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חוברת_עבודה_זו"/>
  <mc:AlternateContent xmlns:mc="http://schemas.openxmlformats.org/markup-compatibility/2006">
    <mc:Choice Requires="x15">
      <x15ac:absPath xmlns:x15ac="http://schemas.microsoft.com/office/spreadsheetml/2010/11/ac" url="C:\Users\Keren\PycharmProjects\2023\excel_n_docx_demo_linkdein\DATABASES\"/>
    </mc:Choice>
  </mc:AlternateContent>
  <xr:revisionPtr revIDLastSave="0" documentId="13_ncr:1_{1BCDF41A-CBA6-4301-A3EF-4B7355CA99A3}" xr6:coauthVersionLast="47" xr6:coauthVersionMax="47" xr10:uidLastSave="{00000000-0000-0000-0000-000000000000}"/>
  <bookViews>
    <workbookView xWindow="-110" yWindow="-110" windowWidth="19420" windowHeight="10420" tabRatio="1000" firstSheet="30" activeTab="41" xr2:uid="{00000000-000D-0000-FFFF-FFFF00000000}"/>
  </bookViews>
  <sheets>
    <sheet name="10.1.2" sheetId="2" r:id="rId1"/>
    <sheet name="רבעון מדינות - כסף (2)" sheetId="3" r:id="rId2"/>
    <sheet name="רבעון מדינות - כסף" sheetId="4" r:id="rId3"/>
    <sheet name="רבעון מאפיינים - כסף" sheetId="5" r:id="rId4"/>
    <sheet name="רבעון שני מאפיינים- כסף" sheetId="6" r:id="rId5"/>
    <sheet name="10.1.3.1" sheetId="7" r:id="rId6"/>
    <sheet name="2.1.1" sheetId="8" r:id="rId7"/>
    <sheet name="2.1.2" sheetId="9" r:id="rId8"/>
    <sheet name="2.1.3" sheetId="10" r:id="rId9"/>
    <sheet name="2.1.4" sheetId="11" r:id="rId10"/>
    <sheet name="2.1.5" sheetId="12" r:id="rId11"/>
    <sheet name="2.1.7" sheetId="13" r:id="rId12"/>
    <sheet name="2.1.8" sheetId="14" r:id="rId13"/>
    <sheet name="2.1.9" sheetId="15" r:id="rId14"/>
    <sheet name="2.1.11" sheetId="16" r:id="rId15"/>
    <sheet name="2.2.1" sheetId="41" r:id="rId16"/>
    <sheet name="2.2.2" sheetId="42" r:id="rId17"/>
    <sheet name="2.2.3" sheetId="43" r:id="rId18"/>
    <sheet name="2.2.4" sheetId="44" r:id="rId19"/>
    <sheet name="2.2.5" sheetId="45" r:id="rId20"/>
    <sheet name="2.2.6" sheetId="46" r:id="rId21"/>
    <sheet name="2.2.7" sheetId="47" r:id="rId22"/>
    <sheet name="2.2.8" sheetId="48" r:id="rId23"/>
    <sheet name="2.2.9" sheetId="49" r:id="rId24"/>
    <sheet name="2.2.10" sheetId="50" r:id="rId25"/>
    <sheet name="2.2.11" sheetId="51" r:id="rId26"/>
    <sheet name="2.2.12" sheetId="52" r:id="rId27"/>
    <sheet name="2.2.13" sheetId="53" r:id="rId28"/>
    <sheet name="2.2.14" sheetId="54" r:id="rId29"/>
    <sheet name="2.2.15" sheetId="55" r:id="rId30"/>
    <sheet name="2.2.16" sheetId="56" r:id="rId31"/>
    <sheet name="2.2.17 " sheetId="57" r:id="rId32"/>
    <sheet name="2.2.19" sheetId="58" r:id="rId33"/>
    <sheet name="2.2.20" sheetId="59" r:id="rId34"/>
    <sheet name="2.2.21.1" sheetId="60" r:id="rId35"/>
    <sheet name="2.2.22.1" sheetId="61" r:id="rId36"/>
    <sheet name="2.2.23" sheetId="62" r:id="rId37"/>
    <sheet name="2.2.24" sheetId="63" r:id="rId38"/>
    <sheet name="2.2.25" sheetId="64" r:id="rId39"/>
    <sheet name="2.2.26" sheetId="65" r:id="rId40"/>
    <sheet name="2.2.27" sheetId="66" r:id="rId41"/>
    <sheet name="2.2.28" sheetId="67" r:id="rId42"/>
    <sheet name="2.2.29" sheetId="68" r:id="rId43"/>
    <sheet name="2.2.30" sheetId="69" r:id="rId44"/>
    <sheet name="2.2.31" sheetId="70" r:id="rId45"/>
    <sheet name="2.2.32" sheetId="71" r:id="rId46"/>
    <sheet name="2.2.33" sheetId="72" r:id="rId47"/>
    <sheet name="2.2.34" sheetId="73" r:id="rId48"/>
    <sheet name="2.2.35" sheetId="74" r:id="rId49"/>
    <sheet name="2.2.36" sheetId="75" r:id="rId50"/>
    <sheet name="2.2.37" sheetId="76" r:id="rId51"/>
    <sheet name="2.2.38" sheetId="77" r:id="rId52"/>
    <sheet name="2.2.39" sheetId="78" r:id="rId53"/>
    <sheet name="2.2.40" sheetId="79" r:id="rId54"/>
    <sheet name="2.2.41" sheetId="80" r:id="rId55"/>
    <sheet name="2.2.42" sheetId="81" r:id="rId56"/>
    <sheet name="2.2.43" sheetId="82" r:id="rId57"/>
    <sheet name="2.2.44" sheetId="83" r:id="rId58"/>
    <sheet name="2.2.45" sheetId="84" r:id="rId59"/>
    <sheet name="2.2.46" sheetId="85" r:id="rId60"/>
    <sheet name="2.2.48" sheetId="86" r:id="rId61"/>
    <sheet name="2.2.49" sheetId="87" r:id="rId62"/>
    <sheet name="2.2.50" sheetId="88" r:id="rId63"/>
    <sheet name="2.2.51" sheetId="89" r:id="rId64"/>
    <sheet name="2.2.52" sheetId="90" r:id="rId65"/>
    <sheet name="2.2.54" sheetId="91" r:id="rId66"/>
    <sheet name="2.5.55" sheetId="92" r:id="rId67"/>
    <sheet name="2.2.56" sheetId="93" r:id="rId68"/>
    <sheet name="2.2.58" sheetId="94" r:id="rId69"/>
    <sheet name="2.2.59" sheetId="95" r:id="rId70"/>
    <sheet name="2.3.1" sheetId="17" r:id="rId71"/>
    <sheet name="2.3.2" sheetId="18" r:id="rId72"/>
    <sheet name="2.3.3" sheetId="19" r:id="rId73"/>
    <sheet name="2.3.4" sheetId="20" r:id="rId74"/>
    <sheet name="2.3.5" sheetId="21" r:id="rId75"/>
    <sheet name="2.3.6" sheetId="22" r:id="rId76"/>
    <sheet name="2.3.7" sheetId="23" r:id="rId77"/>
    <sheet name="2.3.8" sheetId="24" r:id="rId78"/>
    <sheet name="2.3.9" sheetId="25" r:id="rId79"/>
    <sheet name="2.3.10" sheetId="26" r:id="rId80"/>
    <sheet name="2.3.11" sheetId="27" r:id="rId81"/>
    <sheet name="2.3.12" sheetId="28" r:id="rId82"/>
    <sheet name="2.3.13" sheetId="29" r:id="rId83"/>
    <sheet name="2.3.14" sheetId="30" r:id="rId84"/>
    <sheet name="2.3.15" sheetId="31" r:id="rId85"/>
    <sheet name="2.3.16" sheetId="32" r:id="rId86"/>
    <sheet name="2.3.17" sheetId="33" r:id="rId87"/>
    <sheet name="2.3.18" sheetId="34" r:id="rId88"/>
    <sheet name="2.3.19" sheetId="35" r:id="rId89"/>
    <sheet name="2.3.20" sheetId="36" r:id="rId90"/>
    <sheet name="2.3.21" sheetId="37" r:id="rId91"/>
    <sheet name="2.3.22" sheetId="38" r:id="rId92"/>
    <sheet name="2.3.23" sheetId="39" r:id="rId93"/>
    <sheet name="2.3.24" sheetId="40" r:id="rId94"/>
    <sheet name="2.4.1" sheetId="97" r:id="rId95"/>
    <sheet name="2.4.2" sheetId="98" r:id="rId96"/>
    <sheet name="2.4.3" sheetId="99" r:id="rId97"/>
    <sheet name="2.4.4" sheetId="100" r:id="rId98"/>
    <sheet name="2.4.5" sheetId="101" r:id="rId99"/>
    <sheet name="2.4.6" sheetId="102" r:id="rId100"/>
    <sheet name="2.4.7" sheetId="103" r:id="rId101"/>
    <sheet name="2.4.8" sheetId="104" r:id="rId102"/>
    <sheet name="2.4.11" sheetId="105" r:id="rId103"/>
    <sheet name="2.4.12" sheetId="106" r:id="rId104"/>
    <sheet name="2.4.12.1" sheetId="107" r:id="rId105"/>
    <sheet name="2.4.13" sheetId="108" r:id="rId106"/>
    <sheet name="2.4.14" sheetId="109" r:id="rId107"/>
    <sheet name="2.4.15" sheetId="110" r:id="rId108"/>
    <sheet name="2.4.16" sheetId="111" r:id="rId109"/>
    <sheet name="2.4.16.1" sheetId="112" r:id="rId110"/>
    <sheet name="2.4.17" sheetId="113" r:id="rId111"/>
    <sheet name="2.4.19" sheetId="114" r:id="rId112"/>
    <sheet name="2.4.18" sheetId="115" r:id="rId113"/>
    <sheet name="2.4.20" sheetId="116" r:id="rId114"/>
    <sheet name="2.4.21" sheetId="117" r:id="rId115"/>
    <sheet name="2.4.22" sheetId="118" r:id="rId116"/>
    <sheet name="2.4.24" sheetId="119" r:id="rId117"/>
    <sheet name="2.4.25" sheetId="120" r:id="rId118"/>
    <sheet name="2.4.26" sheetId="121" r:id="rId119"/>
    <sheet name="2.4.27" sheetId="122" r:id="rId120"/>
    <sheet name="2.4.28" sheetId="123" r:id="rId121"/>
    <sheet name="2.4.29" sheetId="124" r:id="rId122"/>
    <sheet name="2.4.30" sheetId="125" r:id="rId123"/>
    <sheet name="2.5.1" sheetId="126" r:id="rId124"/>
    <sheet name="2.5.2" sheetId="127" r:id="rId125"/>
    <sheet name="2.5.3" sheetId="128" r:id="rId126"/>
    <sheet name="2.5.4" sheetId="129" r:id="rId127"/>
    <sheet name="2.5.5" sheetId="130" r:id="rId128"/>
    <sheet name="2.5.6" sheetId="131" r:id="rId129"/>
    <sheet name="2.5.7" sheetId="132" r:id="rId130"/>
    <sheet name="2.5.8" sheetId="133" r:id="rId131"/>
    <sheet name="2.5.9" sheetId="134" r:id="rId132"/>
    <sheet name="2.5.10" sheetId="135" r:id="rId133"/>
    <sheet name="2.5.11.1" sheetId="136" r:id="rId134"/>
    <sheet name="2.5.11.2" sheetId="137" r:id="rId135"/>
    <sheet name="2.5.11.3" sheetId="138" r:id="rId136"/>
    <sheet name="2.5.11.4" sheetId="139" r:id="rId137"/>
    <sheet name="2.5.12" sheetId="140" r:id="rId138"/>
    <sheet name="2.5.13" sheetId="141" r:id="rId139"/>
    <sheet name="10.1.3.1 (2)" sheetId="142" r:id="rId140"/>
    <sheet name="3.1.1" sheetId="143" r:id="rId141"/>
    <sheet name="3.1.2" sheetId="144" r:id="rId142"/>
    <sheet name="3.1.3" sheetId="145" r:id="rId143"/>
    <sheet name="3.1.4" sheetId="146" r:id="rId144"/>
    <sheet name="3.1.5" sheetId="147" r:id="rId145"/>
    <sheet name="3.1.7" sheetId="148" r:id="rId146"/>
    <sheet name="3.1.9" sheetId="149" r:id="rId147"/>
    <sheet name="3.1.11" sheetId="150" r:id="rId148"/>
    <sheet name="3.1.12" sheetId="151" r:id="rId149"/>
    <sheet name="3.2.1" sheetId="152" r:id="rId150"/>
    <sheet name="3.2.2" sheetId="153" r:id="rId151"/>
    <sheet name="3.2.3" sheetId="154" r:id="rId152"/>
    <sheet name="3.2.4" sheetId="155" r:id="rId153"/>
    <sheet name="3.2.5" sheetId="156" r:id="rId154"/>
    <sheet name="3.2.7" sheetId="157" r:id="rId155"/>
    <sheet name="3.2.8" sheetId="158" r:id="rId156"/>
    <sheet name="3.2.9" sheetId="159" r:id="rId157"/>
    <sheet name="3.2.10" sheetId="160" r:id="rId158"/>
    <sheet name="3.2.11" sheetId="161" r:id="rId159"/>
    <sheet name="3.2.12" sheetId="162" r:id="rId160"/>
    <sheet name="3.2.13" sheetId="163" r:id="rId161"/>
    <sheet name="3.2.14" sheetId="164" r:id="rId162"/>
    <sheet name="3.2.15" sheetId="165" r:id="rId163"/>
    <sheet name="3.2.16" sheetId="166" r:id="rId164"/>
    <sheet name="3.2.17 " sheetId="167" r:id="rId165"/>
    <sheet name="3.2.18" sheetId="168" r:id="rId166"/>
    <sheet name="3.2.19" sheetId="169" r:id="rId167"/>
    <sheet name="3.2.21.1" sheetId="170" r:id="rId168"/>
    <sheet name="3.2.22.1" sheetId="171" r:id="rId169"/>
    <sheet name="3.2.22" sheetId="172" r:id="rId170"/>
    <sheet name="3.2.23" sheetId="173" r:id="rId171"/>
    <sheet name="3.2.24" sheetId="174" r:id="rId172"/>
    <sheet name="3.2.25" sheetId="175" r:id="rId173"/>
    <sheet name="3.2.26" sheetId="176" r:id="rId174"/>
    <sheet name="3.2.27" sheetId="177" r:id="rId175"/>
    <sheet name="3.2.28" sheetId="178" r:id="rId176"/>
    <sheet name="3.2.29" sheetId="179" r:id="rId177"/>
    <sheet name="3.2.30" sheetId="180" r:id="rId178"/>
    <sheet name="3.2.31" sheetId="181" r:id="rId179"/>
    <sheet name="3.2.32" sheetId="182" r:id="rId180"/>
    <sheet name="3.2.33" sheetId="183" r:id="rId181"/>
    <sheet name="3.2.34" sheetId="184" r:id="rId182"/>
    <sheet name="3.2.35" sheetId="185" r:id="rId183"/>
    <sheet name="3.2.36" sheetId="186" r:id="rId184"/>
    <sheet name="3.2.37" sheetId="187" r:id="rId185"/>
    <sheet name="3.2.38" sheetId="188" r:id="rId186"/>
    <sheet name="3.2.39" sheetId="189" r:id="rId187"/>
    <sheet name="3.2.40" sheetId="190" r:id="rId188"/>
    <sheet name="3.2.41" sheetId="191" r:id="rId189"/>
    <sheet name="3.2.42" sheetId="192" r:id="rId190"/>
    <sheet name="3.2.43" sheetId="193" r:id="rId191"/>
    <sheet name="3.2.44" sheetId="194" r:id="rId192"/>
    <sheet name="3.2.45" sheetId="195" r:id="rId193"/>
    <sheet name="3.2.46" sheetId="196" r:id="rId194"/>
    <sheet name="3.2.48" sheetId="197" r:id="rId195"/>
    <sheet name="3.2.49" sheetId="198" r:id="rId196"/>
    <sheet name="3.2.50" sheetId="199" r:id="rId197"/>
    <sheet name="3.2.51" sheetId="200" r:id="rId198"/>
    <sheet name="3.2.52" sheetId="201" r:id="rId199"/>
    <sheet name="3.2.54" sheetId="202" r:id="rId200"/>
    <sheet name="3.2.56" sheetId="203" r:id="rId201"/>
    <sheet name="3.2.57" sheetId="204" r:id="rId202"/>
    <sheet name="3.2.58" sheetId="205" r:id="rId203"/>
    <sheet name="3.2.59" sheetId="206" r:id="rId204"/>
    <sheet name="1" sheetId="207" r:id="rId205"/>
    <sheet name="2" sheetId="208" r:id="rId206"/>
    <sheet name="3" sheetId="209" r:id="rId207"/>
    <sheet name="4" sheetId="210" r:id="rId208"/>
    <sheet name="5" sheetId="211" r:id="rId209"/>
    <sheet name="6" sheetId="212" r:id="rId210"/>
    <sheet name="7" sheetId="213" r:id="rId211"/>
    <sheet name="8" sheetId="214" r:id="rId212"/>
    <sheet name="9" sheetId="215" r:id="rId213"/>
    <sheet name="10" sheetId="216" r:id="rId214"/>
    <sheet name="11" sheetId="217" r:id="rId215"/>
    <sheet name="12" sheetId="218" r:id="rId216"/>
    <sheet name="13" sheetId="219" r:id="rId217"/>
    <sheet name="14" sheetId="220" r:id="rId218"/>
    <sheet name="15" sheetId="221" r:id="rId219"/>
    <sheet name="16" sheetId="222" r:id="rId220"/>
    <sheet name="17" sheetId="223" r:id="rId221"/>
    <sheet name="18" sheetId="224" r:id="rId222"/>
    <sheet name="19" sheetId="225" r:id="rId223"/>
    <sheet name="20" sheetId="226" r:id="rId224"/>
    <sheet name="21" sheetId="227" r:id="rId225"/>
    <sheet name="22" sheetId="228" r:id="rId226"/>
    <sheet name="3.4.1" sheetId="229" r:id="rId227"/>
    <sheet name="3.4.2" sheetId="230" r:id="rId228"/>
    <sheet name="3.4.3" sheetId="231" r:id="rId229"/>
    <sheet name="3.4.4" sheetId="232" r:id="rId230"/>
    <sheet name="3.4.5" sheetId="233" r:id="rId231"/>
    <sheet name="3.4.6" sheetId="234" r:id="rId232"/>
    <sheet name="3.4.7" sheetId="235" r:id="rId233"/>
    <sheet name="3.4.8" sheetId="236" r:id="rId234"/>
    <sheet name="3.4.9" sheetId="237" r:id="rId235"/>
    <sheet name="3.4.10" sheetId="238" r:id="rId236"/>
    <sheet name="3.4.11" sheetId="239" r:id="rId237"/>
    <sheet name="3.4.12" sheetId="240" r:id="rId238"/>
    <sheet name="3.4.15" sheetId="241" r:id="rId239"/>
    <sheet name="3.4.16" sheetId="242" r:id="rId240"/>
    <sheet name="3.4.17" sheetId="243" r:id="rId241"/>
    <sheet name="3.4.17.1" sheetId="244" r:id="rId242"/>
    <sheet name="3.4.18" sheetId="245" r:id="rId243"/>
    <sheet name="3.4.19" sheetId="246" r:id="rId244"/>
    <sheet name="3.4.20" sheetId="247" r:id="rId245"/>
    <sheet name="3.4.21" sheetId="248" r:id="rId246"/>
    <sheet name="3.4.22" sheetId="249" r:id="rId247"/>
    <sheet name="3.4.23" sheetId="250" r:id="rId248"/>
    <sheet name="3.4.24" sheetId="251" r:id="rId249"/>
    <sheet name="3.4.25" sheetId="252" r:id="rId250"/>
    <sheet name="3.4.26" sheetId="253" r:id="rId251"/>
    <sheet name="3.4.27" sheetId="254" r:id="rId252"/>
    <sheet name="3.4.28" sheetId="255" r:id="rId253"/>
    <sheet name="3.4.29" sheetId="256" r:id="rId254"/>
    <sheet name="3.4.30" sheetId="257" r:id="rId255"/>
    <sheet name="3.4.31" sheetId="258" r:id="rId256"/>
    <sheet name="10.1.3.1 (3)" sheetId="259" r:id="rId257"/>
    <sheet name="4.1.1" sheetId="260" r:id="rId258"/>
    <sheet name="4.1.3" sheetId="261" r:id="rId259"/>
    <sheet name="4.1.5" sheetId="262" r:id="rId260"/>
    <sheet name="4.1.7" sheetId="263" r:id="rId261"/>
    <sheet name="4.1.9" sheetId="264" r:id="rId262"/>
    <sheet name="4.1.11" sheetId="265" r:id="rId263"/>
    <sheet name="4.2.1" sheetId="266" r:id="rId264"/>
    <sheet name="4.2.3" sheetId="267" r:id="rId265"/>
    <sheet name="4.2.5" sheetId="268" r:id="rId266"/>
    <sheet name="4.2.7" sheetId="269" r:id="rId267"/>
    <sheet name="4.2.9" sheetId="270" r:id="rId268"/>
    <sheet name="4.2.11" sheetId="271" r:id="rId269"/>
    <sheet name="4.2.13" sheetId="272" r:id="rId270"/>
    <sheet name="4.2.15" sheetId="273" r:id="rId271"/>
    <sheet name="4.2.17" sheetId="274" r:id="rId272"/>
    <sheet name="4.2.18" sheetId="275" r:id="rId273"/>
    <sheet name="4.2.19.1" sheetId="276" r:id="rId274"/>
    <sheet name="4.2.19.3" sheetId="277" r:id="rId275"/>
    <sheet name="4.2.19.4" sheetId="278" r:id="rId276"/>
    <sheet name="4.2.20.1" sheetId="279" r:id="rId277"/>
    <sheet name="4.2.20.3" sheetId="280" r:id="rId278"/>
    <sheet name="4.2.21" sheetId="281" r:id="rId279"/>
    <sheet name="4.2.22" sheetId="282" r:id="rId280"/>
    <sheet name="4.2.23" sheetId="283" r:id="rId281"/>
    <sheet name="4.2.24" sheetId="284" r:id="rId282"/>
    <sheet name="4.2.25" sheetId="285" r:id="rId283"/>
    <sheet name="4.2.27" sheetId="286" r:id="rId284"/>
    <sheet name="4.2.29" sheetId="287" r:id="rId285"/>
    <sheet name="4.2.31" sheetId="288" r:id="rId286"/>
    <sheet name="4.2.33" sheetId="289" r:id="rId287"/>
    <sheet name="4.2.35" sheetId="290" r:id="rId288"/>
    <sheet name="4.2.37" sheetId="291" r:id="rId289"/>
    <sheet name="4.2.39" sheetId="292" r:id="rId290"/>
    <sheet name="1 (2)" sheetId="293" r:id="rId291"/>
    <sheet name="2 (2)" sheetId="294" r:id="rId292"/>
    <sheet name="3 (2)" sheetId="295" r:id="rId293"/>
    <sheet name="4 (2)" sheetId="296" r:id="rId294"/>
    <sheet name="5 (2)" sheetId="297" r:id="rId295"/>
    <sheet name="6 (2)" sheetId="298" r:id="rId296"/>
    <sheet name="7 (2)" sheetId="299" r:id="rId297"/>
    <sheet name="8 (2)" sheetId="300" r:id="rId298"/>
    <sheet name="9 (2)" sheetId="301" r:id="rId299"/>
    <sheet name="10 (2)" sheetId="302" r:id="rId300"/>
    <sheet name="11 (2)" sheetId="303" r:id="rId301"/>
    <sheet name="12 (2)" sheetId="304" r:id="rId302"/>
    <sheet name="13 (2)" sheetId="305" r:id="rId303"/>
    <sheet name="14 (2)" sheetId="306" r:id="rId304"/>
    <sheet name="15 (2)" sheetId="307" r:id="rId305"/>
    <sheet name="16 (2)" sheetId="308" r:id="rId306"/>
    <sheet name="17 (2)" sheetId="309" r:id="rId307"/>
    <sheet name="18 (2)" sheetId="310" r:id="rId308"/>
    <sheet name="19 (2)" sheetId="311" r:id="rId309"/>
    <sheet name="20 (2)" sheetId="312" r:id="rId310"/>
    <sheet name="21 (2)" sheetId="313" r:id="rId311"/>
    <sheet name="22 (2)" sheetId="314" r:id="rId312"/>
    <sheet name="4.4.1" sheetId="315" r:id="rId313"/>
    <sheet name="10.1.3.1 (4)" sheetId="316" r:id="rId314"/>
    <sheet name="5.1.1" sheetId="317" r:id="rId315"/>
    <sheet name="5.1.3" sheetId="318" r:id="rId316"/>
    <sheet name="5.1.5" sheetId="319" r:id="rId317"/>
    <sheet name="5.1.7" sheetId="320" r:id="rId318"/>
    <sheet name="5.1.9" sheetId="321" r:id="rId319"/>
    <sheet name="5.2.1" sheetId="322" r:id="rId320"/>
    <sheet name="5.2.3" sheetId="323" r:id="rId321"/>
    <sheet name="5.2.5" sheetId="324" r:id="rId322"/>
    <sheet name="5.2.7" sheetId="325" r:id="rId323"/>
    <sheet name="5.2.9" sheetId="326" r:id="rId324"/>
    <sheet name="5.2.11" sheetId="327" r:id="rId325"/>
    <sheet name="5.2.13" sheetId="328" r:id="rId326"/>
    <sheet name="5.2.14" sheetId="329" r:id="rId327"/>
    <sheet name="5.2.15" sheetId="330" r:id="rId328"/>
    <sheet name="5.2.17" sheetId="331" r:id="rId329"/>
    <sheet name="5.2.18" sheetId="332" r:id="rId330"/>
    <sheet name="5.2.19" sheetId="333" r:id="rId331"/>
    <sheet name="5.2.20" sheetId="334" r:id="rId332"/>
    <sheet name="5.2.21.1" sheetId="335" r:id="rId333"/>
    <sheet name="5.2.23" sheetId="336" r:id="rId334"/>
    <sheet name="5.2.24" sheetId="337" r:id="rId335"/>
    <sheet name="5.2.25" sheetId="338" r:id="rId336"/>
    <sheet name="5.2.27" sheetId="339" r:id="rId337"/>
    <sheet name="5.2.28" sheetId="340" r:id="rId338"/>
    <sheet name="5.2.29" sheetId="341" r:id="rId339"/>
    <sheet name="5.2.30" sheetId="342" r:id="rId340"/>
    <sheet name="5.2.31" sheetId="343" r:id="rId341"/>
    <sheet name="5.2.32" sheetId="344" r:id="rId342"/>
    <sheet name="5.2.33" sheetId="345" r:id="rId343"/>
    <sheet name="5.2.35" sheetId="346" r:id="rId344"/>
    <sheet name="5.2.37" sheetId="347" r:id="rId345"/>
    <sheet name="5.2.39" sheetId="348" r:id="rId346"/>
    <sheet name="5.2.41" sheetId="349" r:id="rId347"/>
    <sheet name="5.2.43" sheetId="350" r:id="rId348"/>
    <sheet name="1 (3)" sheetId="351" r:id="rId349"/>
    <sheet name="2 (3)" sheetId="352" r:id="rId350"/>
    <sheet name="3 (3)" sheetId="353" r:id="rId351"/>
    <sheet name="4 (3)" sheetId="354" r:id="rId352"/>
    <sheet name="5 (3)" sheetId="355" r:id="rId353"/>
    <sheet name="6 (3)" sheetId="356" r:id="rId354"/>
    <sheet name="7 (3)" sheetId="357" r:id="rId355"/>
    <sheet name="8 (3)" sheetId="358" r:id="rId356"/>
    <sheet name="9 (3)" sheetId="359" r:id="rId357"/>
    <sheet name="10 (3)" sheetId="360" r:id="rId358"/>
    <sheet name="17 (3)" sheetId="361" r:id="rId359"/>
    <sheet name="18 (3)" sheetId="362" r:id="rId360"/>
    <sheet name="19 (3)" sheetId="363" r:id="rId361"/>
    <sheet name="10.1.3.1 (5)" sheetId="365" r:id="rId362"/>
    <sheet name="5.4.1" sheetId="364" r:id="rId363"/>
    <sheet name="6.1.1" sheetId="366" r:id="rId364"/>
    <sheet name="6.1.3" sheetId="367" r:id="rId365"/>
    <sheet name="6.1.5" sheetId="368" r:id="rId366"/>
    <sheet name="6.1.7" sheetId="369" r:id="rId367"/>
    <sheet name="6.1.9" sheetId="370" r:id="rId368"/>
    <sheet name="6.2.1" sheetId="371" r:id="rId369"/>
    <sheet name="6.2.3" sheetId="372" r:id="rId370"/>
    <sheet name="6.2.5" sheetId="373" r:id="rId371"/>
    <sheet name="6.2.7" sheetId="374" r:id="rId372"/>
    <sheet name="6.2.9" sheetId="375" r:id="rId373"/>
    <sheet name="6.2.11" sheetId="376" r:id="rId374"/>
    <sheet name="6.2.13" sheetId="377" r:id="rId375"/>
    <sheet name="6.2.15" sheetId="378" r:id="rId376"/>
    <sheet name="6.2.17" sheetId="379" r:id="rId377"/>
    <sheet name="6.2.19.1" sheetId="380" r:id="rId378"/>
    <sheet name="6.2.19.2" sheetId="381" r:id="rId379"/>
    <sheet name="6.2.19.3" sheetId="382" r:id="rId380"/>
    <sheet name="6.2.20.1" sheetId="383" r:id="rId381"/>
    <sheet name="6.2.20.3" sheetId="384" r:id="rId382"/>
    <sheet name="6.2.21" sheetId="385" r:id="rId383"/>
    <sheet name="6.2.22" sheetId="386" r:id="rId384"/>
    <sheet name="6.2.23" sheetId="387" r:id="rId385"/>
    <sheet name="6.2.24" sheetId="388" r:id="rId386"/>
    <sheet name="6.2.25" sheetId="389" r:id="rId387"/>
    <sheet name="6.2.27" sheetId="390" r:id="rId388"/>
    <sheet name="6.2.29" sheetId="391" r:id="rId389"/>
    <sheet name="6.2.31" sheetId="392" r:id="rId390"/>
    <sheet name="6.2.33" sheetId="393" r:id="rId391"/>
    <sheet name="6.2.35" sheetId="394" r:id="rId392"/>
    <sheet name="6.2.37" sheetId="395" r:id="rId393"/>
    <sheet name="6.2.39" sheetId="396" r:id="rId394"/>
    <sheet name="1 (4)" sheetId="397" r:id="rId395"/>
    <sheet name="2 (4)" sheetId="398" r:id="rId396"/>
    <sheet name="3 (4)" sheetId="399" r:id="rId397"/>
    <sheet name="4 (4)" sheetId="400" r:id="rId398"/>
    <sheet name="5 (4)" sheetId="401" r:id="rId399"/>
    <sheet name="6 (4)" sheetId="402" r:id="rId400"/>
    <sheet name="7 (4)" sheetId="403" r:id="rId401"/>
    <sheet name="8 (4)" sheetId="404" r:id="rId402"/>
    <sheet name="9 (4)" sheetId="405" r:id="rId403"/>
    <sheet name="10 (4)" sheetId="406" r:id="rId404"/>
    <sheet name="11 (3)" sheetId="407" r:id="rId405"/>
    <sheet name="12 (3)" sheetId="408" r:id="rId406"/>
    <sheet name="13 (3)" sheetId="409" r:id="rId407"/>
    <sheet name="14 (3)" sheetId="410" r:id="rId408"/>
    <sheet name="15 (3)" sheetId="411" r:id="rId409"/>
    <sheet name="16 (3)" sheetId="412" r:id="rId410"/>
    <sheet name="17 (4)" sheetId="413" r:id="rId411"/>
    <sheet name="18 (4)" sheetId="414" r:id="rId412"/>
    <sheet name="19 (4)" sheetId="415" r:id="rId413"/>
    <sheet name="20 (3)" sheetId="416" r:id="rId414"/>
    <sheet name="21 (3)" sheetId="417" r:id="rId415"/>
    <sheet name="22 (3)" sheetId="418" r:id="rId416"/>
    <sheet name="6.4.1" sheetId="419" r:id="rId417"/>
    <sheet name="10.1.3" sheetId="420" r:id="rId418"/>
    <sheet name="3.1.1 (2)" sheetId="421" r:id="rId419"/>
    <sheet name="3.1.2 (2)" sheetId="422" r:id="rId420"/>
    <sheet name="3.2.1 (2)" sheetId="423" r:id="rId421"/>
    <sheet name="3.2.2 (2)" sheetId="424" r:id="rId422"/>
    <sheet name="3.2.3 (2)" sheetId="425" r:id="rId423"/>
    <sheet name="3.2.4 (2)" sheetId="426" r:id="rId424"/>
    <sheet name="3.2.5 (2)" sheetId="427" r:id="rId425"/>
    <sheet name="3.2.5.1" sheetId="428" r:id="rId426"/>
    <sheet name="3.2.6" sheetId="429" r:id="rId427"/>
    <sheet name="3.2.7 (2)" sheetId="430" r:id="rId428"/>
    <sheet name="7.2.8" sheetId="431" r:id="rId429"/>
    <sheet name="7.2.9" sheetId="432" r:id="rId430"/>
    <sheet name="3.3.1" sheetId="433" r:id="rId431"/>
    <sheet name="3.3.2" sheetId="434" r:id="rId432"/>
    <sheet name="3.4.1 (2)" sheetId="435" r:id="rId433"/>
  </sheets>
  <definedNames>
    <definedName name="_xlnm._FilterDatabase" localSheetId="14" hidden="1">'2.1.11'!$A$1:$F$108</definedName>
    <definedName name="_xlnm._FilterDatabase" localSheetId="10" hidden="1">'2.1.5'!$A$1:$I$63</definedName>
    <definedName name="_xlnm._FilterDatabase" localSheetId="11" hidden="1">'2.1.7'!$A$1:$J$64</definedName>
    <definedName name="_xlnm._FilterDatabase" localSheetId="13" hidden="1">'2.1.9'!$A$1:$J$103</definedName>
    <definedName name="_xlnm._FilterDatabase" localSheetId="15" hidden="1">'2.2.1'!$C$1:$C$67</definedName>
    <definedName name="_xlnm._FilterDatabase" localSheetId="25" hidden="1">'2.2.11'!$C$1:$C$127</definedName>
    <definedName name="_xlnm._FilterDatabase" localSheetId="27" hidden="1">'2.2.13'!$C$1:$C$116</definedName>
    <definedName name="_xlnm._FilterDatabase" localSheetId="29" hidden="1">'2.2.15'!$C$1:$C$220</definedName>
    <definedName name="_xlnm._FilterDatabase" localSheetId="31" hidden="1">'2.2.17 '!$C$1:$C$114</definedName>
    <definedName name="_xlnm._FilterDatabase" localSheetId="32" hidden="1">'2.2.19'!$C$1:$C$69</definedName>
    <definedName name="_xlnm._FilterDatabase" localSheetId="34" hidden="1">'2.2.21.1'!$C$1:$C$182</definedName>
    <definedName name="_xlnm._FilterDatabase" localSheetId="35" hidden="1">'2.2.22.1'!$C$1:$C$102</definedName>
    <definedName name="_xlnm._FilterDatabase" localSheetId="36" hidden="1">'2.2.23'!$A$4:$D$4</definedName>
    <definedName name="_xlnm._FilterDatabase" localSheetId="38" hidden="1">'2.2.25'!$C$1:$C$89</definedName>
    <definedName name="_xlnm._FilterDatabase" localSheetId="39" hidden="1">'2.2.26'!$C$1:$C$59</definedName>
    <definedName name="_xlnm._FilterDatabase" localSheetId="40" hidden="1">'2.2.27'!$C$1:$C$92</definedName>
    <definedName name="_xlnm._FilterDatabase" localSheetId="41" hidden="1">'2.2.28'!$C$1:$C$56</definedName>
    <definedName name="_xlnm._FilterDatabase" localSheetId="42" hidden="1">'2.2.29'!$C$1:$C$68</definedName>
    <definedName name="_xlnm._FilterDatabase" localSheetId="17" hidden="1">'2.2.3'!$C$1:$C$75</definedName>
    <definedName name="_xlnm._FilterDatabase" localSheetId="43" hidden="1">'2.2.30'!$C$1:$C$89</definedName>
    <definedName name="_xlnm._FilterDatabase" localSheetId="45" hidden="1">'2.2.32'!$C$1:$C$52</definedName>
    <definedName name="_xlnm._FilterDatabase" localSheetId="46" hidden="1">'2.2.33'!$C$1:$C$76</definedName>
    <definedName name="_xlnm._FilterDatabase" localSheetId="47" hidden="1">'2.2.34'!$C$1:$C$64</definedName>
    <definedName name="_xlnm._FilterDatabase" localSheetId="48" hidden="1">'2.2.35'!$C$1:$C$69</definedName>
    <definedName name="_xlnm._FilterDatabase" localSheetId="49" hidden="1">'2.2.36'!$C$1:$C$57</definedName>
    <definedName name="_xlnm._FilterDatabase" localSheetId="50" hidden="1">'2.2.37'!$C$1:$C$44</definedName>
    <definedName name="_xlnm._FilterDatabase" localSheetId="52" hidden="1">'2.2.39'!$C$1:$C$74</definedName>
    <definedName name="_xlnm._FilterDatabase" localSheetId="55" hidden="1">'2.2.42'!$A$1:$E$20</definedName>
    <definedName name="_xlnm._FilterDatabase" localSheetId="57" hidden="1">'2.2.44'!$C$1:$C$76</definedName>
    <definedName name="_xlnm._FilterDatabase" localSheetId="59" hidden="1">'2.2.46'!$C$1:$C$489</definedName>
    <definedName name="_xlnm._FilterDatabase" localSheetId="60" hidden="1">'2.2.48'!$C$1:$C$177</definedName>
    <definedName name="_xlnm._FilterDatabase" localSheetId="19" hidden="1">'2.2.5'!$C$1:$C$99</definedName>
    <definedName name="_xlnm._FilterDatabase" localSheetId="62" hidden="1">'2.2.50'!$C$1:$C$75</definedName>
    <definedName name="_xlnm._FilterDatabase" localSheetId="64" hidden="1">'2.2.52'!$C$1:$C$523</definedName>
    <definedName name="_xlnm._FilterDatabase" localSheetId="65" hidden="1">'2.2.54'!$C$1:$C$80</definedName>
    <definedName name="_xlnm._FilterDatabase" localSheetId="67" hidden="1">'2.2.56'!$C$1:$C$151</definedName>
    <definedName name="_xlnm._FilterDatabase" localSheetId="68" hidden="1">'2.2.58'!$C$1:$C$73</definedName>
    <definedName name="_xlnm._FilterDatabase" localSheetId="21" hidden="1">'2.2.7'!$C$1:$C$115</definedName>
    <definedName name="_xlnm._FilterDatabase" localSheetId="23" hidden="1">'2.2.9'!$C$1:$C$125</definedName>
    <definedName name="_xlnm._FilterDatabase" localSheetId="102" hidden="1">'2.4.11'!$A$1:$I$32</definedName>
    <definedName name="_xlnm._FilterDatabase" localSheetId="103" hidden="1">'2.4.12'!$C$1:$C$64</definedName>
    <definedName name="_xlnm._FilterDatabase" localSheetId="105" hidden="1">'2.4.13'!$I$1:$I$92</definedName>
    <definedName name="_xlnm._FilterDatabase" localSheetId="106" hidden="1">'2.4.14'!$C$1:$C$61</definedName>
    <definedName name="_xlnm._FilterDatabase" localSheetId="107" hidden="1">'2.4.15'!$C$1:$C$66</definedName>
    <definedName name="_xlnm._FilterDatabase" localSheetId="108" hidden="1">'2.4.16'!$C$1:$C$39</definedName>
    <definedName name="_xlnm._FilterDatabase" localSheetId="110" hidden="1">'2.4.17'!$C$1:$C$57</definedName>
    <definedName name="_xlnm._FilterDatabase" localSheetId="112" hidden="1">'2.4.18'!$C$1:$C$39</definedName>
    <definedName name="_xlnm._FilterDatabase" localSheetId="111" hidden="1">'2.4.19'!$C$1:$C$51</definedName>
    <definedName name="_xlnm._FilterDatabase" localSheetId="95" hidden="1">'2.4.2'!$A$1:$I$66</definedName>
    <definedName name="_xlnm._FilterDatabase" localSheetId="114" hidden="1">'2.4.21'!$C$1:$C$74</definedName>
    <definedName name="_xlnm._FilterDatabase" localSheetId="115" hidden="1">'2.4.22'!$C$1:$C$80</definedName>
    <definedName name="_xlnm._FilterDatabase" localSheetId="116" hidden="1">'2.4.24'!$C$1:$C$42</definedName>
    <definedName name="_xlnm._FilterDatabase" localSheetId="117" hidden="1">'2.4.25'!$C$1:$C$87</definedName>
    <definedName name="_xlnm._FilterDatabase" localSheetId="118" hidden="1">'2.4.26'!$C$1:$C$46</definedName>
    <definedName name="_xlnm._FilterDatabase" localSheetId="119" hidden="1">'2.4.27'!$C$1:$C$55</definedName>
    <definedName name="_xlnm._FilterDatabase" localSheetId="121" hidden="1">'2.4.29'!$C$1:$C$48</definedName>
    <definedName name="_xlnm._FilterDatabase" localSheetId="122" hidden="1">'2.4.30'!$C$1:$C$39</definedName>
    <definedName name="_xlnm._FilterDatabase" localSheetId="97" hidden="1">'2.4.4'!$C$1:$C$117</definedName>
    <definedName name="_xlnm._FilterDatabase" localSheetId="98" hidden="1">'2.4.5'!$A$1:$I$57</definedName>
    <definedName name="_xlnm._FilterDatabase" localSheetId="99" hidden="1">'2.4.6'!$A$1:$I$65</definedName>
    <definedName name="_xlnm._FilterDatabase" localSheetId="100" hidden="1">'2.4.7'!$A$1:$I$57</definedName>
    <definedName name="_xlnm._FilterDatabase" localSheetId="101" hidden="1">'2.4.8'!$A$1:$I$66</definedName>
    <definedName name="_xlnm._FilterDatabase" localSheetId="149" hidden="1">'3.2.1'!$C$1:$C$63</definedName>
    <definedName name="_xlnm._FilterDatabase" localSheetId="158" hidden="1">'3.2.11'!$C$1:$C$122</definedName>
    <definedName name="_xlnm._FilterDatabase" localSheetId="160" hidden="1">'3.2.13'!$C$1:$C$112</definedName>
    <definedName name="_xlnm._FilterDatabase" localSheetId="162" hidden="1">'3.2.15'!$C$1:$C$216</definedName>
    <definedName name="_xlnm._FilterDatabase" localSheetId="164" hidden="1">'3.2.17 '!$C$1:$C$65</definedName>
    <definedName name="_xlnm._FilterDatabase" localSheetId="166" hidden="1">'3.2.19'!$C$1:$C$111</definedName>
    <definedName name="_xlnm._FilterDatabase" localSheetId="167" hidden="1">'3.2.21.1'!$C$1:$C$174</definedName>
    <definedName name="_xlnm._FilterDatabase" localSheetId="168" hidden="1">'3.2.22.1'!$C$1:$C$57</definedName>
    <definedName name="_xlnm._FilterDatabase" localSheetId="170" hidden="1">'3.2.23'!$A$4:$D$4</definedName>
    <definedName name="_xlnm._FilterDatabase" localSheetId="172" hidden="1">'3.2.25'!$C$1:$C$83</definedName>
    <definedName name="_xlnm._FilterDatabase" localSheetId="173" hidden="1">'3.2.26'!$C$1:$C$54</definedName>
    <definedName name="_xlnm._FilterDatabase" localSheetId="174" hidden="1">'3.2.27'!$C$1:$C$82</definedName>
    <definedName name="_xlnm._FilterDatabase" localSheetId="175" hidden="1">'3.2.28'!$C$1:$C$53</definedName>
    <definedName name="_xlnm._FilterDatabase" localSheetId="176" hidden="1">'3.2.29'!$C$1:$C$69</definedName>
    <definedName name="_xlnm._FilterDatabase" localSheetId="151" hidden="1">'3.2.3'!$C$1:$C$68</definedName>
    <definedName name="_xlnm._FilterDatabase" localSheetId="177" hidden="1">'3.2.30'!$C$1:$C$85</definedName>
    <definedName name="_xlnm._FilterDatabase" localSheetId="179" hidden="1">'3.2.32'!$C$1:$C$48</definedName>
    <definedName name="_xlnm._FilterDatabase" localSheetId="180" hidden="1">'3.2.33'!$C$1:$C$73</definedName>
    <definedName name="_xlnm._FilterDatabase" localSheetId="181" hidden="1">'3.2.34'!$C$1:$C$61</definedName>
    <definedName name="_xlnm._FilterDatabase" localSheetId="182" hidden="1">'3.2.35'!$C$1:$C$64</definedName>
    <definedName name="_xlnm._FilterDatabase" localSheetId="183" hidden="1">'3.2.36'!$C$1:$C$56</definedName>
    <definedName name="_xlnm._FilterDatabase" localSheetId="184" hidden="1">'3.2.37'!$C$1:$C$41</definedName>
    <definedName name="_xlnm._FilterDatabase" localSheetId="186" hidden="1">'3.2.39'!$C$1:$C$69</definedName>
    <definedName name="_xlnm._FilterDatabase" localSheetId="189" hidden="1">'3.2.42'!$A$1:$E$20</definedName>
    <definedName name="_xlnm._FilterDatabase" localSheetId="191" hidden="1">'3.2.44'!$C$1:$C$72</definedName>
    <definedName name="_xlnm._FilterDatabase" localSheetId="193" hidden="1">'3.2.46'!$C$1:$C$477</definedName>
    <definedName name="_xlnm._FilterDatabase" localSheetId="194" hidden="1">'3.2.48'!$C$1:$C$128</definedName>
    <definedName name="_xlnm._FilterDatabase" localSheetId="153" hidden="1">'3.2.5'!$C$1:$C$128</definedName>
    <definedName name="_xlnm._FilterDatabase" localSheetId="425" hidden="1">'3.2.5.1'!$A$4:$D$4</definedName>
    <definedName name="_xlnm._FilterDatabase" localSheetId="196" hidden="1">'3.2.50'!$C$1:$C$66</definedName>
    <definedName name="_xlnm._FilterDatabase" localSheetId="198" hidden="1">'3.2.52'!$C$1:$C$519</definedName>
    <definedName name="_xlnm._FilterDatabase" localSheetId="199" hidden="1">'3.2.54'!$C$1:$C$122</definedName>
    <definedName name="_xlnm._FilterDatabase" localSheetId="200" hidden="1">'3.2.56'!$C$1:$C$68</definedName>
    <definedName name="_xlnm._FilterDatabase" localSheetId="202" hidden="1">'3.2.58'!$C$1:$C$65</definedName>
    <definedName name="_xlnm._FilterDatabase" localSheetId="154" hidden="1">'3.2.7'!$C$1:$C$81</definedName>
    <definedName name="_xlnm._FilterDatabase" localSheetId="156" hidden="1">'3.2.9'!$C$1:$C$120</definedName>
    <definedName name="_xlnm._FilterDatabase" localSheetId="2" hidden="1">'רבעון מדינות - כסף'!$C$1:$C$66</definedName>
    <definedName name="_xlnm._FilterDatabase" localSheetId="1" hidden="1">'רבעון מדינות - כסף (2)'!$C$1:$C$66</definedName>
    <definedName name="_xlnm.Print_Area" localSheetId="348">'1 (3)'!$A$1:$N$34</definedName>
    <definedName name="_xlnm.Print_Area" localSheetId="299">'10 (2)'!$A$1:$M$30</definedName>
    <definedName name="_xlnm.Print_Area" localSheetId="417">'10.1.3'!$A$1:$J$18</definedName>
    <definedName name="_xlnm.Print_Area" localSheetId="5">'10.1.3.1'!$A$1:$J$63</definedName>
    <definedName name="_xlnm.Print_Area" localSheetId="256">'10.1.3.1 (3)'!$A$1:$J$12</definedName>
    <definedName name="_xlnm.Print_Area" localSheetId="214">'11'!$A$1:$M$47</definedName>
    <definedName name="_xlnm.Print_Area" localSheetId="215">'12'!$A$1:$M$29</definedName>
    <definedName name="_xlnm.Print_Area" localSheetId="216">'13'!$A$1:$M$56</definedName>
    <definedName name="_xlnm.Print_Area" localSheetId="217">'14'!$A$1:$M$27</definedName>
    <definedName name="_xlnm.Print_Area" localSheetId="218">'15'!$A$1:$M$33</definedName>
    <definedName name="_xlnm.Print_Area" localSheetId="219">'16'!$A$1:$M$40</definedName>
    <definedName name="_xlnm.Print_Area" localSheetId="220">'17'!$A$1:$H$46</definedName>
    <definedName name="_xlnm.Print_Area" localSheetId="221">'18'!$A$1:$H$30</definedName>
    <definedName name="_xlnm.Print_Area" localSheetId="222">'19'!$A$1:$H$56</definedName>
    <definedName name="_xlnm.Print_Area" localSheetId="291">'2 (2)'!$A$1:$N$30</definedName>
    <definedName name="_xlnm.Print_Area" localSheetId="6">'2.1.1'!$A$1:$G$65</definedName>
    <definedName name="_xlnm.Print_Area" localSheetId="14">'2.1.11'!$A$1:$F$108</definedName>
    <definedName name="_xlnm.Print_Area" localSheetId="10">'2.1.5'!$A$1:$I$63</definedName>
    <definedName name="_xlnm.Print_Area" localSheetId="11">'2.1.7'!$A$1:$J$64</definedName>
    <definedName name="_xlnm.Print_Area" localSheetId="13">'2.1.9'!$A$1:$J$103</definedName>
    <definedName name="_xlnm.Print_Area" localSheetId="15">'2.2.1'!$A$1:$E$65</definedName>
    <definedName name="_xlnm.Print_Area" localSheetId="34">'2.2.21.1'!$A$1:$P$129</definedName>
    <definedName name="_xlnm.Print_Area" localSheetId="35">'2.2.22.1'!$A$1:$P$90</definedName>
    <definedName name="_xlnm.Print_Area" localSheetId="36">'2.2.23'!$A$1:$D$29</definedName>
    <definedName name="_xlnm.Print_Area" localSheetId="37">'2.2.24'!$A$1:$F$21</definedName>
    <definedName name="_xlnm.Print_Area" localSheetId="38">'2.2.25'!$A$1:$G$66</definedName>
    <definedName name="_xlnm.Print_Area" localSheetId="39">'2.2.26'!$A$1:$G$61</definedName>
    <definedName name="_xlnm.Print_Area" localSheetId="40">'2.2.27'!$A$1:$G$37</definedName>
    <definedName name="_xlnm.Print_Area" localSheetId="41">'2.2.28'!$A$1:$G$30</definedName>
    <definedName name="_xlnm.Print_Area" localSheetId="42">'2.2.29'!$A$1:$G$21</definedName>
    <definedName name="_xlnm.Print_Area" localSheetId="17">'2.2.3'!$A$1:$H$61</definedName>
    <definedName name="_xlnm.Print_Area" localSheetId="43">'2.2.30'!$A$1:$G$36</definedName>
    <definedName name="_xlnm.Print_Area" localSheetId="44">'2.2.31'!$A$1:$G$19</definedName>
    <definedName name="_xlnm.Print_Area" localSheetId="45">'2.2.32'!$A$1:$G$50</definedName>
    <definedName name="_xlnm.Print_Area" localSheetId="46">'2.2.33'!$A$1:$G$14</definedName>
    <definedName name="_xlnm.Print_Area" localSheetId="47">'2.2.34'!$A$1:$G$36</definedName>
    <definedName name="_xlnm.Print_Area" localSheetId="48">'2.2.35'!$A$1:$G$34</definedName>
    <definedName name="_xlnm.Print_Area" localSheetId="49">'2.2.36'!$A$1:$G$25</definedName>
    <definedName name="_xlnm.Print_Area" localSheetId="50">'2.2.37'!$A$1:$G$41</definedName>
    <definedName name="_xlnm.Print_Area" localSheetId="51">'2.2.38'!$A$1:$G$11</definedName>
    <definedName name="_xlnm.Print_Area" localSheetId="52">'2.2.39'!$A$1:$G$41</definedName>
    <definedName name="_xlnm.Print_Area" localSheetId="53">'2.2.40'!$A$1:$G$11</definedName>
    <definedName name="_xlnm.Print_Area" localSheetId="54">'2.2.41'!$A$1:$R$63</definedName>
    <definedName name="_xlnm.Print_Area" localSheetId="56">'2.2.43'!$A$1:$R$64</definedName>
    <definedName name="_xlnm.Print_Area" localSheetId="57">'2.2.44'!$A$1:$E$65</definedName>
    <definedName name="_xlnm.Print_Area" localSheetId="59">'2.2.46'!$A$1:$I$65</definedName>
    <definedName name="_xlnm.Print_Area" localSheetId="60">'2.2.48'!$A$1:$N$110</definedName>
    <definedName name="_xlnm.Print_Area" localSheetId="19">'2.2.5'!$A$1:$O$65</definedName>
    <definedName name="_xlnm.Print_Area" localSheetId="62">'2.2.50'!$A$1:$H$65</definedName>
    <definedName name="_xlnm.Print_Area" localSheetId="64">'2.2.52'!$A$1:$J$110</definedName>
    <definedName name="_xlnm.Print_Area" localSheetId="65">'2.2.54'!$A$1:$I$66</definedName>
    <definedName name="_xlnm.Print_Area" localSheetId="67">'2.2.56'!$A$1:$N$110</definedName>
    <definedName name="_xlnm.Print_Area" localSheetId="68">'2.2.58'!$A$1:$J$64</definedName>
    <definedName name="_xlnm.Print_Area" localSheetId="69">'2.2.59'!$A$1:$J$32</definedName>
    <definedName name="_xlnm.Print_Area" localSheetId="70">'2.3.1'!$A$1:$N$63</definedName>
    <definedName name="_xlnm.Print_Area" localSheetId="80">'2.3.11'!$A$1:$M$54</definedName>
    <definedName name="_xlnm.Print_Area" localSheetId="81">'2.3.12'!$A$1:$M$37</definedName>
    <definedName name="_xlnm.Print_Area" localSheetId="82">'2.3.13'!$A$1:$M$60</definedName>
    <definedName name="_xlnm.Print_Area" localSheetId="83">'2.3.14'!$A$1:$M$28</definedName>
    <definedName name="_xlnm.Print_Area" localSheetId="84">'2.3.15'!$A$1:$M$36</definedName>
    <definedName name="_xlnm.Print_Area" localSheetId="86">'2.3.17'!$A$1:$H$63</definedName>
    <definedName name="_xlnm.Print_Area" localSheetId="87">'2.3.18'!$A$1:$H$54</definedName>
    <definedName name="_xlnm.Print_Area" localSheetId="88">'2.3.19'!$A$1:$H$37</definedName>
    <definedName name="_xlnm.Print_Area" localSheetId="89">'2.3.20'!$A$1:$H$60</definedName>
    <definedName name="_xlnm.Print_Area" localSheetId="91">'2.3.22'!$A$1:$H$28</definedName>
    <definedName name="_xlnm.Print_Area" localSheetId="92">'2.3.23'!$A$1:$H$36</definedName>
    <definedName name="_xlnm.Print_Area" localSheetId="72">'2.3.3'!$A$1:$M$54</definedName>
    <definedName name="_xlnm.Print_Area" localSheetId="73">'2.3.4'!$A$1:$N$37</definedName>
    <definedName name="_xlnm.Print_Area" localSheetId="74">'2.3.5'!$A$1:$N$60</definedName>
    <definedName name="_xlnm.Print_Area" localSheetId="75">'2.3.6'!$A$1:$L$28</definedName>
    <definedName name="_xlnm.Print_Area" localSheetId="76">'2.3.7'!$A$1:$M$36</definedName>
    <definedName name="_xlnm.Print_Area" localSheetId="78">'2.3.9'!$A$1:$M$60</definedName>
    <definedName name="_xlnm.Print_Area" localSheetId="94">'2.4.1'!$A$1:$I$33</definedName>
    <definedName name="_xlnm.Print_Area" localSheetId="102">'2.4.11'!$A$1:$I$46</definedName>
    <definedName name="_xlnm.Print_Area" localSheetId="103">'2.4.12'!$A$1:$I$62</definedName>
    <definedName name="_xlnm.Print_Area" localSheetId="104">'2.4.12.1'!$A$1:$H$28</definedName>
    <definedName name="_xlnm.Print_Area" localSheetId="105">'2.4.13'!$A$1:$I$66</definedName>
    <definedName name="_xlnm.Print_Area" localSheetId="106">'2.4.14'!$A$1:$I$61</definedName>
    <definedName name="_xlnm.Print_Area" localSheetId="107">'2.4.15'!$A$1:$I$65</definedName>
    <definedName name="_xlnm.Print_Area" localSheetId="108">'2.4.16'!$A$1:$I$56</definedName>
    <definedName name="_xlnm.Print_Area" localSheetId="109">'2.4.16.1'!$A$1:$H$22</definedName>
    <definedName name="_xlnm.Print_Area" localSheetId="110">'2.4.17'!$A$1:$I$66</definedName>
    <definedName name="_xlnm.Print_Area" localSheetId="112">'2.4.18'!$A$1:$I$56</definedName>
    <definedName name="_xlnm.Print_Area" localSheetId="111">'2.4.19'!$A$1:$I$54</definedName>
    <definedName name="_xlnm.Print_Area" localSheetId="113">'2.4.20'!$A$1:$I$20</definedName>
    <definedName name="_xlnm.Print_Area" localSheetId="114">'2.4.21'!$A$1:$I$61</definedName>
    <definedName name="_xlnm.Print_Area" localSheetId="115">'2.4.22'!$A$1:$I$66</definedName>
    <definedName name="_xlnm.Print_Area" localSheetId="117">'2.4.25'!$A$1:$I$66</definedName>
    <definedName name="_xlnm.Print_Area" localSheetId="118">'2.4.26'!$A$1:$I$52</definedName>
    <definedName name="_xlnm.Print_Area" localSheetId="119">'2.4.27'!$A$1:$I$63</definedName>
    <definedName name="_xlnm.Print_Area" localSheetId="120">'2.4.28'!$A$1:$I$32</definedName>
    <definedName name="_xlnm.Print_Area" localSheetId="121">'2.4.29'!$A$1:$I$46</definedName>
    <definedName name="_xlnm.Print_Area" localSheetId="122">'2.4.30'!$A$1:$I$46</definedName>
    <definedName name="_xlnm.Print_Area" localSheetId="97">'2.4.4'!$A$1:$I$66</definedName>
    <definedName name="_xlnm.Print_Area" localSheetId="98">'2.4.5'!$A$1:$I$65</definedName>
    <definedName name="_xlnm.Print_Area" localSheetId="99">'2.4.6'!$A$1:$I$66</definedName>
    <definedName name="_xlnm.Print_Area" localSheetId="100">'2.4.7'!$A$1:$I$65</definedName>
    <definedName name="_xlnm.Print_Area" localSheetId="101">'2.4.8'!$A$1:$I$66</definedName>
    <definedName name="_xlnm.Print_Area" localSheetId="123">'2.5.1'!$A$1:$P$32</definedName>
    <definedName name="_xlnm.Print_Area" localSheetId="132">'2.5.10'!$A$1:$H$30</definedName>
    <definedName name="_xlnm.Print_Area" localSheetId="133">'2.5.11.1'!$A$1:$L$33</definedName>
    <definedName name="_xlnm.Print_Area" localSheetId="134">'2.5.11.2'!$A$1:$M$31</definedName>
    <definedName name="_xlnm.Print_Area" localSheetId="136">'2.5.11.4'!$A$1:$Q$34</definedName>
    <definedName name="_xlnm.Print_Area" localSheetId="137">'2.5.12'!$A$1:$F$23</definedName>
    <definedName name="_xlnm.Print_Area" localSheetId="138">'2.5.13'!$A$1:$G$22</definedName>
    <definedName name="_xlnm.Print_Area" localSheetId="124">'2.5.2'!$A$1:$F$24</definedName>
    <definedName name="_xlnm.Print_Area" localSheetId="125">'2.5.3'!$A$1:$J$35</definedName>
    <definedName name="_xlnm.Print_Area" localSheetId="126">'2.5.4'!$A$1:$F$28</definedName>
    <definedName name="_xlnm.Print_Area" localSheetId="127">'2.5.5'!$A$1:$F$25</definedName>
    <definedName name="_xlnm.Print_Area" localSheetId="128">'2.5.6'!$A$1:$K$32</definedName>
    <definedName name="_xlnm.Print_Area" localSheetId="129">'2.5.7'!$A$1:$K$31</definedName>
    <definedName name="_xlnm.Print_Area" localSheetId="130">'2.5.8'!$A$1:$I$35</definedName>
    <definedName name="_xlnm.Print_Area" localSheetId="131">'2.5.9'!$A$1:$H$29</definedName>
    <definedName name="_xlnm.Print_Area" localSheetId="223">'20'!$A$1:$H$26</definedName>
    <definedName name="_xlnm.Print_Area" localSheetId="224">'21'!$A$1:$H$33</definedName>
    <definedName name="_xlnm.Print_Area" localSheetId="225">'22'!$A$1:$H$40</definedName>
    <definedName name="_xlnm.Print_Area" localSheetId="415">'22 (3)'!$A$1:$H$18</definedName>
    <definedName name="_xlnm.Print_Area" localSheetId="206">'3'!$A$1:$M$46</definedName>
    <definedName name="_xlnm.Print_Area" localSheetId="292">'3 (2)'!$A$1:$L$9</definedName>
    <definedName name="_xlnm.Print_Area" localSheetId="140">'3.1.1'!$A$1:$G$61</definedName>
    <definedName name="_xlnm.Print_Area" localSheetId="418">'3.1.1 (2)'!$A$1:$G$19</definedName>
    <definedName name="_xlnm.Print_Area" localSheetId="147">'3.1.11'!$A$1:$F$61</definedName>
    <definedName name="_xlnm.Print_Area" localSheetId="141">'3.1.2'!$A$1:$G$45</definedName>
    <definedName name="_xlnm.Print_Area" localSheetId="419">'3.1.2 (2)'!$A$1:$N$21</definedName>
    <definedName name="_xlnm.Print_Area" localSheetId="144">'3.1.5'!$A$1:$I$65</definedName>
    <definedName name="_xlnm.Print_Area" localSheetId="145">'3.1.7'!$A$1:$I$93</definedName>
    <definedName name="_xlnm.Print_Area" localSheetId="149">'3.2.1'!$A$1:$E$61</definedName>
    <definedName name="_xlnm.Print_Area" localSheetId="420">'3.2.1 (2)'!$A$1:$E$19</definedName>
    <definedName name="_xlnm.Print_Area" localSheetId="159">'3.2.12'!$A$1:$G$38</definedName>
    <definedName name="_xlnm.Print_Area" localSheetId="160">'3.2.13'!$A$1:$F$61</definedName>
    <definedName name="_xlnm.Print_Area" localSheetId="421">'3.2.2 (2)'!$A$1:$G$19</definedName>
    <definedName name="_xlnm.Print_Area" localSheetId="167">'3.2.21.1'!$A$1:$P$122</definedName>
    <definedName name="_xlnm.Print_Area" localSheetId="168">'3.2.22.1'!$A$1:$O$45</definedName>
    <definedName name="_xlnm.Print_Area" localSheetId="171">'3.2.24'!$A$1:$F$21</definedName>
    <definedName name="_xlnm.Print_Area" localSheetId="172">'3.2.25'!$A$1:$G$62</definedName>
    <definedName name="_xlnm.Print_Area" localSheetId="173">'3.2.26'!$A$1:$G$57</definedName>
    <definedName name="_xlnm.Print_Area" localSheetId="174">'3.2.27'!$A$1:$G$30</definedName>
    <definedName name="_xlnm.Print_Area" localSheetId="175">'3.2.28'!$A$1:$G$30</definedName>
    <definedName name="_xlnm.Print_Area" localSheetId="176">'3.2.29'!$A$1:$G$20</definedName>
    <definedName name="_xlnm.Print_Area" localSheetId="151">'3.2.3'!$A$1:$H$56</definedName>
    <definedName name="_xlnm.Print_Area" localSheetId="422">'3.2.3 (2)'!$A$1:$F$19</definedName>
    <definedName name="_xlnm.Print_Area" localSheetId="177">'3.2.30'!$A$1:$G$32</definedName>
    <definedName name="_xlnm.Print_Area" localSheetId="178">'3.2.31'!$A$1:$G$17</definedName>
    <definedName name="_xlnm.Print_Area" localSheetId="179">'3.2.32'!$A$1:$G$46</definedName>
    <definedName name="_xlnm.Print_Area" localSheetId="181">'3.2.34'!$A$1:$G$33</definedName>
    <definedName name="_xlnm.Print_Area" localSheetId="182">'3.2.35'!$A$1:$G$26</definedName>
    <definedName name="_xlnm.Print_Area" localSheetId="183">'3.2.36'!$A$1:$G$22</definedName>
    <definedName name="_xlnm.Print_Area" localSheetId="184">'3.2.37'!$A$1:$G$38</definedName>
    <definedName name="_xlnm.Print_Area" localSheetId="186">'3.2.39'!$A$1:$G$35</definedName>
    <definedName name="_xlnm.Print_Area" localSheetId="423">'3.2.4 (2)'!$A$1:$K$19</definedName>
    <definedName name="_xlnm.Print_Area" localSheetId="187">'3.2.40'!$A$1:$G$10</definedName>
    <definedName name="_xlnm.Print_Area" localSheetId="190">'3.2.43'!$A$1:$R$62</definedName>
    <definedName name="_xlnm.Print_Area" localSheetId="191">'3.2.44'!$A$1:$E$61</definedName>
    <definedName name="_xlnm.Print_Area" localSheetId="193">'3.2.46'!$A$1:$I$53</definedName>
    <definedName name="_xlnm.Print_Area" localSheetId="194">'3.2.48'!$A$1:$N$61</definedName>
    <definedName name="_xlnm.Print_Area" localSheetId="153">'3.2.5'!$A$1:$O$94</definedName>
    <definedName name="_xlnm.Print_Area" localSheetId="424">'3.2.5 (2)'!$A$1:$K$19</definedName>
    <definedName name="_xlnm.Print_Area" localSheetId="425">'3.2.5.1'!$A$1:$D$10</definedName>
    <definedName name="_xlnm.Print_Area" localSheetId="196">'3.2.50'!$A$1:$H$61</definedName>
    <definedName name="_xlnm.Print_Area" localSheetId="198">'3.2.52'!$A$1:$J$106</definedName>
    <definedName name="_xlnm.Print_Area" localSheetId="199">'3.2.54'!$A$1:$I$108</definedName>
    <definedName name="_xlnm.Print_Area" localSheetId="200">'3.2.56'!$A$1:$N$61</definedName>
    <definedName name="_xlnm.Print_Area" localSheetId="202">'3.2.58'!$A$1:$J$60</definedName>
    <definedName name="_xlnm.Print_Area" localSheetId="426">'3.2.6'!$A$1:$H$19</definedName>
    <definedName name="_xlnm.Print_Area" localSheetId="427">'3.2.7 (2)'!$A$1:$D$17</definedName>
    <definedName name="_xlnm.Print_Area" localSheetId="156">'3.2.9'!$A$1:$G$60</definedName>
    <definedName name="_xlnm.Print_Area" localSheetId="430">'3.3.1'!$A$1:$F$17</definedName>
    <definedName name="_xlnm.Print_Area" localSheetId="432">'3.4.1 (2)'!$A$1:$H$19</definedName>
    <definedName name="_xlnm.Print_Area" localSheetId="235">'3.4.10'!$A$1:$I$58</definedName>
    <definedName name="_xlnm.Print_Area" localSheetId="236">'3.4.11'!$A$1:$H$29</definedName>
    <definedName name="_xlnm.Print_Area" localSheetId="237">'3.4.12'!$A$1:$I$61</definedName>
    <definedName name="_xlnm.Print_Area" localSheetId="238">'3.4.15'!$A$1:$I$55</definedName>
    <definedName name="_xlnm.Print_Area" localSheetId="239">'3.4.16'!$A$1:$I$59</definedName>
    <definedName name="_xlnm.Print_Area" localSheetId="240">'3.4.17'!$A$1:$I$52</definedName>
    <definedName name="_xlnm.Print_Area" localSheetId="241">'3.4.17.1'!$A$1:$H$21</definedName>
    <definedName name="_xlnm.Print_Area" localSheetId="242">'3.4.18'!$A$1:$I$60</definedName>
    <definedName name="_xlnm.Print_Area" localSheetId="243">'3.4.19'!$A$1:$I$46</definedName>
    <definedName name="_xlnm.Print_Area" localSheetId="245">'3.4.21'!$A$1:$I$19</definedName>
    <definedName name="_xlnm.Print_Area" localSheetId="246">'3.4.22'!$A$1:$I$59</definedName>
    <definedName name="_xlnm.Print_Area" localSheetId="247">'3.4.23'!$A$1:$I$61</definedName>
    <definedName name="_xlnm.Print_Area" localSheetId="248">'3.4.24'!$A$1:$I$59</definedName>
    <definedName name="_xlnm.Print_Area" localSheetId="249">'3.4.25'!$A$1:$I$48</definedName>
    <definedName name="_xlnm.Print_Area" localSheetId="251">'3.4.27'!$A$1:$I$44</definedName>
    <definedName name="_xlnm.Print_Area" localSheetId="252">'3.4.28'!$A$1:$I$57</definedName>
    <definedName name="_xlnm.Print_Area" localSheetId="255">'3.4.31'!$A$1:$I$45</definedName>
    <definedName name="_xlnm.Print_Area" localSheetId="229">'3.4.4'!$A$1:$I$58</definedName>
    <definedName name="_xlnm.Print_Area" localSheetId="230">'3.4.5'!$A$1:$I$61</definedName>
    <definedName name="_xlnm.Print_Area" localSheetId="232">'3.4.7'!$A$1:$I$59</definedName>
    <definedName name="_xlnm.Print_Area" localSheetId="207">'4'!$A$1:$N$30</definedName>
    <definedName name="_xlnm.Print_Area" localSheetId="293">'4 (2)'!$A$1:$N$13</definedName>
    <definedName name="_xlnm.Print_Area" localSheetId="257">'4.1.1'!$A$1:$G$47</definedName>
    <definedName name="_xlnm.Print_Area" localSheetId="262">'4.1.11'!$A$1:$E$39</definedName>
    <definedName name="_xlnm.Print_Area" localSheetId="258">'4.1.3'!$A$1:$L$43</definedName>
    <definedName name="_xlnm.Print_Area" localSheetId="259">'4.1.5'!$A$1:$H$32</definedName>
    <definedName name="_xlnm.Print_Area" localSheetId="260">'4.1.7'!$A$1:$G$16,'4.1.7'!$A$18:$G$37</definedName>
    <definedName name="_xlnm.Print_Area" localSheetId="261">'4.1.9'!$A$1:$J$12,'4.1.9'!$A$14:$J$41</definedName>
    <definedName name="_xlnm.Print_Area" localSheetId="263">'4.2.1'!$A$1:$E$44</definedName>
    <definedName name="_xlnm.Print_Area" localSheetId="269">'4.2.13'!$A$1:$F$43</definedName>
    <definedName name="_xlnm.Print_Area" localSheetId="270">'4.2.15'!$A$1:$F$46</definedName>
    <definedName name="_xlnm.Print_Area" localSheetId="271">'4.2.17'!$A$1:$S$14</definedName>
    <definedName name="_xlnm.Print_Area" localSheetId="273">'4.2.19.1'!$A$1:$L$29</definedName>
    <definedName name="_xlnm.Print_Area" localSheetId="276">'4.2.20.1'!$A$1:$F$29</definedName>
    <definedName name="_xlnm.Print_Area" localSheetId="278">'4.2.21'!$A$1:$E$19</definedName>
    <definedName name="_xlnm.Print_Area" localSheetId="279">'4.2.22'!$A$1:$P$12</definedName>
    <definedName name="_xlnm.Print_Area" localSheetId="280">'4.2.23'!$A$1:$E$18</definedName>
    <definedName name="_xlnm.Print_Area" localSheetId="281">'4.2.24'!$A$1:$L$12</definedName>
    <definedName name="_xlnm.Print_Area" localSheetId="282">'4.2.25'!$A$1:$E$46</definedName>
    <definedName name="_xlnm.Print_Area" localSheetId="283">'4.2.27'!$A$1:$E$38</definedName>
    <definedName name="_xlnm.Print_Area" localSheetId="284">'4.2.29'!$A$1:$H$46</definedName>
    <definedName name="_xlnm.Print_Area" localSheetId="264">'4.2.3'!$A$1:$H$40</definedName>
    <definedName name="_xlnm.Print_Area" localSheetId="285">'4.2.31'!$A$1:$H$46</definedName>
    <definedName name="_xlnm.Print_Area" localSheetId="286">'4.2.33'!$A$1:$G$46</definedName>
    <definedName name="_xlnm.Print_Area" localSheetId="287">'4.2.35'!$A$1:$I$46</definedName>
    <definedName name="_xlnm.Print_Area" localSheetId="288">'4.2.37'!$A$1:$K$46</definedName>
    <definedName name="_xlnm.Print_Area" localSheetId="289">'4.2.39'!$A$1:$H$29</definedName>
    <definedName name="_xlnm.Print_Area" localSheetId="265">'4.2.5'!$A$1:$G$41</definedName>
    <definedName name="_xlnm.Print_Area" localSheetId="266">'4.2.7'!$A$1:$H$40</definedName>
    <definedName name="_xlnm.Print_Area" localSheetId="267">'4.2.9'!$A$1:$G$37</definedName>
    <definedName name="_xlnm.Print_Area" localSheetId="208">'5'!$A$1:$N$56</definedName>
    <definedName name="_xlnm.Print_Area" localSheetId="294">'5 (2)'!$A$1:$N$11</definedName>
    <definedName name="_xlnm.Print_Area" localSheetId="316">'5.1.5'!$A$1:$H$56</definedName>
    <definedName name="_xlnm.Print_Area" localSheetId="317">'5.1.7'!$A$1:$J$59</definedName>
    <definedName name="_xlnm.Print_Area" localSheetId="319">'5.2.1'!$A$1:$E$63</definedName>
    <definedName name="_xlnm.Print_Area" localSheetId="324">'5.2.11'!$A$1:$G$52</definedName>
    <definedName name="_xlnm.Print_Area" localSheetId="330">'5.2.19'!$A$1:$L$32</definedName>
    <definedName name="_xlnm.Print_Area" localSheetId="331">'5.2.20'!$A$1:$M$28</definedName>
    <definedName name="_xlnm.Print_Area" localSheetId="332">'5.2.21.1'!$A$1:$F$54</definedName>
    <definedName name="_xlnm.Print_Area" localSheetId="333">'5.2.23'!$A$1:$L$26</definedName>
    <definedName name="_xlnm.Print_Area" localSheetId="335">'5.2.25'!$A$1:$F$60</definedName>
    <definedName name="_xlnm.Print_Area" localSheetId="320">'5.2.3'!$A$1:$H$38</definedName>
    <definedName name="_xlnm.Print_Area" localSheetId="339">'5.2.30'!$A$1:$R$35</definedName>
    <definedName name="_xlnm.Print_Area" localSheetId="340">'5.2.31'!$A$1:$E$38</definedName>
    <definedName name="_xlnm.Print_Area" localSheetId="347">'5.2.43'!$A$1:$I$59</definedName>
    <definedName name="_xlnm.Print_Area" localSheetId="322">'5.2.7'!$A$1:$G$62</definedName>
    <definedName name="_xlnm.Print_Area" localSheetId="323">'5.2.9'!$A$1:$G$54</definedName>
    <definedName name="_xlnm.Print_Area" localSheetId="362">'5.4.1'!$A$1:$I$31</definedName>
    <definedName name="_xlnm.Print_Area" localSheetId="209">'6'!$A$1:$M$26</definedName>
    <definedName name="_xlnm.Print_Area" localSheetId="295">'6 (2)'!$A$1:$M$14</definedName>
    <definedName name="_xlnm.Print_Area" localSheetId="363">'6.1.1'!$A$1:$G$66</definedName>
    <definedName name="_xlnm.Print_Area" localSheetId="364">'6.1.3'!$A$1:$L$65</definedName>
    <definedName name="_xlnm.Print_Area" localSheetId="365">'6.1.5'!$A$1:$I$57</definedName>
    <definedName name="_xlnm.Print_Area" localSheetId="366">'6.1.7'!$A$1:$J$62</definedName>
    <definedName name="_xlnm.Print_Area" localSheetId="367">'6.1.9'!$A$1:$F$64</definedName>
    <definedName name="_xlnm.Print_Area" localSheetId="368">'6.2.1'!$A$1:$E$64</definedName>
    <definedName name="_xlnm.Print_Area" localSheetId="373">'6.2.11'!$A$1:$G$50</definedName>
    <definedName name="_xlnm.Print_Area" localSheetId="374">'6.2.13'!$A$1:$F$63</definedName>
    <definedName name="_xlnm.Print_Area" localSheetId="375">'6.2.15'!$A$1:$F$66</definedName>
    <definedName name="_xlnm.Print_Area" localSheetId="376">'6.2.17'!$A$1:$P$66</definedName>
    <definedName name="_xlnm.Print_Area" localSheetId="377">'6.2.19.1'!$A$1:$L$28</definedName>
    <definedName name="_xlnm.Print_Area" localSheetId="379">'6.2.19.3'!$A$1:$F$56</definedName>
    <definedName name="_xlnm.Print_Area" localSheetId="380">'6.2.20.1'!$A$1:$M$48</definedName>
    <definedName name="_xlnm.Print_Area" localSheetId="381">'6.2.20.3'!$A$1:$F$48</definedName>
    <definedName name="_xlnm.Print_Area" localSheetId="384">'6.2.23'!$A$1:$E$18</definedName>
    <definedName name="_xlnm.Print_Area" localSheetId="386">'6.2.25'!$A$1:$E$66</definedName>
    <definedName name="_xlnm.Print_Area" localSheetId="387">'6.2.27'!$A$1:$E$21</definedName>
    <definedName name="_xlnm.Print_Area" localSheetId="388">'6.2.29'!$A$1:$J$66</definedName>
    <definedName name="_xlnm.Print_Area" localSheetId="369">'6.2.3'!$A$1:$H$37</definedName>
    <definedName name="_xlnm.Print_Area" localSheetId="389">'6.2.31'!$A$1:$H$66</definedName>
    <definedName name="_xlnm.Print_Area" localSheetId="390">'6.2.33'!$A$1:$I$66</definedName>
    <definedName name="_xlnm.Print_Area" localSheetId="391">'6.2.35'!$A$1:$I$66</definedName>
    <definedName name="_xlnm.Print_Area" localSheetId="392">'6.2.37'!$A$1:$H$66</definedName>
    <definedName name="_xlnm.Print_Area" localSheetId="393">'6.2.39'!$A$1:$I$57</definedName>
    <definedName name="_xlnm.Print_Area" localSheetId="370">'6.2.5'!$A$1:$I$61</definedName>
    <definedName name="_xlnm.Print_Area" localSheetId="371">'6.2.7'!$A$1:$G$61</definedName>
    <definedName name="_xlnm.Print_Area" localSheetId="372">'6.2.9'!$A$1:$G$51</definedName>
    <definedName name="_xlnm.Print_Area" localSheetId="416">'6.4.1'!$A$1:$I$31</definedName>
    <definedName name="_xlnm.Print_Area" localSheetId="210">'7'!$A$1:$M$33</definedName>
    <definedName name="_xlnm.Print_Area" localSheetId="296">'7 (2)'!$A$1:$M$20</definedName>
    <definedName name="_xlnm.Print_Area" localSheetId="428">'7.2.8'!$A$1:$F$19</definedName>
    <definedName name="_xlnm.Print_Area" localSheetId="429">'7.2.9'!$A$1:$J$19</definedName>
    <definedName name="_xlnm.Print_Area" localSheetId="211">'8'!$A$1:$M$40</definedName>
    <definedName name="_xlnm.Print_Area" localSheetId="298">'9 (2)'!$A$1:$M$12</definedName>
    <definedName name="_xlnm.Print_Area" localSheetId="3">'רבעון מאפיינים - כסף'!$A$1:$M$44</definedName>
    <definedName name="_xlnm.Print_Titles" localSheetId="94">'2.4.1'!$1:$6</definedName>
    <definedName name="_xlnm.Print_Titles" localSheetId="102">'2.4.11'!$1:$6</definedName>
    <definedName name="_xlnm.Print_Titles" localSheetId="103">'2.4.12'!$1:$6</definedName>
    <definedName name="_xlnm.Print_Titles" localSheetId="104">'2.4.12.1'!$1:$6</definedName>
    <definedName name="_xlnm.Print_Titles" localSheetId="105">'2.4.13'!$1:$6</definedName>
    <definedName name="_xlnm.Print_Titles" localSheetId="106">'2.4.14'!$1:$6</definedName>
    <definedName name="_xlnm.Print_Titles" localSheetId="107">'2.4.15'!$1:$6</definedName>
    <definedName name="_xlnm.Print_Titles" localSheetId="108">'2.4.16'!$1:$6</definedName>
    <definedName name="_xlnm.Print_Titles" localSheetId="109">'2.4.16.1'!$1:$6</definedName>
    <definedName name="_xlnm.Print_Titles" localSheetId="110">'2.4.17'!$1:$6</definedName>
    <definedName name="_xlnm.Print_Titles" localSheetId="112">'2.4.18'!$1:$6</definedName>
    <definedName name="_xlnm.Print_Titles" localSheetId="111">'2.4.19'!$1:$6</definedName>
    <definedName name="_xlnm.Print_Titles" localSheetId="95">'2.4.2'!$1:$7</definedName>
    <definedName name="_xlnm.Print_Titles" localSheetId="113">'2.4.20'!$1:$6</definedName>
    <definedName name="_xlnm.Print_Titles" localSheetId="114">'2.4.21'!$1:$6</definedName>
    <definedName name="_xlnm.Print_Titles" localSheetId="115">'2.4.22'!$1:$6</definedName>
    <definedName name="_xlnm.Print_Titles" localSheetId="116">'2.4.24'!$1:$6</definedName>
    <definedName name="_xlnm.Print_Titles" localSheetId="117">'2.4.25'!$1:$6</definedName>
    <definedName name="_xlnm.Print_Titles" localSheetId="118">'2.4.26'!$1:$6</definedName>
    <definedName name="_xlnm.Print_Titles" localSheetId="119">'2.4.27'!$1:$6</definedName>
    <definedName name="_xlnm.Print_Titles" localSheetId="120">'2.4.28'!$1:$6</definedName>
    <definedName name="_xlnm.Print_Titles" localSheetId="97">'2.4.4'!$1:$7</definedName>
    <definedName name="_xlnm.Print_Titles" localSheetId="98">'2.4.5'!$1:$6</definedName>
    <definedName name="_xlnm.Print_Titles" localSheetId="99">'2.4.6'!$1:$6</definedName>
    <definedName name="_xlnm.Print_Titles" localSheetId="100">'2.4.7'!$1:$6</definedName>
    <definedName name="_xlnm.Print_Titles" localSheetId="101">'2.4.8'!$1:$6</definedName>
    <definedName name="_xlnm.Print_Titles" localSheetId="226">'3.4.1'!$1:$6</definedName>
    <definedName name="_xlnm.Print_Titles" localSheetId="432">'3.4.1 (2)'!$1:$7</definedName>
    <definedName name="_xlnm.Print_Titles" localSheetId="235">'3.4.10'!$1:$6</definedName>
    <definedName name="_xlnm.Print_Titles" localSheetId="237">'3.4.12'!$1:$6</definedName>
    <definedName name="_xlnm.Print_Titles" localSheetId="238">'3.4.15'!$1:$6</definedName>
    <definedName name="_xlnm.Print_Titles" localSheetId="239">'3.4.16'!$1:$6</definedName>
    <definedName name="_xlnm.Print_Titles" localSheetId="240">'3.4.17'!$1:$6</definedName>
    <definedName name="_xlnm.Print_Titles" localSheetId="242">'3.4.18'!$1:$6</definedName>
    <definedName name="_xlnm.Print_Titles" localSheetId="243">'3.4.19'!$1:$6</definedName>
    <definedName name="_xlnm.Print_Titles" localSheetId="227">'3.4.2'!$1:$7</definedName>
    <definedName name="_xlnm.Print_Titles" localSheetId="244">'3.4.20'!$1:$6</definedName>
    <definedName name="_xlnm.Print_Titles" localSheetId="245">'3.4.21'!$1:$6</definedName>
    <definedName name="_xlnm.Print_Titles" localSheetId="246">'3.4.22'!$1:$6</definedName>
    <definedName name="_xlnm.Print_Titles" localSheetId="247">'3.4.23'!$1:$6</definedName>
    <definedName name="_xlnm.Print_Titles" localSheetId="248">'3.4.24'!$1:$6</definedName>
    <definedName name="_xlnm.Print_Titles" localSheetId="249">'3.4.25'!$1:$6</definedName>
    <definedName name="_xlnm.Print_Titles" localSheetId="250">'3.4.26'!$1:$6</definedName>
    <definedName name="_xlnm.Print_Titles" localSheetId="251">'3.4.27'!$1:$6</definedName>
    <definedName name="_xlnm.Print_Titles" localSheetId="252">'3.4.28'!$1:$6</definedName>
    <definedName name="_xlnm.Print_Titles" localSheetId="253">'3.4.29'!$1:$6</definedName>
    <definedName name="_xlnm.Print_Titles" localSheetId="254">'3.4.30'!$1:$7</definedName>
    <definedName name="_xlnm.Print_Titles" localSheetId="255">'3.4.31'!$1:$7</definedName>
    <definedName name="_xlnm.Print_Titles" localSheetId="229">'3.4.4'!$1:$7</definedName>
    <definedName name="_xlnm.Print_Titles" localSheetId="230">'3.4.5'!$1:$6</definedName>
    <definedName name="_xlnm.Print_Titles" localSheetId="231">'3.4.6'!$1:$6</definedName>
    <definedName name="_xlnm.Print_Titles" localSheetId="232">'3.4.7'!$1:$6</definedName>
    <definedName name="_xlnm.Print_Titles" localSheetId="233">'3.4.8'!$1:$6</definedName>
    <definedName name="_xlnm.Print_Titles" localSheetId="234">'3.4.9'!$1:$6</definedName>
    <definedName name="_xlnm.Print_Titles" localSheetId="312">'4.4.1'!$1:$6</definedName>
    <definedName name="_xlnm.Print_Titles" localSheetId="362">'5.4.1'!$1:$6</definedName>
    <definedName name="_xlnm.Print_Titles" localSheetId="416">'6.4.1'!$1:$6</definedName>
    <definedName name="_xlnm.Print_Titles" localSheetId="3">'רבעון מאפיינים - כסף'!$A:$C,'רבעון מאפיינים - כסף'!$1:$2</definedName>
    <definedName name="_xlnm.Print_Titles" localSheetId="1">'רבעון מדינות - כסף (2)'!$A:$B,'רבעון מדינות - כסף (2)'!$1:$2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4" i="322" l="1"/>
  <c r="G54" i="322"/>
  <c r="H54" i="322"/>
  <c r="I54" i="322"/>
  <c r="J54" i="322"/>
  <c r="N5" i="191" l="1"/>
  <c r="O5" i="191"/>
  <c r="P5" i="191"/>
  <c r="Q5" i="191"/>
  <c r="R5" i="191"/>
  <c r="N6" i="191"/>
  <c r="O6" i="191"/>
  <c r="P6" i="191"/>
  <c r="Q6" i="191"/>
  <c r="R6" i="191"/>
  <c r="N7" i="191"/>
  <c r="O7" i="191"/>
  <c r="P7" i="191"/>
  <c r="Q7" i="191"/>
  <c r="R7" i="191"/>
  <c r="N8" i="191"/>
  <c r="O8" i="191"/>
  <c r="P8" i="191"/>
  <c r="Q8" i="191"/>
  <c r="R8" i="191"/>
  <c r="N9" i="191"/>
  <c r="O9" i="191"/>
  <c r="P9" i="191"/>
  <c r="Q9" i="191"/>
  <c r="R9" i="191"/>
  <c r="N10" i="191"/>
  <c r="O10" i="191"/>
  <c r="P10" i="191"/>
  <c r="Q10" i="191"/>
  <c r="R10" i="191"/>
  <c r="N11" i="191"/>
  <c r="O11" i="191"/>
  <c r="P11" i="191"/>
  <c r="Q11" i="191"/>
  <c r="R11" i="191"/>
  <c r="N12" i="191"/>
  <c r="O12" i="191"/>
  <c r="P12" i="191"/>
  <c r="Q12" i="191"/>
  <c r="R12" i="191"/>
  <c r="N13" i="191"/>
  <c r="O13" i="191"/>
  <c r="P13" i="191"/>
  <c r="Q13" i="191"/>
  <c r="R13" i="191"/>
  <c r="N14" i="191"/>
  <c r="O14" i="191"/>
  <c r="P14" i="191"/>
  <c r="Q14" i="191"/>
  <c r="R14" i="191"/>
  <c r="N15" i="191"/>
  <c r="O15" i="191"/>
  <c r="P15" i="191"/>
  <c r="Q15" i="191"/>
  <c r="R15" i="191"/>
  <c r="N16" i="191"/>
  <c r="O16" i="191"/>
  <c r="P16" i="191"/>
  <c r="Q16" i="191"/>
  <c r="R16" i="191"/>
  <c r="N17" i="191"/>
  <c r="O17" i="191"/>
  <c r="P17" i="191"/>
  <c r="Q17" i="191"/>
  <c r="R17" i="191"/>
  <c r="N18" i="191"/>
  <c r="O18" i="191"/>
  <c r="P18" i="191"/>
  <c r="Q18" i="191"/>
  <c r="R18" i="191"/>
  <c r="N19" i="191"/>
  <c r="O19" i="191"/>
  <c r="P19" i="191"/>
  <c r="Q19" i="191"/>
  <c r="R19" i="191"/>
  <c r="N20" i="191"/>
  <c r="O20" i="191"/>
  <c r="P20" i="191"/>
  <c r="Q20" i="191"/>
  <c r="R20" i="191"/>
  <c r="N21" i="191"/>
  <c r="O21" i="191"/>
  <c r="P21" i="191"/>
  <c r="Q21" i="191"/>
  <c r="R21" i="191"/>
  <c r="N22" i="191"/>
  <c r="O22" i="191"/>
  <c r="P22" i="191"/>
  <c r="Q22" i="191"/>
  <c r="R22" i="191"/>
  <c r="N23" i="191"/>
  <c r="O23" i="191"/>
  <c r="P23" i="191"/>
  <c r="Q23" i="191"/>
  <c r="R23" i="191"/>
  <c r="N24" i="191"/>
  <c r="O24" i="191"/>
  <c r="P24" i="191"/>
  <c r="Q24" i="191"/>
  <c r="R24" i="191"/>
  <c r="N25" i="191"/>
  <c r="O25" i="191"/>
  <c r="P25" i="191"/>
  <c r="Q25" i="191"/>
  <c r="R25" i="191"/>
  <c r="N26" i="191"/>
  <c r="O26" i="191"/>
  <c r="P26" i="191"/>
  <c r="Q26" i="191"/>
  <c r="R26" i="191"/>
  <c r="N27" i="191"/>
  <c r="O27" i="191"/>
  <c r="P27" i="191"/>
  <c r="Q27" i="191"/>
  <c r="R27" i="191"/>
  <c r="N28" i="191"/>
  <c r="O28" i="191"/>
  <c r="P28" i="191"/>
  <c r="Q28" i="191"/>
  <c r="R28" i="191"/>
  <c r="N29" i="191"/>
  <c r="O29" i="191"/>
  <c r="P29" i="191"/>
  <c r="Q29" i="191"/>
  <c r="R29" i="191"/>
  <c r="N30" i="191"/>
  <c r="O30" i="191"/>
  <c r="P30" i="191"/>
  <c r="Q30" i="191"/>
  <c r="R30" i="191"/>
  <c r="N31" i="191"/>
  <c r="O31" i="191"/>
  <c r="P31" i="191"/>
  <c r="Q31" i="191"/>
  <c r="R31" i="191"/>
  <c r="N32" i="191"/>
  <c r="O32" i="191"/>
  <c r="P32" i="191"/>
  <c r="Q32" i="191"/>
  <c r="R32" i="191"/>
  <c r="N35" i="191"/>
  <c r="O35" i="191"/>
  <c r="P35" i="191"/>
  <c r="Q35" i="191"/>
  <c r="R35" i="191"/>
  <c r="N36" i="191"/>
  <c r="O36" i="191"/>
  <c r="P36" i="191"/>
  <c r="Q36" i="191"/>
  <c r="R36" i="191"/>
  <c r="N37" i="191"/>
  <c r="O37" i="191"/>
  <c r="P37" i="191"/>
  <c r="Q37" i="191"/>
  <c r="R37" i="191"/>
  <c r="N38" i="191"/>
  <c r="O38" i="191"/>
  <c r="P38" i="191"/>
  <c r="Q38" i="191"/>
  <c r="R38" i="191"/>
  <c r="N40" i="191"/>
  <c r="O40" i="191"/>
  <c r="P40" i="191"/>
  <c r="Q40" i="191"/>
  <c r="R40" i="191"/>
  <c r="N41" i="191"/>
  <c r="O41" i="191"/>
  <c r="P41" i="191"/>
  <c r="Q41" i="191"/>
  <c r="R41" i="191"/>
  <c r="N42" i="191"/>
  <c r="O42" i="191"/>
  <c r="P42" i="191"/>
  <c r="Q42" i="191"/>
  <c r="R42" i="191"/>
  <c r="N43" i="191"/>
  <c r="O43" i="191"/>
  <c r="P43" i="191"/>
  <c r="Q43" i="191"/>
  <c r="R43" i="191"/>
  <c r="C44" i="191"/>
  <c r="D44" i="191"/>
  <c r="E44" i="191"/>
  <c r="F44" i="191"/>
  <c r="G44" i="191"/>
  <c r="H44" i="191"/>
  <c r="I44" i="191"/>
  <c r="J44" i="191"/>
  <c r="K44" i="191"/>
  <c r="L44" i="191"/>
  <c r="M44" i="191"/>
  <c r="N44" i="191"/>
  <c r="O44" i="191"/>
  <c r="P44" i="191"/>
  <c r="Q44" i="191"/>
  <c r="R44" i="191"/>
  <c r="C45" i="191"/>
  <c r="D45" i="191"/>
  <c r="E45" i="191"/>
  <c r="F45" i="191"/>
  <c r="G45" i="191"/>
  <c r="H45" i="191"/>
  <c r="I45" i="191"/>
  <c r="J45" i="191"/>
  <c r="K45" i="191"/>
  <c r="L45" i="191"/>
  <c r="M45" i="191"/>
  <c r="N45" i="191"/>
  <c r="O45" i="191"/>
  <c r="P45" i="191"/>
  <c r="Q45" i="191"/>
  <c r="R45" i="191"/>
  <c r="C46" i="191"/>
  <c r="D46" i="191"/>
  <c r="E46" i="191"/>
  <c r="F46" i="191"/>
  <c r="G46" i="191"/>
  <c r="H46" i="191"/>
  <c r="I46" i="191"/>
  <c r="J46" i="191"/>
  <c r="K46" i="191"/>
  <c r="L46" i="191"/>
  <c r="M46" i="191"/>
  <c r="N46" i="191"/>
  <c r="O46" i="191"/>
  <c r="P46" i="191"/>
  <c r="Q46" i="191"/>
  <c r="R46" i="191"/>
  <c r="C47" i="191"/>
  <c r="D47" i="191"/>
  <c r="E47" i="191"/>
  <c r="F47" i="191"/>
  <c r="G47" i="191"/>
  <c r="H47" i="191"/>
  <c r="I47" i="191"/>
  <c r="J47" i="191"/>
  <c r="K47" i="191"/>
  <c r="L47" i="191"/>
  <c r="M47" i="191"/>
  <c r="N47" i="191"/>
  <c r="O47" i="191"/>
  <c r="P47" i="191"/>
  <c r="Q47" i="191"/>
  <c r="R47" i="191"/>
  <c r="C48" i="191"/>
  <c r="D48" i="191"/>
  <c r="E48" i="191"/>
  <c r="F48" i="191"/>
  <c r="G48" i="191"/>
  <c r="H48" i="191"/>
  <c r="I48" i="191"/>
  <c r="J48" i="191"/>
  <c r="K48" i="191"/>
  <c r="L48" i="191"/>
  <c r="M48" i="191"/>
  <c r="N48" i="191"/>
  <c r="O48" i="191"/>
  <c r="P48" i="191"/>
  <c r="Q48" i="191"/>
  <c r="R48" i="191"/>
  <c r="C49" i="191"/>
  <c r="D49" i="191"/>
  <c r="E49" i="191"/>
  <c r="F49" i="191"/>
  <c r="G49" i="191"/>
  <c r="H49" i="191"/>
  <c r="I49" i="191"/>
  <c r="J49" i="191"/>
  <c r="K49" i="191"/>
  <c r="L49" i="191"/>
  <c r="M49" i="191"/>
  <c r="N49" i="191"/>
  <c r="O49" i="191"/>
  <c r="P49" i="191"/>
  <c r="Q49" i="191"/>
  <c r="R49" i="191"/>
  <c r="C50" i="191"/>
  <c r="D50" i="191"/>
  <c r="E50" i="191"/>
  <c r="F50" i="191"/>
  <c r="G50" i="191"/>
  <c r="H50" i="191"/>
  <c r="I50" i="191"/>
  <c r="J50" i="191"/>
  <c r="K50" i="191"/>
  <c r="L50" i="191"/>
  <c r="M50" i="191"/>
  <c r="N50" i="191"/>
  <c r="O50" i="191"/>
  <c r="P50" i="191"/>
  <c r="Q50" i="191"/>
  <c r="R50" i="191"/>
  <c r="C52" i="191"/>
  <c r="D52" i="191"/>
  <c r="E52" i="191"/>
  <c r="F52" i="191"/>
  <c r="G52" i="191"/>
  <c r="H52" i="191"/>
  <c r="I52" i="191"/>
  <c r="J52" i="191"/>
  <c r="K52" i="191"/>
  <c r="L52" i="191"/>
  <c r="M52" i="191"/>
  <c r="N52" i="191"/>
  <c r="O52" i="191"/>
  <c r="P52" i="191"/>
  <c r="Q52" i="191"/>
  <c r="R52" i="191"/>
  <c r="C53" i="191"/>
  <c r="D53" i="191"/>
  <c r="E53" i="191"/>
  <c r="F53" i="191"/>
  <c r="G53" i="191"/>
  <c r="H53" i="191"/>
  <c r="I53" i="191"/>
  <c r="J53" i="191"/>
  <c r="K53" i="191"/>
  <c r="L53" i="191"/>
  <c r="M53" i="191"/>
  <c r="N53" i="191"/>
  <c r="O53" i="191"/>
  <c r="P53" i="191"/>
  <c r="Q53" i="191"/>
  <c r="R53" i="191"/>
  <c r="C54" i="191"/>
  <c r="D54" i="191"/>
  <c r="E54" i="191"/>
  <c r="F54" i="191"/>
  <c r="G54" i="191"/>
  <c r="H54" i="191"/>
  <c r="I54" i="191"/>
  <c r="J54" i="191"/>
  <c r="K54" i="191"/>
  <c r="L54" i="191"/>
  <c r="M54" i="191"/>
  <c r="N54" i="191"/>
  <c r="O54" i="191"/>
  <c r="P54" i="191"/>
  <c r="Q54" i="191"/>
  <c r="R54" i="191"/>
  <c r="C55" i="191"/>
  <c r="E55" i="191"/>
  <c r="F55" i="191"/>
  <c r="G55" i="191"/>
  <c r="H55" i="191"/>
  <c r="I55" i="191"/>
  <c r="J55" i="191"/>
  <c r="K55" i="191"/>
  <c r="L55" i="191"/>
  <c r="M55" i="191"/>
  <c r="N55" i="191"/>
  <c r="O55" i="191"/>
  <c r="P55" i="191"/>
  <c r="Q55" i="191"/>
  <c r="R55" i="191"/>
  <c r="E56" i="191"/>
  <c r="F56" i="191"/>
  <c r="G56" i="191"/>
  <c r="H56" i="191"/>
  <c r="I56" i="191"/>
  <c r="K56" i="191"/>
  <c r="M56" i="191"/>
  <c r="N56" i="191"/>
  <c r="P56" i="191"/>
  <c r="Q56" i="191"/>
  <c r="R56" i="191"/>
  <c r="R58" i="191"/>
  <c r="D44" i="142"/>
  <c r="F44" i="142"/>
  <c r="H44" i="142"/>
  <c r="J44" i="142"/>
  <c r="D45" i="142"/>
  <c r="F45" i="142"/>
  <c r="H45" i="142"/>
  <c r="J45" i="142"/>
  <c r="D46" i="142"/>
  <c r="F46" i="142"/>
  <c r="H46" i="142"/>
  <c r="J46" i="142"/>
  <c r="D47" i="142"/>
  <c r="F47" i="142"/>
  <c r="H47" i="142"/>
  <c r="J47" i="142"/>
  <c r="D48" i="142"/>
  <c r="F48" i="142"/>
  <c r="H48" i="142"/>
  <c r="J48" i="142"/>
  <c r="D49" i="142"/>
  <c r="F49" i="142"/>
  <c r="H49" i="142"/>
  <c r="J49" i="142"/>
  <c r="D50" i="142"/>
  <c r="F50" i="142"/>
  <c r="H50" i="142"/>
  <c r="J50" i="142"/>
  <c r="D51" i="142"/>
  <c r="F51" i="142"/>
  <c r="H51" i="142"/>
  <c r="J51" i="142"/>
  <c r="D52" i="142"/>
  <c r="F52" i="142"/>
  <c r="H52" i="142"/>
  <c r="J52" i="142"/>
  <c r="D53" i="142"/>
  <c r="F53" i="142"/>
  <c r="H53" i="142"/>
  <c r="J53" i="142"/>
  <c r="D54" i="142"/>
  <c r="F54" i="142"/>
  <c r="H54" i="142"/>
  <c r="J54" i="142"/>
  <c r="D55" i="142"/>
  <c r="F55" i="142"/>
  <c r="H55" i="142"/>
  <c r="J55" i="142"/>
  <c r="D56" i="142"/>
  <c r="F56" i="142"/>
  <c r="H56" i="142"/>
  <c r="J56" i="142"/>
  <c r="D57" i="142"/>
  <c r="F57" i="142"/>
  <c r="H57" i="142"/>
  <c r="J57" i="142"/>
  <c r="D58" i="142"/>
  <c r="F58" i="142"/>
  <c r="H58" i="142"/>
  <c r="J58" i="142"/>
  <c r="D59" i="142"/>
  <c r="F59" i="142"/>
  <c r="H59" i="142"/>
  <c r="J59" i="142"/>
  <c r="N5" i="80" l="1"/>
  <c r="O5" i="80"/>
  <c r="P5" i="80"/>
  <c r="Q5" i="80"/>
  <c r="R5" i="80"/>
  <c r="N6" i="80"/>
  <c r="O6" i="80"/>
  <c r="P6" i="80"/>
  <c r="Q6" i="80"/>
  <c r="R6" i="80"/>
  <c r="N7" i="80"/>
  <c r="O7" i="80"/>
  <c r="P7" i="80"/>
  <c r="Q7" i="80"/>
  <c r="R7" i="80"/>
  <c r="N8" i="80"/>
  <c r="O8" i="80"/>
  <c r="P8" i="80"/>
  <c r="Q8" i="80"/>
  <c r="R8" i="80"/>
  <c r="N9" i="80"/>
  <c r="O9" i="80"/>
  <c r="P9" i="80"/>
  <c r="Q9" i="80"/>
  <c r="R9" i="80"/>
  <c r="N10" i="80"/>
  <c r="O10" i="80"/>
  <c r="P10" i="80"/>
  <c r="Q10" i="80"/>
  <c r="R10" i="80"/>
  <c r="N11" i="80"/>
  <c r="O11" i="80"/>
  <c r="P11" i="80"/>
  <c r="Q11" i="80"/>
  <c r="R11" i="80"/>
  <c r="N12" i="80"/>
  <c r="O12" i="80"/>
  <c r="P12" i="80"/>
  <c r="Q12" i="80"/>
  <c r="R12" i="80"/>
  <c r="N13" i="80"/>
  <c r="O13" i="80"/>
  <c r="P13" i="80"/>
  <c r="Q13" i="80"/>
  <c r="R13" i="80"/>
  <c r="N14" i="80"/>
  <c r="O14" i="80"/>
  <c r="P14" i="80"/>
  <c r="Q14" i="80"/>
  <c r="R14" i="80"/>
  <c r="N15" i="80"/>
  <c r="O15" i="80"/>
  <c r="P15" i="80"/>
  <c r="Q15" i="80"/>
  <c r="R15" i="80"/>
  <c r="N16" i="80"/>
  <c r="O16" i="80"/>
  <c r="P16" i="80"/>
  <c r="Q16" i="80"/>
  <c r="R16" i="80"/>
  <c r="N17" i="80"/>
  <c r="O17" i="80"/>
  <c r="P17" i="80"/>
  <c r="Q17" i="80"/>
  <c r="R17" i="80"/>
  <c r="N18" i="80"/>
  <c r="O18" i="80"/>
  <c r="P18" i="80"/>
  <c r="Q18" i="80"/>
  <c r="R18" i="80"/>
  <c r="N19" i="80"/>
  <c r="O19" i="80"/>
  <c r="P19" i="80"/>
  <c r="Q19" i="80"/>
  <c r="R19" i="80"/>
  <c r="N20" i="80"/>
  <c r="O20" i="80"/>
  <c r="P20" i="80"/>
  <c r="Q20" i="80"/>
  <c r="R20" i="80"/>
  <c r="N21" i="80"/>
  <c r="O21" i="80"/>
  <c r="P21" i="80"/>
  <c r="Q21" i="80"/>
  <c r="R21" i="80"/>
  <c r="N22" i="80"/>
  <c r="O22" i="80"/>
  <c r="P22" i="80"/>
  <c r="Q22" i="80"/>
  <c r="R22" i="80"/>
  <c r="N23" i="80"/>
  <c r="O23" i="80"/>
  <c r="P23" i="80"/>
  <c r="Q23" i="80"/>
  <c r="R23" i="80"/>
  <c r="N24" i="80"/>
  <c r="O24" i="80"/>
  <c r="P24" i="80"/>
  <c r="Q24" i="80"/>
  <c r="R24" i="80"/>
  <c r="N25" i="80"/>
  <c r="O25" i="80"/>
  <c r="P25" i="80"/>
  <c r="Q25" i="80"/>
  <c r="R25" i="80"/>
  <c r="N26" i="80"/>
  <c r="O26" i="80"/>
  <c r="P26" i="80"/>
  <c r="Q26" i="80"/>
  <c r="R26" i="80"/>
  <c r="N27" i="80"/>
  <c r="O27" i="80"/>
  <c r="P27" i="80"/>
  <c r="Q27" i="80"/>
  <c r="R27" i="80"/>
  <c r="N28" i="80"/>
  <c r="O28" i="80"/>
  <c r="P28" i="80"/>
  <c r="Q28" i="80"/>
  <c r="R28" i="80"/>
  <c r="N29" i="80"/>
  <c r="O29" i="80"/>
  <c r="P29" i="80"/>
  <c r="Q29" i="80"/>
  <c r="R29" i="80"/>
  <c r="N30" i="80"/>
  <c r="O30" i="80"/>
  <c r="P30" i="80"/>
  <c r="Q30" i="80"/>
  <c r="R30" i="80"/>
  <c r="N31" i="80"/>
  <c r="O31" i="80"/>
  <c r="P31" i="80"/>
  <c r="Q31" i="80"/>
  <c r="R31" i="80"/>
  <c r="N32" i="80"/>
  <c r="O32" i="80"/>
  <c r="P32" i="80"/>
  <c r="Q32" i="80"/>
  <c r="R32" i="80"/>
  <c r="N35" i="80"/>
  <c r="O35" i="80"/>
  <c r="P35" i="80"/>
  <c r="Q35" i="80"/>
  <c r="R35" i="80"/>
  <c r="N36" i="80"/>
  <c r="O36" i="80"/>
  <c r="P36" i="80"/>
  <c r="Q36" i="80"/>
  <c r="R36" i="80"/>
  <c r="N37" i="80"/>
  <c r="O37" i="80"/>
  <c r="P37" i="80"/>
  <c r="Q37" i="80"/>
  <c r="R37" i="80"/>
  <c r="N38" i="80"/>
  <c r="O38" i="80"/>
  <c r="P38" i="80"/>
  <c r="Q38" i="80"/>
  <c r="R38" i="80"/>
  <c r="N40" i="80"/>
  <c r="O40" i="80"/>
  <c r="P40" i="80"/>
  <c r="Q40" i="80"/>
  <c r="R40" i="80"/>
  <c r="N41" i="80"/>
  <c r="O41" i="80"/>
  <c r="P41" i="80"/>
  <c r="Q41" i="80"/>
  <c r="R41" i="80"/>
  <c r="N42" i="80"/>
  <c r="O42" i="80"/>
  <c r="P42" i="80"/>
  <c r="Q42" i="80"/>
  <c r="R42" i="80"/>
  <c r="N43" i="80"/>
  <c r="O43" i="80"/>
  <c r="P43" i="80"/>
  <c r="Q43" i="80"/>
  <c r="R43" i="80"/>
  <c r="C44" i="80"/>
  <c r="D44" i="80"/>
  <c r="E44" i="80"/>
  <c r="F44" i="80"/>
  <c r="G44" i="80"/>
  <c r="H44" i="80"/>
  <c r="I44" i="80"/>
  <c r="J44" i="80"/>
  <c r="K44" i="80"/>
  <c r="L44" i="80"/>
  <c r="M44" i="80"/>
  <c r="N44" i="80"/>
  <c r="O44" i="80"/>
  <c r="P44" i="80"/>
  <c r="Q44" i="80"/>
  <c r="R44" i="80"/>
  <c r="C45" i="80"/>
  <c r="D45" i="80"/>
  <c r="E45" i="80"/>
  <c r="F45" i="80"/>
  <c r="G45" i="80"/>
  <c r="H45" i="80"/>
  <c r="I45" i="80"/>
  <c r="J45" i="80"/>
  <c r="K45" i="80"/>
  <c r="L45" i="80"/>
  <c r="M45" i="80"/>
  <c r="N45" i="80"/>
  <c r="O45" i="80"/>
  <c r="P45" i="80"/>
  <c r="Q45" i="80"/>
  <c r="R45" i="80"/>
  <c r="F46" i="80"/>
  <c r="G46" i="80"/>
  <c r="H46" i="80"/>
  <c r="I46" i="80"/>
  <c r="J46" i="80"/>
  <c r="K46" i="80"/>
  <c r="L46" i="80"/>
  <c r="M46" i="80"/>
  <c r="N46" i="80"/>
  <c r="P46" i="80"/>
  <c r="Q46" i="80"/>
  <c r="R46" i="80"/>
  <c r="C47" i="80"/>
  <c r="D47" i="80"/>
  <c r="E47" i="80"/>
  <c r="F47" i="80"/>
  <c r="G47" i="80"/>
  <c r="H47" i="80"/>
  <c r="I47" i="80"/>
  <c r="J47" i="80"/>
  <c r="K47" i="80"/>
  <c r="L47" i="80"/>
  <c r="M47" i="80"/>
  <c r="N47" i="80"/>
  <c r="O47" i="80"/>
  <c r="P47" i="80"/>
  <c r="Q47" i="80"/>
  <c r="R47" i="80"/>
  <c r="C48" i="80"/>
  <c r="D48" i="80"/>
  <c r="E48" i="80"/>
  <c r="F48" i="80"/>
  <c r="G48" i="80"/>
  <c r="H48" i="80"/>
  <c r="I48" i="80"/>
  <c r="J48" i="80"/>
  <c r="K48" i="80"/>
  <c r="L48" i="80"/>
  <c r="M48" i="80"/>
  <c r="N48" i="80"/>
  <c r="O48" i="80"/>
  <c r="P48" i="80"/>
  <c r="Q48" i="80"/>
  <c r="R48" i="80"/>
  <c r="C49" i="80"/>
  <c r="D49" i="80"/>
  <c r="E49" i="80"/>
  <c r="F49" i="80"/>
  <c r="G49" i="80"/>
  <c r="H49" i="80"/>
  <c r="I49" i="80"/>
  <c r="J49" i="80"/>
  <c r="K49" i="80"/>
  <c r="L49" i="80"/>
  <c r="M49" i="80"/>
  <c r="N49" i="80"/>
  <c r="O49" i="80"/>
  <c r="P49" i="80"/>
  <c r="Q49" i="80"/>
  <c r="R49" i="80"/>
  <c r="C50" i="80"/>
  <c r="D50" i="80"/>
  <c r="E50" i="80"/>
  <c r="F50" i="80"/>
  <c r="G50" i="80"/>
  <c r="H50" i="80"/>
  <c r="I50" i="80"/>
  <c r="J50" i="80"/>
  <c r="K50" i="80"/>
  <c r="L50" i="80"/>
  <c r="M50" i="80"/>
  <c r="N50" i="80"/>
  <c r="O50" i="80"/>
  <c r="P50" i="80"/>
  <c r="Q50" i="80"/>
  <c r="R50" i="80"/>
  <c r="C51" i="80"/>
  <c r="D51" i="80"/>
  <c r="E51" i="80"/>
  <c r="F51" i="80"/>
  <c r="G51" i="80"/>
  <c r="H51" i="80"/>
  <c r="I51" i="80"/>
  <c r="J51" i="80"/>
  <c r="K51" i="80"/>
  <c r="L51" i="80"/>
  <c r="M51" i="80"/>
  <c r="N51" i="80"/>
  <c r="O51" i="80"/>
  <c r="P51" i="80"/>
  <c r="Q51" i="80"/>
  <c r="R51" i="80"/>
  <c r="E52" i="80"/>
  <c r="G52" i="80"/>
  <c r="H52" i="80"/>
  <c r="I52" i="80"/>
  <c r="K52" i="80"/>
  <c r="N52" i="80"/>
  <c r="P52" i="80"/>
  <c r="R52" i="80"/>
  <c r="C54" i="80"/>
  <c r="D54" i="80"/>
  <c r="E54" i="80"/>
  <c r="F54" i="80"/>
  <c r="G54" i="80"/>
  <c r="H54" i="80"/>
  <c r="I54" i="80"/>
  <c r="J54" i="80"/>
  <c r="K54" i="80"/>
  <c r="L54" i="80"/>
  <c r="M54" i="80"/>
  <c r="N54" i="80"/>
  <c r="O54" i="80"/>
  <c r="P54" i="80"/>
  <c r="Q54" i="80"/>
  <c r="R54" i="80"/>
  <c r="C56" i="80"/>
  <c r="D56" i="80"/>
  <c r="E56" i="80"/>
  <c r="F56" i="80"/>
  <c r="G56" i="80"/>
  <c r="H56" i="80"/>
  <c r="I56" i="80"/>
  <c r="J56" i="80"/>
  <c r="K56" i="80"/>
  <c r="L56" i="80"/>
  <c r="M56" i="80"/>
  <c r="N56" i="80"/>
  <c r="O56" i="80"/>
  <c r="P56" i="80"/>
  <c r="Q56" i="80"/>
  <c r="R56" i="80"/>
  <c r="C57" i="80"/>
  <c r="E57" i="80"/>
  <c r="F57" i="80"/>
  <c r="G57" i="80"/>
  <c r="H57" i="80"/>
  <c r="I57" i="80"/>
  <c r="J57" i="80"/>
  <c r="K57" i="80"/>
  <c r="L57" i="80"/>
  <c r="M57" i="80"/>
  <c r="N57" i="80"/>
  <c r="O57" i="80"/>
  <c r="P57" i="80"/>
  <c r="Q57" i="80"/>
  <c r="R57" i="80"/>
  <c r="E58" i="80"/>
  <c r="F58" i="80"/>
  <c r="G58" i="80"/>
  <c r="H58" i="80"/>
  <c r="I58" i="80"/>
  <c r="K58" i="80"/>
  <c r="M58" i="80"/>
  <c r="N58" i="80"/>
  <c r="P58" i="80"/>
  <c r="Q58" i="80"/>
  <c r="R58" i="80"/>
  <c r="R60" i="80"/>
  <c r="D44" i="7" l="1"/>
  <c r="F44" i="7"/>
  <c r="H44" i="7"/>
  <c r="J44" i="7"/>
  <c r="D45" i="7"/>
  <c r="F45" i="7"/>
  <c r="H45" i="7"/>
  <c r="J45" i="7"/>
  <c r="D46" i="7"/>
  <c r="F46" i="7"/>
  <c r="H46" i="7"/>
  <c r="J46" i="7"/>
  <c r="D47" i="7"/>
  <c r="F47" i="7"/>
  <c r="H47" i="7"/>
  <c r="J47" i="7"/>
  <c r="D48" i="7"/>
  <c r="F48" i="7"/>
  <c r="H48" i="7"/>
  <c r="J48" i="7"/>
  <c r="D49" i="7"/>
  <c r="F49" i="7"/>
  <c r="H49" i="7"/>
  <c r="J49" i="7"/>
  <c r="D50" i="7"/>
  <c r="F50" i="7"/>
  <c r="H50" i="7"/>
  <c r="J50" i="7"/>
  <c r="C51" i="7"/>
  <c r="D51" i="7" s="1"/>
  <c r="F51" i="7"/>
  <c r="H51" i="7"/>
  <c r="J51" i="7"/>
  <c r="D52" i="7"/>
  <c r="F52" i="7"/>
  <c r="H52" i="7"/>
  <c r="J52" i="7"/>
  <c r="D53" i="7"/>
  <c r="F53" i="7"/>
  <c r="H53" i="7"/>
  <c r="J53" i="7"/>
  <c r="D54" i="7"/>
  <c r="F54" i="7"/>
  <c r="H54" i="7"/>
  <c r="J54" i="7"/>
  <c r="D55" i="7"/>
  <c r="F55" i="7"/>
  <c r="H55" i="7"/>
  <c r="J55" i="7"/>
  <c r="D56" i="7"/>
  <c r="F56" i="7"/>
  <c r="H56" i="7"/>
  <c r="J56" i="7"/>
  <c r="D57" i="7"/>
  <c r="F57" i="7"/>
  <c r="H57" i="7"/>
  <c r="J57" i="7"/>
  <c r="D58" i="7"/>
  <c r="F58" i="7"/>
  <c r="H58" i="7"/>
  <c r="J58" i="7"/>
  <c r="D59" i="7"/>
  <c r="F59" i="7"/>
  <c r="H59" i="7"/>
  <c r="J59" i="7"/>
  <c r="D60" i="7"/>
  <c r="F60" i="7"/>
  <c r="H60" i="7"/>
  <c r="J60" i="7"/>
  <c r="D61" i="7"/>
  <c r="F61" i="7"/>
  <c r="H61" i="7"/>
  <c r="J61" i="7"/>
  <c r="D62" i="7"/>
  <c r="F62" i="7"/>
  <c r="H62" i="7"/>
  <c r="J62" i="7"/>
  <c r="D63" i="7"/>
  <c r="F63" i="7"/>
  <c r="H63" i="7"/>
  <c r="J63" i="7"/>
</calcChain>
</file>

<file path=xl/sharedStrings.xml><?xml version="1.0" encoding="utf-8"?>
<sst xmlns="http://schemas.openxmlformats.org/spreadsheetml/2006/main" count="31866" uniqueCount="2237">
  <si>
    <t>Return visit  ביקור חוזר</t>
  </si>
  <si>
    <t>ביקור בישראל</t>
  </si>
  <si>
    <t>First visit  ביקור ראשון</t>
  </si>
  <si>
    <t>Visit in Israel</t>
  </si>
  <si>
    <t>Other אחר</t>
  </si>
  <si>
    <t>Friends relatives חברים קרובים</t>
  </si>
  <si>
    <t>Rented apartment דירה שכורה</t>
  </si>
  <si>
    <t xml:space="preserve">Christian hospice אכסניה נוצרית </t>
  </si>
  <si>
    <t>Youth hostel אכסניית נוער</t>
  </si>
  <si>
    <t>סוג אכסון</t>
  </si>
  <si>
    <t>Hotel, Holiday village בית מלון, כפר נופש</t>
  </si>
  <si>
    <t>Type of Accommodation</t>
  </si>
  <si>
    <t>Culture event אירועי תרבות</t>
  </si>
  <si>
    <t>Hiking הליכה בטבע</t>
  </si>
  <si>
    <t xml:space="preserve">Taglit תגלית </t>
  </si>
  <si>
    <t>Research Study מחקר לימודים</t>
  </si>
  <si>
    <t>Health treatment טיפול רפואי</t>
  </si>
  <si>
    <t xml:space="preserve"> Business Government  עסקים שליחות</t>
  </si>
  <si>
    <t>Convention Congress כנסים ותערוכות</t>
  </si>
  <si>
    <t>Visit Friends &amp; Relatives (VFR) ביקור קרובים וידידים</t>
  </si>
  <si>
    <t>Religious tour, Pilgrimage צליינות</t>
  </si>
  <si>
    <t>Touring, sightseeing תיור וטיול</t>
  </si>
  <si>
    <t>מטרת הביקור</t>
  </si>
  <si>
    <t>Leisure, Recreation בילוי והנאה</t>
  </si>
  <si>
    <t>Purpose of Visit</t>
  </si>
  <si>
    <t>No affiliation ללא השתייכות</t>
  </si>
  <si>
    <t>Reform רפורמי</t>
  </si>
  <si>
    <t>Conservative מסורתי</t>
  </si>
  <si>
    <t>Orthodox דתי</t>
  </si>
  <si>
    <t>זרם ביהדות</t>
  </si>
  <si>
    <t>Strictly Orthodox חרדי</t>
  </si>
  <si>
    <t>Jewish Religious Affiliation</t>
  </si>
  <si>
    <t>Boddhist בודהיסטי</t>
  </si>
  <si>
    <t>Hindi הינדי</t>
  </si>
  <si>
    <t>Moslem מוסלמי</t>
  </si>
  <si>
    <t>Bahai בהאי</t>
  </si>
  <si>
    <t>Christian נוצרי</t>
  </si>
  <si>
    <t>דת</t>
  </si>
  <si>
    <t>Jewish יהודי</t>
  </si>
  <si>
    <t>Religion</t>
  </si>
  <si>
    <t>FIT נוסע באופן עצמאי</t>
  </si>
  <si>
    <t>Package Deal חבילת תיור</t>
  </si>
  <si>
    <t>ארגון הנסיעה</t>
  </si>
  <si>
    <t>Organized Tour טיול מאורגן</t>
  </si>
  <si>
    <t>Travel Organization</t>
  </si>
  <si>
    <t>Same or Lower כמו / מתחת לממוצע</t>
  </si>
  <si>
    <t>רמת ההכנסה</t>
  </si>
  <si>
    <t>Higher than average מעל הממוצע</t>
  </si>
  <si>
    <t>Income Level</t>
  </si>
  <si>
    <t>מדגם</t>
  </si>
  <si>
    <t>אוכלוסייה</t>
  </si>
  <si>
    <t>10-12/2015</t>
  </si>
  <si>
    <t>7-9/2015</t>
  </si>
  <si>
    <t>4-6/2015</t>
  </si>
  <si>
    <t>1-3/2015</t>
  </si>
  <si>
    <t>Sample</t>
  </si>
  <si>
    <t>Population</t>
  </si>
  <si>
    <t>Tourists by Characteristics and Quarter of the Year</t>
  </si>
  <si>
    <t>מאפייני תיירים לפי רבעון</t>
  </si>
  <si>
    <t>Total סה"כ</t>
  </si>
  <si>
    <t>O. Oceania שאר אוקיאניה</t>
  </si>
  <si>
    <t>אוקיאניה</t>
  </si>
  <si>
    <t>Australia אוסטרליה</t>
  </si>
  <si>
    <t xml:space="preserve">Oceania         </t>
  </si>
  <si>
    <t>O.Africa שאר אפריקה</t>
  </si>
  <si>
    <t>South Africa דרום אפריקה</t>
  </si>
  <si>
    <t>Nigeria ניגריה</t>
  </si>
  <si>
    <t>Ethiopia אתיופיה</t>
  </si>
  <si>
    <t>אפריקה</t>
  </si>
  <si>
    <t>Egypt מצרים</t>
  </si>
  <si>
    <t>Africa</t>
  </si>
  <si>
    <t>O.Asia שאר אסיה</t>
  </si>
  <si>
    <t>Turkey טורקיה</t>
  </si>
  <si>
    <t>South Korea דרום קוריאה</t>
  </si>
  <si>
    <t>Singapore סינגפור</t>
  </si>
  <si>
    <t>Philippines פיליפינים</t>
  </si>
  <si>
    <t>Malaysia מלזיה</t>
  </si>
  <si>
    <t>Kazakhstan קזחסטאן</t>
  </si>
  <si>
    <t>Jordan ירדן</t>
  </si>
  <si>
    <t>Japan יפן</t>
  </si>
  <si>
    <t>Indonesia אינדונזיה</t>
  </si>
  <si>
    <t>India הודו</t>
  </si>
  <si>
    <t>Cyprus קפריסין</t>
  </si>
  <si>
    <t>אסיה</t>
  </si>
  <si>
    <t>China &amp; Hong Kong  סין והונג קונג</t>
  </si>
  <si>
    <t>Asia</t>
  </si>
  <si>
    <t>O. America שאר אמריקה</t>
  </si>
  <si>
    <t>Columbia קולומביה</t>
  </si>
  <si>
    <t>Chile צ'ילה</t>
  </si>
  <si>
    <t>Brazil ברזיל</t>
  </si>
  <si>
    <t>דרום אמריקה</t>
  </si>
  <si>
    <t>Argentina ארגנטינה</t>
  </si>
  <si>
    <t>South America</t>
  </si>
  <si>
    <t>Central America מרכז אמריקה</t>
  </si>
  <si>
    <t>Mexico מקסיקו</t>
  </si>
  <si>
    <t>Canada קנדה</t>
  </si>
  <si>
    <t>צפון אמריקה</t>
  </si>
  <si>
    <t>United States ארה"ב</t>
  </si>
  <si>
    <t>North America</t>
  </si>
  <si>
    <t>O.Europe שאר אירופה</t>
  </si>
  <si>
    <t xml:space="preserve">Baltic States מדינות בלטיות </t>
  </si>
  <si>
    <t>Sweden שוודיה</t>
  </si>
  <si>
    <t>Norway נורווגיה</t>
  </si>
  <si>
    <t>Finland פינלנד</t>
  </si>
  <si>
    <t>Denmark דנמרק</t>
  </si>
  <si>
    <t>Ukraine אוקראינה</t>
  </si>
  <si>
    <t>Switzerland שוויץ</t>
  </si>
  <si>
    <t>Spain ספרד</t>
  </si>
  <si>
    <t>Rumania רומניה</t>
  </si>
  <si>
    <t>Poland פולין</t>
  </si>
  <si>
    <t>Netherlands הולנד</t>
  </si>
  <si>
    <t>Italy איטליה</t>
  </si>
  <si>
    <t>Hungary הונגריה</t>
  </si>
  <si>
    <t>Greece יוון</t>
  </si>
  <si>
    <t>Czech Republic צ'כיה</t>
  </si>
  <si>
    <t>Belgium בלגיה</t>
  </si>
  <si>
    <t>Belarus בלרוס</t>
  </si>
  <si>
    <t>Austria אוסטריה</t>
  </si>
  <si>
    <t>United Kingdom הממלכה מאוחדת</t>
  </si>
  <si>
    <t>Russia  רוסיה</t>
  </si>
  <si>
    <t>Germany גרמניה</t>
  </si>
  <si>
    <t>אירופה</t>
  </si>
  <si>
    <t>France צרפת</t>
  </si>
  <si>
    <t>Europe</t>
  </si>
  <si>
    <t>אחר</t>
  </si>
  <si>
    <t>תחבורה וסיורים</t>
  </si>
  <si>
    <t>אכסון</t>
  </si>
  <si>
    <t>כרטיס טיסה</t>
  </si>
  <si>
    <t xml:space="preserve">סה"כ הוצאות </t>
  </si>
  <si>
    <t>Other</t>
  </si>
  <si>
    <t>Transportation Touring</t>
  </si>
  <si>
    <t>Accommodation</t>
  </si>
  <si>
    <t>Flight Ticket</t>
  </si>
  <si>
    <t>Total Expenditure</t>
  </si>
  <si>
    <t>1/04/2015-30/06/2015</t>
  </si>
  <si>
    <t>1/01/2015-31/03/2015</t>
  </si>
  <si>
    <t xml:space="preserve">      Average Cost of Trip per Tourist by Country and Quarter of the Year</t>
  </si>
  <si>
    <t>הוצאה ממוצעת לתייר לפי מדינות</t>
  </si>
  <si>
    <t>1/10/2015-31/12/2015</t>
  </si>
  <si>
    <t>1/07/2015-30/09/2015</t>
  </si>
  <si>
    <t>Average Cost of Trip per Tourist by Characteristics and Quarter of the Year</t>
  </si>
  <si>
    <t>הוצאה ממוצעת לתייר לפי מאפיינים</t>
  </si>
  <si>
    <t>Malaysia מלאזיה</t>
  </si>
  <si>
    <t>%</t>
  </si>
  <si>
    <t>שאלונים</t>
  </si>
  <si>
    <t>מדגם משוקלל</t>
  </si>
  <si>
    <t>תיירים</t>
  </si>
  <si>
    <t xml:space="preserve">Pupolation and Samples Size </t>
  </si>
  <si>
    <t>התפלגות התיירים  בסקר ובאוכלוסייה</t>
  </si>
  <si>
    <t>ממוצע</t>
  </si>
  <si>
    <t xml:space="preserve">Average </t>
  </si>
  <si>
    <t>3+</t>
  </si>
  <si>
    <t>2</t>
  </si>
  <si>
    <t>1</t>
  </si>
  <si>
    <t>גודל הקבוצה</t>
  </si>
  <si>
    <t>Group Size</t>
  </si>
  <si>
    <t>Table 2.1.1: Tourists by Country of Residence &amp; Family Group size</t>
  </si>
  <si>
    <t>לוח 2.1.1: תיירים לפי ארצות מגורים וגודל הקבוצה המשפחתית</t>
  </si>
  <si>
    <t xml:space="preserve"> </t>
  </si>
  <si>
    <t>Table 2.1.2: Tourists by Characteristics &amp; Family Group size</t>
  </si>
  <si>
    <t>לוח 2.1.2: תיירים לפי מאפיינים וגודל הקבוצה המשפחתית</t>
  </si>
  <si>
    <t>סה"כ</t>
  </si>
  <si>
    <t xml:space="preserve">ללא השתייכות </t>
  </si>
  <si>
    <t>נוצרי אחר</t>
  </si>
  <si>
    <t xml:space="preserve">אורתודוקס </t>
  </si>
  <si>
    <t>קתולי</t>
  </si>
  <si>
    <t xml:space="preserve">פרוטסטנט </t>
  </si>
  <si>
    <t xml:space="preserve"> בודהיסטי</t>
  </si>
  <si>
    <t>הינדי</t>
  </si>
  <si>
    <t>מוסלמי</t>
  </si>
  <si>
    <t>בהאי</t>
  </si>
  <si>
    <t>Total</t>
  </si>
  <si>
    <t>No affiliation</t>
  </si>
  <si>
    <t>Other Christian</t>
  </si>
  <si>
    <t>Orthodox</t>
  </si>
  <si>
    <t>Catholic</t>
  </si>
  <si>
    <t xml:space="preserve">Protestant </t>
  </si>
  <si>
    <t>יהודי</t>
  </si>
  <si>
    <t>נוצרי</t>
  </si>
  <si>
    <t>Boddhist</t>
  </si>
  <si>
    <t>Hindi</t>
  </si>
  <si>
    <t>Moslem</t>
  </si>
  <si>
    <t>Bahai</t>
  </si>
  <si>
    <t>Christian</t>
  </si>
  <si>
    <t>Jewish</t>
  </si>
  <si>
    <t>Table 2.1.3: Tourists by Country Residence &amp; Religion</t>
  </si>
  <si>
    <t>לוח 2.1.3: תיירים לפי ארצות מגורים ודת</t>
  </si>
  <si>
    <t>Table 2.1.4: Tourists by Characteristics &amp; Religion</t>
  </si>
  <si>
    <t>לוח 2.1.4: מאפייני התיירים לפי דת</t>
  </si>
  <si>
    <t>Business Government  עסקים שליחות</t>
  </si>
  <si>
    <t>ללא השתייכות</t>
  </si>
  <si>
    <t>רפורמי</t>
  </si>
  <si>
    <t>מסורתי</t>
  </si>
  <si>
    <t>דתי</t>
  </si>
  <si>
    <t>חרדי</t>
  </si>
  <si>
    <t>Reform</t>
  </si>
  <si>
    <t>Conservative</t>
  </si>
  <si>
    <t>Strictly Orthodox</t>
  </si>
  <si>
    <t xml:space="preserve">זרם ביהדות </t>
  </si>
  <si>
    <t>Table 2.1.6: Tourists by Characteristics &amp; Jewish Religious Affiliation</t>
  </si>
  <si>
    <t>לוח 2.1.6: מאפייני תיירים לפי זרם ביהדות</t>
  </si>
  <si>
    <t>(N)&lt;30*</t>
  </si>
  <si>
    <t xml:space="preserve"> אוקיאניה     </t>
  </si>
  <si>
    <t>Australia</t>
  </si>
  <si>
    <t xml:space="preserve">Oceania      </t>
  </si>
  <si>
    <t xml:space="preserve"> דרום אמריקה</t>
  </si>
  <si>
    <t>Table 2.1.5: Tourists by Country Residence &amp; Jewish Religious Affiliation</t>
  </si>
  <si>
    <t>לוח 2.1.5: תיירים לפי ארצות מגורים וזרם ביהדות</t>
  </si>
  <si>
    <t>רוסי</t>
  </si>
  <si>
    <t>מתודיסט</t>
  </si>
  <si>
    <t>הזרם העיקרי, הכנסייה ההיסטורית השחורה</t>
  </si>
  <si>
    <t>הכנסיה האוונגליסטית</t>
  </si>
  <si>
    <t xml:space="preserve">Russian </t>
  </si>
  <si>
    <t>Methodist</t>
  </si>
  <si>
    <t>Mainline &amp; Historically black churches</t>
  </si>
  <si>
    <t>Evangelical churches</t>
  </si>
  <si>
    <t>פרוטסטנטי</t>
  </si>
  <si>
    <t>Protestant</t>
  </si>
  <si>
    <t>Christian Religious Affiliation</t>
  </si>
  <si>
    <t xml:space="preserve">זרם בנצרות </t>
  </si>
  <si>
    <t>Table 2.1.7: Tourists by Country Residence &amp; Christian Religious Affiliation</t>
  </si>
  <si>
    <t>לוח 2.1.7: תיירים לפי ארצות מגורים וזרם בנצרות</t>
  </si>
  <si>
    <t>Vacation Rentals דירה שכורה</t>
  </si>
  <si>
    <t>Table 2.1.8: Tourists by Characteristics &amp; Christian Religious Affiliation</t>
  </si>
  <si>
    <t xml:space="preserve"> לוח 2.1.8: מאפייני התיירים לפי זרם בנצרות</t>
  </si>
  <si>
    <t>65+</t>
  </si>
  <si>
    <t>55-64</t>
  </si>
  <si>
    <t>45-54</t>
  </si>
  <si>
    <t>35-44</t>
  </si>
  <si>
    <t>25-34</t>
  </si>
  <si>
    <t>15-24</t>
  </si>
  <si>
    <t>0-14</t>
  </si>
  <si>
    <t>Age גיל</t>
  </si>
  <si>
    <t>Table 2.1.10: Tourists by Characteristics &amp; Age Groups</t>
  </si>
  <si>
    <t>לוח 2.1.10: תיירים לפי מאפיינים וקבוצת גיל</t>
  </si>
  <si>
    <t xml:space="preserve">Oceania אוקיאניה     </t>
  </si>
  <si>
    <t>Other Africa שאר אפריקה</t>
  </si>
  <si>
    <t>Other Asia שאר אסיה</t>
  </si>
  <si>
    <t>China &amp; Hong Kong סין והונג קונג</t>
  </si>
  <si>
    <t>Other South America שאר דרום אמריקה</t>
  </si>
  <si>
    <t>Other Europe שאר אירופה</t>
  </si>
  <si>
    <t>Baltic States מדינות בלטיות</t>
  </si>
  <si>
    <t>Table 2.1.9: Tourists by Country of Residence &amp; Age Groups</t>
  </si>
  <si>
    <t>לוח 2.1.9: תיירים לפי מאפיינים וקבוצת גיל</t>
  </si>
  <si>
    <t>מתחת לממוצע</t>
  </si>
  <si>
    <t xml:space="preserve">כמו הממוצע </t>
  </si>
  <si>
    <t>מעל הממוצע</t>
  </si>
  <si>
    <t>Lower</t>
  </si>
  <si>
    <t>Same</t>
  </si>
  <si>
    <t>Higher</t>
  </si>
  <si>
    <t>רמת הכנסה</t>
  </si>
  <si>
    <t>Income-Level</t>
  </si>
  <si>
    <t>Table 2.1.12: Tourists by Characteristics &amp; Income-Level</t>
  </si>
  <si>
    <t>לוח 2.1.12: תיירים לפי מאפיינים ורמת ההכנסה</t>
  </si>
  <si>
    <t>Table 2.1.11: Tourists by Country of Residence &amp; Income Level</t>
  </si>
  <si>
    <t>לוח 2.1.11: תיירים לפי ארצות מגורים ורמת ההכנסה</t>
  </si>
  <si>
    <t xml:space="preserve">Kazakhstan קזחסטאן </t>
  </si>
  <si>
    <t>תקשורת</t>
  </si>
  <si>
    <t>רפואה</t>
  </si>
  <si>
    <t>כנס</t>
  </si>
  <si>
    <t>בילויים</t>
  </si>
  <si>
    <t>קניות</t>
  </si>
  <si>
    <t>תחבורה סיורים ואתרים</t>
  </si>
  <si>
    <t>מזון ושתיה</t>
  </si>
  <si>
    <t>סה"כ הוצאות בישראל</t>
  </si>
  <si>
    <t>הוצאה ממוצעת ליום</t>
  </si>
  <si>
    <t>Communication</t>
  </si>
  <si>
    <t>Medical Treatment</t>
  </si>
  <si>
    <t>Conventions</t>
  </si>
  <si>
    <t>Entertainment</t>
  </si>
  <si>
    <t>Shops</t>
  </si>
  <si>
    <t>Transportation Touring Sites</t>
  </si>
  <si>
    <t>Food Beverages</t>
  </si>
  <si>
    <t>Total Expenditure in israel</t>
  </si>
  <si>
    <t>Average Daily Expenditure</t>
  </si>
  <si>
    <t xml:space="preserve"> Table 2.3.1: Average Expenditure per Tourist by Countries &amp; Items</t>
  </si>
  <si>
    <t xml:space="preserve">לוח 2.3.1: הוצאה ממוצעת לתייר לפי סעיפי ההוצאה וארצות מגורים </t>
  </si>
  <si>
    <t xml:space="preserve"> Table 2.3.2: Average Expenditure per Tourist by Characteristics &amp; Items</t>
  </si>
  <si>
    <t>לוח 2.3.2: הוצאה ממוצעת לתייר לפי סעיפי ההוצאה ומאפייני התייר</t>
  </si>
  <si>
    <t>$0</t>
  </si>
  <si>
    <t xml:space="preserve"> Table 2.3.3: Average Expenditure per Tourist by Countries &amp; Items-Organized Tour</t>
  </si>
  <si>
    <t>לוח 2.3.3: הוצאה ממוצעת לתייר לפי סעיפי ההוצאה וארצות מגורים-טיול מאורגן</t>
  </si>
  <si>
    <t xml:space="preserve"> Table 2.3.4: Average Expenditure per Tourist by Countries &amp; Items-Package Deal</t>
  </si>
  <si>
    <t>לוח 2.3.4: הוצאה ממוצעת לתייר לפי סעיפי ההוצאה וארצות מגורים-חבילת תיור</t>
  </si>
  <si>
    <t xml:space="preserve"> Table 2.3.5: Average Expenditure per Tourist by Countries &amp; Items-FIT</t>
  </si>
  <si>
    <t>לוח 2.3.5: הוצאה ממוצעת לתייר לפי סעיפי ההוצאה וארצות מגורים-באופן עצמאי</t>
  </si>
  <si>
    <t>Hotel, Holiday village מלון, כפר נופש</t>
  </si>
  <si>
    <t xml:space="preserve">Type of Accommodation </t>
  </si>
  <si>
    <t xml:space="preserve"> Table 2.3.6: Average Expenditure per Tourist by Characteristics &amp; Items-Organized Tour</t>
  </si>
  <si>
    <t>לוח 2.3.6: הוצאה ממוצעת לתייר לפי סעיפי ההוצאה ומאפייני התייר-טיול מאורגן</t>
  </si>
  <si>
    <t xml:space="preserve"> Table 2.3.7: Average Expenditure per Tourist by Characteristics &amp; Items-Package Deal</t>
  </si>
  <si>
    <t>לוח 2.3.7: הוצאה ממוצעת לתייר לפי סעיפי ההוצאה ומאפייני התייר-חבילת תיור</t>
  </si>
  <si>
    <t xml:space="preserve">Hotel, Holiday village מלון, כפר נופש     </t>
  </si>
  <si>
    <t xml:space="preserve"> Table 2.3.8: Average Expenditure per Tourist by Characteristics &amp; FIT</t>
  </si>
  <si>
    <t>לוח 2.3.8: הוצאה ממוצעת לתייר לפי סעיפי ההוצאה ומאפייני התייר-אופן עצמאי</t>
  </si>
  <si>
    <t>$0.6</t>
  </si>
  <si>
    <t>$0.1</t>
  </si>
  <si>
    <t xml:space="preserve"> Table 2.3.9: Average Expenditure per Tourist by Countries &amp; Items-Tourists who stayed up to 30 days</t>
  </si>
  <si>
    <t>לוח 2.3.9: הוצאה ממוצעת לתייר לפי ארצות מגורים-תיירים ששהו עד 30 יום</t>
  </si>
  <si>
    <t xml:space="preserve"> Table 2.3.10: Average Expenditure per Tourist by Characteristics &amp; Items-Tourists who stayed up to 30 days</t>
  </si>
  <si>
    <t>לוח 2.3.10: הוצאה ממוצעת לתייר לפי סעיפי ההוצאה ומאפייני התייר-תיירים ששהו עד 30 יום</t>
  </si>
  <si>
    <t xml:space="preserve"> Table 2.3.11: Average Expenditure per Tourist by Countries &amp; Items-Tourists who stayed up to 30 days-Organized Tour</t>
  </si>
  <si>
    <t>לוח 2.3.11: הוצאה ממוצעת לתייר לפי סעיפי ההוצאה וארצות מגורים-תיירים ששהו עד 30 יום-טיול מאורגן</t>
  </si>
  <si>
    <t xml:space="preserve"> Table 2.3.12: Average Expenditure  per Tourist by Countries &amp; Items-Tourists who stayed up to 30 days-Package Deal</t>
  </si>
  <si>
    <t>לוח 2.3.12: הוצאה ממוצעת לתייר לפי סעיפי ההוצאה וארצות מגורים-תיירים ששהו עד 30 יום-חבילת תיור</t>
  </si>
  <si>
    <t>$</t>
  </si>
  <si>
    <t>$0.8</t>
  </si>
  <si>
    <t>$0.5</t>
  </si>
  <si>
    <t xml:space="preserve"> Table 2.3.13: Average Expenditure per Tourist by Countries  &amp; Items-Tourists who stayed up to 30 days-FIT</t>
  </si>
  <si>
    <t>לוח 2.3.13: הוצאה ממוצעת לתייר לפי סעיפי ההוצאה וארצות מגורים-תיירים ששהו עד 30 יום-הגיעו באופן עצמאי</t>
  </si>
  <si>
    <t xml:space="preserve"> Table 2.3.14: Average Expenditure per Tourist by Characteristics &amp; Items-Tourists who stayed up to 30 days-Organized Tour</t>
  </si>
  <si>
    <t>לוח 2.3.14: הוצאה ממוצעת לתייר לפי סעיפי ההוצאה ומאפייני התייר-תיירים ששהו עד 30 יום והגיעו בטיול מאורגן</t>
  </si>
  <si>
    <t xml:space="preserve"> Table 2.3.15: Average Expenditure per Tourist by Characteristics &amp; Items-Tourists who stayed up to 30 days -Package Deal</t>
  </si>
  <si>
    <t>לוח 2.3.15: הוצאה ממוצעת לתייר לפי סעיפי ההוצאה ומאפייני התייר-תיירים ששהו עד 30 יום והגיעו בחבילת תיור</t>
  </si>
  <si>
    <t xml:space="preserve"> Table 2.3.16: Average Expenditure per Tourist by Characteristics &amp; Items-Tourists who stayed up to 30 days -FIT</t>
  </si>
  <si>
    <t>לוח 2.3.16: הוצאה ממוצעת לתייר לפי סעיפי ההוצאה ומאפייני התייר-תיירים ששהו עד 30 יום והגיעו באופן עצמאי</t>
  </si>
  <si>
    <t>($615)</t>
  </si>
  <si>
    <t>($452)</t>
  </si>
  <si>
    <t>($905)</t>
  </si>
  <si>
    <t>($1,468)</t>
  </si>
  <si>
    <t>($3,440)</t>
  </si>
  <si>
    <t xml:space="preserve"> Table 2.3.17: Average Cost oe Trip per Tourist by Countries &amp; Items</t>
  </si>
  <si>
    <t>לוח 2.3.17: הוצאה ממוצעת לתייר לפי סעיפי ההוצאה וארצות מגורים</t>
  </si>
  <si>
    <t xml:space="preserve"> Table 2.3.18: Average Cost oe Trip per Tourist by Countries &amp; Items-Organized Tour</t>
  </si>
  <si>
    <t>לוח 2.3.18: הוצאה ממוצעת לתייר לפי סעיפי ההוצאה וארצות מגורים-טיול מאורגן</t>
  </si>
  <si>
    <t xml:space="preserve"> Table 2.3.19: Average Cost oe Trip per Tourist by Countries &amp; Items-Package Deal</t>
  </si>
  <si>
    <t>לוח 2.3.19: הוצאה ממוצעת לתייר לפי סעיפי ההוצאה וארצות מגורים-חבילת תיור</t>
  </si>
  <si>
    <t>מלון</t>
  </si>
  <si>
    <t xml:space="preserve"> Table 2.3.20: Average Cost of Trip per Tourist by Countries &amp; Items-FIT</t>
  </si>
  <si>
    <t>לוח 2.3.20: הוצאה ממוצעת לתייר לפי סעיפי ההוצאה וארצות מגורים-נוסע באופן עצמי</t>
  </si>
  <si>
    <t xml:space="preserve">Total Expenditure </t>
  </si>
  <si>
    <t xml:space="preserve"> Table 2.3.21: Average Cost oe Trip per Tourist by Characteristics</t>
  </si>
  <si>
    <t>לוח 2.3.21: הוצאה ממוצעת לתייר לפי סעיפי ההוצאה ומאפייני התייר</t>
  </si>
  <si>
    <t xml:space="preserve"> Table 2.3.22: Average Cost oe Trip per Tourist by Characteristics  &amp; Items-Organized Tour</t>
  </si>
  <si>
    <t>לוח 2.3.22: הוצאה ממוצעת לתייר לפי סעיפי ההוצאה ומאפייני התייר-טיול מאורגן</t>
  </si>
  <si>
    <t xml:space="preserve"> Table 2.3.23: Average Cost oe Trip per Tourist by Characteristics  &amp; Items-Packege Deal</t>
  </si>
  <si>
    <t>לוח 2.3.23: הוצאה ממוצעת לתייר לפי סעיפי ההוצאה ומאפייני התייר-חבילת תיור</t>
  </si>
  <si>
    <t xml:space="preserve"> Table 2.3.24: Average Cost oe Trip per Tourist by Characteristics &amp; FIT</t>
  </si>
  <si>
    <t>לוח 2.3.24: הוצאה ממוצעת לתייר לפי סעיפי ההוצאה ומאפייני התייר-נוסע באופן עצמאי</t>
  </si>
  <si>
    <t>Kazakhstanקזחסטאן</t>
  </si>
  <si>
    <t>ביקור חוזר</t>
  </si>
  <si>
    <t>ביקור ראשון</t>
  </si>
  <si>
    <t>Return visit</t>
  </si>
  <si>
    <t>First visit</t>
  </si>
  <si>
    <t>Visit in Israel
ביקור בישראל</t>
  </si>
  <si>
    <t xml:space="preserve"> Table 2.2.1: Tourists by Country of Residence &amp; First / Return Visit</t>
  </si>
  <si>
    <t>לוח 2.2.1: תיירים לפי ארצות מגורים וביקור ראשון /חוזר בישראל</t>
  </si>
  <si>
    <t xml:space="preserve"> Table 2.2.2: Tourists by Characteristics &amp; First / Return Visit</t>
  </si>
  <si>
    <t>לוח 2.2.2: תיירים לפי מאפיינים וביקור ראשון / חוזר בישראל</t>
  </si>
  <si>
    <t>Other America שאר אמריקה</t>
  </si>
  <si>
    <t>לפני יותר מ-10 שנים</t>
  </si>
  <si>
    <t>לפני 6-10 שנים</t>
  </si>
  <si>
    <t>לפני 3-5 שנים</t>
  </si>
  <si>
    <t>לפני שנה-שנתיים</t>
  </si>
  <si>
    <t>השנה</t>
  </si>
  <si>
    <t>More than 10 years ago</t>
  </si>
  <si>
    <t>6-10 years ago</t>
  </si>
  <si>
    <t>3-5 years ago</t>
  </si>
  <si>
    <t>1-2 years ago</t>
  </si>
  <si>
    <t>This year</t>
  </si>
  <si>
    <t>When was your last visit in Israel
מתי בקרת בישראל בפעם האחרונה</t>
  </si>
  <si>
    <t xml:space="preserve"> Table 2.2.3: Tourists by Country of Residence &amp; Last Visit in Israel</t>
  </si>
  <si>
    <t>לוח 2.2.3: תיירים לפי ארצות מגורים ומתי ביקר בפעם האחרונה</t>
  </si>
  <si>
    <t>Christian hospice אכסניה נוצרית</t>
  </si>
  <si>
    <t>Youth hostel אכסנית נוער</t>
  </si>
  <si>
    <t xml:space="preserve"> Table 2.2.4: Tourists by Characteristics &amp; Last Visit in Israel</t>
  </si>
  <si>
    <t>לוח 2.2.4: תיירים לפי מאפיינים ומתי ביקר בפעם האחרונה</t>
  </si>
  <si>
    <t>אירועי תרבות</t>
  </si>
  <si>
    <t xml:space="preserve"> הליכה בטבע</t>
  </si>
  <si>
    <t>תגלית</t>
  </si>
  <si>
    <t>מחקר לימודים</t>
  </si>
  <si>
    <t>טיפול רפואי</t>
  </si>
  <si>
    <t>עסקים שליחות</t>
  </si>
  <si>
    <t xml:space="preserve">כנסים ותערוכות </t>
  </si>
  <si>
    <t>ביקור קרובים וידידים</t>
  </si>
  <si>
    <t>צליינות</t>
  </si>
  <si>
    <t>תיור וטיול</t>
  </si>
  <si>
    <t>בילוי והנאה</t>
  </si>
  <si>
    <t xml:space="preserve"> Other</t>
  </si>
  <si>
    <t xml:space="preserve">Culture event </t>
  </si>
  <si>
    <t>Hiking</t>
  </si>
  <si>
    <t xml:space="preserve"> Taglit</t>
  </si>
  <si>
    <t xml:space="preserve"> Research, Study</t>
  </si>
  <si>
    <t xml:space="preserve"> Health treatment</t>
  </si>
  <si>
    <t xml:space="preserve"> Business, Government</t>
  </si>
  <si>
    <t xml:space="preserve"> Convention, Congress</t>
  </si>
  <si>
    <t>Visit Friends &amp; Relatives (VFR)</t>
  </si>
  <si>
    <t xml:space="preserve">Pilgrimage </t>
  </si>
  <si>
    <t xml:space="preserve"> Touring, sightseeing </t>
  </si>
  <si>
    <t xml:space="preserve"> Leisure, Recreation </t>
  </si>
  <si>
    <t>Purpose of Visit
מטרת הביקור</t>
  </si>
  <si>
    <t xml:space="preserve"> Table 2.2.5: Tourists by Country of Residence &amp; Purpose of visit</t>
  </si>
  <si>
    <t>לוח 2.2.5: תיירים לפי ארצות מגורים ומטרת הנסיעה</t>
  </si>
  <si>
    <t xml:space="preserve"> Table 2.2.6: Tourists by Characteristics &amp; Purpose of Visit</t>
  </si>
  <si>
    <t>לוח 2.2.6: תיירים לפי מאפיינים ומטרת הנסיעה</t>
  </si>
  <si>
    <t>חברים קרובים</t>
  </si>
  <si>
    <t>דירה שכורה</t>
  </si>
  <si>
    <t>אכסניה נוצרית</t>
  </si>
  <si>
    <t>אוכסנית נוער</t>
  </si>
  <si>
    <t>בית מלון כפר נופש</t>
  </si>
  <si>
    <t xml:space="preserve"> Friends, relatives</t>
  </si>
  <si>
    <t>Vacation Rentals</t>
  </si>
  <si>
    <t xml:space="preserve"> Christian hospice</t>
  </si>
  <si>
    <t xml:space="preserve"> Youth hostel</t>
  </si>
  <si>
    <t xml:space="preserve"> Hotel, Holiday village</t>
  </si>
  <si>
    <t>Type of Accommodation
סוג בית מלון</t>
  </si>
  <si>
    <t xml:space="preserve"> Table 2.2.7: Tourists by Country of Residence &amp; Type of Accommodation</t>
  </si>
  <si>
    <t>לוח 2.2.7: תיירים לפי ארצות מגורים וסוג אכסון</t>
  </si>
  <si>
    <t>אכסנית נוער</t>
  </si>
  <si>
    <t xml:space="preserve"> Table 2.2.8: Tourists by Characteristics &amp; Type of Accommodation</t>
  </si>
  <si>
    <t>לוח 2.2.8: תיירים לפי מאפיינים וסוג אכסון</t>
  </si>
  <si>
    <t>רמה נמוכה</t>
  </si>
  <si>
    <t xml:space="preserve">רמה בינונית </t>
  </si>
  <si>
    <t>רמת גבוהה</t>
  </si>
  <si>
    <t xml:space="preserve">  Other</t>
  </si>
  <si>
    <t xml:space="preserve">  Low level </t>
  </si>
  <si>
    <t xml:space="preserve">  Medium level</t>
  </si>
  <si>
    <t xml:space="preserve"> High level</t>
  </si>
  <si>
    <t>Accommodation level
רמת האכסון</t>
  </si>
  <si>
    <t xml:space="preserve"> Table 2.2.9: Tourists by Country of Residence &amp; Accommodation Level</t>
  </si>
  <si>
    <t>לוח 2.2.9: תיירים לפי ארצות מגורים ורמת האכסון</t>
  </si>
  <si>
    <t xml:space="preserve"> Table 2.2.10: Tourists by Characteristics &amp; Accommodation Level</t>
  </si>
  <si>
    <t>לוח 2.2.10: תיירים לפי מאפיינים ורמת האכסון</t>
  </si>
  <si>
    <t>פנסיון מלא</t>
  </si>
  <si>
    <t>חצי פנסיון</t>
  </si>
  <si>
    <t>לינה וארוחת בוקר</t>
  </si>
  <si>
    <t>חדר בלבד</t>
  </si>
  <si>
    <t xml:space="preserve">  Full board</t>
  </si>
  <si>
    <t xml:space="preserve">   Half board</t>
  </si>
  <si>
    <t xml:space="preserve">  Bed &amp; Breakfast</t>
  </si>
  <si>
    <t xml:space="preserve">  Room only</t>
  </si>
  <si>
    <t>Type of Accommodation
סוג בית המלון</t>
  </si>
  <si>
    <t xml:space="preserve"> Table 2.2.11: Tourists by Country of Residence &amp; Type of Accommodation</t>
  </si>
  <si>
    <t>לוח 2.2.11: תיירים לפי ארצות מגורים וסוג אכסון</t>
  </si>
  <si>
    <t xml:space="preserve"> Table 2.2.12: Tourists by Characteristics  &amp; Type of Accommodation</t>
  </si>
  <si>
    <t>לוח 2.2.12: תיירים לפי מאפיינים וסוג האכסון</t>
  </si>
  <si>
    <t>נוסע באופן עצמאי</t>
  </si>
  <si>
    <t>חבילת תיור</t>
  </si>
  <si>
    <t>טיול מאורגן</t>
  </si>
  <si>
    <t>FIT</t>
  </si>
  <si>
    <t>Package Deal</t>
  </si>
  <si>
    <t>Organized Tour</t>
  </si>
  <si>
    <t>Travel Organization
ארגון הנסיעה</t>
  </si>
  <si>
    <t xml:space="preserve"> Table 2.2.13: Tourists by Country of Residence &amp; Travel Organization</t>
  </si>
  <si>
    <t>לוח 2.2.13: תיירים לפי ארצות מגורים וארגון הנסיעה</t>
  </si>
  <si>
    <t xml:space="preserve"> Table 2.2.14: Tourists by Characteristics  &amp; Travel Organization</t>
  </si>
  <si>
    <t>לוח 2.2.14: תיירים לפי מאפיינים וארגון הנסיעה</t>
  </si>
  <si>
    <t>ממוצע לילות</t>
  </si>
  <si>
    <t>Average Nights</t>
  </si>
  <si>
    <t>שהייה בישראל עד 30 יום</t>
  </si>
  <si>
    <t xml:space="preserve">כלל התיירים </t>
  </si>
  <si>
    <t>Up to 30 days</t>
  </si>
  <si>
    <t>All tourists</t>
  </si>
  <si>
    <t xml:space="preserve"> Table 2.2.15: Tourists by Country of Residence &amp; Length of Stay</t>
  </si>
  <si>
    <t>לוח 2.2.15: תיירים לפי ארצות מגורים ושהות ממוצעת בישראל</t>
  </si>
  <si>
    <t xml:space="preserve"> Table 2.2.16: Tourists by Characteristics  &amp; Length of Stay</t>
  </si>
  <si>
    <t>לוח 2.2.16: תיירים לפי מאפיינים ושהות ממוצעת בישראל</t>
  </si>
  <si>
    <t>אזור אחר ברשות הפלשתינאית</t>
  </si>
  <si>
    <t>בית לחם</t>
  </si>
  <si>
    <t>יריחו</t>
  </si>
  <si>
    <t>אזור אחר בארץ</t>
  </si>
  <si>
    <t>נגב</t>
  </si>
  <si>
    <t>אזור הגליל</t>
  </si>
  <si>
    <t>נצרת</t>
  </si>
  <si>
    <t>הגולן</t>
  </si>
  <si>
    <t>טבריה והכנרת</t>
  </si>
  <si>
    <t>הרצליה</t>
  </si>
  <si>
    <t>אזור ים המלח</t>
  </si>
  <si>
    <t>נתניה</t>
  </si>
  <si>
    <t>חיפה</t>
  </si>
  <si>
    <t>אילת והים האדום</t>
  </si>
  <si>
    <t>תל אביב יפו</t>
  </si>
  <si>
    <t>ירושלים</t>
  </si>
  <si>
    <t xml:space="preserve">Any other area in Palestinian authotity  </t>
  </si>
  <si>
    <t>Bethlehem</t>
  </si>
  <si>
    <t>Jericho</t>
  </si>
  <si>
    <t>Any other Area in Israel</t>
  </si>
  <si>
    <t>Negev Area (Southern Deserts)</t>
  </si>
  <si>
    <t>Galilee Area</t>
  </si>
  <si>
    <t>Nazareth</t>
  </si>
  <si>
    <t>Golan Heights</t>
  </si>
  <si>
    <t>Tiberias &amp; the Sea of Galilee Area</t>
  </si>
  <si>
    <t>Herzliya</t>
  </si>
  <si>
    <t>Dead sea area</t>
  </si>
  <si>
    <t>Netanya</t>
  </si>
  <si>
    <t>Haifa</t>
  </si>
  <si>
    <t>Eilat &amp; The Red sea</t>
  </si>
  <si>
    <t>Tel Aviv-Jaffa</t>
  </si>
  <si>
    <t>Jerusalem</t>
  </si>
  <si>
    <t>Areas Visited
מקומות הביקור בישראל</t>
  </si>
  <si>
    <t xml:space="preserve"> Table 2.2.18: Tourists by Characteristics  &amp; Areas Visited</t>
  </si>
  <si>
    <t>לוח 2.2.18: תיירים לפי מאפיינים ומקומות הביקור בישראל</t>
  </si>
  <si>
    <t xml:space="preserve"> Table 2.2.17: Tourists by Country of Residence &amp; Areas Visited</t>
  </si>
  <si>
    <t>לוח 2.2.17: תיירים לפי ארצות מגורים ומקומות הביקור בישראל</t>
  </si>
  <si>
    <t xml:space="preserve"> Table 2.2.19: Tourists who visited and stayed at least one night in selected areas by country of residence</t>
  </si>
  <si>
    <t>לוח 2.2.19: תיירים שבקרו ולנו ביישובים נבחרים לפי ארצות מגורים</t>
  </si>
  <si>
    <t xml:space="preserve"> Table 2.2.20: Tourists who visited and stayed in israel at least one night in selected areas by  Characteristics</t>
  </si>
  <si>
    <t>לוח 2.2.20: תיירים שבקרו ולנו בישראל לפי מאפיינים</t>
  </si>
  <si>
    <t>מסגד אל-אקצא</t>
  </si>
  <si>
    <t>מערת המכפלה</t>
  </si>
  <si>
    <t>עיר דוד</t>
  </si>
  <si>
    <t>גנים הבאיים</t>
  </si>
  <si>
    <t>כנסיית הבשורה</t>
  </si>
  <si>
    <t>הר הזיתים</t>
  </si>
  <si>
    <t>ויה דולורוזה</t>
  </si>
  <si>
    <t>מוזיאון ישראל</t>
  </si>
  <si>
    <t>הכותל המערבי</t>
  </si>
  <si>
    <t>אתר הטבילה ירדנית</t>
  </si>
  <si>
    <t>קיסריה</t>
  </si>
  <si>
    <t>עכו</t>
  </si>
  <si>
    <t>מצדה</t>
  </si>
  <si>
    <t>Al-Aqsa Mosque</t>
  </si>
  <si>
    <t>Cave of the Patriarchs</t>
  </si>
  <si>
    <t>City of David</t>
  </si>
  <si>
    <t>Bahai Gardens</t>
  </si>
  <si>
    <t xml:space="preserve">Church of the Annunciation </t>
  </si>
  <si>
    <t xml:space="preserve">Mount of Olives </t>
  </si>
  <si>
    <t>Via Dolorosa</t>
  </si>
  <si>
    <t>Israel Museum</t>
  </si>
  <si>
    <t xml:space="preserve">Western Wall </t>
  </si>
  <si>
    <t>Yardenit, Baptismal Site</t>
  </si>
  <si>
    <t>Caesarea</t>
  </si>
  <si>
    <t>Akko</t>
  </si>
  <si>
    <t>Massada</t>
  </si>
  <si>
    <t>Visited Sites in Israel
אתרי הביקור בישראל</t>
  </si>
  <si>
    <t xml:space="preserve"> Table 2.2.21.2: Tourists by Country of Residence &amp;Visited Sites in Israel</t>
  </si>
  <si>
    <t>לוח 2.2.21.2: תיירים לפי ארצות מגורים ואתרי הביקור בישראל</t>
  </si>
  <si>
    <t>גן הקבר</t>
  </si>
  <si>
    <t>נמל תל-אביב</t>
  </si>
  <si>
    <t>מוזיאון תל-אביב לאומנות</t>
  </si>
  <si>
    <t>יד ושם</t>
  </si>
  <si>
    <t xml:space="preserve">יפו העתיקה </t>
  </si>
  <si>
    <t>הרובע היהודי</t>
  </si>
  <si>
    <t>כנסיית הקבר</t>
  </si>
  <si>
    <t>מגדל דוד</t>
  </si>
  <si>
    <t>קאסר אל יהוד</t>
  </si>
  <si>
    <t>כפר נחום</t>
  </si>
  <si>
    <t>בית שאן</t>
  </si>
  <si>
    <t>קומרן</t>
  </si>
  <si>
    <t>The Garden Tomb</t>
  </si>
  <si>
    <t>Namal Tel Aviv (Promenade)</t>
  </si>
  <si>
    <t>Tel Aviv Museum of Art</t>
  </si>
  <si>
    <t xml:space="preserve">Yad Vashem </t>
  </si>
  <si>
    <t>Old Jaffa</t>
  </si>
  <si>
    <t>The Jewish Quarter</t>
  </si>
  <si>
    <t>Church of The Holy Sepulcher</t>
  </si>
  <si>
    <t>Tower of David</t>
  </si>
  <si>
    <t>Quasar El Yahud</t>
  </si>
  <si>
    <t>Capernaum</t>
  </si>
  <si>
    <t>Beth Shean</t>
  </si>
  <si>
    <t>Qumran</t>
  </si>
  <si>
    <t xml:space="preserve"> Table 2.2.21.1: Tourists by Country of Residence &amp;Visited Sites in Israel</t>
  </si>
  <si>
    <t>לוח 2.2.21.1: תיירים לפי ארצות מגורים ואתרי הביקור בישראל</t>
  </si>
  <si>
    <t xml:space="preserve"> Table 2.2.22.2: Tourists by Characteristics &amp;  Visited Sites in Israel</t>
  </si>
  <si>
    <t>לוח 2.2.22.2: תיירים לפי מאפיינים ואתרי הביקור בישראל</t>
  </si>
  <si>
    <t>* קטן מ30 (Nׂ)</t>
  </si>
  <si>
    <t xml:space="preserve"> Table 2.2.22.1: Tourists by Characteristics &amp;  Visited Sites in Israel</t>
  </si>
  <si>
    <t>לוח 2.2.22.1: תיירים לפי מאפיינים ואתרי הביקור בישראל</t>
  </si>
  <si>
    <t>Al-Aqsa Mosque מסגד אל-אקצא</t>
  </si>
  <si>
    <t xml:space="preserve"> The Garden Tomb גן הקבר</t>
  </si>
  <si>
    <t>Cave of the Patriarchs מערת המכפלה</t>
  </si>
  <si>
    <t xml:space="preserve"> Namal Tel Aviv (Promenade) נמל תל אביב</t>
  </si>
  <si>
    <t>City of David עיר דוד</t>
  </si>
  <si>
    <t>Tel Aviv Museum of Art מוזיאון תל-אביב לאומנות</t>
  </si>
  <si>
    <t>Quasar El Yahud קאסר אל יהוד</t>
  </si>
  <si>
    <t>Beth Shean בית שאן</t>
  </si>
  <si>
    <t>Akko עכו</t>
  </si>
  <si>
    <t>Bahai Gardens גנים הבהאיים</t>
  </si>
  <si>
    <t>Yad Vashem יד ושם</t>
  </si>
  <si>
    <t>Israel Museum מוזיאון ישראל</t>
  </si>
  <si>
    <t>Qumran קומרן</t>
  </si>
  <si>
    <t>Church of the Annunciation כנסיית הבשורה</t>
  </si>
  <si>
    <t>Caesarea קיסריה</t>
  </si>
  <si>
    <t>Yardenit, Baptismal Site אתר הטבילה ירדנית</t>
  </si>
  <si>
    <t>Capernaum כפר נחום</t>
  </si>
  <si>
    <t>Tower of David מגדל דוד</t>
  </si>
  <si>
    <t>Massada מצדה</t>
  </si>
  <si>
    <t xml:space="preserve">Old Jaffa יפו העתיקה </t>
  </si>
  <si>
    <t>Via Dolorosa ויה דולורוזה</t>
  </si>
  <si>
    <t>Mount of Olives הר הזיתים</t>
  </si>
  <si>
    <t>Church of The Holy Sepulcher כנסיית הקבר</t>
  </si>
  <si>
    <t>The Jewish Quarter הרובע היהודי</t>
  </si>
  <si>
    <t>Western Wall  הכותל המערבי</t>
  </si>
  <si>
    <t>תחזוקה</t>
  </si>
  <si>
    <t>חוויה</t>
  </si>
  <si>
    <t xml:space="preserve">Maintenance </t>
  </si>
  <si>
    <t xml:space="preserve">Experience  </t>
  </si>
  <si>
    <t xml:space="preserve"> Table 2.2.23: Tourists by Visited Sites in Israel  &amp; Most pleased site</t>
  </si>
  <si>
    <t>לוח 2.2.23: תיירים לפי אתרי הביקור בישראל והאתר ממנו היו מרוצים ביותר</t>
  </si>
  <si>
    <t xml:space="preserve">Any other in area Palestinian Authority אזור אחר ברשות הפלשתינאית   </t>
  </si>
  <si>
    <t>Bethlehem בית לחם</t>
  </si>
  <si>
    <t>Jericho יריחו</t>
  </si>
  <si>
    <t>Any other Area in Israel אזור אחר בישראל</t>
  </si>
  <si>
    <t>Negev Area Southern Deserts אזור הנגב</t>
  </si>
  <si>
    <t>Galilee Area אזור הגליל</t>
  </si>
  <si>
    <t>Nazareth נצרת</t>
  </si>
  <si>
    <t xml:space="preserve">Golan Heights רמת הגולן </t>
  </si>
  <si>
    <t>Tiberias &amp; the Sea of Galilee Area טבריה והכנרת</t>
  </si>
  <si>
    <t>Herzliya הרצליה</t>
  </si>
  <si>
    <t>Total  סה"כ</t>
  </si>
  <si>
    <t>Dead sea area אזור ים המלח</t>
  </si>
  <si>
    <t>Netanya נתניה</t>
  </si>
  <si>
    <t>Haifa חיפה</t>
  </si>
  <si>
    <t>Eilat &amp; The Red sea אילת והים האדום</t>
  </si>
  <si>
    <t>Tel Aviv - Jaffa תל אביב יפו</t>
  </si>
  <si>
    <t>Jerusalem ירושלים</t>
  </si>
  <si>
    <t>חברים</t>
  </si>
  <si>
    <t>בית מלון, כפר נופש</t>
  </si>
  <si>
    <t>Friends</t>
  </si>
  <si>
    <t>Hotel, Holiday village</t>
  </si>
  <si>
    <t xml:space="preserve"> Table 2.2.24: Tourists by Type of Accomodation by in Selected Areas</t>
  </si>
  <si>
    <t>לוח 2.2.24: תיירים לפי סוג אכסון בישובים נבחרים</t>
  </si>
  <si>
    <t>שהות ממוצעת</t>
  </si>
  <si>
    <t>Average Length of Stay</t>
  </si>
  <si>
    <t>Jerusalem
ירושלים</t>
  </si>
  <si>
    <t xml:space="preserve"> Table 2.2.25: Tourists that stayed in Jerusalem by Country of Residence, Type of Accommodation and Average Length of Stay</t>
  </si>
  <si>
    <t xml:space="preserve">לוח 2.2.25: תיירים ששהו בירושלים לפי ארצות מגורים, סוג אכסון ומשך שהות ממוצעת </t>
  </si>
  <si>
    <t>Tel aviv Jaffa
תל אביב</t>
  </si>
  <si>
    <t xml:space="preserve"> Table 2.2.26: Tourists that stayed in Tel-Aviv by Country of Residence, Type of Accommodation and Average Length of Stay</t>
  </si>
  <si>
    <t xml:space="preserve">לוח 2.2.26: תיירים ששהו בתל-אביב לפי ארצות מגורים, סוג אכסון ומשך שהות ממוצעת </t>
  </si>
  <si>
    <t xml:space="preserve">Africa </t>
  </si>
  <si>
    <t xml:space="preserve">ASIA </t>
  </si>
  <si>
    <t>Eilat &amp; The Red sea
אילת והים האדום</t>
  </si>
  <si>
    <t xml:space="preserve"> Table 2.2.27: Tourists that stayed in Eilat &amp; The Red sea Country of Residence, Type of Accommodation and Average Length of Stay</t>
  </si>
  <si>
    <t xml:space="preserve">לוח 2.2.27: תיירים ששהו באילת לפי ארצות מגורים, סוג אכסון ומשך שהות ממוצעת </t>
  </si>
  <si>
    <t>Haifa
חיפה</t>
  </si>
  <si>
    <t xml:space="preserve"> Table 2.2.28: Tourists that stayed in Haifa Country of Residence, Type of Accommodation and Average Length of Stay</t>
  </si>
  <si>
    <t xml:space="preserve">אסיה Asia </t>
  </si>
  <si>
    <t>Netanya
נתניה</t>
  </si>
  <si>
    <t xml:space="preserve"> Table 2.2.29: Tourists that stayed in Netanya Country of Residence, Type of Accommodation and Average Length of Stay</t>
  </si>
  <si>
    <t xml:space="preserve">לוח 2.2.29: תיירים ששהו בנתניה לפי ארצות מגורים, סוג אכסון ומשך שהות ממוצעת </t>
  </si>
  <si>
    <t xml:space="preserve"> אפריקה</t>
  </si>
  <si>
    <t>Dead sea area
אזור ים המלח</t>
  </si>
  <si>
    <t xml:space="preserve"> Table 2.2.30: Tourists that stayed in Dead sea area Country of Residence, Type of Accommodation and Average Length of Stay</t>
  </si>
  <si>
    <t xml:space="preserve">לוח 2.2.30: תיירים ששהו באזור ים המלח לפי ארצות מגורים, סוג אכסון ומשך שהות ממוצעת </t>
  </si>
  <si>
    <t>Asia אסיה</t>
  </si>
  <si>
    <t>Herzliya
הרצליה</t>
  </si>
  <si>
    <t xml:space="preserve"> Table 2.2.31: Tourists that stayed in Herzliya Country of Residence, Type of Accommodation and Average Length of Stay</t>
  </si>
  <si>
    <t xml:space="preserve">לוח 2.2.31: תיירים ששהו בהרצליה לפי ארצות מגורים, סוג אכסון ומשך שהות ממוצעת </t>
  </si>
  <si>
    <t>O.Africa שאר אפריק</t>
  </si>
  <si>
    <t xml:space="preserve">טבריה והעמקים </t>
  </si>
  <si>
    <t xml:space="preserve"> Table 2.2.32: Tourists that stayed in Tiberias &amp; the Sea of Galilee Area Country of Residence, Type of Accommodation and Average Length of Stay</t>
  </si>
  <si>
    <t xml:space="preserve">לוח 2.2.32: תיירים ששהו בטבריה והעמקים לפי ארצות מגורים, סוג אכסון ומשך שהות ממוצעת </t>
  </si>
  <si>
    <t>South America דרום אמריקה</t>
  </si>
  <si>
    <t>Europe אירופה</t>
  </si>
  <si>
    <t>רמת הגולן</t>
  </si>
  <si>
    <t xml:space="preserve"> Table 2.2.33: Tourists that stayed in Golan Heights Country of Residence, Type of Accommodation and Average Length of Stay</t>
  </si>
  <si>
    <t xml:space="preserve">לוח 2.2.33: תיירים ששהו ברמת הגולן לפי ארצות מגורים, סוג אכסון ומשך שהות ממוצעת </t>
  </si>
  <si>
    <t xml:space="preserve"> Table 2.2.34: Tourists that stayed in Nazareth Country of Residence, Type of Accommodation and Average Length of Stay</t>
  </si>
  <si>
    <t xml:space="preserve">לוח 2.2.34: תיירים ששהו בנצרת לפי ארצות מגורים, סוג אכסון ומשך שהות ממוצעת </t>
  </si>
  <si>
    <t xml:space="preserve"> Table 2.2.35: Tourists that stayed in Galilee Area Country of Residence, Type of Accommodation and Average Length of Stay</t>
  </si>
  <si>
    <t xml:space="preserve">לוח 2.2.35: תיירים ששהו באזור הגליל לפי ארצות מגורים, סוג אכסון ומשך שהות ממוצעת </t>
  </si>
  <si>
    <t xml:space="preserve">Oceania אוקיאניה </t>
  </si>
  <si>
    <t xml:space="preserve">Asia </t>
  </si>
  <si>
    <t>אזור הנגב</t>
  </si>
  <si>
    <t>Negev area</t>
  </si>
  <si>
    <t xml:space="preserve"> Table 2.2.36: Tourists that stayed in Negev area Country of Residence, Type of Accommodation and Average Length of Stay</t>
  </si>
  <si>
    <t xml:space="preserve">לוח 2.2.36: תיירים ששהו באזור הנגב לפי ארצות מגורים, סוג אכסון ומשך שהות ממוצעת </t>
  </si>
  <si>
    <t>אזור אחר בישראל</t>
  </si>
  <si>
    <t>Any other area in Israel</t>
  </si>
  <si>
    <t xml:space="preserve"> Table 2.2.37: Tourists that stayed in Any other area in Israel Country of Residence, Type of Accommodation and Average Length of Stay</t>
  </si>
  <si>
    <t xml:space="preserve">לוח 2.2.37: תיירים ששהו באזור אחר בישראל לפי ארצות מגורים, סוג אכסון ומשך שהות ממוצעת </t>
  </si>
  <si>
    <t xml:space="preserve"> Table 2.2.38: Tourists that stayed in Jericho Country of Residence, Type of Accommodation and Average Length of Stay</t>
  </si>
  <si>
    <t xml:space="preserve">לוח 2.2.38: תיירים ששהו ביריחו לפי ארצות מגורים, סוג אכסון ומשך שהות ממוצעת </t>
  </si>
  <si>
    <t xml:space="preserve"> Table 2.2.39: Tourists that stayed in Bethlehem Country of Residence, Type of Accommodation and Average Length of Stay</t>
  </si>
  <si>
    <t xml:space="preserve">לוח 2.2.39: תיירים ששהו בבית לחם לפי ארצות מגורים, סוג אכסון ומשך שהות ממוצעת </t>
  </si>
  <si>
    <t xml:space="preserve">מקום אחר ברשות הפלשטינית </t>
  </si>
  <si>
    <t xml:space="preserve">Any other place in Palestinian </t>
  </si>
  <si>
    <t xml:space="preserve"> Table 2.2.40: Tourists that stayed in Any other place in Palestinian  Country of Residence, Type of Accommodation and Average Length of Stay</t>
  </si>
  <si>
    <t xml:space="preserve">לוח 2.2.40: תיירים ששהו במקום אחר ברשות הפלשטינית  לפי ארצות מגורים, סוג אכסון ומשך שהות ממוצעת </t>
  </si>
  <si>
    <t>* תאים ריקים הינם נתונים המבוססים על פחות מ - 20 תיירים</t>
  </si>
  <si>
    <t>אחר בישראל</t>
  </si>
  <si>
    <t>תל אביב - יפו</t>
  </si>
  <si>
    <t>Any other area in Palestinian Authority</t>
  </si>
  <si>
    <t>Other in Israel</t>
  </si>
  <si>
    <t>Negev Area</t>
  </si>
  <si>
    <t>Tiberias &amp; Sea of Gallilee</t>
  </si>
  <si>
    <t>Dead sea Area</t>
  </si>
  <si>
    <t>Eilat &amp; The Red Sea</t>
  </si>
  <si>
    <t>Tel Aviv</t>
  </si>
  <si>
    <t xml:space="preserve"> Table 2.2.41:  Tourists Who Stayed And Average Length of Stay in Selected Cities by Country</t>
  </si>
  <si>
    <t xml:space="preserve">לוח 2.2.41: תיירים שלנו ושהות ממוצעת בישובים נבחרים לפי ארצות מגורים </t>
  </si>
  <si>
    <t xml:space="preserve">Any other area in Palestinian Authority אזור אחר ברשות הפלשתינאית </t>
  </si>
  <si>
    <t>Bethlehem בית-לחם</t>
  </si>
  <si>
    <t>Negev Area (Southern Deserts) אזור הנגב</t>
  </si>
  <si>
    <t>Golan Heights רמת הגולן</t>
  </si>
  <si>
    <t>Tiberias &amp; the Sea of Galilee Area טבריה ואזור הכינרת</t>
  </si>
  <si>
    <t>Tel Aviv - Jaffa</t>
  </si>
  <si>
    <t>Hotel, Holiday, village,Kibbutz hotel</t>
  </si>
  <si>
    <t xml:space="preserve"> Table 2.2.42: Tourists by Type of Accomodation by in Selected Areas-Stay Upto 30 Days</t>
  </si>
  <si>
    <t>לוח 2.2.42: תיירים לפי סוג אכסון בישובים נבחרים-תיירים ששהו עד 30 יום</t>
  </si>
  <si>
    <t>תל אביב</t>
  </si>
  <si>
    <t xml:space="preserve"> Table 2.2.43: Average Length of Stay in Selected Cities by Country-Stay Up to 30 Days</t>
  </si>
  <si>
    <t>לוח 2.2.43: שהות ממוצעת בישובים נבחרים לפי ארצות מגורים-תיירים ששהו עד 30 יום</t>
  </si>
  <si>
    <t>לא</t>
  </si>
  <si>
    <t>כן</t>
  </si>
  <si>
    <t>No</t>
  </si>
  <si>
    <t>Yes</t>
  </si>
  <si>
    <t>מבקר בארצות אחרות</t>
  </si>
  <si>
    <t>Visit Other Countries</t>
  </si>
  <si>
    <t xml:space="preserve"> Table 2.2.44: Tourists by Country of Residence &amp; Visit Other Countries</t>
  </si>
  <si>
    <t>לוח 2.2.44: תיירים לפי ארצות מגורים וביקור בארצות נוספות</t>
  </si>
  <si>
    <t xml:space="preserve"> Table 2.2.45: Tourists by Characteristics &amp; Visit Other Countries</t>
  </si>
  <si>
    <t>לוח 2.2.45: תיירים לפי מאפיינים וביקור בארצות נוספות</t>
  </si>
  <si>
    <t>Crictian נוצרי</t>
  </si>
  <si>
    <t>יוון</t>
  </si>
  <si>
    <t>קפריסין</t>
  </si>
  <si>
    <t>טורקיה</t>
  </si>
  <si>
    <t>ירדן</t>
  </si>
  <si>
    <t>מצרים</t>
  </si>
  <si>
    <t>Greece</t>
  </si>
  <si>
    <t>Cyprus</t>
  </si>
  <si>
    <t>Turkey</t>
  </si>
  <si>
    <t>Jordan</t>
  </si>
  <si>
    <t>Egypt</t>
  </si>
  <si>
    <t>ביקור בארצות נוספות</t>
  </si>
  <si>
    <t xml:space="preserve"> Table 2.2.47: Tourists by Characteristics &amp; Visit Other Countries</t>
  </si>
  <si>
    <t>לוח 2.2.47: תיירים לפי מאפיינים וביקור בארצות נוספות</t>
  </si>
  <si>
    <t>Africa אפריקה</t>
  </si>
  <si>
    <t xml:space="preserve"> אסיה </t>
  </si>
  <si>
    <t xml:space="preserve"> Table 2.2.46: Tourists by Country of Residence &amp; Visit Other Countries</t>
  </si>
  <si>
    <t>לוח 2.2.46: תיירים לפי ארצות מגורים וביקור בארצות נוספות</t>
  </si>
  <si>
    <t>קהילה</t>
  </si>
  <si>
    <t xml:space="preserve">ירידים ותערוכות </t>
  </si>
  <si>
    <t xml:space="preserve">אמצעי תקשורת </t>
  </si>
  <si>
    <t xml:space="preserve">לשכות תיירות של ישראל בחו"ל </t>
  </si>
  <si>
    <t xml:space="preserve">פרסומות </t>
  </si>
  <si>
    <t>ספרי הדרכה</t>
  </si>
  <si>
    <t>חברים וקרובי משפחה בחו"ל</t>
  </si>
  <si>
    <t>חברים וקרובי משפחה בישראל</t>
  </si>
  <si>
    <t>חברת נסיעות / תעופה</t>
  </si>
  <si>
    <t>אינטרנט</t>
  </si>
  <si>
    <t xml:space="preserve"> Community</t>
  </si>
  <si>
    <t xml:space="preserve"> Tourism fairs, exhibitions</t>
  </si>
  <si>
    <t xml:space="preserve"> Media</t>
  </si>
  <si>
    <t xml:space="preserve"> Israel's  information offices abroad</t>
  </si>
  <si>
    <t xml:space="preserve"> Advertising </t>
  </si>
  <si>
    <t xml:space="preserve">  Guide books</t>
  </si>
  <si>
    <t xml:space="preserve">  Friends and relatives at home</t>
  </si>
  <si>
    <t xml:space="preserve">   Friends and relatives in Israel</t>
  </si>
  <si>
    <t xml:space="preserve">  Travel agency / Tour operator /Airline</t>
  </si>
  <si>
    <t xml:space="preserve">  Internet</t>
  </si>
  <si>
    <t>מקורות המידע אודות ישראל</t>
  </si>
  <si>
    <t>Information About Israel</t>
  </si>
  <si>
    <t xml:space="preserve"> Table 2.2.49: Tourists by Characteristics &amp;  Information About Israel</t>
  </si>
  <si>
    <t>לוח 2.2.49: תיירים לפי מאפיינים ומקורות המידע אודות ישראל</t>
  </si>
  <si>
    <t>Community</t>
  </si>
  <si>
    <t xml:space="preserve">Advertising </t>
  </si>
  <si>
    <t>Internet</t>
  </si>
  <si>
    <t xml:space="preserve"> Table 2.2.48: Tourists by Country of Residence &amp; Information About Israel</t>
  </si>
  <si>
    <t>לוח 2.2.48: תיירים לפי ארצות מגורים ומקורות המידע אודות ישראל</t>
  </si>
  <si>
    <t>החלטה שלי</t>
  </si>
  <si>
    <t>המלצת ארגון מקצועי</t>
  </si>
  <si>
    <t>אמצעי פרסום</t>
  </si>
  <si>
    <t>המלצת סוכן נסיעות מדריך טיולים</t>
  </si>
  <si>
    <t>המלצת חברים, משפחה</t>
  </si>
  <si>
    <t>My own decision</t>
  </si>
  <si>
    <t xml:space="preserve"> Recommendation of professional organization</t>
  </si>
  <si>
    <t>Advertising campaign</t>
  </si>
  <si>
    <t>Recommendation of travel agent</t>
  </si>
  <si>
    <t xml:space="preserve">  Recommendation of friends /family</t>
  </si>
  <si>
    <t>הגורם המשפיע ביותר</t>
  </si>
  <si>
    <t xml:space="preserve"> The Most Influencing Factor</t>
  </si>
  <si>
    <t xml:space="preserve"> Table 2.2.50: Tourists by Country of Residence &amp; The Most Influencing Factor</t>
  </si>
  <si>
    <t>לוח 2.2.50: תיירים לפי ארצות מגורים והגורם המשפיע ביותר</t>
  </si>
  <si>
    <t xml:space="preserve"> Table 2.2.51: Tourists by Characteristics &amp; The Most Influencing Factor</t>
  </si>
  <si>
    <t>לוח 2.2.51: תיירים לפי מאפיינים והגורם המשפיע ביותר</t>
  </si>
  <si>
    <t>חציון (ימים)</t>
  </si>
  <si>
    <t>ממוצע (ימים)</t>
  </si>
  <si>
    <t>יותר משנה</t>
  </si>
  <si>
    <t>עד שנה</t>
  </si>
  <si>
    <t>עד חצי שנה</t>
  </si>
  <si>
    <t xml:space="preserve">חודשיים שלושה </t>
  </si>
  <si>
    <t>עד חודש</t>
  </si>
  <si>
    <t>Median</t>
  </si>
  <si>
    <t>Mean</t>
  </si>
  <si>
    <t xml:space="preserve"> 12+ months</t>
  </si>
  <si>
    <t xml:space="preserve"> Up to One Year</t>
  </si>
  <si>
    <t xml:space="preserve">   Up to 6 months</t>
  </si>
  <si>
    <t xml:space="preserve">  Two Three Months</t>
  </si>
  <si>
    <t xml:space="preserve"> Up to One Month</t>
  </si>
  <si>
    <t>מועד ההזמנה</t>
  </si>
  <si>
    <t>Time of Booking</t>
  </si>
  <si>
    <t xml:space="preserve"> Table 2.2.53: Tourists by Characteristics &amp; Time of Booking the Trip</t>
  </si>
  <si>
    <t>לוח 2.2.53: תיירים לפי מאפיינים ומועד ההזמנת הטיול</t>
  </si>
  <si>
    <t xml:space="preserve"> Table 2.2.52: Tourists by Country of Residence &amp; Time of Booking the Trip</t>
  </si>
  <si>
    <t>לוח 2.2.52: תיירים לפי ארצות מגורים ומועד הזמנת הטיול</t>
  </si>
  <si>
    <t>*השאלה בת 5 קטגוריות מספרים גבוהים מבטאים נכונות גבוהה לחזור לישראל</t>
  </si>
  <si>
    <t>בטוח שלא</t>
  </si>
  <si>
    <t>חושב שלא</t>
  </si>
  <si>
    <t>אולי כן אולי לא</t>
  </si>
  <si>
    <t>חושב שכן</t>
  </si>
  <si>
    <t>בטוח שכן</t>
  </si>
  <si>
    <t>Average</t>
  </si>
  <si>
    <t xml:space="preserve"> Certainly not</t>
  </si>
  <si>
    <t xml:space="preserve"> Probably not</t>
  </si>
  <si>
    <t xml:space="preserve"> Maybe</t>
  </si>
  <si>
    <t xml:space="preserve"> Probably yes</t>
  </si>
  <si>
    <t xml:space="preserve"> Certainly yes</t>
  </si>
  <si>
    <t>נכונות לחזור לישראל</t>
  </si>
  <si>
    <t>Willingness Returning to Israel</t>
  </si>
  <si>
    <t xml:space="preserve"> Table 2.2.54: Tourists by Country of Residence &amp; Willingness Returning to Israel</t>
  </si>
  <si>
    <t>לוח 2.2.54: תיירים לפי מדינות ונכונות לחזור לישראל</t>
  </si>
  <si>
    <t xml:space="preserve"> Table 2.2.55: Tourists by Characteristics &amp;  Willingness Returning to Israel</t>
  </si>
  <si>
    <t>לוח 2.2.55: תיירים לפי מאפיינים ונכונות לחזור לישראל</t>
  </si>
  <si>
    <t>אף אחד</t>
  </si>
  <si>
    <t>צפרות</t>
  </si>
  <si>
    <t>ביקור ביערות</t>
  </si>
  <si>
    <t>רכיבה על אופניים</t>
  </si>
  <si>
    <t xml:space="preserve"> סנפלינג, בנג'י וכד'</t>
  </si>
  <si>
    <t>טיולי מדבר</t>
  </si>
  <si>
    <t>ספורט</t>
  </si>
  <si>
    <t>פעילויות
ים</t>
  </si>
  <si>
    <t>ערבי
פולקלור</t>
  </si>
  <si>
    <t>תיאטרון</t>
  </si>
  <si>
    <t xml:space="preserve">אירועי
תרבות
</t>
  </si>
  <si>
    <t>None of
 the above</t>
  </si>
  <si>
    <t>Bird watching</t>
  </si>
  <si>
    <t>Visiting forests</t>
  </si>
  <si>
    <t>Bicycle trip</t>
  </si>
  <si>
    <t xml:space="preserve"> Snapling,
Bangee
 ect.</t>
  </si>
  <si>
    <t xml:space="preserve">Desert
 tours </t>
  </si>
  <si>
    <t>Sport activities</t>
  </si>
  <si>
    <t xml:space="preserve">Sea
 activities </t>
  </si>
  <si>
    <t>Folklore
 evening</t>
  </si>
  <si>
    <t>Theaters</t>
  </si>
  <si>
    <t>Cultural events &amp; festivals</t>
  </si>
  <si>
    <t>השתתפות בפעילויות</t>
  </si>
  <si>
    <t>Activities</t>
  </si>
  <si>
    <t xml:space="preserve"> Table 2.2.57: Tourists by Characteristics  &amp; Activities</t>
  </si>
  <si>
    <t>לוח 2.2.57: תיירים לפי מאפיינים והשתתפות בפעילויות</t>
  </si>
  <si>
    <t xml:space="preserve"> Snapling,
Bangee
 etc.</t>
  </si>
  <si>
    <t xml:space="preserve">Theaters
</t>
  </si>
  <si>
    <t xml:space="preserve"> Table 2.2.56: Tourists by Country of Residence &amp; Activities</t>
  </si>
  <si>
    <t>לוח 2.2.56: תיירים לפי ארצות מגורים והשתתפות בפעילויות</t>
  </si>
  <si>
    <t>ממוצע גודל קבוצה</t>
  </si>
  <si>
    <t>ארגונים חברתיים הומאניים</t>
  </si>
  <si>
    <t>אירגון יהודי</t>
  </si>
  <si>
    <t>הכנסייה הנוצרית</t>
  </si>
  <si>
    <t xml:space="preserve">No- לא </t>
  </si>
  <si>
    <t xml:space="preserve">Yes- כן </t>
  </si>
  <si>
    <t>האם הגעת דרך קבוצה כלשהי</t>
  </si>
  <si>
    <t>Mean Group size</t>
  </si>
  <si>
    <t>Human /Social organization</t>
  </si>
  <si>
    <t>Jewish Organization</t>
  </si>
  <si>
    <t>Christian Church</t>
  </si>
  <si>
    <t>Did you come with any  organized group</t>
  </si>
  <si>
    <t xml:space="preserve"> Table 2.2.58: Tourists by Country by come with any organized group</t>
  </si>
  <si>
    <t>לוח 2.2.58: תיירים לפי ארצות מגורים ודרך הגעה בקבוצה כלשהי</t>
  </si>
  <si>
    <t>זרם בנצרות</t>
  </si>
  <si>
    <t xml:space="preserve"> Table 2.2.59: Tourists by Characteristics by come with any organized group</t>
  </si>
  <si>
    <t>לוח 2.2.59: תיירים לפי מאפיינים ודרך הגעה בקבוצה כלשהי</t>
  </si>
  <si>
    <t xml:space="preserve"> האחוז לא נכלל ב-100% *</t>
  </si>
  <si>
    <t>לא רלוונטי *</t>
  </si>
  <si>
    <t xml:space="preserve"> סביר וחלש</t>
  </si>
  <si>
    <t>טוב</t>
  </si>
  <si>
    <t xml:space="preserve"> טוב מאוד</t>
  </si>
  <si>
    <t xml:space="preserve"> מצוין</t>
  </si>
  <si>
    <t>Irrelevant*</t>
  </si>
  <si>
    <t>Fair&amp;Poor</t>
  </si>
  <si>
    <t>Good</t>
  </si>
  <si>
    <t>Very good</t>
  </si>
  <si>
    <t>Excellent</t>
  </si>
  <si>
    <t>מדריכים</t>
  </si>
  <si>
    <t>Tour Guides</t>
  </si>
  <si>
    <t>Table 2.4.18: Tourists by Country of Residence &amp; Opinion About Tour Guides</t>
  </si>
  <si>
    <t>לוח 2.4.18: תיירים לפי ארצות מגורים וחוות דעת על מדריכי טיולים</t>
  </si>
  <si>
    <t>Accessibility of tourist sites to handicapped/disabled נגישות לנכים באתרי תיירות</t>
  </si>
  <si>
    <t xml:space="preserve">Tourist Information office לשכות מידע לתיירים  </t>
  </si>
  <si>
    <t xml:space="preserve">Car rental שכירת רכב                                              </t>
  </si>
  <si>
    <t xml:space="preserve">Public toilets שירותים ציבוריים                                           </t>
  </si>
  <si>
    <t>Public transportation תחבורה ציבורית</t>
  </si>
  <si>
    <t>Value for money התמורה  לכסף</t>
  </si>
  <si>
    <t>Duty free shops חנויות פטורות מהמכס</t>
  </si>
  <si>
    <t>Baggage security check בדיקה בטחונית</t>
  </si>
  <si>
    <t>Passport control ביקורת דרכונים</t>
  </si>
  <si>
    <t>Airport/Terminal facilities מתקנים בשדה התעופה/מסוף</t>
  </si>
  <si>
    <t>Health services שירותי בריאות</t>
  </si>
  <si>
    <t>Guided tours טיולים מודרכים</t>
  </si>
  <si>
    <t>Tour guides מדריכי טיולים</t>
  </si>
  <si>
    <t>Shops חנויות</t>
  </si>
  <si>
    <t>Taxis מוניות</t>
  </si>
  <si>
    <t>Archeological and historic sites המקומות הארכיאולוגיים</t>
  </si>
  <si>
    <t>Beaches and sea החופים והים</t>
  </si>
  <si>
    <t xml:space="preserve">Natural Surroundings טבע והסביבה </t>
  </si>
  <si>
    <t xml:space="preserve">Quality of information in your language טיב המידע בשפה שלך   </t>
  </si>
  <si>
    <t xml:space="preserve">Entertainment/Night life בילוי/חיי לילה </t>
  </si>
  <si>
    <t>Restaurants מסעדות</t>
  </si>
  <si>
    <t>Accommodation facilities מתקני אכסון</t>
  </si>
  <si>
    <t>People's friendliness יחס הציבור</t>
  </si>
  <si>
    <t>Safety בטחון אישי</t>
  </si>
  <si>
    <t>Cleanliness of public areas ניקיון שטחים ציבוריים</t>
  </si>
  <si>
    <t>Overall satisfaction שביעות רצון כללית</t>
  </si>
  <si>
    <t xml:space="preserve">  אוכלוסיה</t>
  </si>
  <si>
    <t xml:space="preserve"> מדגם </t>
  </si>
  <si>
    <t xml:space="preserve">Total  </t>
  </si>
  <si>
    <t>Table 2.4.1 :Satisfaction from Tourism Services</t>
  </si>
  <si>
    <t>לוח 2.4.1: שביעות רצון משירותי תיירות</t>
  </si>
  <si>
    <t>שביעות רצון כללית</t>
  </si>
  <si>
    <t>Overall satisfaction</t>
  </si>
  <si>
    <t>Table 2.4.2: Tourists by Country of Residence &amp; Overall Satisfaction</t>
  </si>
  <si>
    <t xml:space="preserve"> לוח 2.4.2: תיירים לפי ארצות מגורים ושביעות רצון כללית </t>
  </si>
  <si>
    <t xml:space="preserve">     Overall satisfaction</t>
  </si>
  <si>
    <t>Table 2.4.3: Tourists by Characteristics of Residence &amp; Overall Satisfaction</t>
  </si>
  <si>
    <t xml:space="preserve"> לוח 2.4.3: תיירים לפי מאפיינים ושביעות רצון כללית </t>
  </si>
  <si>
    <t>ניקיון שטחים ציבוריים</t>
  </si>
  <si>
    <t xml:space="preserve">     Cleanliness of public areas</t>
  </si>
  <si>
    <t>Table 2.4.4: Tourists by Country of Residence &amp; Opinion about Cleanliness of public areas</t>
  </si>
  <si>
    <t xml:space="preserve">לוח 2.4.4: תיירים לפי ארצות מגורים וחוות דעת על נקיון שטחים ציבוריים </t>
  </si>
  <si>
    <t>ביטחון אישי</t>
  </si>
  <si>
    <t xml:space="preserve">Safety </t>
  </si>
  <si>
    <t>Table 2.4.5: Tourists by Country of Residence &amp; Opinion about Safety</t>
  </si>
  <si>
    <t>לוח 2.4.5: תיירים לפי ארצות מגורים וחוות דעת על הבטחון האישי</t>
  </si>
  <si>
    <t>יחס הציבור</t>
  </si>
  <si>
    <t>People's friendliness</t>
  </si>
  <si>
    <t>Table 2.4.6: Tourists by Country of Residence &amp; Opinion About Peoples Friendliness</t>
  </si>
  <si>
    <t xml:space="preserve">לוח 2.4.6: תיירים לפי ארצות מגורים וחוות דעת על יחס הציבור </t>
  </si>
  <si>
    <t>מתקני אכסון</t>
  </si>
  <si>
    <t>Accommodation facilities</t>
  </si>
  <si>
    <t>Table 2.4.7: Tourists by Country of Residence &amp; Accomodation Facilities</t>
  </si>
  <si>
    <t>לוח 2.4.7: תיירים לפי ארצות מגורים וחוות דעת על מתקני האכסון</t>
  </si>
  <si>
    <t>מסעדות</t>
  </si>
  <si>
    <t>Restaurants</t>
  </si>
  <si>
    <t>Table 2.4.8: Tourists by Country of Residence &amp; Opinion About Restaurants</t>
  </si>
  <si>
    <t xml:space="preserve">לוח 2.4.8: תיירים לפי ארצות מגורים וחוות דעת על המסעדות </t>
  </si>
  <si>
    <t>Fair &amp; Poor</t>
  </si>
  <si>
    <t>בילוי / חיי לילה</t>
  </si>
  <si>
    <t>Entertainment / Night life</t>
  </si>
  <si>
    <t>Table 2.4.9: Tourists by Country of Residence &amp; Entertainment / Night life</t>
  </si>
  <si>
    <t>לוח 2.4.9: תיירים לפי ארצות מגורים וחוות דעת על בילוי / חיי לילה</t>
  </si>
  <si>
    <t xml:space="preserve">טיב המידע בשפה שלך </t>
  </si>
  <si>
    <t>Quality of information in your language</t>
  </si>
  <si>
    <t>Table 2.4.10: Tourists by Country of Residence &amp; Opinion About Quality of information in your language</t>
  </si>
  <si>
    <t xml:space="preserve">לוח 2.4.10: תיירים לפי ארצות מגורים וחוות דעת על טיב המידע בשפה שלך </t>
  </si>
  <si>
    <t>עלוני מידע/מפות</t>
  </si>
  <si>
    <t>שירות במרכזי המידע לתיירים</t>
  </si>
  <si>
    <t>שילוט בדרכים</t>
  </si>
  <si>
    <t>חוסר מידע בשפה שלי</t>
  </si>
  <si>
    <t>Information brochures/maps</t>
  </si>
  <si>
    <t>Service in the tourist information center</t>
  </si>
  <si>
    <t>Road signs</t>
  </si>
  <si>
    <t>Lack of information in my language</t>
  </si>
  <si>
    <t>חוסר שביעות הרצון על טיב המידע בשפה שלך</t>
  </si>
  <si>
    <t>Reasons for dissatisfaction with Quality of information in your language</t>
  </si>
  <si>
    <t>Table 2.4.11: Tourists by Country of Residence &amp; Reasons for dissatisfaction with Quality of information in your language</t>
  </si>
  <si>
    <t xml:space="preserve">לוח 2.4.11: תיירים לפי ארצות מגורים וסיבות לחוסר שביעות הרצון על טיב המידע בשפה שלך </t>
  </si>
  <si>
    <t>טבע והסביבה</t>
  </si>
  <si>
    <t>Natural Surroundings</t>
  </si>
  <si>
    <t>Table 2.4.12: Tourists by Country of Residence &amp; Opinion About Natural Surroundings</t>
  </si>
  <si>
    <t>לוח 2.4.12: תיירים לפי ארצות מגורים וחוות דעת על הטבע והסביבה</t>
  </si>
  <si>
    <t>החופים והים</t>
  </si>
  <si>
    <t>Beaches and sea</t>
  </si>
  <si>
    <t>Table 2.4.13: Tourists by Country of Residence &amp; Beaches and sea</t>
  </si>
  <si>
    <t>לוח 2.4.13: תיירים לפי ארצות מגורים ושביעות רצון מחופים והים</t>
  </si>
  <si>
    <t>המקומות הארכיאלוגיים</t>
  </si>
  <si>
    <t>Archeological and historic sites</t>
  </si>
  <si>
    <t>Table 2.4.14: Tourists by Country Residence &amp; Opinion About Archeological &amp; Historic sites</t>
  </si>
  <si>
    <t>לוח 2.4.14: תיירים לפי ארצות מגורים וחוות דעת על האתרים הארכיאולוגים</t>
  </si>
  <si>
    <t>מוניות</t>
  </si>
  <si>
    <t>Taxis</t>
  </si>
  <si>
    <t xml:space="preserve">Table 2.4.15: Tourists by Country of Residence &amp; Opinion About Taxis </t>
  </si>
  <si>
    <t xml:space="preserve">לוח 2.4.15: תיירים לפי ארצות מגורים וחוות דעת על המוניות </t>
  </si>
  <si>
    <t>נהיגה מסוכנת</t>
  </si>
  <si>
    <t>מחיר הנסיעה גבוה</t>
  </si>
  <si>
    <t>לדעתי הנהג לא היה הוגן איתי</t>
  </si>
  <si>
    <t>רמת שירות נמוכה</t>
  </si>
  <si>
    <t>The driver drove dangerously</t>
  </si>
  <si>
    <t>The price was high</t>
  </si>
  <si>
    <t xml:space="preserve"> I think the driver was not honest with me</t>
  </si>
  <si>
    <t>Poor quality of service</t>
  </si>
  <si>
    <t>חוסר שביעות הרצון מהמוניות</t>
  </si>
  <si>
    <t>Dissatisfaction with taxis</t>
  </si>
  <si>
    <t>Table 2.4.16: Tourists by Country of Residence &amp; Reasons for dissatisfaction with taxis</t>
  </si>
  <si>
    <t xml:space="preserve">לוח 2.4.16: תיירים לפי ארצות מגורים וסיבות לחוסר שביעות הרצון מהמוניות </t>
  </si>
  <si>
    <t>חנויות</t>
  </si>
  <si>
    <t>Table 2.4.17: Tourists by Country of Residence &amp; Opinion About Shops</t>
  </si>
  <si>
    <t xml:space="preserve">לוח 2.4.17: תיירים לפי ארצות מגורים וחוות דעת על החנויות </t>
  </si>
  <si>
    <t xml:space="preserve">מדריכים וטיולים </t>
  </si>
  <si>
    <t>Guided Tours</t>
  </si>
  <si>
    <t>Table 2.4.19: Tourists by Country of Residence &amp; Opinion About Guided Tours</t>
  </si>
  <si>
    <t>לוח 2.4.19: תיירים לפי ארצות מגורים וחוות דעת על טיולים מודרכים</t>
  </si>
  <si>
    <t>שירותי בריאות</t>
  </si>
  <si>
    <t>Health services</t>
  </si>
  <si>
    <t>Table 2.4.20: Tourists by Country of Residence &amp; Health services</t>
  </si>
  <si>
    <t>לוח 2.4.20: תיירים לפי ארצות מגורים ושירותי בריאות</t>
  </si>
  <si>
    <t>מתקנים בשדה התעופה</t>
  </si>
  <si>
    <t>Airport/Terminal facilities</t>
  </si>
  <si>
    <t>Table 2.4.21: Tourists by Country of Residence &amp; Opinion About Airport/Terminal  Facilities</t>
  </si>
  <si>
    <t>לוח 2.4.21: תיירים לפי ארצות מגורים וחוות דעת על מתקנים בשדה התעופה/מסופים</t>
  </si>
  <si>
    <t>ביקורת דרכונים</t>
  </si>
  <si>
    <t>Passport control</t>
  </si>
  <si>
    <t>Table 2.4.22: Tourists by Country of Residence &amp; Opinion About Pasport Control</t>
  </si>
  <si>
    <t>לוח 2.4.22: תיירים לפי ארצות מגורים וחוות דעת על ביקורת דרכונים</t>
  </si>
  <si>
    <t>חנויות פטורות מהמכס</t>
  </si>
  <si>
    <t>Duty free shops</t>
  </si>
  <si>
    <t>Table 2.4.23: Tourists by Country of Residence &amp; Duty free shops</t>
  </si>
  <si>
    <t>לוח 2.4.23: תיירים לפי ארצות מגורים וחוות דעת על חנויות פטורות מהמכס</t>
  </si>
  <si>
    <t>התמורה לכסף</t>
  </si>
  <si>
    <t>Value for money</t>
  </si>
  <si>
    <t>Table 2.4.24: Tourists by Country of Residence &amp; Value for money</t>
  </si>
  <si>
    <t>לוח 2.4.24: תיירים לפי ארצות מגורים וחוות דעת על התמורה לכסף</t>
  </si>
  <si>
    <t>תחבורה ציבורית</t>
  </si>
  <si>
    <t>Public transportation</t>
  </si>
  <si>
    <t>Table 2.4.25: Tourists by Country of Residence &amp; Public transportation</t>
  </si>
  <si>
    <t>לוח 2.4.25: תיירים לפי ארצות מגורים וחוות דעת על תחבורה ציבורית</t>
  </si>
  <si>
    <t>Central America      מרכז אמריקה</t>
  </si>
  <si>
    <t xml:space="preserve">שירותים ציבוריים </t>
  </si>
  <si>
    <t>Public toilets</t>
  </si>
  <si>
    <t>Table 2.4.26: Tourists by Country of Residence &amp; Public toilets</t>
  </si>
  <si>
    <t>לוח 2.4.26: תיירים לפי ארצות מגורים וחוות דעת על שירותים ציבוריים</t>
  </si>
  <si>
    <t xml:space="preserve">שכירת רכב </t>
  </si>
  <si>
    <t>Car rental</t>
  </si>
  <si>
    <t>Table 2.4.27: Tourists by Country of Residence &amp; Car rental</t>
  </si>
  <si>
    <t>לוח 2.4.27: תיירים לפי ארצות מגורים וחוות דעת על שכירת רכב</t>
  </si>
  <si>
    <t>Central America    מרכז אמריקה</t>
  </si>
  <si>
    <t>לשכות מידע לתיירים</t>
  </si>
  <si>
    <t>Tourist Information office</t>
  </si>
  <si>
    <t>Table 2.4.28: Tourists by Country of Residence &amp; Tourist Information office</t>
  </si>
  <si>
    <t>לוח 2.4.28: תיירים לפי ארצות מגורים וחוות דעת על לשכות מידע לתיירים</t>
  </si>
  <si>
    <t xml:space="preserve">Other South America שאר דרום </t>
  </si>
  <si>
    <t>נגישות לנכים באתרי תיירות</t>
  </si>
  <si>
    <t>Accessibility of tourist sites to handicapped/disabled</t>
  </si>
  <si>
    <t>Table 2.4.29: Tourists by Country of Residence &amp; Accessibility of tourist sites to handicapped/disabled</t>
  </si>
  <si>
    <t>לוח 2.4.29: תיירים לפי ארצות מגורים וחוות דעת על נגישות לנכים באתרי תיירות</t>
  </si>
  <si>
    <t>(17%)</t>
  </si>
  <si>
    <t>(28%)</t>
  </si>
  <si>
    <t>(83%)</t>
  </si>
  <si>
    <t>(72%)</t>
  </si>
  <si>
    <t>(11%)</t>
  </si>
  <si>
    <t>(32%)</t>
  </si>
  <si>
    <t>(42%)</t>
  </si>
  <si>
    <t>(58%)</t>
  </si>
  <si>
    <t>(15%)</t>
  </si>
  <si>
    <t>(53%)</t>
  </si>
  <si>
    <t>(27%)</t>
  </si>
  <si>
    <t>(9%)</t>
  </si>
  <si>
    <t>(88%)</t>
  </si>
  <si>
    <t>(15%0</t>
  </si>
  <si>
    <t>(2%)</t>
  </si>
  <si>
    <t>(59%)</t>
  </si>
  <si>
    <t>(43%)</t>
  </si>
  <si>
    <t>(41%)</t>
  </si>
  <si>
    <t>(48%)</t>
  </si>
  <si>
    <t>(85%)</t>
  </si>
  <si>
    <t>(45%)</t>
  </si>
  <si>
    <t>(6%)</t>
  </si>
  <si>
    <t>(56%)</t>
  </si>
  <si>
    <t>(100%)</t>
  </si>
  <si>
    <t>(44%)</t>
  </si>
  <si>
    <t>(1%)</t>
  </si>
  <si>
    <t>(973)</t>
  </si>
  <si>
    <t>(1,090)</t>
  </si>
  <si>
    <t>Population אוכלוסייה</t>
  </si>
  <si>
    <t>Sample מדגם</t>
  </si>
  <si>
    <t>Dresden</t>
  </si>
  <si>
    <t>Nuremberg</t>
  </si>
  <si>
    <t>Liepzig</t>
  </si>
  <si>
    <t>Stuttgart</t>
  </si>
  <si>
    <t>Hannover</t>
  </si>
  <si>
    <t>Hamburg</t>
  </si>
  <si>
    <t>Cologne</t>
  </si>
  <si>
    <t>Bonn</t>
  </si>
  <si>
    <t>Dusseldorf</t>
  </si>
  <si>
    <t>Frankfurt</t>
  </si>
  <si>
    <t>Munchen</t>
  </si>
  <si>
    <t>Berlin</t>
  </si>
  <si>
    <t>Table 2.5.1: Tourists from Germany by Characteristics &amp; Region</t>
  </si>
  <si>
    <t>לוח 2.5.1: מאפייני התיירים מגרמניה לפי אזור מגורים</t>
  </si>
  <si>
    <t>Melbourne</t>
  </si>
  <si>
    <t>Sydney</t>
  </si>
  <si>
    <t>Table 2.5.2  Tourists from Australia by Characteristics &amp; Region</t>
  </si>
  <si>
    <t>לוח 2.5.2: מאפייני התיירים מאוסטרליה לפי אזור מגורים</t>
  </si>
  <si>
    <t>(68%)</t>
  </si>
  <si>
    <t>(64%)</t>
  </si>
  <si>
    <t>(36%)</t>
  </si>
  <si>
    <t>(73%)</t>
  </si>
  <si>
    <t>(78%)</t>
  </si>
  <si>
    <t>(16%)</t>
  </si>
  <si>
    <t>(22%)</t>
  </si>
  <si>
    <t>(84%)</t>
  </si>
  <si>
    <t>(33%)</t>
  </si>
  <si>
    <t>(29%)</t>
  </si>
  <si>
    <t>(20%)</t>
  </si>
  <si>
    <t>(57%)</t>
  </si>
  <si>
    <t>(13%)</t>
  </si>
  <si>
    <t>(82%)</t>
  </si>
  <si>
    <t>(91%)</t>
  </si>
  <si>
    <t>(49%)</t>
  </si>
  <si>
    <t>(51%)</t>
  </si>
  <si>
    <t>(69%)</t>
  </si>
  <si>
    <t>(80%)</t>
  </si>
  <si>
    <t>(31%)</t>
  </si>
  <si>
    <t>(0.1%)</t>
  </si>
  <si>
    <t>(209)</t>
  </si>
  <si>
    <t>(1,661)</t>
  </si>
  <si>
    <t>(1,541)</t>
  </si>
  <si>
    <t>(1,595)</t>
  </si>
  <si>
    <t>(2)</t>
  </si>
  <si>
    <t>Liverpool</t>
  </si>
  <si>
    <t>Leeds</t>
  </si>
  <si>
    <t>Bristol</t>
  </si>
  <si>
    <t>Birmingham</t>
  </si>
  <si>
    <t>Manchester</t>
  </si>
  <si>
    <t>London</t>
  </si>
  <si>
    <t>Table 2.5.3: Tourists from United Kingdom by Characteristics &amp; Region</t>
  </si>
  <si>
    <t>לוח 2.5.3: מאפייני התיירים מהממלכה המאוחדת לפי אזור מגורים</t>
  </si>
  <si>
    <t>(23%)</t>
  </si>
  <si>
    <t>(63%)</t>
  </si>
  <si>
    <t>(39%)</t>
  </si>
  <si>
    <t>(34%)</t>
  </si>
  <si>
    <t>(4%)</t>
  </si>
  <si>
    <t>(89%)</t>
  </si>
  <si>
    <t>(48%0</t>
  </si>
  <si>
    <t>(52%)</t>
  </si>
  <si>
    <t>(5%)</t>
  </si>
  <si>
    <t>(2,213)</t>
  </si>
  <si>
    <t>(24)</t>
  </si>
  <si>
    <t>Rotterdam</t>
  </si>
  <si>
    <t>Amsterdam</t>
  </si>
  <si>
    <t>Table 2.5.4: Tourists from Netherland by Characteristics &amp; Region</t>
  </si>
  <si>
    <t>לוח 2.5.4: מאפייני התיירים מהולנד לפי אזור מגורים</t>
  </si>
  <si>
    <t xml:space="preserve"> ארגון הנסיעה</t>
  </si>
  <si>
    <t>Antwerpen</t>
  </si>
  <si>
    <t>Brussels</t>
  </si>
  <si>
    <t>Table 2.5.5: Tourists from Belgium by Characteristics &amp; Region</t>
  </si>
  <si>
    <t>לוח 2.5.5: מאפייני התיירים מבלגיה לפי אזור מגורים</t>
  </si>
  <si>
    <t>(71%)</t>
  </si>
  <si>
    <t>(0%)</t>
  </si>
  <si>
    <t>(18%)</t>
  </si>
  <si>
    <t>(60%)</t>
  </si>
  <si>
    <t>(14%)</t>
  </si>
  <si>
    <t>(7%)</t>
  </si>
  <si>
    <t>(55%)</t>
  </si>
  <si>
    <t>(92%)</t>
  </si>
  <si>
    <t>(8%)</t>
  </si>
  <si>
    <t>Toulouse</t>
  </si>
  <si>
    <t>Strasburg</t>
  </si>
  <si>
    <t>Bordeaux</t>
  </si>
  <si>
    <t>Nice</t>
  </si>
  <si>
    <t>Lyon</t>
  </si>
  <si>
    <t>Marseille</t>
  </si>
  <si>
    <t>Paris</t>
  </si>
  <si>
    <t>Table 2.5.6: Tourists from France by Characteristics &amp; Region</t>
  </si>
  <si>
    <t>לוח 2.5.6: מאפייני התיירים מצרפת לפי אזור מגורים</t>
  </si>
  <si>
    <t>(35%)</t>
  </si>
  <si>
    <t>(70%)</t>
  </si>
  <si>
    <t>(65%)</t>
  </si>
  <si>
    <t>(47%)</t>
  </si>
  <si>
    <t>(30%)</t>
  </si>
  <si>
    <t>(25%)</t>
  </si>
  <si>
    <t>(93%)</t>
  </si>
  <si>
    <t>(24%)</t>
  </si>
  <si>
    <t>(50%)</t>
  </si>
  <si>
    <t>(19%)</t>
  </si>
  <si>
    <t>(77%)</t>
  </si>
  <si>
    <t>(81%)</t>
  </si>
  <si>
    <t>(75%)</t>
  </si>
  <si>
    <t>(95%)</t>
  </si>
  <si>
    <t>(0.5%)</t>
  </si>
  <si>
    <t>(3%)</t>
  </si>
  <si>
    <t>(485)</t>
  </si>
  <si>
    <t>(2,156)</t>
  </si>
  <si>
    <t>(431)</t>
  </si>
  <si>
    <t>(2,524)</t>
  </si>
  <si>
    <t>Verona</t>
  </si>
  <si>
    <t>Florence</t>
  </si>
  <si>
    <t>Bergamo</t>
  </si>
  <si>
    <t>Venice</t>
  </si>
  <si>
    <t>Torino</t>
  </si>
  <si>
    <t>Milano</t>
  </si>
  <si>
    <t>Rome</t>
  </si>
  <si>
    <t>Table 2.5.7: Tourists from Italy by Characteristics &amp; Region</t>
  </si>
  <si>
    <t>לוח 2.5.7: מאפייני התיירים מאיטליה לפי אזור מגורים</t>
  </si>
  <si>
    <t>(76%)</t>
  </si>
  <si>
    <t>Taglit תגלית</t>
  </si>
  <si>
    <t>(38%)</t>
  </si>
  <si>
    <t>(90%)</t>
  </si>
  <si>
    <t>(0.3%)</t>
  </si>
  <si>
    <t>(79%)</t>
  </si>
  <si>
    <t>(40%)</t>
  </si>
  <si>
    <t>(21%)</t>
  </si>
  <si>
    <t>(0.2%)</t>
  </si>
  <si>
    <t>(472)</t>
  </si>
  <si>
    <t>(2,389)</t>
  </si>
  <si>
    <t>5</t>
  </si>
  <si>
    <t>26</t>
  </si>
  <si>
    <t>Yakaterinburg</t>
  </si>
  <si>
    <t>Rostov Na Donu</t>
  </si>
  <si>
    <t>Novosibirsk</t>
  </si>
  <si>
    <t>St. Petersburg</t>
  </si>
  <si>
    <t>Moscow</t>
  </si>
  <si>
    <t>Table 2.5.8: Tourists from Russia by Characteristics &amp; Region</t>
  </si>
  <si>
    <t>לוח 2.5.8: מאפייני התיירים מרוסיה לפי אזור מגורים</t>
  </si>
  <si>
    <t>Harkov</t>
  </si>
  <si>
    <t>Odessa</t>
  </si>
  <si>
    <t>Dnepropetrosk</t>
  </si>
  <si>
    <t>Kiev</t>
  </si>
  <si>
    <t>Table 2.5.9: Tourists from Ukraine by Characteristics &amp; Region</t>
  </si>
  <si>
    <t>לוח 2.5.9: מאפייני התיירים מאוקראינה לפי אזור מגורים</t>
  </si>
  <si>
    <t>Vancouver</t>
  </si>
  <si>
    <t>Ottawa</t>
  </si>
  <si>
    <t>Montreal</t>
  </si>
  <si>
    <t>Toronto</t>
  </si>
  <si>
    <t>Table 2.5.10: Tourists from Canada by Characteristics &amp; Region</t>
  </si>
  <si>
    <t>לוח 2.5.10: מאפייני התיירים מקנדה לפי אזור מגורים</t>
  </si>
  <si>
    <t>(61%)</t>
  </si>
  <si>
    <t>(67%)</t>
  </si>
  <si>
    <t>(12%)</t>
  </si>
  <si>
    <t>(10%)</t>
  </si>
  <si>
    <t>(22%0</t>
  </si>
  <si>
    <t>(26%)</t>
  </si>
  <si>
    <t>(37%0</t>
  </si>
  <si>
    <t>(37%)</t>
  </si>
  <si>
    <t>(46%)</t>
  </si>
  <si>
    <t>(74%)</t>
  </si>
  <si>
    <t>(86%)</t>
  </si>
  <si>
    <t>(1,768)</t>
  </si>
  <si>
    <t>(2,005)</t>
  </si>
  <si>
    <t>(2,231)</t>
  </si>
  <si>
    <t>19</t>
  </si>
  <si>
    <t>22</t>
  </si>
  <si>
    <t>24</t>
  </si>
  <si>
    <t>Other East Coast</t>
  </si>
  <si>
    <t>Rhode Island</t>
  </si>
  <si>
    <t>Pennsylvania</t>
  </si>
  <si>
    <t>New York</t>
  </si>
  <si>
    <t>New Jersey</t>
  </si>
  <si>
    <t>New Hampshire</t>
  </si>
  <si>
    <t>Massachusetts</t>
  </si>
  <si>
    <t>Maine</t>
  </si>
  <si>
    <t>Connecticut</t>
  </si>
  <si>
    <t>Table 2.5.11.1: Tourists from the East Coast in the USA by Characteristics &amp; Region</t>
  </si>
  <si>
    <t>לוח 2.5.11.1: מאפייני התיירים מהחוף המזרחי בארצות הברית לפי אזור מגורים</t>
  </si>
  <si>
    <t>(17%0</t>
  </si>
  <si>
    <t>(2,261)</t>
  </si>
  <si>
    <t>Other Mid West</t>
  </si>
  <si>
    <t>Wisconsin</t>
  </si>
  <si>
    <t>Ohio</t>
  </si>
  <si>
    <t>Missouri</t>
  </si>
  <si>
    <t>Minnesota</t>
  </si>
  <si>
    <t>Michigan</t>
  </si>
  <si>
    <t>Kansas</t>
  </si>
  <si>
    <t>Iowa</t>
  </si>
  <si>
    <t>Indiana</t>
  </si>
  <si>
    <t>Illinois</t>
  </si>
  <si>
    <t>Table 2.5.11.2: Tourists from the Mid West in the USA by Characteristics &amp; Region</t>
  </si>
  <si>
    <t>לוח 2.5.11.2: מאפייני התיירים מהמערב התיכון בארצות הברית לפי אזור מגורים</t>
  </si>
  <si>
    <t>Other West</t>
  </si>
  <si>
    <t>Washington</t>
  </si>
  <si>
    <t>Oregon</t>
  </si>
  <si>
    <t>Idaho</t>
  </si>
  <si>
    <t>Colorado</t>
  </si>
  <si>
    <t>California</t>
  </si>
  <si>
    <t>Arizona</t>
  </si>
  <si>
    <t>Table 2.5.11.3: Tourists from the West Coast by Characteristics &amp; Region</t>
  </si>
  <si>
    <t>לוח 2.5.11.3: מאפייני התיירים מהחוף המערבי בארצות הברית לפי אזור מגורים</t>
  </si>
  <si>
    <t>(0.4%)</t>
  </si>
  <si>
    <t>(2,700)</t>
  </si>
  <si>
    <t>(565)</t>
  </si>
  <si>
    <t>(2,293)</t>
  </si>
  <si>
    <t>(1,848)</t>
  </si>
  <si>
    <t>Other South</t>
  </si>
  <si>
    <t>Virginia</t>
  </si>
  <si>
    <t>Texas</t>
  </si>
  <si>
    <t>Tennessee</t>
  </si>
  <si>
    <t>South  Carolina</t>
  </si>
  <si>
    <t>North Carolina</t>
  </si>
  <si>
    <t>Maryland</t>
  </si>
  <si>
    <t>Louisiana</t>
  </si>
  <si>
    <t>Kentucky</t>
  </si>
  <si>
    <t>Georgia</t>
  </si>
  <si>
    <t>Florida</t>
  </si>
  <si>
    <t>Delaware</t>
  </si>
  <si>
    <t>Arkansas</t>
  </si>
  <si>
    <t>Alabama</t>
  </si>
  <si>
    <t>Table 2.5.11.4: Tourists from South USA by Characteristics &amp; Region</t>
  </si>
  <si>
    <t>לוח 2.5.11.4: מאפייני התיירים מדרום ארצות הברית לפי אזור מגורים</t>
  </si>
  <si>
    <t>(811)</t>
  </si>
  <si>
    <t>9</t>
  </si>
  <si>
    <t>Cordoba</t>
  </si>
  <si>
    <t>Buenos Aires</t>
  </si>
  <si>
    <t>Table 2.5.12: Tourists from Argentina by Characteristics &amp; Region</t>
  </si>
  <si>
    <t>לוח 2.5.12: מאפייני התיירים מארגנטינה לפי אזור מגורים</t>
  </si>
  <si>
    <t>(54%)</t>
  </si>
  <si>
    <t>(62%)</t>
  </si>
  <si>
    <t>(1,273)</t>
  </si>
  <si>
    <t>14</t>
  </si>
  <si>
    <t>Johannesburg</t>
  </si>
  <si>
    <t>Pretoria</t>
  </si>
  <si>
    <t>Cape Town</t>
  </si>
  <si>
    <t>Table 2.5.13: Tourists from South Africa by Characteristics &amp; Region</t>
  </si>
  <si>
    <t>לוח 2.5.13: מאפייני התיירים מדרום אפריקה לפי אזור מגורים</t>
  </si>
  <si>
    <t>תיירים משוקלל</t>
  </si>
  <si>
    <t>Pupolation and Samples Size at Ben Gurion Airport</t>
  </si>
  <si>
    <t>התפלגות התיירים  בסקר  ובאוכלוסייה בנתב"ג</t>
  </si>
  <si>
    <t xml:space="preserve"> אוקיאניה</t>
  </si>
  <si>
    <t xml:space="preserve">Oceania     </t>
  </si>
  <si>
    <t>Ethiopia איתיופיה</t>
  </si>
  <si>
    <t>Table 3.1.1: Tourists by Country of Residence &amp; Family Group size</t>
  </si>
  <si>
    <t>לוח 3.1.1: תיירים לפי ארצות מגורים וגודל הקבוצה המשפחתית</t>
  </si>
  <si>
    <t>Table 3.1.2: Tourists by Characteristics &amp; Family Group size</t>
  </si>
  <si>
    <t>לוח 3.1.2: תיירים לפי מאפיינים וגודל הקבוצה המשפחתית</t>
  </si>
  <si>
    <t>בודהיסטי</t>
  </si>
  <si>
    <t>Table 3.1.3: Tourists by Country Residence &amp; Religion</t>
  </si>
  <si>
    <t>לוח 3.1.3: תיירים לפי ארצות מגורים ודת</t>
  </si>
  <si>
    <t>Table 3.1.4: Tourists by Characteristics &amp; Religion</t>
  </si>
  <si>
    <t>לוח 3.1.4: מאפייני התיירים לפי דת</t>
  </si>
  <si>
    <t>Table 3.1.6: Tourists by Characteristics &amp; Jewish Religious Affiliation</t>
  </si>
  <si>
    <t>לוח 3.1.6: מאפייני התיירים לפי זרם ביהדות</t>
  </si>
  <si>
    <t xml:space="preserve"> אסיה</t>
  </si>
  <si>
    <t xml:space="preserve"> דרום ומרכז אמריקה</t>
  </si>
  <si>
    <t>South and Central America</t>
  </si>
  <si>
    <t>Table 3.1.5: Tourists by Country Residence &amp; Jewish Religious Affiliation</t>
  </si>
  <si>
    <t>לוח 3.1.5: תיירים לפי ארצות מגורים וזרם ביהדות</t>
  </si>
  <si>
    <t>Business Government עסקים שליחות</t>
  </si>
  <si>
    <t>Visit friends relatives ביקור קרובים וידידים</t>
  </si>
  <si>
    <t>הזרם העיקרי, הכנסייה האפרו- אמריקאית</t>
  </si>
  <si>
    <t>Table 3.1.8: Tourists by Characteristics &amp; Christian Religious Affiliation</t>
  </si>
  <si>
    <t xml:space="preserve"> לוח 3.1.8: מאפייני התיירים לפי זרם בנצרות</t>
  </si>
  <si>
    <t>Table 3.1.7: Tourists by Country Residence &amp; Christian Religious Affiliation</t>
  </si>
  <si>
    <t>לוח 3.1.7: תיירים לפי ארצות מגורים וזרם בנצרות</t>
  </si>
  <si>
    <t>Table 3.1.10: Tourists by Characteristics &amp; Age Groups</t>
  </si>
  <si>
    <t>לוח 3.1.10: תיירים לפי מאפיינים וקבוצת גיל</t>
  </si>
  <si>
    <t>Table 3.1.9: Tourists by Country of Residence &amp; Age Groups</t>
  </si>
  <si>
    <t>לוח 3.1.9: תיירים לפי מאפיינים וקבוצת גיל</t>
  </si>
  <si>
    <t>Table 3.1.11: Tourists by Country of Residence &amp; Income Level</t>
  </si>
  <si>
    <t>לוח 3.1.11: תיירים לפי ארצות מגורים ורמת ההכנסה</t>
  </si>
  <si>
    <t>Table 3.1.12: Tourists by Characteristics &amp; Income-Level</t>
  </si>
  <si>
    <t>לוח 3.1.12: תיירים לפי מאפיינים ורמת ההכנסה</t>
  </si>
  <si>
    <t xml:space="preserve"> Table 3.2.1: Tourists by Country of Residence &amp; First / Return Visit</t>
  </si>
  <si>
    <t>לוח 3.2.1: תיירים לפי ארצות מגורים וביקור ראשון /חוזר בישראל</t>
  </si>
  <si>
    <t xml:space="preserve"> Table 3.2.2: Tourists by Characteristics &amp; First / Return Visit</t>
  </si>
  <si>
    <t>לוח 3.2.2: תיירים לפי מאפיינים וביקור ראשון / חוזר בישראל</t>
  </si>
  <si>
    <t xml:space="preserve"> Table 3.2.3: Tourists by Country of Residence &amp; Last Visit in Israel</t>
  </si>
  <si>
    <t>לוח 3.2.3: תיירים לפי ארצות מגורים ומתי ביקר בפעם האחרונה</t>
  </si>
  <si>
    <t xml:space="preserve"> Table 3.2.4: Tourists by Characteristics &amp; Last Visit in Israel</t>
  </si>
  <si>
    <t>לוח 3.2.4: תיירים לפי מאפיינים ומתי ביקר בפעם האחרונה</t>
  </si>
  <si>
    <t xml:space="preserve"> Table 3.2.6: Tourists by Characteristics &amp; Purpose of Visit</t>
  </si>
  <si>
    <t>לוח 3.2.6: תיירים לפי מאפיינים ומטרת הנסיעה</t>
  </si>
  <si>
    <t xml:space="preserve"> Table 3.2.5: Tourists by Country of Residence &amp; Purpose of visit</t>
  </si>
  <si>
    <t>לוח 3.2.5: תיירים לפי ארצות מגורים ומטרת הנסיעה</t>
  </si>
  <si>
    <t xml:space="preserve"> Table 3.2.7: Tourists by Country of Residence &amp; Type of Accommodation</t>
  </si>
  <si>
    <t>לוח 3.2.7: תיירים לפי ארצות מגורים וסוג אכסון</t>
  </si>
  <si>
    <t xml:space="preserve"> Table 3.2.8: Tourists by Characteristics &amp; Type of Accommodation</t>
  </si>
  <si>
    <t>לוח 3.2.8: תיירים לפי מאפיינים וסוג אכסון</t>
  </si>
  <si>
    <t xml:space="preserve"> Table 3.2.9: Tourists by Country of Residence &amp; Accommodation Level</t>
  </si>
  <si>
    <t>לוח 3.2.9: תיירים לפי ארצות מגורים ורמת האכסון</t>
  </si>
  <si>
    <t xml:space="preserve"> Table 3.2.10: Tourists by Characteristics &amp; Accommodation Level</t>
  </si>
  <si>
    <t>לוח 3.2.10: תיירים לפי מאפיינים ורמת האכסון</t>
  </si>
  <si>
    <t xml:space="preserve"> Table 3.2.11: Tourists by Country of Residence &amp; Type of Accommodation</t>
  </si>
  <si>
    <t>לוח 3.2.11: תיירים לפי ארצות מגורים וסוג אכסון</t>
  </si>
  <si>
    <t xml:space="preserve"> Table 3.2.12: Tourists by Characteristics  &amp; Type of Accommodation</t>
  </si>
  <si>
    <t>לוח 3.2.12: תיירים לפי מאפיינים וסוג האכסון</t>
  </si>
  <si>
    <t xml:space="preserve"> Table 3.2.13: Tourists by Country of Residence &amp; Travel Organization</t>
  </si>
  <si>
    <t>לוח 3.2.13: תיירים לפי ארצות מגורים וארגון הנסיעה</t>
  </si>
  <si>
    <t xml:space="preserve"> Table 3.2.14: Tourists by Characteristics  &amp; Travel Organization</t>
  </si>
  <si>
    <t>לוח 3.2.14: תיירים לפי מאפיינים וארגון הנסיעה</t>
  </si>
  <si>
    <t xml:space="preserve"> Table 3.2.15: Tourists by Country of Residence &amp; Length of Stay</t>
  </si>
  <si>
    <t>לוח 3.2.15: תיירים לפי ארצות מגורים ושהות ממוצעת בישראל</t>
  </si>
  <si>
    <t xml:space="preserve"> Table 3.2.16: Tourists by Characteristics  &amp; Length of Stay</t>
  </si>
  <si>
    <t>לוח 3.2.16: תיירים לפי מאפיינים ושהות ממוצעת בישראל</t>
  </si>
  <si>
    <t xml:space="preserve"> Table 3.2.17: Tourists by Country of Residence &amp; Areas Visited</t>
  </si>
  <si>
    <t>לוח 3.2.17: תיירים לפי ארצות מגורים ומקומות הביקור בישראל</t>
  </si>
  <si>
    <t xml:space="preserve"> Table 3.2.18: Tourists by Characteristics  &amp; Areas Visited</t>
  </si>
  <si>
    <t>לוח 3.2.18: תיירים לפי מאפיינים ומקומות הביקור בישראל</t>
  </si>
  <si>
    <t xml:space="preserve"> Table 3.2.20: Tourists who visited and stayed in israel at least one night in selected areas by  Characteristics</t>
  </si>
  <si>
    <t>לוח 3.2.20: תיירים שבקרו ולנו בישראל לפי מאפיינים</t>
  </si>
  <si>
    <t xml:space="preserve"> Table 3.2.19: Tourists who visited and stayed at least one night in selected areas by country of residence</t>
  </si>
  <si>
    <t>לוח 3.2.19: תיירים שבקרו ולנו ביישובים נבחרים לפי ארצות מגורים</t>
  </si>
  <si>
    <t>אתרי הביקור בישראל</t>
  </si>
  <si>
    <t xml:space="preserve">Visited Sites in Israel
</t>
  </si>
  <si>
    <t xml:space="preserve"> Table 3.2.21.2: Tourists by Country of Residence &amp;Visited Sites in Israel</t>
  </si>
  <si>
    <t>לוח 3.2.21.2: תיירים לפי ארצות מגורים ואתרי הביקור בישראל</t>
  </si>
  <si>
    <t xml:space="preserve"> Table 3.2.21.1: Tourists by Country of Residence &amp;Visited Sites in Israel</t>
  </si>
  <si>
    <t>לוח 3.2.21.1: תיירים לפי ארצות מגורים ואתרי הביקור בישראל</t>
  </si>
  <si>
    <t xml:space="preserve"> Table 3.2.22.1: Tourists by Characteristics &amp;  Visited Sites in Israel</t>
  </si>
  <si>
    <t>לוח 3.2.22.1: תיירים לפי מאפיינים ואתרי הביקור בישראל</t>
  </si>
  <si>
    <t xml:space="preserve"> Table 3.2.22.2: Tourists by Characteristics &amp;  Visited Sites in Israel</t>
  </si>
  <si>
    <t>לוח 3.2.22.2: תיירים לפי מאפיינים ואתרי הביקור בישראל</t>
  </si>
  <si>
    <t xml:space="preserve"> Al-Aqsa Mosque מסגד אל-אקצא</t>
  </si>
  <si>
    <t xml:space="preserve"> Table 3.2.23: Tourists by Visited Sites in Israel  &amp; Most pleased site</t>
  </si>
  <si>
    <t>לוח 3.2.23: תיירים לפי אתרי הביקור בישראל והאתר ממנו היו מרוצים ביותר</t>
  </si>
  <si>
    <t xml:space="preserve"> Table 3.2.24: Tourists by Type of Accomodation by in Selected Areas</t>
  </si>
  <si>
    <t>לוח 3.2.24: תיירים לפי סוג אכסון בישובים נבחרים</t>
  </si>
  <si>
    <t xml:space="preserve"> Table 3.2.25: Tourists that stayed in Jerusalem by Country of Residence, Type of Accommodation and Average Length of Stay</t>
  </si>
  <si>
    <t xml:space="preserve">לוח 3.2.25: תיירים ששהו בירושלים לפי ארצות מגורים, סוג אכסון ומשך שהות ממוצעת </t>
  </si>
  <si>
    <t>Tel Aviv-Jaffa
תל אביב יפו</t>
  </si>
  <si>
    <t xml:space="preserve"> Table 3.2.26: Tourists that stayed in Tel-Aviv by Country of Residence, Type of Accommodation and Average Length of Stay</t>
  </si>
  <si>
    <t xml:space="preserve">לוח 3.2.26: תיירים ששהו בתל-אביב לפי ארצות מגורים, סוג אכסון ומשך שהות ממוצעת </t>
  </si>
  <si>
    <t xml:space="preserve">Baltic States ארצות בלטיות </t>
  </si>
  <si>
    <t xml:space="preserve"> Table 3.2.27: Tourists that stayed in Eilat &amp; The Red sea Country of Residence, Type of Accommodation and Average Length of Stay</t>
  </si>
  <si>
    <t xml:space="preserve">לוח 3.2.27: תיירים ששהו באילת לפי ארצות מגורים, סוג אכסון ומשך שהות ממוצעת </t>
  </si>
  <si>
    <t xml:space="preserve"> Table 3.2.28: Tourists that stayed in Haifa Country of Residence, Type of Accommodation and Average Length of Stay</t>
  </si>
  <si>
    <t xml:space="preserve">לוח 3.2.28: תיירים ששהו בחיפה לפי ארצות מגורים, סוג אכסון ומשך שהות ממוצעת </t>
  </si>
  <si>
    <t>אוקיאניה Oceania</t>
  </si>
  <si>
    <t xml:space="preserve">South America </t>
  </si>
  <si>
    <t xml:space="preserve"> Table 3.2.29: Tourists that stayed in Netanya Country of Residence, Type of Accommodation and Average Length of Stay</t>
  </si>
  <si>
    <t xml:space="preserve">לוח 3.2.29: תיירים ששהו בנתניה לפי ארצות מגורים, סוג אכסון ומשך שהות ממוצעת </t>
  </si>
  <si>
    <t xml:space="preserve"> Table 3.2.30: Tourists that stayed in Dead sea area Country of Residence, Type of Accommodation and Average Length of Stay</t>
  </si>
  <si>
    <t xml:space="preserve">לוח 3.2.30: תיירים ששהו באזור ים המלח לפי ארצות מגורים, סוג אכסון ומשך שהות ממוצעת </t>
  </si>
  <si>
    <t xml:space="preserve"> Table 3.2.31: Tourists that stayed in Herzliya Country of Residence, Type of Accommodation and Average Length of Stay</t>
  </si>
  <si>
    <t xml:space="preserve">לוח 3.2.31: תיירים ששהו בהרצליה לפי ארצות מגורים, סוג אכסון ומשך שהות ממוצעת </t>
  </si>
  <si>
    <t xml:space="preserve"> Table 3.2.32: Tourists that stayed in Tiberias &amp; the Sea of Galilee Area Country of Residence, Type of Accommodation and Average Length of Stay</t>
  </si>
  <si>
    <t xml:space="preserve">לוח 3.2.32: תיירים ששהו בטבריה והעמקים לפי ארצות מגורים, סוג אכסון ומשך שהות ממוצעת </t>
  </si>
  <si>
    <t>North America צפון אמריקה</t>
  </si>
  <si>
    <t xml:space="preserve"> Table 3.2.33: Tourists that stayed in Golan Heights Country of Residence, Type of Accommodation and Average Length of Stay</t>
  </si>
  <si>
    <t xml:space="preserve">לוח 3.2.33: תיירים ששהו ברמת הגולן לפי ארצות מגורים, סוג אכסון ומשך שהות ממוצעת </t>
  </si>
  <si>
    <t xml:space="preserve"> Table 3.2.34: Tourists that stayed in Nazareth Country of Residence, Type of Accommodation and Average Length of Stay</t>
  </si>
  <si>
    <t xml:space="preserve">לוח 3.2.34: תיירים ששהו בנצרת לפי ארצות מגורים, סוג אכסון ומשך שהות ממוצעת </t>
  </si>
  <si>
    <t>a</t>
  </si>
  <si>
    <t xml:space="preserve">Brazil ברזיל </t>
  </si>
  <si>
    <t xml:space="preserve"> Table 3.2.35: Tourists that stayed in Galilee Area Country of Residence, Type of Accommodation and Average Length of Stay</t>
  </si>
  <si>
    <t xml:space="preserve">לוח 3.2.35: תיירים ששהו באזור הגליל לפי ארצות מגורים, סוג אכסון ומשך שהות ממוצעת </t>
  </si>
  <si>
    <t xml:space="preserve"> Table 3.2.36: Tourists that stayed in Negev area Country of Residence, Type of Accommodation and Average Length of Stay</t>
  </si>
  <si>
    <t xml:space="preserve">לוח 3.2.36: תיירים ששהו באזור הנגב לפי ארצות מגורים, סוג אכסון ומשך שהות ממוצעת </t>
  </si>
  <si>
    <t xml:space="preserve"> Table 3.2.37: Tourists that stayed in Any other area in Israel Country of Residence, Type of Accommodation and Average Length of Stay</t>
  </si>
  <si>
    <t xml:space="preserve">לוח 3.2.37: תיירים ששהו באזור אחר בישראל לפי ארצות מגורים, סוג אכסון ומשך שהות ממוצעת </t>
  </si>
  <si>
    <t xml:space="preserve"> Table 3.2.38: Tourists that stayed in Jericho Country of Residence, Type of Accommodation and Average Length of Stay</t>
  </si>
  <si>
    <t xml:space="preserve">לוח 3.2.38: תיירים ששהו ביריחו לפי ארצות מגורים, סוג אכסון ומשך שהות ממוצעת </t>
  </si>
  <si>
    <t xml:space="preserve"> Table 3.2.39: Tourists that stayed in Bethlehem Country of Residence, Type of Accommodation and Average Length of Stay</t>
  </si>
  <si>
    <t xml:space="preserve">לוח 3.2.39: תיירים ששהו בבית לחם לפי ארצות מגורים, סוג אכסון ומשך שהות ממוצעת </t>
  </si>
  <si>
    <t xml:space="preserve"> Table 3.2.40: Tourists that stayed in Any other place in Palestinian  Country of Residence, Type of Accommodation and Average Length of Stay</t>
  </si>
  <si>
    <t xml:space="preserve">לוח 3.2.40: תיירים ששהו במקום אחר ברשות הפלשטינית  לפי ארצות מגורים, סוג אכסון ומשך שהות ממוצעת </t>
  </si>
  <si>
    <t xml:space="preserve"> Table 3.2.41:  Tourists Who Stayed And Average Length of Stay in Selected Cities by Country</t>
  </si>
  <si>
    <t xml:space="preserve">לוח 3.2.41: תיירים שלנו ושהות ממוצעת בישובים נבחרים לפי ארצות מגורים </t>
  </si>
  <si>
    <t xml:space="preserve"> Table 3.2.42: Tourists by Type of Accomodation by in Selected Areas-Stay Upto 30 Days</t>
  </si>
  <si>
    <t>לוח 3.2.42: תיירים לפי סוג אכסון בישובים נבחרים-תיירים ששהו עד 30 יום</t>
  </si>
  <si>
    <t xml:space="preserve"> Table 3.2.43: Average Length of Stay in Selected Cities by Country-Stay Up to 30 Days</t>
  </si>
  <si>
    <t>לוח 3.2.43: שהות ממוצעת בישובים נבחרים לפי ארצות מגורים-תיירים ששהו עד 30 יום</t>
  </si>
  <si>
    <t xml:space="preserve"> Table 3.2.44: Tourists by Country of Residence &amp; Visit Other Countries</t>
  </si>
  <si>
    <t>לוח 3.2.44: תיירים לפי ארצות מגורים וביקור בארצות נוספות</t>
  </si>
  <si>
    <t xml:space="preserve"> Table 3.2.45: Tourists by Characteristics &amp; Visit Other Countries</t>
  </si>
  <si>
    <t>לוח 3.2.45: תיירים לפי מאפיינים וביקור בארצות נוספות</t>
  </si>
  <si>
    <t xml:space="preserve"> Table 3.2.47: Tourists by Characteristics &amp; Visit Other Countries</t>
  </si>
  <si>
    <t>לוח 3.2.47: תיירים לפי מאפיינים וביקור בארצות נוספות</t>
  </si>
  <si>
    <t xml:space="preserve"> Table 3.2.46: Tourists by Country of Residence &amp; Visit Other Countries</t>
  </si>
  <si>
    <t>לוח 3.2.46: תיירים לפי ארצות מגורים וביקור בארצות נוספות</t>
  </si>
  <si>
    <t>Media</t>
  </si>
  <si>
    <t xml:space="preserve"> Table 3.2.48: Tourists by Country of Residence &amp; Information About Israel</t>
  </si>
  <si>
    <t>לוח 3.2.48: תיירים לפי ארצות מגורים ומקורות המידע אודות ישראל</t>
  </si>
  <si>
    <t>internet</t>
  </si>
  <si>
    <t xml:space="preserve"> Table 3.2.49: Tourists by Characteristics &amp;  Information About Israel</t>
  </si>
  <si>
    <t>לוח 3.2.49: תיירים לפי מאפיינים ומקורות המידע אודות ישראל</t>
  </si>
  <si>
    <t xml:space="preserve">  Recommendation of travel agent</t>
  </si>
  <si>
    <t xml:space="preserve"> Table 3.2.50: Tourists by Country of Residence &amp; The Most Influencing Factor</t>
  </si>
  <si>
    <t>לוח 3.2.50: תיירים לפי ארצות מגורים והגורם המשפיע ביותר</t>
  </si>
  <si>
    <t xml:space="preserve"> Table 3.2.51: Tourists by Characteristics &amp; The Most Influencing Factor</t>
  </si>
  <si>
    <t>לוח 3.2.51: תיירים לפי מאפיינים והגורם המשפיע ביותר</t>
  </si>
  <si>
    <t xml:space="preserve"> Table 3.2.53: Tourists by Characteristics &amp; Time of Booking the Trip</t>
  </si>
  <si>
    <t>לוח 3.2.53: תיירים לפי מאפיינים ומועד ההזמנת הטיול</t>
  </si>
  <si>
    <t xml:space="preserve"> Table 3.2.52: Tourists by Country of Residence &amp; Time of Booking the Trip</t>
  </si>
  <si>
    <t>לוח 3.2.52: תיירים לפי ארצות מגורים ומועד הזמנת הטיול</t>
  </si>
  <si>
    <t xml:space="preserve"> Table 3.2.55: Tourists by Characteristics &amp;  Willingness Returning to Israel</t>
  </si>
  <si>
    <t>לוח 3.2.55: תיירים לפי מאפיינים ונכונות לחזור לישראל</t>
  </si>
  <si>
    <t xml:space="preserve"> Table 3.2.54: Tourists by Country of Residence &amp; Willingness Returning to Israel</t>
  </si>
  <si>
    <t>לוח 3.2.54: תיירים לפי מדינות ונכונות לחזור לישראל</t>
  </si>
  <si>
    <t>אירועי 
תרבות</t>
  </si>
  <si>
    <t xml:space="preserve"> Table 3.2.56: Tourists by Country of Residence &amp; Activities</t>
  </si>
  <si>
    <t>לוח 3.2.56: תיירים לפי ארצות מגורים והשתתפות בפעילויות</t>
  </si>
  <si>
    <t xml:space="preserve"> Table 3.2.57: Tourists by Characteristics  &amp; Activities</t>
  </si>
  <si>
    <t>לוח 3.2.57: תיירים לפי מאפיינים והשתתפות בפעילויות</t>
  </si>
  <si>
    <t xml:space="preserve"> Table 3.2.58: Tourists by Country by come with any organized group</t>
  </si>
  <si>
    <t>לוח 3.2.58: תיירים לפי ארצות מגורים ודרך הגעה בקבוצה כלשהי</t>
  </si>
  <si>
    <t xml:space="preserve"> Table 3.2.59: Tourists by Characteristics by come with any organized group</t>
  </si>
  <si>
    <t>לוח 3.2.59: תיירים לפי מאפיינים ודרך הגעה בקבוצה כלשהי</t>
  </si>
  <si>
    <t>Oceania שאר אוקיאניה</t>
  </si>
  <si>
    <t xml:space="preserve">אוקיאניה     </t>
  </si>
  <si>
    <t xml:space="preserve">Oceania </t>
  </si>
  <si>
    <t>כנסים ותערוכות</t>
  </si>
  <si>
    <t xml:space="preserve"> Table 3.3.1: Average Expenditure per Tourist by Countries &amp; Items</t>
  </si>
  <si>
    <t xml:space="preserve">לוח 3.3.1: הוצאה ממוצעת לתייר לפי סעיפי ההוצאה וארצות מגורים </t>
  </si>
  <si>
    <t xml:space="preserve"> Table 3.3.2: Average Expenditure per Tourist by Characteristics &amp; Items</t>
  </si>
  <si>
    <t>לוח 3.3.2: הוצאה ממוצעת לתייר לפי סעיפי ההוצאה ומאפייני התייר</t>
  </si>
  <si>
    <t xml:space="preserve"> Table 3.3.3: Average Expenditure per Tourist by Countries &amp; Items-Organized Tour</t>
  </si>
  <si>
    <t>לוח 3.3.3: הוצאה ממוצעת לתייר לפי סעיפי ההוצאה וארצות מגורים-טיול מאורגן</t>
  </si>
  <si>
    <t xml:space="preserve"> Table 3.3.4: Average Expenditure per Tourist by Countries &amp; Items-Package Deal</t>
  </si>
  <si>
    <t>לוח 3.3.4: הוצאה ממוצעת לתייר לפי סעיפי ההוצאה וארצות מגורים-חבילת תיור</t>
  </si>
  <si>
    <t xml:space="preserve"> Table 3.3.5: Average Expenditure per Tourist by Countries &amp; Items-FIT</t>
  </si>
  <si>
    <t>לוח 3.3.5: הוצאה ממוצעת לתייר לפי סעיפי ההוצאה וארצות מגורים-באופן עצמאי</t>
  </si>
  <si>
    <t xml:space="preserve"> Table 3.3.6: Average Expenditure per Tourist by Characteristics &amp; Items-Organized Tour</t>
  </si>
  <si>
    <t>לוח 3.3.6: הוצאה ממוצעת לתייר לפי סעיפי ההוצאה ומאפייני התייר-טיול מאורגן</t>
  </si>
  <si>
    <t xml:space="preserve"> Table 3.3.7: Average Expenditure per Tourist by Characteristics &amp; Items-Package Deal</t>
  </si>
  <si>
    <t>לוח 3.3.7: הוצאה ממוצעת לתייר לפי סעיפי ההוצאה ומאפייני התייר-חבילת תיור</t>
  </si>
  <si>
    <t>Bahai בהאית</t>
  </si>
  <si>
    <t xml:space="preserve"> Table 3.3.8: Average Expenditure per Tourist by Characteristics &amp; FIT</t>
  </si>
  <si>
    <t>לוח 3.3.8: הוצאה ממוצעת לתייר לפי סעיפי ההוצאה ומאפייני התייר-אופן עצמאי</t>
  </si>
  <si>
    <t xml:space="preserve"> Table 3.3.9: Average Expenditure per Tourist by Countries &amp; Items-Tourists who stayed up to 30 days</t>
  </si>
  <si>
    <t>לוח 3.3.9: הוצאה ממוצעת לתייר לפי ארצות מגורים-תיירים ששהו עד 30 יום</t>
  </si>
  <si>
    <t xml:space="preserve"> Table 3.3.10: Average Expenditure per Tourist by Characteristics &amp; Items-Tourists who stayed up to 30 days</t>
  </si>
  <si>
    <t>לוח 3.3.10: הוצאה ממוצעת לתייר לפי סעיפי ההוצאה ומאפייני התייר-תיירים ששהו עד 30 יום</t>
  </si>
  <si>
    <t xml:space="preserve"> Table 3.3.11: Average Expenditure per Tourist by Countries &amp; Items-Tourists who stayed up to 30 days-Organized Tour</t>
  </si>
  <si>
    <t>לוח 3.3.11: הוצאה ממוצעת לתייר לפי סעיפי ההוצאה וארצות מגורים-תיירים ששהו עד 30 יום-טיול מאורגן</t>
  </si>
  <si>
    <t xml:space="preserve"> Table 3.3.12: Average Expenditure  per Tourist by Countries &amp; Items-Tourists who stayed up to 30 days-Package Deal</t>
  </si>
  <si>
    <t>לוח 3.3.12: הוצאה ממוצעת לתייר לפי סעיפי ההוצאה וארצות מגורים-תיירים ששהו עד 30 יום-חבילת תיור</t>
  </si>
  <si>
    <t xml:space="preserve"> Table 3.3.13: Average Expenditure per Tourist by Countries  &amp; Items-Tourists who stayed up to 30 days-FIT</t>
  </si>
  <si>
    <t>לוח 3.3.13: הוצאה ממוצעת לתייר לפי סעיפי ההוצאה וארצות מגורים-תיירים ששהו עד 30 יום-הגיעו באופן עצמאי</t>
  </si>
  <si>
    <t xml:space="preserve"> Table 3.3.14: Average Expenditure per Tourist by Characteristics &amp; Items-Tourists who stayed up to 30 days-Organized Tour</t>
  </si>
  <si>
    <t>לוח 3.3.14: הוצאה ממוצעת לתייר לפי סעיפי ההוצאה ומאפייני התייר-תיירים ששהו עד 30 יום והגיעו בטיול מאורגן</t>
  </si>
  <si>
    <t xml:space="preserve"> Table 3.3.15: Average Expenditure per Tourist by Characteristics &amp; Items-Tourists who stayed up to 30 days -Package Deal</t>
  </si>
  <si>
    <t>לוח 3.3.15: הוצאה ממוצעת לתייר לפי סעיפי ההוצאה ומאפייני התייר-תיירים ששהו עד 30 יום והגיעו בחבילת תיור</t>
  </si>
  <si>
    <t xml:space="preserve"> Table 3.3.16: Average Expenditure per Tourist by Characteristics &amp; Items-Tourists who stayed up to 30 days -FIT</t>
  </si>
  <si>
    <t>לוח 3.3.16: הוצאה ממוצעת לתייר לפי סעיפי ההוצאה ומאפייני התייר-תיירים ששהו עד 30 יום והגיעו באופן עצמאי</t>
  </si>
  <si>
    <t xml:space="preserve"> Table 3.3.17: Average Cost of Trip per Tourist by Countries &amp; Items-Organized Tour</t>
  </si>
  <si>
    <t>לוח 3.3.17: הוצאה ממוצעת לתייר לפי סעיפי ההוצאה וארצות מגורים-טיול מאורגן</t>
  </si>
  <si>
    <t xml:space="preserve"> Table 3.3.18: Average Cost of Trip per Tourist by Countries &amp; Items-Package Deal</t>
  </si>
  <si>
    <t>לוח 3.3.18: הוצאה ממוצעת לתייר לפי סעיפי ההוצאה וארצות מגורים-חבילת תיור</t>
  </si>
  <si>
    <t xml:space="preserve"> Table 3.3.19: Average Cost of Trip per Tourist by Countries &amp; Items-FIT</t>
  </si>
  <si>
    <t>לוח 3.3.19: הוצאה ממוצעת לתייר לפי סעיפי ההוצאה וארצות מגורים-נוסע באופן עצמי</t>
  </si>
  <si>
    <t xml:space="preserve"> Table 3.3.20: Average Cost of Trip per Tourist by Characteristics  &amp; Items-Organized Tour</t>
  </si>
  <si>
    <t>לוח 3.3.20: הוצאה ממוצעת לתייר לפי סעיפי ההוצאה ומאפייני התייר-טיול מאורגן</t>
  </si>
  <si>
    <t xml:space="preserve"> Table 3.3.21: Average Cost of Trip per Tourist by Characteristics  &amp; Items-Packege Deal</t>
  </si>
  <si>
    <t>לוח 3.3.21: הוצאה ממוצעת לתייר לפי סעיפי ההוצאה ומאפייני התייר-חבילת תיור</t>
  </si>
  <si>
    <t xml:space="preserve"> Table 3.3.22: Average Cost of Trip per Tourist by Characteristics &amp; FIT</t>
  </si>
  <si>
    <t>לוח 3.3.22: הוצאה ממוצעת לתייר לפי סעיפי ההוצאה ומאפייני התייר-נוסע באופן עצמאי</t>
  </si>
  <si>
    <t>*האחוז לא נכלל ב-100%</t>
  </si>
  <si>
    <t xml:space="preserve">Car rental  שכירת רכב                                              </t>
  </si>
  <si>
    <t>Guided tours  טיולים מודרכים</t>
  </si>
  <si>
    <t>Tour guides  מדריכי טיולים</t>
  </si>
  <si>
    <t xml:space="preserve">Taxis מוניות    </t>
  </si>
  <si>
    <t>Table 3.4.1 :Satisfaction from Tourism Services</t>
  </si>
  <si>
    <t>לוח 3.4.1: שביעות רצון משירותי תיירות</t>
  </si>
  <si>
    <t>Table 3.4.2: Tourists by Country of Residence &amp; Overall satisfaction</t>
  </si>
  <si>
    <t>לוח 3.4.2: תיירים לפי ארצות מגורים וחוות דעת על שביעות רצון כללית</t>
  </si>
  <si>
    <t>Boddhist בודהיסט</t>
  </si>
  <si>
    <t>Table 3.4.3: Tourists by Characteristics of Residence &amp; Overall Satisfaction</t>
  </si>
  <si>
    <t xml:space="preserve"> לוח 3.4.3: תיירים לפי מאפיינים ושביעות רצון כללית </t>
  </si>
  <si>
    <t>[0%]</t>
  </si>
  <si>
    <t>Table 3.4.4: Tourists by Country of Residence &amp; Opinion about Cleanliness of public areas</t>
  </si>
  <si>
    <t>לוח 3.4.4: תיירים לפי ארצות מגורים וחוות דעת על נקיון הסביבה</t>
  </si>
  <si>
    <t>Table 3.4.5: Tourists by Country of Residence &amp; Opinion about Safety</t>
  </si>
  <si>
    <t>לוח 3.4.5: תיירים לפי ארצות מגורים וחוות דעת על הבטחון האישי</t>
  </si>
  <si>
    <t>Table 3.4.6: Tourists by Country of Residence &amp; Opinion About Peoples Friendliness</t>
  </si>
  <si>
    <t xml:space="preserve">לוח 3.4.6: תיירים לפי ארצות מגורים וחוות דעת על יחס הציבור </t>
  </si>
  <si>
    <t>Table 3.4.7: Tourists by Country of Residence &amp; Accomodation Facilities</t>
  </si>
  <si>
    <t>לוח 3.4.7: תיירים לפי ארצות מגורים וחוות דעת על מתקני האכסון</t>
  </si>
  <si>
    <t>Table 3.4.8: Tourists by Country of Residence &amp; Opinion About Restaurants</t>
  </si>
  <si>
    <t xml:space="preserve">לוח 3.4.8: תיירים לפי ארצות מגורים וחוות דעת על המסעדות </t>
  </si>
  <si>
    <t>Table 3.4.9: Tourists by Country of Residence &amp; Entertainment / Night life</t>
  </si>
  <si>
    <t>לוח 3.4.9: תיירים לפי ארצות מגורים וחוות דעת על בילוי / חיי לילה</t>
  </si>
  <si>
    <t>Table 3.4.10: Tourists by Country of Residence &amp; Opinion About Natural Surroundings</t>
  </si>
  <si>
    <t>לוח 3.4.10: תיירים לפי ארצות מגורים וחחות דעת על הטבע והסביבה</t>
  </si>
  <si>
    <t>Table 3.4.11: Tourists by Country of Residence &amp; Reasons for dissatisfaction with Quality of information in your language</t>
  </si>
  <si>
    <t xml:space="preserve">לוח 3.4.11: תיירים לפי ארצות מגורים וסיבות לחוסר שביעות הרצון על טיב המידע בשפה שלך </t>
  </si>
  <si>
    <t>Table 3.4.12: Tourists by Country of Residence &amp; Opinion About Quality of information in your language</t>
  </si>
  <si>
    <t xml:space="preserve">לוח 3.4.12: תיירים לפי ארצות מגורים וחוות דעת על טיב המידע בשפה שלך   </t>
  </si>
  <si>
    <t>Table 3.4.13: Tourists by Country of Residence &amp; Beaches and sea</t>
  </si>
  <si>
    <t>לוח 3.4.13: תיירים לפי ארצות מגורים ושביעות רצון מחופים והים</t>
  </si>
  <si>
    <t>Table 3.4.14: Tourists by Country Residence &amp; Opinion About Archeological &amp; Historic sites</t>
  </si>
  <si>
    <t>לוח 3.4.14: תיירים לפי ארצות מגורים וחוות דעת על האתרים הארכיאולוגים</t>
  </si>
  <si>
    <t xml:space="preserve">Table 3.4.15: Tourists by Country of Residence &amp; Opinion About Taxis </t>
  </si>
  <si>
    <t xml:space="preserve">לוח 3.4.15: תיירים לפי ארצות מגורים וחוות דעת על המוניות </t>
  </si>
  <si>
    <t>Table 3.4.16: Tourists by Country of Residence &amp; Reasons for dissatisfaction with taxis</t>
  </si>
  <si>
    <t xml:space="preserve">לוח 3.4.16: תיירים לפי ארצות מגורים וסיבות לחוסר שביעות הרצון מהמוניות </t>
  </si>
  <si>
    <t>Table 3.4.17: Tourists by Country of Residence &amp; Opinion About Shops</t>
  </si>
  <si>
    <t xml:space="preserve">לוח 3.4.17: תיירים לפי ארצות מגורים וחוות דעת על החנויות </t>
  </si>
  <si>
    <t>Table 3.4.18: Tourists by Country of Residence &amp; Opinion About Guides &amp; Guided  Tours</t>
  </si>
  <si>
    <t>לוח 3.4.18: תיירים לפי ארצות מגורים וחוות דעת על המדריכים וטיולים מאורגנים</t>
  </si>
  <si>
    <t>Table 3.4.19: Tourists by Country of Residence &amp; Opinion About Guides &amp; Guided  Tours</t>
  </si>
  <si>
    <t>לוח 3.4.19: תיירים לפי ארצות מגורים וחוות דעת על המדריכים וטיולים מאורגנים</t>
  </si>
  <si>
    <t>South America  דרום אמריקה</t>
  </si>
  <si>
    <t>Table 3.4.20: Tourists by Country of Residence &amp; Health services</t>
  </si>
  <si>
    <t>לוח 3.4.20: תיירים לפי ארצות מגורים ושירותי בריאות</t>
  </si>
  <si>
    <t>Table 3.4.21: Tourists by Country of Residence &amp; Opinion About Airport/ Terminal  Facilities</t>
  </si>
  <si>
    <t>לוח 3.4.21: תיירים לפי ארצות מגורים וחוות דעת על מתקנים בשדה התעופה/ מסוף</t>
  </si>
  <si>
    <t>Table 3.4.22: Tourists by Country of Residence &amp; Opinion About Pasport Control</t>
  </si>
  <si>
    <t>לוח 3.4.22: תיירים לפי ארצות מגורים וחוות דעת על ביקורת דרכונים</t>
  </si>
  <si>
    <t>בדיקה בטחונית</t>
  </si>
  <si>
    <t>Baggage security check</t>
  </si>
  <si>
    <t>Table 3.4.23 Tourists by Country of Residence &amp; Opinion About Security Check</t>
  </si>
  <si>
    <t>לוח 3.4.23: תיירים לפי ארצות מגורים וחוות דעת על הבדיקה הבטחונית</t>
  </si>
  <si>
    <t>Table 3.4.24: Tourists by Country of Residence &amp; Duty free shops</t>
  </si>
  <si>
    <t>לוח 3.4.24: תיירים לפי ארצות מגורים וחוות דעת על חנויות פטורות מהמכס</t>
  </si>
  <si>
    <t>Table 3.4.25: Tourists by Country of Residence &amp; Value for money</t>
  </si>
  <si>
    <t>לוח 3.4.25: תיירים לפי ארצות מגורים וחוות דעת על התמורה לכסף</t>
  </si>
  <si>
    <t>Table 3.4.26: Tourists by Country of Residence &amp; Public transportation</t>
  </si>
  <si>
    <t>לוח 3.4.26: תיירים לפי ארצות מגורים וחוות דעת על תחבורה ציבורית</t>
  </si>
  <si>
    <t>Table 3.4.27: Tourists by Country of Residence &amp; Public toilets</t>
  </si>
  <si>
    <t>לוח 3.4.27: תיירים לפי ארצות מגורים וחוות דעת על שירותים ציבוריים</t>
  </si>
  <si>
    <t>Table 3.4.28: Tourists by Country of Residence &amp; Car rental</t>
  </si>
  <si>
    <t>לוח 3.4.28: תיירים לפי ארצות מגורים וחוות דעת על שכירת רכב</t>
  </si>
  <si>
    <t>Table 3.4.29: Tourists by Country of Residence &amp; Tourist Information office</t>
  </si>
  <si>
    <t xml:space="preserve"> לוח 3.4.29: תיירים לפי ארצות מגורים ולשכות מידע לתיירים</t>
  </si>
  <si>
    <t>Turkey תורקיה</t>
  </si>
  <si>
    <t xml:space="preserve">Table 3.4.30: Tourists by Country of Residence &amp; Accessibility of tourist sites to handicapped/disabled     </t>
  </si>
  <si>
    <t xml:space="preserve"> לוח 3.4.30: תיירים לפי ארצות מגורים ונגישות לנכים באתרי תיירות</t>
  </si>
  <si>
    <t>Baltic States ארצות הבלטיות</t>
  </si>
  <si>
    <t xml:space="preserve">Pupolation and Samples Size in Ovda </t>
  </si>
  <si>
    <t>התפלגות התיירים  בסקר  ובאוכלוסייה בעובדה</t>
  </si>
  <si>
    <t>Rented apartment דירה להשכרה</t>
  </si>
  <si>
    <t xml:space="preserve"> סוג אכסון</t>
  </si>
  <si>
    <t>Strictly  חרדי</t>
  </si>
  <si>
    <t xml:space="preserve">Jewish Religious Affiliation </t>
  </si>
  <si>
    <t>Table 4.1.2: Tourists by Characteristics &amp; Family Group size</t>
  </si>
  <si>
    <t>לוח 4.1.2: תיירים לפי מאפיינים וגודל הקבוצה המשפחתית</t>
  </si>
  <si>
    <t>Table 4.1.1: Tourists by Country of Residence &amp; Family Group size</t>
  </si>
  <si>
    <t>לוח 4.1.1: תיירים לפי ארצות מגורים וגודל הקבוצה המשפחתית</t>
  </si>
  <si>
    <t>Table 4.1.4: Tourists by Characteristics &amp; Religion</t>
  </si>
  <si>
    <t>לוח 4.1.4: מאפייני התיירים לפי דת</t>
  </si>
  <si>
    <t>Table 4.1.3: Tourists by Country Residence &amp; Religion</t>
  </si>
  <si>
    <t>לוח 4.1.3: תיירים לפי ארצות מגורים ודת</t>
  </si>
  <si>
    <t>Table 4.1.6: Tourists by Characteristics &amp; Jewish Religious Affiliation</t>
  </si>
  <si>
    <t>לוח 4.1.6: מאפייני התיירים לפי זרם ביהדות</t>
  </si>
  <si>
    <t>Table 4.1.5: Tourists by Country Residence &amp; Jewish Religious Affiliation</t>
  </si>
  <si>
    <t>לוח 4.1.5: תיירים לפי ארצות מגורים וזרם ביהדות</t>
  </si>
  <si>
    <t xml:space="preserve">Hotel, Holiday village מלון, כפר נופש   </t>
  </si>
  <si>
    <t>Russian</t>
  </si>
  <si>
    <t>Table 4.1.8: Tourists by Characteristics &amp; Christian Religious Affiliation</t>
  </si>
  <si>
    <t xml:space="preserve"> לוח 4.1.8: מאפייני התיירים לפי זרם בנצרות</t>
  </si>
  <si>
    <t>Table 4.1.7: Tourists by Country Residence &amp; Christian Religious Affiliation</t>
  </si>
  <si>
    <t>לוח 4.1.7: תיירים לפי ארצות מגורים וזרם בנצרות</t>
  </si>
  <si>
    <t>Table 4.1.10: Tourists by Characteristics &amp; Age Groups</t>
  </si>
  <si>
    <t>לוח 4.1.10: תיירים לפי מאפיינים וקבוצת גיל</t>
  </si>
  <si>
    <t>Table 4.1.9: Tourists by Country of Residence &amp; Age Groups</t>
  </si>
  <si>
    <t>לוח 4.1.9: תיירים לפי מאפיינים וקבוצת גיל</t>
  </si>
  <si>
    <t>Table 4.1.12: Tourists by Characteristics &amp; Income-Level</t>
  </si>
  <si>
    <t>לוח 4.1.12: תיירים לפי מאפיינים ורמת ההכנסה</t>
  </si>
  <si>
    <t>Table 4.1.11: Tourists by Country of Residence &amp; Income Level</t>
  </si>
  <si>
    <t>לוח 4.1.11: תיירים לפי ארצות מגורים ורמת ההכנסה</t>
  </si>
  <si>
    <t xml:space="preserve"> Table 4.2.2: Tourists by Characteristics &amp; First / Return Visit</t>
  </si>
  <si>
    <t>לוח 4.2.2: תיירים לפי מאפיינים וביקור ראשון / חוזר בישראל</t>
  </si>
  <si>
    <t>Baltic States ארצות בלטיות</t>
  </si>
  <si>
    <t xml:space="preserve"> Table 4.2.1: Tourists by Country of Residence &amp; First / Return Visit</t>
  </si>
  <si>
    <t>לוח 4.2.1: תיירים לפי ארצות מגורים וביקור ראשון /חוזר בישראל</t>
  </si>
  <si>
    <t>מתי ביקרת בישראל בפעם האחרונה</t>
  </si>
  <si>
    <t>When was your last visit in Israel</t>
  </si>
  <si>
    <t xml:space="preserve"> Table 4.2.4: Tourists by Characteristics &amp; Last Visit in Israel</t>
  </si>
  <si>
    <t>לוח 4.2.4: תיירים לפי מאפיינים ומתי ביקר בפעם האחרונה</t>
  </si>
  <si>
    <t xml:space="preserve"> Table 4.2.3: Tourists by Country of Residence &amp; Last Visit in Israel</t>
  </si>
  <si>
    <t>לוח 4.2.3: תיירים לפי ארצות מגורים ומתי ביקר בפעם האחרונה</t>
  </si>
  <si>
    <t>Religious tour, Pilgrimage</t>
  </si>
  <si>
    <t xml:space="preserve"> Table 4.2.6: Tourists by Characteristics &amp; Purpose of Visit</t>
  </si>
  <si>
    <t>לוח 4.2.6: תיירים לפי מאפיינים ומטרת הנסיעה</t>
  </si>
  <si>
    <t xml:space="preserve"> Table 4.2.5: Tourists by Country of Residence &amp; Purpose of visit</t>
  </si>
  <si>
    <t>לוח 4.2.5: תיירים לפי ארצות מגורים ומטרת הנסיעה</t>
  </si>
  <si>
    <t xml:space="preserve"> אכסניית נוער</t>
  </si>
  <si>
    <t xml:space="preserve"> Rented apartment</t>
  </si>
  <si>
    <t>Youth hostel</t>
  </si>
  <si>
    <t xml:space="preserve"> Table 4.2.8: Tourists by Characteristics &amp; Type of Accommodation</t>
  </si>
  <si>
    <t>לוח 4.2.8: תיירים לפי מאפיינים וסוג אכסון</t>
  </si>
  <si>
    <t xml:space="preserve"> Table 4.2.7: Tourists by Country of Residence &amp; Type of Accommodation</t>
  </si>
  <si>
    <t>לוח 4.2.7: תיירים לפי ארצות מגורים וסוג אכסון</t>
  </si>
  <si>
    <t>רמת האכסון</t>
  </si>
  <si>
    <t>Accommodation level</t>
  </si>
  <si>
    <t xml:space="preserve"> Table 4.2.10: Tourists by Characteristics &amp; Accommodation Level</t>
  </si>
  <si>
    <t>לוח 4.2.10: תיירים לפי מאפיינים ורמת האכסון</t>
  </si>
  <si>
    <t xml:space="preserve"> Table 4.2.9: Tourists by Country of Residence &amp; Accommodation Level</t>
  </si>
  <si>
    <t>לוח 4.2.9: תיירים לפי ארצות מגורים ורמת האכסון</t>
  </si>
  <si>
    <t>סוג בית המלון</t>
  </si>
  <si>
    <t xml:space="preserve"> Table 4.2.12: Tourists by Characteristics  &amp; Type of Accommodation</t>
  </si>
  <si>
    <t>לוח 4.2.12: תיירים לפי מאפיינים וסוג האכסון</t>
  </si>
  <si>
    <t xml:space="preserve"> Table 4.2.11: Tourists by Country of Residence &amp; Type of Accommodation</t>
  </si>
  <si>
    <t>לוח 4.2.11: תיירים לפי ארצות מגורים וסוג אכסון</t>
  </si>
  <si>
    <t>Fit</t>
  </si>
  <si>
    <t xml:space="preserve"> Table 4.2.14: Tourists by Characteristics  &amp; Travel Organization</t>
  </si>
  <si>
    <t>לוח 4.2.14: תיירים לפי מאפיינים וארגון הנסיעה</t>
  </si>
  <si>
    <t xml:space="preserve"> Table 4.2.13: Tourists by Country of Residence &amp; Travel Organization</t>
  </si>
  <si>
    <t>לוח 4.2.13: תיירים לפי ארצות מגורים וארגון הנסיעה</t>
  </si>
  <si>
    <t xml:space="preserve"> Table 4.2.16: Tourists by Characteristics  &amp; Length of Stay</t>
  </si>
  <si>
    <t>לוח 4.2.16: תיירים לפי מאפיינים ושהות ממוצעת בישראל</t>
  </si>
  <si>
    <t xml:space="preserve"> Table 4.2.15: Tourists by Country of Residence &amp; Length of Stay</t>
  </si>
  <si>
    <t>לוח 4.2.15: תיירים לפי ארצות מגורים ושהות ממוצעת בישראל</t>
  </si>
  <si>
    <t>Any other place in Palestinian Authority</t>
  </si>
  <si>
    <t>מקומות הביקור בישראל</t>
  </si>
  <si>
    <t>Areas Visited</t>
  </si>
  <si>
    <t xml:space="preserve"> Table 4.2.17: Tourists by Country of Residence &amp; Areas Visited</t>
  </si>
  <si>
    <t>לוח 4.2.17: תיירים לפי ארצות מגורים ומקומות הביקור בישראל</t>
  </si>
  <si>
    <t xml:space="preserve"> Table 4.2.18: Tourists by Characteristics  &amp; Areas Visited</t>
  </si>
  <si>
    <t>לוח 4.2.18: תיירים לפי מאפיינים ומקומות הביקור בישראל</t>
  </si>
  <si>
    <t>Visited Sites in Israel</t>
  </si>
  <si>
    <t xml:space="preserve"> Table 4.2.19.2: Tourists by Country of Residence &amp;Visited Sites in Israel</t>
  </si>
  <si>
    <t>לוח 4.2.19.2: תיירים לפי ארצות מגורים ואתרי הביקור בישראל</t>
  </si>
  <si>
    <t>קיסר אל יהוד</t>
  </si>
  <si>
    <t xml:space="preserve"> Table 4.2.19.1: Tourists by Country of Residence &amp;Visited Sites in Israel</t>
  </si>
  <si>
    <t>לוח 4.2.19.1: תיירים לפי ארצות מגורים ואתרי הביקור בישראל</t>
  </si>
  <si>
    <t xml:space="preserve"> Table 4.2.19.3: Tourists by Characteristics &amp;  Visited Sites in Israel</t>
  </si>
  <si>
    <t>לוח 4.2.19.3: תיירים לפי מאפיינים ואתרי הביקור בישראל</t>
  </si>
  <si>
    <t xml:space="preserve"> Table 4.2.19.4: Tourists by Characteristics &amp;  Visited Sites in Israel</t>
  </si>
  <si>
    <t>לוח 4.2.19.4: תיירים לפי מאפיינים ואתרי הביקור בישראל</t>
  </si>
  <si>
    <t xml:space="preserve"> Table 4.2.20.2: Tourists by Country of Residence &amp;Visited Sites in Israel</t>
  </si>
  <si>
    <t>לוח 4.2.20.2: תיירים לפי ארצות מגורים ואתרי הביקור בישראל</t>
  </si>
  <si>
    <t xml:space="preserve"> Table 4.2.20.1: Tourists by Country of Residence &amp;Visited Sites in Israel</t>
  </si>
  <si>
    <t>לוח 4.2.20.1: תיירים לפי ארצות מגורים ואתרי הביקור בישראל</t>
  </si>
  <si>
    <t xml:space="preserve"> Table 4.2.20.4: Tourists by Characteristics &amp;  Visited Sites in Israel</t>
  </si>
  <si>
    <t>לוח 4.2.20.4: תיירים לפי מאפיינים ואתרי הביקור בישראל</t>
  </si>
  <si>
    <t xml:space="preserve"> Table 4.2.20.3: Tourists by Characteristics &amp;  Visited Sites in Israel</t>
  </si>
  <si>
    <t>לוח 4.2.20.3: תיירים לפי מאפיינים ואתרי הביקור בישראל</t>
  </si>
  <si>
    <t xml:space="preserve">Bethlehem בית לחם </t>
  </si>
  <si>
    <t xml:space="preserve">Any other area in israel אזור אחר בישראל </t>
  </si>
  <si>
    <t>Neegev area נגב והסביבה</t>
  </si>
  <si>
    <t>The Galilee area אזור הגליל</t>
  </si>
  <si>
    <t xml:space="preserve">Nazareth נצרת </t>
  </si>
  <si>
    <t>Tiberias טבריה</t>
  </si>
  <si>
    <t>Herzelia הרצליה</t>
  </si>
  <si>
    <t>Netania נתניה</t>
  </si>
  <si>
    <t>Hotel, Holiday, village</t>
  </si>
  <si>
    <t xml:space="preserve"> Table 4.2.21: Tourists by Type of Accomodation by in Selected Areas</t>
  </si>
  <si>
    <t>לוח 4.2.21: תיירים לפי סוג אכסון בישובים נבחרים</t>
  </si>
  <si>
    <t>נגב והסביבה</t>
  </si>
  <si>
    <t>טבריה</t>
  </si>
  <si>
    <t xml:space="preserve">Any other area in israel </t>
  </si>
  <si>
    <t>Neegev area</t>
  </si>
  <si>
    <t>The Galilee area</t>
  </si>
  <si>
    <t xml:space="preserve">Nazareth </t>
  </si>
  <si>
    <t>Tiberias</t>
  </si>
  <si>
    <t>Herzelia</t>
  </si>
  <si>
    <t>Netania</t>
  </si>
  <si>
    <t xml:space="preserve"> Table 4.2.22:  Tourists Who Stayed And Average Length of Stay in Selected Cities by Country</t>
  </si>
  <si>
    <t xml:space="preserve">לוח 4.2.22: תיירים שלנו ושהות ממוצעת בישובים נבחרים לפי ארצות מגורים </t>
  </si>
  <si>
    <t xml:space="preserve"> Table 4.2.23: Tourists by Type of Accomodation by in Selected Areas-Stay Upto 30 Days</t>
  </si>
  <si>
    <t>לוח 4.2.23: תיירים לפי סוג אכסון בישובים נבחרים-תיירים ששהו עד 30 יום</t>
  </si>
  <si>
    <t>Negev Area Southern Deserts</t>
  </si>
  <si>
    <t xml:space="preserve"> Table 4.2.24: Average Length of Stay in Selected Cities by Country-Stay Upto 30 Days</t>
  </si>
  <si>
    <t>לוח 4.2.24: שהות ממוצעת בישובים נבחרים לפי ארצות מגורים-תיירים ששהו עד 30 יום</t>
  </si>
  <si>
    <t xml:space="preserve"> Table 4.2.26 Tourists by Characteristics &amp; Visit Other Countries</t>
  </si>
  <si>
    <t>לוח 4.2.26: תיירים לפי מאפיינים וביקור בארצות נוספות</t>
  </si>
  <si>
    <t xml:space="preserve"> Table 4.2.25: Tourists by Country of Residence &amp; Visit Other Countries</t>
  </si>
  <si>
    <t>לוח 4.2.25: תיירים לפי ארצות מגורים וביקור בארצות נוספות</t>
  </si>
  <si>
    <t>Jewish Religious Affiliation  זרם ביהדות</t>
  </si>
  <si>
    <t xml:space="preserve"> Table 4.2.28: Tourists by Characteristics &amp; Visit Other Countries</t>
  </si>
  <si>
    <t>לוח 4.2.28: תיירים לפי מאפיינים וביקור בארצות נוספות</t>
  </si>
  <si>
    <t xml:space="preserve"> Table 4.2.27: Tourists by Country of Residence &amp; Visit Other Countries</t>
  </si>
  <si>
    <t>לוח 4.2.27: תיירים לפי ארצות מגורים וביקור בארצות נוספות</t>
  </si>
  <si>
    <t>חברים וקרובי משפחה בחול</t>
  </si>
  <si>
    <t xml:space="preserve">Total </t>
  </si>
  <si>
    <t xml:space="preserve"> Table 4.2.30: Tourists by Characteristics &amp;  Information About Israel</t>
  </si>
  <si>
    <t>לוח 4.2.30: תיירים לפי מאפיינים ומקורות המידע אודות ישראל</t>
  </si>
  <si>
    <t xml:space="preserve"> Table 4.2.29: Tourists by Country of Residence &amp; Information About Israel</t>
  </si>
  <si>
    <t>לוח 4.2.29: תיירים לפי ארצות מגורים ומקורות המידע אודות ישראל</t>
  </si>
  <si>
    <t>החלטה אישית</t>
  </si>
  <si>
    <t xml:space="preserve">המלצת סוכן נסיעות </t>
  </si>
  <si>
    <t xml:space="preserve"> המלצת חברים, משפחה</t>
  </si>
  <si>
    <t xml:space="preserve"> My own decision</t>
  </si>
  <si>
    <t xml:space="preserve"> Table 4.2.32: Tourists by Characteristics &amp; The Most Influencing Factor</t>
  </si>
  <si>
    <t>לוח 4.2.32: תיירים לפי מאפיינים והגורם המשפיע ביותר</t>
  </si>
  <si>
    <t xml:space="preserve"> Table 4.2.31: Tourists by Country of Residence &amp; The Most Influencing Factor</t>
  </si>
  <si>
    <t>לוח 4.2.31: תיירים לפי ארצות מגורים והגורם המשפיע ביותר</t>
  </si>
  <si>
    <t xml:space="preserve"> Upto One Month</t>
  </si>
  <si>
    <t xml:space="preserve"> Table 4.2.34: Tourists by Characteristics &amp; Time of Booking the Trip</t>
  </si>
  <si>
    <t>לוח 4.2.34: תיירים לפי מאפיינים ומועד ההזמנת הטיול</t>
  </si>
  <si>
    <t xml:space="preserve"> Table 4.2.33: Tourists by Country of Residence &amp; Time of Booking the Trip</t>
  </si>
  <si>
    <t>לוח 4.2.33: תיירים לפי ארצות מגורים ומועד הזמנת הטיול</t>
  </si>
  <si>
    <t>Willingness returning to israel</t>
  </si>
  <si>
    <t xml:space="preserve"> Table 4.2.36: Tourists by Characteristics &amp;  Willingness returning to israel</t>
  </si>
  <si>
    <t>לוח 4.2.36: תיירים לפי מאפיינים ונכונות לחזור לישראל</t>
  </si>
  <si>
    <t xml:space="preserve"> Table 4.2.35: Tourists by Country of Residence &amp; Willingness returning to israel</t>
  </si>
  <si>
    <t>לוח 4.2.35: תיירים לפי מדינות ונכונות לחזור לישראל</t>
  </si>
  <si>
    <t>טיולי אופניים</t>
  </si>
  <si>
    <t xml:space="preserve"> Table 4.2.38: Tourists by Characteristics  &amp; Activities</t>
  </si>
  <si>
    <t>לוח 4.2.38: תיירים לפי מאפיינים והשתתפות בפעילויות</t>
  </si>
  <si>
    <t xml:space="preserve"> Table 4.2.37: Tourists by Country of Residence &amp; Activities</t>
  </si>
  <si>
    <t>לוח 4.2.37: תיירים לפי ארצות מגורים והשתתפות בפעילויות</t>
  </si>
  <si>
    <t>.</t>
  </si>
  <si>
    <t>ארגונים חברתיים/ הומאניים/ אחר</t>
  </si>
  <si>
    <t>Human /Social organization/Other</t>
  </si>
  <si>
    <t xml:space="preserve"> Table 4.2.40: Tourists by Country by come with any organized group</t>
  </si>
  <si>
    <t>לוח 4.2.40: תיירים לפי דרך הגעה בקבוצה כלשהי</t>
  </si>
  <si>
    <t xml:space="preserve"> Table 4.2.39: Tourists by Country by come with any organized group</t>
  </si>
  <si>
    <t>לוח 4.2.39: תיירים לפי דרך הגעה בקבוצה כלשהי</t>
  </si>
  <si>
    <t xml:space="preserve"> Table 4.3.1: Average Expenditure per Tourist by Countries &amp; Items</t>
  </si>
  <si>
    <t xml:space="preserve">לוח 4.3.1: הוצאה ממוצעת לתייר לפי סעיפי ההוצאה וארצות מגורים </t>
  </si>
  <si>
    <t xml:space="preserve"> Table 4.3.2: Average Expenditure per Tourist by Characteristics &amp; Items</t>
  </si>
  <si>
    <t>לוח 4.3.2: הוצאה ממוצעת לתייר לפי סעיפי ההוצאה ומאפייני התייר</t>
  </si>
  <si>
    <t xml:space="preserve"> Table 4.3.3: Average Expenditure per Tourist by Countries &amp; Items-Organized Tour</t>
  </si>
  <si>
    <t>לוח 4.3.3: הוצאה ממוצעת לתייר לפי סעיפי ההוצאה וארצות מגורים-טיול מאורגן</t>
  </si>
  <si>
    <t xml:space="preserve"> Table 4.3.4: Average Expenditure per Tourist by Countries &amp; Items-Package Deal</t>
  </si>
  <si>
    <t>לוח 4.3.4: הוצאה ממוצעת לתייר לפי סעיפי ההוצאה וארצות מגורים-חבילת תיור</t>
  </si>
  <si>
    <t xml:space="preserve"> Table 4.3.5: Average Expenditure per Tourist by Countries &amp; Items-FIT</t>
  </si>
  <si>
    <t>לוח 4.3.5: הוצאה ממוצעת לתייר לפי סעיפי ההוצאה וארצות מגורים-באופן עצמאי</t>
  </si>
  <si>
    <t>Type of Accommodation  סוג אכסון</t>
  </si>
  <si>
    <t>Religion דת</t>
  </si>
  <si>
    <t xml:space="preserve"> Table 4.3.6: Average Expenditure per Tourist by Characteristics &amp; Items-Organized Tour</t>
  </si>
  <si>
    <t>לוח 4.3.6: הוצאה ממוצעת לתייר לפי סעיפי ההוצאה ומאפייני התייר-טיול מאורגן</t>
  </si>
  <si>
    <t>$20</t>
  </si>
  <si>
    <t>$187</t>
  </si>
  <si>
    <t>$488</t>
  </si>
  <si>
    <t>$454</t>
  </si>
  <si>
    <t>$637</t>
  </si>
  <si>
    <t>$469</t>
  </si>
  <si>
    <t>$2267</t>
  </si>
  <si>
    <t>$147</t>
  </si>
  <si>
    <t xml:space="preserve"> Table 4.3.7: Average Expenditure per Tourist by Characteristics &amp; Items-Package Deal</t>
  </si>
  <si>
    <t>לוח 4.3.7: הוצאה ממוצעת לתייר לפי סעיפי ההוצאה ומאפייני התייר-חבילת תיור</t>
  </si>
  <si>
    <t xml:space="preserve"> Table 4.3.8: Average Expenditure per Tourist by Characteristics &amp; FIT</t>
  </si>
  <si>
    <t>לוח 4.3.8: הוצאה ממוצעת לתייר לפי סעיפי ההוצאה ומאפייני התייר-אופן עצמאי</t>
  </si>
  <si>
    <t xml:space="preserve"> Table 4.3.9: Average Expenditure per Tourist by Countries &amp; Items-Tourists who stayed up to 30 days</t>
  </si>
  <si>
    <t>לוח 4.3.9: הוצאה ממוצעת לתייר לפי ארצות מגורים-תיירים ששהו עד 30 יום</t>
  </si>
  <si>
    <t xml:space="preserve"> Table 4.3.10: Average Expenditure per Tourist by Characteristics &amp; Items-Tourists who stayed up to 30 days</t>
  </si>
  <si>
    <t>לוח 4.3.10: הוצאה ממוצעת לתייר לפי סעיפי ההוצאה ומאפייני התייר-תיירים ששהו עד 30 יום</t>
  </si>
  <si>
    <t xml:space="preserve"> Table 4.3.11: Average Expenditure per Tourist by Countries &amp; Items-Tourists who stayed up to 30 days-Organized Tour</t>
  </si>
  <si>
    <t>לוח 4.3.11: הוצאה ממוצעת לתייר לפי סעיפי ההוצאה וארצות מגורים-תיירים ששהו עד 30 יום-טיול מאורגן</t>
  </si>
  <si>
    <t xml:space="preserve"> Table 4.3.12: Average Expenditure  per Tourist by Countries &amp; Items-Tourists who stayed up to 30 days-Package Deal</t>
  </si>
  <si>
    <t>לוח 4.3.12: הוצאה ממוצעת לתייר לפי סעיפי ההוצאה וארצות מגורים-תיירים ששהו עד 30 יום-חבילת תיור</t>
  </si>
  <si>
    <t xml:space="preserve"> Table 4.3.13: Average Expenditure per Tourist by Countries  &amp; Items-Tourists who stayed up to 30 days-FIT</t>
  </si>
  <si>
    <t>לוח 4.3.13: הוצאה ממוצעת לתייר לפי סעיפי ההוצאה וארצות מגורים-תיירים ששהו עד 30 יום-הגיעו באופן עצמאי</t>
  </si>
  <si>
    <t>Type of Accommodation סוג אכסון</t>
  </si>
  <si>
    <t xml:space="preserve"> Table 4.3.14: Average Expenditure per Tourist by Characteristics &amp; Items-Tourists who stayed up to 30 days-Organized Tour</t>
  </si>
  <si>
    <t>לוח 4.3.14: הוצאה ממוצעת לתייר לפי סעיפי ההוצאה ומאפייני התייר-תיירים ששהו עד 30 יום והגיעו בטיול מאורגן</t>
  </si>
  <si>
    <t xml:space="preserve"> זרם ביהדות</t>
  </si>
  <si>
    <t xml:space="preserve"> Table 4.3.15: Average Expenditure per Tourist by Characteristics &amp; Items-Tourists who stayed up to 30 days -Package Deal</t>
  </si>
  <si>
    <t>לוח 4.3.15: הוצאה ממוצעת לתייר לפי סעיפי ההוצאה ומאפייני התייר-תיירים ששהו עד 30 יום והגיעו בחבילת תיור</t>
  </si>
  <si>
    <t xml:space="preserve"> Table 4.3.16: Average Expenditure per Tourist by Characteristics &amp; Items-Tourists who stayed up to 30 days -FIT</t>
  </si>
  <si>
    <t>לוח 4.3.16: הוצאה ממוצעת לתייר לפי סעיפי ההוצאה ומאפייני התייר-תיירים ששהו עד 30 יום והגיעו באופן עצמאי</t>
  </si>
  <si>
    <t xml:space="preserve"> Table 4.3.17: Average Cost oe Trip per Tourist by Countries &amp; Items-Organized Tour</t>
  </si>
  <si>
    <t>לוח 4.3.17: הוצאה ממוצעת לתייר לפי סעיפי ההוצאה וארצות מגורים-טיול מאורגן</t>
  </si>
  <si>
    <t xml:space="preserve"> Table 4.3.18: Average Cost of Trip per Tourist by Countries &amp; Items-Package Deal</t>
  </si>
  <si>
    <t>לוח 4.3.18: הוצאה ממוצעת לתייר לפי סעיפי ההוצאה וארצות מגורים-חבילת תיור</t>
  </si>
  <si>
    <t xml:space="preserve"> Table 4.3.19: Average Cost of Trip per Tourist by Countries &amp; Items-FIT</t>
  </si>
  <si>
    <t>לוח 4.3.19: הוצאה ממוצעת לתייר לפי סעיפי ההוצאה וארצות מגורים-נוסע באופן עצמי</t>
  </si>
  <si>
    <t xml:space="preserve"> Table 4.3.20: Average Cost of Trip per Tourist by Characteristics  &amp; Items-Organized Tour</t>
  </si>
  <si>
    <t>לוח 4.3.20: הוצאה ממוצעת לתייר לפי סעיפי ההוצאה ומאפייני התייר-טיול מאורגן</t>
  </si>
  <si>
    <t xml:space="preserve"> Table 4.3.21: Average Cost oe Trip per Tourist by Characteristics  &amp; Items-Packege Deal</t>
  </si>
  <si>
    <t>לוח 4.3.21: הוצאה ממוצעת לתייר לפי סעיפי ההוצאה ומאפייני התייר-חבילת תיור</t>
  </si>
  <si>
    <t xml:space="preserve"> Table 4.3.22: Average Cost of Trip per Tourist by Characteristics &amp; FIT</t>
  </si>
  <si>
    <t>לוח 4.3.22: הוצאה ממוצעת לתייר לפי סעיפי ההוצאה ומאפייני התייר-נוסע באופן עצמאי</t>
  </si>
  <si>
    <t>Tourist Information office לשכות מידע לתיירים</t>
  </si>
  <si>
    <t xml:space="preserve">quality of information in your language טיב המידע בשפה שלך   </t>
  </si>
  <si>
    <t>Overall satisfactionשביעות רצון כללי ת</t>
  </si>
  <si>
    <t>אוכלוסיה</t>
  </si>
  <si>
    <t>Table 4.4.1 :Satisfaction from Tourism Services</t>
  </si>
  <si>
    <t>לוח 4.4.1: שביעות רצון משירותי תיירות</t>
  </si>
  <si>
    <t xml:space="preserve">אוקיאניה   </t>
  </si>
  <si>
    <t xml:space="preserve">Oceania  </t>
  </si>
  <si>
    <t>Switzerland שוייץ</t>
  </si>
  <si>
    <t>Pupolation and Samples Size in Allenby Bridge and Jordan Valley</t>
  </si>
  <si>
    <t>התפלגות התיירים  בסקר  ובאוכלוסייה בגשר אלנבי ובנהר הירדן</t>
  </si>
  <si>
    <t>Jewish Religious Affiliation זרם ביהדות</t>
  </si>
  <si>
    <t>Table 5.1.2: Tourists by Characteristics &amp; Family Group size</t>
  </si>
  <si>
    <t>לוח 5.1.2: תיירים לפי מאפיינים וגודל הקבוצה המשפחתית</t>
  </si>
  <si>
    <t xml:space="preserve">Oceania  אוקיאניה  </t>
  </si>
  <si>
    <t>Russia רוסיה</t>
  </si>
  <si>
    <t>Table 5.1.1: Tourists by Country of Residence &amp; Family Group size</t>
  </si>
  <si>
    <t>לוח 5.1.1: תיירים לפי ארצות מגורים וגודל הקבוצה המשפחתית</t>
  </si>
  <si>
    <t>Table 5.1.4: Tourists by Characteristics &amp; Religion</t>
  </si>
  <si>
    <t>לוח 5.1.4: מאפייני התיירים לפי דת</t>
  </si>
  <si>
    <t>Table 5.1.3: Tourists by Country Residence &amp; Religion</t>
  </si>
  <si>
    <t>לוח 5.1.3: תיירים לפי ארצות מגורים ודת</t>
  </si>
  <si>
    <t>Table 5.1.6 Tourists by Characteristics &amp; Christian Religious Affiliation</t>
  </si>
  <si>
    <t xml:space="preserve"> לוח 5.1.6: מאפייני התיירים לפי זרם בנצרות</t>
  </si>
  <si>
    <t>Table 5.1.5: Tourists by Country Residence &amp; Christian Religious Affiliation</t>
  </si>
  <si>
    <t>לוח 5.1.5: תיירים לפי ארצות מגורים וזרם בנצרות</t>
  </si>
  <si>
    <t>Table 5.1.8: Tourists by Characteristics &amp; Age Groups</t>
  </si>
  <si>
    <t>לוח 5.1.8: תיירים לפי מאפיינים וקבוצת גיל</t>
  </si>
  <si>
    <t>Table 5.1.7: Tourists by Country of Residence &amp; Age Groups</t>
  </si>
  <si>
    <t>לוח 5.1.7: תיירים לפי מאפיינים וקבוצת גיל</t>
  </si>
  <si>
    <t>Table 5.1.10: Tourists by Characteristics &amp; Income-Level</t>
  </si>
  <si>
    <t>לוח 5.1.10: תיירים לפי מאפיינים ורמת ההכנסה</t>
  </si>
  <si>
    <t>China סין</t>
  </si>
  <si>
    <t>Table 5.1.9: Tourists by Country of Residence &amp; Income Level</t>
  </si>
  <si>
    <t>לוח 5.1.9: תיירים לפי ארצות מגורים ורמת ההכנסה</t>
  </si>
  <si>
    <t xml:space="preserve"> Table 5.2.2: Tourists by Characteristics &amp; First / Return Visit</t>
  </si>
  <si>
    <t>לוח 5.2.2: תיירים לפי מאפיינים וביקור ראשון / חוזר בישראל</t>
  </si>
  <si>
    <t xml:space="preserve"> Table 5.2.1: Tourists by Country of Residence &amp; First / Return Visit</t>
  </si>
  <si>
    <t>לוח 5.2.1: תיירים לפי ארצות מגורים וביקור ראשון /חוזר בישראל</t>
  </si>
  <si>
    <t xml:space="preserve"> Table 5.2.4: Tourists by Characteristics &amp; Last Visit in Israel</t>
  </si>
  <si>
    <t>לוח 5.2.4: תיירים לפי מאפיינים ומתי ביקר בפעם האחרונה</t>
  </si>
  <si>
    <t xml:space="preserve">Europe </t>
  </si>
  <si>
    <t xml:space="preserve"> Table 5.2.3: Tourists by Country of Residence &amp; Last Visit in Israel</t>
  </si>
  <si>
    <t>לוח 5.2.3: תיירים לפי ארצות מגורים ומתי ביקר בפעם האחרונה</t>
  </si>
  <si>
    <t>Business Government</t>
  </si>
  <si>
    <t xml:space="preserve"> Visit friends and relatives</t>
  </si>
  <si>
    <t xml:space="preserve"> Table 5.2.6: Tourists by Characteristics &amp; Purpose of Visit</t>
  </si>
  <si>
    <t>לוח 5.2.6: תיירים לפי מאפיינים ומטרת הנסיעה</t>
  </si>
  <si>
    <t xml:space="preserve"> Table 5.2.5: Tourists by Country of Residence &amp; Purpose of visit</t>
  </si>
  <si>
    <t>לוח 5.2.5: תיירים לפי ארצות מגורים ומטרת הנסיעה</t>
  </si>
  <si>
    <t>סוג בית מלון</t>
  </si>
  <si>
    <t xml:space="preserve"> Table 5.2.8: Tourists by Characteristics &amp; Type of Accommodation</t>
  </si>
  <si>
    <t>לוח 5.2.8: תיירים לפי מאפיינים וסוג אכסון</t>
  </si>
  <si>
    <t xml:space="preserve"> Table 5.2.7: Tourists by Country of Residence &amp; Type of Accommodation</t>
  </si>
  <si>
    <t>לוח 5.2.7: תיירים לפי ארצות מגורים וסוג אכסון</t>
  </si>
  <si>
    <t xml:space="preserve"> Table 5.2.10: Tourists by Characteristics &amp; Accommodation Level</t>
  </si>
  <si>
    <t>לוח 5.2.10: תיירים לפי מאפיינים ורמת האכסון</t>
  </si>
  <si>
    <t xml:space="preserve"> Table 5.2.9: Tourists by Country of Residence &amp; Accommodation Level</t>
  </si>
  <si>
    <t>לוח 5.2.9: תיירים לפי ארצות מגורים ורמת האכסון</t>
  </si>
  <si>
    <t xml:space="preserve"> Table 5.2.12: Tourists by Characteristics  &amp; Type of Accommodation</t>
  </si>
  <si>
    <t>לוח 5.2.12: תיירים לפי מאפיינים וסוג האכסון</t>
  </si>
  <si>
    <t xml:space="preserve"> Table 5.2.11: Tourists by Country of Residence &amp; Type of Accommodation</t>
  </si>
  <si>
    <t>לוח 5.2.11: תיירים לפי ארצות מגורים וסוג אכסון</t>
  </si>
  <si>
    <t xml:space="preserve"> Table 5.2.13: Tourists by Country of Residence &amp; Travel Organization</t>
  </si>
  <si>
    <t>לוח 5.2.13: תיירים לפי ארצות מגורים וארגון הנסיעה</t>
  </si>
  <si>
    <t xml:space="preserve"> Table 5.2.14: Tourists by Characteristics  &amp; Travel Organization</t>
  </si>
  <si>
    <t>לוח 5.2.14: תיירים לפי מאפיינים וארגון הנסיעה</t>
  </si>
  <si>
    <t xml:space="preserve"> Table 5.2.16: Tourists by Characteristics  &amp; Length of Stay</t>
  </si>
  <si>
    <t>לוח 5.2.16: תיירים לפי מאפיינים ושהות ממוצעת בישראל</t>
  </si>
  <si>
    <t xml:space="preserve"> Table 5.2.15: Tourists by Country of Residence &amp; Length of Stay</t>
  </si>
  <si>
    <t>לוח 5.2.15: תיירים לפי ארצות מגורים ושהות ממוצעת בישראל</t>
  </si>
  <si>
    <t xml:space="preserve"> Table 5.2.17: Tourists by Country of Residence &amp; Areas Visited</t>
  </si>
  <si>
    <t>לוח 5.2.17: תיירים לפי ארצות מגורים ומקומות הביקור בישראל</t>
  </si>
  <si>
    <t xml:space="preserve"> Table 5.2.18: Tourists by Characteristics  &amp; Areas Visited</t>
  </si>
  <si>
    <t>לוח 5.2.18: תיירים לפי מאפיינים ומקומות הביקור בישראל</t>
  </si>
  <si>
    <t xml:space="preserve"> Table 5.2.19: Tourists by Country of Residence &amp;Visited Sites in Israel</t>
  </si>
  <si>
    <t>לוח 5.2.19: תיירים לפי ארצות מגורים ואתרי הביקור בישראל</t>
  </si>
  <si>
    <t>אתר הבפטיסטים הירדני</t>
  </si>
  <si>
    <t xml:space="preserve"> Table 5.2.20: Tourists by Country of Residence &amp;Visited Sites in Israel</t>
  </si>
  <si>
    <t>לוח 5.2.20: תיירים לפי ארצות מגורים ואתרי הביקור בישראל</t>
  </si>
  <si>
    <t xml:space="preserve"> Table 5.2.22: Tourists by Characteristics &amp;  Visited Sites in Israel</t>
  </si>
  <si>
    <t>לוח 5.2.22: תיירים לפי מאפיינים ואתרי הביקור בישראל</t>
  </si>
  <si>
    <t xml:space="preserve"> Table 5.2.21: Tourists by Characteristics &amp;  Visited Sites in Israel</t>
  </si>
  <si>
    <t>לוח 5.2.21: תיירים לפי מאפיינים ואתרי הביקור בישראל</t>
  </si>
  <si>
    <t xml:space="preserve"> Table 5.2.23: Tourists by Characteristics &amp;  Visited Sites in Israel</t>
  </si>
  <si>
    <t>לוח 5.2.23: תיירים לפי מאפיינים ואתרי הביקור בישראל</t>
  </si>
  <si>
    <t>אתר הטבילה, ירדנית</t>
  </si>
  <si>
    <t xml:space="preserve"> Table 5.2.24: Tourists by Characteristics &amp;  Visited Sites in Israel</t>
  </si>
  <si>
    <t>לוח 5.2.24: תיירים לפי מאפיינים ואתרי הביקור בישראל</t>
  </si>
  <si>
    <t xml:space="preserve"> Table 5.2.26: Tourists by Country of Residence &amp;Visited Sites in Israel</t>
  </si>
  <si>
    <t>לוח 5.2.26: תיירים לפי ארצות מגורים ואתרי הביקור בישראל</t>
  </si>
  <si>
    <t xml:space="preserve"> Table 5.2.25: Tourists by Country of Residence &amp;Visited Sites in Israel</t>
  </si>
  <si>
    <t>לוח 5.2.25: תיירים לפי ארצות מגורים ואתרי הביקור בישראל</t>
  </si>
  <si>
    <t xml:space="preserve">Any other in Palestinian Authority מקום אחר ברשות הפלשטינית  </t>
  </si>
  <si>
    <t>Golan Heights הגולן</t>
  </si>
  <si>
    <t xml:space="preserve"> Table 5.2.27: Tourists by Type of Accomodation by in Selected Areas</t>
  </si>
  <si>
    <t>לוח 5.2.27: תיירים לפי סוג אכסון בישובים נבחרים</t>
  </si>
  <si>
    <t xml:space="preserve"> Table 5.2.28: Average Length of Stay in Selected Cities by Country</t>
  </si>
  <si>
    <t xml:space="preserve">לוח 5.2.28: שהות ממוצעת בישובים נבחרים לפי ארצות מגורים </t>
  </si>
  <si>
    <t>Negev area נגב</t>
  </si>
  <si>
    <t xml:space="preserve"> Table 5.2.29: Tourists by Type of Accomodation by in Selected Areas-Stay Upto 30 Days</t>
  </si>
  <si>
    <t>לוח 5.2.29: תיירים לפי סוג אכסון בישובים נבחרים-תיירים ששהו עד 30 יום</t>
  </si>
  <si>
    <t>Golan Heihhts</t>
  </si>
  <si>
    <t xml:space="preserve"> Table 5.2.30: Average Length of Stay in Selected Cities by Country-Stay Upto 30 Days</t>
  </si>
  <si>
    <t>לוח 5.2.30: שהות ממוצעת בישובים נבחרים לפי ארצות מגורים-תיירים ששהו עד 30 יום</t>
  </si>
  <si>
    <t xml:space="preserve"> Table 5.2.31: Tourists by Country of Residence &amp; Visit Other Countries</t>
  </si>
  <si>
    <t>לוח 5.2.31: תיירים לפי ארצות מגורים וביקור בארצות נוספות</t>
  </si>
  <si>
    <t xml:space="preserve"> Table 5.2.32: Tourists by Characteristics &amp; Visit Other Countries</t>
  </si>
  <si>
    <t>לוח 5.2.32: תיירים לפי מאפיינים וביקור בארצות נוספות</t>
  </si>
  <si>
    <t>חברת נסיעות/תעופה</t>
  </si>
  <si>
    <t xml:space="preserve"> Table 5.2.34: Tourists by Characteristics &amp;  Information About Israel</t>
  </si>
  <si>
    <t>לוח 5.2.34: תיירים לפי מאפיינים ומקורות המידע אודות ישראל</t>
  </si>
  <si>
    <t xml:space="preserve"> Table 5.2.33: Tourists by Country of Residence &amp; Information About Israel</t>
  </si>
  <si>
    <t>לוח 5.2.33: תיירים לפי ארצות מגורים ומקורות המידע אודות ישראל</t>
  </si>
  <si>
    <t xml:space="preserve"> Table 5.2.36: Tourists by Characteristics &amp; The Most Influencing Factor</t>
  </si>
  <si>
    <t>לוח 5.2.36: תיירים לפי מאפיינים והגורם המשפיע ביותר</t>
  </si>
  <si>
    <t xml:space="preserve"> Table 5.2.35: Tourists by Country of Residence &amp; The Most Influencing Factor</t>
  </si>
  <si>
    <t>לוח 5.2.35: תיירים לפי ארצות מגורים והגורם המשפיע ביותר</t>
  </si>
  <si>
    <t xml:space="preserve"> Upto One Year</t>
  </si>
  <si>
    <t xml:space="preserve">   Upto 6 months</t>
  </si>
  <si>
    <t xml:space="preserve"> Table 5.2.38: Tourists by Characteristics &amp; Time of Booking the Trip</t>
  </si>
  <si>
    <t>לוח 5.2.38: תיירים לפי מאפיינים ומועד ההזמנת הטיול</t>
  </si>
  <si>
    <t xml:space="preserve"> Table 5.2.37: Tourists by Country of Residence &amp; Time of Booking the Trip</t>
  </si>
  <si>
    <t>לוח 5.2.37: תיירים לפי ארצות מגורים ומועד הזמנת הטיול</t>
  </si>
  <si>
    <t xml:space="preserve"> Table 5.2.40: Tourists by Characteristics &amp;  Willingness returning to israel</t>
  </si>
  <si>
    <t>לוח 5.2.40: תיירים לפי מאפיינים ונכונות לחזור לישראל</t>
  </si>
  <si>
    <t xml:space="preserve"> Table 5.2.39: Tourists by Country of Residence &amp; Willingness returning to israel</t>
  </si>
  <si>
    <t>לוח 5.2.39: תיירים לפי מדינות ונכונות לחזור לישראל</t>
  </si>
  <si>
    <t>פעילויות ים</t>
  </si>
  <si>
    <t>פולקלור</t>
  </si>
  <si>
    <t>Folklore evening</t>
  </si>
  <si>
    <t xml:space="preserve"> Table 5.2.42: Tourists by Characteristics  &amp; Activities</t>
  </si>
  <si>
    <t>לוח 5.2.42: תיירים לפי מאפיינים והשתתפות בפעילויות</t>
  </si>
  <si>
    <t xml:space="preserve"> Table 5.2.41: Tourists by Country of Residence &amp; Activities</t>
  </si>
  <si>
    <t>לוח 5.2.41: תיירים לפי ארצות מגורים והשתתפות בפעילויות</t>
  </si>
  <si>
    <t>Other Christian נוצרי אחר</t>
  </si>
  <si>
    <t>Orthodox אורתודוקסי</t>
  </si>
  <si>
    <t>Catholic קטולי</t>
  </si>
  <si>
    <t>Protestant פרוטסטנטי</t>
  </si>
  <si>
    <t xml:space="preserve"> Table 5.2.44: Tourists by Country by come with any organized group</t>
  </si>
  <si>
    <t>לוח 5.2.44: תיירים לפי דרך הגעה בקבוצה כלשהי</t>
  </si>
  <si>
    <t xml:space="preserve"> Table 5.2.43: Tourists by Country by come with any organized group</t>
  </si>
  <si>
    <t>לוח 5.2.43: תיירים לפי דרך הגעה בקבוצה כלשהי</t>
  </si>
  <si>
    <t>Transportation Touring Site</t>
  </si>
  <si>
    <t xml:space="preserve"> Table 5.3.1: Average Expenditure per Tourist by Countries &amp; Items</t>
  </si>
  <si>
    <t xml:space="preserve">לוח 5.3.1: הוצאה ממוצעת לתייר לפי סעיפי ההוצאה וארצות מגורים </t>
  </si>
  <si>
    <t xml:space="preserve"> Table 5.3.2: Average Expenditure per Tourist by Characteristics &amp; Items</t>
  </si>
  <si>
    <t>לוח 5.3.2: הוצאה ממוצעת לתייר לפי סעיפי ההוצאה ומאפייני התייר</t>
  </si>
  <si>
    <t xml:space="preserve"> Table 5.3.3: Average Expenditure per Tourist by Countries &amp; Items-Organized Tour</t>
  </si>
  <si>
    <t>לוח 5.3.3: הוצאה ממוצעת לתייר לפי סעיפי ההוצאה וארצות מגורים-טיול מאורגן</t>
  </si>
  <si>
    <t xml:space="preserve">North America </t>
  </si>
  <si>
    <t xml:space="preserve"> Table 5.3.4: Average Expenditure per Tourist by Countries &amp; Items-Package Deal</t>
  </si>
  <si>
    <t>לוח 5.3.4: הוצאה ממוצעת לתייר לפי סעיפי ההוצאה וארצות מגורים-חבילת תיור</t>
  </si>
  <si>
    <t xml:space="preserve"> Table 5.3.5: Average Expenditure per Tourist by Countries &amp; Items-FIT</t>
  </si>
  <si>
    <t>לוח 5.3.5: הוצאה ממוצעת לתייר לפי סעיפי ההוצאה וארצות מגורים-באופן עצמאי</t>
  </si>
  <si>
    <t>Type of  Accommodation סוג אכסון</t>
  </si>
  <si>
    <t xml:space="preserve"> Table 5.3.6: Average Expenditure per Tourist by Characteristics &amp; Items-Organized Tour</t>
  </si>
  <si>
    <t>לוח 5.3.6: הוצאה ממוצעת לתייר לפי סעיפי ההוצאה ומאפייני התייר-טיול מאורגן</t>
  </si>
  <si>
    <t xml:space="preserve"> Table 5.3.7: Average Expenditure per Tourist by Characteristics &amp; Items-Package Deal</t>
  </si>
  <si>
    <t>לוח 5.3.7: הוצאה ממוצעת לתייר לפי סעיפי ההוצאה ומאפייני התייר-חבילת תיור</t>
  </si>
  <si>
    <t xml:space="preserve"> Table 5.3.8: Average Expenditure per Tourist by Characteristics &amp; FIT</t>
  </si>
  <si>
    <t>לוח 5.3.8: הוצאה ממוצעת לתייר לפי סעיפי ההוצאה ומאפייני התייר-אופן עצמאי</t>
  </si>
  <si>
    <t xml:space="preserve"> Table 5.3.9: Average Expenditure per Tourist by Countries &amp; Items-Tourists who stayed up to 30 days</t>
  </si>
  <si>
    <t>לוח 5.3.9: הוצאה ממוצעת לתייר לפי ארצות מגורים-תיירים ששהו עד 30 יום</t>
  </si>
  <si>
    <t xml:space="preserve"> Table 5.3.10: Average Expenditure per Tourist by Characteristics &amp; Items-Tourists who stayed up to 30 days</t>
  </si>
  <si>
    <t>לוח 5.3.10: הוצאה ממוצעת לתייר לפי סעיפי ההוצאה ומאפייני התייר-תיירים ששהו עד 30 יום</t>
  </si>
  <si>
    <t xml:space="preserve"> Table 5.3.11: Average Cost of Trip per Tourist by Countries &amp; Items-Organized Tour</t>
  </si>
  <si>
    <t>לוח 5.3.11: הוצאה ממוצעת לתייר לפי סעיפי ההוצאה וארצות מגורים-טיול מאורגן</t>
  </si>
  <si>
    <t xml:space="preserve"> Table 5.3.12: Average Cost of Trip per Tourist by Countries &amp; Items-Package Deal</t>
  </si>
  <si>
    <t>לוח 5.3.12: הוצאה ממוצעת לתייר לפי סעיפי ההוצאה וארצות מגורים-חבילת תיור</t>
  </si>
  <si>
    <t xml:space="preserve"> Table 5.3.13: Average Cost of Trip per Tourist by Countries &amp; Items-FIT</t>
  </si>
  <si>
    <t>לוח 5.3.13: הוצאה ממוצעת לתייר לפי סעיפי ההוצאה וארצות מגורים-נוסע באופן עצמי</t>
  </si>
  <si>
    <t>* האחוז לא נכלל ב-100%</t>
  </si>
  <si>
    <t>Duty free shops חנויות פטורות ממכס</t>
  </si>
  <si>
    <t>Table 5.4.1 :Satisfaction from Tourism Services</t>
  </si>
  <si>
    <t>לוח 5.4.1: שביעות רצון משירותי תיירות</t>
  </si>
  <si>
    <t>Oceania</t>
  </si>
  <si>
    <t>Pupolation and Samples Size in Arava and Taba</t>
  </si>
  <si>
    <t>התפלגות התיירים  בסקר ובאוכלוסייה בערבה ובטאבה</t>
  </si>
  <si>
    <t>Table 6.1.2: Tourists by Characteristics &amp; Family Group size</t>
  </si>
  <si>
    <t>לוח 6.1.2: תיירים לפי מאפיינים וגודל הקבוצה המשפחתית</t>
  </si>
  <si>
    <t xml:space="preserve">Jordan ירדן </t>
  </si>
  <si>
    <t xml:space="preserve">Japan יפן </t>
  </si>
  <si>
    <t>India אינדיה</t>
  </si>
  <si>
    <t>Table 6.1.1: Tourists by Country of Residence &amp; Family Group size</t>
  </si>
  <si>
    <t>לוח 6.1.1: תיירים לפי ארצות מגורים וגודל הקבוצה המשפחתית</t>
  </si>
  <si>
    <t>Table 6.1.4: Tourists by Characteristics &amp; Religion</t>
  </si>
  <si>
    <t>לוח 6.1.4: מאפייני התיירים לפי דת</t>
  </si>
  <si>
    <t>Table 6.1.3: Tourists by Country Residence &amp; Religion</t>
  </si>
  <si>
    <t>לוח 6.1.3: תיירים לפי ארצות מגורים ודת</t>
  </si>
  <si>
    <t>Table 6.1.6: Tourists by Characteristics &amp; Christian Religious Affiliation</t>
  </si>
  <si>
    <t xml:space="preserve"> לוח 6.1.6: מאפייני התיירים לפי זרם בנצרות</t>
  </si>
  <si>
    <t>Table 6.1.5 Tourists by Country Residence &amp; Christian Religious Affiliation</t>
  </si>
  <si>
    <t>לוח 6.1.5: תיירים לפי ארצות מגורים וזרם בנצרות</t>
  </si>
  <si>
    <t>Table 6.1.8: Tourists by Characteristics &amp; Age Groups</t>
  </si>
  <si>
    <t>לוח 6.1.8: תיירים לפי מאפיינים וקבוצת גיל</t>
  </si>
  <si>
    <t>Table 6.1.7: Tourists by Country of Residence &amp; Age Groups</t>
  </si>
  <si>
    <t>לוח 6.1.7: תיירים לפי מאפיינים וקבוצת גיל</t>
  </si>
  <si>
    <t>Table 6.1.10: Tourists by Characteristics &amp; Income-Level</t>
  </si>
  <si>
    <t>לוח 6.1.10: תיירים לפי מאפיינים ורמת ההכנסה</t>
  </si>
  <si>
    <t>Table 6.1.9: Tourists by Country of Residence &amp; Income Level</t>
  </si>
  <si>
    <t>לוח 6.1.9: תיירים לפי ארצות מגורים ורמת ההכנסה</t>
  </si>
  <si>
    <t xml:space="preserve">Moslem מוסלמי </t>
  </si>
  <si>
    <t xml:space="preserve"> Table 6.2.2: Tourists by Characteristics &amp; First / Return Visit</t>
  </si>
  <si>
    <t>לוח 6.2.2: תיירים לפי מאפיינים וביקור ראשון / חוזר בישראל</t>
  </si>
  <si>
    <t xml:space="preserve"> Table 6.2.1: Tourists by Country of Residence &amp; First / Return Visit</t>
  </si>
  <si>
    <t>לוח 6.2.1: תיירים לפי ארצות מגורים וביקור ראשון /חוזר בישראל</t>
  </si>
  <si>
    <t xml:space="preserve"> Table 6.2.4: Tourists by Characteristics &amp; Last Visit in Israel</t>
  </si>
  <si>
    <t>לוח 6.2.4: תיירים לפי מאפיינים ומתי ביקר בפעם האחרונה</t>
  </si>
  <si>
    <t xml:space="preserve"> Table 6.2.3: Tourists by Country of Residence &amp; Last Visit in Israel</t>
  </si>
  <si>
    <t>לוח 6.2.3: תיירים לפי ארצות מגורים ומתי ביקר בפעם האחרונה</t>
  </si>
  <si>
    <t xml:space="preserve">עסקים </t>
  </si>
  <si>
    <t xml:space="preserve">כנסים </t>
  </si>
  <si>
    <t>Business</t>
  </si>
  <si>
    <t xml:space="preserve">Convention, </t>
  </si>
  <si>
    <t xml:space="preserve"> Table 6.2.6: Tourists by Characteristics &amp; Purpose of Visit</t>
  </si>
  <si>
    <t>לוח 6.2.6: תיירים לפי מאפיינים ומטרת הנסיעה</t>
  </si>
  <si>
    <t xml:space="preserve"> Table 6.2.5: Tourists by Country of Residence &amp; Purpose of visit</t>
  </si>
  <si>
    <t>לוח 6.2.5: תיירים לפי ארצות מגורים ומטרת הנסיעה</t>
  </si>
  <si>
    <t xml:space="preserve"> Table 6.2.8: Tourists by Characteristics &amp; Type of Accommodation</t>
  </si>
  <si>
    <t>לוח 6.2.8: תיירים לפי מאפיינים וסוג אכסון</t>
  </si>
  <si>
    <t xml:space="preserve"> Table 6.2.7: Tourists by Country of Residence &amp; Type of Accommodation</t>
  </si>
  <si>
    <t>לוח 6.2.7: תיירים לפי ארצות מגורים וסוג אכסון</t>
  </si>
  <si>
    <t>רמה גבוהה</t>
  </si>
  <si>
    <t xml:space="preserve"> Table 6.2.10: Tourists by Characteristics &amp; Accommodation Level</t>
  </si>
  <si>
    <t>לוח 6.2.10: תיירים לפי מאפיינים ורמת האכסון</t>
  </si>
  <si>
    <t xml:space="preserve"> Table 6.2.9: Tourists by Country of Residence &amp; Accommodation Level</t>
  </si>
  <si>
    <t>לוח 6.2.9: תיירים לפי ארצות מגורים ורמת האכסון</t>
  </si>
  <si>
    <t xml:space="preserve"> Table 6.2.12: Tourists by Characteristics  &amp; Type of Accommodation</t>
  </si>
  <si>
    <t>לוח 6.2.12: תיירים לפי מאפיינים וסוג האכסון</t>
  </si>
  <si>
    <t xml:space="preserve"> Table 6.2.11: Tourists by Country of Residence &amp; Type of Accommodation</t>
  </si>
  <si>
    <t>לוח 6.2.11: תיירים לפי ארצות מגורים וסוג אכסון</t>
  </si>
  <si>
    <t xml:space="preserve"> Table 6.2.14: Tourists by Characteristics  &amp; Travel Organization</t>
  </si>
  <si>
    <t>לוח 6.2.14: תיירים לפי מאפיינים וארגון הנסיעה</t>
  </si>
  <si>
    <t xml:space="preserve"> Table 6.2.13: Tourists by Country of Residence &amp; Travel Organization</t>
  </si>
  <si>
    <t>לוח 6.2.13: תיירים לפי ארצות מגורים וארגון הנסיעה</t>
  </si>
  <si>
    <t xml:space="preserve"> Table 6.2.16: Tourists by Characteristics  &amp; Length of Stay</t>
  </si>
  <si>
    <t>לוח 6.2.16: תיירים לפי מאפיינים ושהות ממוצעת בישראל</t>
  </si>
  <si>
    <t xml:space="preserve"> Table 6.2.15: Tourists by Country of Residence &amp; Length of Stay</t>
  </si>
  <si>
    <t>לוח 6.2.15: תיירים לפי ארצות מגורים ושהות ממוצעת בישראל</t>
  </si>
  <si>
    <t xml:space="preserve"> Table 6.2.18: Tourists by Characteristics  &amp; Areas Visited</t>
  </si>
  <si>
    <t>לוח 6.2.18: תיירים לפי מאפיינים ומקומות הביקור בישראל</t>
  </si>
  <si>
    <t xml:space="preserve"> Table 6.2.17: Tourists by Country of Residence &amp; Areas Visited</t>
  </si>
  <si>
    <t>לוח 6.2.17: תיירים לפי ארצות מגורים ומקומות הביקור בישראל</t>
  </si>
  <si>
    <t xml:space="preserve"> Table 6.2.19.1: Tourists by Country of Residence &amp;Visited Sites in Israel</t>
  </si>
  <si>
    <t>לוח 6.2.19.1: תיירים לפי ארצות מגורים ואתרי הביקור בישראל</t>
  </si>
  <si>
    <t xml:space="preserve"> Table 6.2.19.2: Tourists by Country of Residence &amp;Visited Sites in Israel</t>
  </si>
  <si>
    <t>לוח 6.2.19.2: תיירים לפי ארצות מגורים ואתרי הביקור בישראל</t>
  </si>
  <si>
    <t xml:space="preserve"> Table 6.2.19.4: Tourists by Country of Residence &amp;Visited Sites in Israel</t>
  </si>
  <si>
    <t>לוח 6.2.19.4: תיירים לפי ארצות מגורים ואתרי הביקור בישראל</t>
  </si>
  <si>
    <t xml:space="preserve"> Table 6.2.19.3: Tourists by Country of Residence &amp;Visited Sites in Israel</t>
  </si>
  <si>
    <t>לוח 6.2.19.3: תיירים לפי ארצות מגורים ואתרי הביקור בישראל</t>
  </si>
  <si>
    <t xml:space="preserve"> Table 6.2.20.2: Tourists by Characteristics &amp;  Visited Sites in Israel</t>
  </si>
  <si>
    <t>לוח 6.2.20.2: תיירים לפי מאפיינים ואתרי הביקור בישראל</t>
  </si>
  <si>
    <t xml:space="preserve"> Table 6.2.20.1: Tourists by Characteristics &amp;  Visited Sites in Israel</t>
  </si>
  <si>
    <t>לוח 6.2.20.1: תיירים לפי מאפיינים ואתרי הביקור בישראל</t>
  </si>
  <si>
    <t>לוח 6.2.20.4: תיירים לפי מאפיינים ואתרי הביקור בישראל</t>
  </si>
  <si>
    <t>לוח 6.2.20.3: תיירים לפי מאפיינים ואתרי הביקור בישראל</t>
  </si>
  <si>
    <t>Any other Area in  Palestinian אזור אחר בפלשתין</t>
  </si>
  <si>
    <t xml:space="preserve">Galilee area אזור הגליל </t>
  </si>
  <si>
    <t xml:space="preserve"> Table 6.2.21: Tourists by Type of Accomodation by in Selected Areas</t>
  </si>
  <si>
    <t>לוח 6.2.21: תיירים לפי סוג אכסון בישובים נבחרים</t>
  </si>
  <si>
    <t>אזור אחר בפלשתין</t>
  </si>
  <si>
    <t>Any other Area in  Palestinian</t>
  </si>
  <si>
    <t xml:space="preserve">Any other Area in Israel </t>
  </si>
  <si>
    <t xml:space="preserve">Negev Area Southern Deserts </t>
  </si>
  <si>
    <t>Galilee area</t>
  </si>
  <si>
    <t xml:space="preserve"> Table 6.2.22: Average Length of Stay in Selected Cities by Country</t>
  </si>
  <si>
    <t xml:space="preserve">לוח 6.2.22: שהות ממוצעת בישובים נבחרים לפי ארצות מגורים </t>
  </si>
  <si>
    <t xml:space="preserve"> Table 6.2.23: Tourists by Type of Accomodation by in Selected Areas-Stay Upto 30 Days</t>
  </si>
  <si>
    <t>לוח 6.2.23: תיירים לפי סוג אכסון בישובים נבחרים-תיירים ששהו עד 30 יום</t>
  </si>
  <si>
    <t xml:space="preserve"> Table 6.2.24: Average Length of Stay in Selected Cities by Country-Stay Upto 30 Days</t>
  </si>
  <si>
    <t>לוח 6.2.24: שהות ממוצעת בישובים נבחרים לפי ארצות מגורים-תיירים ששהו עד 30 יום</t>
  </si>
  <si>
    <t xml:space="preserve"> Table 6.2.26: Tourists by Characteristics &amp; Visit Other Countries</t>
  </si>
  <si>
    <t>לוח 6.2.26: תיירים לפי מאפיינים וביקור בארצות נוספות</t>
  </si>
  <si>
    <t xml:space="preserve"> Table 6.2.25: Tourists by Country of Residence &amp; Visit Other Countries</t>
  </si>
  <si>
    <t>לוח 6.2.25: תיירים לפי ארצות מגורים וביקור בארצות נוספות</t>
  </si>
  <si>
    <t>Visit in Israel ביקור בישראל</t>
  </si>
  <si>
    <t>Purpose of Visit מטרת הביקור</t>
  </si>
  <si>
    <t xml:space="preserve">Travel Organization ארגון הנסיעה
</t>
  </si>
  <si>
    <t>Income Level רמת ההכנסה</t>
  </si>
  <si>
    <t xml:space="preserve"> Table 6.2.28: Tourists by Characteristics &amp; Visit Other Countries</t>
  </si>
  <si>
    <t>לוח 6.2.28: תיירים לפי מאפיינים וביקור בארצות נוספות</t>
  </si>
  <si>
    <t xml:space="preserve"> Table 6.2.27: Tourists by Country of Residence &amp; Visit Other Countries</t>
  </si>
  <si>
    <t>לוח 6.2.27: תיירים לפי ארצות מגורים וביקור בארצות נוספות</t>
  </si>
  <si>
    <t>מדריך, ספרים</t>
  </si>
  <si>
    <t>חברת טיולים</t>
  </si>
  <si>
    <t xml:space="preserve"> Table 6.2.30: Tourists by Characteristics &amp;  Information About Israel</t>
  </si>
  <si>
    <t>לוח 6.2.30: תיירים לפי מאפיינים ומקורות המידע אודות ישראל</t>
  </si>
  <si>
    <t>סוכן נסיעות</t>
  </si>
  <si>
    <t xml:space="preserve"> Table 6.2.29: Tourists by Country of Residence &amp; Information About Israel</t>
  </si>
  <si>
    <t>לוח 6.2.29: תיירים לפי ארצות מגורים ומקורות המידע אודות ישראל</t>
  </si>
  <si>
    <t xml:space="preserve"> Table 6.2.32: Tourists by Characteristics &amp; The Most Influencing Factor</t>
  </si>
  <si>
    <t>לוח 6.2.32: תיירים לפי מאפיינים והגורם המשפיע ביותר</t>
  </si>
  <si>
    <t xml:space="preserve"> Table 6.2.31: Tourists by Country of Residence &amp; The Most Influencing Factor</t>
  </si>
  <si>
    <t>לוח 6.2.31: תיירים לפי ארצות מגורים והגורם המשפיע ביותר</t>
  </si>
  <si>
    <t>חציון</t>
  </si>
  <si>
    <t xml:space="preserve"> Table 6.2.34: Tourists by Characteristics &amp; Time of Booking the Trip</t>
  </si>
  <si>
    <t>לוח 6.2.34: תיירים לפי מאפיינים ומועד ההזמנת הטיול</t>
  </si>
  <si>
    <t xml:space="preserve"> Table 6.2.33: Tourists by Country of Residence &amp; Time of Booking the Trip</t>
  </si>
  <si>
    <t>לוח 6.2.33: תיירים לפי ארצות מגורים ומועד הזמנת הטיול</t>
  </si>
  <si>
    <t xml:space="preserve"> Table 6.2.36: Tourists by Characteristics &amp;  Willingness returning to israel</t>
  </si>
  <si>
    <t>לוח 6.2.36: תיירים לפי מאפיינים ונכונות לחזור לישראל</t>
  </si>
  <si>
    <t xml:space="preserve"> Table 6.2.35: Tourists by Country of Residence &amp; Willingness returning to israel</t>
  </si>
  <si>
    <t>לוח 6.2.35: תיירים לפי מדינות ונכונות לחזור לישראל</t>
  </si>
  <si>
    <t>ערבי פולקלור</t>
  </si>
  <si>
    <t>None of  the above</t>
  </si>
  <si>
    <t>Desert tours</t>
  </si>
  <si>
    <t xml:space="preserve">Sea activities  </t>
  </si>
  <si>
    <t xml:space="preserve">Folklore evening </t>
  </si>
  <si>
    <t xml:space="preserve"> Table 6.2.38: Tourists by Characteristics  &amp; Activities</t>
  </si>
  <si>
    <t>לוח 6.2.38: תיירים לפי מאפיינים והשתתפות בפעילויות</t>
  </si>
  <si>
    <t>bicycle trip</t>
  </si>
  <si>
    <t xml:space="preserve">Desert tours  </t>
  </si>
  <si>
    <t>Sea activities</t>
  </si>
  <si>
    <t xml:space="preserve"> Table 6.2.37: Tourists by Country of Residence &amp; Activities</t>
  </si>
  <si>
    <t>לוח 6.2.37: תיירים לפי ארצות מגורים והשתתפות בפעילויות</t>
  </si>
  <si>
    <t xml:space="preserve"> Table 6.2.40: Tourists by Country by come with any organized group</t>
  </si>
  <si>
    <t>לוח 6.2.40: תיירים לפי דרך הגעה בקבוצה כלשהי</t>
  </si>
  <si>
    <t xml:space="preserve"> Table 6.2.39: Tourists by Country by come with any organized group</t>
  </si>
  <si>
    <t>לוח 6.2.39: תיירים לפי דרך הגעה בקבוצה כלשהי</t>
  </si>
  <si>
    <t xml:space="preserve"> Table 6.3.1: Average Expenditure per Tourist by Countries &amp; Items</t>
  </si>
  <si>
    <t xml:space="preserve">לוח 6.3.1: הוצאה ממוצעת לתייר לפי סעיפי ההוצאה וארצות מגורים </t>
  </si>
  <si>
    <t xml:space="preserve"> Table 6.3.2: Average Expenditure per Tourist by Characteristics &amp; Items</t>
  </si>
  <si>
    <t>לוח 6.3.2: הוצאה ממוצעת לתייר לפי סעיפי ההוצאה ומאפייני התייר</t>
  </si>
  <si>
    <t xml:space="preserve"> Table 6.3.3: Average Expenditure per Tourist by Countries &amp; Items-Organized Tour</t>
  </si>
  <si>
    <t>לוח 6.3.3: הוצאה ממוצעת לתייר לפי סעיפי ההוצאה וארצות מגורים-טיול מאורגן</t>
  </si>
  <si>
    <t xml:space="preserve"> Table 6.3.4: Average Expenditure per Tourist by Countries &amp; Items-Package Deal</t>
  </si>
  <si>
    <t>לוח 6.3.4: הוצאה ממוצעת לתייר לפי סעיפי ההוצאה וארצות מגורים-חבילת תיור</t>
  </si>
  <si>
    <t xml:space="preserve"> Table 6.3.5: Average Expenditure per Tourist by Countries &amp; Items-FIT</t>
  </si>
  <si>
    <t>לוח 6.3.5: הוצאה ממוצעת לתייר לפי סעיפי ההוצאה וארצות מגורים-באופן עצמאי</t>
  </si>
  <si>
    <t xml:space="preserve"> Table 6.3.6: Average Expenditure per Tourist by Characteristics &amp; Items-Organized Tour</t>
  </si>
  <si>
    <t>לוח 6.3.6: הוצאה ממוצעת לתייר לפי סעיפי ההוצאה ומאפייני התייר-טיול מאורגן</t>
  </si>
  <si>
    <t xml:space="preserve"> Table 6.3.7: Average Expenditure per Tourist by Characteristics &amp; Items-Package Deal</t>
  </si>
  <si>
    <t>לוח 6.3.7: הוצאה ממוצעת לתייר לפי סעיפי ההוצאה ומאפייני התייר-חבילת תיור</t>
  </si>
  <si>
    <t xml:space="preserve"> Table 6.3.8: Average Expenditure per Tourist by Characteristics &amp; FIT</t>
  </si>
  <si>
    <t>לוח 6.3.8: הוצאה ממוצעת לתייר לפי סעיפי ההוצאה ומאפייני התייר-אופן עצמאי</t>
  </si>
  <si>
    <t xml:space="preserve"> Table 6.3.9: Average Expenditure per Tourist by Countries &amp; Items-Tourists who stayed up to 30 days</t>
  </si>
  <si>
    <t>לוח 6.3.9: הוצאה ממוצעת לתייר לפי ארצות מגורים-תיירים ששהו עד 30 יום</t>
  </si>
  <si>
    <t xml:space="preserve"> Table 6.3.10: Average Expenditure per Tourist by Characteristics &amp; Items-Tourists who stayed up to 30 days</t>
  </si>
  <si>
    <t>לוח 6.3.10: הוצאה ממוצעת לתייר לפי סעיפי ההוצאה ומאפייני התייר-תיירים ששהו עד 30 יום</t>
  </si>
  <si>
    <t xml:space="preserve"> Table 6.3.11: Average Expenditure per Tourist by Countries &amp; Items-Tourists who stayed up to 30 days-Organized Tour</t>
  </si>
  <si>
    <t>לוח 6.3.11: הוצאה ממוצעת לתייר לפי סעיפי ההוצאה וארצות מגורים-תיירים ששהו עד 30 יום-טיול מאורגן</t>
  </si>
  <si>
    <t xml:space="preserve"> Table 6.3.12: Average Expenditure  per Tourist by Countries &amp; Items-Tourists who stayed up to 30 days-Package Deal</t>
  </si>
  <si>
    <t>לוח 6.3.12: הוצאה ממוצעת לתייר לפי סעיפי ההוצאה וארצות מגורים-תיירים ששהו עד 30 יום-חבילת תיור</t>
  </si>
  <si>
    <t xml:space="preserve"> Table 6.3.13: Average Expenditure per Tourist by Countries  &amp; Items-Tourists who stayed up to 30 days-FIT</t>
  </si>
  <si>
    <t>לוח 6.3.13: הוצאה ממוצעת לתייר לפי סעיפי ההוצאה וארצות מגורים-תיירים ששהו עד 30 יום-הגיעו באופן עצמאי</t>
  </si>
  <si>
    <t xml:space="preserve"> Table 6.3.14: Average Expenditure per Tourist by Characteristics &amp; Items-Tourists who stayed up to 30 days-Organized Tour</t>
  </si>
  <si>
    <t>לוח 6.3.14: הוצאה ממוצעת לתייר לפי סעיפי ההוצאה ומאפייני התייר-תיירים ששהו עד 30 יום והגיעו בטיול מאורגן</t>
  </si>
  <si>
    <t xml:space="preserve"> Table 6.3.15: Average Expenditure per Tourist by Characteristics &amp; Items-Tourists who stayed up to 30 days -Package Deal</t>
  </si>
  <si>
    <t>לוח 6.3.15: הוצאה ממוצעת לתייר לפי סעיפי ההוצאה ומאפייני התייר-תיירים ששהו עד 30 יום והגיעו בחבילת תיור</t>
  </si>
  <si>
    <t xml:space="preserve">Religion </t>
  </si>
  <si>
    <t xml:space="preserve"> Table 6.3.16: Average Expenditure per Tourist by Characteristics &amp; Items-Tourists who stayed up to 30 days -FIT</t>
  </si>
  <si>
    <t>לוח 6.3.16: הוצאה ממוצעת לתייר לפי סעיפי ההוצאה ומאפייני התייר-תיירים ששהו עד 30 יום והגיעו באופן עצמאי</t>
  </si>
  <si>
    <t xml:space="preserve"> Table 6.3.17: Average Cost oe Trip per Tourist by Countries &amp; Items-Organized Tour</t>
  </si>
  <si>
    <t>לוח 6.3.17: הוצאה ממוצעת לתייר לפי סעיפי ההוצאה וארצות מגורים-טיול מאורגן</t>
  </si>
  <si>
    <t xml:space="preserve"> Table 6.3.18: Average Cost oe Trip per Tourist by Countries &amp; Items-Package Deal</t>
  </si>
  <si>
    <t>לוח 6.3.18: הוצאה ממוצעת לתייר לפי סעיפי ההוצאה וארצות מגורים-חבילת תיור</t>
  </si>
  <si>
    <t xml:space="preserve"> Table 6.3.19: Average Cost of Trip per Tourist by Countries &amp; Items-FIT</t>
  </si>
  <si>
    <t>לוח 6.3.19: הוצאה ממוצעת לתייר לפי סעיפי ההוצאה וארצות מגורים-נוסע באופן עצמי</t>
  </si>
  <si>
    <t xml:space="preserve"> Table 6.3.20: Average Cost oe Trip per Tourist by Characteristics  &amp; Items-Organized Tour</t>
  </si>
  <si>
    <t>לוח 6.3.20: הוצאה ממוצעת לתייר לפי סעיפי ההוצאה ומאפייני התייר-טיול מאורגן</t>
  </si>
  <si>
    <t xml:space="preserve"> Table 6.3.21: Average Cost oe Trip per Tourist by Characteristics  &amp; Items-Packege Deal</t>
  </si>
  <si>
    <t>לוח 6.3.21: הוצאה ממוצעת לתייר לפי סעיפי ההוצאה ומאפייני התייר-חבילת תיור</t>
  </si>
  <si>
    <t xml:space="preserve"> Table 6.3.22: Average Cost oe Trip per Tourist by Characteristics &amp; FIT</t>
  </si>
  <si>
    <t>לוח 6.3.22: הוצאה ממוצעת לתייר לפי סעיפי ההוצאה ומאפייני התייר-נוסע באופן עצמאי</t>
  </si>
  <si>
    <t xml:space="preserve">Cleanliness of public areas ניקיון שטחים ציבוריים  </t>
  </si>
  <si>
    <t>Table 6.4.1 :Satisfaction from Tourism Services</t>
  </si>
  <si>
    <t>לוח 6.4.1: שביעות רצון משירותי תיירות</t>
  </si>
  <si>
    <t xml:space="preserve"> צפון אמריקה</t>
  </si>
  <si>
    <t>United States ארצות הברית</t>
  </si>
  <si>
    <t xml:space="preserve">Poland פולין </t>
  </si>
  <si>
    <t xml:space="preserve">United Kingdom הממלכה המאוחדת </t>
  </si>
  <si>
    <t>Tourists sample</t>
  </si>
  <si>
    <t>Questionnaires</t>
  </si>
  <si>
    <t>Tourists</t>
  </si>
  <si>
    <t>One day visitors in the Survey  and in Population</t>
  </si>
  <si>
    <t xml:space="preserve"> התפלגות תיירים חד יומיים בסקר ובאוכלוסייה</t>
  </si>
  <si>
    <t>Kazakhstan קזחסטן</t>
  </si>
  <si>
    <t>Table 7.1.1: Tourists by Country of Residence &amp; Family Group size</t>
  </si>
  <si>
    <t>לוח 7.1.1: תיירים לפי ארצות מגורים וגודל הקבוצה המשפחתית</t>
  </si>
  <si>
    <t xml:space="preserve"> ללא השתייכות</t>
  </si>
  <si>
    <t xml:space="preserve">Boddhist </t>
  </si>
  <si>
    <t>Table 7.1.2: Tourists by Country Residence &amp; Religion</t>
  </si>
  <si>
    <t>לוח 7.1.2: תיירים לפי ארצות מגורים ודת</t>
  </si>
  <si>
    <t xml:space="preserve"> Table 7.2.1: Tourists by Country of Residence &amp; First / Return Visit</t>
  </si>
  <si>
    <t>לוח 7.2.1: תיירים לפי ארצות מגורים וביקור ראשון /חוזר בישראל</t>
  </si>
  <si>
    <t xml:space="preserve"> Table 7.2.2: Tourists by Country of Residence &amp; Purpose of visit</t>
  </si>
  <si>
    <t>לוח 7.2.2: תיירים לפי ארצות מגורים ומטרת הנסיעה</t>
  </si>
  <si>
    <t xml:space="preserve"> Table 7.2.3: Tourists by Country of Residence &amp; Travel Organization</t>
  </si>
  <si>
    <t>לוח 7.2.3: תיירים לפי ארצות מגורים וארגון הנסיעה</t>
  </si>
  <si>
    <t xml:space="preserve"> Table 7.2.4: Tourists by Country of Residence &amp; Areas Visited</t>
  </si>
  <si>
    <t>לוח 7.2.4: תיירים לפי ארצות מגורים ומקומות הביקור בישראל</t>
  </si>
  <si>
    <t>ויה דולרוזה</t>
  </si>
  <si>
    <t xml:space="preserve"> Table 7.2.5: Tourists by Country of Residence &amp;Visited Sites in Israel</t>
  </si>
  <si>
    <t>לוח 7.2.5: תיירים לפי ארצות מגורים ואתרי הביקור בישראל</t>
  </si>
  <si>
    <t xml:space="preserve"> Table 7.2.5.1: Tourists by Visited Sites in Israel  &amp; Most pleased site</t>
  </si>
  <si>
    <t>לוח 7.2.5.1: תיירים לפי אתרי הביקור בישראל והאתר ממנו היו מרוצים ביותר</t>
  </si>
  <si>
    <t xml:space="preserve"> Table 7.2.6: Tourists by Country of Residence &amp; Information About Israel</t>
  </si>
  <si>
    <t>לוח 7.2.6: תיירים לפי ארצות מגורים ומקורות המידע אודות ישראל</t>
  </si>
  <si>
    <t xml:space="preserve"> Table 7.2.7: Tourists by Country of Residence &amp; Willingness Returning to Israel</t>
  </si>
  <si>
    <t>לוח 7.2.7 :תיירים לפי מדינות ונכונות לחזור לישראל</t>
  </si>
  <si>
    <t>North America  צפון אמריקה</t>
  </si>
  <si>
    <t>נמוך מהממוצע</t>
  </si>
  <si>
    <t>כמו הממוצע</t>
  </si>
  <si>
    <t>Lower than the average</t>
  </si>
  <si>
    <t>Same as the average</t>
  </si>
  <si>
    <t>Higher than the average</t>
  </si>
  <si>
    <t xml:space="preserve"> Table 7.2.8: Tourists by Country of Residence &amp; Income Level</t>
  </si>
  <si>
    <t>לוח 7.2.8: תיירים לפי ארצות מגורים ורמת הכנסה</t>
  </si>
  <si>
    <t xml:space="preserve"> Table 7.2.9: Tourists by Country of Residence &amp; Time of Booking the Trip</t>
  </si>
  <si>
    <t>לוח 7.2.9: תיירים לפי ארצות מגורים ומועד הזמנת הטיול</t>
  </si>
  <si>
    <t>חבילה</t>
  </si>
  <si>
    <t>Package</t>
  </si>
  <si>
    <t xml:space="preserve"> Table 7.3.1: Average Expenditure per Tourist by Countries &amp; Items</t>
  </si>
  <si>
    <t xml:space="preserve">לוח 7.3.1: הוצאה ממוצעת לתייר לפי ארצות מגורים </t>
  </si>
  <si>
    <t xml:space="preserve">Travel Organization ארגון הנסיעה </t>
  </si>
  <si>
    <t xml:space="preserve"> Table 7.3.2: Average Expenditure per Tourist by Characteristics &amp; Items</t>
  </si>
  <si>
    <t>לוח 7.3.2: הוצאה ממוצעת לתייר לפי מאפייני התייר</t>
  </si>
  <si>
    <t>Table 7.4.1: Tourists by Country of Residence &amp; Overall Satisfaction</t>
  </si>
  <si>
    <t xml:space="preserve"> לוח 7.4.1: תיירים לפי ארצות מגורים ושביעות רצון כללית </t>
  </si>
  <si>
    <t/>
  </si>
  <si>
    <t>לוח 2.2.28: תיירים ששהו בחיפה לפי ארצות מגורים, סוג אכסון ומשך שהות ממוצעת -חיפה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</si>
</sst>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 &quot;₪&quot;\ * #,##0.00_ ;_ &quot;₪&quot;\ * \-#,##0.00_ ;_ &quot;₪&quot;\ * &quot;-&quot;??_ ;_ @_ "/>
    <numFmt numFmtId="165" formatCode="_ * #,##0.00_ ;_ * \-#,##0.00_ ;_ * &quot;-&quot;??_ ;_ @_ "/>
    <numFmt numFmtId="166" formatCode="0.0%"/>
    <numFmt numFmtId="167" formatCode="[$$-409]#,##0"/>
    <numFmt numFmtId="168" formatCode="[$$-409]#,##0_ ;[Red]\-[$$-409]#,##0\ "/>
    <numFmt numFmtId="169" formatCode="0.0"/>
    <numFmt numFmtId="170" formatCode="\(0%\)"/>
    <numFmt numFmtId="171" formatCode="0\$"/>
    <numFmt numFmtId="172" formatCode="_(* #,##0.00_);_(* \(#,##0.00\);_(* &quot;-&quot;??_);_(@_)"/>
    <numFmt numFmtId="173" formatCode="[$$-409]#,##0.0"/>
    <numFmt numFmtId="174" formatCode="\(0\$\)"/>
    <numFmt numFmtId="175" formatCode="\(0.0%\)"/>
    <numFmt numFmtId="176" formatCode="\(0.0\)"/>
    <numFmt numFmtId="177" formatCode="###0"/>
    <numFmt numFmtId="178" formatCode="#,##0.0"/>
    <numFmt numFmtId="179" formatCode="\(0\)"/>
    <numFmt numFmtId="180" formatCode="####.0"/>
    <numFmt numFmtId="181" formatCode="[$$-409]#,##0.00"/>
  </numFmts>
  <fonts count="8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1"/>
      <name val="David"/>
      <family val="2"/>
      <charset val="177"/>
    </font>
    <font>
      <sz val="10"/>
      <name val="Arial"/>
      <family val="2"/>
    </font>
    <font>
      <sz val="11"/>
      <name val="Arial"/>
      <family val="2"/>
    </font>
    <font>
      <sz val="11"/>
      <color indexed="8"/>
      <name val="David"/>
      <family val="2"/>
      <charset val="177"/>
    </font>
    <font>
      <b/>
      <sz val="11"/>
      <color indexed="8"/>
      <name val="David"/>
      <family val="2"/>
      <charset val="177"/>
    </font>
    <font>
      <b/>
      <sz val="11"/>
      <color theme="1"/>
      <name val="David"/>
      <family val="2"/>
      <charset val="177"/>
    </font>
    <font>
      <b/>
      <sz val="11"/>
      <name val="David"/>
      <family val="2"/>
      <charset val="177"/>
    </font>
    <font>
      <sz val="9.8000000000000007"/>
      <color theme="1"/>
      <name val="Calibri"/>
      <family val="2"/>
      <charset val="177"/>
      <scheme val="minor"/>
    </font>
    <font>
      <b/>
      <sz val="12"/>
      <color indexed="8"/>
      <name val="David"/>
      <family val="2"/>
      <charset val="177"/>
    </font>
    <font>
      <b/>
      <sz val="12"/>
      <name val="David"/>
      <family val="2"/>
      <charset val="177"/>
    </font>
    <font>
      <sz val="12"/>
      <color theme="1"/>
      <name val="Calibri"/>
      <family val="2"/>
      <charset val="177"/>
      <scheme val="minor"/>
    </font>
    <font>
      <b/>
      <sz val="14"/>
      <color indexed="8"/>
      <name val="David"/>
      <family val="2"/>
      <charset val="177"/>
    </font>
    <font>
      <b/>
      <sz val="11"/>
      <color rgb="FF000000"/>
      <name val="David"/>
      <family val="2"/>
      <charset val="177"/>
    </font>
    <font>
      <sz val="11"/>
      <color rgb="FF000000"/>
      <name val="David"/>
      <family val="2"/>
      <charset val="177"/>
    </font>
    <font>
      <sz val="11"/>
      <name val="David"/>
      <family val="2"/>
      <charset val="177"/>
    </font>
    <font>
      <b/>
      <sz val="12"/>
      <color rgb="FF000000"/>
      <name val="David"/>
      <family val="2"/>
      <charset val="177"/>
    </font>
    <font>
      <b/>
      <sz val="12"/>
      <color theme="1"/>
      <name val="Calibri"/>
      <family val="2"/>
      <charset val="177"/>
      <scheme val="minor"/>
    </font>
    <font>
      <b/>
      <sz val="14"/>
      <color theme="1"/>
      <name val="David"/>
      <family val="2"/>
      <charset val="177"/>
    </font>
    <font>
      <b/>
      <sz val="12"/>
      <color theme="1"/>
      <name val="David"/>
      <family val="2"/>
      <charset val="177"/>
    </font>
    <font>
      <sz val="12"/>
      <color theme="1"/>
      <name val="David"/>
      <family val="2"/>
      <charset val="177"/>
    </font>
    <font>
      <b/>
      <sz val="16"/>
      <color indexed="8"/>
      <name val="Calibri Light"/>
      <family val="1"/>
      <scheme val="major"/>
    </font>
    <font>
      <b/>
      <sz val="16"/>
      <color indexed="8"/>
      <name val="David"/>
      <family val="2"/>
      <charset val="177"/>
    </font>
    <font>
      <sz val="9.5"/>
      <color indexed="8"/>
      <name val="David"/>
      <family val="2"/>
      <charset val="177"/>
    </font>
    <font>
      <sz val="12"/>
      <name val="David"/>
      <family val="2"/>
      <charset val="177"/>
    </font>
    <font>
      <sz val="9"/>
      <color indexed="8"/>
      <name val="David"/>
      <family val="2"/>
      <charset val="177"/>
    </font>
    <font>
      <sz val="8.5"/>
      <color theme="1"/>
      <name val="Calibri"/>
      <family val="2"/>
      <charset val="177"/>
      <scheme val="minor"/>
    </font>
    <font>
      <sz val="10"/>
      <name val="David"/>
      <family val="2"/>
      <charset val="177"/>
    </font>
    <font>
      <sz val="9"/>
      <color theme="1"/>
      <name val="David"/>
      <family val="2"/>
      <charset val="177"/>
    </font>
    <font>
      <sz val="9"/>
      <color theme="1"/>
      <name val="Calibri"/>
      <family val="2"/>
      <charset val="177"/>
      <scheme val="minor"/>
    </font>
    <font>
      <b/>
      <sz val="14"/>
      <name val="David"/>
      <family val="2"/>
      <charset val="177"/>
    </font>
    <font>
      <sz val="12"/>
      <color indexed="8"/>
      <name val="David"/>
      <family val="2"/>
      <charset val="177"/>
    </font>
    <font>
      <sz val="11"/>
      <color theme="1"/>
      <name val="Calibri"/>
      <family val="2"/>
      <scheme val="minor"/>
    </font>
    <font>
      <sz val="12"/>
      <color rgb="FF000000"/>
      <name val="David"/>
      <family val="2"/>
      <charset val="177"/>
    </font>
    <font>
      <b/>
      <sz val="14"/>
      <color rgb="FF000000"/>
      <name val="David"/>
      <family val="2"/>
      <charset val="177"/>
    </font>
    <font>
      <sz val="12"/>
      <color theme="1"/>
      <name val="Calibri"/>
      <family val="2"/>
      <scheme val="minor"/>
    </font>
    <font>
      <b/>
      <sz val="9"/>
      <color rgb="FF000000"/>
      <name val="David"/>
      <family val="2"/>
      <charset val="177"/>
    </font>
    <font>
      <b/>
      <sz val="11"/>
      <color theme="1"/>
      <name val="Calibri"/>
      <family val="2"/>
      <scheme val="minor"/>
    </font>
    <font>
      <sz val="14"/>
      <name val="David"/>
      <family val="2"/>
      <charset val="177"/>
    </font>
    <font>
      <sz val="9"/>
      <color rgb="FF000000"/>
      <name val="David"/>
      <family val="2"/>
      <charset val="177"/>
    </font>
    <font>
      <sz val="9.5"/>
      <color theme="1"/>
      <name val="Calibri"/>
      <family val="2"/>
      <charset val="177"/>
      <scheme val="minor"/>
    </font>
    <font>
      <sz val="14"/>
      <color theme="1"/>
      <name val="Calibri"/>
      <family val="2"/>
      <charset val="177"/>
      <scheme val="minor"/>
    </font>
    <font>
      <b/>
      <sz val="9"/>
      <name val="David"/>
      <family val="2"/>
      <charset val="177"/>
    </font>
    <font>
      <b/>
      <sz val="9"/>
      <color theme="1"/>
      <name val="David"/>
      <family val="2"/>
      <charset val="177"/>
    </font>
    <font>
      <sz val="14"/>
      <color theme="1"/>
      <name val="David"/>
      <family val="2"/>
      <charset val="177"/>
    </font>
    <font>
      <sz val="9"/>
      <color indexed="8"/>
      <name val="Arial"/>
      <family val="2"/>
    </font>
    <font>
      <sz val="10.5"/>
      <color theme="1"/>
      <name val="David"/>
      <family val="2"/>
      <charset val="177"/>
    </font>
    <font>
      <sz val="12"/>
      <name val="Arial"/>
      <family val="2"/>
    </font>
    <font>
      <sz val="8"/>
      <color theme="1"/>
      <name val="Calibri"/>
      <family val="2"/>
      <charset val="177"/>
      <scheme val="minor"/>
    </font>
    <font>
      <sz val="13"/>
      <name val="David"/>
      <family val="2"/>
      <charset val="177"/>
    </font>
    <font>
      <b/>
      <sz val="12"/>
      <name val="Arial"/>
      <family val="2"/>
    </font>
    <font>
      <sz val="10"/>
      <color theme="1"/>
      <name val="David"/>
      <family val="2"/>
      <charset val="177"/>
    </font>
    <font>
      <b/>
      <sz val="10"/>
      <color theme="1"/>
      <name val="David"/>
      <family val="2"/>
      <charset val="177"/>
    </font>
    <font>
      <sz val="8"/>
      <color theme="1"/>
      <name val="David"/>
      <family val="2"/>
      <charset val="177"/>
    </font>
    <font>
      <b/>
      <sz val="11"/>
      <color indexed="8"/>
      <name val="David"/>
      <family val="2"/>
    </font>
    <font>
      <sz val="11"/>
      <color theme="1"/>
      <name val="Arial"/>
      <family val="2"/>
    </font>
    <font>
      <sz val="9.5"/>
      <name val="David"/>
      <family val="2"/>
      <charset val="177"/>
    </font>
    <font>
      <b/>
      <sz val="10"/>
      <name val="David"/>
      <family val="2"/>
      <charset val="177"/>
    </font>
    <font>
      <b/>
      <sz val="11"/>
      <name val="Arial"/>
      <family val="2"/>
    </font>
    <font>
      <sz val="12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Calibri Light"/>
      <family val="1"/>
      <scheme val="major"/>
    </font>
    <font>
      <sz val="13"/>
      <color theme="1"/>
      <name val="David"/>
      <family val="2"/>
      <charset val="177"/>
    </font>
    <font>
      <b/>
      <sz val="9"/>
      <color indexed="8"/>
      <name val="David"/>
      <family val="2"/>
      <charset val="177"/>
    </font>
    <font>
      <b/>
      <sz val="13.5"/>
      <color theme="1"/>
      <name val="David"/>
      <family val="2"/>
      <charset val="177"/>
    </font>
    <font>
      <b/>
      <sz val="13"/>
      <color indexed="8"/>
      <name val="David"/>
      <family val="2"/>
      <charset val="177"/>
    </font>
    <font>
      <b/>
      <sz val="13"/>
      <name val="David"/>
      <family val="2"/>
      <charset val="177"/>
    </font>
    <font>
      <sz val="14"/>
      <color indexed="8"/>
      <name val="David"/>
      <family val="2"/>
      <charset val="177"/>
    </font>
    <font>
      <sz val="13"/>
      <color indexed="8"/>
      <name val="David"/>
      <family val="2"/>
      <charset val="177"/>
    </font>
    <font>
      <sz val="14"/>
      <name val="Arial"/>
      <family val="2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7"/>
      <color indexed="8"/>
      <name val="Arial"/>
      <family val="2"/>
    </font>
    <font>
      <sz val="9.8000000000000007"/>
      <color indexed="8"/>
      <name val="David"/>
      <family val="2"/>
      <charset val="177"/>
    </font>
    <font>
      <sz val="9.8000000000000007"/>
      <name val="David"/>
      <family val="2"/>
      <charset val="177"/>
    </font>
    <font>
      <b/>
      <sz val="9.8000000000000007"/>
      <name val="David"/>
      <family val="2"/>
      <charset val="177"/>
    </font>
    <font>
      <sz val="9.8000000000000007"/>
      <color theme="1"/>
      <name val="David"/>
      <family val="2"/>
      <charset val="177"/>
    </font>
    <font>
      <sz val="9.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.5"/>
      <color theme="1"/>
      <name val="David"/>
      <family val="2"/>
      <charset val="177"/>
    </font>
    <font>
      <sz val="8"/>
      <color indexed="8"/>
      <name val="David"/>
      <family val="2"/>
      <charset val="177"/>
    </font>
    <font>
      <sz val="7.5"/>
      <color indexed="8"/>
      <name val="David"/>
      <family val="2"/>
      <charset val="177"/>
    </font>
    <font>
      <sz val="10"/>
      <color theme="1"/>
      <name val="Calibri"/>
      <family val="2"/>
      <charset val="177"/>
      <scheme val="minor"/>
    </font>
    <font>
      <sz val="15"/>
      <color theme="1"/>
      <name val="Calibri"/>
      <family val="2"/>
      <charset val="177"/>
      <scheme val="minor"/>
    </font>
    <font>
      <sz val="15"/>
      <name val="Arial"/>
      <family val="2"/>
    </font>
    <font>
      <b/>
      <sz val="12"/>
      <color indexed="8"/>
      <name val="Arial Bold"/>
    </font>
    <font>
      <b/>
      <sz val="14"/>
      <color indexed="8"/>
      <name val="Arial Bold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2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 style="medium">
        <color indexed="64"/>
      </bottom>
      <diagonal/>
    </border>
  </borders>
  <cellStyleXfs count="371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172" fontId="3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3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7631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2"/>
    <xf numFmtId="0" fontId="1" fillId="0" borderId="0" xfId="0" applyFont="1" applyAlignment="1">
      <alignment vertical="center"/>
    </xf>
    <xf numFmtId="0" fontId="5" fillId="0" borderId="0" xfId="2" applyFont="1"/>
    <xf numFmtId="9" fontId="6" fillId="0" borderId="1" xfId="3" applyNumberFormat="1" applyFont="1" applyBorder="1" applyAlignment="1">
      <alignment horizontal="center" vertical="center"/>
    </xf>
    <xf numFmtId="9" fontId="6" fillId="0" borderId="2" xfId="3" applyNumberFormat="1" applyFont="1" applyBorder="1" applyAlignment="1">
      <alignment horizontal="center" vertical="center"/>
    </xf>
    <xf numFmtId="9" fontId="6" fillId="0" borderId="3" xfId="3" applyNumberFormat="1" applyFont="1" applyBorder="1" applyAlignment="1">
      <alignment horizontal="center" vertical="center"/>
    </xf>
    <xf numFmtId="9" fontId="6" fillId="0" borderId="4" xfId="3" applyNumberFormat="1" applyFont="1" applyBorder="1" applyAlignment="1">
      <alignment horizontal="center" vertical="center"/>
    </xf>
    <xf numFmtId="3" fontId="6" fillId="0" borderId="5" xfId="4" applyNumberFormat="1" applyFont="1" applyBorder="1" applyAlignment="1">
      <alignment horizontal="center" vertical="center"/>
    </xf>
    <xf numFmtId="3" fontId="6" fillId="0" borderId="6" xfId="5" applyNumberFormat="1" applyFont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7" fillId="0" borderId="8" xfId="0" applyFont="1" applyBorder="1" applyAlignment="1">
      <alignment horizontal="left" vertical="center"/>
    </xf>
    <xf numFmtId="9" fontId="6" fillId="0" borderId="9" xfId="3" applyNumberFormat="1" applyFont="1" applyBorder="1" applyAlignment="1">
      <alignment horizontal="center" vertical="center"/>
    </xf>
    <xf numFmtId="9" fontId="6" fillId="0" borderId="10" xfId="3" applyNumberFormat="1" applyFont="1" applyBorder="1" applyAlignment="1">
      <alignment horizontal="center" vertical="center"/>
    </xf>
    <xf numFmtId="9" fontId="6" fillId="0" borderId="11" xfId="3" applyNumberFormat="1" applyFont="1" applyBorder="1" applyAlignment="1">
      <alignment horizontal="center" vertical="center"/>
    </xf>
    <xf numFmtId="9" fontId="6" fillId="0" borderId="12" xfId="3" applyNumberFormat="1" applyFont="1" applyBorder="1" applyAlignment="1">
      <alignment horizontal="center" vertical="center"/>
    </xf>
    <xf numFmtId="3" fontId="6" fillId="0" borderId="13" xfId="4" applyNumberFormat="1" applyFont="1" applyBorder="1" applyAlignment="1">
      <alignment horizontal="center" vertical="center"/>
    </xf>
    <xf numFmtId="3" fontId="6" fillId="0" borderId="14" xfId="5" applyNumberFormat="1" applyFont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6" fillId="0" borderId="17" xfId="6" applyFont="1" applyBorder="1" applyAlignment="1">
      <alignment horizontal="left" vertical="center" wrapText="1"/>
    </xf>
    <xf numFmtId="0" fontId="8" fillId="0" borderId="18" xfId="0" applyFont="1" applyBorder="1" applyAlignment="1">
      <alignment vertical="center"/>
    </xf>
    <xf numFmtId="9" fontId="6" fillId="0" borderId="19" xfId="3" applyNumberFormat="1" applyFont="1" applyBorder="1" applyAlignment="1">
      <alignment horizontal="center" vertical="center"/>
    </xf>
    <xf numFmtId="9" fontId="6" fillId="0" borderId="20" xfId="3" applyNumberFormat="1" applyFont="1" applyBorder="1" applyAlignment="1">
      <alignment horizontal="center" vertical="center"/>
    </xf>
    <xf numFmtId="9" fontId="6" fillId="0" borderId="21" xfId="3" applyNumberFormat="1" applyFont="1" applyBorder="1" applyAlignment="1">
      <alignment horizontal="center" vertical="center"/>
    </xf>
    <xf numFmtId="9" fontId="6" fillId="0" borderId="22" xfId="3" applyNumberFormat="1" applyFont="1" applyBorder="1" applyAlignment="1">
      <alignment horizontal="center" vertical="center"/>
    </xf>
    <xf numFmtId="3" fontId="6" fillId="0" borderId="23" xfId="4" applyNumberFormat="1" applyFont="1" applyBorder="1" applyAlignment="1">
      <alignment horizontal="center" vertical="center"/>
    </xf>
    <xf numFmtId="3" fontId="6" fillId="0" borderId="24" xfId="5" applyNumberFormat="1" applyFont="1" applyBorder="1" applyAlignment="1">
      <alignment horizontal="center" vertical="center"/>
    </xf>
    <xf numFmtId="0" fontId="6" fillId="0" borderId="25" xfId="6" applyFont="1" applyBorder="1" applyAlignment="1">
      <alignment horizontal="left" vertical="center" wrapText="1"/>
    </xf>
    <xf numFmtId="0" fontId="9" fillId="0" borderId="18" xfId="6" applyFont="1" applyBorder="1" applyAlignment="1">
      <alignment vertical="center"/>
    </xf>
    <xf numFmtId="3" fontId="6" fillId="0" borderId="26" xfId="7" applyNumberFormat="1" applyFont="1" applyBorder="1" applyAlignment="1">
      <alignment horizontal="center" vertical="center"/>
    </xf>
    <xf numFmtId="0" fontId="9" fillId="0" borderId="18" xfId="6" applyFont="1" applyBorder="1" applyAlignment="1">
      <alignment horizontal="left" vertical="center"/>
    </xf>
    <xf numFmtId="9" fontId="6" fillId="0" borderId="27" xfId="3" applyNumberFormat="1" applyFont="1" applyBorder="1" applyAlignment="1">
      <alignment horizontal="center" vertical="center"/>
    </xf>
    <xf numFmtId="9" fontId="6" fillId="0" borderId="28" xfId="3" applyNumberFormat="1" applyFont="1" applyBorder="1" applyAlignment="1">
      <alignment horizontal="center" vertical="center"/>
    </xf>
    <xf numFmtId="9" fontId="6" fillId="0" borderId="29" xfId="3" applyNumberFormat="1" applyFont="1" applyBorder="1" applyAlignment="1">
      <alignment horizontal="center" vertical="center"/>
    </xf>
    <xf numFmtId="9" fontId="6" fillId="0" borderId="30" xfId="3" applyNumberFormat="1" applyFont="1" applyBorder="1" applyAlignment="1">
      <alignment horizontal="center" vertical="center"/>
    </xf>
    <xf numFmtId="3" fontId="6" fillId="0" borderId="31" xfId="7" applyNumberFormat="1" applyFont="1" applyBorder="1" applyAlignment="1">
      <alignment horizontal="center" vertical="center"/>
    </xf>
    <xf numFmtId="3" fontId="6" fillId="0" borderId="32" xfId="5" applyNumberFormat="1" applyFont="1" applyBorder="1" applyAlignment="1">
      <alignment horizontal="center" vertical="center"/>
    </xf>
    <xf numFmtId="0" fontId="6" fillId="0" borderId="33" xfId="6" applyFont="1" applyBorder="1" applyAlignment="1">
      <alignment horizontal="left" vertical="center" wrapText="1"/>
    </xf>
    <xf numFmtId="0" fontId="7" fillId="0" borderId="18" xfId="6" applyFont="1" applyBorder="1" applyAlignment="1">
      <alignment vertical="center" wrapText="1"/>
    </xf>
    <xf numFmtId="9" fontId="6" fillId="0" borderId="34" xfId="3" applyNumberFormat="1" applyFont="1" applyBorder="1" applyAlignment="1">
      <alignment horizontal="center" vertical="center"/>
    </xf>
    <xf numFmtId="9" fontId="6" fillId="0" borderId="35" xfId="3" applyNumberFormat="1" applyFont="1" applyBorder="1" applyAlignment="1">
      <alignment horizontal="center" vertical="center"/>
    </xf>
    <xf numFmtId="9" fontId="6" fillId="0" borderId="36" xfId="3" applyNumberFormat="1" applyFont="1" applyBorder="1" applyAlignment="1">
      <alignment horizontal="center" vertical="center"/>
    </xf>
    <xf numFmtId="9" fontId="6" fillId="0" borderId="37" xfId="3" applyNumberFormat="1" applyFont="1" applyBorder="1" applyAlignment="1">
      <alignment horizontal="center" vertical="center"/>
    </xf>
    <xf numFmtId="3" fontId="6" fillId="0" borderId="38" xfId="7" applyNumberFormat="1" applyFont="1" applyBorder="1" applyAlignment="1">
      <alignment horizontal="center" vertical="center"/>
    </xf>
    <xf numFmtId="3" fontId="6" fillId="0" borderId="39" xfId="5" applyNumberFormat="1" applyFont="1" applyBorder="1" applyAlignment="1">
      <alignment horizontal="center" vertical="center"/>
    </xf>
    <xf numFmtId="0" fontId="6" fillId="0" borderId="7" xfId="6" applyFont="1" applyBorder="1" applyAlignment="1">
      <alignment horizontal="left" vertical="center" wrapText="1"/>
    </xf>
    <xf numFmtId="0" fontId="7" fillId="0" borderId="8" xfId="6" applyFont="1" applyBorder="1" applyAlignment="1">
      <alignment vertical="center" wrapText="1"/>
    </xf>
    <xf numFmtId="3" fontId="6" fillId="0" borderId="40" xfId="7" applyNumberFormat="1" applyFont="1" applyBorder="1" applyAlignment="1">
      <alignment horizontal="center" vertical="center"/>
    </xf>
    <xf numFmtId="0" fontId="6" fillId="0" borderId="41" xfId="6" applyFont="1" applyBorder="1" applyAlignment="1">
      <alignment horizontal="left" vertical="center" wrapText="1"/>
    </xf>
    <xf numFmtId="0" fontId="7" fillId="0" borderId="16" xfId="6" applyFont="1" applyBorder="1" applyAlignment="1">
      <alignment vertical="center" wrapText="1"/>
    </xf>
    <xf numFmtId="3" fontId="6" fillId="0" borderId="42" xfId="7" applyNumberFormat="1" applyFont="1" applyBorder="1" applyAlignment="1">
      <alignment horizontal="center" vertical="center"/>
    </xf>
    <xf numFmtId="0" fontId="9" fillId="0" borderId="8" xfId="6" applyFont="1" applyBorder="1" applyAlignment="1">
      <alignment vertical="center"/>
    </xf>
    <xf numFmtId="0" fontId="6" fillId="0" borderId="43" xfId="6" applyFont="1" applyBorder="1" applyAlignment="1">
      <alignment horizontal="left" vertical="center" wrapText="1"/>
    </xf>
    <xf numFmtId="0" fontId="7" fillId="0" borderId="8" xfId="6" applyFont="1" applyBorder="1" applyAlignment="1">
      <alignment horizontal="left" vertical="center" wrapText="1"/>
    </xf>
    <xf numFmtId="0" fontId="10" fillId="0" borderId="0" xfId="0" applyFont="1" applyAlignment="1">
      <alignment vertical="center"/>
    </xf>
    <xf numFmtId="3" fontId="12" fillId="0" borderId="46" xfId="8" applyNumberFormat="1" applyFont="1" applyBorder="1" applyAlignment="1">
      <alignment horizontal="center" vertical="center"/>
    </xf>
    <xf numFmtId="3" fontId="12" fillId="0" borderId="47" xfId="8" applyNumberFormat="1" applyFont="1" applyBorder="1" applyAlignment="1">
      <alignment horizontal="center" vertical="center"/>
    </xf>
    <xf numFmtId="3" fontId="11" fillId="0" borderId="52" xfId="8" applyNumberFormat="1" applyFont="1" applyBorder="1" applyAlignment="1">
      <alignment horizontal="center" vertical="center" wrapText="1"/>
    </xf>
    <xf numFmtId="3" fontId="11" fillId="0" borderId="53" xfId="8" applyNumberFormat="1" applyFont="1" applyBorder="1" applyAlignment="1">
      <alignment horizontal="center" vertical="center" wrapText="1"/>
    </xf>
    <xf numFmtId="167" fontId="15" fillId="0" borderId="56" xfId="9" applyNumberFormat="1" applyFont="1" applyBorder="1" applyAlignment="1">
      <alignment horizontal="center" vertical="center"/>
    </xf>
    <xf numFmtId="167" fontId="15" fillId="0" borderId="42" xfId="9" applyNumberFormat="1" applyFont="1" applyBorder="1" applyAlignment="1">
      <alignment horizontal="center" vertical="center"/>
    </xf>
    <xf numFmtId="3" fontId="7" fillId="0" borderId="42" xfId="10" applyNumberFormat="1" applyFont="1" applyBorder="1" applyAlignment="1">
      <alignment horizontal="center" vertical="center"/>
    </xf>
    <xf numFmtId="0" fontId="7" fillId="0" borderId="7" xfId="11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/>
    </xf>
    <xf numFmtId="167" fontId="16" fillId="0" borderId="57" xfId="9" applyNumberFormat="1" applyFont="1" applyBorder="1" applyAlignment="1">
      <alignment horizontal="center" vertical="center"/>
    </xf>
    <xf numFmtId="167" fontId="16" fillId="0" borderId="26" xfId="9" applyNumberFormat="1" applyFont="1" applyBorder="1" applyAlignment="1">
      <alignment horizontal="center" vertical="center"/>
    </xf>
    <xf numFmtId="0" fontId="17" fillId="0" borderId="25" xfId="12" applyFont="1" applyBorder="1" applyAlignment="1">
      <alignment horizontal="left" vertical="center"/>
    </xf>
    <xf numFmtId="0" fontId="9" fillId="0" borderId="18" xfId="12" applyFont="1" applyBorder="1" applyAlignment="1">
      <alignment horizontal="left" vertical="center"/>
    </xf>
    <xf numFmtId="167" fontId="16" fillId="0" borderId="58" xfId="9" applyNumberFormat="1" applyFont="1" applyBorder="1" applyAlignment="1">
      <alignment horizontal="center" vertical="center"/>
    </xf>
    <xf numFmtId="167" fontId="16" fillId="0" borderId="31" xfId="9" applyNumberFormat="1" applyFont="1" applyBorder="1" applyAlignment="1">
      <alignment horizontal="center" vertical="center"/>
    </xf>
    <xf numFmtId="3" fontId="6" fillId="0" borderId="40" xfId="10" applyNumberFormat="1" applyFont="1" applyBorder="1" applyAlignment="1">
      <alignment horizontal="center" vertical="center"/>
    </xf>
    <xf numFmtId="0" fontId="6" fillId="0" borderId="43" xfId="11" applyFont="1" applyBorder="1" applyAlignment="1">
      <alignment horizontal="left" vertical="center" wrapText="1"/>
    </xf>
    <xf numFmtId="0" fontId="9" fillId="0" borderId="18" xfId="11" applyFont="1" applyBorder="1" applyAlignment="1">
      <alignment horizontal="left" vertical="center" wrapText="1"/>
    </xf>
    <xf numFmtId="167" fontId="15" fillId="0" borderId="59" xfId="9" applyNumberFormat="1" applyFont="1" applyBorder="1" applyAlignment="1">
      <alignment horizontal="center" vertical="center"/>
    </xf>
    <xf numFmtId="167" fontId="15" fillId="0" borderId="38" xfId="9" applyNumberFormat="1" applyFont="1" applyBorder="1" applyAlignment="1">
      <alignment horizontal="center" vertical="center"/>
    </xf>
    <xf numFmtId="0" fontId="9" fillId="0" borderId="8" xfId="11" applyFont="1" applyBorder="1" applyAlignment="1">
      <alignment horizontal="left" vertical="center" wrapText="1"/>
    </xf>
    <xf numFmtId="3" fontId="6" fillId="0" borderId="26" xfId="10" applyNumberFormat="1" applyFont="1" applyBorder="1" applyAlignment="1">
      <alignment horizontal="center" vertical="center"/>
    </xf>
    <xf numFmtId="0" fontId="6" fillId="0" borderId="25" xfId="11" applyFont="1" applyBorder="1" applyAlignment="1">
      <alignment horizontal="left" vertical="center" wrapText="1"/>
    </xf>
    <xf numFmtId="0" fontId="16" fillId="0" borderId="25" xfId="11" applyFont="1" applyBorder="1" applyAlignment="1">
      <alignment horizontal="left" vertical="center" wrapText="1"/>
    </xf>
    <xf numFmtId="167" fontId="16" fillId="0" borderId="60" xfId="9" applyNumberFormat="1" applyFont="1" applyBorder="1" applyAlignment="1">
      <alignment horizontal="center" vertical="center"/>
    </xf>
    <xf numFmtId="167" fontId="16" fillId="0" borderId="40" xfId="9" applyNumberFormat="1" applyFont="1" applyBorder="1" applyAlignment="1">
      <alignment horizontal="center" vertical="center"/>
    </xf>
    <xf numFmtId="3" fontId="6" fillId="0" borderId="31" xfId="10" applyNumberFormat="1" applyFont="1" applyBorder="1" applyAlignment="1">
      <alignment horizontal="center" vertical="center"/>
    </xf>
    <xf numFmtId="0" fontId="16" fillId="0" borderId="41" xfId="11" applyFont="1" applyBorder="1" applyAlignment="1">
      <alignment horizontal="left" vertical="center" wrapText="1"/>
    </xf>
    <xf numFmtId="0" fontId="9" fillId="0" borderId="16" xfId="11" applyFont="1" applyBorder="1" applyAlignment="1">
      <alignment horizontal="left" vertical="center" wrapText="1"/>
    </xf>
    <xf numFmtId="3" fontId="7" fillId="0" borderId="38" xfId="10" applyNumberFormat="1" applyFont="1" applyBorder="1" applyAlignment="1">
      <alignment horizontal="center" vertical="center"/>
    </xf>
    <xf numFmtId="0" fontId="7" fillId="0" borderId="17" xfId="11" applyFont="1" applyBorder="1" applyAlignment="1">
      <alignment horizontal="left" vertical="center" wrapText="1"/>
    </xf>
    <xf numFmtId="0" fontId="9" fillId="0" borderId="18" xfId="11" applyFont="1" applyBorder="1" applyAlignment="1">
      <alignment horizontal="left" vertical="center"/>
    </xf>
    <xf numFmtId="0" fontId="6" fillId="0" borderId="41" xfId="11" applyFont="1" applyBorder="1" applyAlignment="1">
      <alignment horizontal="left" vertical="center" wrapText="1"/>
    </xf>
    <xf numFmtId="167" fontId="15" fillId="0" borderId="61" xfId="9" applyNumberFormat="1" applyFont="1" applyBorder="1" applyAlignment="1">
      <alignment horizontal="center" vertical="center"/>
    </xf>
    <xf numFmtId="167" fontId="15" fillId="0" borderId="62" xfId="9" applyNumberFormat="1" applyFont="1" applyBorder="1" applyAlignment="1">
      <alignment horizontal="center" vertical="center"/>
    </xf>
    <xf numFmtId="3" fontId="7" fillId="0" borderId="63" xfId="10" applyNumberFormat="1" applyFont="1" applyBorder="1" applyAlignment="1">
      <alignment horizontal="center" vertical="center"/>
    </xf>
    <xf numFmtId="0" fontId="7" fillId="0" borderId="64" xfId="11" applyFont="1" applyBorder="1" applyAlignment="1">
      <alignment horizontal="left" vertical="center" wrapText="1"/>
    </xf>
    <xf numFmtId="0" fontId="9" fillId="0" borderId="65" xfId="11" applyFont="1" applyBorder="1" applyAlignment="1">
      <alignment horizontal="left" vertical="center" wrapText="1"/>
    </xf>
    <xf numFmtId="167" fontId="15" fillId="0" borderId="66" xfId="9" applyNumberFormat="1" applyFont="1" applyBorder="1" applyAlignment="1">
      <alignment horizontal="center" vertical="center"/>
    </xf>
    <xf numFmtId="167" fontId="15" fillId="0" borderId="63" xfId="9" applyNumberFormat="1" applyFont="1" applyBorder="1" applyAlignment="1">
      <alignment horizontal="center" vertical="center"/>
    </xf>
    <xf numFmtId="3" fontId="7" fillId="0" borderId="62" xfId="10" applyNumberFormat="1" applyFont="1" applyBorder="1" applyAlignment="1">
      <alignment horizontal="center" vertical="center"/>
    </xf>
    <xf numFmtId="168" fontId="18" fillId="0" borderId="67" xfId="13" applyNumberFormat="1" applyFont="1" applyBorder="1" applyAlignment="1">
      <alignment horizontal="center" vertical="center" wrapText="1"/>
    </xf>
    <xf numFmtId="168" fontId="18" fillId="0" borderId="8" xfId="13" applyNumberFormat="1" applyFont="1" applyBorder="1" applyAlignment="1">
      <alignment horizontal="center" vertical="center" wrapText="1"/>
    </xf>
    <xf numFmtId="168" fontId="18" fillId="0" borderId="68" xfId="13" applyNumberFormat="1" applyFont="1" applyBorder="1" applyAlignment="1">
      <alignment horizontal="center" vertical="center" wrapText="1"/>
    </xf>
    <xf numFmtId="168" fontId="18" fillId="0" borderId="69" xfId="13" applyNumberFormat="1" applyFont="1" applyBorder="1" applyAlignment="1">
      <alignment horizontal="center" vertical="center" wrapText="1"/>
    </xf>
    <xf numFmtId="38" fontId="18" fillId="0" borderId="8" xfId="13" applyNumberFormat="1" applyFont="1" applyBorder="1" applyAlignment="1">
      <alignment horizontal="center" vertical="center"/>
    </xf>
    <xf numFmtId="0" fontId="12" fillId="0" borderId="70" xfId="13" applyFont="1" applyBorder="1" applyAlignment="1">
      <alignment horizontal="center" vertical="center" wrapText="1"/>
    </xf>
    <xf numFmtId="0" fontId="12" fillId="0" borderId="16" xfId="13" applyFont="1" applyBorder="1" applyAlignment="1">
      <alignment horizontal="center" vertical="center" wrapText="1"/>
    </xf>
    <xf numFmtId="0" fontId="12" fillId="0" borderId="71" xfId="13" applyFont="1" applyBorder="1" applyAlignment="1">
      <alignment horizontal="center" vertical="center" wrapText="1"/>
    </xf>
    <xf numFmtId="167" fontId="12" fillId="0" borderId="15" xfId="13" applyNumberFormat="1" applyFont="1" applyBorder="1" applyAlignment="1">
      <alignment horizontal="center" vertical="center" wrapText="1"/>
    </xf>
    <xf numFmtId="167" fontId="12" fillId="0" borderId="71" xfId="13" applyNumberFormat="1" applyFont="1" applyBorder="1" applyAlignment="1">
      <alignment horizontal="center" vertical="center" wrapText="1"/>
    </xf>
    <xf numFmtId="167" fontId="15" fillId="0" borderId="48" xfId="9" applyNumberFormat="1" applyFont="1" applyBorder="1" applyAlignment="1">
      <alignment horizontal="center" vertical="center"/>
    </xf>
    <xf numFmtId="167" fontId="16" fillId="0" borderId="75" xfId="9" applyNumberFormat="1" applyFont="1" applyBorder="1" applyAlignment="1">
      <alignment horizontal="center" vertical="center"/>
    </xf>
    <xf numFmtId="167" fontId="16" fillId="0" borderId="54" xfId="9" applyNumberFormat="1" applyFont="1" applyBorder="1" applyAlignment="1">
      <alignment horizontal="center" vertical="center"/>
    </xf>
    <xf numFmtId="167" fontId="15" fillId="0" borderId="76" xfId="9" applyNumberFormat="1" applyFont="1" applyBorder="1" applyAlignment="1">
      <alignment horizontal="center" vertical="center"/>
    </xf>
    <xf numFmtId="167" fontId="16" fillId="0" borderId="77" xfId="9" applyNumberFormat="1" applyFont="1" applyBorder="1" applyAlignment="1">
      <alignment horizontal="center" vertical="center"/>
    </xf>
    <xf numFmtId="167" fontId="15" fillId="0" borderId="78" xfId="9" applyNumberFormat="1" applyFont="1" applyBorder="1" applyAlignment="1">
      <alignment horizontal="center" vertical="center"/>
    </xf>
    <xf numFmtId="167" fontId="15" fillId="0" borderId="52" xfId="9" applyNumberFormat="1" applyFont="1" applyBorder="1" applyAlignment="1">
      <alignment horizontal="center" vertical="center"/>
    </xf>
    <xf numFmtId="167" fontId="15" fillId="0" borderId="79" xfId="9" applyNumberFormat="1" applyFont="1" applyBorder="1" applyAlignment="1">
      <alignment horizontal="center" vertical="center"/>
    </xf>
    <xf numFmtId="167" fontId="16" fillId="0" borderId="56" xfId="9" applyNumberFormat="1" applyFont="1" applyBorder="1" applyAlignment="1">
      <alignment horizontal="center" vertical="center"/>
    </xf>
    <xf numFmtId="167" fontId="16" fillId="0" borderId="42" xfId="9" applyNumberFormat="1" applyFont="1" applyBorder="1" applyAlignment="1">
      <alignment horizontal="center" vertical="center"/>
    </xf>
    <xf numFmtId="3" fontId="6" fillId="0" borderId="6" xfId="4" applyNumberFormat="1" applyFont="1" applyBorder="1" applyAlignment="1">
      <alignment horizontal="center" vertical="center"/>
    </xf>
    <xf numFmtId="3" fontId="6" fillId="0" borderId="14" xfId="4" applyNumberFormat="1" applyFont="1" applyBorder="1" applyAlignment="1">
      <alignment horizontal="center" vertical="center"/>
    </xf>
    <xf numFmtId="3" fontId="6" fillId="0" borderId="24" xfId="4" applyNumberFormat="1" applyFont="1" applyBorder="1" applyAlignment="1">
      <alignment horizontal="center" vertical="center"/>
    </xf>
    <xf numFmtId="167" fontId="16" fillId="0" borderId="59" xfId="9" applyNumberFormat="1" applyFont="1" applyBorder="1" applyAlignment="1">
      <alignment horizontal="center" vertical="center"/>
    </xf>
    <xf numFmtId="167" fontId="16" fillId="0" borderId="38" xfId="9" applyNumberFormat="1" applyFont="1" applyBorder="1" applyAlignment="1">
      <alignment horizontal="center" vertical="center"/>
    </xf>
    <xf numFmtId="167" fontId="16" fillId="0" borderId="80" xfId="9" applyNumberFormat="1" applyFont="1" applyBorder="1" applyAlignment="1">
      <alignment horizontal="center" vertical="center"/>
    </xf>
    <xf numFmtId="167" fontId="16" fillId="0" borderId="81" xfId="9" applyNumberFormat="1" applyFont="1" applyBorder="1" applyAlignment="1">
      <alignment horizontal="center" vertical="center"/>
    </xf>
    <xf numFmtId="3" fontId="6" fillId="0" borderId="81" xfId="7" applyNumberFormat="1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167" fontId="16" fillId="0" borderId="48" xfId="9" applyNumberFormat="1" applyFont="1" applyBorder="1" applyAlignment="1">
      <alignment horizontal="center" vertical="center"/>
    </xf>
    <xf numFmtId="167" fontId="16" fillId="0" borderId="83" xfId="9" applyNumberFormat="1" applyFont="1" applyBorder="1" applyAlignment="1">
      <alignment horizontal="center" vertical="center"/>
    </xf>
    <xf numFmtId="3" fontId="6" fillId="0" borderId="84" xfId="4" applyNumberFormat="1" applyFont="1" applyBorder="1" applyAlignment="1">
      <alignment horizontal="center" vertical="center"/>
    </xf>
    <xf numFmtId="167" fontId="16" fillId="0" borderId="76" xfId="9" applyNumberFormat="1" applyFont="1" applyBorder="1" applyAlignment="1">
      <alignment horizontal="center" vertical="center"/>
    </xf>
    <xf numFmtId="9" fontId="3" fillId="0" borderId="0" xfId="0" applyNumberFormat="1" applyFont="1" applyAlignment="1">
      <alignment vertical="center"/>
    </xf>
    <xf numFmtId="0" fontId="4" fillId="0" borderId="0" xfId="14"/>
    <xf numFmtId="0" fontId="5" fillId="0" borderId="0" xfId="14" applyFont="1"/>
    <xf numFmtId="9" fontId="7" fillId="0" borderId="56" xfId="3" applyNumberFormat="1" applyFont="1" applyBorder="1" applyAlignment="1">
      <alignment horizontal="center" vertical="center"/>
    </xf>
    <xf numFmtId="9" fontId="7" fillId="0" borderId="48" xfId="3" applyNumberFormat="1" applyFont="1" applyBorder="1" applyAlignment="1">
      <alignment horizontal="center" vertical="center"/>
    </xf>
    <xf numFmtId="9" fontId="7" fillId="0" borderId="42" xfId="3" applyNumberFormat="1" applyFont="1" applyBorder="1" applyAlignment="1">
      <alignment horizontal="center" vertical="center"/>
    </xf>
    <xf numFmtId="3" fontId="7" fillId="0" borderId="42" xfId="5" applyNumberFormat="1" applyFont="1" applyBorder="1" applyAlignment="1">
      <alignment horizontal="center" vertical="center"/>
    </xf>
    <xf numFmtId="9" fontId="6" fillId="0" borderId="57" xfId="3" applyNumberFormat="1" applyFont="1" applyBorder="1" applyAlignment="1">
      <alignment horizontal="center" vertical="center"/>
    </xf>
    <xf numFmtId="3" fontId="6" fillId="0" borderId="26" xfId="5" applyNumberFormat="1" applyFont="1" applyBorder="1" applyAlignment="1">
      <alignment horizontal="center" vertical="center"/>
    </xf>
    <xf numFmtId="9" fontId="6" fillId="0" borderId="75" xfId="3" applyNumberFormat="1" applyFont="1" applyBorder="1" applyAlignment="1">
      <alignment horizontal="center" vertical="center"/>
    </xf>
    <xf numFmtId="9" fontId="6" fillId="0" borderId="26" xfId="3" applyNumberFormat="1" applyFont="1" applyBorder="1" applyAlignment="1">
      <alignment horizontal="center" vertical="center"/>
    </xf>
    <xf numFmtId="9" fontId="6" fillId="0" borderId="58" xfId="3" applyNumberFormat="1" applyFont="1" applyBorder="1" applyAlignment="1">
      <alignment horizontal="center" vertical="center"/>
    </xf>
    <xf numFmtId="9" fontId="6" fillId="0" borderId="54" xfId="3" applyNumberFormat="1" applyFont="1" applyBorder="1" applyAlignment="1">
      <alignment horizontal="center" vertical="center"/>
    </xf>
    <xf numFmtId="9" fontId="6" fillId="0" borderId="31" xfId="3" applyNumberFormat="1" applyFont="1" applyBorder="1" applyAlignment="1">
      <alignment horizontal="center" vertical="center"/>
    </xf>
    <xf numFmtId="3" fontId="6" fillId="0" borderId="31" xfId="5" applyNumberFormat="1" applyFont="1" applyBorder="1" applyAlignment="1">
      <alignment horizontal="center" vertical="center"/>
    </xf>
    <xf numFmtId="9" fontId="7" fillId="0" borderId="59" xfId="3" applyNumberFormat="1" applyFont="1" applyBorder="1" applyAlignment="1">
      <alignment horizontal="center" vertical="center"/>
    </xf>
    <xf numFmtId="9" fontId="7" fillId="0" borderId="76" xfId="3" applyNumberFormat="1" applyFont="1" applyBorder="1" applyAlignment="1">
      <alignment horizontal="center" vertical="center"/>
    </xf>
    <xf numFmtId="9" fontId="7" fillId="0" borderId="38" xfId="3" applyNumberFormat="1" applyFont="1" applyBorder="1" applyAlignment="1">
      <alignment horizontal="center" vertical="center"/>
    </xf>
    <xf numFmtId="3" fontId="7" fillId="0" borderId="38" xfId="5" applyNumberFormat="1" applyFont="1" applyBorder="1" applyAlignment="1">
      <alignment horizontal="center" vertical="center"/>
    </xf>
    <xf numFmtId="9" fontId="6" fillId="0" borderId="80" xfId="3" applyNumberFormat="1" applyFont="1" applyBorder="1" applyAlignment="1">
      <alignment horizontal="center" vertical="center"/>
    </xf>
    <xf numFmtId="3" fontId="6" fillId="0" borderId="81" xfId="10" applyNumberFormat="1" applyFont="1" applyBorder="1" applyAlignment="1">
      <alignment horizontal="center" vertical="center"/>
    </xf>
    <xf numFmtId="9" fontId="6" fillId="0" borderId="83" xfId="3" applyNumberFormat="1" applyFont="1" applyBorder="1" applyAlignment="1">
      <alignment horizontal="center" vertical="center"/>
    </xf>
    <xf numFmtId="9" fontId="6" fillId="0" borderId="81" xfId="3" applyNumberFormat="1" applyFont="1" applyBorder="1" applyAlignment="1">
      <alignment horizontal="center" vertical="center"/>
    </xf>
    <xf numFmtId="3" fontId="6" fillId="0" borderId="81" xfId="5" applyNumberFormat="1" applyFont="1" applyBorder="1" applyAlignment="1">
      <alignment horizontal="center" vertical="center"/>
    </xf>
    <xf numFmtId="0" fontId="9" fillId="0" borderId="8" xfId="11" applyFont="1" applyBorder="1" applyAlignment="1">
      <alignment horizontal="left" vertical="center"/>
    </xf>
    <xf numFmtId="0" fontId="9" fillId="0" borderId="16" xfId="11" applyFont="1" applyBorder="1" applyAlignment="1">
      <alignment horizontal="left" vertical="center"/>
    </xf>
    <xf numFmtId="9" fontId="7" fillId="0" borderId="61" xfId="3" applyNumberFormat="1" applyFont="1" applyBorder="1" applyAlignment="1">
      <alignment horizontal="center" vertical="center"/>
    </xf>
    <xf numFmtId="9" fontId="7" fillId="0" borderId="78" xfId="3" applyNumberFormat="1" applyFont="1" applyBorder="1" applyAlignment="1">
      <alignment horizontal="center" vertical="center"/>
    </xf>
    <xf numFmtId="9" fontId="7" fillId="0" borderId="62" xfId="3" applyNumberFormat="1" applyFont="1" applyBorder="1" applyAlignment="1">
      <alignment horizontal="center" vertical="center"/>
    </xf>
    <xf numFmtId="3" fontId="7" fillId="0" borderId="62" xfId="5" applyNumberFormat="1" applyFont="1" applyBorder="1" applyAlignment="1">
      <alignment horizontal="center" vertical="center"/>
    </xf>
    <xf numFmtId="9" fontId="7" fillId="0" borderId="85" xfId="3" applyNumberFormat="1" applyFont="1" applyBorder="1" applyAlignment="1">
      <alignment horizontal="center" vertical="center"/>
    </xf>
    <xf numFmtId="3" fontId="7" fillId="0" borderId="52" xfId="10" applyNumberFormat="1" applyFont="1" applyBorder="1" applyAlignment="1">
      <alignment horizontal="center" vertical="center"/>
    </xf>
    <xf numFmtId="9" fontId="7" fillId="0" borderId="86" xfId="3" applyNumberFormat="1" applyFont="1" applyBorder="1" applyAlignment="1">
      <alignment horizontal="center" vertical="center"/>
    </xf>
    <xf numFmtId="9" fontId="7" fillId="0" borderId="87" xfId="3" applyNumberFormat="1" applyFont="1" applyBorder="1" applyAlignment="1">
      <alignment horizontal="center" vertical="center"/>
    </xf>
    <xf numFmtId="3" fontId="7" fillId="0" borderId="88" xfId="5" applyNumberFormat="1" applyFont="1" applyBorder="1" applyAlignment="1">
      <alignment horizontal="center" vertical="center"/>
    </xf>
    <xf numFmtId="3" fontId="7" fillId="0" borderId="52" xfId="5" applyNumberFormat="1" applyFont="1" applyBorder="1" applyAlignment="1">
      <alignment horizontal="center" vertical="center"/>
    </xf>
    <xf numFmtId="0" fontId="21" fillId="0" borderId="65" xfId="0" applyFont="1" applyBorder="1" applyAlignment="1">
      <alignment horizontal="center" vertical="center"/>
    </xf>
    <xf numFmtId="3" fontId="11" fillId="0" borderId="65" xfId="12" applyNumberFormat="1" applyFont="1" applyBorder="1" applyAlignment="1">
      <alignment horizontal="center" vertical="center" wrapText="1"/>
    </xf>
    <xf numFmtId="9" fontId="12" fillId="0" borderId="65" xfId="12" applyNumberFormat="1" applyFont="1" applyBorder="1" applyAlignment="1">
      <alignment horizontal="center" vertical="center"/>
    </xf>
    <xf numFmtId="3" fontId="12" fillId="0" borderId="65" xfId="12" applyNumberFormat="1" applyFont="1" applyBorder="1" applyAlignment="1">
      <alignment horizontal="center" vertical="center"/>
    </xf>
    <xf numFmtId="9" fontId="3" fillId="0" borderId="0" xfId="0" applyNumberFormat="1" applyFont="1" applyAlignment="1">
      <alignment horizontal="center"/>
    </xf>
    <xf numFmtId="38" fontId="3" fillId="0" borderId="0" xfId="0" applyNumberFormat="1" applyFont="1" applyAlignment="1">
      <alignment horizontal="center"/>
    </xf>
    <xf numFmtId="0" fontId="3" fillId="0" borderId="0" xfId="0" applyFont="1"/>
    <xf numFmtId="169" fontId="25" fillId="0" borderId="0" xfId="4" applyNumberFormat="1" applyFont="1" applyAlignment="1">
      <alignment horizontal="center" vertical="top"/>
    </xf>
    <xf numFmtId="0" fontId="1" fillId="0" borderId="0" xfId="0" applyFont="1"/>
    <xf numFmtId="169" fontId="7" fillId="0" borderId="56" xfId="4" applyNumberFormat="1" applyFont="1" applyBorder="1" applyAlignment="1">
      <alignment horizontal="center" vertical="center"/>
    </xf>
    <xf numFmtId="3" fontId="7" fillId="0" borderId="42" xfId="4" applyNumberFormat="1" applyFont="1" applyBorder="1" applyAlignment="1">
      <alignment horizontal="center" vertical="center"/>
    </xf>
    <xf numFmtId="0" fontId="7" fillId="0" borderId="90" xfId="11" applyFont="1" applyBorder="1" applyAlignment="1">
      <alignment horizontal="left" vertical="center" wrapText="1"/>
    </xf>
    <xf numFmtId="169" fontId="6" fillId="0" borderId="57" xfId="4" applyNumberFormat="1" applyFont="1" applyBorder="1" applyAlignment="1">
      <alignment horizontal="center" vertical="center"/>
    </xf>
    <xf numFmtId="3" fontId="6" fillId="0" borderId="26" xfId="4" applyNumberFormat="1" applyFont="1" applyBorder="1" applyAlignment="1">
      <alignment horizontal="center" vertical="center"/>
    </xf>
    <xf numFmtId="0" fontId="17" fillId="0" borderId="91" xfId="12" applyFont="1" applyBorder="1" applyAlignment="1">
      <alignment horizontal="left" vertical="center"/>
    </xf>
    <xf numFmtId="169" fontId="6" fillId="0" borderId="80" xfId="4" applyNumberFormat="1" applyFont="1" applyBorder="1" applyAlignment="1">
      <alignment horizontal="center" vertical="center"/>
    </xf>
    <xf numFmtId="3" fontId="6" fillId="0" borderId="81" xfId="4" applyNumberFormat="1" applyFont="1" applyBorder="1" applyAlignment="1">
      <alignment horizontal="center" vertical="center"/>
    </xf>
    <xf numFmtId="0" fontId="6" fillId="0" borderId="92" xfId="11" applyFont="1" applyBorder="1" applyAlignment="1">
      <alignment horizontal="left" vertical="center" wrapText="1"/>
    </xf>
    <xf numFmtId="0" fontId="6" fillId="0" borderId="91" xfId="11" applyFont="1" applyBorder="1" applyAlignment="1">
      <alignment horizontal="left" vertical="center" wrapText="1"/>
    </xf>
    <xf numFmtId="0" fontId="16" fillId="0" borderId="91" xfId="11" applyFont="1" applyBorder="1" applyAlignment="1">
      <alignment horizontal="left" vertical="center" wrapText="1"/>
    </xf>
    <xf numFmtId="169" fontId="6" fillId="0" borderId="58" xfId="4" applyNumberFormat="1" applyFont="1" applyBorder="1" applyAlignment="1">
      <alignment horizontal="center" vertical="center"/>
    </xf>
    <xf numFmtId="3" fontId="6" fillId="0" borderId="31" xfId="4" applyNumberFormat="1" applyFont="1" applyBorder="1" applyAlignment="1">
      <alignment horizontal="center" vertical="center"/>
    </xf>
    <xf numFmtId="0" fontId="16" fillId="0" borderId="93" xfId="11" applyFont="1" applyBorder="1" applyAlignment="1">
      <alignment horizontal="left" vertical="center" wrapText="1"/>
    </xf>
    <xf numFmtId="169" fontId="7" fillId="0" borderId="59" xfId="4" applyNumberFormat="1" applyFont="1" applyBorder="1" applyAlignment="1">
      <alignment horizontal="center" vertical="center"/>
    </xf>
    <xf numFmtId="3" fontId="7" fillId="0" borderId="38" xfId="4" applyNumberFormat="1" applyFont="1" applyBorder="1" applyAlignment="1">
      <alignment horizontal="center" vertical="center"/>
    </xf>
    <xf numFmtId="0" fontId="7" fillId="0" borderId="94" xfId="11" applyFont="1" applyBorder="1" applyAlignment="1">
      <alignment horizontal="left" vertical="center" wrapText="1"/>
    </xf>
    <xf numFmtId="0" fontId="6" fillId="0" borderId="93" xfId="11" applyFont="1" applyBorder="1" applyAlignment="1">
      <alignment horizontal="left" vertical="center" wrapText="1"/>
    </xf>
    <xf numFmtId="169" fontId="7" fillId="0" borderId="61" xfId="4" applyNumberFormat="1" applyFont="1" applyBorder="1" applyAlignment="1">
      <alignment horizontal="center" vertical="center"/>
    </xf>
    <xf numFmtId="3" fontId="7" fillId="0" borderId="62" xfId="4" applyNumberFormat="1" applyFont="1" applyBorder="1" applyAlignment="1">
      <alignment horizontal="center" vertical="center"/>
    </xf>
    <xf numFmtId="0" fontId="7" fillId="0" borderId="95" xfId="11" applyFont="1" applyBorder="1" applyAlignment="1">
      <alignment horizontal="left" vertical="center" wrapText="1"/>
    </xf>
    <xf numFmtId="169" fontId="7" fillId="0" borderId="44" xfId="4" applyNumberFormat="1" applyFont="1" applyBorder="1" applyAlignment="1">
      <alignment horizontal="center" vertical="center"/>
    </xf>
    <xf numFmtId="9" fontId="7" fillId="0" borderId="96" xfId="3" applyNumberFormat="1" applyFont="1" applyBorder="1" applyAlignment="1">
      <alignment horizontal="center" vertical="center"/>
    </xf>
    <xf numFmtId="9" fontId="7" fillId="0" borderId="97" xfId="3" applyNumberFormat="1" applyFont="1" applyBorder="1" applyAlignment="1">
      <alignment horizontal="center" vertical="center"/>
    </xf>
    <xf numFmtId="9" fontId="7" fillId="0" borderId="98" xfId="3" applyNumberFormat="1" applyFont="1" applyBorder="1" applyAlignment="1">
      <alignment horizontal="center" vertical="center"/>
    </xf>
    <xf numFmtId="3" fontId="7" fillId="0" borderId="47" xfId="4" applyNumberFormat="1" applyFont="1" applyBorder="1" applyAlignment="1">
      <alignment horizontal="center" vertical="center"/>
    </xf>
    <xf numFmtId="9" fontId="12" fillId="0" borderId="67" xfId="11" applyNumberFormat="1" applyFont="1" applyBorder="1" applyAlignment="1">
      <alignment horizontal="center" vertical="center" wrapText="1"/>
    </xf>
    <xf numFmtId="9" fontId="12" fillId="0" borderId="70" xfId="11" applyNumberFormat="1" applyFont="1" applyBorder="1" applyAlignment="1">
      <alignment horizontal="center" vertical="center" wrapText="1"/>
    </xf>
    <xf numFmtId="169" fontId="6" fillId="0" borderId="1" xfId="4" applyNumberFormat="1" applyFont="1" applyBorder="1" applyAlignment="1">
      <alignment horizontal="center" vertical="center"/>
    </xf>
    <xf numFmtId="0" fontId="6" fillId="0" borderId="99" xfId="0" applyFont="1" applyBorder="1" applyAlignment="1">
      <alignment vertical="center"/>
    </xf>
    <xf numFmtId="169" fontId="6" fillId="0" borderId="27" xfId="4" applyNumberFormat="1" applyFont="1" applyBorder="1" applyAlignment="1">
      <alignment horizontal="center" vertical="center"/>
    </xf>
    <xf numFmtId="3" fontId="6" fillId="0" borderId="100" xfId="4" applyNumberFormat="1" applyFont="1" applyBorder="1" applyAlignment="1">
      <alignment horizontal="center" vertical="center"/>
    </xf>
    <xf numFmtId="0" fontId="6" fillId="0" borderId="71" xfId="0" applyFont="1" applyBorder="1" applyAlignment="1">
      <alignment vertical="center"/>
    </xf>
    <xf numFmtId="169" fontId="6" fillId="0" borderId="34" xfId="4" applyNumberFormat="1" applyFont="1" applyBorder="1" applyAlignment="1">
      <alignment horizontal="center" vertical="center"/>
    </xf>
    <xf numFmtId="3" fontId="6" fillId="0" borderId="101" xfId="4" applyNumberFormat="1" applyFont="1" applyBorder="1" applyAlignment="1">
      <alignment horizontal="center" vertical="center"/>
    </xf>
    <xf numFmtId="0" fontId="6" fillId="0" borderId="102" xfId="6" applyFont="1" applyBorder="1" applyAlignment="1">
      <alignment horizontal="left" vertical="center" wrapText="1"/>
    </xf>
    <xf numFmtId="169" fontId="6" fillId="0" borderId="19" xfId="4" applyNumberFormat="1" applyFont="1" applyBorder="1" applyAlignment="1">
      <alignment horizontal="center" vertical="center"/>
    </xf>
    <xf numFmtId="0" fontId="6" fillId="0" borderId="103" xfId="6" applyFont="1" applyBorder="1" applyAlignment="1">
      <alignment horizontal="left" vertical="center" wrapText="1"/>
    </xf>
    <xf numFmtId="169" fontId="6" fillId="0" borderId="104" xfId="4" applyNumberFormat="1" applyFont="1" applyBorder="1" applyAlignment="1">
      <alignment horizontal="center" vertical="center"/>
    </xf>
    <xf numFmtId="9" fontId="6" fillId="0" borderId="105" xfId="3" applyNumberFormat="1" applyFont="1" applyBorder="1" applyAlignment="1">
      <alignment horizontal="center" vertical="center"/>
    </xf>
    <xf numFmtId="3" fontId="6" fillId="0" borderId="106" xfId="4" applyNumberFormat="1" applyFont="1" applyBorder="1" applyAlignment="1">
      <alignment horizontal="center" vertical="center"/>
    </xf>
    <xf numFmtId="0" fontId="6" fillId="0" borderId="107" xfId="6" applyFont="1" applyBorder="1" applyAlignment="1">
      <alignment horizontal="left" vertical="center" wrapText="1"/>
    </xf>
    <xf numFmtId="0" fontId="6" fillId="0" borderId="99" xfId="6" applyFont="1" applyBorder="1" applyAlignment="1">
      <alignment horizontal="left" vertical="center" wrapText="1"/>
    </xf>
    <xf numFmtId="0" fontId="6" fillId="0" borderId="108" xfId="6" applyFont="1" applyBorder="1" applyAlignment="1">
      <alignment horizontal="left" vertical="center" wrapText="1"/>
    </xf>
    <xf numFmtId="0" fontId="6" fillId="0" borderId="109" xfId="6" applyFont="1" applyBorder="1" applyAlignment="1">
      <alignment horizontal="left" vertical="center" wrapText="1"/>
    </xf>
    <xf numFmtId="9" fontId="12" fillId="0" borderId="8" xfId="11" applyNumberFormat="1" applyFont="1" applyBorder="1" applyAlignment="1">
      <alignment horizontal="center" vertical="center" wrapText="1"/>
    </xf>
    <xf numFmtId="9" fontId="12" fillId="0" borderId="16" xfId="11" applyNumberFormat="1" applyFont="1" applyBorder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9" fontId="7" fillId="0" borderId="113" xfId="3" applyNumberFormat="1" applyFont="1" applyBorder="1" applyAlignment="1">
      <alignment horizontal="center" vertical="center"/>
    </xf>
    <xf numFmtId="9" fontId="7" fillId="0" borderId="4" xfId="3" applyNumberFormat="1" applyFont="1" applyBorder="1" applyAlignment="1">
      <alignment horizontal="center" vertical="center"/>
    </xf>
    <xf numFmtId="9" fontId="6" fillId="0" borderId="114" xfId="3" applyNumberFormat="1" applyFont="1" applyBorder="1" applyAlignment="1">
      <alignment horizontal="center" vertical="center"/>
    </xf>
    <xf numFmtId="9" fontId="6" fillId="0" borderId="115" xfId="3" applyNumberFormat="1" applyFont="1" applyBorder="1" applyAlignment="1">
      <alignment horizontal="center" vertical="center"/>
    </xf>
    <xf numFmtId="9" fontId="6" fillId="0" borderId="116" xfId="3" applyNumberFormat="1" applyFont="1" applyBorder="1" applyAlignment="1">
      <alignment horizontal="center" vertical="center"/>
    </xf>
    <xf numFmtId="9" fontId="6" fillId="0" borderId="117" xfId="3" applyNumberFormat="1" applyFont="1" applyBorder="1" applyAlignment="1">
      <alignment horizontal="center" vertical="center"/>
    </xf>
    <xf numFmtId="9" fontId="6" fillId="0" borderId="118" xfId="3" applyNumberFormat="1" applyFont="1" applyBorder="1" applyAlignment="1">
      <alignment horizontal="center" vertical="center"/>
    </xf>
    <xf numFmtId="9" fontId="6" fillId="0" borderId="119" xfId="3" applyNumberFormat="1" applyFont="1" applyBorder="1" applyAlignment="1">
      <alignment horizontal="center" vertical="center"/>
    </xf>
    <xf numFmtId="9" fontId="7" fillId="0" borderId="120" xfId="3" applyNumberFormat="1" applyFont="1" applyBorder="1" applyAlignment="1">
      <alignment horizontal="center" vertical="center"/>
    </xf>
    <xf numFmtId="9" fontId="7" fillId="0" borderId="37" xfId="3" applyNumberFormat="1" applyFont="1" applyBorder="1" applyAlignment="1">
      <alignment horizontal="center" vertical="center"/>
    </xf>
    <xf numFmtId="9" fontId="7" fillId="0" borderId="121" xfId="3" applyNumberFormat="1" applyFont="1" applyBorder="1" applyAlignment="1">
      <alignment horizontal="center" vertical="center"/>
    </xf>
    <xf numFmtId="9" fontId="7" fillId="0" borderId="122" xfId="3" applyNumberFormat="1" applyFont="1" applyBorder="1" applyAlignment="1">
      <alignment horizontal="center" vertical="center"/>
    </xf>
    <xf numFmtId="166" fontId="6" fillId="0" borderId="22" xfId="3" applyNumberFormat="1" applyFont="1" applyBorder="1" applyAlignment="1">
      <alignment horizontal="center" vertical="center"/>
    </xf>
    <xf numFmtId="9" fontId="7" fillId="0" borderId="123" xfId="3" applyNumberFormat="1" applyFont="1" applyBorder="1" applyAlignment="1">
      <alignment horizontal="center" vertical="center"/>
    </xf>
    <xf numFmtId="9" fontId="11" fillId="0" borderId="8" xfId="16" applyNumberFormat="1" applyFont="1" applyBorder="1" applyAlignment="1">
      <alignment horizontal="center" vertical="center" wrapText="1"/>
    </xf>
    <xf numFmtId="9" fontId="11" fillId="0" borderId="16" xfId="16" applyNumberFormat="1" applyFont="1" applyBorder="1" applyAlignment="1">
      <alignment horizontal="center" vertical="center" wrapText="1"/>
    </xf>
    <xf numFmtId="9" fontId="6" fillId="0" borderId="123" xfId="3" applyNumberFormat="1" applyFont="1" applyBorder="1" applyAlignment="1">
      <alignment horizontal="center" vertical="center"/>
    </xf>
    <xf numFmtId="9" fontId="6" fillId="0" borderId="97" xfId="3" applyNumberFormat="1" applyFont="1" applyBorder="1" applyAlignment="1">
      <alignment horizontal="center" vertical="center"/>
    </xf>
    <xf numFmtId="3" fontId="6" fillId="0" borderId="124" xfId="4" applyNumberFormat="1" applyFont="1" applyBorder="1" applyAlignment="1">
      <alignment horizontal="center" vertical="center"/>
    </xf>
    <xf numFmtId="0" fontId="6" fillId="0" borderId="69" xfId="0" applyFont="1" applyBorder="1" applyAlignment="1">
      <alignment vertical="center"/>
    </xf>
    <xf numFmtId="3" fontId="6" fillId="0" borderId="125" xfId="4" applyNumberFormat="1" applyFont="1" applyBorder="1" applyAlignment="1">
      <alignment horizontal="center" vertical="center"/>
    </xf>
    <xf numFmtId="0" fontId="6" fillId="0" borderId="41" xfId="0" applyFont="1" applyBorder="1" applyAlignment="1">
      <alignment vertical="center"/>
    </xf>
    <xf numFmtId="9" fontId="6" fillId="0" borderId="113" xfId="3" applyNumberFormat="1" applyFont="1" applyBorder="1" applyAlignment="1">
      <alignment horizontal="center" vertical="center"/>
    </xf>
    <xf numFmtId="9" fontId="6" fillId="0" borderId="126" xfId="3" applyNumberFormat="1" applyFont="1" applyBorder="1" applyAlignment="1">
      <alignment horizontal="center" vertical="center"/>
    </xf>
    <xf numFmtId="0" fontId="6" fillId="0" borderId="25" xfId="6" applyFont="1" applyBorder="1" applyAlignment="1">
      <alignment horizontal="left" vertical="top" wrapText="1"/>
    </xf>
    <xf numFmtId="0" fontId="6" fillId="0" borderId="49" xfId="6" applyFont="1" applyBorder="1" applyAlignment="1">
      <alignment horizontal="left" vertical="center" wrapText="1"/>
    </xf>
    <xf numFmtId="0" fontId="17" fillId="0" borderId="8" xfId="6" applyFont="1" applyBorder="1" applyAlignment="1">
      <alignment vertical="center"/>
    </xf>
    <xf numFmtId="0" fontId="6" fillId="0" borderId="127" xfId="6" applyFont="1" applyBorder="1" applyAlignment="1">
      <alignment horizontal="left" vertical="center" wrapText="1"/>
    </xf>
    <xf numFmtId="0" fontId="6" fillId="0" borderId="128" xfId="6" applyFont="1" applyBorder="1" applyAlignment="1">
      <alignment horizontal="left" vertical="center" wrapText="1"/>
    </xf>
    <xf numFmtId="0" fontId="6" fillId="0" borderId="55" xfId="6" applyFont="1" applyBorder="1" applyAlignment="1">
      <alignment horizontal="left" vertical="center" wrapText="1"/>
    </xf>
    <xf numFmtId="9" fontId="11" fillId="0" borderId="68" xfId="16" applyNumberFormat="1" applyFont="1" applyBorder="1" applyAlignment="1">
      <alignment horizontal="center" vertical="center" wrapText="1"/>
    </xf>
    <xf numFmtId="9" fontId="11" fillId="0" borderId="0" xfId="16" applyNumberFormat="1" applyFont="1" applyAlignment="1">
      <alignment horizontal="center" vertical="center" wrapText="1"/>
    </xf>
    <xf numFmtId="0" fontId="4" fillId="0" borderId="0" xfId="17"/>
    <xf numFmtId="0" fontId="5" fillId="0" borderId="0" xfId="17" applyFont="1"/>
    <xf numFmtId="3" fontId="6" fillId="0" borderId="46" xfId="17" applyNumberFormat="1" applyFont="1" applyBorder="1" applyAlignment="1">
      <alignment horizontal="center" vertical="center"/>
    </xf>
    <xf numFmtId="3" fontId="6" fillId="0" borderId="26" xfId="17" applyNumberFormat="1" applyFont="1" applyBorder="1" applyAlignment="1">
      <alignment horizontal="center" vertical="center"/>
    </xf>
    <xf numFmtId="0" fontId="7" fillId="0" borderId="18" xfId="0" applyFont="1" applyBorder="1" applyAlignment="1">
      <alignment vertical="center"/>
    </xf>
    <xf numFmtId="3" fontId="6" fillId="0" borderId="42" xfId="17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center"/>
    </xf>
    <xf numFmtId="9" fontId="6" fillId="0" borderId="129" xfId="3" applyNumberFormat="1" applyFont="1" applyBorder="1" applyAlignment="1">
      <alignment horizontal="center" vertical="center"/>
    </xf>
    <xf numFmtId="9" fontId="6" fillId="0" borderId="130" xfId="3" applyNumberFormat="1" applyFont="1" applyBorder="1" applyAlignment="1">
      <alignment horizontal="center" vertical="center"/>
    </xf>
    <xf numFmtId="3" fontId="6" fillId="0" borderId="131" xfId="17" applyNumberFormat="1" applyFont="1" applyBorder="1" applyAlignment="1">
      <alignment horizontal="center" vertical="center"/>
    </xf>
    <xf numFmtId="9" fontId="6" fillId="0" borderId="132" xfId="3" applyNumberFormat="1" applyFont="1" applyBorder="1" applyAlignment="1">
      <alignment horizontal="center" vertical="center"/>
    </xf>
    <xf numFmtId="9" fontId="6" fillId="0" borderId="133" xfId="3" applyNumberFormat="1" applyFont="1" applyBorder="1" applyAlignment="1">
      <alignment horizontal="center" vertical="center"/>
    </xf>
    <xf numFmtId="3" fontId="6" fillId="0" borderId="134" xfId="17" applyNumberFormat="1" applyFont="1" applyBorder="1" applyAlignment="1">
      <alignment horizontal="center" vertical="center"/>
    </xf>
    <xf numFmtId="9" fontId="6" fillId="0" borderId="120" xfId="3" applyNumberFormat="1" applyFont="1" applyBorder="1" applyAlignment="1">
      <alignment horizontal="center" vertical="center"/>
    </xf>
    <xf numFmtId="3" fontId="6" fillId="0" borderId="135" xfId="17" applyNumberFormat="1" applyFont="1" applyBorder="1" applyAlignment="1">
      <alignment horizontal="center" vertical="center"/>
    </xf>
    <xf numFmtId="3" fontId="6" fillId="0" borderId="136" xfId="17" applyNumberFormat="1" applyFont="1" applyBorder="1" applyAlignment="1">
      <alignment horizontal="center" vertical="center"/>
    </xf>
    <xf numFmtId="3" fontId="6" fillId="0" borderId="125" xfId="17" applyNumberFormat="1" applyFont="1" applyBorder="1" applyAlignment="1">
      <alignment horizontal="center" vertical="center"/>
    </xf>
    <xf numFmtId="0" fontId="6" fillId="0" borderId="90" xfId="6" applyFont="1" applyBorder="1" applyAlignment="1">
      <alignment horizontal="left" vertical="center" wrapText="1"/>
    </xf>
    <xf numFmtId="0" fontId="17" fillId="0" borderId="18" xfId="6" applyFont="1" applyBorder="1" applyAlignment="1">
      <alignment vertical="center"/>
    </xf>
    <xf numFmtId="0" fontId="6" fillId="0" borderId="91" xfId="6" applyFont="1" applyBorder="1" applyAlignment="1">
      <alignment horizontal="left" vertical="center" wrapText="1"/>
    </xf>
    <xf numFmtId="3" fontId="6" fillId="0" borderId="31" xfId="17" applyNumberFormat="1" applyFont="1" applyBorder="1" applyAlignment="1">
      <alignment horizontal="center" vertical="center"/>
    </xf>
    <xf numFmtId="0" fontId="6" fillId="0" borderId="93" xfId="6" applyFont="1" applyBorder="1" applyAlignment="1">
      <alignment horizontal="left" vertical="center" wrapText="1"/>
    </xf>
    <xf numFmtId="3" fontId="6" fillId="0" borderId="38" xfId="17" applyNumberFormat="1" applyFont="1" applyBorder="1" applyAlignment="1">
      <alignment horizontal="center" vertical="center"/>
    </xf>
    <xf numFmtId="0" fontId="7" fillId="0" borderId="18" xfId="6" applyFont="1" applyBorder="1" applyAlignment="1">
      <alignment horizontal="left" vertical="center" wrapText="1"/>
    </xf>
    <xf numFmtId="0" fontId="11" fillId="0" borderId="44" xfId="16" applyFont="1" applyBorder="1" applyAlignment="1">
      <alignment horizontal="center" vertical="center" wrapText="1"/>
    </xf>
    <xf numFmtId="0" fontId="11" fillId="0" borderId="46" xfId="16" applyFont="1" applyBorder="1" applyAlignment="1">
      <alignment horizontal="center" vertical="center" wrapText="1"/>
    </xf>
    <xf numFmtId="0" fontId="11" fillId="0" borderId="137" xfId="16" applyFont="1" applyBorder="1" applyAlignment="1">
      <alignment horizontal="center" vertical="center" wrapText="1"/>
    </xf>
    <xf numFmtId="0" fontId="11" fillId="0" borderId="8" xfId="16" applyFont="1" applyBorder="1" applyAlignment="1">
      <alignment horizontal="center" vertical="center" wrapText="1"/>
    </xf>
    <xf numFmtId="0" fontId="11" fillId="0" borderId="66" xfId="16" applyFont="1" applyBorder="1" applyAlignment="1">
      <alignment horizontal="center" vertical="center" wrapText="1"/>
    </xf>
    <xf numFmtId="0" fontId="11" fillId="0" borderId="63" xfId="16" applyFont="1" applyBorder="1" applyAlignment="1">
      <alignment horizontal="center" vertical="center" wrapText="1"/>
    </xf>
    <xf numFmtId="0" fontId="11" fillId="0" borderId="138" xfId="16" applyFont="1" applyBorder="1" applyAlignment="1">
      <alignment horizontal="center" vertical="center" wrapText="1"/>
    </xf>
    <xf numFmtId="0" fontId="11" fillId="0" borderId="16" xfId="16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9" fontId="7" fillId="0" borderId="0" xfId="3" applyNumberFormat="1" applyFont="1" applyAlignment="1">
      <alignment horizontal="center" vertical="center"/>
    </xf>
    <xf numFmtId="3" fontId="7" fillId="0" borderId="0" xfId="18" applyNumberFormat="1" applyFont="1" applyAlignment="1">
      <alignment horizontal="center" vertical="center"/>
    </xf>
    <xf numFmtId="0" fontId="7" fillId="0" borderId="0" xfId="11" applyFont="1" applyAlignment="1">
      <alignment horizontal="left" vertical="center" wrapText="1"/>
    </xf>
    <xf numFmtId="0" fontId="9" fillId="0" borderId="0" xfId="11" applyFont="1" applyAlignment="1">
      <alignment horizontal="left" vertical="center" wrapText="1"/>
    </xf>
    <xf numFmtId="3" fontId="7" fillId="0" borderId="124" xfId="18" applyNumberFormat="1" applyFont="1" applyBorder="1" applyAlignment="1">
      <alignment horizontal="center" vertical="center"/>
    </xf>
    <xf numFmtId="0" fontId="7" fillId="0" borderId="68" xfId="11" applyFont="1" applyBorder="1" applyAlignment="1">
      <alignment horizontal="left" vertical="center" wrapText="1"/>
    </xf>
    <xf numFmtId="9" fontId="6" fillId="0" borderId="139" xfId="3" applyNumberFormat="1" applyFont="1" applyBorder="1" applyAlignment="1">
      <alignment horizontal="center" vertical="center"/>
    </xf>
    <xf numFmtId="9" fontId="6" fillId="0" borderId="140" xfId="3" applyNumberFormat="1" applyFont="1" applyBorder="1" applyAlignment="1">
      <alignment horizontal="center" vertical="center"/>
    </xf>
    <xf numFmtId="3" fontId="6" fillId="0" borderId="125" xfId="18" applyNumberFormat="1" applyFont="1" applyBorder="1" applyAlignment="1">
      <alignment horizontal="center" vertical="center"/>
    </xf>
    <xf numFmtId="0" fontId="6" fillId="0" borderId="108" xfId="11" applyFont="1" applyBorder="1" applyAlignment="1">
      <alignment horizontal="left" vertical="center" wrapText="1"/>
    </xf>
    <xf numFmtId="3" fontId="7" fillId="0" borderId="5" xfId="18" applyNumberFormat="1" applyFont="1" applyBorder="1" applyAlignment="1">
      <alignment horizontal="center" vertical="center"/>
    </xf>
    <xf numFmtId="0" fontId="7" fillId="0" borderId="99" xfId="11" applyFont="1" applyBorder="1" applyAlignment="1">
      <alignment horizontal="left" vertical="center" wrapText="1"/>
    </xf>
    <xf numFmtId="170" fontId="6" fillId="0" borderId="120" xfId="3" applyNumberFormat="1" applyFont="1" applyBorder="1" applyAlignment="1">
      <alignment horizontal="center" vertical="center"/>
    </xf>
    <xf numFmtId="170" fontId="6" fillId="0" borderId="37" xfId="3" applyNumberFormat="1" applyFont="1" applyBorder="1" applyAlignment="1">
      <alignment horizontal="center" vertical="center"/>
    </xf>
    <xf numFmtId="3" fontId="6" fillId="0" borderId="141" xfId="18" applyNumberFormat="1" applyFont="1" applyBorder="1" applyAlignment="1">
      <alignment horizontal="center" vertical="center"/>
    </xf>
    <xf numFmtId="0" fontId="6" fillId="0" borderId="0" xfId="11" applyFont="1" applyAlignment="1">
      <alignment horizontal="left" vertical="center" wrapText="1"/>
    </xf>
    <xf numFmtId="3" fontId="6" fillId="0" borderId="100" xfId="18" applyNumberFormat="1" applyFont="1" applyBorder="1" applyAlignment="1">
      <alignment horizontal="center" vertical="center"/>
    </xf>
    <xf numFmtId="0" fontId="9" fillId="0" borderId="16" xfId="11" applyFont="1" applyBorder="1" applyAlignment="1">
      <alignment vertical="center"/>
    </xf>
    <xf numFmtId="3" fontId="7" fillId="0" borderId="4" xfId="18" applyNumberFormat="1" applyFont="1" applyBorder="1" applyAlignment="1">
      <alignment horizontal="center" vertical="center"/>
    </xf>
    <xf numFmtId="0" fontId="9" fillId="0" borderId="8" xfId="11" applyFont="1" applyBorder="1" applyAlignment="1">
      <alignment vertical="center"/>
    </xf>
    <xf numFmtId="3" fontId="6" fillId="0" borderId="22" xfId="18" applyNumberFormat="1" applyFont="1" applyBorder="1" applyAlignment="1">
      <alignment horizontal="center" vertical="center"/>
    </xf>
    <xf numFmtId="0" fontId="6" fillId="0" borderId="103" xfId="11" applyFont="1" applyBorder="1" applyAlignment="1">
      <alignment horizontal="left" vertical="center" wrapText="1"/>
    </xf>
    <xf numFmtId="3" fontId="6" fillId="0" borderId="30" xfId="18" applyNumberFormat="1" applyFont="1" applyBorder="1" applyAlignment="1">
      <alignment horizontal="center" vertical="center"/>
    </xf>
    <xf numFmtId="0" fontId="9" fillId="0" borderId="16" xfId="11" applyFont="1" applyBorder="1" applyAlignment="1">
      <alignment vertical="center" wrapText="1"/>
    </xf>
    <xf numFmtId="0" fontId="2" fillId="0" borderId="8" xfId="0" applyFont="1" applyBorder="1" applyAlignment="1">
      <alignment vertical="center"/>
    </xf>
    <xf numFmtId="3" fontId="6" fillId="0" borderId="37" xfId="18" applyNumberFormat="1" applyFont="1" applyBorder="1" applyAlignment="1">
      <alignment horizontal="center" vertical="center"/>
    </xf>
    <xf numFmtId="0" fontId="6" fillId="0" borderId="109" xfId="11" applyFont="1" applyBorder="1" applyAlignment="1">
      <alignment horizontal="left" vertical="center" wrapText="1"/>
    </xf>
    <xf numFmtId="9" fontId="6" fillId="0" borderId="142" xfId="3" applyNumberFormat="1" applyFont="1" applyBorder="1" applyAlignment="1">
      <alignment horizontal="center" vertical="center"/>
    </xf>
    <xf numFmtId="0" fontId="9" fillId="0" borderId="18" xfId="11" applyFont="1" applyBorder="1" applyAlignment="1">
      <alignment vertical="center"/>
    </xf>
    <xf numFmtId="3" fontId="7" fillId="0" borderId="122" xfId="18" applyNumberFormat="1" applyFont="1" applyBorder="1" applyAlignment="1">
      <alignment horizontal="center" vertical="center"/>
    </xf>
    <xf numFmtId="0" fontId="11" fillId="0" borderId="18" xfId="16" applyFont="1" applyBorder="1" applyAlignment="1">
      <alignment horizontal="center" vertical="center" wrapText="1"/>
    </xf>
    <xf numFmtId="3" fontId="3" fillId="0" borderId="0" xfId="0" applyNumberFormat="1" applyFont="1"/>
    <xf numFmtId="0" fontId="22" fillId="0" borderId="0" xfId="0" applyFont="1"/>
    <xf numFmtId="3" fontId="7" fillId="0" borderId="42" xfId="18" applyNumberFormat="1" applyFont="1" applyBorder="1" applyAlignment="1">
      <alignment horizontal="center" vertical="center"/>
    </xf>
    <xf numFmtId="0" fontId="7" fillId="0" borderId="49" xfId="11" applyFont="1" applyBorder="1" applyAlignment="1">
      <alignment horizontal="left" vertical="center" wrapText="1"/>
    </xf>
    <xf numFmtId="0" fontId="3" fillId="0" borderId="69" xfId="0" applyFont="1" applyBorder="1" applyAlignment="1">
      <alignment horizontal="left" vertical="center"/>
    </xf>
    <xf numFmtId="3" fontId="6" fillId="0" borderId="26" xfId="18" applyNumberFormat="1" applyFont="1" applyBorder="1" applyAlignment="1">
      <alignment horizontal="center" vertical="center"/>
    </xf>
    <xf numFmtId="0" fontId="17" fillId="0" borderId="127" xfId="12" applyFont="1" applyBorder="1" applyAlignment="1">
      <alignment horizontal="left" vertical="center"/>
    </xf>
    <xf numFmtId="0" fontId="9" fillId="0" borderId="72" xfId="12" applyFont="1" applyBorder="1" applyAlignment="1">
      <alignment horizontal="left" vertical="center"/>
    </xf>
    <xf numFmtId="3" fontId="6" fillId="0" borderId="31" xfId="18" applyNumberFormat="1" applyFont="1" applyBorder="1" applyAlignment="1">
      <alignment horizontal="center" vertical="center"/>
    </xf>
    <xf numFmtId="0" fontId="6" fillId="0" borderId="55" xfId="11" applyFont="1" applyBorder="1" applyAlignment="1">
      <alignment horizontal="left" vertical="center" wrapText="1"/>
    </xf>
    <xf numFmtId="0" fontId="9" fillId="0" borderId="72" xfId="11" applyFont="1" applyBorder="1" applyAlignment="1">
      <alignment horizontal="left" vertical="center" wrapText="1"/>
    </xf>
    <xf numFmtId="0" fontId="9" fillId="0" borderId="69" xfId="11" applyFont="1" applyBorder="1" applyAlignment="1">
      <alignment horizontal="left" vertical="center" wrapText="1"/>
    </xf>
    <xf numFmtId="3" fontId="6" fillId="0" borderId="118" xfId="18" applyNumberFormat="1" applyFont="1" applyBorder="1" applyAlignment="1">
      <alignment horizontal="center" vertical="center"/>
    </xf>
    <xf numFmtId="0" fontId="6" fillId="0" borderId="127" xfId="11" applyFont="1" applyBorder="1" applyAlignment="1">
      <alignment horizontal="left" vertical="center" wrapText="1"/>
    </xf>
    <xf numFmtId="3" fontId="6" fillId="0" borderId="23" xfId="18" applyNumberFormat="1" applyFont="1" applyBorder="1" applyAlignment="1">
      <alignment horizontal="center" vertical="center"/>
    </xf>
    <xf numFmtId="3" fontId="6" fillId="0" borderId="144" xfId="18" applyNumberFormat="1" applyFont="1" applyBorder="1" applyAlignment="1">
      <alignment horizontal="center" vertical="center"/>
    </xf>
    <xf numFmtId="0" fontId="16" fillId="0" borderId="127" xfId="11" applyFont="1" applyBorder="1" applyAlignment="1">
      <alignment horizontal="left" vertical="center" wrapText="1"/>
    </xf>
    <xf numFmtId="0" fontId="16" fillId="0" borderId="55" xfId="11" applyFont="1" applyBorder="1" applyAlignment="1">
      <alignment horizontal="left" vertical="center" wrapText="1"/>
    </xf>
    <xf numFmtId="0" fontId="9" fillId="0" borderId="15" xfId="11" applyFont="1" applyBorder="1" applyAlignment="1">
      <alignment horizontal="left" vertical="center" wrapText="1"/>
    </xf>
    <xf numFmtId="0" fontId="7" fillId="0" borderId="145" xfId="11" applyFont="1" applyBorder="1" applyAlignment="1">
      <alignment horizontal="left" vertical="center" wrapText="1"/>
    </xf>
    <xf numFmtId="0" fontId="9" fillId="0" borderId="72" xfId="11" applyFont="1" applyBorder="1" applyAlignment="1">
      <alignment horizontal="left" vertical="center"/>
    </xf>
    <xf numFmtId="9" fontId="7" fillId="0" borderId="22" xfId="3" applyNumberFormat="1" applyFont="1" applyBorder="1" applyAlignment="1">
      <alignment horizontal="center" vertical="center"/>
    </xf>
    <xf numFmtId="3" fontId="7" fillId="0" borderId="37" xfId="18" applyNumberFormat="1" applyFont="1" applyBorder="1" applyAlignment="1">
      <alignment horizontal="center" vertical="center"/>
    </xf>
    <xf numFmtId="0" fontId="7" fillId="0" borderId="143" xfId="11" applyFont="1" applyBorder="1" applyAlignment="1">
      <alignment horizontal="left" vertical="center" wrapText="1"/>
    </xf>
    <xf numFmtId="3" fontId="6" fillId="0" borderId="130" xfId="18" applyNumberFormat="1" applyFont="1" applyBorder="1" applyAlignment="1">
      <alignment horizontal="center" vertical="center"/>
    </xf>
    <xf numFmtId="0" fontId="6" fillId="0" borderId="128" xfId="11" applyFont="1" applyBorder="1" applyAlignment="1">
      <alignment horizontal="left" vertical="center" wrapText="1"/>
    </xf>
    <xf numFmtId="9" fontId="6" fillId="0" borderId="122" xfId="3" applyNumberFormat="1" applyFont="1" applyBorder="1" applyAlignment="1">
      <alignment horizontal="center" vertical="center"/>
    </xf>
    <xf numFmtId="0" fontId="7" fillId="0" borderId="89" xfId="11" applyFont="1" applyBorder="1" applyAlignment="1">
      <alignment horizontal="left" vertical="center" wrapText="1"/>
    </xf>
    <xf numFmtId="3" fontId="7" fillId="0" borderId="97" xfId="18" applyNumberFormat="1" applyFont="1" applyBorder="1" applyAlignment="1">
      <alignment horizontal="center" vertical="center"/>
    </xf>
    <xf numFmtId="0" fontId="11" fillId="0" borderId="67" xfId="13" applyFont="1" applyBorder="1" applyAlignment="1">
      <alignment horizontal="center" vertical="center" wrapText="1"/>
    </xf>
    <xf numFmtId="0" fontId="11" fillId="0" borderId="8" xfId="13" applyFont="1" applyBorder="1" applyAlignment="1">
      <alignment horizontal="center" vertical="center" wrapText="1"/>
    </xf>
    <xf numFmtId="0" fontId="11" fillId="0" borderId="68" xfId="13" applyFont="1" applyBorder="1" applyAlignment="1">
      <alignment horizontal="center" vertical="center" wrapText="1"/>
    </xf>
    <xf numFmtId="0" fontId="28" fillId="0" borderId="0" xfId="0" applyFont="1"/>
    <xf numFmtId="0" fontId="11" fillId="0" borderId="70" xfId="13" applyFont="1" applyBorder="1" applyAlignment="1">
      <alignment horizontal="center" vertical="center" wrapText="1"/>
    </xf>
    <xf numFmtId="0" fontId="11" fillId="0" borderId="16" xfId="13" applyFont="1" applyBorder="1" applyAlignment="1">
      <alignment horizontal="center" vertical="center" wrapText="1"/>
    </xf>
    <xf numFmtId="0" fontId="11" fillId="0" borderId="0" xfId="13" applyFont="1" applyAlignment="1">
      <alignment horizontal="center" vertical="center" wrapText="1"/>
    </xf>
    <xf numFmtId="0" fontId="17" fillId="0" borderId="0" xfId="20" applyFont="1"/>
    <xf numFmtId="3" fontId="6" fillId="0" borderId="42" xfId="21" applyNumberFormat="1" applyFont="1" applyBorder="1" applyAlignment="1">
      <alignment horizontal="center" vertical="center"/>
    </xf>
    <xf numFmtId="3" fontId="6" fillId="0" borderId="149" xfId="21" applyNumberFormat="1" applyFont="1" applyBorder="1" applyAlignment="1">
      <alignment horizontal="center" vertical="center"/>
    </xf>
    <xf numFmtId="3" fontId="6" fillId="0" borderId="4" xfId="21" applyNumberFormat="1" applyFont="1" applyBorder="1" applyAlignment="1">
      <alignment horizontal="center" vertical="center"/>
    </xf>
    <xf numFmtId="3" fontId="6" fillId="0" borderId="22" xfId="21" applyNumberFormat="1" applyFont="1" applyBorder="1" applyAlignment="1">
      <alignment horizontal="center" vertical="center"/>
    </xf>
    <xf numFmtId="3" fontId="6" fillId="0" borderId="30" xfId="21" applyNumberFormat="1" applyFont="1" applyBorder="1" applyAlignment="1">
      <alignment horizontal="center" vertical="center"/>
    </xf>
    <xf numFmtId="3" fontId="6" fillId="0" borderId="37" xfId="21" applyNumberFormat="1" applyFont="1" applyBorder="1" applyAlignment="1">
      <alignment horizontal="center" vertical="center"/>
    </xf>
    <xf numFmtId="0" fontId="11" fillId="0" borderId="69" xfId="13" applyFont="1" applyBorder="1" applyAlignment="1">
      <alignment horizontal="center" vertical="center" wrapText="1"/>
    </xf>
    <xf numFmtId="0" fontId="11" fillId="0" borderId="18" xfId="13" applyFont="1" applyBorder="1" applyAlignment="1">
      <alignment horizontal="center" vertical="center" wrapText="1"/>
    </xf>
    <xf numFmtId="0" fontId="11" fillId="0" borderId="15" xfId="13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22"/>
    <xf numFmtId="0" fontId="5" fillId="0" borderId="0" xfId="22" applyFont="1"/>
    <xf numFmtId="9" fontId="6" fillId="0" borderId="85" xfId="3" applyNumberFormat="1" applyFont="1" applyBorder="1" applyAlignment="1">
      <alignment horizontal="center" vertical="center"/>
    </xf>
    <xf numFmtId="9" fontId="6" fillId="0" borderId="87" xfId="3" applyNumberFormat="1" applyFont="1" applyBorder="1" applyAlignment="1">
      <alignment horizontal="center" vertical="center"/>
    </xf>
    <xf numFmtId="3" fontId="6" fillId="0" borderId="141" xfId="4" applyNumberFormat="1" applyFont="1" applyBorder="1" applyAlignment="1">
      <alignment horizontal="center" vertical="center"/>
    </xf>
    <xf numFmtId="0" fontId="6" fillId="0" borderId="150" xfId="6" applyFont="1" applyBorder="1" applyAlignment="1">
      <alignment horizontal="left" vertical="center" wrapText="1"/>
    </xf>
    <xf numFmtId="0" fontId="2" fillId="0" borderId="18" xfId="0" applyFont="1" applyBorder="1" applyAlignment="1">
      <alignment vertical="center"/>
    </xf>
    <xf numFmtId="0" fontId="21" fillId="0" borderId="66" xfId="0" applyFont="1" applyBorder="1" applyAlignment="1">
      <alignment horizontal="center" vertical="center"/>
    </xf>
    <xf numFmtId="0" fontId="21" fillId="0" borderId="63" xfId="0" applyFont="1" applyBorder="1" applyAlignment="1">
      <alignment horizontal="center" vertical="center"/>
    </xf>
    <xf numFmtId="16" fontId="21" fillId="0" borderId="88" xfId="0" applyNumberFormat="1" applyFont="1" applyBorder="1" applyAlignment="1">
      <alignment horizontal="center" vertical="center"/>
    </xf>
    <xf numFmtId="3" fontId="21" fillId="0" borderId="18" xfId="0" applyNumberFormat="1" applyFont="1" applyBorder="1" applyAlignment="1">
      <alignment horizontal="center" vertical="center"/>
    </xf>
    <xf numFmtId="3" fontId="21" fillId="0" borderId="16" xfId="0" applyNumberFormat="1" applyFont="1" applyBorder="1" applyAlignment="1">
      <alignment horizontal="center" vertical="center"/>
    </xf>
    <xf numFmtId="9" fontId="7" fillId="0" borderId="8" xfId="3" applyNumberFormat="1" applyFont="1" applyBorder="1" applyAlignment="1">
      <alignment horizontal="center" vertical="center"/>
    </xf>
    <xf numFmtId="9" fontId="7" fillId="0" borderId="18" xfId="3" applyNumberFormat="1" applyFont="1" applyBorder="1" applyAlignment="1">
      <alignment horizontal="center" vertical="center"/>
    </xf>
    <xf numFmtId="9" fontId="6" fillId="0" borderId="152" xfId="3" applyNumberFormat="1" applyFont="1" applyBorder="1" applyAlignment="1">
      <alignment horizontal="center" vertical="center"/>
    </xf>
    <xf numFmtId="9" fontId="6" fillId="0" borderId="131" xfId="3" applyNumberFormat="1" applyFont="1" applyBorder="1" applyAlignment="1">
      <alignment horizontal="center" vertical="center"/>
    </xf>
    <xf numFmtId="3" fontId="6" fillId="0" borderId="131" xfId="18" applyNumberFormat="1" applyFont="1" applyBorder="1" applyAlignment="1">
      <alignment horizontal="center" vertical="center"/>
    </xf>
    <xf numFmtId="0" fontId="6" fillId="0" borderId="150" xfId="11" applyFont="1" applyBorder="1" applyAlignment="1">
      <alignment horizontal="left" vertical="center" wrapText="1"/>
    </xf>
    <xf numFmtId="0" fontId="3" fillId="0" borderId="18" xfId="0" applyFont="1" applyBorder="1" applyAlignment="1">
      <alignment vertical="center"/>
    </xf>
    <xf numFmtId="0" fontId="17" fillId="0" borderId="18" xfId="11" applyFont="1" applyBorder="1" applyAlignment="1">
      <alignment horizontal="left" vertical="center" wrapText="1"/>
    </xf>
    <xf numFmtId="0" fontId="3" fillId="0" borderId="8" xfId="0" applyFont="1" applyBorder="1" applyAlignment="1">
      <alignment vertical="center"/>
    </xf>
    <xf numFmtId="0" fontId="17" fillId="0" borderId="18" xfId="11" applyFont="1" applyBorder="1" applyAlignment="1">
      <alignment vertical="center"/>
    </xf>
    <xf numFmtId="0" fontId="17" fillId="0" borderId="8" xfId="11" applyFont="1" applyBorder="1" applyAlignment="1">
      <alignment vertical="center"/>
    </xf>
    <xf numFmtId="0" fontId="17" fillId="0" borderId="18" xfId="11" applyFont="1" applyBorder="1" applyAlignment="1">
      <alignment vertical="center" wrapText="1"/>
    </xf>
    <xf numFmtId="0" fontId="9" fillId="0" borderId="65" xfId="11" applyFont="1" applyBorder="1" applyAlignment="1">
      <alignment vertical="center" wrapText="1"/>
    </xf>
    <xf numFmtId="0" fontId="1" fillId="0" borderId="8" xfId="0" applyFont="1" applyBorder="1" applyAlignment="1">
      <alignment vertical="center"/>
    </xf>
    <xf numFmtId="0" fontId="17" fillId="0" borderId="18" xfId="11" applyFont="1" applyBorder="1" applyAlignment="1">
      <alignment horizontal="left" vertical="center"/>
    </xf>
    <xf numFmtId="3" fontId="7" fillId="0" borderId="153" xfId="18" applyNumberFormat="1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/>
    </xf>
    <xf numFmtId="16" fontId="21" fillId="0" borderId="49" xfId="0" applyNumberFormat="1" applyFont="1" applyBorder="1" applyAlignment="1">
      <alignment horizontal="center" vertical="center"/>
    </xf>
    <xf numFmtId="1" fontId="31" fillId="0" borderId="0" xfId="0" applyNumberFormat="1" applyFont="1" applyAlignment="1">
      <alignment horizontal="center" vertical="center"/>
    </xf>
    <xf numFmtId="9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38" fontId="30" fillId="0" borderId="0" xfId="0" applyNumberFormat="1" applyFont="1" applyAlignment="1">
      <alignment horizontal="center" vertical="center"/>
    </xf>
    <xf numFmtId="0" fontId="4" fillId="0" borderId="0" xfId="24"/>
    <xf numFmtId="0" fontId="4" fillId="0" borderId="0" xfId="23" applyAlignment="1">
      <alignment vertical="center"/>
    </xf>
    <xf numFmtId="0" fontId="29" fillId="0" borderId="0" xfId="23" applyFont="1" applyAlignment="1">
      <alignment vertical="center"/>
    </xf>
    <xf numFmtId="3" fontId="29" fillId="0" borderId="0" xfId="23" applyNumberFormat="1" applyFont="1" applyAlignment="1">
      <alignment vertical="center"/>
    </xf>
    <xf numFmtId="0" fontId="5" fillId="0" borderId="0" xfId="24" applyFont="1"/>
    <xf numFmtId="3" fontId="6" fillId="0" borderId="42" xfId="25" applyNumberFormat="1" applyFont="1" applyBorder="1" applyAlignment="1">
      <alignment horizontal="center" vertical="center"/>
    </xf>
    <xf numFmtId="0" fontId="6" fillId="0" borderId="90" xfId="0" applyFont="1" applyBorder="1" applyAlignment="1">
      <alignment vertical="center"/>
    </xf>
    <xf numFmtId="3" fontId="6" fillId="0" borderId="149" xfId="25" applyNumberFormat="1" applyFont="1" applyBorder="1" applyAlignment="1">
      <alignment horizontal="center" vertical="center"/>
    </xf>
    <xf numFmtId="0" fontId="6" fillId="0" borderId="154" xfId="0" applyFont="1" applyBorder="1" applyAlignment="1">
      <alignment vertical="center"/>
    </xf>
    <xf numFmtId="3" fontId="6" fillId="0" borderId="4" xfId="25" applyNumberFormat="1" applyFont="1" applyBorder="1" applyAlignment="1">
      <alignment horizontal="center" vertical="center"/>
    </xf>
    <xf numFmtId="3" fontId="6" fillId="0" borderId="22" xfId="25" applyNumberFormat="1" applyFont="1" applyBorder="1" applyAlignment="1">
      <alignment horizontal="center" vertical="center"/>
    </xf>
    <xf numFmtId="3" fontId="6" fillId="0" borderId="136" xfId="25" applyNumberFormat="1" applyFont="1" applyBorder="1" applyAlignment="1">
      <alignment horizontal="center" vertical="center"/>
    </xf>
    <xf numFmtId="3" fontId="6" fillId="0" borderId="125" xfId="25" applyNumberFormat="1" applyFont="1" applyBorder="1" applyAlignment="1">
      <alignment horizontal="center" vertical="center"/>
    </xf>
    <xf numFmtId="3" fontId="6" fillId="0" borderId="37" xfId="25" applyNumberFormat="1" applyFont="1" applyBorder="1" applyAlignment="1">
      <alignment horizontal="center" vertical="center"/>
    </xf>
    <xf numFmtId="3" fontId="6" fillId="0" borderId="30" xfId="25" applyNumberFormat="1" applyFont="1" applyBorder="1" applyAlignment="1">
      <alignment horizontal="center" vertical="center"/>
    </xf>
    <xf numFmtId="3" fontId="6" fillId="0" borderId="155" xfId="25" applyNumberFormat="1" applyFont="1" applyBorder="1" applyAlignment="1">
      <alignment horizontal="center" vertical="center"/>
    </xf>
    <xf numFmtId="3" fontId="6" fillId="0" borderId="124" xfId="25" applyNumberFormat="1" applyFont="1" applyBorder="1" applyAlignment="1">
      <alignment horizontal="center" vertical="center"/>
    </xf>
    <xf numFmtId="0" fontId="6" fillId="0" borderId="137" xfId="6" applyFont="1" applyBorder="1" applyAlignment="1">
      <alignment horizontal="left" vertical="center" wrapText="1"/>
    </xf>
    <xf numFmtId="3" fontId="6" fillId="0" borderId="26" xfId="25" applyNumberFormat="1" applyFont="1" applyBorder="1" applyAlignment="1">
      <alignment horizontal="center" vertical="center"/>
    </xf>
    <xf numFmtId="9" fontId="6" fillId="0" borderId="156" xfId="3" applyNumberFormat="1" applyFont="1" applyBorder="1" applyAlignment="1">
      <alignment horizontal="center" vertical="center"/>
    </xf>
    <xf numFmtId="3" fontId="6" fillId="0" borderId="38" xfId="25" applyNumberFormat="1" applyFont="1" applyBorder="1" applyAlignment="1">
      <alignment horizontal="center" vertical="center"/>
    </xf>
    <xf numFmtId="9" fontId="11" fillId="0" borderId="18" xfId="23" applyNumberFormat="1" applyFont="1" applyBorder="1" applyAlignment="1">
      <alignment horizontal="center" vertical="center" wrapText="1"/>
    </xf>
    <xf numFmtId="9" fontId="11" fillId="0" borderId="0" xfId="23" applyNumberFormat="1" applyFont="1" applyAlignment="1">
      <alignment horizontal="center" vertical="center" wrapText="1"/>
    </xf>
    <xf numFmtId="3" fontId="12" fillId="0" borderId="18" xfId="23" applyNumberFormat="1" applyFont="1" applyBorder="1" applyAlignment="1">
      <alignment horizontal="center" vertical="center"/>
    </xf>
    <xf numFmtId="9" fontId="11" fillId="0" borderId="16" xfId="23" applyNumberFormat="1" applyFont="1" applyBorder="1" applyAlignment="1">
      <alignment horizontal="center" vertical="center" wrapText="1"/>
    </xf>
    <xf numFmtId="3" fontId="12" fillId="0" borderId="16" xfId="23" applyNumberFormat="1" applyFont="1" applyBorder="1" applyAlignment="1">
      <alignment horizontal="center" vertical="center"/>
    </xf>
    <xf numFmtId="170" fontId="6" fillId="0" borderId="114" xfId="3" applyNumberFormat="1" applyFont="1" applyBorder="1" applyAlignment="1">
      <alignment horizontal="center" vertical="center"/>
    </xf>
    <xf numFmtId="0" fontId="34" fillId="0" borderId="0" xfId="26"/>
    <xf numFmtId="0" fontId="34" fillId="0" borderId="0" xfId="26" applyAlignment="1">
      <alignment horizontal="center"/>
    </xf>
    <xf numFmtId="0" fontId="4" fillId="0" borderId="0" xfId="27"/>
    <xf numFmtId="0" fontId="5" fillId="0" borderId="0" xfId="27" applyFont="1"/>
    <xf numFmtId="0" fontId="3" fillId="0" borderId="8" xfId="26" applyFont="1" applyBorder="1" applyAlignment="1">
      <alignment horizontal="left" vertical="center"/>
    </xf>
    <xf numFmtId="171" fontId="16" fillId="0" borderId="57" xfId="9" applyNumberFormat="1" applyFont="1" applyBorder="1" applyAlignment="1">
      <alignment horizontal="center" vertical="center"/>
    </xf>
    <xf numFmtId="171" fontId="16" fillId="0" borderId="26" xfId="9" applyNumberFormat="1" applyFont="1" applyBorder="1" applyAlignment="1">
      <alignment horizontal="center" vertical="center"/>
    </xf>
    <xf numFmtId="167" fontId="16" fillId="0" borderId="152" xfId="9" applyNumberFormat="1" applyFont="1" applyBorder="1" applyAlignment="1">
      <alignment horizontal="center" vertical="center"/>
    </xf>
    <xf numFmtId="167" fontId="16" fillId="0" borderId="131" xfId="9" applyNumberFormat="1" applyFont="1" applyBorder="1" applyAlignment="1">
      <alignment horizontal="center" vertical="center"/>
    </xf>
    <xf numFmtId="3" fontId="6" fillId="0" borderId="131" xfId="4" applyNumberFormat="1" applyFont="1" applyBorder="1" applyAlignment="1">
      <alignment horizontal="center" vertical="center"/>
    </xf>
    <xf numFmtId="167" fontId="15" fillId="0" borderId="44" xfId="9" applyNumberFormat="1" applyFont="1" applyBorder="1" applyAlignment="1">
      <alignment horizontal="center" vertical="center"/>
    </xf>
    <xf numFmtId="167" fontId="15" fillId="0" borderId="46" xfId="9" applyNumberFormat="1" applyFont="1" applyBorder="1" applyAlignment="1">
      <alignment horizontal="center" vertical="center"/>
    </xf>
    <xf numFmtId="165" fontId="18" fillId="0" borderId="8" xfId="28" applyNumberFormat="1" applyFont="1" applyBorder="1" applyAlignment="1">
      <alignment horizontal="center" vertical="center" wrapText="1"/>
    </xf>
    <xf numFmtId="165" fontId="18" fillId="0" borderId="68" xfId="28" applyNumberFormat="1" applyFont="1" applyBorder="1" applyAlignment="1">
      <alignment horizontal="center" vertical="center" wrapText="1"/>
    </xf>
    <xf numFmtId="0" fontId="12" fillId="0" borderId="71" xfId="13" applyFont="1" applyBorder="1" applyAlignment="1">
      <alignment vertical="center" wrapText="1"/>
    </xf>
    <xf numFmtId="0" fontId="12" fillId="0" borderId="16" xfId="13" applyFont="1" applyBorder="1" applyAlignment="1">
      <alignment vertical="center" wrapText="1"/>
    </xf>
    <xf numFmtId="0" fontId="12" fillId="0" borderId="15" xfId="13" applyFont="1" applyBorder="1" applyAlignment="1">
      <alignment vertical="center" wrapText="1"/>
    </xf>
    <xf numFmtId="167" fontId="12" fillId="0" borderId="16" xfId="13" applyNumberFormat="1" applyFont="1" applyBorder="1" applyAlignment="1">
      <alignment horizontal="center" vertical="center" wrapText="1"/>
    </xf>
    <xf numFmtId="38" fontId="18" fillId="0" borderId="16" xfId="13" applyNumberFormat="1" applyFont="1" applyBorder="1" applyAlignment="1">
      <alignment horizontal="center" vertical="center"/>
    </xf>
    <xf numFmtId="37" fontId="16" fillId="0" borderId="48" xfId="9" applyNumberFormat="1" applyFont="1" applyBorder="1" applyAlignment="1">
      <alignment horizontal="center" vertical="center"/>
    </xf>
    <xf numFmtId="0" fontId="6" fillId="0" borderId="99" xfId="26" applyFont="1" applyBorder="1" applyAlignment="1">
      <alignment vertical="center"/>
    </xf>
    <xf numFmtId="0" fontId="7" fillId="0" borderId="8" xfId="26" applyFont="1" applyBorder="1" applyAlignment="1">
      <alignment horizontal="left" vertical="center"/>
    </xf>
    <xf numFmtId="37" fontId="16" fillId="0" borderId="75" xfId="9" applyNumberFormat="1" applyFont="1" applyBorder="1" applyAlignment="1">
      <alignment horizontal="center" vertical="center"/>
    </xf>
    <xf numFmtId="0" fontId="6" fillId="0" borderId="71" xfId="26" applyFont="1" applyBorder="1" applyAlignment="1">
      <alignment vertical="center"/>
    </xf>
    <xf numFmtId="0" fontId="7" fillId="0" borderId="16" xfId="26" applyFont="1" applyBorder="1" applyAlignment="1">
      <alignment vertical="center"/>
    </xf>
    <xf numFmtId="0" fontId="8" fillId="0" borderId="8" xfId="26" applyFont="1" applyBorder="1" applyAlignment="1">
      <alignment vertical="center"/>
    </xf>
    <xf numFmtId="37" fontId="16" fillId="0" borderId="54" xfId="9" applyNumberFormat="1" applyFont="1" applyBorder="1" applyAlignment="1">
      <alignment horizontal="center" vertical="center"/>
    </xf>
    <xf numFmtId="37" fontId="16" fillId="0" borderId="76" xfId="9" applyNumberFormat="1" applyFont="1" applyBorder="1" applyAlignment="1">
      <alignment horizontal="center" vertical="center"/>
    </xf>
    <xf numFmtId="0" fontId="16" fillId="0" borderId="25" xfId="29" applyFont="1" applyBorder="1" applyAlignment="1">
      <alignment horizontal="left" vertical="center" wrapText="1"/>
    </xf>
    <xf numFmtId="37" fontId="16" fillId="0" borderId="157" xfId="9" applyNumberFormat="1" applyFont="1" applyBorder="1" applyAlignment="1">
      <alignment horizontal="center" vertical="center"/>
    </xf>
    <xf numFmtId="0" fontId="6" fillId="0" borderId="158" xfId="6" applyFont="1" applyBorder="1" applyAlignment="1">
      <alignment horizontal="left" vertical="center" wrapText="1"/>
    </xf>
    <xf numFmtId="0" fontId="8" fillId="0" borderId="18" xfId="26" applyFont="1" applyBorder="1" applyAlignment="1">
      <alignment vertical="center"/>
    </xf>
    <xf numFmtId="0" fontId="34" fillId="0" borderId="0" xfId="26" applyAlignment="1">
      <alignment vertical="center"/>
    </xf>
    <xf numFmtId="0" fontId="4" fillId="0" borderId="0" xfId="30"/>
    <xf numFmtId="0" fontId="5" fillId="0" borderId="0" xfId="30" applyFont="1"/>
    <xf numFmtId="0" fontId="9" fillId="0" borderId="8" xfId="12" applyFont="1" applyBorder="1" applyAlignment="1">
      <alignment horizontal="left" vertical="center"/>
    </xf>
    <xf numFmtId="174" fontId="16" fillId="0" borderId="57" xfId="9" applyNumberFormat="1" applyFont="1" applyBorder="1" applyAlignment="1">
      <alignment horizontal="center" vertical="center"/>
    </xf>
    <xf numFmtId="174" fontId="16" fillId="0" borderId="26" xfId="9" applyNumberFormat="1" applyFont="1" applyBorder="1" applyAlignment="1">
      <alignment horizontal="center" vertical="center"/>
    </xf>
    <xf numFmtId="1" fontId="16" fillId="0" borderId="26" xfId="9" applyNumberFormat="1" applyFont="1" applyBorder="1" applyAlignment="1">
      <alignment horizontal="center" vertical="center"/>
    </xf>
    <xf numFmtId="3" fontId="6" fillId="0" borderId="38" xfId="4" applyNumberFormat="1" applyFont="1" applyBorder="1" applyAlignment="1">
      <alignment horizontal="center" vertical="center"/>
    </xf>
    <xf numFmtId="0" fontId="37" fillId="0" borderId="0" xfId="26" applyFont="1"/>
    <xf numFmtId="167" fontId="18" fillId="0" borderId="56" xfId="9" applyNumberFormat="1" applyFont="1" applyBorder="1" applyAlignment="1">
      <alignment horizontal="center" vertical="center"/>
    </xf>
    <xf numFmtId="167" fontId="18" fillId="0" borderId="42" xfId="9" applyNumberFormat="1" applyFont="1" applyBorder="1" applyAlignment="1">
      <alignment horizontal="center" vertical="center"/>
    </xf>
    <xf numFmtId="3" fontId="11" fillId="0" borderId="42" xfId="4" applyNumberFormat="1" applyFont="1" applyBorder="1" applyAlignment="1">
      <alignment horizontal="center" vertical="center"/>
    </xf>
    <xf numFmtId="0" fontId="11" fillId="0" borderId="90" xfId="11" applyFont="1" applyBorder="1" applyAlignment="1">
      <alignment horizontal="left" vertical="center" wrapText="1"/>
    </xf>
    <xf numFmtId="0" fontId="12" fillId="0" borderId="8" xfId="12" applyFont="1" applyBorder="1" applyAlignment="1">
      <alignment horizontal="left" vertical="center"/>
    </xf>
    <xf numFmtId="167" fontId="35" fillId="0" borderId="152" xfId="9" applyNumberFormat="1" applyFont="1" applyBorder="1" applyAlignment="1">
      <alignment horizontal="center" vertical="center"/>
    </xf>
    <xf numFmtId="167" fontId="35" fillId="0" borderId="131" xfId="9" applyNumberFormat="1" applyFont="1" applyBorder="1" applyAlignment="1">
      <alignment horizontal="center" vertical="center"/>
    </xf>
    <xf numFmtId="3" fontId="33" fillId="0" borderId="131" xfId="4" applyNumberFormat="1" applyFont="1" applyBorder="1" applyAlignment="1">
      <alignment horizontal="center" vertical="center"/>
    </xf>
    <xf numFmtId="0" fontId="33" fillId="0" borderId="150" xfId="11" applyFont="1" applyBorder="1" applyAlignment="1">
      <alignment horizontal="left" vertical="center" wrapText="1"/>
    </xf>
    <xf numFmtId="0" fontId="12" fillId="0" borderId="16" xfId="11" applyFont="1" applyBorder="1" applyAlignment="1">
      <alignment horizontal="left" vertical="center" wrapText="1"/>
    </xf>
    <xf numFmtId="0" fontId="11" fillId="0" borderId="49" xfId="11" applyFont="1" applyBorder="1" applyAlignment="1">
      <alignment horizontal="left" vertical="center" wrapText="1"/>
    </xf>
    <xf numFmtId="0" fontId="12" fillId="0" borderId="8" xfId="11" applyFont="1" applyBorder="1" applyAlignment="1">
      <alignment horizontal="left" vertical="center" wrapText="1"/>
    </xf>
    <xf numFmtId="0" fontId="33" fillId="0" borderId="128" xfId="11" applyFont="1" applyBorder="1" applyAlignment="1">
      <alignment horizontal="left" vertical="center" wrapText="1"/>
    </xf>
    <xf numFmtId="167" fontId="35" fillId="0" borderId="56" xfId="9" applyNumberFormat="1" applyFont="1" applyBorder="1" applyAlignment="1">
      <alignment horizontal="center" vertical="center"/>
    </xf>
    <xf numFmtId="167" fontId="35" fillId="0" borderId="42" xfId="9" applyNumberFormat="1" applyFont="1" applyBorder="1" applyAlignment="1">
      <alignment horizontal="center" vertical="center"/>
    </xf>
    <xf numFmtId="3" fontId="33" fillId="0" borderId="42" xfId="4" applyNumberFormat="1" applyFont="1" applyBorder="1" applyAlignment="1">
      <alignment horizontal="center" vertical="center"/>
    </xf>
    <xf numFmtId="0" fontId="12" fillId="0" borderId="72" xfId="11" applyFont="1" applyBorder="1" applyAlignment="1">
      <alignment horizontal="left" vertical="center"/>
    </xf>
    <xf numFmtId="174" fontId="35" fillId="0" borderId="57" xfId="9" applyNumberFormat="1" applyFont="1" applyBorder="1" applyAlignment="1">
      <alignment horizontal="center" vertical="center"/>
    </xf>
    <xf numFmtId="174" fontId="35" fillId="0" borderId="26" xfId="9" applyNumberFormat="1" applyFont="1" applyBorder="1" applyAlignment="1">
      <alignment horizontal="center" vertical="center"/>
    </xf>
    <xf numFmtId="3" fontId="33" fillId="0" borderId="26" xfId="4" applyNumberFormat="1" applyFont="1" applyBorder="1" applyAlignment="1">
      <alignment horizontal="center" vertical="center"/>
    </xf>
    <xf numFmtId="0" fontId="33" fillId="0" borderId="127" xfId="11" applyFont="1" applyBorder="1" applyAlignment="1">
      <alignment horizontal="left" vertical="center" wrapText="1"/>
    </xf>
    <xf numFmtId="167" fontId="35" fillId="0" borderId="57" xfId="9" applyNumberFormat="1" applyFont="1" applyBorder="1" applyAlignment="1">
      <alignment horizontal="center" vertical="center"/>
    </xf>
    <xf numFmtId="167" fontId="35" fillId="0" borderId="26" xfId="9" applyNumberFormat="1" applyFont="1" applyBorder="1" applyAlignment="1">
      <alignment horizontal="center" vertical="center"/>
    </xf>
    <xf numFmtId="174" fontId="35" fillId="0" borderId="58" xfId="9" applyNumberFormat="1" applyFont="1" applyBorder="1" applyAlignment="1">
      <alignment horizontal="center" vertical="center"/>
    </xf>
    <xf numFmtId="174" fontId="35" fillId="0" borderId="31" xfId="9" applyNumberFormat="1" applyFont="1" applyBorder="1" applyAlignment="1">
      <alignment horizontal="center" vertical="center"/>
    </xf>
    <xf numFmtId="3" fontId="33" fillId="0" borderId="31" xfId="4" applyNumberFormat="1" applyFont="1" applyBorder="1" applyAlignment="1">
      <alignment horizontal="center" vertical="center"/>
    </xf>
    <xf numFmtId="0" fontId="33" fillId="0" borderId="55" xfId="11" applyFont="1" applyBorder="1" applyAlignment="1">
      <alignment horizontal="left" vertical="center" wrapText="1"/>
    </xf>
    <xf numFmtId="0" fontId="12" fillId="0" borderId="72" xfId="11" applyFont="1" applyBorder="1" applyAlignment="1">
      <alignment horizontal="left" vertical="center" wrapText="1"/>
    </xf>
    <xf numFmtId="167" fontId="18" fillId="0" borderId="59" xfId="9" applyNumberFormat="1" applyFont="1" applyBorder="1" applyAlignment="1">
      <alignment horizontal="center" vertical="center"/>
    </xf>
    <xf numFmtId="167" fontId="18" fillId="0" borderId="38" xfId="9" applyNumberFormat="1" applyFont="1" applyBorder="1" applyAlignment="1">
      <alignment horizontal="center" vertical="center"/>
    </xf>
    <xf numFmtId="3" fontId="11" fillId="0" borderId="38" xfId="4" applyNumberFormat="1" applyFont="1" applyBorder="1" applyAlignment="1">
      <alignment horizontal="center" vertical="center"/>
    </xf>
    <xf numFmtId="0" fontId="11" fillId="0" borderId="94" xfId="11" applyFont="1" applyBorder="1" applyAlignment="1">
      <alignment horizontal="left" vertical="center" wrapText="1"/>
    </xf>
    <xf numFmtId="0" fontId="33" fillId="0" borderId="91" xfId="11" applyFont="1" applyBorder="1" applyAlignment="1">
      <alignment horizontal="left" vertical="center" wrapText="1"/>
    </xf>
    <xf numFmtId="0" fontId="12" fillId="0" borderId="18" xfId="11" applyFont="1" applyBorder="1" applyAlignment="1">
      <alignment horizontal="left" vertical="center" wrapText="1"/>
    </xf>
    <xf numFmtId="174" fontId="35" fillId="0" borderId="152" xfId="9" applyNumberFormat="1" applyFont="1" applyBorder="1" applyAlignment="1">
      <alignment horizontal="center" vertical="center"/>
    </xf>
    <xf numFmtId="174" fontId="35" fillId="0" borderId="131" xfId="9" applyNumberFormat="1" applyFont="1" applyBorder="1" applyAlignment="1">
      <alignment horizontal="center" vertical="center"/>
    </xf>
    <xf numFmtId="174" fontId="18" fillId="0" borderId="61" xfId="9" applyNumberFormat="1" applyFont="1" applyBorder="1" applyAlignment="1">
      <alignment horizontal="center" vertical="center"/>
    </xf>
    <xf numFmtId="174" fontId="18" fillId="0" borderId="62" xfId="9" applyNumberFormat="1" applyFont="1" applyBorder="1" applyAlignment="1">
      <alignment horizontal="center" vertical="center"/>
    </xf>
    <xf numFmtId="3" fontId="11" fillId="0" borderId="62" xfId="4" applyNumberFormat="1" applyFont="1" applyBorder="1" applyAlignment="1">
      <alignment horizontal="center" vertical="center"/>
    </xf>
    <xf numFmtId="0" fontId="11" fillId="0" borderId="89" xfId="11" applyFont="1" applyBorder="1" applyAlignment="1">
      <alignment horizontal="left" vertical="center" wrapText="1"/>
    </xf>
    <xf numFmtId="0" fontId="12" fillId="0" borderId="65" xfId="11" applyFont="1" applyBorder="1" applyAlignment="1">
      <alignment horizontal="left" vertical="center" wrapText="1"/>
    </xf>
    <xf numFmtId="167" fontId="35" fillId="0" borderId="58" xfId="9" applyNumberFormat="1" applyFont="1" applyBorder="1" applyAlignment="1">
      <alignment horizontal="center" vertical="center"/>
    </xf>
    <xf numFmtId="167" fontId="35" fillId="0" borderId="31" xfId="9" applyNumberFormat="1" applyFont="1" applyBorder="1" applyAlignment="1">
      <alignment horizontal="center" vertical="center"/>
    </xf>
    <xf numFmtId="0" fontId="33" fillId="0" borderId="93" xfId="11" applyFont="1" applyBorder="1" applyAlignment="1">
      <alignment horizontal="left" vertical="center" wrapText="1"/>
    </xf>
    <xf numFmtId="0" fontId="12" fillId="0" borderId="18" xfId="11" applyFont="1" applyBorder="1" applyAlignment="1">
      <alignment horizontal="left" vertical="center"/>
    </xf>
    <xf numFmtId="0" fontId="12" fillId="0" borderId="16" xfId="11" applyFont="1" applyBorder="1" applyAlignment="1">
      <alignment horizontal="left" vertical="center"/>
    </xf>
    <xf numFmtId="167" fontId="18" fillId="0" borderId="61" xfId="9" applyNumberFormat="1" applyFont="1" applyBorder="1" applyAlignment="1">
      <alignment horizontal="center" vertical="center"/>
    </xf>
    <xf numFmtId="167" fontId="18" fillId="0" borderId="62" xfId="9" applyNumberFormat="1" applyFont="1" applyBorder="1" applyAlignment="1">
      <alignment horizontal="center" vertical="center"/>
    </xf>
    <xf numFmtId="3" fontId="11" fillId="0" borderId="89" xfId="4" applyNumberFormat="1" applyFont="1" applyBorder="1" applyAlignment="1">
      <alignment horizontal="center" vertical="center"/>
    </xf>
    <xf numFmtId="168" fontId="18" fillId="0" borderId="18" xfId="13" applyNumberFormat="1" applyFont="1" applyBorder="1" applyAlignment="1">
      <alignment horizontal="center" vertical="center" wrapText="1"/>
    </xf>
    <xf numFmtId="165" fontId="18" fillId="0" borderId="18" xfId="28" applyNumberFormat="1" applyFont="1" applyBorder="1" applyAlignment="1">
      <alignment horizontal="center" vertical="center" wrapText="1"/>
    </xf>
    <xf numFmtId="168" fontId="18" fillId="0" borderId="0" xfId="13" applyNumberFormat="1" applyFont="1" applyAlignment="1">
      <alignment horizontal="center" vertical="center" wrapText="1"/>
    </xf>
    <xf numFmtId="38" fontId="18" fillId="0" borderId="18" xfId="13" applyNumberFormat="1" applyFont="1" applyBorder="1" applyAlignment="1">
      <alignment horizontal="center" vertical="center"/>
    </xf>
    <xf numFmtId="174" fontId="16" fillId="0" borderId="66" xfId="9" applyNumberFormat="1" applyFont="1" applyBorder="1" applyAlignment="1">
      <alignment horizontal="center" vertical="center"/>
    </xf>
    <xf numFmtId="174" fontId="16" fillId="0" borderId="63" xfId="9" applyNumberFormat="1" applyFont="1" applyBorder="1" applyAlignment="1">
      <alignment horizontal="center" vertical="center"/>
    </xf>
    <xf numFmtId="0" fontId="6" fillId="0" borderId="138" xfId="11" applyFont="1" applyBorder="1" applyAlignment="1">
      <alignment horizontal="left" vertical="center" wrapText="1"/>
    </xf>
    <xf numFmtId="174" fontId="16" fillId="0" borderId="58" xfId="9" applyNumberFormat="1" applyFont="1" applyBorder="1" applyAlignment="1">
      <alignment horizontal="center" vertical="center"/>
    </xf>
    <xf numFmtId="174" fontId="16" fillId="0" borderId="31" xfId="9" applyNumberFormat="1" applyFont="1" applyBorder="1" applyAlignment="1">
      <alignment horizontal="center" vertical="center"/>
    </xf>
    <xf numFmtId="37" fontId="15" fillId="0" borderId="48" xfId="9" applyNumberFormat="1" applyFont="1" applyBorder="1" applyAlignment="1">
      <alignment horizontal="center" vertical="center"/>
    </xf>
    <xf numFmtId="0" fontId="9" fillId="0" borderId="18" xfId="11" applyFont="1" applyBorder="1" applyAlignment="1">
      <alignment vertical="center" wrapText="1"/>
    </xf>
    <xf numFmtId="37" fontId="15" fillId="0" borderId="78" xfId="9" applyNumberFormat="1" applyFont="1" applyBorder="1" applyAlignment="1">
      <alignment horizontal="center" vertical="center"/>
    </xf>
    <xf numFmtId="0" fontId="2" fillId="0" borderId="18" xfId="26" applyFont="1" applyBorder="1" applyAlignment="1">
      <alignment vertical="center"/>
    </xf>
    <xf numFmtId="0" fontId="6" fillId="0" borderId="160" xfId="11" applyFont="1" applyBorder="1" applyAlignment="1">
      <alignment horizontal="left" vertical="center" wrapText="1"/>
    </xf>
    <xf numFmtId="0" fontId="2" fillId="0" borderId="69" xfId="26" applyFont="1" applyBorder="1" applyAlignment="1">
      <alignment vertical="center"/>
    </xf>
    <xf numFmtId="0" fontId="9" fillId="0" borderId="72" xfId="11" applyFont="1" applyBorder="1" applyAlignment="1">
      <alignment vertical="center"/>
    </xf>
    <xf numFmtId="0" fontId="9" fillId="0" borderId="15" xfId="11" applyFont="1" applyBorder="1" applyAlignment="1">
      <alignment vertical="center"/>
    </xf>
    <xf numFmtId="37" fontId="15" fillId="0" borderId="64" xfId="9" applyNumberFormat="1" applyFont="1" applyBorder="1" applyAlignment="1">
      <alignment horizontal="center" vertical="center"/>
    </xf>
    <xf numFmtId="168" fontId="18" fillId="0" borderId="82" xfId="13" applyNumberFormat="1" applyFont="1" applyBorder="1" applyAlignment="1">
      <alignment horizontal="center" vertical="center" wrapText="1"/>
    </xf>
    <xf numFmtId="165" fontId="18" fillId="0" borderId="0" xfId="28" applyNumberFormat="1" applyFont="1" applyBorder="1" applyAlignment="1">
      <alignment horizontal="center" vertical="center" wrapText="1"/>
    </xf>
    <xf numFmtId="37" fontId="35" fillId="0" borderId="48" xfId="9" applyNumberFormat="1" applyFont="1" applyBorder="1" applyAlignment="1">
      <alignment horizontal="center" vertical="center"/>
    </xf>
    <xf numFmtId="0" fontId="35" fillId="0" borderId="99" xfId="26" applyFont="1" applyBorder="1" applyAlignment="1">
      <alignment vertical="center"/>
    </xf>
    <xf numFmtId="0" fontId="18" fillId="0" borderId="8" xfId="26" applyFont="1" applyBorder="1" applyAlignment="1">
      <alignment horizontal="left" vertical="center"/>
    </xf>
    <xf numFmtId="37" fontId="35" fillId="0" borderId="157" xfId="9" applyNumberFormat="1" applyFont="1" applyBorder="1" applyAlignment="1">
      <alignment horizontal="center" vertical="center"/>
    </xf>
    <xf numFmtId="0" fontId="35" fillId="0" borderId="0" xfId="26" applyFont="1" applyAlignment="1">
      <alignment vertical="center"/>
    </xf>
    <xf numFmtId="0" fontId="18" fillId="0" borderId="16" xfId="26" applyFont="1" applyBorder="1" applyAlignment="1">
      <alignment vertical="center"/>
    </xf>
    <xf numFmtId="0" fontId="35" fillId="0" borderId="7" xfId="6" applyFont="1" applyBorder="1" applyAlignment="1">
      <alignment horizontal="left" vertical="center" wrapText="1"/>
    </xf>
    <xf numFmtId="0" fontId="12" fillId="0" borderId="18" xfId="6" applyFont="1" applyBorder="1" applyAlignment="1">
      <alignment horizontal="left" vertical="center"/>
    </xf>
    <xf numFmtId="37" fontId="35" fillId="0" borderId="54" xfId="9" applyNumberFormat="1" applyFont="1" applyBorder="1" applyAlignment="1">
      <alignment horizontal="center" vertical="center"/>
    </xf>
    <xf numFmtId="0" fontId="35" fillId="0" borderId="41" xfId="6" applyFont="1" applyBorder="1" applyAlignment="1">
      <alignment horizontal="left" vertical="center" wrapText="1"/>
    </xf>
    <xf numFmtId="0" fontId="18" fillId="0" borderId="18" xfId="6" applyFont="1" applyBorder="1" applyAlignment="1">
      <alignment vertical="center"/>
    </xf>
    <xf numFmtId="167" fontId="35" fillId="0" borderId="59" xfId="9" applyNumberFormat="1" applyFont="1" applyBorder="1" applyAlignment="1">
      <alignment horizontal="center" vertical="center"/>
    </xf>
    <xf numFmtId="167" fontId="35" fillId="0" borderId="38" xfId="9" applyNumberFormat="1" applyFont="1" applyBorder="1" applyAlignment="1">
      <alignment horizontal="center" vertical="center"/>
    </xf>
    <xf numFmtId="37" fontId="35" fillId="0" borderId="76" xfId="9" applyNumberFormat="1" applyFont="1" applyBorder="1" applyAlignment="1">
      <alignment horizontal="center" vertical="center"/>
    </xf>
    <xf numFmtId="0" fontId="35" fillId="0" borderId="102" xfId="6" applyFont="1" applyBorder="1" applyAlignment="1">
      <alignment horizontal="left" vertical="center" wrapText="1"/>
    </xf>
    <xf numFmtId="0" fontId="12" fillId="0" borderId="8" xfId="6" applyFont="1" applyBorder="1" applyAlignment="1">
      <alignment vertical="center"/>
    </xf>
    <xf numFmtId="174" fontId="35" fillId="0" borderId="59" xfId="9" applyNumberFormat="1" applyFont="1" applyBorder="1" applyAlignment="1">
      <alignment horizontal="center" vertical="center"/>
    </xf>
    <xf numFmtId="174" fontId="35" fillId="0" borderId="38" xfId="9" applyNumberFormat="1" applyFont="1" applyBorder="1" applyAlignment="1">
      <alignment horizontal="center" vertical="center"/>
    </xf>
    <xf numFmtId="0" fontId="12" fillId="0" borderId="18" xfId="6" applyFont="1" applyBorder="1" applyAlignment="1">
      <alignment vertical="center"/>
    </xf>
    <xf numFmtId="37" fontId="35" fillId="0" borderId="75" xfId="9" applyNumberFormat="1" applyFont="1" applyBorder="1" applyAlignment="1">
      <alignment horizontal="center" vertical="center"/>
    </xf>
    <xf numFmtId="0" fontId="35" fillId="0" borderId="103" xfId="6" applyFont="1" applyBorder="1" applyAlignment="1">
      <alignment horizontal="left" vertical="center" wrapText="1"/>
    </xf>
    <xf numFmtId="0" fontId="35" fillId="0" borderId="158" xfId="6" applyFont="1" applyBorder="1" applyAlignment="1">
      <alignment horizontal="left" vertical="center" wrapText="1"/>
    </xf>
    <xf numFmtId="0" fontId="18" fillId="0" borderId="16" xfId="6" applyFont="1" applyBorder="1" applyAlignment="1">
      <alignment vertical="center" wrapText="1"/>
    </xf>
    <xf numFmtId="0" fontId="12" fillId="0" borderId="8" xfId="6" applyFont="1" applyBorder="1" applyAlignment="1">
      <alignment horizontal="left" vertical="center"/>
    </xf>
    <xf numFmtId="0" fontId="35" fillId="0" borderId="17" xfId="6" applyFont="1" applyBorder="1" applyAlignment="1">
      <alignment horizontal="left" vertical="center" wrapText="1"/>
    </xf>
    <xf numFmtId="0" fontId="35" fillId="0" borderId="25" xfId="6" applyFont="1" applyBorder="1" applyAlignment="1">
      <alignment horizontal="left" vertical="center" wrapText="1"/>
    </xf>
    <xf numFmtId="0" fontId="18" fillId="0" borderId="18" xfId="6" applyFont="1" applyBorder="1" applyAlignment="1">
      <alignment vertical="center" wrapText="1"/>
    </xf>
    <xf numFmtId="0" fontId="35" fillId="0" borderId="90" xfId="6" applyFont="1" applyBorder="1" applyAlignment="1">
      <alignment horizontal="left" vertical="center" wrapText="1"/>
    </xf>
    <xf numFmtId="0" fontId="18" fillId="0" borderId="8" xfId="6" applyFont="1" applyBorder="1" applyAlignment="1">
      <alignment horizontal="left" vertical="center" wrapText="1"/>
    </xf>
    <xf numFmtId="0" fontId="35" fillId="0" borderId="93" xfId="6" applyFont="1" applyBorder="1" applyAlignment="1">
      <alignment horizontal="left" vertical="center" wrapText="1"/>
    </xf>
    <xf numFmtId="0" fontId="33" fillId="0" borderId="99" xfId="26" applyFont="1" applyBorder="1" applyAlignment="1">
      <alignment vertical="center"/>
    </xf>
    <xf numFmtId="0" fontId="11" fillId="0" borderId="8" xfId="26" applyFont="1" applyBorder="1" applyAlignment="1">
      <alignment horizontal="left" vertical="center"/>
    </xf>
    <xf numFmtId="0" fontId="33" fillId="0" borderId="71" xfId="26" applyFont="1" applyBorder="1" applyAlignment="1">
      <alignment vertical="center"/>
    </xf>
    <xf numFmtId="0" fontId="11" fillId="0" borderId="16" xfId="26" applyFont="1" applyBorder="1" applyAlignment="1">
      <alignment vertical="center"/>
    </xf>
    <xf numFmtId="0" fontId="33" fillId="0" borderId="99" xfId="6" applyFont="1" applyBorder="1" applyAlignment="1">
      <alignment horizontal="left" vertical="center" wrapText="1"/>
    </xf>
    <xf numFmtId="0" fontId="21" fillId="0" borderId="8" xfId="26" applyFont="1" applyBorder="1" applyAlignment="1">
      <alignment vertical="center"/>
    </xf>
    <xf numFmtId="0" fontId="33" fillId="0" borderId="103" xfId="6" applyFont="1" applyBorder="1" applyAlignment="1">
      <alignment horizontal="left" vertical="center" wrapText="1"/>
    </xf>
    <xf numFmtId="0" fontId="11" fillId="0" borderId="18" xfId="6" applyFont="1" applyBorder="1" applyAlignment="1">
      <alignment horizontal="left" vertical="center" wrapText="1"/>
    </xf>
    <xf numFmtId="0" fontId="33" fillId="0" borderId="108" xfId="6" applyFont="1" applyBorder="1" applyAlignment="1">
      <alignment horizontal="left" vertical="center" wrapText="1"/>
    </xf>
    <xf numFmtId="0" fontId="11" fillId="0" borderId="16" xfId="6" applyFont="1" applyBorder="1" applyAlignment="1">
      <alignment vertical="center" wrapText="1"/>
    </xf>
    <xf numFmtId="0" fontId="33" fillId="0" borderId="102" xfId="6" applyFont="1" applyBorder="1" applyAlignment="1">
      <alignment horizontal="left" vertical="center" wrapText="1"/>
    </xf>
    <xf numFmtId="0" fontId="11" fillId="0" borderId="18" xfId="6" applyFont="1" applyBorder="1" applyAlignment="1">
      <alignment vertical="center" wrapText="1"/>
    </xf>
    <xf numFmtId="0" fontId="35" fillId="0" borderId="25" xfId="29" applyFont="1" applyBorder="1" applyAlignment="1">
      <alignment horizontal="left" vertical="center" wrapText="1"/>
    </xf>
    <xf numFmtId="0" fontId="33" fillId="0" borderId="158" xfId="6" applyFont="1" applyBorder="1" applyAlignment="1">
      <alignment horizontal="left" vertical="center" wrapText="1"/>
    </xf>
    <xf numFmtId="0" fontId="33" fillId="0" borderId="7" xfId="6" applyFont="1" applyBorder="1" applyAlignment="1">
      <alignment horizontal="left" vertical="center" wrapText="1"/>
    </xf>
    <xf numFmtId="0" fontId="33" fillId="0" borderId="25" xfId="6" applyFont="1" applyBorder="1" applyAlignment="1">
      <alignment horizontal="left" vertical="center" wrapText="1"/>
    </xf>
    <xf numFmtId="0" fontId="33" fillId="0" borderId="41" xfId="6" applyFont="1" applyBorder="1" applyAlignment="1">
      <alignment horizontal="left" vertical="center" wrapText="1"/>
    </xf>
    <xf numFmtId="0" fontId="11" fillId="0" borderId="8" xfId="6" applyFont="1" applyBorder="1" applyAlignment="1">
      <alignment horizontal="left" vertical="center" wrapText="1"/>
    </xf>
    <xf numFmtId="168" fontId="18" fillId="0" borderId="8" xfId="13" applyNumberFormat="1" applyFont="1" applyBorder="1" applyAlignment="1">
      <alignment horizontal="center" wrapText="1"/>
    </xf>
    <xf numFmtId="168" fontId="18" fillId="0" borderId="68" xfId="13" applyNumberFormat="1" applyFont="1" applyBorder="1" applyAlignment="1">
      <alignment horizontal="center" wrapText="1"/>
    </xf>
    <xf numFmtId="0" fontId="4" fillId="0" borderId="0" xfId="31"/>
    <xf numFmtId="0" fontId="5" fillId="0" borderId="0" xfId="31" applyFont="1"/>
    <xf numFmtId="0" fontId="16" fillId="0" borderId="7" xfId="26" applyFont="1" applyBorder="1" applyAlignment="1">
      <alignment vertical="center"/>
    </xf>
    <xf numFmtId="0" fontId="15" fillId="0" borderId="8" xfId="26" applyFont="1" applyBorder="1" applyAlignment="1">
      <alignment horizontal="left" vertical="center"/>
    </xf>
    <xf numFmtId="0" fontId="16" fillId="0" borderId="15" xfId="26" applyFont="1" applyBorder="1" applyAlignment="1">
      <alignment vertical="center"/>
    </xf>
    <xf numFmtId="0" fontId="15" fillId="0" borderId="16" xfId="26" applyFont="1" applyBorder="1" applyAlignment="1">
      <alignment vertical="center"/>
    </xf>
    <xf numFmtId="167" fontId="16" fillId="0" borderId="66" xfId="9" applyNumberFormat="1" applyFont="1" applyBorder="1" applyAlignment="1">
      <alignment horizontal="center" vertical="center"/>
    </xf>
    <xf numFmtId="167" fontId="16" fillId="0" borderId="63" xfId="9" applyNumberFormat="1" applyFont="1" applyBorder="1" applyAlignment="1">
      <alignment horizontal="center" vertical="center"/>
    </xf>
    <xf numFmtId="37" fontId="16" fillId="0" borderId="79" xfId="9" applyNumberFormat="1" applyFont="1" applyBorder="1" applyAlignment="1">
      <alignment horizontal="center" vertical="center"/>
    </xf>
    <xf numFmtId="0" fontId="16" fillId="0" borderId="72" xfId="6" applyFont="1" applyBorder="1" applyAlignment="1">
      <alignment horizontal="left" vertical="center" wrapText="1"/>
    </xf>
    <xf numFmtId="0" fontId="16" fillId="0" borderId="25" xfId="6" applyFont="1" applyBorder="1" applyAlignment="1">
      <alignment horizontal="left" vertical="center" wrapText="1"/>
    </xf>
    <xf numFmtId="0" fontId="16" fillId="0" borderId="103" xfId="6" applyFont="1" applyBorder="1" applyAlignment="1">
      <alignment horizontal="left" vertical="center" wrapText="1"/>
    </xf>
    <xf numFmtId="0" fontId="16" fillId="0" borderId="158" xfId="6" applyFont="1" applyBorder="1" applyAlignment="1">
      <alignment horizontal="left" vertical="center" wrapText="1"/>
    </xf>
    <xf numFmtId="0" fontId="15" fillId="0" borderId="18" xfId="6" applyFont="1" applyBorder="1" applyAlignment="1">
      <alignment vertical="center" wrapText="1"/>
    </xf>
    <xf numFmtId="0" fontId="16" fillId="0" borderId="7" xfId="6" applyFont="1" applyBorder="1" applyAlignment="1">
      <alignment horizontal="left" vertical="center" wrapText="1"/>
    </xf>
    <xf numFmtId="0" fontId="16" fillId="0" borderId="41" xfId="6" applyFont="1" applyBorder="1" applyAlignment="1">
      <alignment horizontal="left" vertical="center" wrapText="1"/>
    </xf>
    <xf numFmtId="0" fontId="15" fillId="0" borderId="16" xfId="6" applyFont="1" applyBorder="1" applyAlignment="1">
      <alignment vertical="center" wrapText="1"/>
    </xf>
    <xf numFmtId="0" fontId="16" fillId="0" borderId="102" xfId="6" applyFont="1" applyBorder="1" applyAlignment="1">
      <alignment horizontal="left" vertical="center" wrapText="1"/>
    </xf>
    <xf numFmtId="0" fontId="16" fillId="0" borderId="49" xfId="6" applyFont="1" applyBorder="1" applyAlignment="1">
      <alignment horizontal="left" vertical="center" wrapText="1"/>
    </xf>
    <xf numFmtId="0" fontId="16" fillId="0" borderId="127" xfId="6" applyFont="1" applyBorder="1" applyAlignment="1">
      <alignment horizontal="left" vertical="center" wrapText="1"/>
    </xf>
    <xf numFmtId="0" fontId="39" fillId="0" borderId="18" xfId="26" applyFont="1" applyBorder="1" applyAlignment="1">
      <alignment vertical="center"/>
    </xf>
    <xf numFmtId="0" fontId="16" fillId="0" borderId="94" xfId="6" applyFont="1" applyBorder="1" applyAlignment="1">
      <alignment horizontal="left" vertical="center" wrapText="1"/>
    </xf>
    <xf numFmtId="0" fontId="15" fillId="0" borderId="18" xfId="6" applyFont="1" applyBorder="1" applyAlignment="1">
      <alignment horizontal="left" vertical="center" wrapText="1"/>
    </xf>
    <xf numFmtId="0" fontId="16" fillId="0" borderId="93" xfId="6" applyFont="1" applyBorder="1" applyAlignment="1">
      <alignment horizontal="left" vertical="center" wrapText="1"/>
    </xf>
    <xf numFmtId="0" fontId="4" fillId="0" borderId="0" xfId="32"/>
    <xf numFmtId="0" fontId="5" fillId="0" borderId="0" xfId="32" applyFont="1"/>
    <xf numFmtId="3" fontId="7" fillId="0" borderId="89" xfId="4" applyNumberFormat="1" applyFont="1" applyBorder="1" applyAlignment="1">
      <alignment horizontal="center" vertical="center"/>
    </xf>
    <xf numFmtId="0" fontId="4" fillId="0" borderId="0" xfId="34"/>
    <xf numFmtId="0" fontId="5" fillId="0" borderId="0" xfId="34" applyFont="1"/>
    <xf numFmtId="0" fontId="16" fillId="0" borderId="99" xfId="26" applyFont="1" applyBorder="1" applyAlignment="1">
      <alignment vertical="center"/>
    </xf>
    <xf numFmtId="0" fontId="16" fillId="0" borderId="0" xfId="26" applyFont="1" applyAlignment="1">
      <alignment vertical="center"/>
    </xf>
    <xf numFmtId="0" fontId="15" fillId="0" borderId="18" xfId="26" applyFont="1" applyBorder="1" applyAlignment="1">
      <alignment vertical="center"/>
    </xf>
    <xf numFmtId="0" fontId="16" fillId="0" borderId="99" xfId="6" applyFont="1" applyBorder="1" applyAlignment="1">
      <alignment horizontal="left" vertical="center" wrapText="1"/>
    </xf>
    <xf numFmtId="0" fontId="16" fillId="0" borderId="108" xfId="6" applyFont="1" applyBorder="1" applyAlignment="1">
      <alignment horizontal="left" vertical="center" wrapText="1"/>
    </xf>
    <xf numFmtId="0" fontId="16" fillId="0" borderId="103" xfId="29" applyFont="1" applyBorder="1" applyAlignment="1">
      <alignment horizontal="left" vertical="center" wrapText="1"/>
    </xf>
    <xf numFmtId="0" fontId="16" fillId="0" borderId="91" xfId="6" applyFont="1" applyBorder="1" applyAlignment="1">
      <alignment horizontal="left" vertical="center" wrapText="1"/>
    </xf>
    <xf numFmtId="0" fontId="4" fillId="0" borderId="0" xfId="35"/>
    <xf numFmtId="0" fontId="5" fillId="0" borderId="0" xfId="35" applyFont="1"/>
    <xf numFmtId="0" fontId="4" fillId="0" borderId="0" xfId="36"/>
    <xf numFmtId="0" fontId="5" fillId="0" borderId="0" xfId="36" applyFont="1"/>
    <xf numFmtId="174" fontId="16" fillId="0" borderId="152" xfId="9" applyNumberFormat="1" applyFont="1" applyBorder="1" applyAlignment="1">
      <alignment horizontal="center" vertical="center"/>
    </xf>
    <xf numFmtId="174" fontId="16" fillId="0" borderId="131" xfId="9" applyNumberFormat="1" applyFont="1" applyBorder="1" applyAlignment="1">
      <alignment horizontal="center" vertical="center"/>
    </xf>
    <xf numFmtId="0" fontId="9" fillId="0" borderId="69" xfId="11" applyFont="1" applyBorder="1" applyAlignment="1">
      <alignment horizontal="left" vertical="center"/>
    </xf>
    <xf numFmtId="0" fontId="9" fillId="0" borderId="15" xfId="11" applyFont="1" applyBorder="1" applyAlignment="1">
      <alignment horizontal="left" vertical="center"/>
    </xf>
    <xf numFmtId="174" fontId="15" fillId="0" borderId="61" xfId="9" applyNumberFormat="1" applyFont="1" applyBorder="1" applyAlignment="1">
      <alignment horizontal="center" vertical="center"/>
    </xf>
    <xf numFmtId="174" fontId="15" fillId="0" borderId="62" xfId="9" applyNumberFormat="1" applyFont="1" applyBorder="1" applyAlignment="1">
      <alignment horizontal="center" vertical="center"/>
    </xf>
    <xf numFmtId="0" fontId="4" fillId="0" borderId="0" xfId="37"/>
    <xf numFmtId="0" fontId="5" fillId="0" borderId="0" xfId="37" applyFont="1"/>
    <xf numFmtId="3" fontId="6" fillId="0" borderId="63" xfId="4" applyNumberFormat="1" applyFont="1" applyBorder="1" applyAlignment="1">
      <alignment horizontal="center" vertical="center"/>
    </xf>
    <xf numFmtId="0" fontId="6" fillId="0" borderId="88" xfId="11" applyFont="1" applyBorder="1" applyAlignment="1">
      <alignment horizontal="left" vertical="center" wrapText="1"/>
    </xf>
    <xf numFmtId="0" fontId="6" fillId="0" borderId="7" xfId="26" applyFont="1" applyBorder="1" applyAlignment="1">
      <alignment vertical="center"/>
    </xf>
    <xf numFmtId="0" fontId="6" fillId="0" borderId="15" xfId="26" applyFont="1" applyBorder="1" applyAlignment="1">
      <alignment vertical="center"/>
    </xf>
    <xf numFmtId="0" fontId="6" fillId="0" borderId="160" xfId="6" applyFont="1" applyBorder="1" applyAlignment="1">
      <alignment horizontal="left" vertical="center" wrapText="1"/>
    </xf>
    <xf numFmtId="0" fontId="4" fillId="0" borderId="0" xfId="38"/>
    <xf numFmtId="0" fontId="5" fillId="0" borderId="0" xfId="38" applyFont="1"/>
    <xf numFmtId="3" fontId="15" fillId="0" borderId="42" xfId="9" applyNumberFormat="1" applyFont="1" applyBorder="1" applyAlignment="1">
      <alignment horizontal="center" vertical="center"/>
    </xf>
    <xf numFmtId="0" fontId="7" fillId="0" borderId="90" xfId="11" applyFont="1" applyBorder="1" applyAlignment="1">
      <alignment horizontal="left" vertical="center"/>
    </xf>
    <xf numFmtId="3" fontId="16" fillId="0" borderId="26" xfId="9" applyNumberFormat="1" applyFont="1" applyBorder="1" applyAlignment="1">
      <alignment horizontal="center" vertical="center"/>
    </xf>
    <xf numFmtId="3" fontId="16" fillId="0" borderId="131" xfId="9" applyNumberFormat="1" applyFont="1" applyBorder="1" applyAlignment="1">
      <alignment horizontal="center" vertical="center"/>
    </xf>
    <xf numFmtId="0" fontId="6" fillId="0" borderId="150" xfId="11" applyFont="1" applyBorder="1" applyAlignment="1">
      <alignment horizontal="left" vertical="center"/>
    </xf>
    <xf numFmtId="0" fontId="7" fillId="0" borderId="49" xfId="11" applyFont="1" applyBorder="1" applyAlignment="1">
      <alignment horizontal="left" vertical="center"/>
    </xf>
    <xf numFmtId="0" fontId="6" fillId="0" borderId="127" xfId="11" applyFont="1" applyBorder="1" applyAlignment="1">
      <alignment horizontal="left" vertical="center"/>
    </xf>
    <xf numFmtId="0" fontId="16" fillId="0" borderId="127" xfId="11" applyFont="1" applyBorder="1" applyAlignment="1">
      <alignment horizontal="left" vertical="center"/>
    </xf>
    <xf numFmtId="3" fontId="16" fillId="0" borderId="31" xfId="9" applyNumberFormat="1" applyFont="1" applyBorder="1" applyAlignment="1">
      <alignment horizontal="center" vertical="center"/>
    </xf>
    <xf numFmtId="0" fontId="16" fillId="0" borderId="55" xfId="11" applyFont="1" applyBorder="1" applyAlignment="1">
      <alignment horizontal="left" vertical="center"/>
    </xf>
    <xf numFmtId="0" fontId="6" fillId="0" borderId="55" xfId="11" applyFont="1" applyBorder="1" applyAlignment="1">
      <alignment horizontal="left" vertical="center"/>
    </xf>
    <xf numFmtId="0" fontId="6" fillId="0" borderId="91" xfId="11" applyFont="1" applyBorder="1" applyAlignment="1">
      <alignment horizontal="left" vertical="center"/>
    </xf>
    <xf numFmtId="0" fontId="6" fillId="0" borderId="93" xfId="11" applyFont="1" applyBorder="1" applyAlignment="1">
      <alignment horizontal="left" vertical="center"/>
    </xf>
    <xf numFmtId="3" fontId="15" fillId="0" borderId="62" xfId="9" applyNumberFormat="1" applyFont="1" applyBorder="1" applyAlignment="1">
      <alignment horizontal="center" vertical="center"/>
    </xf>
    <xf numFmtId="0" fontId="7" fillId="0" borderId="95" xfId="11" applyFont="1" applyBorder="1" applyAlignment="1">
      <alignment horizontal="left" vertical="center"/>
    </xf>
    <xf numFmtId="0" fontId="9" fillId="0" borderId="65" xfId="11" applyFont="1" applyBorder="1" applyAlignment="1">
      <alignment horizontal="left" vertical="center"/>
    </xf>
    <xf numFmtId="0" fontId="7" fillId="0" borderId="94" xfId="11" applyFont="1" applyBorder="1" applyAlignment="1">
      <alignment horizontal="left" vertical="center"/>
    </xf>
    <xf numFmtId="0" fontId="4" fillId="0" borderId="0" xfId="39"/>
    <xf numFmtId="0" fontId="5" fillId="0" borderId="0" xfId="39" applyFont="1"/>
    <xf numFmtId="9" fontId="7" fillId="0" borderId="71" xfId="26" applyNumberFormat="1" applyFont="1" applyBorder="1" applyAlignment="1">
      <alignment vertical="center"/>
    </xf>
    <xf numFmtId="3" fontId="6" fillId="0" borderId="42" xfId="4" applyNumberFormat="1" applyFont="1" applyBorder="1" applyAlignment="1">
      <alignment horizontal="center" vertical="center"/>
    </xf>
    <xf numFmtId="174" fontId="15" fillId="0" borderId="58" xfId="9" applyNumberFormat="1" applyFont="1" applyBorder="1" applyAlignment="1">
      <alignment horizontal="center" vertical="center"/>
    </xf>
    <xf numFmtId="174" fontId="15" fillId="0" borderId="31" xfId="9" applyNumberFormat="1" applyFont="1" applyBorder="1" applyAlignment="1">
      <alignment horizontal="center" vertical="center"/>
    </xf>
    <xf numFmtId="3" fontId="7" fillId="0" borderId="31" xfId="4" applyNumberFormat="1" applyFont="1" applyBorder="1" applyAlignment="1">
      <alignment horizontal="center" vertical="center"/>
    </xf>
    <xf numFmtId="174" fontId="15" fillId="0" borderId="66" xfId="9" applyNumberFormat="1" applyFont="1" applyBorder="1" applyAlignment="1">
      <alignment horizontal="center" vertical="center"/>
    </xf>
    <xf numFmtId="174" fontId="15" fillId="0" borderId="63" xfId="9" applyNumberFormat="1" applyFont="1" applyBorder="1" applyAlignment="1">
      <alignment horizontal="center" vertical="center"/>
    </xf>
    <xf numFmtId="3" fontId="7" fillId="0" borderId="63" xfId="4" applyNumberFormat="1" applyFont="1" applyBorder="1" applyAlignment="1">
      <alignment horizontal="center" vertical="center"/>
    </xf>
    <xf numFmtId="38" fontId="18" fillId="0" borderId="0" xfId="13" applyNumberFormat="1" applyFont="1" applyAlignment="1">
      <alignment horizontal="center" vertical="center"/>
    </xf>
    <xf numFmtId="38" fontId="18" fillId="0" borderId="71" xfId="13" applyNumberFormat="1" applyFont="1" applyBorder="1" applyAlignment="1">
      <alignment horizontal="center" vertical="center"/>
    </xf>
    <xf numFmtId="38" fontId="18" fillId="0" borderId="72" xfId="13" applyNumberFormat="1" applyFont="1" applyBorder="1" applyAlignment="1">
      <alignment horizontal="center" vertical="center"/>
    </xf>
    <xf numFmtId="38" fontId="18" fillId="0" borderId="15" xfId="13" applyNumberFormat="1" applyFont="1" applyBorder="1" applyAlignment="1">
      <alignment horizontal="center" vertical="center"/>
    </xf>
    <xf numFmtId="0" fontId="4" fillId="0" borderId="0" xfId="40"/>
    <xf numFmtId="0" fontId="5" fillId="0" borderId="0" xfId="40" applyFont="1"/>
    <xf numFmtId="9" fontId="11" fillId="0" borderId="71" xfId="26" applyNumberFormat="1" applyFont="1" applyBorder="1" applyAlignment="1">
      <alignment vertical="center"/>
    </xf>
    <xf numFmtId="0" fontId="37" fillId="0" borderId="0" xfId="26" applyFont="1" applyAlignment="1">
      <alignment vertical="center"/>
    </xf>
    <xf numFmtId="38" fontId="18" fillId="0" borderId="69" xfId="13" applyNumberFormat="1" applyFont="1" applyBorder="1" applyAlignment="1">
      <alignment horizontal="center" vertical="center"/>
    </xf>
    <xf numFmtId="9" fontId="31" fillId="0" borderId="0" xfId="0" applyNumberFormat="1" applyFont="1"/>
    <xf numFmtId="0" fontId="31" fillId="0" borderId="0" xfId="0" applyFont="1"/>
    <xf numFmtId="3" fontId="7" fillId="0" borderId="161" xfId="4" applyNumberFormat="1" applyFont="1" applyBorder="1" applyAlignment="1">
      <alignment horizontal="center" vertical="center"/>
    </xf>
    <xf numFmtId="0" fontId="7" fillId="0" borderId="162" xfId="11" applyFont="1" applyBorder="1" applyAlignment="1">
      <alignment horizontal="left" vertical="center" wrapText="1"/>
    </xf>
    <xf numFmtId="3" fontId="6" fillId="0" borderId="163" xfId="4" applyNumberFormat="1" applyFont="1" applyBorder="1" applyAlignment="1">
      <alignment horizontal="center" vertical="center"/>
    </xf>
    <xf numFmtId="0" fontId="17" fillId="0" borderId="164" xfId="12" applyFont="1" applyBorder="1" applyAlignment="1">
      <alignment horizontal="left" vertical="center"/>
    </xf>
    <xf numFmtId="9" fontId="7" fillId="0" borderId="165" xfId="3" applyNumberFormat="1" applyFont="1" applyBorder="1" applyAlignment="1">
      <alignment horizontal="center" vertical="center"/>
    </xf>
    <xf numFmtId="9" fontId="7" fillId="0" borderId="166" xfId="3" applyNumberFormat="1" applyFont="1" applyBorder="1" applyAlignment="1">
      <alignment horizontal="center" vertical="center"/>
    </xf>
    <xf numFmtId="3" fontId="6" fillId="0" borderId="167" xfId="4" applyNumberFormat="1" applyFont="1" applyBorder="1" applyAlignment="1">
      <alignment horizontal="center" vertical="center"/>
    </xf>
    <xf numFmtId="0" fontId="6" fillId="0" borderId="168" xfId="11" applyFont="1" applyBorder="1" applyAlignment="1">
      <alignment horizontal="left" vertical="center" wrapText="1"/>
    </xf>
    <xf numFmtId="3" fontId="7" fillId="0" borderId="169" xfId="4" applyNumberFormat="1" applyFont="1" applyBorder="1" applyAlignment="1">
      <alignment horizontal="center" vertical="center"/>
    </xf>
    <xf numFmtId="0" fontId="7" fillId="0" borderId="170" xfId="11" applyFont="1" applyBorder="1" applyAlignment="1">
      <alignment horizontal="left" vertical="center" wrapText="1"/>
    </xf>
    <xf numFmtId="9" fontId="6" fillId="0" borderId="171" xfId="3" applyNumberFormat="1" applyFont="1" applyBorder="1" applyAlignment="1">
      <alignment horizontal="center" vertical="center"/>
    </xf>
    <xf numFmtId="9" fontId="6" fillId="0" borderId="172" xfId="3" applyNumberFormat="1" applyFont="1" applyBorder="1" applyAlignment="1">
      <alignment horizontal="center" vertical="center"/>
    </xf>
    <xf numFmtId="3" fontId="6" fillId="0" borderId="173" xfId="4" applyNumberFormat="1" applyFont="1" applyBorder="1" applyAlignment="1">
      <alignment horizontal="center" vertical="center"/>
    </xf>
    <xf numFmtId="0" fontId="6" fillId="0" borderId="174" xfId="11" applyFont="1" applyBorder="1" applyAlignment="1">
      <alignment horizontal="left" vertical="center" wrapText="1"/>
    </xf>
    <xf numFmtId="9" fontId="7" fillId="0" borderId="175" xfId="3" applyNumberFormat="1" applyFont="1" applyBorder="1" applyAlignment="1">
      <alignment horizontal="center" vertical="center"/>
    </xf>
    <xf numFmtId="9" fontId="7" fillId="0" borderId="176" xfId="3" applyNumberFormat="1" applyFont="1" applyBorder="1" applyAlignment="1">
      <alignment horizontal="center" vertical="center"/>
    </xf>
    <xf numFmtId="3" fontId="7" fillId="0" borderId="177" xfId="4" applyNumberFormat="1" applyFont="1" applyBorder="1" applyAlignment="1">
      <alignment horizontal="center" vertical="center"/>
    </xf>
    <xf numFmtId="0" fontId="7" fillId="0" borderId="178" xfId="11" applyFont="1" applyBorder="1" applyAlignment="1">
      <alignment horizontal="left" vertical="center" wrapText="1"/>
    </xf>
    <xf numFmtId="0" fontId="13" fillId="0" borderId="0" xfId="0" applyFont="1"/>
    <xf numFmtId="9" fontId="12" fillId="0" borderId="8" xfId="19" applyNumberFormat="1" applyFont="1" applyBorder="1" applyAlignment="1">
      <alignment horizontal="center" vertical="center" wrapText="1"/>
    </xf>
    <xf numFmtId="0" fontId="12" fillId="0" borderId="8" xfId="19" applyFont="1" applyBorder="1" applyAlignment="1">
      <alignment horizontal="center" vertical="center" wrapText="1"/>
    </xf>
    <xf numFmtId="9" fontId="12" fillId="0" borderId="16" xfId="19" applyNumberFormat="1" applyFont="1" applyBorder="1" applyAlignment="1">
      <alignment horizontal="center" vertical="center" wrapText="1"/>
    </xf>
    <xf numFmtId="0" fontId="12" fillId="0" borderId="16" xfId="19" applyFont="1" applyBorder="1" applyAlignment="1">
      <alignment horizontal="center" vertical="center" wrapText="1"/>
    </xf>
    <xf numFmtId="0" fontId="4" fillId="0" borderId="0" xfId="41"/>
    <xf numFmtId="0" fontId="5" fillId="0" borderId="0" xfId="41" applyFont="1"/>
    <xf numFmtId="9" fontId="6" fillId="0" borderId="179" xfId="3" applyNumberFormat="1" applyFont="1" applyBorder="1" applyAlignment="1">
      <alignment horizontal="center" vertical="center"/>
    </xf>
    <xf numFmtId="9" fontId="6" fillId="0" borderId="180" xfId="3" applyNumberFormat="1" applyFont="1" applyBorder="1" applyAlignment="1">
      <alignment horizontal="center" vertical="center"/>
    </xf>
    <xf numFmtId="3" fontId="6" fillId="0" borderId="181" xfId="4" applyNumberFormat="1" applyFont="1" applyBorder="1" applyAlignment="1">
      <alignment horizontal="center" vertical="center"/>
    </xf>
    <xf numFmtId="9" fontId="6" fillId="0" borderId="182" xfId="3" applyNumberFormat="1" applyFont="1" applyBorder="1" applyAlignment="1">
      <alignment horizontal="center" vertical="center"/>
    </xf>
    <xf numFmtId="9" fontId="6" fillId="0" borderId="183" xfId="3" applyNumberFormat="1" applyFont="1" applyBorder="1" applyAlignment="1">
      <alignment horizontal="center" vertical="center"/>
    </xf>
    <xf numFmtId="3" fontId="6" fillId="0" borderId="184" xfId="4" applyNumberFormat="1" applyFont="1" applyBorder="1" applyAlignment="1">
      <alignment horizontal="center" vertical="center"/>
    </xf>
    <xf numFmtId="9" fontId="6" fillId="0" borderId="185" xfId="3" applyNumberFormat="1" applyFont="1" applyBorder="1" applyAlignment="1">
      <alignment horizontal="center" vertical="center"/>
    </xf>
    <xf numFmtId="9" fontId="6" fillId="0" borderId="186" xfId="3" applyNumberFormat="1" applyFont="1" applyBorder="1" applyAlignment="1">
      <alignment horizontal="center" vertical="center"/>
    </xf>
    <xf numFmtId="3" fontId="6" fillId="0" borderId="187" xfId="4" applyNumberFormat="1" applyFont="1" applyBorder="1" applyAlignment="1">
      <alignment horizontal="center" vertical="center"/>
    </xf>
    <xf numFmtId="0" fontId="6" fillId="0" borderId="188" xfId="6" applyFont="1" applyBorder="1" applyAlignment="1">
      <alignment horizontal="left" vertical="center" wrapText="1"/>
    </xf>
    <xf numFmtId="3" fontId="6" fillId="0" borderId="189" xfId="4" applyNumberFormat="1" applyFont="1" applyBorder="1" applyAlignment="1">
      <alignment horizontal="center" vertical="center"/>
    </xf>
    <xf numFmtId="0" fontId="6" fillId="0" borderId="190" xfId="6" applyFont="1" applyBorder="1" applyAlignment="1">
      <alignment horizontal="left" vertical="center" wrapText="1"/>
    </xf>
    <xf numFmtId="0" fontId="6" fillId="0" borderId="191" xfId="6" applyFont="1" applyBorder="1" applyAlignment="1">
      <alignment horizontal="left" vertical="center" wrapText="1"/>
    </xf>
    <xf numFmtId="3" fontId="6" fillId="0" borderId="144" xfId="4" applyNumberFormat="1" applyFont="1" applyBorder="1" applyAlignment="1">
      <alignment horizontal="center" vertical="center"/>
    </xf>
    <xf numFmtId="9" fontId="6" fillId="0" borderId="175" xfId="3" applyNumberFormat="1" applyFont="1" applyBorder="1" applyAlignment="1">
      <alignment horizontal="center" vertical="center"/>
    </xf>
    <xf numFmtId="9" fontId="6" fillId="0" borderId="176" xfId="3" applyNumberFormat="1" applyFont="1" applyBorder="1" applyAlignment="1">
      <alignment horizontal="center" vertical="center"/>
    </xf>
    <xf numFmtId="3" fontId="6" fillId="0" borderId="192" xfId="4" applyNumberFormat="1" applyFont="1" applyBorder="1" applyAlignment="1">
      <alignment horizontal="center" vertical="center"/>
    </xf>
    <xf numFmtId="37" fontId="11" fillId="0" borderId="8" xfId="6" applyNumberFormat="1" applyFont="1" applyBorder="1" applyAlignment="1">
      <alignment horizontal="center" vertical="center" wrapText="1"/>
    </xf>
    <xf numFmtId="37" fontId="12" fillId="0" borderId="16" xfId="6" applyNumberFormat="1" applyFont="1" applyBorder="1" applyAlignment="1">
      <alignment horizontal="center" vertical="center"/>
    </xf>
    <xf numFmtId="0" fontId="42" fillId="0" borderId="0" xfId="0" applyFont="1"/>
    <xf numFmtId="9" fontId="30" fillId="0" borderId="0" xfId="0" applyNumberFormat="1" applyFont="1"/>
    <xf numFmtId="0" fontId="30" fillId="0" borderId="0" xfId="0" applyFont="1"/>
    <xf numFmtId="0" fontId="4" fillId="0" borderId="0" xfId="42"/>
    <xf numFmtId="9" fontId="30" fillId="0" borderId="0" xfId="0" applyNumberFormat="1" applyFont="1" applyAlignment="1">
      <alignment vertical="center"/>
    </xf>
    <xf numFmtId="0" fontId="30" fillId="0" borderId="0" xfId="0" applyFont="1" applyAlignment="1">
      <alignment vertical="center"/>
    </xf>
    <xf numFmtId="3" fontId="7" fillId="0" borderId="0" xfId="43" applyNumberFormat="1" applyFont="1" applyAlignment="1">
      <alignment horizontal="center" vertical="center"/>
    </xf>
    <xf numFmtId="9" fontId="7" fillId="0" borderId="44" xfId="3" applyNumberFormat="1" applyFont="1" applyBorder="1" applyAlignment="1">
      <alignment horizontal="center" vertical="center"/>
    </xf>
    <xf numFmtId="9" fontId="7" fillId="0" borderId="46" xfId="3" applyNumberFormat="1" applyFont="1" applyBorder="1" applyAlignment="1">
      <alignment horizontal="center" vertical="center"/>
    </xf>
    <xf numFmtId="3" fontId="7" fillId="0" borderId="46" xfId="43" applyNumberFormat="1" applyFont="1" applyBorder="1" applyAlignment="1">
      <alignment horizontal="center" vertical="center"/>
    </xf>
    <xf numFmtId="0" fontId="7" fillId="0" borderId="47" xfId="11" applyFont="1" applyBorder="1" applyAlignment="1">
      <alignment horizontal="left" vertical="center" wrapText="1"/>
    </xf>
    <xf numFmtId="3" fontId="6" fillId="0" borderId="131" xfId="43" applyNumberFormat="1" applyFont="1" applyBorder="1" applyAlignment="1">
      <alignment horizontal="center" vertical="center"/>
    </xf>
    <xf numFmtId="3" fontId="7" fillId="0" borderId="42" xfId="43" applyNumberFormat="1" applyFont="1" applyBorder="1" applyAlignment="1">
      <alignment horizontal="center" vertical="center"/>
    </xf>
    <xf numFmtId="3" fontId="6" fillId="0" borderId="173" xfId="43" applyNumberFormat="1" applyFont="1" applyBorder="1" applyAlignment="1">
      <alignment horizontal="center" vertical="center"/>
    </xf>
    <xf numFmtId="0" fontId="16" fillId="0" borderId="160" xfId="11" applyFont="1" applyBorder="1" applyAlignment="1">
      <alignment horizontal="left" vertical="center" wrapText="1"/>
    </xf>
    <xf numFmtId="175" fontId="6" fillId="0" borderId="119" xfId="3" applyNumberFormat="1" applyFont="1" applyBorder="1" applyAlignment="1">
      <alignment horizontal="center" vertical="center"/>
    </xf>
    <xf numFmtId="175" fontId="6" fillId="0" borderId="30" xfId="3" applyNumberFormat="1" applyFont="1" applyBorder="1" applyAlignment="1">
      <alignment horizontal="center" vertical="center"/>
    </xf>
    <xf numFmtId="3" fontId="6" fillId="0" borderId="31" xfId="43" applyNumberFormat="1" applyFont="1" applyBorder="1" applyAlignment="1">
      <alignment horizontal="center" vertical="center"/>
    </xf>
    <xf numFmtId="9" fontId="6" fillId="0" borderId="0" xfId="3" applyNumberFormat="1" applyFont="1" applyAlignment="1">
      <alignment horizontal="center" vertical="center"/>
    </xf>
    <xf numFmtId="3" fontId="6" fillId="0" borderId="42" xfId="43" applyNumberFormat="1" applyFont="1" applyBorder="1" applyAlignment="1">
      <alignment horizontal="center" vertical="center"/>
    </xf>
    <xf numFmtId="0" fontId="6" fillId="0" borderId="195" xfId="11" applyFont="1" applyBorder="1" applyAlignment="1">
      <alignment horizontal="left" vertical="center" wrapText="1"/>
    </xf>
    <xf numFmtId="9" fontId="6" fillId="0" borderId="196" xfId="3" applyNumberFormat="1" applyFont="1" applyBorder="1" applyAlignment="1">
      <alignment horizontal="center" vertical="center"/>
    </xf>
    <xf numFmtId="175" fontId="6" fillId="0" borderId="173" xfId="3" applyNumberFormat="1" applyFont="1" applyBorder="1" applyAlignment="1">
      <alignment horizontal="center" vertical="center"/>
    </xf>
    <xf numFmtId="9" fontId="6" fillId="0" borderId="173" xfId="3" applyNumberFormat="1" applyFont="1" applyBorder="1" applyAlignment="1">
      <alignment horizontal="center" vertical="center"/>
    </xf>
    <xf numFmtId="9" fontId="6" fillId="0" borderId="149" xfId="3" applyNumberFormat="1" applyFont="1" applyBorder="1" applyAlignment="1">
      <alignment horizontal="center" vertical="center"/>
    </xf>
    <xf numFmtId="3" fontId="7" fillId="0" borderId="62" xfId="43" applyNumberFormat="1" applyFont="1" applyBorder="1" applyAlignment="1">
      <alignment horizontal="center" vertical="center"/>
    </xf>
    <xf numFmtId="9" fontId="7" fillId="0" borderId="185" xfId="3" applyNumberFormat="1" applyFont="1" applyBorder="1" applyAlignment="1">
      <alignment horizontal="center" vertical="center"/>
    </xf>
    <xf numFmtId="9" fontId="7" fillId="0" borderId="186" xfId="3" applyNumberFormat="1" applyFont="1" applyBorder="1" applyAlignment="1">
      <alignment horizontal="center" vertical="center"/>
    </xf>
    <xf numFmtId="3" fontId="7" fillId="0" borderId="177" xfId="43" applyNumberFormat="1" applyFont="1" applyBorder="1" applyAlignment="1">
      <alignment horizontal="center" vertical="center"/>
    </xf>
    <xf numFmtId="0" fontId="7" fillId="0" borderId="197" xfId="11" applyFont="1" applyBorder="1" applyAlignment="1">
      <alignment horizontal="left" vertical="center" wrapText="1"/>
    </xf>
    <xf numFmtId="0" fontId="2" fillId="0" borderId="69" xfId="0" applyFont="1" applyBorder="1" applyAlignment="1">
      <alignment vertical="center"/>
    </xf>
    <xf numFmtId="175" fontId="6" fillId="0" borderId="57" xfId="3" applyNumberFormat="1" applyFont="1" applyBorder="1" applyAlignment="1">
      <alignment horizontal="center" vertical="center"/>
    </xf>
    <xf numFmtId="9" fontId="7" fillId="0" borderId="198" xfId="3" applyNumberFormat="1" applyFont="1" applyBorder="1" applyAlignment="1">
      <alignment horizontal="center" vertical="center"/>
    </xf>
    <xf numFmtId="9" fontId="7" fillId="0" borderId="149" xfId="3" applyNumberFormat="1" applyFont="1" applyBorder="1" applyAlignment="1">
      <alignment horizontal="center" vertical="center"/>
    </xf>
    <xf numFmtId="3" fontId="7" fillId="0" borderId="52" xfId="43" applyNumberFormat="1" applyFont="1" applyBorder="1" applyAlignment="1">
      <alignment horizontal="center" vertical="center"/>
    </xf>
    <xf numFmtId="0" fontId="11" fillId="0" borderId="8" xfId="23" applyFont="1" applyBorder="1" applyAlignment="1">
      <alignment horizontal="center" vertical="center" wrapText="1"/>
    </xf>
    <xf numFmtId="0" fontId="11" fillId="0" borderId="68" xfId="23" applyFont="1" applyBorder="1" applyAlignment="1">
      <alignment horizontal="center" vertical="center" wrapText="1"/>
    </xf>
    <xf numFmtId="0" fontId="11" fillId="0" borderId="16" xfId="19" applyFont="1" applyBorder="1" applyAlignment="1">
      <alignment horizontal="center" vertical="center" wrapText="1"/>
    </xf>
    <xf numFmtId="0" fontId="11" fillId="0" borderId="0" xfId="19" applyFont="1" applyAlignment="1">
      <alignment horizontal="center" vertical="center" wrapText="1"/>
    </xf>
    <xf numFmtId="0" fontId="43" fillId="0" borderId="0" xfId="0" applyFont="1"/>
    <xf numFmtId="0" fontId="5" fillId="0" borderId="0" xfId="42" applyFont="1"/>
    <xf numFmtId="0" fontId="6" fillId="0" borderId="174" xfId="6" applyFont="1" applyBorder="1" applyAlignment="1">
      <alignment horizontal="left" vertical="center" wrapText="1"/>
    </xf>
    <xf numFmtId="0" fontId="17" fillId="0" borderId="18" xfId="6" applyFont="1" applyBorder="1" applyAlignment="1">
      <alignment horizontal="left" vertical="center"/>
    </xf>
    <xf numFmtId="0" fontId="6" fillId="0" borderId="18" xfId="6" applyFont="1" applyBorder="1" applyAlignment="1">
      <alignment vertical="center" wrapText="1"/>
    </xf>
    <xf numFmtId="3" fontId="6" fillId="0" borderId="177" xfId="43" applyNumberFormat="1" applyFont="1" applyBorder="1" applyAlignment="1">
      <alignment horizontal="center" vertical="center"/>
    </xf>
    <xf numFmtId="0" fontId="6" fillId="0" borderId="178" xfId="6" applyFont="1" applyBorder="1" applyAlignment="1">
      <alignment horizontal="left" vertical="center" wrapText="1"/>
    </xf>
    <xf numFmtId="3" fontId="6" fillId="0" borderId="199" xfId="43" applyNumberFormat="1" applyFont="1" applyBorder="1" applyAlignment="1">
      <alignment horizontal="center" vertical="center"/>
    </xf>
    <xf numFmtId="0" fontId="6" fillId="0" borderId="200" xfId="6" applyFont="1" applyBorder="1" applyAlignment="1">
      <alignment horizontal="left" vertical="center" wrapText="1"/>
    </xf>
    <xf numFmtId="37" fontId="11" fillId="0" borderId="18" xfId="6" applyNumberFormat="1" applyFont="1" applyBorder="1" applyAlignment="1">
      <alignment horizontal="center" vertical="center" wrapText="1"/>
    </xf>
    <xf numFmtId="37" fontId="11" fillId="0" borderId="0" xfId="6" applyNumberFormat="1" applyFont="1" applyAlignment="1">
      <alignment horizontal="center" vertical="center" wrapText="1"/>
    </xf>
    <xf numFmtId="37" fontId="12" fillId="0" borderId="16" xfId="6" applyNumberFormat="1" applyFont="1" applyBorder="1" applyAlignment="1">
      <alignment horizontal="center" vertical="center" wrapText="1"/>
    </xf>
    <xf numFmtId="37" fontId="12" fillId="0" borderId="0" xfId="6" applyNumberFormat="1" applyFont="1" applyAlignment="1">
      <alignment horizontal="center" vertical="center" wrapText="1"/>
    </xf>
    <xf numFmtId="9" fontId="30" fillId="0" borderId="0" xfId="0" applyNumberFormat="1" applyFont="1" applyAlignment="1">
      <alignment horizontal="center"/>
    </xf>
    <xf numFmtId="37" fontId="30" fillId="0" borderId="0" xfId="0" applyNumberFormat="1" applyFont="1" applyAlignment="1">
      <alignment horizontal="center"/>
    </xf>
    <xf numFmtId="0" fontId="16" fillId="0" borderId="174" xfId="11" applyFont="1" applyBorder="1" applyAlignment="1">
      <alignment horizontal="left" vertical="center" wrapText="1"/>
    </xf>
    <xf numFmtId="0" fontId="16" fillId="0" borderId="150" xfId="11" applyFont="1" applyBorder="1" applyAlignment="1">
      <alignment horizontal="left" vertical="center" wrapText="1"/>
    </xf>
    <xf numFmtId="0" fontId="6" fillId="0" borderId="202" xfId="11" applyFont="1" applyBorder="1" applyAlignment="1">
      <alignment horizontal="left" vertical="center" wrapText="1"/>
    </xf>
    <xf numFmtId="9" fontId="6" fillId="0" borderId="203" xfId="3" applyNumberFormat="1" applyFont="1" applyBorder="1" applyAlignment="1">
      <alignment horizontal="center" vertical="center"/>
    </xf>
    <xf numFmtId="9" fontId="6" fillId="0" borderId="204" xfId="3" applyNumberFormat="1" applyFont="1" applyBorder="1" applyAlignment="1">
      <alignment horizontal="center" vertical="center"/>
    </xf>
    <xf numFmtId="166" fontId="11" fillId="0" borderId="8" xfId="44" applyNumberFormat="1" applyFont="1" applyBorder="1" applyAlignment="1">
      <alignment horizontal="center" vertical="center" wrapText="1"/>
    </xf>
    <xf numFmtId="166" fontId="11" fillId="0" borderId="68" xfId="19" applyNumberFormat="1" applyFont="1" applyBorder="1" applyAlignment="1">
      <alignment horizontal="center" vertical="center" wrapText="1"/>
    </xf>
    <xf numFmtId="166" fontId="11" fillId="0" borderId="8" xfId="19" applyNumberFormat="1" applyFont="1" applyBorder="1" applyAlignment="1">
      <alignment horizontal="center" vertical="center" wrapText="1"/>
    </xf>
    <xf numFmtId="166" fontId="11" fillId="0" borderId="69" xfId="19" applyNumberFormat="1" applyFont="1" applyBorder="1" applyAlignment="1">
      <alignment horizontal="center" vertical="center" wrapText="1"/>
    </xf>
    <xf numFmtId="166" fontId="11" fillId="0" borderId="69" xfId="44" applyNumberFormat="1" applyFont="1" applyBorder="1" applyAlignment="1">
      <alignment horizontal="center" vertical="center" wrapText="1"/>
    </xf>
    <xf numFmtId="166" fontId="11" fillId="0" borderId="68" xfId="44" applyNumberFormat="1" applyFont="1" applyBorder="1" applyAlignment="1">
      <alignment horizontal="center" vertical="center" wrapText="1"/>
    </xf>
    <xf numFmtId="166" fontId="11" fillId="0" borderId="16" xfId="19" applyNumberFormat="1" applyFont="1" applyBorder="1" applyAlignment="1">
      <alignment horizontal="center" vertical="center" wrapText="1"/>
    </xf>
    <xf numFmtId="166" fontId="11" fillId="0" borderId="71" xfId="19" applyNumberFormat="1" applyFont="1" applyBorder="1" applyAlignment="1">
      <alignment horizontal="center" vertical="center" wrapText="1"/>
    </xf>
    <xf numFmtId="166" fontId="11" fillId="0" borderId="15" xfId="19" applyNumberFormat="1" applyFont="1" applyBorder="1" applyAlignment="1">
      <alignment horizontal="center" vertical="center" wrapText="1"/>
    </xf>
    <xf numFmtId="166" fontId="11" fillId="0" borderId="0" xfId="19" applyNumberFormat="1" applyFont="1" applyAlignment="1">
      <alignment horizontal="center" vertical="center" wrapText="1"/>
    </xf>
    <xf numFmtId="9" fontId="22" fillId="0" borderId="56" xfId="0" applyNumberFormat="1" applyFont="1" applyBorder="1" applyAlignment="1">
      <alignment horizontal="center"/>
    </xf>
    <xf numFmtId="9" fontId="22" fillId="0" borderId="42" xfId="0" applyNumberFormat="1" applyFont="1" applyBorder="1" applyAlignment="1">
      <alignment horizontal="center"/>
    </xf>
    <xf numFmtId="0" fontId="33" fillId="0" borderId="49" xfId="0" applyFont="1" applyBorder="1" applyAlignment="1">
      <alignment vertical="center"/>
    </xf>
    <xf numFmtId="0" fontId="11" fillId="0" borderId="69" xfId="0" applyFont="1" applyBorder="1" applyAlignment="1">
      <alignment horizontal="left" vertical="center"/>
    </xf>
    <xf numFmtId="9" fontId="22" fillId="0" borderId="58" xfId="0" applyNumberFormat="1" applyFont="1" applyBorder="1" applyAlignment="1">
      <alignment horizontal="center"/>
    </xf>
    <xf numFmtId="9" fontId="22" fillId="0" borderId="31" xfId="0" applyNumberFormat="1" applyFont="1" applyBorder="1" applyAlignment="1">
      <alignment horizontal="center"/>
    </xf>
    <xf numFmtId="0" fontId="33" fillId="0" borderId="55" xfId="0" applyFont="1" applyBorder="1" applyAlignment="1">
      <alignment vertical="center"/>
    </xf>
    <xf numFmtId="0" fontId="11" fillId="0" borderId="15" xfId="0" applyFont="1" applyBorder="1" applyAlignment="1">
      <alignment vertical="center"/>
    </xf>
    <xf numFmtId="9" fontId="22" fillId="0" borderId="206" xfId="0" applyNumberFormat="1" applyFont="1" applyBorder="1" applyAlignment="1">
      <alignment horizontal="center"/>
    </xf>
    <xf numFmtId="9" fontId="22" fillId="0" borderId="177" xfId="0" applyNumberFormat="1" applyFont="1" applyBorder="1" applyAlignment="1">
      <alignment horizontal="center"/>
    </xf>
    <xf numFmtId="3" fontId="33" fillId="0" borderId="177" xfId="4" applyNumberFormat="1" applyFont="1" applyBorder="1" applyAlignment="1">
      <alignment horizontal="center" vertical="center"/>
    </xf>
    <xf numFmtId="0" fontId="33" fillId="0" borderId="197" xfId="6" applyFont="1" applyBorder="1" applyAlignment="1">
      <alignment horizontal="left" vertical="center" wrapText="1"/>
    </xf>
    <xf numFmtId="0" fontId="21" fillId="0" borderId="69" xfId="0" applyFont="1" applyBorder="1" applyAlignment="1">
      <alignment vertical="center"/>
    </xf>
    <xf numFmtId="9" fontId="22" fillId="0" borderId="57" xfId="0" applyNumberFormat="1" applyFont="1" applyBorder="1" applyAlignment="1">
      <alignment horizontal="center"/>
    </xf>
    <xf numFmtId="9" fontId="22" fillId="0" borderId="173" xfId="0" applyNumberFormat="1" applyFont="1" applyBorder="1" applyAlignment="1">
      <alignment horizontal="center"/>
    </xf>
    <xf numFmtId="3" fontId="33" fillId="0" borderId="173" xfId="4" applyNumberFormat="1" applyFont="1" applyBorder="1" applyAlignment="1">
      <alignment horizontal="center" vertical="center"/>
    </xf>
    <xf numFmtId="0" fontId="33" fillId="0" borderId="127" xfId="6" applyFont="1" applyBorder="1" applyAlignment="1">
      <alignment horizontal="left" vertical="center" wrapText="1"/>
    </xf>
    <xf numFmtId="0" fontId="12" fillId="0" borderId="72" xfId="6" applyFont="1" applyBorder="1" applyAlignment="1">
      <alignment vertical="center"/>
    </xf>
    <xf numFmtId="0" fontId="12" fillId="0" borderId="72" xfId="6" applyFont="1" applyBorder="1" applyAlignment="1">
      <alignment horizontal="left" vertical="center"/>
    </xf>
    <xf numFmtId="0" fontId="33" fillId="0" borderId="55" xfId="6" applyFont="1" applyBorder="1" applyAlignment="1">
      <alignment horizontal="left" vertical="center" wrapText="1"/>
    </xf>
    <xf numFmtId="0" fontId="11" fillId="0" borderId="15" xfId="6" applyFont="1" applyBorder="1" applyAlignment="1">
      <alignment vertical="center" wrapText="1"/>
    </xf>
    <xf numFmtId="9" fontId="33" fillId="0" borderId="185" xfId="3" applyNumberFormat="1" applyFont="1" applyBorder="1" applyAlignment="1">
      <alignment horizontal="center" vertical="center"/>
    </xf>
    <xf numFmtId="9" fontId="33" fillId="0" borderId="186" xfId="3" applyNumberFormat="1" applyFont="1" applyBorder="1" applyAlignment="1">
      <alignment horizontal="center" vertical="center"/>
    </xf>
    <xf numFmtId="3" fontId="33" fillId="0" borderId="189" xfId="4" applyNumberFormat="1" applyFont="1" applyBorder="1" applyAlignment="1">
      <alignment horizontal="center" vertical="center"/>
    </xf>
    <xf numFmtId="0" fontId="33" fillId="0" borderId="195" xfId="6" applyFont="1" applyBorder="1" applyAlignment="1">
      <alignment horizontal="left" vertical="center" wrapText="1"/>
    </xf>
    <xf numFmtId="9" fontId="33" fillId="0" borderId="171" xfId="3" applyNumberFormat="1" applyFont="1" applyBorder="1" applyAlignment="1">
      <alignment horizontal="center" vertical="center"/>
    </xf>
    <xf numFmtId="9" fontId="33" fillId="0" borderId="172" xfId="3" applyNumberFormat="1" applyFont="1" applyBorder="1" applyAlignment="1">
      <alignment horizontal="center" vertical="center"/>
    </xf>
    <xf numFmtId="3" fontId="33" fillId="0" borderId="187" xfId="4" applyNumberFormat="1" applyFont="1" applyBorder="1" applyAlignment="1">
      <alignment horizontal="center" vertical="center"/>
    </xf>
    <xf numFmtId="0" fontId="21" fillId="0" borderId="18" xfId="0" applyFont="1" applyBorder="1" applyAlignment="1">
      <alignment vertical="center"/>
    </xf>
    <xf numFmtId="9" fontId="33" fillId="0" borderId="129" xfId="3" applyNumberFormat="1" applyFont="1" applyBorder="1" applyAlignment="1">
      <alignment horizontal="center" vertical="center"/>
    </xf>
    <xf numFmtId="9" fontId="33" fillId="0" borderId="105" xfId="3" applyNumberFormat="1" applyFont="1" applyBorder="1" applyAlignment="1">
      <alignment horizontal="center" vertical="center"/>
    </xf>
    <xf numFmtId="3" fontId="33" fillId="0" borderId="144" xfId="4" applyNumberFormat="1" applyFont="1" applyBorder="1" applyAlignment="1">
      <alignment horizontal="center" vertical="center"/>
    </xf>
    <xf numFmtId="0" fontId="33" fillId="0" borderId="160" xfId="6" applyFont="1" applyBorder="1" applyAlignment="1">
      <alignment horizontal="left" vertical="center" wrapText="1"/>
    </xf>
    <xf numFmtId="9" fontId="33" fillId="0" borderId="175" xfId="3" applyNumberFormat="1" applyFont="1" applyBorder="1" applyAlignment="1">
      <alignment horizontal="center" vertical="center"/>
    </xf>
    <xf numFmtId="9" fontId="33" fillId="0" borderId="176" xfId="3" applyNumberFormat="1" applyFont="1" applyBorder="1" applyAlignment="1">
      <alignment horizontal="center" vertical="center"/>
    </xf>
    <xf numFmtId="3" fontId="33" fillId="0" borderId="192" xfId="4" applyNumberFormat="1" applyFont="1" applyBorder="1" applyAlignment="1">
      <alignment horizontal="center" vertical="center"/>
    </xf>
    <xf numFmtId="9" fontId="33" fillId="0" borderId="119" xfId="3" applyNumberFormat="1" applyFont="1" applyBorder="1" applyAlignment="1">
      <alignment horizontal="center" vertical="center"/>
    </xf>
    <xf numFmtId="9" fontId="33" fillId="0" borderId="204" xfId="3" applyNumberFormat="1" applyFont="1" applyBorder="1" applyAlignment="1">
      <alignment horizontal="center" vertical="center"/>
    </xf>
    <xf numFmtId="3" fontId="33" fillId="0" borderId="100" xfId="4" applyNumberFormat="1" applyFont="1" applyBorder="1" applyAlignment="1">
      <alignment horizontal="center" vertical="center"/>
    </xf>
    <xf numFmtId="166" fontId="11" fillId="0" borderId="18" xfId="44" applyNumberFormat="1" applyFont="1" applyBorder="1" applyAlignment="1">
      <alignment horizontal="center" vertical="center" wrapText="1"/>
    </xf>
    <xf numFmtId="166" fontId="11" fillId="0" borderId="0" xfId="44" applyNumberFormat="1" applyFont="1" applyAlignment="1">
      <alignment horizontal="center" vertical="center" wrapText="1"/>
    </xf>
    <xf numFmtId="37" fontId="30" fillId="0" borderId="0" xfId="0" applyNumberFormat="1" applyFont="1"/>
    <xf numFmtId="0" fontId="4" fillId="0" borderId="0" xfId="45"/>
    <xf numFmtId="0" fontId="17" fillId="0" borderId="174" xfId="12" applyFont="1" applyBorder="1" applyAlignment="1">
      <alignment horizontal="left" vertical="center"/>
    </xf>
    <xf numFmtId="9" fontId="6" fillId="0" borderId="207" xfId="3" applyNumberFormat="1" applyFont="1" applyBorder="1" applyAlignment="1">
      <alignment horizontal="center" vertical="center"/>
    </xf>
    <xf numFmtId="9" fontId="6" fillId="0" borderId="208" xfId="3" applyNumberFormat="1" applyFont="1" applyBorder="1" applyAlignment="1">
      <alignment horizontal="center" vertical="center"/>
    </xf>
    <xf numFmtId="9" fontId="6" fillId="0" borderId="209" xfId="3" applyNumberFormat="1" applyFont="1" applyBorder="1" applyAlignment="1">
      <alignment horizontal="center" vertical="center"/>
    </xf>
    <xf numFmtId="3" fontId="6" fillId="0" borderId="210" xfId="4" applyNumberFormat="1" applyFont="1" applyBorder="1" applyAlignment="1">
      <alignment horizontal="center" vertical="center"/>
    </xf>
    <xf numFmtId="3" fontId="6" fillId="0" borderId="199" xfId="4" applyNumberFormat="1" applyFont="1" applyBorder="1" applyAlignment="1">
      <alignment horizontal="center" vertical="center"/>
    </xf>
    <xf numFmtId="0" fontId="6" fillId="0" borderId="200" xfId="11" applyFont="1" applyBorder="1" applyAlignment="1">
      <alignment horizontal="left" vertical="center" wrapText="1"/>
    </xf>
    <xf numFmtId="0" fontId="6" fillId="0" borderId="211" xfId="11" applyFont="1" applyBorder="1" applyAlignment="1">
      <alignment horizontal="left" vertical="center" wrapText="1"/>
    </xf>
    <xf numFmtId="9" fontId="6" fillId="0" borderId="212" xfId="3" applyNumberFormat="1" applyFont="1" applyBorder="1" applyAlignment="1">
      <alignment horizontal="center" vertical="center"/>
    </xf>
    <xf numFmtId="9" fontId="6" fillId="0" borderId="213" xfId="3" applyNumberFormat="1" applyFont="1" applyBorder="1" applyAlignment="1">
      <alignment horizontal="center" vertical="center"/>
    </xf>
    <xf numFmtId="9" fontId="11" fillId="0" borderId="8" xfId="46" applyNumberFormat="1" applyFont="1" applyBorder="1" applyAlignment="1">
      <alignment horizontal="center" vertical="center" wrapText="1"/>
    </xf>
    <xf numFmtId="9" fontId="11" fillId="0" borderId="45" xfId="46" applyNumberFormat="1" applyFont="1" applyBorder="1" applyAlignment="1">
      <alignment horizontal="center" vertical="center" wrapText="1"/>
    </xf>
    <xf numFmtId="37" fontId="11" fillId="0" borderId="8" xfId="46" applyNumberFormat="1" applyFont="1" applyBorder="1" applyAlignment="1">
      <alignment horizontal="center" vertical="center" wrapText="1"/>
    </xf>
    <xf numFmtId="9" fontId="11" fillId="0" borderId="16" xfId="46" applyNumberFormat="1" applyFont="1" applyBorder="1" applyAlignment="1">
      <alignment horizontal="center" vertical="center" wrapText="1"/>
    </xf>
    <xf numFmtId="9" fontId="11" fillId="0" borderId="201" xfId="46" applyNumberFormat="1" applyFont="1" applyBorder="1" applyAlignment="1">
      <alignment horizontal="center" vertical="center" wrapText="1"/>
    </xf>
    <xf numFmtId="37" fontId="11" fillId="0" borderId="16" xfId="19" applyNumberFormat="1" applyFont="1" applyBorder="1" applyAlignment="1">
      <alignment horizontal="center" vertical="center" wrapText="1"/>
    </xf>
    <xf numFmtId="0" fontId="5" fillId="0" borderId="0" xfId="45" applyFont="1"/>
    <xf numFmtId="0" fontId="6" fillId="0" borderId="49" xfId="0" applyFont="1" applyBorder="1" applyAlignment="1">
      <alignment vertical="center"/>
    </xf>
    <xf numFmtId="0" fontId="7" fillId="0" borderId="69" xfId="0" applyFont="1" applyBorder="1" applyAlignment="1">
      <alignment horizontal="left" vertical="center"/>
    </xf>
    <xf numFmtId="9" fontId="6" fillId="0" borderId="198" xfId="3" applyNumberFormat="1" applyFont="1" applyBorder="1" applyAlignment="1">
      <alignment horizontal="center" vertical="center"/>
    </xf>
    <xf numFmtId="0" fontId="6" fillId="0" borderId="55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3" fontId="6" fillId="0" borderId="214" xfId="4" applyNumberFormat="1" applyFont="1" applyBorder="1" applyAlignment="1">
      <alignment horizontal="center" vertical="center"/>
    </xf>
    <xf numFmtId="0" fontId="6" fillId="0" borderId="215" xfId="6" applyFont="1" applyBorder="1" applyAlignment="1">
      <alignment horizontal="left" vertical="center" wrapText="1"/>
    </xf>
    <xf numFmtId="9" fontId="11" fillId="0" borderId="8" xfId="23" applyNumberFormat="1" applyFont="1" applyBorder="1" applyAlignment="1">
      <alignment horizontal="center" vertical="center" wrapText="1"/>
    </xf>
    <xf numFmtId="9" fontId="11" fillId="0" borderId="68" xfId="23" applyNumberFormat="1" applyFont="1" applyBorder="1" applyAlignment="1">
      <alignment horizontal="center" vertical="center" wrapText="1"/>
    </xf>
    <xf numFmtId="3" fontId="30" fillId="0" borderId="0" xfId="0" applyNumberFormat="1" applyFont="1"/>
    <xf numFmtId="49" fontId="30" fillId="0" borderId="0" xfId="0" applyNumberFormat="1" applyFont="1"/>
    <xf numFmtId="10" fontId="30" fillId="0" borderId="0" xfId="0" applyNumberFormat="1" applyFont="1"/>
    <xf numFmtId="0" fontId="4" fillId="0" borderId="0" xfId="47"/>
    <xf numFmtId="0" fontId="8" fillId="0" borderId="8" xfId="11" applyFont="1" applyBorder="1" applyAlignment="1">
      <alignment horizontal="left" vertical="center" wrapText="1"/>
    </xf>
    <xf numFmtId="3" fontId="6" fillId="0" borderId="187" xfId="18" applyNumberFormat="1" applyFont="1" applyBorder="1" applyAlignment="1">
      <alignment horizontal="center" vertical="center"/>
    </xf>
    <xf numFmtId="0" fontId="8" fillId="0" borderId="18" xfId="11" applyFont="1" applyBorder="1" applyAlignment="1">
      <alignment horizontal="left" vertical="center" wrapText="1"/>
    </xf>
    <xf numFmtId="3" fontId="7" fillId="0" borderId="189" xfId="18" applyNumberFormat="1" applyFont="1" applyBorder="1" applyAlignment="1">
      <alignment horizontal="center" vertical="center"/>
    </xf>
    <xf numFmtId="0" fontId="7" fillId="0" borderId="195" xfId="11" applyFont="1" applyBorder="1" applyAlignment="1">
      <alignment horizontal="left" vertical="center" wrapText="1"/>
    </xf>
    <xf numFmtId="3" fontId="6" fillId="0" borderId="209" xfId="18" applyNumberFormat="1" applyFont="1" applyBorder="1" applyAlignment="1">
      <alignment horizontal="center" vertical="center"/>
    </xf>
    <xf numFmtId="3" fontId="6" fillId="0" borderId="214" xfId="18" applyNumberFormat="1" applyFont="1" applyBorder="1" applyAlignment="1">
      <alignment horizontal="center" vertical="center"/>
    </xf>
    <xf numFmtId="3" fontId="7" fillId="0" borderId="192" xfId="18" applyNumberFormat="1" applyFont="1" applyBorder="1" applyAlignment="1">
      <alignment horizontal="center" vertical="center"/>
    </xf>
    <xf numFmtId="3" fontId="7" fillId="0" borderId="176" xfId="18" applyNumberFormat="1" applyFont="1" applyBorder="1" applyAlignment="1">
      <alignment horizontal="center" vertical="center"/>
    </xf>
    <xf numFmtId="3" fontId="6" fillId="0" borderId="172" xfId="18" applyNumberFormat="1" applyFont="1" applyBorder="1" applyAlignment="1">
      <alignment horizontal="center" vertical="center"/>
    </xf>
    <xf numFmtId="3" fontId="6" fillId="0" borderId="213" xfId="18" applyNumberFormat="1" applyFont="1" applyBorder="1" applyAlignment="1">
      <alignment horizontal="center" vertical="center"/>
    </xf>
    <xf numFmtId="37" fontId="12" fillId="0" borderId="8" xfId="19" applyNumberFormat="1" applyFont="1" applyBorder="1" applyAlignment="1">
      <alignment horizontal="center" vertical="center"/>
    </xf>
    <xf numFmtId="37" fontId="12" fillId="0" borderId="68" xfId="19" applyNumberFormat="1" applyFont="1" applyBorder="1" applyAlignment="1">
      <alignment horizontal="center" vertical="center"/>
    </xf>
    <xf numFmtId="3" fontId="12" fillId="0" borderId="8" xfId="19" applyNumberFormat="1" applyFont="1" applyBorder="1" applyAlignment="1">
      <alignment horizontal="center" vertical="center"/>
    </xf>
    <xf numFmtId="37" fontId="21" fillId="0" borderId="16" xfId="0" applyNumberFormat="1" applyFont="1" applyBorder="1" applyAlignment="1">
      <alignment horizontal="center" vertical="center" wrapText="1"/>
    </xf>
    <xf numFmtId="37" fontId="21" fillId="0" borderId="0" xfId="0" applyNumberFormat="1" applyFont="1" applyAlignment="1">
      <alignment horizontal="center" vertical="center" wrapText="1"/>
    </xf>
    <xf numFmtId="3" fontId="21" fillId="0" borderId="16" xfId="0" applyNumberFormat="1" applyFont="1" applyBorder="1" applyAlignment="1">
      <alignment horizontal="center" vertical="center" wrapText="1"/>
    </xf>
    <xf numFmtId="0" fontId="5" fillId="0" borderId="0" xfId="47" applyFont="1"/>
    <xf numFmtId="3" fontId="6" fillId="0" borderId="42" xfId="48" applyNumberFormat="1" applyFont="1" applyBorder="1" applyAlignment="1">
      <alignment horizontal="center" vertical="center"/>
    </xf>
    <xf numFmtId="0" fontId="3" fillId="0" borderId="49" xfId="0" applyFont="1" applyBorder="1" applyAlignment="1">
      <alignment vertical="center"/>
    </xf>
    <xf numFmtId="0" fontId="8" fillId="0" borderId="8" xfId="0" applyFont="1" applyBorder="1" applyAlignment="1">
      <alignment horizontal="left" vertical="center"/>
    </xf>
    <xf numFmtId="3" fontId="6" fillId="0" borderId="31" xfId="48" applyNumberFormat="1" applyFont="1" applyBorder="1" applyAlignment="1">
      <alignment horizontal="center" vertical="center"/>
    </xf>
    <xf numFmtId="0" fontId="3" fillId="0" borderId="55" xfId="0" applyFont="1" applyBorder="1" applyAlignment="1">
      <alignment vertical="center"/>
    </xf>
    <xf numFmtId="3" fontId="6" fillId="0" borderId="177" xfId="48" applyNumberFormat="1" applyFont="1" applyBorder="1" applyAlignment="1">
      <alignment horizontal="center" vertical="center"/>
    </xf>
    <xf numFmtId="3" fontId="6" fillId="0" borderId="173" xfId="48" applyNumberFormat="1" applyFont="1" applyBorder="1" applyAlignment="1">
      <alignment horizontal="center" vertical="center"/>
    </xf>
    <xf numFmtId="3" fontId="6" fillId="0" borderId="131" xfId="48" applyNumberFormat="1" applyFont="1" applyBorder="1" applyAlignment="1">
      <alignment horizontal="center" vertical="center"/>
    </xf>
    <xf numFmtId="3" fontId="30" fillId="0" borderId="0" xfId="0" applyNumberFormat="1" applyFont="1" applyAlignment="1">
      <alignment horizontal="center"/>
    </xf>
    <xf numFmtId="0" fontId="4" fillId="0" borderId="0" xfId="49"/>
    <xf numFmtId="0" fontId="45" fillId="0" borderId="0" xfId="0" applyFont="1"/>
    <xf numFmtId="0" fontId="6" fillId="0" borderId="88" xfId="11" applyFont="1" applyBorder="1" applyAlignment="1">
      <alignment horizontal="left" vertical="center"/>
    </xf>
    <xf numFmtId="0" fontId="7" fillId="0" borderId="7" xfId="11" applyFont="1" applyBorder="1" applyAlignment="1">
      <alignment horizontal="left" vertical="center"/>
    </xf>
    <xf numFmtId="0" fontId="6" fillId="0" borderId="25" xfId="11" applyFont="1" applyBorder="1" applyAlignment="1">
      <alignment horizontal="left" vertical="center"/>
    </xf>
    <xf numFmtId="0" fontId="6" fillId="0" borderId="160" xfId="11" applyFont="1" applyBorder="1" applyAlignment="1">
      <alignment horizontal="left" vertical="center"/>
    </xf>
    <xf numFmtId="175" fontId="6" fillId="0" borderId="208" xfId="3" applyNumberFormat="1" applyFont="1" applyBorder="1" applyAlignment="1">
      <alignment horizontal="center" vertical="center"/>
    </xf>
    <xf numFmtId="0" fontId="6" fillId="0" borderId="41" xfId="11" applyFont="1" applyBorder="1" applyAlignment="1">
      <alignment horizontal="left" vertical="center"/>
    </xf>
    <xf numFmtId="3" fontId="6" fillId="0" borderId="105" xfId="18" applyNumberFormat="1" applyFont="1" applyBorder="1" applyAlignment="1">
      <alignment horizontal="center" vertical="center"/>
    </xf>
    <xf numFmtId="0" fontId="7" fillId="0" borderId="89" xfId="11" applyFont="1" applyBorder="1" applyAlignment="1">
      <alignment horizontal="left" vertical="center"/>
    </xf>
    <xf numFmtId="3" fontId="7" fillId="0" borderId="186" xfId="18" applyNumberFormat="1" applyFont="1" applyBorder="1" applyAlignment="1">
      <alignment horizontal="center" vertical="center"/>
    </xf>
    <xf numFmtId="0" fontId="7" fillId="0" borderId="197" xfId="11" applyFont="1" applyBorder="1" applyAlignment="1">
      <alignment horizontal="left" vertical="center"/>
    </xf>
    <xf numFmtId="9" fontId="11" fillId="0" borderId="18" xfId="23" applyNumberFormat="1" applyFont="1" applyBorder="1" applyAlignment="1">
      <alignment horizontal="center" vertical="center"/>
    </xf>
    <xf numFmtId="9" fontId="11" fillId="0" borderId="0" xfId="23" applyNumberFormat="1" applyFont="1" applyAlignment="1">
      <alignment horizontal="center" vertical="center"/>
    </xf>
    <xf numFmtId="3" fontId="11" fillId="0" borderId="18" xfId="23" applyNumberFormat="1" applyFont="1" applyBorder="1" applyAlignment="1">
      <alignment horizontal="center" vertical="center"/>
    </xf>
    <xf numFmtId="9" fontId="11" fillId="0" borderId="16" xfId="19" applyNumberFormat="1" applyFont="1" applyBorder="1" applyAlignment="1">
      <alignment horizontal="center" vertical="center"/>
    </xf>
    <xf numFmtId="9" fontId="11" fillId="0" borderId="0" xfId="19" applyNumberFormat="1" applyFont="1" applyAlignment="1">
      <alignment horizontal="center" vertical="center"/>
    </xf>
    <xf numFmtId="3" fontId="11" fillId="0" borderId="16" xfId="19" applyNumberFormat="1" applyFont="1" applyBorder="1" applyAlignment="1">
      <alignment horizontal="center" vertical="center"/>
    </xf>
    <xf numFmtId="0" fontId="5" fillId="0" borderId="0" xfId="49" applyFont="1"/>
    <xf numFmtId="3" fontId="6" fillId="0" borderId="42" xfId="50" applyNumberFormat="1" applyFont="1" applyBorder="1" applyAlignment="1">
      <alignment horizontal="center" vertical="center"/>
    </xf>
    <xf numFmtId="0" fontId="3" fillId="0" borderId="90" xfId="0" applyFont="1" applyBorder="1" applyAlignment="1">
      <alignment vertical="center"/>
    </xf>
    <xf numFmtId="3" fontId="6" fillId="0" borderId="31" xfId="50" applyNumberFormat="1" applyFont="1" applyBorder="1" applyAlignment="1">
      <alignment horizontal="center" vertical="center"/>
    </xf>
    <xf numFmtId="0" fontId="3" fillId="0" borderId="211" xfId="0" applyFont="1" applyBorder="1" applyAlignment="1">
      <alignment vertical="center"/>
    </xf>
    <xf numFmtId="0" fontId="8" fillId="0" borderId="16" xfId="0" applyFont="1" applyBorder="1" applyAlignment="1">
      <alignment vertical="center"/>
    </xf>
    <xf numFmtId="3" fontId="6" fillId="0" borderId="177" xfId="50" applyNumberFormat="1" applyFont="1" applyBorder="1" applyAlignment="1">
      <alignment horizontal="center" vertical="center"/>
    </xf>
    <xf numFmtId="3" fontId="6" fillId="0" borderId="173" xfId="50" applyNumberFormat="1" applyFont="1" applyBorder="1" applyAlignment="1">
      <alignment horizontal="center" vertical="center"/>
    </xf>
    <xf numFmtId="3" fontId="6" fillId="0" borderId="131" xfId="50" applyNumberFormat="1" applyFont="1" applyBorder="1" applyAlignment="1">
      <alignment horizontal="center" vertical="center"/>
    </xf>
    <xf numFmtId="0" fontId="6" fillId="0" borderId="211" xfId="6" applyFont="1" applyBorder="1" applyAlignment="1">
      <alignment horizontal="left" vertical="center" wrapText="1"/>
    </xf>
    <xf numFmtId="9" fontId="11" fillId="0" borderId="67" xfId="23" applyNumberFormat="1" applyFont="1" applyBorder="1" applyAlignment="1">
      <alignment horizontal="center" vertical="center" wrapText="1"/>
    </xf>
    <xf numFmtId="3" fontId="11" fillId="0" borderId="69" xfId="23" applyNumberFormat="1" applyFont="1" applyBorder="1" applyAlignment="1">
      <alignment horizontal="center" vertical="center" wrapText="1"/>
    </xf>
    <xf numFmtId="9" fontId="11" fillId="0" borderId="82" xfId="19" applyNumberFormat="1" applyFont="1" applyBorder="1" applyAlignment="1">
      <alignment horizontal="center" vertical="center" wrapText="1"/>
    </xf>
    <xf numFmtId="9" fontId="11" fillId="0" borderId="16" xfId="19" applyNumberFormat="1" applyFont="1" applyBorder="1" applyAlignment="1">
      <alignment horizontal="center" vertical="center" wrapText="1"/>
    </xf>
    <xf numFmtId="9" fontId="11" fillId="0" borderId="0" xfId="19" applyNumberFormat="1" applyFont="1" applyAlignment="1">
      <alignment horizontal="center" vertical="center" wrapText="1"/>
    </xf>
    <xf numFmtId="3" fontId="11" fillId="0" borderId="72" xfId="19" applyNumberFormat="1" applyFont="1" applyBorder="1" applyAlignment="1">
      <alignment horizontal="center" vertical="center" wrapText="1"/>
    </xf>
    <xf numFmtId="9" fontId="3" fillId="0" borderId="0" xfId="0" applyNumberFormat="1" applyFont="1"/>
    <xf numFmtId="37" fontId="3" fillId="0" borderId="0" xfId="0" applyNumberFormat="1" applyFont="1" applyAlignment="1">
      <alignment horizontal="center"/>
    </xf>
    <xf numFmtId="3" fontId="6" fillId="0" borderId="216" xfId="4" applyNumberFormat="1" applyFont="1" applyBorder="1" applyAlignment="1">
      <alignment horizontal="center" vertical="center"/>
    </xf>
    <xf numFmtId="0" fontId="7" fillId="0" borderId="178" xfId="11" applyFont="1" applyBorder="1" applyAlignment="1">
      <alignment horizontal="left" vertical="center"/>
    </xf>
    <xf numFmtId="0" fontId="6" fillId="0" borderId="174" xfId="11" applyFont="1" applyBorder="1" applyAlignment="1">
      <alignment horizontal="left" vertical="center"/>
    </xf>
    <xf numFmtId="0" fontId="6" fillId="0" borderId="217" xfId="11" applyFont="1" applyBorder="1" applyAlignment="1">
      <alignment horizontal="left" vertical="center"/>
    </xf>
    <xf numFmtId="9" fontId="6" fillId="0" borderId="218" xfId="3" applyNumberFormat="1" applyFont="1" applyBorder="1" applyAlignment="1">
      <alignment horizontal="center" vertical="center"/>
    </xf>
    <xf numFmtId="9" fontId="6" fillId="0" borderId="219" xfId="3" applyNumberFormat="1" applyFont="1" applyBorder="1" applyAlignment="1">
      <alignment horizontal="center" vertical="center"/>
    </xf>
    <xf numFmtId="3" fontId="6" fillId="0" borderId="220" xfId="4" applyNumberFormat="1" applyFont="1" applyBorder="1" applyAlignment="1">
      <alignment horizontal="center" vertical="center"/>
    </xf>
    <xf numFmtId="0" fontId="6" fillId="0" borderId="221" xfId="11" applyFont="1" applyBorder="1" applyAlignment="1">
      <alignment horizontal="left" vertical="center"/>
    </xf>
    <xf numFmtId="9" fontId="6" fillId="0" borderId="222" xfId="3" applyNumberFormat="1" applyFont="1" applyBorder="1" applyAlignment="1">
      <alignment horizontal="center" vertical="center"/>
    </xf>
    <xf numFmtId="9" fontId="6" fillId="0" borderId="223" xfId="3" applyNumberFormat="1" applyFont="1" applyBorder="1" applyAlignment="1">
      <alignment horizontal="center" vertical="center"/>
    </xf>
    <xf numFmtId="9" fontId="11" fillId="0" borderId="8" xfId="46" applyNumberFormat="1" applyFont="1" applyBorder="1" applyAlignment="1">
      <alignment horizontal="center" vertical="center"/>
    </xf>
    <xf numFmtId="9" fontId="11" fillId="0" borderId="68" xfId="46" applyNumberFormat="1" applyFont="1" applyBorder="1" applyAlignment="1">
      <alignment horizontal="center" vertical="center"/>
    </xf>
    <xf numFmtId="37" fontId="11" fillId="0" borderId="68" xfId="46" applyNumberFormat="1" applyFont="1" applyBorder="1" applyAlignment="1">
      <alignment horizontal="center" vertical="center"/>
    </xf>
    <xf numFmtId="9" fontId="11" fillId="0" borderId="71" xfId="19" applyNumberFormat="1" applyFont="1" applyBorder="1" applyAlignment="1">
      <alignment horizontal="center" vertical="center"/>
    </xf>
    <xf numFmtId="37" fontId="11" fillId="0" borderId="71" xfId="19" applyNumberFormat="1" applyFont="1" applyBorder="1" applyAlignment="1">
      <alignment horizontal="center" vertical="center"/>
    </xf>
    <xf numFmtId="9" fontId="46" fillId="0" borderId="0" xfId="0" applyNumberFormat="1" applyFont="1"/>
    <xf numFmtId="37" fontId="46" fillId="0" borderId="0" xfId="0" applyNumberFormat="1" applyFont="1" applyAlignment="1">
      <alignment horizontal="center"/>
    </xf>
    <xf numFmtId="0" fontId="6" fillId="0" borderId="224" xfId="0" applyFont="1" applyBorder="1" applyAlignment="1">
      <alignment vertical="center"/>
    </xf>
    <xf numFmtId="3" fontId="6" fillId="0" borderId="225" xfId="4" applyNumberFormat="1" applyFont="1" applyBorder="1" applyAlignment="1">
      <alignment horizontal="center" vertical="center"/>
    </xf>
    <xf numFmtId="0" fontId="6" fillId="0" borderId="226" xfId="0" applyFont="1" applyBorder="1" applyAlignment="1">
      <alignment vertical="center"/>
    </xf>
    <xf numFmtId="0" fontId="6" fillId="0" borderId="197" xfId="6" applyFont="1" applyBorder="1" applyAlignment="1">
      <alignment horizontal="left" vertical="center" wrapText="1"/>
    </xf>
    <xf numFmtId="0" fontId="8" fillId="0" borderId="72" xfId="0" applyFont="1" applyBorder="1" applyAlignment="1">
      <alignment vertical="center"/>
    </xf>
    <xf numFmtId="0" fontId="9" fillId="0" borderId="72" xfId="6" applyFont="1" applyBorder="1" applyAlignment="1">
      <alignment vertical="center"/>
    </xf>
    <xf numFmtId="0" fontId="9" fillId="0" borderId="72" xfId="6" applyFont="1" applyBorder="1" applyAlignment="1">
      <alignment horizontal="left" vertical="center"/>
    </xf>
    <xf numFmtId="0" fontId="7" fillId="0" borderId="72" xfId="6" applyFont="1" applyBorder="1" applyAlignment="1">
      <alignment vertical="center" wrapText="1"/>
    </xf>
    <xf numFmtId="0" fontId="6" fillId="0" borderId="227" xfId="6" applyFont="1" applyBorder="1" applyAlignment="1">
      <alignment horizontal="left" vertical="center" wrapText="1"/>
    </xf>
    <xf numFmtId="9" fontId="11" fillId="0" borderId="68" xfId="46" applyNumberFormat="1" applyFont="1" applyBorder="1" applyAlignment="1">
      <alignment horizontal="center" vertical="center" wrapText="1"/>
    </xf>
    <xf numFmtId="169" fontId="3" fillId="0" borderId="0" xfId="0" applyNumberFormat="1" applyFont="1" applyAlignment="1">
      <alignment vertical="center"/>
    </xf>
    <xf numFmtId="37" fontId="3" fillId="0" borderId="0" xfId="0" applyNumberFormat="1" applyFont="1" applyAlignment="1">
      <alignment vertical="center"/>
    </xf>
    <xf numFmtId="0" fontId="4" fillId="0" borderId="0" xfId="51"/>
    <xf numFmtId="169" fontId="7" fillId="0" borderId="132" xfId="52" applyNumberFormat="1" applyFont="1" applyBorder="1" applyAlignment="1">
      <alignment horizontal="center" vertical="center"/>
    </xf>
    <xf numFmtId="3" fontId="7" fillId="0" borderId="133" xfId="52" applyNumberFormat="1" applyFont="1" applyBorder="1" applyAlignment="1">
      <alignment horizontal="center" vertical="center"/>
    </xf>
    <xf numFmtId="169" fontId="7" fillId="0" borderId="133" xfId="52" applyNumberFormat="1" applyFont="1" applyBorder="1" applyAlignment="1">
      <alignment horizontal="center" vertical="center"/>
    </xf>
    <xf numFmtId="169" fontId="6" fillId="0" borderId="152" xfId="52" applyNumberFormat="1" applyFont="1" applyBorder="1" applyAlignment="1">
      <alignment horizontal="center" vertical="center"/>
    </xf>
    <xf numFmtId="3" fontId="6" fillId="0" borderId="131" xfId="52" applyNumberFormat="1" applyFont="1" applyBorder="1" applyAlignment="1">
      <alignment horizontal="center" vertical="center"/>
    </xf>
    <xf numFmtId="169" fontId="6" fillId="0" borderId="131" xfId="52" applyNumberFormat="1" applyFont="1" applyBorder="1" applyAlignment="1">
      <alignment horizontal="center" vertical="center"/>
    </xf>
    <xf numFmtId="169" fontId="6" fillId="0" borderId="139" xfId="52" applyNumberFormat="1" applyFont="1" applyBorder="1" applyAlignment="1">
      <alignment horizontal="center" vertical="center"/>
    </xf>
    <xf numFmtId="3" fontId="6" fillId="0" borderId="140" xfId="52" applyNumberFormat="1" applyFont="1" applyBorder="1" applyAlignment="1">
      <alignment horizontal="center" vertical="center"/>
    </xf>
    <xf numFmtId="169" fontId="6" fillId="0" borderId="140" xfId="52" applyNumberFormat="1" applyFont="1" applyBorder="1" applyAlignment="1">
      <alignment horizontal="center" vertical="center"/>
    </xf>
    <xf numFmtId="169" fontId="7" fillId="0" borderId="206" xfId="52" applyNumberFormat="1" applyFont="1" applyBorder="1" applyAlignment="1">
      <alignment horizontal="center" vertical="center"/>
    </xf>
    <xf numFmtId="3" fontId="7" fillId="0" borderId="177" xfId="52" applyNumberFormat="1" applyFont="1" applyBorder="1" applyAlignment="1">
      <alignment horizontal="center" vertical="center"/>
    </xf>
    <xf numFmtId="169" fontId="7" fillId="0" borderId="177" xfId="52" applyNumberFormat="1" applyFont="1" applyBorder="1" applyAlignment="1">
      <alignment horizontal="center" vertical="center"/>
    </xf>
    <xf numFmtId="169" fontId="6" fillId="0" borderId="57" xfId="52" applyNumberFormat="1" applyFont="1" applyBorder="1" applyAlignment="1">
      <alignment horizontal="center" vertical="center"/>
    </xf>
    <xf numFmtId="3" fontId="6" fillId="0" borderId="173" xfId="52" applyNumberFormat="1" applyFont="1" applyBorder="1" applyAlignment="1">
      <alignment horizontal="center" vertical="center"/>
    </xf>
    <xf numFmtId="169" fontId="6" fillId="0" borderId="173" xfId="52" applyNumberFormat="1" applyFont="1" applyBorder="1" applyAlignment="1">
      <alignment horizontal="center" vertical="center"/>
    </xf>
    <xf numFmtId="169" fontId="6" fillId="0" borderId="228" xfId="52" applyNumberFormat="1" applyFont="1" applyBorder="1" applyAlignment="1">
      <alignment horizontal="center" vertical="center"/>
    </xf>
    <xf numFmtId="3" fontId="6" fillId="0" borderId="229" xfId="52" applyNumberFormat="1" applyFont="1" applyBorder="1" applyAlignment="1">
      <alignment horizontal="center" vertical="center"/>
    </xf>
    <xf numFmtId="169" fontId="6" fillId="0" borderId="229" xfId="52" applyNumberFormat="1" applyFont="1" applyBorder="1" applyAlignment="1">
      <alignment horizontal="center" vertical="center"/>
    </xf>
    <xf numFmtId="0" fontId="16" fillId="0" borderId="174" xfId="11" applyFont="1" applyBorder="1" applyAlignment="1">
      <alignment horizontal="left" vertical="center"/>
    </xf>
    <xf numFmtId="169" fontId="6" fillId="0" borderId="230" xfId="52" applyNumberFormat="1" applyFont="1" applyBorder="1" applyAlignment="1">
      <alignment horizontal="center" vertical="center"/>
    </xf>
    <xf numFmtId="3" fontId="6" fillId="0" borderId="231" xfId="52" applyNumberFormat="1" applyFont="1" applyBorder="1" applyAlignment="1">
      <alignment horizontal="center" vertical="center"/>
    </xf>
    <xf numFmtId="169" fontId="6" fillId="0" borderId="231" xfId="52" applyNumberFormat="1" applyFont="1" applyBorder="1" applyAlignment="1">
      <alignment horizontal="center" vertical="center"/>
    </xf>
    <xf numFmtId="0" fontId="16" fillId="0" borderId="150" xfId="11" applyFont="1" applyBorder="1" applyAlignment="1">
      <alignment horizontal="left" vertical="center"/>
    </xf>
    <xf numFmtId="169" fontId="6" fillId="0" borderId="232" xfId="52" applyNumberFormat="1" applyFont="1" applyBorder="1" applyAlignment="1">
      <alignment horizontal="center" vertical="center"/>
    </xf>
    <xf numFmtId="3" fontId="6" fillId="0" borderId="233" xfId="52" applyNumberFormat="1" applyFont="1" applyBorder="1" applyAlignment="1">
      <alignment horizontal="center" vertical="center"/>
    </xf>
    <xf numFmtId="169" fontId="6" fillId="0" borderId="233" xfId="52" applyNumberFormat="1" applyFont="1" applyBorder="1" applyAlignment="1">
      <alignment horizontal="center" vertical="center"/>
    </xf>
    <xf numFmtId="169" fontId="6" fillId="0" borderId="171" xfId="52" applyNumberFormat="1" applyFont="1" applyBorder="1" applyAlignment="1">
      <alignment horizontal="center" vertical="center"/>
    </xf>
    <xf numFmtId="3" fontId="6" fillId="0" borderId="172" xfId="52" applyNumberFormat="1" applyFont="1" applyBorder="1" applyAlignment="1">
      <alignment horizontal="center" vertical="center"/>
    </xf>
    <xf numFmtId="169" fontId="6" fillId="0" borderId="172" xfId="52" applyNumberFormat="1" applyFont="1" applyBorder="1" applyAlignment="1">
      <alignment horizontal="center" vertical="center"/>
    </xf>
    <xf numFmtId="169" fontId="6" fillId="0" borderId="212" xfId="52" applyNumberFormat="1" applyFont="1" applyBorder="1" applyAlignment="1">
      <alignment horizontal="center" vertical="center"/>
    </xf>
    <xf numFmtId="3" fontId="6" fillId="0" borderId="213" xfId="52" applyNumberFormat="1" applyFont="1" applyBorder="1" applyAlignment="1">
      <alignment horizontal="center" vertical="center"/>
    </xf>
    <xf numFmtId="169" fontId="6" fillId="0" borderId="213" xfId="52" applyNumberFormat="1" applyFont="1" applyBorder="1" applyAlignment="1">
      <alignment horizontal="center" vertical="center"/>
    </xf>
    <xf numFmtId="169" fontId="7" fillId="0" borderId="185" xfId="52" applyNumberFormat="1" applyFont="1" applyBorder="1" applyAlignment="1">
      <alignment horizontal="center" vertical="center"/>
    </xf>
    <xf numFmtId="3" fontId="7" fillId="0" borderId="186" xfId="52" applyNumberFormat="1" applyFont="1" applyBorder="1" applyAlignment="1">
      <alignment horizontal="center" vertical="center"/>
    </xf>
    <xf numFmtId="169" fontId="7" fillId="0" borderId="186" xfId="52" applyNumberFormat="1" applyFont="1" applyBorder="1" applyAlignment="1">
      <alignment horizontal="center" vertical="center"/>
    </xf>
    <xf numFmtId="169" fontId="7" fillId="0" borderId="121" xfId="52" applyNumberFormat="1" applyFont="1" applyBorder="1" applyAlignment="1">
      <alignment horizontal="center" vertical="center"/>
    </xf>
    <xf numFmtId="3" fontId="7" fillId="0" borderId="122" xfId="52" applyNumberFormat="1" applyFont="1" applyBorder="1" applyAlignment="1">
      <alignment horizontal="center" vertical="center"/>
    </xf>
    <xf numFmtId="169" fontId="7" fillId="0" borderId="122" xfId="52" applyNumberFormat="1" applyFont="1" applyBorder="1" applyAlignment="1">
      <alignment horizontal="center" vertical="center"/>
    </xf>
    <xf numFmtId="169" fontId="7" fillId="0" borderId="175" xfId="52" applyNumberFormat="1" applyFont="1" applyBorder="1" applyAlignment="1">
      <alignment horizontal="center" vertical="center"/>
    </xf>
    <xf numFmtId="3" fontId="7" fillId="0" borderId="176" xfId="52" applyNumberFormat="1" applyFont="1" applyBorder="1" applyAlignment="1">
      <alignment horizontal="center" vertical="center"/>
    </xf>
    <xf numFmtId="169" fontId="7" fillId="0" borderId="176" xfId="52" applyNumberFormat="1" applyFont="1" applyBorder="1" applyAlignment="1">
      <alignment horizontal="center" vertical="center"/>
    </xf>
    <xf numFmtId="169" fontId="6" fillId="0" borderId="218" xfId="52" applyNumberFormat="1" applyFont="1" applyBorder="1" applyAlignment="1">
      <alignment horizontal="center" vertical="center"/>
    </xf>
    <xf numFmtId="3" fontId="6" fillId="0" borderId="223" xfId="52" applyNumberFormat="1" applyFont="1" applyBorder="1" applyAlignment="1">
      <alignment horizontal="center" vertical="center"/>
    </xf>
    <xf numFmtId="169" fontId="6" fillId="0" borderId="223" xfId="52" applyNumberFormat="1" applyFont="1" applyBorder="1" applyAlignment="1">
      <alignment horizontal="center" vertical="center"/>
    </xf>
    <xf numFmtId="37" fontId="21" fillId="0" borderId="8" xfId="0" applyNumberFormat="1" applyFont="1" applyBorder="1" applyAlignment="1">
      <alignment horizontal="center" vertical="center"/>
    </xf>
    <xf numFmtId="37" fontId="21" fillId="0" borderId="67" xfId="0" applyNumberFormat="1" applyFont="1" applyBorder="1" applyAlignment="1">
      <alignment horizontal="center" vertical="center"/>
    </xf>
    <xf numFmtId="37" fontId="21" fillId="0" borderId="16" xfId="0" applyNumberFormat="1" applyFont="1" applyBorder="1" applyAlignment="1">
      <alignment horizontal="center" vertical="center"/>
    </xf>
    <xf numFmtId="37" fontId="21" fillId="0" borderId="82" xfId="0" applyNumberFormat="1" applyFont="1" applyBorder="1" applyAlignment="1">
      <alignment horizontal="center" vertical="center"/>
    </xf>
    <xf numFmtId="0" fontId="5" fillId="0" borderId="0" xfId="51" applyFont="1"/>
    <xf numFmtId="169" fontId="6" fillId="0" borderId="175" xfId="52" applyNumberFormat="1" applyFont="1" applyBorder="1" applyAlignment="1">
      <alignment horizontal="center" vertical="center"/>
    </xf>
    <xf numFmtId="3" fontId="6" fillId="0" borderId="176" xfId="52" applyNumberFormat="1" applyFont="1" applyBorder="1" applyAlignment="1">
      <alignment horizontal="center" vertical="center"/>
    </xf>
    <xf numFmtId="169" fontId="6" fillId="0" borderId="176" xfId="52" applyNumberFormat="1" applyFont="1" applyBorder="1" applyAlignment="1">
      <alignment horizontal="center" vertical="center"/>
    </xf>
    <xf numFmtId="169" fontId="6" fillId="0" borderId="185" xfId="52" applyNumberFormat="1" applyFont="1" applyBorder="1" applyAlignment="1">
      <alignment horizontal="center" vertical="center"/>
    </xf>
    <xf numFmtId="3" fontId="6" fillId="0" borderId="186" xfId="52" applyNumberFormat="1" applyFont="1" applyBorder="1" applyAlignment="1">
      <alignment horizontal="center" vertical="center"/>
    </xf>
    <xf numFmtId="169" fontId="6" fillId="0" borderId="186" xfId="52" applyNumberFormat="1" applyFont="1" applyBorder="1" applyAlignment="1">
      <alignment horizontal="center" vertical="center"/>
    </xf>
    <xf numFmtId="169" fontId="6" fillId="0" borderId="129" xfId="52" applyNumberFormat="1" applyFont="1" applyBorder="1" applyAlignment="1">
      <alignment horizontal="center" vertical="center"/>
    </xf>
    <xf numFmtId="3" fontId="6" fillId="0" borderId="105" xfId="52" applyNumberFormat="1" applyFont="1" applyBorder="1" applyAlignment="1">
      <alignment horizontal="center" vertical="center"/>
    </xf>
    <xf numFmtId="169" fontId="6" fillId="0" borderId="105" xfId="52" applyNumberFormat="1" applyFont="1" applyBorder="1" applyAlignment="1">
      <alignment horizontal="center" vertical="center"/>
    </xf>
    <xf numFmtId="37" fontId="21" fillId="0" borderId="18" xfId="0" applyNumberFormat="1" applyFont="1" applyBorder="1" applyAlignment="1">
      <alignment horizontal="center" vertical="center"/>
    </xf>
    <xf numFmtId="37" fontId="21" fillId="0" borderId="72" xfId="0" applyNumberFormat="1" applyFont="1" applyBorder="1" applyAlignment="1">
      <alignment horizontal="center" vertical="center"/>
    </xf>
    <xf numFmtId="37" fontId="21" fillId="0" borderId="82" xfId="0" applyNumberFormat="1" applyFont="1" applyBorder="1" applyAlignment="1">
      <alignment horizontal="center" vertical="center" wrapText="1"/>
    </xf>
    <xf numFmtId="37" fontId="21" fillId="0" borderId="70" xfId="0" applyNumberFormat="1" applyFont="1" applyBorder="1" applyAlignment="1">
      <alignment horizontal="center" vertical="center"/>
    </xf>
    <xf numFmtId="0" fontId="42" fillId="0" borderId="0" xfId="0" applyFont="1" applyAlignment="1">
      <alignment vertical="center"/>
    </xf>
    <xf numFmtId="3" fontId="6" fillId="0" borderId="234" xfId="4" applyNumberFormat="1" applyFont="1" applyBorder="1" applyAlignment="1">
      <alignment horizontal="center" vertical="center"/>
    </xf>
    <xf numFmtId="0" fontId="6" fillId="0" borderId="224" xfId="6" applyFont="1" applyBorder="1" applyAlignment="1">
      <alignment horizontal="left" vertical="center" wrapText="1"/>
    </xf>
    <xf numFmtId="3" fontId="6" fillId="0" borderId="235" xfId="4" applyNumberFormat="1" applyFont="1" applyBorder="1" applyAlignment="1">
      <alignment horizontal="center" vertical="center"/>
    </xf>
    <xf numFmtId="0" fontId="6" fillId="0" borderId="236" xfId="6" applyFont="1" applyBorder="1" applyAlignment="1">
      <alignment horizontal="left" vertical="center" wrapText="1"/>
    </xf>
    <xf numFmtId="3" fontId="6" fillId="0" borderId="237" xfId="4" applyNumberFormat="1" applyFont="1" applyBorder="1" applyAlignment="1">
      <alignment horizontal="center" vertical="center"/>
    </xf>
    <xf numFmtId="0" fontId="6" fillId="0" borderId="226" xfId="6" applyFont="1" applyBorder="1" applyAlignment="1">
      <alignment horizontal="left" vertical="center" wrapText="1"/>
    </xf>
    <xf numFmtId="0" fontId="6" fillId="0" borderId="238" xfId="6" applyFont="1" applyBorder="1" applyAlignment="1">
      <alignment horizontal="left" vertical="center" wrapText="1"/>
    </xf>
    <xf numFmtId="3" fontId="6" fillId="0" borderId="180" xfId="4" applyNumberFormat="1" applyFont="1" applyBorder="1" applyAlignment="1">
      <alignment horizontal="center" vertical="center"/>
    </xf>
    <xf numFmtId="0" fontId="9" fillId="0" borderId="69" xfId="6" applyFont="1" applyBorder="1" applyAlignment="1">
      <alignment vertical="center"/>
    </xf>
    <xf numFmtId="3" fontId="6" fillId="0" borderId="183" xfId="4" applyNumberFormat="1" applyFont="1" applyBorder="1" applyAlignment="1">
      <alignment horizontal="center" vertical="center"/>
    </xf>
    <xf numFmtId="9" fontId="6" fillId="0" borderId="239" xfId="3" applyNumberFormat="1" applyFont="1" applyBorder="1" applyAlignment="1">
      <alignment horizontal="center" vertical="center"/>
    </xf>
    <xf numFmtId="9" fontId="6" fillId="0" borderId="240" xfId="3" applyNumberFormat="1" applyFont="1" applyBorder="1" applyAlignment="1">
      <alignment horizontal="center" vertical="center"/>
    </xf>
    <xf numFmtId="3" fontId="6" fillId="0" borderId="240" xfId="4" applyNumberFormat="1" applyFont="1" applyBorder="1" applyAlignment="1">
      <alignment horizontal="center" vertical="center"/>
    </xf>
    <xf numFmtId="0" fontId="7" fillId="0" borderId="15" xfId="6" applyFont="1" applyBorder="1" applyAlignment="1">
      <alignment vertical="center" wrapText="1"/>
    </xf>
    <xf numFmtId="0" fontId="6" fillId="0" borderId="195" xfId="6" applyFont="1" applyBorder="1" applyAlignment="1">
      <alignment horizontal="left" vertical="center" wrapText="1"/>
    </xf>
    <xf numFmtId="9" fontId="6" fillId="0" borderId="241" xfId="3" applyNumberFormat="1" applyFont="1" applyBorder="1" applyAlignment="1">
      <alignment horizontal="center" vertical="center"/>
    </xf>
    <xf numFmtId="9" fontId="6" fillId="0" borderId="242" xfId="3" applyNumberFormat="1" applyFont="1" applyBorder="1" applyAlignment="1">
      <alignment horizontal="center" vertical="center"/>
    </xf>
    <xf numFmtId="3" fontId="6" fillId="0" borderId="243" xfId="4" applyNumberFormat="1" applyFont="1" applyBorder="1" applyAlignment="1">
      <alignment horizontal="center" vertical="center"/>
    </xf>
    <xf numFmtId="0" fontId="6" fillId="0" borderId="244" xfId="6" applyFont="1" applyBorder="1" applyAlignment="1">
      <alignment horizontal="left" vertical="center" wrapText="1"/>
    </xf>
    <xf numFmtId="9" fontId="11" fillId="0" borderId="82" xfId="46" applyNumberFormat="1" applyFont="1" applyBorder="1" applyAlignment="1">
      <alignment horizontal="center" vertical="center" wrapText="1"/>
    </xf>
    <xf numFmtId="9" fontId="11" fillId="0" borderId="18" xfId="46" applyNumberFormat="1" applyFont="1" applyBorder="1" applyAlignment="1">
      <alignment horizontal="center" vertical="center" wrapText="1"/>
    </xf>
    <xf numFmtId="9" fontId="11" fillId="0" borderId="0" xfId="46" applyNumberFormat="1" applyFont="1" applyAlignment="1">
      <alignment horizontal="center" vertical="center" wrapText="1"/>
    </xf>
    <xf numFmtId="9" fontId="11" fillId="0" borderId="72" xfId="46" applyNumberFormat="1" applyFont="1" applyBorder="1" applyAlignment="1">
      <alignment horizontal="center" vertical="center" wrapText="1"/>
    </xf>
    <xf numFmtId="3" fontId="11" fillId="0" borderId="0" xfId="46" applyNumberFormat="1" applyFont="1" applyAlignment="1">
      <alignment horizontal="center" vertical="center" wrapText="1"/>
    </xf>
    <xf numFmtId="9" fontId="11" fillId="0" borderId="15" xfId="19" applyNumberFormat="1" applyFont="1" applyBorder="1" applyAlignment="1">
      <alignment horizontal="center" vertical="center" wrapText="1"/>
    </xf>
    <xf numFmtId="3" fontId="11" fillId="0" borderId="0" xfId="19" applyNumberFormat="1" applyFont="1" applyAlignment="1">
      <alignment horizontal="center" vertical="center" wrapText="1"/>
    </xf>
    <xf numFmtId="3" fontId="7" fillId="0" borderId="180" xfId="4" applyNumberFormat="1" applyFont="1" applyBorder="1" applyAlignment="1">
      <alignment horizontal="center" vertical="center"/>
    </xf>
    <xf numFmtId="0" fontId="7" fillId="0" borderId="245" xfId="11" applyFont="1" applyBorder="1" applyAlignment="1">
      <alignment horizontal="left" vertical="center" wrapText="1"/>
    </xf>
    <xf numFmtId="9" fontId="6" fillId="0" borderId="246" xfId="3" applyNumberFormat="1" applyFont="1" applyBorder="1" applyAlignment="1">
      <alignment horizontal="center" vertical="center"/>
    </xf>
    <xf numFmtId="9" fontId="6" fillId="0" borderId="247" xfId="3" applyNumberFormat="1" applyFont="1" applyBorder="1" applyAlignment="1">
      <alignment horizontal="center" vertical="center"/>
    </xf>
    <xf numFmtId="3" fontId="6" fillId="0" borderId="248" xfId="4" applyNumberFormat="1" applyFont="1" applyBorder="1" applyAlignment="1">
      <alignment horizontal="center" vertical="center"/>
    </xf>
    <xf numFmtId="0" fontId="17" fillId="0" borderId="249" xfId="12" applyFont="1" applyBorder="1" applyAlignment="1">
      <alignment horizontal="left" vertical="center"/>
    </xf>
    <xf numFmtId="9" fontId="7" fillId="0" borderId="250" xfId="3" applyNumberFormat="1" applyFont="1" applyBorder="1" applyAlignment="1">
      <alignment horizontal="center" vertical="center"/>
    </xf>
    <xf numFmtId="9" fontId="7" fillId="0" borderId="251" xfId="3" applyNumberFormat="1" applyFont="1" applyBorder="1" applyAlignment="1">
      <alignment horizontal="center" vertical="center"/>
    </xf>
    <xf numFmtId="3" fontId="7" fillId="0" borderId="252" xfId="4" applyNumberFormat="1" applyFont="1" applyBorder="1" applyAlignment="1">
      <alignment horizontal="center" vertical="center"/>
    </xf>
    <xf numFmtId="0" fontId="7" fillId="0" borderId="253" xfId="11" applyFont="1" applyBorder="1" applyAlignment="1">
      <alignment horizontal="left" vertical="center" wrapText="1"/>
    </xf>
    <xf numFmtId="0" fontId="6" fillId="0" borderId="254" xfId="11" applyFont="1" applyBorder="1" applyAlignment="1">
      <alignment horizontal="left" vertical="center" wrapText="1"/>
    </xf>
    <xf numFmtId="9" fontId="6" fillId="0" borderId="255" xfId="3" applyNumberFormat="1" applyFont="1" applyBorder="1" applyAlignment="1">
      <alignment horizontal="center" vertical="center"/>
    </xf>
    <xf numFmtId="9" fontId="6" fillId="0" borderId="256" xfId="3" applyNumberFormat="1" applyFont="1" applyBorder="1" applyAlignment="1">
      <alignment horizontal="center" vertical="center"/>
    </xf>
    <xf numFmtId="9" fontId="6" fillId="0" borderId="257" xfId="3" applyNumberFormat="1" applyFont="1" applyBorder="1" applyAlignment="1">
      <alignment horizontal="center" vertical="center"/>
    </xf>
    <xf numFmtId="0" fontId="16" fillId="0" borderId="254" xfId="11" applyFont="1" applyBorder="1" applyAlignment="1">
      <alignment horizontal="left" vertical="center" wrapText="1"/>
    </xf>
    <xf numFmtId="3" fontId="6" fillId="0" borderId="258" xfId="4" applyNumberFormat="1" applyFont="1" applyBorder="1" applyAlignment="1">
      <alignment horizontal="center" vertical="center"/>
    </xf>
    <xf numFmtId="0" fontId="16" fillId="0" borderId="259" xfId="11" applyFont="1" applyBorder="1" applyAlignment="1">
      <alignment horizontal="left" vertical="center" wrapText="1"/>
    </xf>
    <xf numFmtId="9" fontId="7" fillId="0" borderId="260" xfId="3" applyNumberFormat="1" applyFont="1" applyBorder="1" applyAlignment="1">
      <alignment horizontal="center" vertical="center"/>
    </xf>
    <xf numFmtId="9" fontId="7" fillId="0" borderId="261" xfId="3" applyNumberFormat="1" applyFont="1" applyBorder="1" applyAlignment="1">
      <alignment horizontal="center" vertical="center"/>
    </xf>
    <xf numFmtId="0" fontId="6" fillId="0" borderId="262" xfId="11" applyFont="1" applyBorder="1" applyAlignment="1">
      <alignment horizontal="left" vertical="center" wrapText="1"/>
    </xf>
    <xf numFmtId="9" fontId="11" fillId="0" borderId="67" xfId="46" applyNumberFormat="1" applyFont="1" applyBorder="1" applyAlignment="1">
      <alignment horizontal="center" vertical="center" wrapText="1"/>
    </xf>
    <xf numFmtId="3" fontId="11" fillId="0" borderId="68" xfId="46" applyNumberFormat="1" applyFont="1" applyBorder="1" applyAlignment="1">
      <alignment horizontal="center" vertical="center" wrapText="1"/>
    </xf>
    <xf numFmtId="0" fontId="16" fillId="0" borderId="226" xfId="11" applyFont="1" applyBorder="1" applyAlignment="1">
      <alignment horizontal="left" vertical="center" wrapText="1"/>
    </xf>
    <xf numFmtId="0" fontId="6" fillId="0" borderId="263" xfId="11" applyFont="1" applyBorder="1" applyAlignment="1">
      <alignment horizontal="left" vertical="center" wrapText="1"/>
    </xf>
    <xf numFmtId="0" fontId="7" fillId="0" borderId="264" xfId="11" applyFont="1" applyBorder="1" applyAlignment="1">
      <alignment horizontal="left" vertical="center" wrapText="1"/>
    </xf>
    <xf numFmtId="9" fontId="6" fillId="0" borderId="265" xfId="3" applyNumberFormat="1" applyFont="1" applyBorder="1" applyAlignment="1">
      <alignment horizontal="center" vertical="center"/>
    </xf>
    <xf numFmtId="9" fontId="6" fillId="0" borderId="266" xfId="3" applyNumberFormat="1" applyFont="1" applyBorder="1" applyAlignment="1">
      <alignment horizontal="center" vertical="center"/>
    </xf>
    <xf numFmtId="3" fontId="6" fillId="0" borderId="267" xfId="4" applyNumberFormat="1" applyFont="1" applyBorder="1" applyAlignment="1">
      <alignment horizontal="center" vertical="center"/>
    </xf>
    <xf numFmtId="0" fontId="6" fillId="0" borderId="268" xfId="11" applyFont="1" applyBorder="1" applyAlignment="1">
      <alignment horizontal="left" vertical="center" wrapText="1"/>
    </xf>
    <xf numFmtId="9" fontId="7" fillId="0" borderId="269" xfId="3" applyNumberFormat="1" applyFont="1" applyBorder="1" applyAlignment="1">
      <alignment horizontal="center" vertical="center"/>
    </xf>
    <xf numFmtId="3" fontId="7" fillId="0" borderId="270" xfId="4" applyNumberFormat="1" applyFont="1" applyBorder="1" applyAlignment="1">
      <alignment horizontal="center" vertical="center"/>
    </xf>
    <xf numFmtId="0" fontId="7" fillId="0" borderId="271" xfId="11" applyFont="1" applyBorder="1" applyAlignment="1">
      <alignment horizontal="left" vertical="center" wrapText="1"/>
    </xf>
    <xf numFmtId="9" fontId="6" fillId="0" borderId="272" xfId="3" applyNumberFormat="1" applyFont="1" applyBorder="1" applyAlignment="1">
      <alignment horizontal="center" vertical="center"/>
    </xf>
    <xf numFmtId="9" fontId="6" fillId="0" borderId="273" xfId="3" applyNumberFormat="1" applyFont="1" applyBorder="1" applyAlignment="1">
      <alignment horizontal="center" vertical="center"/>
    </xf>
    <xf numFmtId="9" fontId="6" fillId="0" borderId="269" xfId="3" applyNumberFormat="1" applyFont="1" applyBorder="1" applyAlignment="1">
      <alignment horizontal="center" vertical="center"/>
    </xf>
    <xf numFmtId="3" fontId="6" fillId="0" borderId="274" xfId="4" applyNumberFormat="1" applyFont="1" applyBorder="1" applyAlignment="1">
      <alignment horizontal="center" vertical="center"/>
    </xf>
    <xf numFmtId="0" fontId="6" fillId="0" borderId="275" xfId="6" applyFont="1" applyBorder="1" applyAlignment="1">
      <alignment horizontal="left" vertical="center" wrapText="1"/>
    </xf>
    <xf numFmtId="3" fontId="6" fillId="0" borderId="276" xfId="4" applyNumberFormat="1" applyFont="1" applyBorder="1" applyAlignment="1">
      <alignment horizontal="center" vertical="center"/>
    </xf>
    <xf numFmtId="0" fontId="5" fillId="0" borderId="0" xfId="54" applyFont="1"/>
    <xf numFmtId="3" fontId="6" fillId="0" borderId="277" xfId="4" applyNumberFormat="1" applyFont="1" applyBorder="1" applyAlignment="1">
      <alignment horizontal="center" vertical="center"/>
    </xf>
    <xf numFmtId="0" fontId="6" fillId="0" borderId="259" xfId="6" applyFont="1" applyBorder="1" applyAlignment="1">
      <alignment horizontal="left" vertical="center" wrapText="1"/>
    </xf>
    <xf numFmtId="3" fontId="6" fillId="0" borderId="278" xfId="4" applyNumberFormat="1" applyFont="1" applyBorder="1" applyAlignment="1">
      <alignment horizontal="center" vertical="center"/>
    </xf>
    <xf numFmtId="9" fontId="6" fillId="0" borderId="279" xfId="3" applyNumberFormat="1" applyFont="1" applyBorder="1" applyAlignment="1">
      <alignment horizontal="center" vertical="center"/>
    </xf>
    <xf numFmtId="9" fontId="6" fillId="0" borderId="280" xfId="3" applyNumberFormat="1" applyFont="1" applyBorder="1" applyAlignment="1">
      <alignment horizontal="center" vertical="center"/>
    </xf>
    <xf numFmtId="3" fontId="6" fillId="0" borderId="281" xfId="4" applyNumberFormat="1" applyFont="1" applyBorder="1" applyAlignment="1">
      <alignment horizontal="center" vertical="center"/>
    </xf>
    <xf numFmtId="9" fontId="6" fillId="0" borderId="56" xfId="3" applyNumberFormat="1" applyFont="1" applyBorder="1" applyAlignment="1">
      <alignment horizontal="center" vertical="center"/>
    </xf>
    <xf numFmtId="9" fontId="6" fillId="0" borderId="42" xfId="3" applyNumberFormat="1" applyFont="1" applyBorder="1" applyAlignment="1">
      <alignment horizontal="center" vertical="center"/>
    </xf>
    <xf numFmtId="9" fontId="6" fillId="0" borderId="282" xfId="3" applyNumberFormat="1" applyFont="1" applyBorder="1" applyAlignment="1">
      <alignment horizontal="center" vertical="center"/>
    </xf>
    <xf numFmtId="9" fontId="6" fillId="0" borderId="258" xfId="3" applyNumberFormat="1" applyFont="1" applyBorder="1" applyAlignment="1">
      <alignment horizontal="center" vertical="center"/>
    </xf>
    <xf numFmtId="0" fontId="4" fillId="0" borderId="0" xfId="54"/>
    <xf numFmtId="0" fontId="3" fillId="0" borderId="0" xfId="0" applyFont="1" applyAlignment="1">
      <alignment horizontal="center"/>
    </xf>
    <xf numFmtId="9" fontId="7" fillId="0" borderId="71" xfId="0" applyNumberFormat="1" applyFont="1" applyBorder="1" applyAlignment="1">
      <alignment horizontal="right" vertical="center"/>
    </xf>
    <xf numFmtId="2" fontId="3" fillId="0" borderId="0" xfId="0" applyNumberFormat="1" applyFont="1" applyAlignment="1">
      <alignment horizontal="center"/>
    </xf>
    <xf numFmtId="170" fontId="6" fillId="0" borderId="265" xfId="3" applyNumberFormat="1" applyFont="1" applyBorder="1" applyAlignment="1">
      <alignment horizontal="center" vertical="center"/>
    </xf>
    <xf numFmtId="170" fontId="6" fillId="0" borderId="266" xfId="3" applyNumberFormat="1" applyFont="1" applyBorder="1" applyAlignment="1">
      <alignment horizontal="center" vertical="center"/>
    </xf>
    <xf numFmtId="9" fontId="6" fillId="0" borderId="283" xfId="3" applyNumberFormat="1" applyFont="1" applyBorder="1" applyAlignment="1">
      <alignment horizontal="center" vertical="center"/>
    </xf>
    <xf numFmtId="9" fontId="6" fillId="0" borderId="284" xfId="3" applyNumberFormat="1" applyFont="1" applyBorder="1" applyAlignment="1">
      <alignment horizontal="center" vertical="center"/>
    </xf>
    <xf numFmtId="9" fontId="6" fillId="0" borderId="285" xfId="3" applyNumberFormat="1" applyFont="1" applyBorder="1" applyAlignment="1">
      <alignment horizontal="center" vertical="center"/>
    </xf>
    <xf numFmtId="9" fontId="7" fillId="0" borderId="279" xfId="3" applyNumberFormat="1" applyFont="1" applyBorder="1" applyAlignment="1">
      <alignment horizontal="center" vertical="center"/>
    </xf>
    <xf numFmtId="9" fontId="7" fillId="0" borderId="280" xfId="3" applyNumberFormat="1" applyFont="1" applyBorder="1" applyAlignment="1">
      <alignment horizontal="center" vertical="center"/>
    </xf>
    <xf numFmtId="9" fontId="11" fillId="0" borderId="66" xfId="23" applyNumberFormat="1" applyFont="1" applyBorder="1" applyAlignment="1">
      <alignment horizontal="center" vertical="center" wrapText="1"/>
    </xf>
    <xf numFmtId="0" fontId="11" fillId="0" borderId="18" xfId="46" applyFont="1" applyBorder="1" applyAlignment="1">
      <alignment horizontal="center" vertical="center" wrapText="1"/>
    </xf>
    <xf numFmtId="9" fontId="11" fillId="0" borderId="18" xfId="19" applyNumberFormat="1" applyFont="1" applyBorder="1" applyAlignment="1">
      <alignment horizontal="center" vertical="center" wrapText="1"/>
    </xf>
    <xf numFmtId="9" fontId="11" fillId="0" borderId="66" xfId="19" applyNumberFormat="1" applyFont="1" applyBorder="1" applyAlignment="1">
      <alignment horizontal="center" vertical="center" wrapText="1"/>
    </xf>
    <xf numFmtId="0" fontId="11" fillId="0" borderId="18" xfId="19" applyFont="1" applyBorder="1" applyAlignment="1">
      <alignment horizontal="center" vertical="center" wrapText="1"/>
    </xf>
    <xf numFmtId="3" fontId="7" fillId="0" borderId="0" xfId="4" applyNumberFormat="1" applyFont="1" applyAlignment="1">
      <alignment horizontal="center" vertical="center"/>
    </xf>
    <xf numFmtId="0" fontId="9" fillId="0" borderId="0" xfId="12" applyFont="1" applyAlignment="1">
      <alignment horizontal="left" vertical="center"/>
    </xf>
    <xf numFmtId="0" fontId="47" fillId="0" borderId="0" xfId="55" applyFont="1" applyAlignment="1">
      <alignment vertical="center" wrapText="1"/>
    </xf>
    <xf numFmtId="0" fontId="11" fillId="0" borderId="8" xfId="46" applyFont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4" fillId="0" borderId="0" xfId="56"/>
    <xf numFmtId="0" fontId="5" fillId="0" borderId="0" xfId="56" applyFont="1"/>
    <xf numFmtId="9" fontId="6" fillId="0" borderId="56" xfId="7" applyNumberFormat="1" applyFont="1" applyBorder="1" applyAlignment="1">
      <alignment horizontal="center" vertical="center"/>
    </xf>
    <xf numFmtId="9" fontId="6" fillId="0" borderId="58" xfId="57" applyNumberFormat="1" applyFont="1" applyBorder="1" applyAlignment="1">
      <alignment horizontal="center" vertical="center"/>
    </xf>
    <xf numFmtId="3" fontId="6" fillId="0" borderId="31" xfId="57" applyNumberFormat="1" applyFont="1" applyBorder="1" applyAlignment="1">
      <alignment horizontal="center" vertical="center"/>
    </xf>
    <xf numFmtId="9" fontId="6" fillId="0" borderId="206" xfId="57" applyNumberFormat="1" applyFont="1" applyBorder="1" applyAlignment="1">
      <alignment horizontal="center" vertical="center"/>
    </xf>
    <xf numFmtId="9" fontId="6" fillId="0" borderId="177" xfId="3" applyNumberFormat="1" applyFont="1" applyBorder="1" applyAlignment="1">
      <alignment horizontal="center" vertical="center"/>
    </xf>
    <xf numFmtId="3" fontId="6" fillId="0" borderId="177" xfId="57" applyNumberFormat="1" applyFont="1" applyBorder="1" applyAlignment="1">
      <alignment horizontal="center" vertical="center"/>
    </xf>
    <xf numFmtId="9" fontId="6" fillId="0" borderId="57" xfId="57" applyNumberFormat="1" applyFont="1" applyBorder="1" applyAlignment="1">
      <alignment horizontal="center" vertical="center"/>
    </xf>
    <xf numFmtId="3" fontId="6" fillId="0" borderId="173" xfId="57" applyNumberFormat="1" applyFont="1" applyBorder="1" applyAlignment="1">
      <alignment horizontal="center" vertical="center"/>
    </xf>
    <xf numFmtId="9" fontId="6" fillId="0" borderId="57" xfId="7" applyNumberFormat="1" applyFont="1" applyBorder="1" applyAlignment="1">
      <alignment horizontal="center" vertical="center"/>
    </xf>
    <xf numFmtId="3" fontId="6" fillId="0" borderId="173" xfId="7" applyNumberFormat="1" applyFont="1" applyBorder="1" applyAlignment="1">
      <alignment horizontal="center" vertical="center"/>
    </xf>
    <xf numFmtId="9" fontId="6" fillId="0" borderId="58" xfId="7" applyNumberFormat="1" applyFont="1" applyBorder="1" applyAlignment="1">
      <alignment horizontal="center" vertical="center"/>
    </xf>
    <xf numFmtId="9" fontId="6" fillId="0" borderId="206" xfId="7" applyNumberFormat="1" applyFont="1" applyBorder="1" applyAlignment="1">
      <alignment horizontal="center" vertical="center"/>
    </xf>
    <xf numFmtId="3" fontId="6" fillId="0" borderId="177" xfId="7" applyNumberFormat="1" applyFont="1" applyBorder="1" applyAlignment="1">
      <alignment horizontal="center" vertical="center"/>
    </xf>
    <xf numFmtId="9" fontId="6" fillId="0" borderId="152" xfId="7" applyNumberFormat="1" applyFont="1" applyBorder="1" applyAlignment="1">
      <alignment horizontal="center" vertical="center"/>
    </xf>
    <xf numFmtId="3" fontId="6" fillId="0" borderId="131" xfId="7" applyNumberFormat="1" applyFont="1" applyBorder="1" applyAlignment="1">
      <alignment horizontal="center" vertical="center"/>
    </xf>
    <xf numFmtId="9" fontId="6" fillId="0" borderId="48" xfId="3" applyNumberFormat="1" applyFont="1" applyBorder="1" applyAlignment="1">
      <alignment horizontal="center" vertical="center"/>
    </xf>
    <xf numFmtId="3" fontId="6" fillId="0" borderId="90" xfId="7" applyNumberFormat="1" applyFont="1" applyBorder="1" applyAlignment="1">
      <alignment horizontal="center" vertical="center"/>
    </xf>
    <xf numFmtId="9" fontId="6" fillId="0" borderId="193" xfId="3" applyNumberFormat="1" applyFont="1" applyBorder="1" applyAlignment="1">
      <alignment horizontal="center" vertical="center"/>
    </xf>
    <xf numFmtId="3" fontId="6" fillId="0" borderId="174" xfId="7" applyNumberFormat="1" applyFont="1" applyBorder="1" applyAlignment="1">
      <alignment horizontal="center" vertical="center"/>
    </xf>
    <xf numFmtId="3" fontId="6" fillId="0" borderId="211" xfId="7" applyNumberFormat="1" applyFont="1" applyBorder="1" applyAlignment="1">
      <alignment horizontal="center" vertical="center"/>
    </xf>
    <xf numFmtId="9" fontId="6" fillId="0" borderId="286" xfId="3" applyNumberFormat="1" applyFont="1" applyBorder="1" applyAlignment="1">
      <alignment horizontal="center" vertical="center"/>
    </xf>
    <xf numFmtId="9" fontId="6" fillId="0" borderId="287" xfId="3" applyNumberFormat="1" applyFont="1" applyBorder="1" applyAlignment="1">
      <alignment horizontal="center" vertical="center"/>
    </xf>
    <xf numFmtId="9" fontId="6" fillId="0" borderId="288" xfId="3" applyNumberFormat="1" applyFont="1" applyBorder="1" applyAlignment="1">
      <alignment horizontal="center" vertical="center"/>
    </xf>
    <xf numFmtId="9" fontId="6" fillId="0" borderId="289" xfId="3" applyNumberFormat="1" applyFont="1" applyBorder="1" applyAlignment="1">
      <alignment horizontal="center" vertical="center"/>
    </xf>
    <xf numFmtId="9" fontId="6" fillId="0" borderId="290" xfId="3" applyNumberFormat="1" applyFont="1" applyBorder="1" applyAlignment="1">
      <alignment horizontal="center" vertical="center"/>
    </xf>
    <xf numFmtId="0" fontId="11" fillId="0" borderId="0" xfId="23" applyFont="1" applyAlignment="1">
      <alignment horizontal="center" vertical="center" wrapText="1"/>
    </xf>
    <xf numFmtId="3" fontId="6" fillId="0" borderId="0" xfId="57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3" fontId="6" fillId="0" borderId="42" xfId="57" applyNumberFormat="1" applyFont="1" applyBorder="1" applyAlignment="1">
      <alignment horizontal="center" vertical="center"/>
    </xf>
    <xf numFmtId="3" fontId="6" fillId="0" borderId="131" xfId="57" applyNumberFormat="1" applyFont="1" applyBorder="1" applyAlignment="1">
      <alignment horizontal="center" vertical="center"/>
    </xf>
    <xf numFmtId="0" fontId="6" fillId="0" borderId="128" xfId="0" applyFont="1" applyBorder="1" applyAlignment="1">
      <alignment vertical="center"/>
    </xf>
    <xf numFmtId="170" fontId="6" fillId="0" borderId="57" xfId="3" applyNumberFormat="1" applyFont="1" applyBorder="1" applyAlignment="1">
      <alignment horizontal="center" vertical="center"/>
    </xf>
    <xf numFmtId="170" fontId="6" fillId="0" borderId="173" xfId="3" applyNumberFormat="1" applyFont="1" applyBorder="1" applyAlignment="1">
      <alignment horizontal="center" vertical="center"/>
    </xf>
    <xf numFmtId="3" fontId="6" fillId="0" borderId="150" xfId="7" applyNumberFormat="1" applyFont="1" applyBorder="1" applyAlignment="1">
      <alignment horizontal="center" vertical="center"/>
    </xf>
    <xf numFmtId="0" fontId="6" fillId="0" borderId="291" xfId="6" applyFont="1" applyBorder="1" applyAlignment="1">
      <alignment horizontal="left" vertical="center" wrapText="1"/>
    </xf>
    <xf numFmtId="9" fontId="11" fillId="0" borderId="82" xfId="23" applyNumberFormat="1" applyFont="1" applyBorder="1" applyAlignment="1">
      <alignment horizontal="center" vertical="center" wrapText="1"/>
    </xf>
    <xf numFmtId="0" fontId="11" fillId="0" borderId="18" xfId="23" applyFont="1" applyBorder="1" applyAlignment="1">
      <alignment horizontal="center" vertical="center" wrapText="1"/>
    </xf>
    <xf numFmtId="3" fontId="6" fillId="0" borderId="90" xfId="58" applyNumberFormat="1" applyFont="1" applyBorder="1" applyAlignment="1">
      <alignment horizontal="center" vertical="center"/>
    </xf>
    <xf numFmtId="0" fontId="9" fillId="0" borderId="292" xfId="11" applyFont="1" applyBorder="1" applyAlignment="1">
      <alignment vertical="center"/>
    </xf>
    <xf numFmtId="3" fontId="6" fillId="0" borderId="174" xfId="58" applyNumberFormat="1" applyFont="1" applyBorder="1" applyAlignment="1">
      <alignment horizontal="center" vertical="center"/>
    </xf>
    <xf numFmtId="0" fontId="9" fillId="0" borderId="293" xfId="11" applyFont="1" applyBorder="1" applyAlignment="1">
      <alignment vertical="center"/>
    </xf>
    <xf numFmtId="3" fontId="6" fillId="0" borderId="150" xfId="58" applyNumberFormat="1" applyFont="1" applyBorder="1" applyAlignment="1">
      <alignment horizontal="center" vertical="center"/>
    </xf>
    <xf numFmtId="0" fontId="9" fillId="0" borderId="294" xfId="11" applyFont="1" applyBorder="1" applyAlignment="1">
      <alignment vertical="center"/>
    </xf>
    <xf numFmtId="3" fontId="6" fillId="0" borderId="127" xfId="58" applyNumberFormat="1" applyFont="1" applyBorder="1" applyAlignment="1">
      <alignment horizontal="center" vertical="center"/>
    </xf>
    <xf numFmtId="0" fontId="9" fillId="0" borderId="293" xfId="11" applyFont="1" applyBorder="1" applyAlignment="1">
      <alignment horizontal="left" vertical="center"/>
    </xf>
    <xf numFmtId="0" fontId="9" fillId="0" borderId="295" xfId="11" applyFont="1" applyBorder="1" applyAlignment="1">
      <alignment vertical="center"/>
    </xf>
    <xf numFmtId="9" fontId="11" fillId="0" borderId="292" xfId="19" applyNumberFormat="1" applyFont="1" applyBorder="1" applyAlignment="1">
      <alignment horizontal="center" vertical="center" wrapText="1"/>
    </xf>
    <xf numFmtId="9" fontId="11" fillId="0" borderId="99" xfId="19" applyNumberFormat="1" applyFont="1" applyBorder="1" applyAlignment="1">
      <alignment horizontal="center" vertical="center" wrapText="1"/>
    </xf>
    <xf numFmtId="0" fontId="11" fillId="0" borderId="292" xfId="46" applyFont="1" applyBorder="1" applyAlignment="1">
      <alignment horizontal="center" vertical="center" wrapText="1"/>
    </xf>
    <xf numFmtId="9" fontId="11" fillId="0" borderId="295" xfId="19" applyNumberFormat="1" applyFont="1" applyBorder="1" applyAlignment="1">
      <alignment horizontal="center" vertical="center" wrapText="1"/>
    </xf>
    <xf numFmtId="9" fontId="11" fillId="0" borderId="215" xfId="19" applyNumberFormat="1" applyFont="1" applyBorder="1" applyAlignment="1">
      <alignment horizontal="center" vertical="center" wrapText="1"/>
    </xf>
    <xf numFmtId="0" fontId="11" fillId="0" borderId="295" xfId="19" applyFont="1" applyBorder="1" applyAlignment="1">
      <alignment horizontal="center" vertical="center" wrapText="1"/>
    </xf>
    <xf numFmtId="0" fontId="48" fillId="0" borderId="0" xfId="0" applyFont="1"/>
    <xf numFmtId="0" fontId="48" fillId="0" borderId="0" xfId="0" applyFont="1" applyAlignment="1">
      <alignment horizontal="center"/>
    </xf>
    <xf numFmtId="3" fontId="6" fillId="0" borderId="42" xfId="58" applyNumberFormat="1" applyFont="1" applyBorder="1" applyAlignment="1">
      <alignment horizontal="center" vertical="center"/>
    </xf>
    <xf numFmtId="0" fontId="7" fillId="0" borderId="49" xfId="59" applyFont="1" applyBorder="1" applyAlignment="1">
      <alignment vertical="center" wrapText="1"/>
    </xf>
    <xf numFmtId="0" fontId="3" fillId="0" borderId="69" xfId="0" applyFont="1" applyBorder="1" applyAlignment="1">
      <alignment horizontal="center" vertical="center"/>
    </xf>
    <xf numFmtId="3" fontId="6" fillId="0" borderId="173" xfId="58" applyNumberFormat="1" applyFont="1" applyBorder="1" applyAlignment="1">
      <alignment horizontal="center" vertical="center"/>
    </xf>
    <xf numFmtId="0" fontId="7" fillId="0" borderId="127" xfId="59" applyFont="1" applyBorder="1" applyAlignment="1">
      <alignment vertical="center" wrapText="1"/>
    </xf>
    <xf numFmtId="0" fontId="3" fillId="0" borderId="72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5" fillId="0" borderId="0" xfId="60" applyFont="1"/>
    <xf numFmtId="9" fontId="7" fillId="0" borderId="129" xfId="3" applyNumberFormat="1" applyFont="1" applyBorder="1" applyAlignment="1">
      <alignment horizontal="center" vertical="center"/>
    </xf>
    <xf numFmtId="9" fontId="7" fillId="0" borderId="105" xfId="3" applyNumberFormat="1" applyFont="1" applyBorder="1" applyAlignment="1">
      <alignment horizontal="center" vertical="center"/>
    </xf>
    <xf numFmtId="3" fontId="7" fillId="0" borderId="131" xfId="58" applyNumberFormat="1" applyFont="1" applyBorder="1" applyAlignment="1">
      <alignment horizontal="center" vertical="center"/>
    </xf>
    <xf numFmtId="0" fontId="7" fillId="0" borderId="128" xfId="59" applyFont="1" applyBorder="1" applyAlignment="1">
      <alignment vertical="center" wrapText="1"/>
    </xf>
    <xf numFmtId="0" fontId="49" fillId="0" borderId="0" xfId="61" applyFont="1"/>
    <xf numFmtId="9" fontId="11" fillId="0" borderId="67" xfId="59" applyNumberFormat="1" applyFont="1" applyBorder="1" applyAlignment="1">
      <alignment horizontal="center" vertical="center" wrapText="1"/>
    </xf>
    <xf numFmtId="9" fontId="11" fillId="0" borderId="8" xfId="59" applyNumberFormat="1" applyFont="1" applyBorder="1" applyAlignment="1">
      <alignment horizontal="center" vertical="center" wrapText="1"/>
    </xf>
    <xf numFmtId="9" fontId="11" fillId="0" borderId="68" xfId="59" applyNumberFormat="1" applyFont="1" applyBorder="1" applyAlignment="1">
      <alignment horizontal="center" vertical="center" wrapText="1"/>
    </xf>
    <xf numFmtId="38" fontId="12" fillId="0" borderId="8" xfId="59" applyNumberFormat="1" applyFont="1" applyBorder="1" applyAlignment="1">
      <alignment horizontal="center" vertical="center"/>
    </xf>
    <xf numFmtId="9" fontId="11" fillId="0" borderId="70" xfId="59" applyNumberFormat="1" applyFont="1" applyBorder="1" applyAlignment="1">
      <alignment horizontal="center" vertical="center" wrapText="1"/>
    </xf>
    <xf numFmtId="9" fontId="11" fillId="0" borderId="16" xfId="59" applyNumberFormat="1" applyFont="1" applyBorder="1" applyAlignment="1">
      <alignment horizontal="center" vertical="center" wrapText="1"/>
    </xf>
    <xf numFmtId="9" fontId="11" fillId="0" borderId="71" xfId="59" applyNumberFormat="1" applyFont="1" applyBorder="1" applyAlignment="1">
      <alignment horizontal="center" vertical="center" wrapText="1"/>
    </xf>
    <xf numFmtId="38" fontId="12" fillId="0" borderId="16" xfId="59" applyNumberFormat="1" applyFont="1" applyBorder="1" applyAlignment="1">
      <alignment horizontal="center" vertical="center"/>
    </xf>
    <xf numFmtId="166" fontId="30" fillId="0" borderId="0" xfId="0" applyNumberFormat="1" applyFont="1"/>
    <xf numFmtId="169" fontId="7" fillId="0" borderId="0" xfId="3" applyNumberFormat="1" applyFont="1" applyAlignment="1">
      <alignment horizontal="center" vertical="center"/>
    </xf>
    <xf numFmtId="0" fontId="7" fillId="0" borderId="0" xfId="11" applyFont="1" applyAlignment="1">
      <alignment horizontal="left" vertical="center"/>
    </xf>
    <xf numFmtId="169" fontId="7" fillId="0" borderId="175" xfId="3" applyNumberFormat="1" applyFont="1" applyBorder="1" applyAlignment="1">
      <alignment horizontal="center" vertical="center"/>
    </xf>
    <xf numFmtId="169" fontId="6" fillId="0" borderId="129" xfId="3" applyNumberFormat="1" applyFont="1" applyBorder="1" applyAlignment="1">
      <alignment horizontal="center" vertical="center"/>
    </xf>
    <xf numFmtId="169" fontId="6" fillId="0" borderId="212" xfId="3" applyNumberFormat="1" applyFont="1" applyBorder="1" applyAlignment="1">
      <alignment horizontal="center" vertical="center"/>
    </xf>
    <xf numFmtId="169" fontId="6" fillId="0" borderId="265" xfId="3" applyNumberFormat="1" applyFont="1" applyBorder="1" applyAlignment="1">
      <alignment horizontal="center" vertical="center"/>
    </xf>
    <xf numFmtId="169" fontId="6" fillId="0" borderId="283" xfId="3" applyNumberFormat="1" applyFont="1" applyBorder="1" applyAlignment="1">
      <alignment horizontal="center" vertical="center"/>
    </xf>
    <xf numFmtId="169" fontId="7" fillId="0" borderId="279" xfId="3" applyNumberFormat="1" applyFont="1" applyBorder="1" applyAlignment="1">
      <alignment horizontal="center" vertical="center"/>
    </xf>
    <xf numFmtId="176" fontId="6" fillId="0" borderId="57" xfId="62" applyNumberFormat="1" applyFont="1" applyBorder="1" applyAlignment="1">
      <alignment horizontal="center" vertical="center"/>
    </xf>
    <xf numFmtId="175" fontId="6" fillId="0" borderId="266" xfId="3" applyNumberFormat="1" applyFont="1" applyBorder="1" applyAlignment="1">
      <alignment horizontal="center" vertical="center"/>
    </xf>
    <xf numFmtId="0" fontId="6" fillId="0" borderId="211" xfId="11" applyFont="1" applyBorder="1" applyAlignment="1">
      <alignment horizontal="left" vertical="center"/>
    </xf>
    <xf numFmtId="169" fontId="7" fillId="0" borderId="121" xfId="3" applyNumberFormat="1" applyFont="1" applyBorder="1" applyAlignment="1">
      <alignment horizontal="center" vertical="center"/>
    </xf>
    <xf numFmtId="166" fontId="11" fillId="0" borderId="8" xfId="44" applyNumberFormat="1" applyFont="1" applyBorder="1" applyAlignment="1">
      <alignment horizontal="center" vertical="center"/>
    </xf>
    <xf numFmtId="166" fontId="11" fillId="0" borderId="68" xfId="44" applyNumberFormat="1" applyFont="1" applyBorder="1" applyAlignment="1">
      <alignment horizontal="center" vertical="center"/>
    </xf>
    <xf numFmtId="0" fontId="12" fillId="0" borderId="8" xfId="19" applyFont="1" applyBorder="1" applyAlignment="1">
      <alignment horizontal="center" vertical="center"/>
    </xf>
    <xf numFmtId="166" fontId="11" fillId="0" borderId="16" xfId="44" applyNumberFormat="1" applyFont="1" applyBorder="1" applyAlignment="1">
      <alignment horizontal="center" vertical="center"/>
    </xf>
    <xf numFmtId="166" fontId="11" fillId="0" borderId="0" xfId="44" applyNumberFormat="1" applyFont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166" fontId="3" fillId="0" borderId="0" xfId="0" applyNumberFormat="1" applyFont="1"/>
    <xf numFmtId="169" fontId="6" fillId="0" borderId="175" xfId="3" applyNumberFormat="1" applyFont="1" applyBorder="1" applyAlignment="1">
      <alignment horizontal="center" vertical="center"/>
    </xf>
    <xf numFmtId="169" fontId="6" fillId="0" borderId="296" xfId="3" applyNumberFormat="1" applyFont="1" applyBorder="1" applyAlignment="1">
      <alignment horizontal="center" vertical="center"/>
    </xf>
    <xf numFmtId="0" fontId="6" fillId="0" borderId="128" xfId="11" applyFont="1" applyBorder="1" applyAlignment="1">
      <alignment horizontal="left" vertical="center"/>
    </xf>
    <xf numFmtId="0" fontId="6" fillId="0" borderId="249" xfId="11" applyFont="1" applyBorder="1" applyAlignment="1">
      <alignment horizontal="left" vertical="center"/>
    </xf>
    <xf numFmtId="3" fontId="7" fillId="0" borderId="297" xfId="4" applyNumberFormat="1" applyFont="1" applyBorder="1" applyAlignment="1">
      <alignment horizontal="center" vertical="center"/>
    </xf>
    <xf numFmtId="0" fontId="4" fillId="0" borderId="0" xfId="63"/>
    <xf numFmtId="169" fontId="7" fillId="0" borderId="44" xfId="62" applyNumberFormat="1" applyFont="1" applyBorder="1" applyAlignment="1">
      <alignment horizontal="center" vertical="center"/>
    </xf>
    <xf numFmtId="3" fontId="7" fillId="0" borderId="42" xfId="64" applyNumberFormat="1" applyFont="1" applyBorder="1" applyAlignment="1">
      <alignment horizontal="center" vertical="center"/>
    </xf>
    <xf numFmtId="169" fontId="6" fillId="0" borderId="152" xfId="62" applyNumberFormat="1" applyFont="1" applyBorder="1" applyAlignment="1">
      <alignment horizontal="center" vertical="center"/>
    </xf>
    <xf numFmtId="3" fontId="6" fillId="0" borderId="131" xfId="64" applyNumberFormat="1" applyFont="1" applyBorder="1" applyAlignment="1">
      <alignment horizontal="center" vertical="center"/>
    </xf>
    <xf numFmtId="169" fontId="7" fillId="0" borderId="56" xfId="62" applyNumberFormat="1" applyFont="1" applyBorder="1" applyAlignment="1">
      <alignment horizontal="center" vertical="center"/>
    </xf>
    <xf numFmtId="176" fontId="6" fillId="0" borderId="58" xfId="62" applyNumberFormat="1" applyFont="1" applyBorder="1" applyAlignment="1">
      <alignment horizontal="center" vertical="center"/>
    </xf>
    <xf numFmtId="175" fontId="6" fillId="0" borderId="242" xfId="3" applyNumberFormat="1" applyFont="1" applyBorder="1" applyAlignment="1">
      <alignment horizontal="center" vertical="center"/>
    </xf>
    <xf numFmtId="3" fontId="7" fillId="0" borderId="258" xfId="64" applyNumberFormat="1" applyFont="1" applyBorder="1" applyAlignment="1">
      <alignment horizontal="center" vertical="center"/>
    </xf>
    <xf numFmtId="0" fontId="6" fillId="0" borderId="259" xfId="11" applyFont="1" applyBorder="1" applyAlignment="1">
      <alignment horizontal="left" vertical="center" wrapText="1"/>
    </xf>
    <xf numFmtId="169" fontId="7" fillId="0" borderId="206" xfId="62" applyNumberFormat="1" applyFont="1" applyBorder="1" applyAlignment="1">
      <alignment horizontal="center" vertical="center"/>
    </xf>
    <xf numFmtId="9" fontId="7" fillId="0" borderId="177" xfId="3" applyNumberFormat="1" applyFont="1" applyBorder="1" applyAlignment="1">
      <alignment horizontal="center" vertical="center"/>
    </xf>
    <xf numFmtId="3" fontId="7" fillId="0" borderId="177" xfId="64" applyNumberFormat="1" applyFont="1" applyBorder="1" applyAlignment="1">
      <alignment horizontal="center" vertical="center"/>
    </xf>
    <xf numFmtId="3" fontId="6" fillId="0" borderId="173" xfId="64" applyNumberFormat="1" applyFont="1" applyBorder="1" applyAlignment="1">
      <alignment horizontal="center" vertical="center"/>
    </xf>
    <xf numFmtId="169" fontId="6" fillId="0" borderId="282" xfId="62" applyNumberFormat="1" applyFont="1" applyBorder="1" applyAlignment="1">
      <alignment horizontal="center" vertical="center"/>
    </xf>
    <xf numFmtId="9" fontId="6" fillId="0" borderId="298" xfId="3" applyNumberFormat="1" applyFont="1" applyBorder="1" applyAlignment="1">
      <alignment horizontal="center" vertical="center"/>
    </xf>
    <xf numFmtId="3" fontId="6" fillId="0" borderId="299" xfId="64" applyNumberFormat="1" applyFont="1" applyBorder="1" applyAlignment="1">
      <alignment horizontal="center" vertical="center"/>
    </xf>
    <xf numFmtId="0" fontId="6" fillId="0" borderId="300" xfId="11" applyFont="1" applyBorder="1" applyAlignment="1">
      <alignment horizontal="left" vertical="center" wrapText="1"/>
    </xf>
    <xf numFmtId="169" fontId="6" fillId="0" borderId="57" xfId="62" applyNumberFormat="1" applyFont="1" applyBorder="1" applyAlignment="1">
      <alignment horizontal="center" vertical="center"/>
    </xf>
    <xf numFmtId="9" fontId="6" fillId="0" borderId="299" xfId="3" applyNumberFormat="1" applyFont="1" applyBorder="1" applyAlignment="1">
      <alignment horizontal="center" vertical="center"/>
    </xf>
    <xf numFmtId="0" fontId="9" fillId="0" borderId="15" xfId="11" applyFont="1" applyBorder="1" applyAlignment="1">
      <alignment vertical="center" wrapText="1"/>
    </xf>
    <xf numFmtId="0" fontId="6" fillId="0" borderId="244" xfId="11" applyFont="1" applyBorder="1" applyAlignment="1">
      <alignment horizontal="left" vertical="center" wrapText="1"/>
    </xf>
    <xf numFmtId="0" fontId="6" fillId="0" borderId="191" xfId="11" applyFont="1" applyBorder="1" applyAlignment="1">
      <alignment horizontal="left" vertical="center" wrapText="1"/>
    </xf>
    <xf numFmtId="0" fontId="6" fillId="0" borderId="301" xfId="11" applyFont="1" applyBorder="1" applyAlignment="1">
      <alignment horizontal="left" vertical="center" wrapText="1"/>
    </xf>
    <xf numFmtId="169" fontId="7" fillId="0" borderId="61" xfId="62" applyNumberFormat="1" applyFont="1" applyBorder="1" applyAlignment="1">
      <alignment horizontal="center" vertical="center"/>
    </xf>
    <xf numFmtId="3" fontId="7" fillId="0" borderId="62" xfId="64" applyNumberFormat="1" applyFont="1" applyBorder="1" applyAlignment="1">
      <alignment horizontal="center" vertical="center"/>
    </xf>
    <xf numFmtId="166" fontId="11" fillId="0" borderId="45" xfId="44" applyNumberFormat="1" applyFont="1" applyBorder="1" applyAlignment="1">
      <alignment horizontal="center" vertical="center" wrapText="1"/>
    </xf>
    <xf numFmtId="166" fontId="11" fillId="0" borderId="16" xfId="44" applyNumberFormat="1" applyFont="1" applyBorder="1" applyAlignment="1">
      <alignment horizontal="center" vertical="center" wrapText="1"/>
    </xf>
    <xf numFmtId="166" fontId="11" fillId="0" borderId="79" xfId="44" applyNumberFormat="1" applyFont="1" applyBorder="1" applyAlignment="1">
      <alignment horizontal="center" vertical="center" wrapText="1"/>
    </xf>
    <xf numFmtId="0" fontId="4" fillId="0" borderId="0" xfId="65"/>
    <xf numFmtId="169" fontId="7" fillId="0" borderId="56" xfId="3" applyNumberFormat="1" applyFont="1" applyBorder="1" applyAlignment="1">
      <alignment horizontal="center" vertical="center"/>
    </xf>
    <xf numFmtId="176" fontId="6" fillId="0" borderId="282" xfId="62" applyNumberFormat="1" applyFont="1" applyBorder="1" applyAlignment="1">
      <alignment horizontal="center" vertical="center"/>
    </xf>
    <xf numFmtId="175" fontId="6" fillId="0" borderId="299" xfId="3" applyNumberFormat="1" applyFont="1" applyBorder="1" applyAlignment="1">
      <alignment horizontal="center" vertical="center"/>
    </xf>
    <xf numFmtId="3" fontId="7" fillId="0" borderId="299" xfId="4" applyNumberFormat="1" applyFont="1" applyBorder="1" applyAlignment="1">
      <alignment horizontal="center" vertical="center"/>
    </xf>
    <xf numFmtId="166" fontId="11" fillId="0" borderId="137" xfId="44" applyNumberFormat="1" applyFont="1" applyBorder="1" applyAlignment="1">
      <alignment horizontal="center" vertical="center" wrapText="1"/>
    </xf>
    <xf numFmtId="166" fontId="11" fillId="0" borderId="138" xfId="44" applyNumberFormat="1" applyFont="1" applyBorder="1" applyAlignment="1">
      <alignment horizontal="center" vertical="center" wrapText="1"/>
    </xf>
    <xf numFmtId="176" fontId="7" fillId="0" borderId="56" xfId="62" applyNumberFormat="1" applyFont="1" applyBorder="1" applyAlignment="1">
      <alignment horizontal="center" vertical="center"/>
    </xf>
    <xf numFmtId="175" fontId="7" fillId="0" borderId="269" xfId="3" applyNumberFormat="1" applyFont="1" applyBorder="1" applyAlignment="1">
      <alignment horizontal="center" vertical="center"/>
    </xf>
    <xf numFmtId="3" fontId="7" fillId="0" borderId="303" xfId="4" applyNumberFormat="1" applyFont="1" applyBorder="1" applyAlignment="1">
      <alignment horizontal="center" vertical="center"/>
    </xf>
    <xf numFmtId="0" fontId="7" fillId="0" borderId="304" xfId="11" applyFont="1" applyBorder="1" applyAlignment="1">
      <alignment horizontal="left" vertical="center" wrapText="1"/>
    </xf>
    <xf numFmtId="3" fontId="6" fillId="0" borderId="299" xfId="4" applyNumberFormat="1" applyFont="1" applyBorder="1" applyAlignment="1">
      <alignment horizontal="center" vertical="center"/>
    </xf>
    <xf numFmtId="169" fontId="7" fillId="0" borderId="305" xfId="3" applyNumberFormat="1" applyFont="1" applyBorder="1" applyAlignment="1">
      <alignment horizontal="center" vertical="center"/>
    </xf>
    <xf numFmtId="9" fontId="7" fillId="0" borderId="303" xfId="3" applyNumberFormat="1" applyFont="1" applyBorder="1" applyAlignment="1">
      <alignment horizontal="center" vertical="center"/>
    </xf>
    <xf numFmtId="0" fontId="7" fillId="0" borderId="275" xfId="11" applyFont="1" applyBorder="1" applyAlignment="1">
      <alignment horizontal="left" vertical="center" wrapText="1"/>
    </xf>
    <xf numFmtId="176" fontId="6" fillId="0" borderId="182" xfId="62" applyNumberFormat="1" applyFont="1" applyBorder="1" applyAlignment="1">
      <alignment horizontal="center" vertical="center"/>
    </xf>
    <xf numFmtId="3" fontId="7" fillId="0" borderId="42" xfId="66" applyNumberFormat="1" applyFont="1" applyBorder="1" applyAlignment="1">
      <alignment horizontal="center" vertical="center"/>
    </xf>
    <xf numFmtId="0" fontId="9" fillId="0" borderId="8" xfId="11" applyFont="1" applyBorder="1" applyAlignment="1">
      <alignment vertical="center" wrapText="1"/>
    </xf>
    <xf numFmtId="3" fontId="6" fillId="0" borderId="173" xfId="66" applyNumberFormat="1" applyFont="1" applyBorder="1" applyAlignment="1">
      <alignment horizontal="center" vertical="center"/>
    </xf>
    <xf numFmtId="169" fontId="6" fillId="0" borderId="58" xfId="62" applyNumberFormat="1" applyFont="1" applyBorder="1" applyAlignment="1">
      <alignment horizontal="center" vertical="center"/>
    </xf>
    <xf numFmtId="3" fontId="6" fillId="0" borderId="258" xfId="66" applyNumberFormat="1" applyFont="1" applyBorder="1" applyAlignment="1">
      <alignment horizontal="center" vertical="center"/>
    </xf>
    <xf numFmtId="3" fontId="6" fillId="0" borderId="177" xfId="66" applyNumberFormat="1" applyFont="1" applyBorder="1" applyAlignment="1">
      <alignment horizontal="center" vertical="center"/>
    </xf>
    <xf numFmtId="3" fontId="7" fillId="0" borderId="62" xfId="66" applyNumberFormat="1" applyFont="1" applyBorder="1" applyAlignment="1">
      <alignment horizontal="center" vertical="center"/>
    </xf>
    <xf numFmtId="0" fontId="12" fillId="0" borderId="137" xfId="19" applyFont="1" applyBorder="1" applyAlignment="1">
      <alignment horizontal="center" vertical="center" wrapText="1"/>
    </xf>
    <xf numFmtId="166" fontId="11" fillId="0" borderId="178" xfId="44" applyNumberFormat="1" applyFont="1" applyBorder="1" applyAlignment="1">
      <alignment horizontal="center" vertical="center" wrapText="1"/>
    </xf>
    <xf numFmtId="0" fontId="21" fillId="0" borderId="178" xfId="0" applyFont="1" applyBorder="1" applyAlignment="1">
      <alignment horizontal="center" vertical="center" wrapText="1"/>
    </xf>
    <xf numFmtId="38" fontId="30" fillId="0" borderId="0" xfId="0" applyNumberFormat="1" applyFont="1"/>
    <xf numFmtId="0" fontId="4" fillId="0" borderId="0" xfId="67"/>
    <xf numFmtId="0" fontId="4" fillId="0" borderId="0" xfId="68"/>
    <xf numFmtId="0" fontId="5" fillId="0" borderId="0" xfId="67" applyFont="1"/>
    <xf numFmtId="38" fontId="3" fillId="0" borderId="0" xfId="0" applyNumberFormat="1" applyFont="1"/>
    <xf numFmtId="3" fontId="6" fillId="0" borderId="31" xfId="64" applyNumberFormat="1" applyFont="1" applyBorder="1" applyAlignment="1">
      <alignment horizontal="center" vertical="center"/>
    </xf>
    <xf numFmtId="3" fontId="6" fillId="0" borderId="177" xfId="64" applyNumberFormat="1" applyFont="1" applyBorder="1" applyAlignment="1">
      <alignment horizontal="center" vertical="center"/>
    </xf>
    <xf numFmtId="0" fontId="6" fillId="0" borderId="215" xfId="11" applyFont="1" applyBorder="1" applyAlignment="1">
      <alignment horizontal="left" vertical="center" wrapText="1"/>
    </xf>
    <xf numFmtId="38" fontId="12" fillId="0" borderId="8" xfId="19" applyNumberFormat="1" applyFont="1" applyBorder="1" applyAlignment="1">
      <alignment horizontal="center" vertical="center"/>
    </xf>
    <xf numFmtId="38" fontId="21" fillId="0" borderId="16" xfId="0" applyNumberFormat="1" applyFont="1" applyBorder="1" applyAlignment="1">
      <alignment horizontal="center" vertical="center"/>
    </xf>
    <xf numFmtId="175" fontId="6" fillId="0" borderId="298" xfId="3" applyNumberFormat="1" applyFont="1" applyBorder="1" applyAlignment="1">
      <alignment horizontal="center" vertical="center"/>
    </xf>
    <xf numFmtId="3" fontId="7" fillId="0" borderId="62" xfId="69" applyNumberFormat="1" applyFont="1" applyBorder="1" applyAlignment="1">
      <alignment horizontal="center" vertical="center"/>
    </xf>
    <xf numFmtId="0" fontId="9" fillId="0" borderId="65" xfId="11" applyFont="1" applyBorder="1" applyAlignment="1">
      <alignment vertical="center"/>
    </xf>
    <xf numFmtId="9" fontId="7" fillId="0" borderId="133" xfId="3" applyNumberFormat="1" applyFont="1" applyBorder="1" applyAlignment="1">
      <alignment horizontal="center" vertical="center"/>
    </xf>
    <xf numFmtId="3" fontId="7" fillId="0" borderId="42" xfId="69" applyNumberFormat="1" applyFont="1" applyBorder="1" applyAlignment="1">
      <alignment horizontal="center" vertical="center"/>
    </xf>
    <xf numFmtId="169" fontId="6" fillId="0" borderId="66" xfId="62" applyNumberFormat="1" applyFont="1" applyBorder="1" applyAlignment="1">
      <alignment horizontal="center" vertical="center"/>
    </xf>
    <xf numFmtId="3" fontId="6" fillId="0" borderId="63" xfId="69" applyNumberFormat="1" applyFont="1" applyBorder="1" applyAlignment="1">
      <alignment horizontal="center" vertical="center"/>
    </xf>
    <xf numFmtId="3" fontId="6" fillId="0" borderId="177" xfId="69" applyNumberFormat="1" applyFont="1" applyBorder="1" applyAlignment="1">
      <alignment horizontal="center" vertical="center"/>
    </xf>
    <xf numFmtId="0" fontId="6" fillId="0" borderId="190" xfId="11" applyFont="1" applyBorder="1" applyAlignment="1">
      <alignment horizontal="left" vertical="center" wrapText="1"/>
    </xf>
    <xf numFmtId="3" fontId="6" fillId="0" borderId="131" xfId="69" applyNumberFormat="1" applyFont="1" applyBorder="1" applyAlignment="1">
      <alignment horizontal="center" vertical="center"/>
    </xf>
    <xf numFmtId="0" fontId="6" fillId="0" borderId="158" xfId="11" applyFont="1" applyBorder="1" applyAlignment="1">
      <alignment horizontal="left" vertical="center" wrapText="1"/>
    </xf>
    <xf numFmtId="3" fontId="7" fillId="0" borderId="46" xfId="69" applyNumberFormat="1" applyFont="1" applyBorder="1" applyAlignment="1">
      <alignment horizontal="center" vertical="center"/>
    </xf>
    <xf numFmtId="0" fontId="4" fillId="0" borderId="0" xfId="70"/>
    <xf numFmtId="0" fontId="5" fillId="0" borderId="0" xfId="70" applyFont="1"/>
    <xf numFmtId="169" fontId="6" fillId="0" borderId="123" xfId="3" applyNumberFormat="1" applyFont="1" applyBorder="1" applyAlignment="1">
      <alignment horizontal="center" vertical="center"/>
    </xf>
    <xf numFmtId="169" fontId="6" fillId="0" borderId="279" xfId="3" applyNumberFormat="1" applyFont="1" applyBorder="1" applyAlignment="1">
      <alignment horizontal="center" vertical="center"/>
    </xf>
    <xf numFmtId="3" fontId="6" fillId="0" borderId="177" xfId="4" applyNumberFormat="1" applyFont="1" applyBorder="1" applyAlignment="1">
      <alignment horizontal="center" vertical="center"/>
    </xf>
    <xf numFmtId="0" fontId="6" fillId="0" borderId="197" xfId="11" applyFont="1" applyBorder="1" applyAlignment="1">
      <alignment horizontal="left" vertical="center" wrapText="1"/>
    </xf>
    <xf numFmtId="169" fontId="6" fillId="0" borderId="272" xfId="3" applyNumberFormat="1" applyFont="1" applyBorder="1" applyAlignment="1">
      <alignment horizontal="center" vertical="center"/>
    </xf>
    <xf numFmtId="0" fontId="12" fillId="0" borderId="68" xfId="20" applyFont="1" applyBorder="1" applyAlignment="1">
      <alignment horizontal="center" vertical="center"/>
    </xf>
    <xf numFmtId="0" fontId="12" fillId="0" borderId="8" xfId="20" applyFont="1" applyBorder="1" applyAlignment="1">
      <alignment horizontal="center" vertical="center"/>
    </xf>
    <xf numFmtId="0" fontId="4" fillId="0" borderId="0" xfId="72"/>
    <xf numFmtId="0" fontId="4" fillId="0" borderId="0" xfId="73"/>
    <xf numFmtId="0" fontId="49" fillId="0" borderId="0" xfId="72" applyFont="1"/>
    <xf numFmtId="9" fontId="11" fillId="0" borderId="71" xfId="0" applyNumberFormat="1" applyFont="1" applyBorder="1" applyAlignment="1">
      <alignment horizontal="right" vertical="center"/>
    </xf>
    <xf numFmtId="0" fontId="49" fillId="0" borderId="0" xfId="73" applyFont="1" applyAlignment="1">
      <alignment vertical="center"/>
    </xf>
    <xf numFmtId="169" fontId="11" fillId="0" borderId="44" xfId="62" applyNumberFormat="1" applyFont="1" applyBorder="1" applyAlignment="1">
      <alignment horizontal="center" vertical="center"/>
    </xf>
    <xf numFmtId="9" fontId="11" fillId="0" borderId="97" xfId="3" applyNumberFormat="1" applyFont="1" applyBorder="1" applyAlignment="1">
      <alignment horizontal="center" vertical="center"/>
    </xf>
    <xf numFmtId="3" fontId="11" fillId="0" borderId="307" xfId="70" applyNumberFormat="1" applyFont="1" applyBorder="1" applyAlignment="1">
      <alignment horizontal="center" vertical="center"/>
    </xf>
    <xf numFmtId="0" fontId="11" fillId="0" borderId="64" xfId="11" applyFont="1" applyBorder="1" applyAlignment="1">
      <alignment horizontal="left" vertical="center" wrapText="1"/>
    </xf>
    <xf numFmtId="0" fontId="12" fillId="0" borderId="8" xfId="11" applyFont="1" applyBorder="1" applyAlignment="1">
      <alignment vertical="center"/>
    </xf>
    <xf numFmtId="3" fontId="11" fillId="0" borderId="46" xfId="70" applyNumberFormat="1" applyFont="1" applyBorder="1" applyAlignment="1">
      <alignment horizontal="center" vertical="center"/>
    </xf>
    <xf numFmtId="0" fontId="11" fillId="0" borderId="69" xfId="11" applyFont="1" applyBorder="1" applyAlignment="1">
      <alignment horizontal="left" vertical="center" wrapText="1"/>
    </xf>
    <xf numFmtId="0" fontId="12" fillId="0" borderId="8" xfId="11" applyFont="1" applyBorder="1" applyAlignment="1">
      <alignment vertical="center" wrapText="1"/>
    </xf>
    <xf numFmtId="169" fontId="33" fillId="0" borderId="152" xfId="62" applyNumberFormat="1" applyFont="1" applyBorder="1" applyAlignment="1">
      <alignment horizontal="center" vertical="center"/>
    </xf>
    <xf numFmtId="3" fontId="33" fillId="0" borderId="173" xfId="70" applyNumberFormat="1" applyFont="1" applyBorder="1" applyAlignment="1">
      <alignment horizontal="center" vertical="center"/>
    </xf>
    <xf numFmtId="0" fontId="33" fillId="0" borderId="25" xfId="11" applyFont="1" applyBorder="1" applyAlignment="1">
      <alignment horizontal="left" vertical="center" wrapText="1"/>
    </xf>
    <xf numFmtId="3" fontId="33" fillId="0" borderId="131" xfId="70" applyNumberFormat="1" applyFont="1" applyBorder="1" applyAlignment="1">
      <alignment horizontal="center" vertical="center"/>
    </xf>
    <xf numFmtId="0" fontId="33" fillId="0" borderId="158" xfId="11" applyFont="1" applyBorder="1" applyAlignment="1">
      <alignment horizontal="left" vertical="center" wrapText="1"/>
    </xf>
    <xf numFmtId="0" fontId="12" fillId="0" borderId="18" xfId="11" applyFont="1" applyBorder="1" applyAlignment="1">
      <alignment vertical="center" wrapText="1"/>
    </xf>
    <xf numFmtId="169" fontId="11" fillId="0" borderId="56" xfId="62" applyNumberFormat="1" applyFont="1" applyBorder="1" applyAlignment="1">
      <alignment horizontal="center" vertical="center"/>
    </xf>
    <xf numFmtId="9" fontId="11" fillId="0" borderId="42" xfId="3" applyNumberFormat="1" applyFont="1" applyBorder="1" applyAlignment="1">
      <alignment horizontal="center" vertical="center"/>
    </xf>
    <xf numFmtId="3" fontId="11" fillId="0" borderId="42" xfId="70" applyNumberFormat="1" applyFont="1" applyBorder="1" applyAlignment="1">
      <alignment horizontal="center" vertical="center"/>
    </xf>
    <xf numFmtId="0" fontId="12" fillId="0" borderId="69" xfId="11" applyFont="1" applyBorder="1" applyAlignment="1">
      <alignment vertical="center"/>
    </xf>
    <xf numFmtId="176" fontId="33" fillId="0" borderId="58" xfId="62" applyNumberFormat="1" applyFont="1" applyBorder="1" applyAlignment="1">
      <alignment horizontal="center" vertical="center"/>
    </xf>
    <xf numFmtId="175" fontId="33" fillId="0" borderId="31" xfId="3" applyNumberFormat="1" applyFont="1" applyBorder="1" applyAlignment="1">
      <alignment horizontal="center" vertical="center"/>
    </xf>
    <xf numFmtId="3" fontId="33" fillId="0" borderId="31" xfId="70" applyNumberFormat="1" applyFont="1" applyBorder="1" applyAlignment="1">
      <alignment horizontal="center" vertical="center"/>
    </xf>
    <xf numFmtId="0" fontId="12" fillId="0" borderId="15" xfId="11" applyFont="1" applyBorder="1" applyAlignment="1">
      <alignment vertical="center"/>
    </xf>
    <xf numFmtId="169" fontId="11" fillId="0" borderId="50" xfId="62" applyNumberFormat="1" applyFont="1" applyBorder="1" applyAlignment="1">
      <alignment horizontal="center" vertical="center"/>
    </xf>
    <xf numFmtId="9" fontId="11" fillId="0" borderId="149" xfId="3" applyNumberFormat="1" applyFont="1" applyBorder="1" applyAlignment="1">
      <alignment horizontal="center" vertical="center"/>
    </xf>
    <xf numFmtId="3" fontId="11" fillId="0" borderId="52" xfId="70" applyNumberFormat="1" applyFont="1" applyBorder="1" applyAlignment="1">
      <alignment horizontal="center" vertical="center"/>
    </xf>
    <xf numFmtId="0" fontId="10" fillId="0" borderId="0" xfId="0" applyFont="1"/>
    <xf numFmtId="166" fontId="30" fillId="0" borderId="0" xfId="0" applyNumberFormat="1" applyFont="1" applyAlignment="1">
      <alignment horizontal="center"/>
    </xf>
    <xf numFmtId="0" fontId="4" fillId="0" borderId="0" xfId="74"/>
    <xf numFmtId="166" fontId="3" fillId="0" borderId="0" xfId="0" applyNumberFormat="1" applyFont="1" applyAlignment="1">
      <alignment horizontal="center"/>
    </xf>
    <xf numFmtId="169" fontId="6" fillId="0" borderId="56" xfId="3" applyNumberFormat="1" applyFont="1" applyBorder="1" applyAlignment="1">
      <alignment horizontal="center" vertical="center"/>
    </xf>
    <xf numFmtId="169" fontId="6" fillId="0" borderId="57" xfId="3" applyNumberFormat="1" applyFont="1" applyBorder="1" applyAlignment="1">
      <alignment horizontal="center" vertical="center"/>
    </xf>
    <xf numFmtId="169" fontId="6" fillId="0" borderId="58" xfId="3" applyNumberFormat="1" applyFont="1" applyBorder="1" applyAlignment="1">
      <alignment horizontal="center" vertical="center"/>
    </xf>
    <xf numFmtId="169" fontId="7" fillId="0" borderId="309" xfId="3" applyNumberFormat="1" applyFont="1" applyBorder="1" applyAlignment="1">
      <alignment horizontal="center" vertical="center"/>
    </xf>
    <xf numFmtId="9" fontId="7" fillId="0" borderId="310" xfId="3" applyNumberFormat="1" applyFont="1" applyBorder="1" applyAlignment="1">
      <alignment horizontal="center" vertical="center"/>
    </xf>
    <xf numFmtId="0" fontId="4" fillId="0" borderId="0" xfId="75"/>
    <xf numFmtId="176" fontId="6" fillId="0" borderId="152" xfId="62" applyNumberFormat="1" applyFont="1" applyBorder="1" applyAlignment="1">
      <alignment horizontal="center" vertical="center"/>
    </xf>
    <xf numFmtId="175" fontId="6" fillId="0" borderId="131" xfId="3" applyNumberFormat="1" applyFont="1" applyBorder="1" applyAlignment="1">
      <alignment horizontal="center" vertical="center"/>
    </xf>
    <xf numFmtId="169" fontId="6" fillId="0" borderId="82" xfId="3" applyNumberFormat="1" applyFont="1" applyBorder="1" applyAlignment="1">
      <alignment horizontal="center" vertical="center"/>
    </xf>
    <xf numFmtId="38" fontId="30" fillId="0" borderId="0" xfId="0" applyNumberFormat="1" applyFont="1" applyAlignment="1">
      <alignment horizontal="center"/>
    </xf>
    <xf numFmtId="176" fontId="7" fillId="0" borderId="205" xfId="62" applyNumberFormat="1" applyFont="1" applyBorder="1" applyAlignment="1">
      <alignment horizontal="center" vertical="center"/>
    </xf>
    <xf numFmtId="175" fontId="7" fillId="0" borderId="122" xfId="3" applyNumberFormat="1" applyFont="1" applyBorder="1" applyAlignment="1">
      <alignment horizontal="center" vertical="center"/>
    </xf>
    <xf numFmtId="175" fontId="6" fillId="0" borderId="273" xfId="3" applyNumberFormat="1" applyFont="1" applyBorder="1" applyAlignment="1">
      <alignment horizontal="center" vertical="center"/>
    </xf>
    <xf numFmtId="3" fontId="6" fillId="0" borderId="311" xfId="4" applyNumberFormat="1" applyFont="1" applyBorder="1" applyAlignment="1">
      <alignment horizontal="center" vertical="center"/>
    </xf>
    <xf numFmtId="0" fontId="6" fillId="0" borderId="312" xfId="11" applyFont="1" applyBorder="1" applyAlignment="1">
      <alignment horizontal="left" vertical="center" wrapText="1"/>
    </xf>
    <xf numFmtId="0" fontId="6" fillId="0" borderId="178" xfId="11" applyFont="1" applyBorder="1" applyAlignment="1">
      <alignment horizontal="left" vertical="center" wrapText="1"/>
    </xf>
    <xf numFmtId="3" fontId="7" fillId="0" borderId="95" xfId="4" applyNumberFormat="1" applyFont="1" applyBorder="1" applyAlignment="1">
      <alignment horizontal="center" vertical="center"/>
    </xf>
    <xf numFmtId="38" fontId="12" fillId="0" borderId="8" xfId="20" applyNumberFormat="1" applyFont="1" applyBorder="1" applyAlignment="1">
      <alignment horizontal="center" vertical="center"/>
    </xf>
    <xf numFmtId="38" fontId="11" fillId="0" borderId="16" xfId="19" applyNumberFormat="1" applyFont="1" applyBorder="1" applyAlignment="1">
      <alignment horizontal="center" vertical="center" wrapText="1"/>
    </xf>
    <xf numFmtId="0" fontId="4" fillId="0" borderId="0" xfId="76"/>
    <xf numFmtId="0" fontId="5" fillId="0" borderId="0" xfId="76" applyFont="1"/>
    <xf numFmtId="0" fontId="6" fillId="0" borderId="313" xfId="11" applyFont="1" applyBorder="1" applyAlignment="1">
      <alignment horizontal="left" vertical="center" wrapText="1"/>
    </xf>
    <xf numFmtId="175" fontId="6" fillId="0" borderId="105" xfId="3" applyNumberFormat="1" applyFont="1" applyBorder="1" applyAlignment="1">
      <alignment horizontal="center" vertical="center"/>
    </xf>
    <xf numFmtId="175" fontId="6" fillId="0" borderId="311" xfId="3" applyNumberFormat="1" applyFont="1" applyBorder="1" applyAlignment="1">
      <alignment horizontal="center" vertical="center"/>
    </xf>
    <xf numFmtId="169" fontId="6" fillId="0" borderId="85" xfId="3" applyNumberFormat="1" applyFont="1" applyBorder="1" applyAlignment="1">
      <alignment horizontal="center" vertical="center"/>
    </xf>
    <xf numFmtId="0" fontId="12" fillId="0" borderId="67" xfId="20" applyFont="1" applyBorder="1" applyAlignment="1">
      <alignment horizontal="center" vertical="center"/>
    </xf>
    <xf numFmtId="0" fontId="11" fillId="0" borderId="70" xfId="19" applyFont="1" applyBorder="1" applyAlignment="1">
      <alignment horizontal="center" vertical="center" wrapText="1"/>
    </xf>
    <xf numFmtId="166" fontId="30" fillId="0" borderId="0" xfId="0" applyNumberFormat="1" applyFont="1" applyAlignment="1">
      <alignment horizontal="center" vertical="center"/>
    </xf>
    <xf numFmtId="0" fontId="4" fillId="0" borderId="0" xfId="77"/>
    <xf numFmtId="0" fontId="49" fillId="0" borderId="0" xfId="77" applyFont="1"/>
    <xf numFmtId="169" fontId="11" fillId="0" borderId="121" xfId="3" applyNumberFormat="1" applyFont="1" applyBorder="1" applyAlignment="1">
      <alignment horizontal="center" vertical="center"/>
    </xf>
    <xf numFmtId="9" fontId="11" fillId="0" borderId="122" xfId="3" applyNumberFormat="1" applyFont="1" applyBorder="1" applyAlignment="1">
      <alignment horizontal="center" vertical="center"/>
    </xf>
    <xf numFmtId="0" fontId="11" fillId="0" borderId="95" xfId="11" applyFont="1" applyBorder="1" applyAlignment="1">
      <alignment horizontal="left" vertical="center" wrapText="1"/>
    </xf>
    <xf numFmtId="0" fontId="12" fillId="0" borderId="65" xfId="11" applyFont="1" applyBorder="1" applyAlignment="1">
      <alignment horizontal="left" vertical="center"/>
    </xf>
    <xf numFmtId="169" fontId="11" fillId="0" borderId="175" xfId="3" applyNumberFormat="1" applyFont="1" applyBorder="1" applyAlignment="1">
      <alignment horizontal="center" vertical="center"/>
    </xf>
    <xf numFmtId="9" fontId="11" fillId="0" borderId="269" xfId="3" applyNumberFormat="1" applyFont="1" applyBorder="1" applyAlignment="1">
      <alignment horizontal="center" vertical="center"/>
    </xf>
    <xf numFmtId="169" fontId="33" fillId="0" borderId="212" xfId="3" applyNumberFormat="1" applyFont="1" applyBorder="1" applyAlignment="1">
      <alignment horizontal="center" vertical="center"/>
    </xf>
    <xf numFmtId="9" fontId="33" fillId="0" borderId="273" xfId="3" applyNumberFormat="1" applyFont="1" applyBorder="1" applyAlignment="1">
      <alignment horizontal="center" vertical="center"/>
    </xf>
    <xf numFmtId="0" fontId="33" fillId="0" borderId="211" xfId="11" applyFont="1" applyBorder="1" applyAlignment="1">
      <alignment horizontal="left" vertical="center" wrapText="1"/>
    </xf>
    <xf numFmtId="3" fontId="11" fillId="0" borderId="177" xfId="4" applyNumberFormat="1" applyFont="1" applyBorder="1" applyAlignment="1">
      <alignment horizontal="center" vertical="center"/>
    </xf>
    <xf numFmtId="0" fontId="11" fillId="0" borderId="178" xfId="11" applyFont="1" applyBorder="1" applyAlignment="1">
      <alignment horizontal="left" vertical="center" wrapText="1"/>
    </xf>
    <xf numFmtId="0" fontId="4" fillId="0" borderId="0" xfId="78"/>
    <xf numFmtId="175" fontId="6" fillId="0" borderId="31" xfId="3" applyNumberFormat="1" applyFont="1" applyBorder="1" applyAlignment="1">
      <alignment horizontal="center" vertical="center"/>
    </xf>
    <xf numFmtId="166" fontId="11" fillId="0" borderId="82" xfId="44" applyNumberFormat="1" applyFont="1" applyBorder="1" applyAlignment="1">
      <alignment horizontal="center" vertical="center" wrapText="1"/>
    </xf>
    <xf numFmtId="38" fontId="12" fillId="0" borderId="0" xfId="20" applyNumberFormat="1" applyFont="1" applyAlignment="1">
      <alignment horizontal="center" vertical="center"/>
    </xf>
    <xf numFmtId="38" fontId="11" fillId="0" borderId="0" xfId="19" applyNumberFormat="1" applyFont="1" applyAlignment="1">
      <alignment horizontal="center" vertical="center" wrapText="1"/>
    </xf>
    <xf numFmtId="166" fontId="3" fillId="0" borderId="0" xfId="0" applyNumberFormat="1" applyFont="1" applyAlignment="1">
      <alignment vertical="center"/>
    </xf>
    <xf numFmtId="0" fontId="4" fillId="0" borderId="0" xfId="79"/>
    <xf numFmtId="0" fontId="49" fillId="0" borderId="0" xfId="79" applyFont="1"/>
    <xf numFmtId="169" fontId="11" fillId="0" borderId="205" xfId="62" applyNumberFormat="1" applyFont="1" applyBorder="1" applyAlignment="1">
      <alignment horizontal="center" vertical="center"/>
    </xf>
    <xf numFmtId="9" fontId="11" fillId="0" borderId="307" xfId="3" applyNumberFormat="1" applyFont="1" applyBorder="1" applyAlignment="1">
      <alignment horizontal="center" vertical="center"/>
    </xf>
    <xf numFmtId="0" fontId="12" fillId="0" borderId="64" xfId="11" applyFont="1" applyBorder="1" applyAlignment="1">
      <alignment vertical="center"/>
    </xf>
    <xf numFmtId="177" fontId="11" fillId="0" borderId="52" xfId="80" applyNumberFormat="1" applyFont="1" applyBorder="1" applyAlignment="1">
      <alignment horizontal="center" vertical="center"/>
    </xf>
    <xf numFmtId="166" fontId="12" fillId="0" borderId="8" xfId="44" applyNumberFormat="1" applyFont="1" applyBorder="1" applyAlignment="1">
      <alignment horizontal="center" vertical="center" wrapText="1"/>
    </xf>
    <xf numFmtId="166" fontId="12" fillId="0" borderId="16" xfId="44" applyNumberFormat="1" applyFont="1" applyBorder="1" applyAlignment="1">
      <alignment horizontal="center" vertical="center" wrapText="1"/>
    </xf>
    <xf numFmtId="169" fontId="30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right" vertical="center" readingOrder="2"/>
    </xf>
    <xf numFmtId="169" fontId="3" fillId="0" borderId="0" xfId="0" applyNumberFormat="1" applyFont="1" applyAlignment="1">
      <alignment horizontal="center"/>
    </xf>
    <xf numFmtId="169" fontId="7" fillId="0" borderId="46" xfId="62" applyNumberFormat="1" applyFont="1" applyBorder="1" applyAlignment="1">
      <alignment horizontal="center" vertical="center"/>
    </xf>
    <xf numFmtId="169" fontId="7" fillId="0" borderId="42" xfId="62" applyNumberFormat="1" applyFont="1" applyBorder="1" applyAlignment="1">
      <alignment horizontal="center" vertical="center"/>
    </xf>
    <xf numFmtId="169" fontId="6" fillId="0" borderId="173" xfId="62" applyNumberFormat="1" applyFont="1" applyBorder="1" applyAlignment="1">
      <alignment horizontal="center" vertical="center"/>
    </xf>
    <xf numFmtId="169" fontId="6" fillId="0" borderId="31" xfId="62" applyNumberFormat="1" applyFont="1" applyBorder="1" applyAlignment="1">
      <alignment horizontal="center" vertical="center"/>
    </xf>
    <xf numFmtId="169" fontId="7" fillId="0" borderId="66" xfId="62" applyNumberFormat="1" applyFont="1" applyBorder="1" applyAlignment="1">
      <alignment horizontal="center" vertical="center"/>
    </xf>
    <xf numFmtId="169" fontId="7" fillId="0" borderId="63" xfId="62" applyNumberFormat="1" applyFont="1" applyBorder="1" applyAlignment="1">
      <alignment horizontal="center" vertical="center"/>
    </xf>
    <xf numFmtId="0" fontId="7" fillId="0" borderId="72" xfId="11" applyFont="1" applyBorder="1" applyAlignment="1">
      <alignment horizontal="left" vertical="center" wrapText="1"/>
    </xf>
    <xf numFmtId="0" fontId="5" fillId="0" borderId="0" xfId="81" applyFont="1"/>
    <xf numFmtId="169" fontId="6" fillId="0" borderId="131" xfId="62" applyNumberFormat="1" applyFont="1" applyBorder="1" applyAlignment="1">
      <alignment horizontal="center" vertical="center"/>
    </xf>
    <xf numFmtId="0" fontId="7" fillId="0" borderId="69" xfId="11" applyFont="1" applyBorder="1" applyAlignment="1">
      <alignment horizontal="left" vertical="center" wrapText="1"/>
    </xf>
    <xf numFmtId="169" fontId="7" fillId="0" borderId="205" xfId="62" applyNumberFormat="1" applyFont="1" applyBorder="1" applyAlignment="1">
      <alignment horizontal="center" vertical="center"/>
    </xf>
    <xf numFmtId="169" fontId="7" fillId="0" borderId="307" xfId="62" applyNumberFormat="1" applyFont="1" applyBorder="1" applyAlignment="1">
      <alignment horizontal="center" vertical="center"/>
    </xf>
    <xf numFmtId="0" fontId="50" fillId="0" borderId="0" xfId="0" applyFont="1"/>
    <xf numFmtId="0" fontId="4" fillId="0" borderId="0" xfId="81"/>
    <xf numFmtId="38" fontId="21" fillId="0" borderId="8" xfId="0" applyNumberFormat="1" applyFont="1" applyBorder="1" applyAlignment="1">
      <alignment horizontal="center" vertical="center" wrapText="1"/>
    </xf>
    <xf numFmtId="38" fontId="21" fillId="0" borderId="16" xfId="0" applyNumberFormat="1" applyFont="1" applyBorder="1" applyAlignment="1">
      <alignment horizontal="center" vertical="center" wrapText="1"/>
    </xf>
    <xf numFmtId="0" fontId="40" fillId="0" borderId="0" xfId="82" applyFont="1" applyAlignment="1">
      <alignment horizontal="center"/>
    </xf>
    <xf numFmtId="38" fontId="40" fillId="0" borderId="0" xfId="82" applyNumberFormat="1" applyFont="1" applyAlignment="1">
      <alignment horizontal="center"/>
    </xf>
    <xf numFmtId="0" fontId="51" fillId="0" borderId="0" xfId="82" applyFont="1"/>
    <xf numFmtId="3" fontId="6" fillId="0" borderId="90" xfId="83" applyNumberFormat="1" applyFont="1" applyBorder="1" applyAlignment="1">
      <alignment horizontal="center" vertical="center"/>
    </xf>
    <xf numFmtId="0" fontId="9" fillId="0" borderId="292" xfId="82" applyFont="1" applyBorder="1" applyAlignment="1">
      <alignment vertical="center"/>
    </xf>
    <xf numFmtId="3" fontId="6" fillId="0" borderId="174" xfId="83" applyNumberFormat="1" applyFont="1" applyBorder="1" applyAlignment="1">
      <alignment horizontal="center" vertical="center"/>
    </xf>
    <xf numFmtId="0" fontId="9" fillId="0" borderId="293" xfId="82" applyFont="1" applyBorder="1" applyAlignment="1">
      <alignment vertical="center"/>
    </xf>
    <xf numFmtId="3" fontId="6" fillId="0" borderId="150" xfId="83" applyNumberFormat="1" applyFont="1" applyBorder="1" applyAlignment="1">
      <alignment horizontal="center" vertical="center"/>
    </xf>
    <xf numFmtId="0" fontId="9" fillId="0" borderId="294" xfId="82" applyFont="1" applyBorder="1" applyAlignment="1">
      <alignment vertical="center"/>
    </xf>
    <xf numFmtId="9" fontId="7" fillId="0" borderId="205" xfId="82" applyNumberFormat="1" applyFont="1" applyBorder="1" applyAlignment="1">
      <alignment horizontal="center" vertical="center" wrapText="1"/>
    </xf>
    <xf numFmtId="9" fontId="7" fillId="0" borderId="307" xfId="82" applyNumberFormat="1" applyFont="1" applyBorder="1" applyAlignment="1">
      <alignment horizontal="center" vertical="center" wrapText="1"/>
    </xf>
    <xf numFmtId="38" fontId="7" fillId="0" borderId="89" xfId="82" applyNumberFormat="1" applyFont="1" applyBorder="1" applyAlignment="1">
      <alignment horizontal="center" vertical="center" wrapText="1"/>
    </xf>
    <xf numFmtId="0" fontId="7" fillId="0" borderId="64" xfId="59" applyFont="1" applyBorder="1" applyAlignment="1">
      <alignment vertical="center" wrapText="1"/>
    </xf>
    <xf numFmtId="0" fontId="11" fillId="0" borderId="82" xfId="82" applyFont="1" applyBorder="1" applyAlignment="1">
      <alignment horizontal="center" vertical="center" wrapText="1"/>
    </xf>
    <xf numFmtId="0" fontId="11" fillId="0" borderId="8" xfId="82" applyFont="1" applyBorder="1" applyAlignment="1">
      <alignment horizontal="center" vertical="center" wrapText="1"/>
    </xf>
    <xf numFmtId="0" fontId="11" fillId="0" borderId="0" xfId="82" applyFont="1" applyAlignment="1">
      <alignment horizontal="center" vertical="center" wrapText="1"/>
    </xf>
    <xf numFmtId="38" fontId="11" fillId="0" borderId="8" xfId="82" applyNumberFormat="1" applyFont="1" applyBorder="1" applyAlignment="1">
      <alignment horizontal="center" vertical="center" wrapText="1"/>
    </xf>
    <xf numFmtId="0" fontId="12" fillId="0" borderId="70" xfId="82" applyFont="1" applyBorder="1" applyAlignment="1">
      <alignment horizontal="center" vertical="center"/>
    </xf>
    <xf numFmtId="0" fontId="12" fillId="0" borderId="16" xfId="82" applyFont="1" applyBorder="1" applyAlignment="1">
      <alignment horizontal="center" vertical="center"/>
    </xf>
    <xf numFmtId="0" fontId="11" fillId="0" borderId="71" xfId="82" applyFont="1" applyBorder="1" applyAlignment="1">
      <alignment horizontal="center" vertical="center" wrapText="1"/>
    </xf>
    <xf numFmtId="38" fontId="11" fillId="0" borderId="16" xfId="82" applyNumberFormat="1" applyFont="1" applyBorder="1" applyAlignment="1">
      <alignment horizontal="center" vertical="center" wrapText="1"/>
    </xf>
    <xf numFmtId="169" fontId="7" fillId="0" borderId="57" xfId="62" applyNumberFormat="1" applyFont="1" applyBorder="1" applyAlignment="1">
      <alignment horizontal="center" vertical="center"/>
    </xf>
    <xf numFmtId="169" fontId="7" fillId="0" borderId="173" xfId="62" applyNumberFormat="1" applyFont="1" applyBorder="1" applyAlignment="1">
      <alignment horizontal="center" vertical="center"/>
    </xf>
    <xf numFmtId="169" fontId="6" fillId="0" borderId="206" xfId="62" applyNumberFormat="1" applyFont="1" applyBorder="1" applyAlignment="1">
      <alignment horizontal="center" vertical="center"/>
    </xf>
    <xf numFmtId="169" fontId="6" fillId="0" borderId="177" xfId="62" applyNumberFormat="1" applyFont="1" applyBorder="1" applyAlignment="1">
      <alignment horizontal="center" vertical="center"/>
    </xf>
    <xf numFmtId="0" fontId="34" fillId="0" borderId="0" xfId="0" applyFont="1"/>
    <xf numFmtId="169" fontId="7" fillId="0" borderId="177" xfId="62" applyNumberFormat="1" applyFont="1" applyBorder="1" applyAlignment="1">
      <alignment horizontal="center" vertical="center"/>
    </xf>
    <xf numFmtId="0" fontId="7" fillId="0" borderId="190" xfId="11" applyFont="1" applyBorder="1" applyAlignment="1">
      <alignment horizontal="left" vertical="center" wrapText="1"/>
    </xf>
    <xf numFmtId="169" fontId="7" fillId="0" borderId="205" xfId="84" applyNumberFormat="1" applyFont="1" applyBorder="1" applyAlignment="1">
      <alignment horizontal="center" vertical="center"/>
    </xf>
    <xf numFmtId="169" fontId="7" fillId="0" borderId="307" xfId="84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4" fillId="0" borderId="0" xfId="85"/>
    <xf numFmtId="9" fontId="7" fillId="0" borderId="56" xfId="86" applyNumberFormat="1" applyFont="1" applyBorder="1" applyAlignment="1">
      <alignment horizontal="center" vertical="center"/>
    </xf>
    <xf numFmtId="9" fontId="7" fillId="0" borderId="42" xfId="86" applyNumberFormat="1" applyFont="1" applyBorder="1" applyAlignment="1">
      <alignment horizontal="center" vertical="center"/>
    </xf>
    <xf numFmtId="9" fontId="6" fillId="0" borderId="57" xfId="86" applyNumberFormat="1" applyFont="1" applyBorder="1" applyAlignment="1">
      <alignment horizontal="center" vertical="center"/>
    </xf>
    <xf numFmtId="9" fontId="6" fillId="0" borderId="173" xfId="86" applyNumberFormat="1" applyFont="1" applyBorder="1" applyAlignment="1">
      <alignment horizontal="center" vertical="center"/>
    </xf>
    <xf numFmtId="9" fontId="6" fillId="0" borderId="152" xfId="86" applyNumberFormat="1" applyFont="1" applyBorder="1" applyAlignment="1">
      <alignment horizontal="center" vertical="center"/>
    </xf>
    <xf numFmtId="9" fontId="6" fillId="0" borderId="131" xfId="86" applyNumberFormat="1" applyFont="1" applyBorder="1" applyAlignment="1">
      <alignment horizontal="center" vertical="center"/>
    </xf>
    <xf numFmtId="0" fontId="16" fillId="0" borderId="128" xfId="11" applyFont="1" applyBorder="1" applyAlignment="1">
      <alignment horizontal="left" vertical="center"/>
    </xf>
    <xf numFmtId="9" fontId="6" fillId="0" borderId="58" xfId="86" applyNumberFormat="1" applyFont="1" applyBorder="1" applyAlignment="1">
      <alignment horizontal="center" vertical="center"/>
    </xf>
    <xf numFmtId="9" fontId="6" fillId="0" borderId="31" xfId="86" applyNumberFormat="1" applyFont="1" applyBorder="1" applyAlignment="1">
      <alignment horizontal="center" vertical="center"/>
    </xf>
    <xf numFmtId="9" fontId="7" fillId="0" borderId="66" xfId="86" applyNumberFormat="1" applyFont="1" applyBorder="1" applyAlignment="1">
      <alignment horizontal="center" vertical="center"/>
    </xf>
    <xf numFmtId="9" fontId="7" fillId="0" borderId="63" xfId="86" applyNumberFormat="1" applyFont="1" applyBorder="1" applyAlignment="1">
      <alignment horizontal="center" vertical="center"/>
    </xf>
    <xf numFmtId="0" fontId="7" fillId="0" borderId="138" xfId="11" applyFont="1" applyBorder="1" applyAlignment="1">
      <alignment horizontal="left" vertical="center"/>
    </xf>
    <xf numFmtId="9" fontId="7" fillId="0" borderId="206" xfId="86" applyNumberFormat="1" applyFont="1" applyBorder="1" applyAlignment="1">
      <alignment horizontal="center" vertical="center"/>
    </xf>
    <xf numFmtId="9" fontId="7" fillId="0" borderId="177" xfId="86" applyNumberFormat="1" applyFont="1" applyBorder="1" applyAlignment="1">
      <alignment horizontal="center" vertical="center"/>
    </xf>
    <xf numFmtId="9" fontId="7" fillId="0" borderId="44" xfId="86" applyNumberFormat="1" applyFont="1" applyBorder="1" applyAlignment="1">
      <alignment horizontal="center" vertical="center"/>
    </xf>
    <xf numFmtId="9" fontId="7" fillId="0" borderId="46" xfId="86" applyNumberFormat="1" applyFont="1" applyBorder="1" applyAlignment="1">
      <alignment horizontal="center" vertical="center"/>
    </xf>
    <xf numFmtId="9" fontId="11" fillId="0" borderId="8" xfId="87" applyNumberFormat="1" applyFont="1" applyBorder="1" applyAlignment="1">
      <alignment horizontal="center" vertical="center"/>
    </xf>
    <xf numFmtId="38" fontId="12" fillId="0" borderId="0" xfId="87" applyNumberFormat="1" applyFont="1" applyAlignment="1">
      <alignment horizontal="center" vertical="center"/>
    </xf>
    <xf numFmtId="9" fontId="11" fillId="0" borderId="16" xfId="87" applyNumberFormat="1" applyFont="1" applyBorder="1" applyAlignment="1">
      <alignment horizontal="center" vertical="center"/>
    </xf>
    <xf numFmtId="0" fontId="5" fillId="0" borderId="0" xfId="85" applyFont="1"/>
    <xf numFmtId="9" fontId="3" fillId="0" borderId="56" xfId="0" applyNumberFormat="1" applyFont="1" applyBorder="1" applyAlignment="1">
      <alignment horizontal="center"/>
    </xf>
    <xf numFmtId="9" fontId="3" fillId="0" borderId="42" xfId="0" applyNumberFormat="1" applyFont="1" applyBorder="1" applyAlignment="1">
      <alignment horizontal="center"/>
    </xf>
    <xf numFmtId="9" fontId="3" fillId="0" borderId="58" xfId="0" applyNumberFormat="1" applyFont="1" applyBorder="1" applyAlignment="1">
      <alignment horizontal="center"/>
    </xf>
    <xf numFmtId="9" fontId="3" fillId="0" borderId="31" xfId="0" applyNumberFormat="1" applyFont="1" applyBorder="1" applyAlignment="1">
      <alignment horizontal="center"/>
    </xf>
    <xf numFmtId="9" fontId="11" fillId="0" borderId="18" xfId="87" applyNumberFormat="1" applyFont="1" applyBorder="1" applyAlignment="1">
      <alignment horizontal="center" vertical="center" wrapText="1"/>
    </xf>
    <xf numFmtId="38" fontId="12" fillId="0" borderId="72" xfId="87" applyNumberFormat="1" applyFont="1" applyBorder="1" applyAlignment="1">
      <alignment horizontal="center" vertical="center"/>
    </xf>
    <xf numFmtId="9" fontId="11" fillId="0" borderId="16" xfId="87" applyNumberFormat="1" applyFont="1" applyBorder="1" applyAlignment="1">
      <alignment horizontal="center" vertical="center" wrapText="1"/>
    </xf>
    <xf numFmtId="9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89"/>
    <xf numFmtId="9" fontId="10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7" fillId="0" borderId="0" xfId="0" applyNumberFormat="1" applyFont="1" applyAlignment="1">
      <alignment vertical="center"/>
    </xf>
    <xf numFmtId="0" fontId="5" fillId="0" borderId="0" xfId="89" applyFont="1"/>
    <xf numFmtId="3" fontId="6" fillId="0" borderId="42" xfId="90" applyNumberFormat="1" applyFont="1" applyBorder="1" applyAlignment="1">
      <alignment horizontal="center" vertical="center"/>
    </xf>
    <xf numFmtId="3" fontId="6" fillId="0" borderId="311" xfId="90" applyNumberFormat="1" applyFont="1" applyBorder="1" applyAlignment="1">
      <alignment horizontal="center" vertical="center"/>
    </xf>
    <xf numFmtId="3" fontId="6" fillId="0" borderId="177" xfId="90" applyNumberFormat="1" applyFont="1" applyBorder="1" applyAlignment="1">
      <alignment horizontal="center" vertical="center"/>
    </xf>
    <xf numFmtId="3" fontId="6" fillId="0" borderId="173" xfId="90" applyNumberFormat="1" applyFont="1" applyBorder="1" applyAlignment="1">
      <alignment horizontal="center" vertical="center"/>
    </xf>
    <xf numFmtId="3" fontId="6" fillId="0" borderId="131" xfId="90" applyNumberFormat="1" applyFont="1" applyBorder="1" applyAlignment="1">
      <alignment horizontal="center" vertical="center"/>
    </xf>
    <xf numFmtId="175" fontId="6" fillId="0" borderId="175" xfId="3" applyNumberFormat="1" applyFont="1" applyBorder="1" applyAlignment="1">
      <alignment horizontal="center" vertical="center"/>
    </xf>
    <xf numFmtId="175" fontId="6" fillId="0" borderId="269" xfId="3" applyNumberFormat="1" applyFont="1" applyBorder="1" applyAlignment="1">
      <alignment horizontal="center" vertical="center"/>
    </xf>
    <xf numFmtId="3" fontId="6" fillId="0" borderId="303" xfId="90" applyNumberFormat="1" applyFont="1" applyBorder="1" applyAlignment="1">
      <alignment horizontal="center" vertical="center"/>
    </xf>
    <xf numFmtId="9" fontId="6" fillId="0" borderId="315" xfId="3" applyNumberFormat="1" applyFont="1" applyBorder="1" applyAlignment="1">
      <alignment horizontal="center" vertical="center"/>
    </xf>
    <xf numFmtId="9" fontId="6" fillId="0" borderId="316" xfId="3" applyNumberFormat="1" applyFont="1" applyBorder="1" applyAlignment="1">
      <alignment horizontal="center" vertical="center"/>
    </xf>
    <xf numFmtId="9" fontId="6" fillId="0" borderId="317" xfId="3" applyNumberFormat="1" applyFont="1" applyBorder="1" applyAlignment="1">
      <alignment horizontal="center" vertical="center"/>
    </xf>
    <xf numFmtId="3" fontId="6" fillId="0" borderId="31" xfId="90" applyNumberFormat="1" applyFont="1" applyBorder="1" applyAlignment="1">
      <alignment horizontal="center" vertical="center"/>
    </xf>
    <xf numFmtId="175" fontId="6" fillId="0" borderId="279" xfId="3" applyNumberFormat="1" applyFont="1" applyBorder="1" applyAlignment="1">
      <alignment horizontal="center" vertical="center"/>
    </xf>
    <xf numFmtId="175" fontId="6" fillId="0" borderId="280" xfId="3" applyNumberFormat="1" applyFont="1" applyBorder="1" applyAlignment="1">
      <alignment horizontal="center" vertical="center"/>
    </xf>
    <xf numFmtId="0" fontId="12" fillId="0" borderId="18" xfId="91" applyFont="1" applyBorder="1" applyAlignment="1">
      <alignment horizontal="center" vertical="center"/>
    </xf>
    <xf numFmtId="0" fontId="12" fillId="0" borderId="82" xfId="91" applyFont="1" applyBorder="1" applyAlignment="1">
      <alignment horizontal="center" vertical="center"/>
    </xf>
    <xf numFmtId="3" fontId="12" fillId="0" borderId="18" xfId="91" applyNumberFormat="1" applyFont="1" applyBorder="1" applyAlignment="1">
      <alignment horizontal="center" vertical="center"/>
    </xf>
    <xf numFmtId="0" fontId="11" fillId="0" borderId="16" xfId="91" applyFont="1" applyBorder="1" applyAlignment="1">
      <alignment horizontal="center" vertical="center" wrapText="1"/>
    </xf>
    <xf numFmtId="0" fontId="11" fillId="0" borderId="70" xfId="91" applyFont="1" applyBorder="1" applyAlignment="1">
      <alignment horizontal="center" vertical="center" wrapText="1"/>
    </xf>
    <xf numFmtId="3" fontId="11" fillId="0" borderId="16" xfId="91" applyNumberFormat="1" applyFont="1" applyBorder="1" applyAlignment="1">
      <alignment horizontal="center" vertical="center" wrapText="1"/>
    </xf>
    <xf numFmtId="3" fontId="7" fillId="0" borderId="0" xfId="64" applyNumberFormat="1" applyFont="1" applyAlignment="1">
      <alignment horizontal="center" vertical="center"/>
    </xf>
    <xf numFmtId="175" fontId="7" fillId="0" borderId="205" xfId="3" applyNumberFormat="1" applyFont="1" applyBorder="1" applyAlignment="1">
      <alignment horizontal="center" vertical="center"/>
    </xf>
    <xf numFmtId="175" fontId="7" fillId="0" borderId="307" xfId="3" applyNumberFormat="1" applyFont="1" applyBorder="1" applyAlignment="1">
      <alignment horizontal="center" vertical="center"/>
    </xf>
    <xf numFmtId="175" fontId="7" fillId="0" borderId="307" xfId="62" applyNumberFormat="1" applyFont="1" applyBorder="1" applyAlignment="1">
      <alignment horizontal="center" vertical="center"/>
    </xf>
    <xf numFmtId="3" fontId="7" fillId="0" borderId="307" xfId="93" applyNumberFormat="1" applyFont="1" applyBorder="1" applyAlignment="1">
      <alignment horizontal="center" vertical="center"/>
    </xf>
    <xf numFmtId="3" fontId="7" fillId="0" borderId="42" xfId="93" applyNumberFormat="1" applyFont="1" applyBorder="1" applyAlignment="1">
      <alignment horizontal="center" vertical="center"/>
    </xf>
    <xf numFmtId="175" fontId="6" fillId="0" borderId="58" xfId="3" applyNumberFormat="1" applyFont="1" applyBorder="1" applyAlignment="1">
      <alignment horizontal="center" vertical="center"/>
    </xf>
    <xf numFmtId="175" fontId="6" fillId="0" borderId="31" xfId="62" applyNumberFormat="1" applyFont="1" applyBorder="1" applyAlignment="1">
      <alignment horizontal="center" vertical="center"/>
    </xf>
    <xf numFmtId="3" fontId="6" fillId="0" borderId="31" xfId="93" applyNumberFormat="1" applyFont="1" applyBorder="1" applyAlignment="1">
      <alignment horizontal="center" vertical="center"/>
    </xf>
    <xf numFmtId="175" fontId="6" fillId="0" borderId="182" xfId="3" applyNumberFormat="1" applyFont="1" applyBorder="1" applyAlignment="1">
      <alignment horizontal="center" vertical="center"/>
    </xf>
    <xf numFmtId="175" fontId="6" fillId="0" borderId="183" xfId="3" applyNumberFormat="1" applyFont="1" applyBorder="1" applyAlignment="1">
      <alignment horizontal="center" vertical="center"/>
    </xf>
    <xf numFmtId="175" fontId="6" fillId="0" borderId="183" xfId="62" applyNumberFormat="1" applyFont="1" applyBorder="1" applyAlignment="1">
      <alignment horizontal="center" vertical="center"/>
    </xf>
    <xf numFmtId="3" fontId="6" fillId="0" borderId="183" xfId="93" applyNumberFormat="1" applyFont="1" applyBorder="1" applyAlignment="1">
      <alignment horizontal="center" vertical="center"/>
    </xf>
    <xf numFmtId="0" fontId="6" fillId="0" borderId="236" xfId="11" applyFont="1" applyBorder="1" applyAlignment="1">
      <alignment horizontal="left" vertical="center" wrapText="1"/>
    </xf>
    <xf numFmtId="3" fontId="6" fillId="0" borderId="131" xfId="93" applyNumberFormat="1" applyFont="1" applyBorder="1" applyAlignment="1">
      <alignment horizontal="center" vertical="center"/>
    </xf>
    <xf numFmtId="0" fontId="9" fillId="0" borderId="69" xfId="11" applyFont="1" applyBorder="1" applyAlignment="1">
      <alignment vertical="center" wrapText="1"/>
    </xf>
    <xf numFmtId="0" fontId="9" fillId="0" borderId="72" xfId="11" applyFont="1" applyBorder="1" applyAlignment="1">
      <alignment vertical="center" wrapText="1"/>
    </xf>
    <xf numFmtId="9" fontId="7" fillId="0" borderId="318" xfId="3" applyNumberFormat="1" applyFont="1" applyBorder="1" applyAlignment="1">
      <alignment horizontal="center" vertical="center"/>
    </xf>
    <xf numFmtId="9" fontId="7" fillId="0" borderId="319" xfId="3" applyNumberFormat="1" applyFont="1" applyBorder="1" applyAlignment="1">
      <alignment horizontal="center" vertical="center"/>
    </xf>
    <xf numFmtId="3" fontId="7" fillId="0" borderId="319" xfId="93" applyNumberFormat="1" applyFont="1" applyBorder="1" applyAlignment="1">
      <alignment horizontal="center" vertical="center"/>
    </xf>
    <xf numFmtId="0" fontId="7" fillId="0" borderId="320" xfId="11" applyFont="1" applyBorder="1" applyAlignment="1">
      <alignment horizontal="left" vertical="center" wrapText="1"/>
    </xf>
    <xf numFmtId="0" fontId="6" fillId="0" borderId="321" xfId="11" applyFont="1" applyBorder="1" applyAlignment="1">
      <alignment horizontal="left" vertical="center" wrapText="1"/>
    </xf>
    <xf numFmtId="0" fontId="6" fillId="0" borderId="249" xfId="11" applyFont="1" applyBorder="1" applyAlignment="1">
      <alignment horizontal="left" vertical="center" wrapText="1"/>
    </xf>
    <xf numFmtId="3" fontId="7" fillId="0" borderId="322" xfId="93" applyNumberFormat="1" applyFont="1" applyBorder="1" applyAlignment="1">
      <alignment horizontal="center" vertical="center"/>
    </xf>
    <xf numFmtId="0" fontId="12" fillId="0" borderId="8" xfId="91" applyFont="1" applyBorder="1" applyAlignment="1">
      <alignment horizontal="center" vertical="center"/>
    </xf>
    <xf numFmtId="3" fontId="12" fillId="0" borderId="8" xfId="91" applyNumberFormat="1" applyFont="1" applyBorder="1" applyAlignment="1">
      <alignment horizontal="center" vertical="center"/>
    </xf>
    <xf numFmtId="38" fontId="3" fillId="0" borderId="0" xfId="0" applyNumberFormat="1" applyFont="1" applyAlignment="1">
      <alignment horizontal="center" vertical="center"/>
    </xf>
    <xf numFmtId="9" fontId="3" fillId="0" borderId="56" xfId="0" applyNumberFormat="1" applyFont="1" applyBorder="1" applyAlignment="1">
      <alignment horizontal="center" vertical="center"/>
    </xf>
    <xf numFmtId="9" fontId="3" fillId="0" borderId="42" xfId="0" applyNumberFormat="1" applyFont="1" applyBorder="1" applyAlignment="1">
      <alignment horizontal="center" vertical="center"/>
    </xf>
    <xf numFmtId="9" fontId="3" fillId="0" borderId="58" xfId="0" applyNumberFormat="1" applyFont="1" applyBorder="1" applyAlignment="1">
      <alignment horizontal="center" vertical="center"/>
    </xf>
    <xf numFmtId="9" fontId="3" fillId="0" borderId="31" xfId="0" applyNumberFormat="1" applyFont="1" applyBorder="1" applyAlignment="1">
      <alignment horizontal="center" vertical="center"/>
    </xf>
    <xf numFmtId="9" fontId="6" fillId="0" borderId="324" xfId="3" applyNumberFormat="1" applyFont="1" applyBorder="1" applyAlignment="1">
      <alignment horizontal="center" vertical="center"/>
    </xf>
    <xf numFmtId="9" fontId="6" fillId="0" borderId="325" xfId="3" applyNumberFormat="1" applyFont="1" applyBorder="1" applyAlignment="1">
      <alignment horizontal="center" vertical="center"/>
    </xf>
    <xf numFmtId="3" fontId="6" fillId="0" borderId="326" xfId="4" applyNumberFormat="1" applyFont="1" applyBorder="1" applyAlignment="1">
      <alignment horizontal="center" vertical="center"/>
    </xf>
    <xf numFmtId="38" fontId="12" fillId="0" borderId="8" xfId="94" applyNumberFormat="1" applyFont="1" applyBorder="1" applyAlignment="1">
      <alignment horizontal="center" vertical="center" wrapText="1"/>
    </xf>
    <xf numFmtId="38" fontId="12" fillId="0" borderId="8" xfId="94" applyNumberFormat="1" applyFont="1" applyBorder="1" applyAlignment="1">
      <alignment horizontal="center" vertical="center"/>
    </xf>
    <xf numFmtId="38" fontId="12" fillId="0" borderId="16" xfId="94" applyNumberFormat="1" applyFont="1" applyBorder="1" applyAlignment="1">
      <alignment horizontal="center" vertical="center" wrapText="1"/>
    </xf>
    <xf numFmtId="38" fontId="12" fillId="0" borderId="16" xfId="94" applyNumberFormat="1" applyFont="1" applyBorder="1" applyAlignment="1">
      <alignment horizontal="center" vertical="center"/>
    </xf>
    <xf numFmtId="3" fontId="7" fillId="0" borderId="7" xfId="4" applyNumberFormat="1" applyFont="1" applyBorder="1" applyAlignment="1">
      <alignment horizontal="center" vertical="center"/>
    </xf>
    <xf numFmtId="3" fontId="6" fillId="0" borderId="25" xfId="4" applyNumberFormat="1" applyFont="1" applyBorder="1" applyAlignment="1">
      <alignment horizontal="center" vertical="center"/>
    </xf>
    <xf numFmtId="0" fontId="17" fillId="0" borderId="191" xfId="12" applyFont="1" applyBorder="1" applyAlignment="1">
      <alignment horizontal="left" vertical="center"/>
    </xf>
    <xf numFmtId="3" fontId="6" fillId="0" borderId="160" xfId="4" applyNumberFormat="1" applyFont="1" applyBorder="1" applyAlignment="1">
      <alignment horizontal="center" vertical="center"/>
    </xf>
    <xf numFmtId="0" fontId="16" fillId="0" borderId="191" xfId="11" applyFont="1" applyBorder="1" applyAlignment="1">
      <alignment horizontal="left" vertical="center" wrapText="1"/>
    </xf>
    <xf numFmtId="3" fontId="6" fillId="0" borderId="41" xfId="4" applyNumberFormat="1" applyFont="1" applyBorder="1" applyAlignment="1">
      <alignment horizontal="center" vertical="center"/>
    </xf>
    <xf numFmtId="0" fontId="16" fillId="0" borderId="327" xfId="11" applyFont="1" applyBorder="1" applyAlignment="1">
      <alignment horizontal="left" vertical="center" wrapText="1"/>
    </xf>
    <xf numFmtId="9" fontId="7" fillId="0" borderId="206" xfId="3" applyNumberFormat="1" applyFont="1" applyBorder="1" applyAlignment="1">
      <alignment horizontal="center" vertical="center"/>
    </xf>
    <xf numFmtId="3" fontId="7" fillId="0" borderId="195" xfId="4" applyNumberFormat="1" applyFont="1" applyBorder="1" applyAlignment="1">
      <alignment horizontal="center" vertical="center"/>
    </xf>
    <xf numFmtId="0" fontId="6" fillId="0" borderId="327" xfId="11" applyFont="1" applyBorder="1" applyAlignment="1">
      <alignment horizontal="left" vertical="center" wrapText="1"/>
    </xf>
    <xf numFmtId="9" fontId="7" fillId="0" borderId="66" xfId="3" applyNumberFormat="1" applyFont="1" applyBorder="1" applyAlignment="1">
      <alignment horizontal="center" vertical="center"/>
    </xf>
    <xf numFmtId="9" fontId="7" fillId="0" borderId="63" xfId="3" applyNumberFormat="1" applyFont="1" applyBorder="1" applyAlignment="1">
      <alignment horizontal="center" vertical="center"/>
    </xf>
    <xf numFmtId="3" fontId="7" fillId="0" borderId="64" xfId="4" applyNumberFormat="1" applyFont="1" applyBorder="1" applyAlignment="1">
      <alignment horizontal="center" vertical="center"/>
    </xf>
    <xf numFmtId="0" fontId="7" fillId="0" borderId="74" xfId="11" applyFont="1" applyBorder="1" applyAlignment="1">
      <alignment horizontal="left" vertical="center" wrapText="1"/>
    </xf>
    <xf numFmtId="3" fontId="7" fillId="0" borderId="49" xfId="4" applyNumberFormat="1" applyFont="1" applyBorder="1" applyAlignment="1">
      <alignment horizontal="center" vertical="center"/>
    </xf>
    <xf numFmtId="3" fontId="6" fillId="0" borderId="127" xfId="4" applyNumberFormat="1" applyFont="1" applyBorder="1" applyAlignment="1">
      <alignment horizontal="center" vertical="center"/>
    </xf>
    <xf numFmtId="3" fontId="6" fillId="0" borderId="55" xfId="4" applyNumberFormat="1" applyFont="1" applyBorder="1" applyAlignment="1">
      <alignment horizontal="center" vertical="center"/>
    </xf>
    <xf numFmtId="9" fontId="7" fillId="0" borderId="309" xfId="3" applyNumberFormat="1" applyFont="1" applyBorder="1" applyAlignment="1">
      <alignment horizontal="center" vertical="center"/>
    </xf>
    <xf numFmtId="0" fontId="16" fillId="0" borderId="128" xfId="11" applyFont="1" applyBorder="1" applyAlignment="1">
      <alignment horizontal="left" vertical="center" wrapText="1"/>
    </xf>
    <xf numFmtId="9" fontId="7" fillId="0" borderId="205" xfId="3" applyNumberFormat="1" applyFont="1" applyBorder="1" applyAlignment="1">
      <alignment horizontal="center" vertical="center"/>
    </xf>
    <xf numFmtId="9" fontId="7" fillId="0" borderId="307" xfId="3" applyNumberFormat="1" applyFont="1" applyBorder="1" applyAlignment="1">
      <alignment horizontal="center" vertical="center"/>
    </xf>
    <xf numFmtId="3" fontId="7" fillId="0" borderId="307" xfId="4" applyNumberFormat="1" applyFont="1" applyBorder="1" applyAlignment="1">
      <alignment horizontal="center" vertical="center"/>
    </xf>
    <xf numFmtId="0" fontId="9" fillId="0" borderId="64" xfId="11" applyFont="1" applyBorder="1" applyAlignment="1">
      <alignment horizontal="left" vertical="center" wrapText="1"/>
    </xf>
    <xf numFmtId="9" fontId="7" fillId="0" borderId="329" xfId="3" applyNumberFormat="1" applyFont="1" applyBorder="1" applyAlignment="1">
      <alignment horizontal="center" vertical="center"/>
    </xf>
    <xf numFmtId="9" fontId="7" fillId="0" borderId="330" xfId="3" applyNumberFormat="1" applyFont="1" applyBorder="1" applyAlignment="1">
      <alignment horizontal="center" vertical="center"/>
    </xf>
    <xf numFmtId="3" fontId="7" fillId="0" borderId="88" xfId="4" applyNumberFormat="1" applyFont="1" applyBorder="1" applyAlignment="1">
      <alignment horizontal="center" vertical="center"/>
    </xf>
    <xf numFmtId="9" fontId="11" fillId="0" borderId="8" xfId="95" applyNumberFormat="1" applyFont="1" applyBorder="1" applyAlignment="1">
      <alignment horizontal="center" vertical="center" wrapText="1"/>
    </xf>
    <xf numFmtId="9" fontId="11" fillId="0" borderId="16" xfId="95" applyNumberFormat="1" applyFont="1" applyBorder="1" applyAlignment="1">
      <alignment horizontal="center" vertical="center" wrapText="1"/>
    </xf>
    <xf numFmtId="0" fontId="4" fillId="0" borderId="0" xfId="96"/>
    <xf numFmtId="9" fontId="46" fillId="0" borderId="0" xfId="0" applyNumberFormat="1" applyFont="1" applyAlignment="1">
      <alignment horizontal="center"/>
    </xf>
    <xf numFmtId="38" fontId="46" fillId="0" borderId="0" xfId="0" applyNumberFormat="1" applyFont="1" applyAlignment="1">
      <alignment horizontal="center"/>
    </xf>
    <xf numFmtId="0" fontId="5" fillId="0" borderId="0" xfId="96" applyFont="1"/>
    <xf numFmtId="0" fontId="6" fillId="0" borderId="275" xfId="0" applyFont="1" applyBorder="1" applyAlignment="1">
      <alignment vertical="center"/>
    </xf>
    <xf numFmtId="0" fontId="6" fillId="0" borderId="7" xfId="6" applyFont="1" applyBorder="1" applyAlignment="1">
      <alignment horizontal="left" vertical="center"/>
    </xf>
    <xf numFmtId="0" fontId="6" fillId="0" borderId="25" xfId="6" applyFont="1" applyBorder="1" applyAlignment="1">
      <alignment horizontal="left" vertical="center"/>
    </xf>
    <xf numFmtId="0" fontId="6" fillId="0" borderId="41" xfId="6" applyFont="1" applyBorder="1" applyAlignment="1">
      <alignment horizontal="left" vertical="center"/>
    </xf>
    <xf numFmtId="0" fontId="7" fillId="0" borderId="18" xfId="6" applyFont="1" applyBorder="1" applyAlignment="1">
      <alignment vertical="center"/>
    </xf>
    <xf numFmtId="0" fontId="7" fillId="0" borderId="8" xfId="6" applyFont="1" applyBorder="1" applyAlignment="1">
      <alignment vertical="center"/>
    </xf>
    <xf numFmtId="0" fontId="7" fillId="0" borderId="16" xfId="6" applyFont="1" applyBorder="1" applyAlignment="1">
      <alignment vertical="center"/>
    </xf>
    <xf numFmtId="0" fontId="6" fillId="0" borderId="190" xfId="6" applyFont="1" applyBorder="1" applyAlignment="1">
      <alignment horizontal="left" vertical="center"/>
    </xf>
    <xf numFmtId="0" fontId="6" fillId="0" borderId="191" xfId="6" applyFont="1" applyBorder="1" applyAlignment="1">
      <alignment horizontal="left" vertical="center"/>
    </xf>
    <xf numFmtId="0" fontId="6" fillId="0" borderId="158" xfId="6" applyFont="1" applyBorder="1" applyAlignment="1">
      <alignment horizontal="left" vertical="center"/>
    </xf>
    <xf numFmtId="0" fontId="7" fillId="0" borderId="8" xfId="6" applyFont="1" applyBorder="1" applyAlignment="1">
      <alignment horizontal="left" vertical="center"/>
    </xf>
    <xf numFmtId="9" fontId="11" fillId="0" borderId="18" xfId="95" applyNumberFormat="1" applyFont="1" applyBorder="1" applyAlignment="1">
      <alignment horizontal="center" vertical="center" wrapText="1"/>
    </xf>
    <xf numFmtId="169" fontId="3" fillId="0" borderId="56" xfId="0" applyNumberFormat="1" applyFont="1" applyBorder="1" applyAlignment="1">
      <alignment horizontal="center" vertical="center"/>
    </xf>
    <xf numFmtId="169" fontId="3" fillId="0" borderId="42" xfId="0" applyNumberFormat="1" applyFont="1" applyBorder="1" applyAlignment="1">
      <alignment horizontal="center" vertical="center"/>
    </xf>
    <xf numFmtId="169" fontId="3" fillId="0" borderId="58" xfId="0" applyNumberFormat="1" applyFont="1" applyBorder="1" applyAlignment="1">
      <alignment horizontal="center" vertical="center"/>
    </xf>
    <xf numFmtId="169" fontId="3" fillId="0" borderId="31" xfId="0" applyNumberFormat="1" applyFont="1" applyBorder="1" applyAlignment="1">
      <alignment horizontal="center" vertical="center"/>
    </xf>
    <xf numFmtId="3" fontId="6" fillId="0" borderId="332" xfId="4" applyNumberFormat="1" applyFont="1" applyBorder="1" applyAlignment="1">
      <alignment horizontal="center" vertical="center"/>
    </xf>
    <xf numFmtId="169" fontId="6" fillId="0" borderId="66" xfId="97" applyNumberFormat="1" applyFont="1" applyBorder="1" applyAlignment="1">
      <alignment horizontal="center" vertical="center"/>
    </xf>
    <xf numFmtId="169" fontId="6" fillId="0" borderId="63" xfId="97" applyNumberFormat="1" applyFont="1" applyBorder="1" applyAlignment="1">
      <alignment horizontal="center" vertical="center"/>
    </xf>
    <xf numFmtId="0" fontId="6" fillId="0" borderId="72" xfId="6" applyFont="1" applyBorder="1" applyAlignment="1">
      <alignment horizontal="left" vertical="center" wrapText="1"/>
    </xf>
    <xf numFmtId="169" fontId="6" fillId="0" borderId="182" xfId="97" applyNumberFormat="1" applyFont="1" applyBorder="1" applyAlignment="1">
      <alignment horizontal="center" vertical="center"/>
    </xf>
    <xf numFmtId="169" fontId="6" fillId="0" borderId="183" xfId="97" applyNumberFormat="1" applyFont="1" applyBorder="1" applyAlignment="1">
      <alignment horizontal="center" vertical="center"/>
    </xf>
    <xf numFmtId="3" fontId="6" fillId="0" borderId="285" xfId="4" applyNumberFormat="1" applyFont="1" applyBorder="1" applyAlignment="1">
      <alignment horizontal="center" vertical="center"/>
    </xf>
    <xf numFmtId="169" fontId="6" fillId="0" borderId="152" xfId="97" applyNumberFormat="1" applyFont="1" applyBorder="1" applyAlignment="1">
      <alignment horizontal="center" vertical="center"/>
    </xf>
    <xf numFmtId="169" fontId="6" fillId="0" borderId="131" xfId="97" applyNumberFormat="1" applyFont="1" applyBorder="1" applyAlignment="1">
      <alignment horizontal="center" vertical="center"/>
    </xf>
    <xf numFmtId="169" fontId="6" fillId="0" borderId="305" xfId="97" applyNumberFormat="1" applyFont="1" applyBorder="1" applyAlignment="1">
      <alignment horizontal="center" vertical="center"/>
    </xf>
    <xf numFmtId="169" fontId="6" fillId="0" borderId="303" xfId="97" applyNumberFormat="1" applyFont="1" applyBorder="1" applyAlignment="1">
      <alignment horizontal="center" vertical="center"/>
    </xf>
    <xf numFmtId="169" fontId="6" fillId="0" borderId="333" xfId="97" applyNumberFormat="1" applyFont="1" applyBorder="1" applyAlignment="1">
      <alignment horizontal="center" vertical="center"/>
    </xf>
    <xf numFmtId="169" fontId="6" fillId="0" borderId="334" xfId="97" applyNumberFormat="1" applyFont="1" applyBorder="1" applyAlignment="1">
      <alignment horizontal="center" vertical="center"/>
    </xf>
    <xf numFmtId="169" fontId="6" fillId="0" borderId="318" xfId="97" applyNumberFormat="1" applyFont="1" applyBorder="1" applyAlignment="1">
      <alignment horizontal="center" vertical="center"/>
    </xf>
    <xf numFmtId="169" fontId="6" fillId="0" borderId="319" xfId="97" applyNumberFormat="1" applyFont="1" applyBorder="1" applyAlignment="1">
      <alignment horizontal="center" vertical="center"/>
    </xf>
    <xf numFmtId="169" fontId="6" fillId="0" borderId="57" xfId="97" applyNumberFormat="1" applyFont="1" applyBorder="1" applyAlignment="1">
      <alignment horizontal="center" vertical="center"/>
    </xf>
    <xf numFmtId="169" fontId="6" fillId="0" borderId="173" xfId="97" applyNumberFormat="1" applyFont="1" applyBorder="1" applyAlignment="1">
      <alignment horizontal="center" vertical="center"/>
    </xf>
    <xf numFmtId="169" fontId="6" fillId="0" borderId="56" xfId="97" applyNumberFormat="1" applyFont="1" applyBorder="1" applyAlignment="1">
      <alignment horizontal="center" vertical="center"/>
    </xf>
    <xf numFmtId="169" fontId="6" fillId="0" borderId="42" xfId="97" applyNumberFormat="1" applyFont="1" applyBorder="1" applyAlignment="1">
      <alignment horizontal="center" vertical="center"/>
    </xf>
    <xf numFmtId="9" fontId="11" fillId="0" borderId="18" xfId="98" applyNumberFormat="1" applyFont="1" applyBorder="1" applyAlignment="1">
      <alignment horizontal="center" vertical="center" wrapText="1"/>
    </xf>
    <xf numFmtId="38" fontId="11" fillId="0" borderId="16" xfId="98" applyNumberFormat="1" applyFont="1" applyBorder="1" applyAlignment="1">
      <alignment horizontal="center" vertical="center" wrapText="1"/>
    </xf>
    <xf numFmtId="169" fontId="7" fillId="0" borderId="56" xfId="97" applyNumberFormat="1" applyFont="1" applyBorder="1" applyAlignment="1">
      <alignment horizontal="center" vertical="center"/>
    </xf>
    <xf numFmtId="169" fontId="7" fillId="0" borderId="42" xfId="97" applyNumberFormat="1" applyFont="1" applyBorder="1" applyAlignment="1">
      <alignment horizontal="center" vertical="center"/>
    </xf>
    <xf numFmtId="169" fontId="6" fillId="0" borderId="58" xfId="97" applyNumberFormat="1" applyFont="1" applyBorder="1" applyAlignment="1">
      <alignment horizontal="center" vertical="center"/>
    </xf>
    <xf numFmtId="169" fontId="6" fillId="0" borderId="31" xfId="97" applyNumberFormat="1" applyFont="1" applyBorder="1" applyAlignment="1">
      <alignment horizontal="center" vertical="center"/>
    </xf>
    <xf numFmtId="169" fontId="7" fillId="0" borderId="206" xfId="97" applyNumberFormat="1" applyFont="1" applyBorder="1" applyAlignment="1">
      <alignment horizontal="center" vertical="center"/>
    </xf>
    <xf numFmtId="169" fontId="7" fillId="0" borderId="177" xfId="97" applyNumberFormat="1" applyFont="1" applyBorder="1" applyAlignment="1">
      <alignment horizontal="center" vertical="center"/>
    </xf>
    <xf numFmtId="169" fontId="7" fillId="0" borderId="205" xfId="97" applyNumberFormat="1" applyFont="1" applyBorder="1" applyAlignment="1">
      <alignment horizontal="center" vertical="center"/>
    </xf>
    <xf numFmtId="169" fontId="7" fillId="0" borderId="307" xfId="97" applyNumberFormat="1" applyFont="1" applyBorder="1" applyAlignment="1">
      <alignment horizontal="center" vertical="center"/>
    </xf>
    <xf numFmtId="169" fontId="7" fillId="0" borderId="331" xfId="97" applyNumberFormat="1" applyFont="1" applyBorder="1" applyAlignment="1">
      <alignment horizontal="center" vertical="center"/>
    </xf>
    <xf numFmtId="169" fontId="7" fillId="0" borderId="335" xfId="97" applyNumberFormat="1" applyFont="1" applyBorder="1" applyAlignment="1">
      <alignment horizontal="center" vertical="center"/>
    </xf>
    <xf numFmtId="9" fontId="11" fillId="0" borderId="8" xfId="98" applyNumberFormat="1" applyFont="1" applyBorder="1" applyAlignment="1">
      <alignment horizontal="center" vertical="center" wrapText="1"/>
    </xf>
    <xf numFmtId="169" fontId="3" fillId="0" borderId="0" xfId="0" applyNumberFormat="1" applyFont="1"/>
    <xf numFmtId="3" fontId="6" fillId="0" borderId="0" xfId="18" applyNumberFormat="1" applyFont="1" applyAlignment="1">
      <alignment horizontal="center" vertical="center"/>
    </xf>
    <xf numFmtId="0" fontId="17" fillId="0" borderId="0" xfId="11" applyFont="1" applyAlignment="1">
      <alignment horizontal="left" vertical="center" wrapText="1"/>
    </xf>
    <xf numFmtId="169" fontId="7" fillId="0" borderId="56" xfId="99" applyNumberFormat="1" applyFont="1" applyBorder="1" applyAlignment="1">
      <alignment horizontal="center" vertical="center"/>
    </xf>
    <xf numFmtId="169" fontId="6" fillId="0" borderId="57" xfId="99" applyNumberFormat="1" applyFont="1" applyBorder="1" applyAlignment="1">
      <alignment horizontal="center" vertical="center"/>
    </xf>
    <xf numFmtId="169" fontId="6" fillId="0" borderId="58" xfId="99" applyNumberFormat="1" applyFont="1" applyBorder="1" applyAlignment="1">
      <alignment horizontal="center" vertical="center"/>
    </xf>
    <xf numFmtId="169" fontId="7" fillId="0" borderId="336" xfId="99" applyNumberFormat="1" applyFont="1" applyBorder="1" applyAlignment="1">
      <alignment horizontal="center" vertical="center"/>
    </xf>
    <xf numFmtId="9" fontId="7" fillId="0" borderId="337" xfId="3" applyNumberFormat="1" applyFont="1" applyBorder="1" applyAlignment="1">
      <alignment horizontal="center" vertical="center"/>
    </xf>
    <xf numFmtId="3" fontId="7" fillId="0" borderId="337" xfId="4" applyNumberFormat="1" applyFont="1" applyBorder="1" applyAlignment="1">
      <alignment horizontal="center" vertical="center"/>
    </xf>
    <xf numFmtId="0" fontId="7" fillId="0" borderId="88" xfId="11" applyFont="1" applyBorder="1" applyAlignment="1">
      <alignment horizontal="left" vertical="center" wrapText="1"/>
    </xf>
    <xf numFmtId="169" fontId="7" fillId="0" borderId="206" xfId="99" applyNumberFormat="1" applyFont="1" applyBorder="1" applyAlignment="1">
      <alignment horizontal="center" vertical="center"/>
    </xf>
    <xf numFmtId="169" fontId="6" fillId="0" borderId="152" xfId="99" applyNumberFormat="1" applyFont="1" applyBorder="1" applyAlignment="1">
      <alignment horizontal="center" vertical="center"/>
    </xf>
    <xf numFmtId="169" fontId="7" fillId="0" borderId="331" xfId="99" applyNumberFormat="1" applyFont="1" applyBorder="1" applyAlignment="1">
      <alignment horizontal="center" vertical="center"/>
    </xf>
    <xf numFmtId="169" fontId="11" fillId="0" borderId="8" xfId="100" applyNumberFormat="1" applyFont="1" applyBorder="1" applyAlignment="1">
      <alignment horizontal="center" vertical="center" wrapText="1"/>
    </xf>
    <xf numFmtId="9" fontId="11" fillId="0" borderId="8" xfId="100" applyNumberFormat="1" applyFont="1" applyBorder="1" applyAlignment="1">
      <alignment horizontal="center" vertical="center" wrapText="1"/>
    </xf>
    <xf numFmtId="38" fontId="12" fillId="0" borderId="8" xfId="100" applyNumberFormat="1" applyFont="1" applyBorder="1" applyAlignment="1">
      <alignment horizontal="center" vertical="center"/>
    </xf>
    <xf numFmtId="169" fontId="11" fillId="0" borderId="16" xfId="100" applyNumberFormat="1" applyFont="1" applyBorder="1" applyAlignment="1">
      <alignment horizontal="center" vertical="center" wrapText="1"/>
    </xf>
    <xf numFmtId="9" fontId="11" fillId="0" borderId="16" xfId="100" applyNumberFormat="1" applyFont="1" applyBorder="1" applyAlignment="1">
      <alignment horizontal="center" vertical="center" wrapText="1"/>
    </xf>
    <xf numFmtId="38" fontId="11" fillId="0" borderId="16" xfId="100" applyNumberFormat="1" applyFont="1" applyBorder="1" applyAlignment="1">
      <alignment horizontal="center" vertical="center" wrapText="1"/>
    </xf>
    <xf numFmtId="3" fontId="6" fillId="0" borderId="0" xfId="4" applyNumberFormat="1" applyFont="1" applyAlignment="1">
      <alignment horizontal="center" vertical="center"/>
    </xf>
    <xf numFmtId="169" fontId="6" fillId="0" borderId="56" xfId="99" applyNumberFormat="1" applyFont="1" applyBorder="1" applyAlignment="1">
      <alignment horizontal="center" vertical="center"/>
    </xf>
    <xf numFmtId="169" fontId="6" fillId="0" borderId="206" xfId="99" applyNumberFormat="1" applyFont="1" applyBorder="1" applyAlignment="1">
      <alignment horizontal="center" vertical="center"/>
    </xf>
    <xf numFmtId="169" fontId="6" fillId="0" borderId="182" xfId="99" applyNumberFormat="1" applyFont="1" applyBorder="1" applyAlignment="1">
      <alignment horizontal="center" vertical="center"/>
    </xf>
    <xf numFmtId="169" fontId="6" fillId="0" borderId="305" xfId="99" applyNumberFormat="1" applyFont="1" applyBorder="1" applyAlignment="1">
      <alignment horizontal="center" vertical="center"/>
    </xf>
    <xf numFmtId="169" fontId="6" fillId="0" borderId="318" xfId="99" applyNumberFormat="1" applyFont="1" applyBorder="1" applyAlignment="1">
      <alignment horizontal="center" vertical="center"/>
    </xf>
    <xf numFmtId="169" fontId="6" fillId="0" borderId="333" xfId="99" applyNumberFormat="1" applyFont="1" applyBorder="1" applyAlignment="1">
      <alignment horizontal="center" vertical="center"/>
    </xf>
    <xf numFmtId="0" fontId="4" fillId="0" borderId="0" xfId="101"/>
    <xf numFmtId="0" fontId="5" fillId="0" borderId="0" xfId="101" applyFont="1"/>
    <xf numFmtId="9" fontId="6" fillId="0" borderId="192" xfId="3" applyNumberFormat="1" applyFont="1" applyBorder="1" applyAlignment="1">
      <alignment horizontal="center" vertical="center"/>
    </xf>
    <xf numFmtId="0" fontId="6" fillId="0" borderId="338" xfId="6" applyFont="1" applyBorder="1" applyAlignment="1">
      <alignment horizontal="left" vertical="center" wrapText="1"/>
    </xf>
    <xf numFmtId="37" fontId="12" fillId="0" borderId="18" xfId="19" applyNumberFormat="1" applyFont="1" applyBorder="1" applyAlignment="1">
      <alignment horizontal="center" vertical="center"/>
    </xf>
    <xf numFmtId="37" fontId="12" fillId="0" borderId="18" xfId="19" applyNumberFormat="1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37" fontId="12" fillId="0" borderId="8" xfId="19" applyNumberFormat="1" applyFont="1" applyBorder="1" applyAlignment="1">
      <alignment horizontal="center" vertical="center" wrapText="1"/>
    </xf>
    <xf numFmtId="3" fontId="7" fillId="0" borderId="56" xfId="102" applyNumberFormat="1" applyFont="1" applyBorder="1" applyAlignment="1">
      <alignment horizontal="center" vertical="center"/>
    </xf>
    <xf numFmtId="3" fontId="6" fillId="0" borderId="57" xfId="102" applyNumberFormat="1" applyFont="1" applyBorder="1" applyAlignment="1">
      <alignment horizontal="center" vertical="center"/>
    </xf>
    <xf numFmtId="3" fontId="6" fillId="0" borderId="152" xfId="102" applyNumberFormat="1" applyFont="1" applyBorder="1" applyAlignment="1">
      <alignment horizontal="center" vertical="center"/>
    </xf>
    <xf numFmtId="3" fontId="6" fillId="0" borderId="58" xfId="102" applyNumberFormat="1" applyFont="1" applyBorder="1" applyAlignment="1">
      <alignment horizontal="center" vertical="center"/>
    </xf>
    <xf numFmtId="3" fontId="7" fillId="0" borderId="206" xfId="102" applyNumberFormat="1" applyFont="1" applyBorder="1" applyAlignment="1">
      <alignment horizontal="center" vertical="center"/>
    </xf>
    <xf numFmtId="3" fontId="7" fillId="0" borderId="336" xfId="102" applyNumberFormat="1" applyFont="1" applyBorder="1" applyAlignment="1">
      <alignment horizontal="center" vertical="center"/>
    </xf>
    <xf numFmtId="0" fontId="7" fillId="0" borderId="88" xfId="11" applyFont="1" applyBorder="1" applyAlignment="1">
      <alignment horizontal="left" vertical="center"/>
    </xf>
    <xf numFmtId="0" fontId="9" fillId="0" borderId="64" xfId="11" applyFont="1" applyBorder="1" applyAlignment="1">
      <alignment horizontal="left" vertical="center"/>
    </xf>
    <xf numFmtId="3" fontId="7" fillId="0" borderId="331" xfId="102" applyNumberFormat="1" applyFont="1" applyBorder="1" applyAlignment="1">
      <alignment horizontal="center" vertical="center"/>
    </xf>
    <xf numFmtId="3" fontId="7" fillId="0" borderId="138" xfId="4" applyNumberFormat="1" applyFont="1" applyBorder="1" applyAlignment="1">
      <alignment horizontal="center" vertical="center"/>
    </xf>
    <xf numFmtId="37" fontId="12" fillId="0" borderId="49" xfId="19" applyNumberFormat="1" applyFont="1" applyBorder="1" applyAlignment="1">
      <alignment horizontal="center" vertical="center"/>
    </xf>
    <xf numFmtId="37" fontId="12" fillId="0" borderId="56" xfId="19" applyNumberFormat="1" applyFont="1" applyBorder="1" applyAlignment="1">
      <alignment horizontal="center" vertical="center"/>
    </xf>
    <xf numFmtId="3" fontId="6" fillId="0" borderId="56" xfId="102" applyNumberFormat="1" applyFont="1" applyBorder="1" applyAlignment="1">
      <alignment horizontal="center" vertical="center"/>
    </xf>
    <xf numFmtId="0" fontId="6" fillId="0" borderId="49" xfId="6" applyFont="1" applyBorder="1" applyAlignment="1">
      <alignment horizontal="left" vertical="center"/>
    </xf>
    <xf numFmtId="0" fontId="6" fillId="0" borderId="127" xfId="6" applyFont="1" applyBorder="1" applyAlignment="1">
      <alignment horizontal="left" vertical="center"/>
    </xf>
    <xf numFmtId="0" fontId="1" fillId="0" borderId="18" xfId="0" applyFont="1" applyBorder="1" applyAlignment="1">
      <alignment vertical="center"/>
    </xf>
    <xf numFmtId="0" fontId="6" fillId="0" borderId="128" xfId="6" applyFont="1" applyBorder="1" applyAlignment="1">
      <alignment horizontal="left" vertical="center"/>
    </xf>
    <xf numFmtId="3" fontId="6" fillId="0" borderId="44" xfId="102" applyNumberFormat="1" applyFont="1" applyBorder="1" applyAlignment="1">
      <alignment horizontal="center" vertical="center"/>
    </xf>
    <xf numFmtId="9" fontId="6" fillId="0" borderId="46" xfId="3" applyNumberFormat="1" applyFont="1" applyBorder="1" applyAlignment="1">
      <alignment horizontal="center" vertical="center"/>
    </xf>
    <xf numFmtId="3" fontId="6" fillId="0" borderId="46" xfId="4" applyNumberFormat="1" applyFont="1" applyBorder="1" applyAlignment="1">
      <alignment horizontal="center" vertical="center"/>
    </xf>
    <xf numFmtId="0" fontId="6" fillId="0" borderId="47" xfId="6" applyFont="1" applyBorder="1" applyAlignment="1">
      <alignment horizontal="left" vertical="center"/>
    </xf>
    <xf numFmtId="0" fontId="6" fillId="0" borderId="55" xfId="6" applyFont="1" applyBorder="1" applyAlignment="1">
      <alignment horizontal="left" vertical="center"/>
    </xf>
    <xf numFmtId="3" fontId="6" fillId="0" borderId="206" xfId="102" applyNumberFormat="1" applyFont="1" applyBorder="1" applyAlignment="1">
      <alignment horizontal="center" vertical="center"/>
    </xf>
    <xf numFmtId="3" fontId="6" fillId="0" borderId="182" xfId="102" applyNumberFormat="1" applyFont="1" applyBorder="1" applyAlignment="1">
      <alignment horizontal="center" vertical="center"/>
    </xf>
    <xf numFmtId="0" fontId="6" fillId="0" borderId="327" xfId="6" applyFont="1" applyBorder="1" applyAlignment="1">
      <alignment horizontal="left" vertical="center"/>
    </xf>
    <xf numFmtId="37" fontId="12" fillId="0" borderId="47" xfId="19" applyNumberFormat="1" applyFont="1" applyBorder="1" applyAlignment="1">
      <alignment horizontal="center" vertical="center"/>
    </xf>
    <xf numFmtId="37" fontId="12" fillId="0" borderId="44" xfId="19" applyNumberFormat="1" applyFont="1" applyBorder="1" applyAlignment="1">
      <alignment horizontal="center" vertical="center"/>
    </xf>
    <xf numFmtId="0" fontId="53" fillId="0" borderId="0" xfId="0" applyFont="1"/>
    <xf numFmtId="9" fontId="53" fillId="0" borderId="0" xfId="0" applyNumberFormat="1" applyFont="1"/>
    <xf numFmtId="3" fontId="53" fillId="0" borderId="0" xfId="0" applyNumberFormat="1" applyFont="1"/>
    <xf numFmtId="0" fontId="8" fillId="0" borderId="0" xfId="0" applyFont="1" applyAlignment="1">
      <alignment horizontal="right" vertical="center" readingOrder="1"/>
    </xf>
    <xf numFmtId="169" fontId="7" fillId="0" borderId="42" xfId="103" applyNumberFormat="1" applyFont="1" applyBorder="1" applyAlignment="1">
      <alignment horizontal="center" vertical="center"/>
    </xf>
    <xf numFmtId="3" fontId="7" fillId="0" borderId="42" xfId="103" applyNumberFormat="1" applyFont="1" applyBorder="1" applyAlignment="1">
      <alignment horizontal="center" vertical="center"/>
    </xf>
    <xf numFmtId="169" fontId="6" fillId="0" borderId="31" xfId="103" applyNumberFormat="1" applyFont="1" applyBorder="1" applyAlignment="1">
      <alignment horizontal="center" vertical="center"/>
    </xf>
    <xf numFmtId="3" fontId="6" fillId="0" borderId="31" xfId="103" applyNumberFormat="1" applyFont="1" applyBorder="1" applyAlignment="1">
      <alignment horizontal="center" vertical="center"/>
    </xf>
    <xf numFmtId="3" fontId="6" fillId="0" borderId="131" xfId="103" applyNumberFormat="1" applyFont="1" applyBorder="1" applyAlignment="1">
      <alignment horizontal="center" vertical="center"/>
    </xf>
    <xf numFmtId="176" fontId="6" fillId="0" borderId="339" xfId="104" applyNumberFormat="1" applyFont="1" applyBorder="1" applyAlignment="1">
      <alignment horizontal="center" vertical="center"/>
    </xf>
    <xf numFmtId="170" fontId="6" fillId="0" borderId="339" xfId="3" applyNumberFormat="1" applyFont="1" applyBorder="1" applyAlignment="1">
      <alignment horizontal="center" vertical="center"/>
    </xf>
    <xf numFmtId="3" fontId="6" fillId="0" borderId="339" xfId="103" applyNumberFormat="1" applyFont="1" applyBorder="1" applyAlignment="1">
      <alignment horizontal="center" vertical="center"/>
    </xf>
    <xf numFmtId="0" fontId="6" fillId="0" borderId="341" xfId="11" applyFont="1" applyBorder="1" applyAlignment="1">
      <alignment horizontal="left" vertical="center" wrapText="1"/>
    </xf>
    <xf numFmtId="9" fontId="6" fillId="0" borderId="342" xfId="3" applyNumberFormat="1" applyFont="1" applyBorder="1" applyAlignment="1">
      <alignment horizontal="center" vertical="center"/>
    </xf>
    <xf numFmtId="169" fontId="6" fillId="0" borderId="339" xfId="103" applyNumberFormat="1" applyFont="1" applyBorder="1" applyAlignment="1">
      <alignment horizontal="center" vertical="center"/>
    </xf>
    <xf numFmtId="9" fontId="6" fillId="0" borderId="343" xfId="3" applyNumberFormat="1" applyFont="1" applyBorder="1" applyAlignment="1">
      <alignment horizontal="center" vertical="center"/>
    </xf>
    <xf numFmtId="9" fontId="6" fillId="0" borderId="344" xfId="3" applyNumberFormat="1" applyFont="1" applyBorder="1" applyAlignment="1">
      <alignment horizontal="center" vertical="center"/>
    </xf>
    <xf numFmtId="9" fontId="6" fillId="0" borderId="345" xfId="3" applyNumberFormat="1" applyFont="1" applyBorder="1" applyAlignment="1">
      <alignment horizontal="center" vertical="center"/>
    </xf>
    <xf numFmtId="9" fontId="7" fillId="0" borderId="346" xfId="3" applyNumberFormat="1" applyFont="1" applyBorder="1" applyAlignment="1">
      <alignment horizontal="center" vertical="center"/>
    </xf>
    <xf numFmtId="9" fontId="7" fillId="0" borderId="347" xfId="3" applyNumberFormat="1" applyFont="1" applyBorder="1" applyAlignment="1">
      <alignment horizontal="center" vertical="center"/>
    </xf>
    <xf numFmtId="9" fontId="7" fillId="0" borderId="348" xfId="3" applyNumberFormat="1" applyFont="1" applyBorder="1" applyAlignment="1">
      <alignment horizontal="center" vertical="center"/>
    </xf>
    <xf numFmtId="9" fontId="7" fillId="0" borderId="349" xfId="3" applyNumberFormat="1" applyFont="1" applyBorder="1" applyAlignment="1">
      <alignment horizontal="center" vertical="center"/>
    </xf>
    <xf numFmtId="169" fontId="6" fillId="0" borderId="131" xfId="103" applyNumberFormat="1" applyFont="1" applyBorder="1" applyAlignment="1">
      <alignment horizontal="center" vertical="center"/>
    </xf>
    <xf numFmtId="0" fontId="1" fillId="0" borderId="72" xfId="0" applyFont="1" applyBorder="1"/>
    <xf numFmtId="170" fontId="6" fillId="0" borderId="352" xfId="3" applyNumberFormat="1" applyFont="1" applyBorder="1" applyAlignment="1">
      <alignment horizontal="center" vertical="center"/>
    </xf>
    <xf numFmtId="3" fontId="7" fillId="0" borderId="46" xfId="103" applyNumberFormat="1" applyFont="1" applyBorder="1" applyAlignment="1">
      <alignment horizontal="center" vertical="center"/>
    </xf>
    <xf numFmtId="9" fontId="11" fillId="0" borderId="8" xfId="105" applyNumberFormat="1" applyFont="1" applyBorder="1" applyAlignment="1">
      <alignment horizontal="center" vertical="center" wrapText="1"/>
    </xf>
    <xf numFmtId="3" fontId="11" fillId="0" borderId="8" xfId="23" applyNumberFormat="1" applyFont="1" applyBorder="1" applyAlignment="1">
      <alignment horizontal="center" vertical="center" wrapText="1"/>
    </xf>
    <xf numFmtId="0" fontId="11" fillId="0" borderId="0" xfId="11" applyFont="1" applyAlignment="1">
      <alignment horizontal="center" vertical="center" wrapText="1"/>
    </xf>
    <xf numFmtId="0" fontId="11" fillId="0" borderId="16" xfId="11" applyFont="1" applyBorder="1" applyAlignment="1">
      <alignment horizontal="center" vertical="center" wrapText="1"/>
    </xf>
    <xf numFmtId="3" fontId="11" fillId="0" borderId="16" xfId="11" applyNumberFormat="1" applyFont="1" applyBorder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/>
    </xf>
    <xf numFmtId="9" fontId="8" fillId="0" borderId="0" xfId="0" applyNumberFormat="1" applyFont="1" applyAlignment="1">
      <alignment horizontal="right" vertical="center"/>
    </xf>
    <xf numFmtId="9" fontId="3" fillId="0" borderId="0" xfId="0" applyNumberFormat="1" applyFont="1" applyAlignment="1">
      <alignment horizontal="right" vertical="center"/>
    </xf>
    <xf numFmtId="169" fontId="6" fillId="0" borderId="56" xfId="106" applyNumberFormat="1" applyFont="1" applyBorder="1" applyAlignment="1">
      <alignment horizontal="center" vertical="center"/>
    </xf>
    <xf numFmtId="9" fontId="6" fillId="0" borderId="347" xfId="3" applyNumberFormat="1" applyFont="1" applyBorder="1" applyAlignment="1">
      <alignment horizontal="center" vertical="center"/>
    </xf>
    <xf numFmtId="3" fontId="6" fillId="0" borderId="46" xfId="106" applyNumberFormat="1" applyFont="1" applyBorder="1" applyAlignment="1">
      <alignment horizontal="center" vertical="center"/>
    </xf>
    <xf numFmtId="3" fontId="6" fillId="0" borderId="304" xfId="106" applyNumberFormat="1" applyFont="1" applyBorder="1" applyAlignment="1">
      <alignment horizontal="center" vertical="center"/>
    </xf>
    <xf numFmtId="0" fontId="8" fillId="0" borderId="292" xfId="0" applyFont="1" applyBorder="1" applyAlignment="1">
      <alignment vertical="center" wrapText="1"/>
    </xf>
    <xf numFmtId="169" fontId="6" fillId="0" borderId="352" xfId="106" applyNumberFormat="1" applyFont="1" applyBorder="1" applyAlignment="1">
      <alignment horizontal="center" vertical="center"/>
    </xf>
    <xf numFmtId="3" fontId="6" fillId="0" borderId="131" xfId="106" applyNumberFormat="1" applyFont="1" applyBorder="1" applyAlignment="1">
      <alignment horizontal="center" vertical="center"/>
    </xf>
    <xf numFmtId="3" fontId="6" fillId="0" borderId="350" xfId="106" applyNumberFormat="1" applyFont="1" applyBorder="1" applyAlignment="1">
      <alignment horizontal="center" vertical="center"/>
    </xf>
    <xf numFmtId="0" fontId="7" fillId="0" borderId="353" xfId="13" applyFont="1" applyBorder="1" applyAlignment="1">
      <alignment vertical="center" wrapText="1"/>
    </xf>
    <xf numFmtId="169" fontId="6" fillId="0" borderId="152" xfId="106" applyNumberFormat="1" applyFont="1" applyBorder="1" applyAlignment="1">
      <alignment horizontal="center" vertical="center"/>
    </xf>
    <xf numFmtId="3" fontId="6" fillId="0" borderId="150" xfId="106" applyNumberFormat="1" applyFont="1" applyBorder="1" applyAlignment="1">
      <alignment horizontal="center" vertical="center"/>
    </xf>
    <xf numFmtId="0" fontId="7" fillId="0" borderId="295" xfId="13" applyFont="1" applyBorder="1" applyAlignment="1">
      <alignment vertical="center" wrapText="1"/>
    </xf>
    <xf numFmtId="169" fontId="11" fillId="0" borderId="8" xfId="105" applyNumberFormat="1" applyFont="1" applyBorder="1" applyAlignment="1">
      <alignment horizontal="center" vertical="center" wrapText="1"/>
    </xf>
    <xf numFmtId="0" fontId="11" fillId="0" borderId="8" xfId="105" applyFont="1" applyBorder="1" applyAlignment="1">
      <alignment horizontal="center" vertical="center" wrapText="1"/>
    </xf>
    <xf numFmtId="9" fontId="11" fillId="0" borderId="0" xfId="105" applyNumberFormat="1" applyFont="1" applyAlignment="1">
      <alignment horizontal="center" vertical="center" wrapText="1"/>
    </xf>
    <xf numFmtId="9" fontId="11" fillId="0" borderId="294" xfId="105" applyNumberFormat="1" applyFont="1" applyBorder="1" applyAlignment="1">
      <alignment horizontal="center" vertical="center" wrapText="1"/>
    </xf>
    <xf numFmtId="9" fontId="11" fillId="0" borderId="158" xfId="105" applyNumberFormat="1" applyFont="1" applyBorder="1" applyAlignment="1">
      <alignment horizontal="center" vertical="center" wrapText="1"/>
    </xf>
    <xf numFmtId="9" fontId="12" fillId="0" borderId="71" xfId="11" applyNumberFormat="1" applyFont="1" applyBorder="1" applyAlignment="1">
      <alignment horizontal="center" vertical="center" wrapText="1"/>
    </xf>
    <xf numFmtId="0" fontId="4" fillId="0" borderId="0" xfId="107"/>
    <xf numFmtId="0" fontId="5" fillId="0" borderId="0" xfId="107" applyFont="1"/>
    <xf numFmtId="169" fontId="7" fillId="0" borderId="46" xfId="107" applyNumberFormat="1" applyFont="1" applyBorder="1" applyAlignment="1">
      <alignment horizontal="center" vertical="center"/>
    </xf>
    <xf numFmtId="9" fontId="6" fillId="0" borderId="356" xfId="3" applyNumberFormat="1" applyFont="1" applyBorder="1" applyAlignment="1">
      <alignment horizontal="center" vertical="center"/>
    </xf>
    <xf numFmtId="169" fontId="6" fillId="0" borderId="339" xfId="107" applyNumberFormat="1" applyFont="1" applyBorder="1" applyAlignment="1">
      <alignment horizontal="center" vertical="center"/>
    </xf>
    <xf numFmtId="9" fontId="6" fillId="0" borderId="357" xfId="3" applyNumberFormat="1" applyFont="1" applyBorder="1" applyAlignment="1">
      <alignment horizontal="center" vertical="center"/>
    </xf>
    <xf numFmtId="9" fontId="6" fillId="0" borderId="358" xfId="3" applyNumberFormat="1" applyFont="1" applyBorder="1" applyAlignment="1">
      <alignment horizontal="center" vertical="center"/>
    </xf>
    <xf numFmtId="3" fontId="6" fillId="0" borderId="359" xfId="4" applyNumberFormat="1" applyFont="1" applyBorder="1" applyAlignment="1">
      <alignment horizontal="center" vertical="center"/>
    </xf>
    <xf numFmtId="0" fontId="17" fillId="0" borderId="350" xfId="12" applyFont="1" applyBorder="1" applyAlignment="1">
      <alignment horizontal="left" vertical="center"/>
    </xf>
    <xf numFmtId="169" fontId="6" fillId="0" borderId="131" xfId="107" applyNumberFormat="1" applyFont="1" applyBorder="1" applyAlignment="1">
      <alignment horizontal="center" vertical="center"/>
    </xf>
    <xf numFmtId="169" fontId="7" fillId="0" borderId="42" xfId="107" applyNumberFormat="1" applyFont="1" applyBorder="1" applyAlignment="1">
      <alignment horizontal="center" vertical="center"/>
    </xf>
    <xf numFmtId="169" fontId="6" fillId="0" borderId="359" xfId="107" applyNumberFormat="1" applyFont="1" applyBorder="1" applyAlignment="1">
      <alignment horizontal="center" vertical="center"/>
    </xf>
    <xf numFmtId="9" fontId="6" fillId="0" borderId="360" xfId="3" applyNumberFormat="1" applyFont="1" applyBorder="1" applyAlignment="1">
      <alignment horizontal="center" vertical="center"/>
    </xf>
    <xf numFmtId="3" fontId="6" fillId="0" borderId="339" xfId="4" applyNumberFormat="1" applyFont="1" applyBorder="1" applyAlignment="1">
      <alignment horizontal="center" vertical="center"/>
    </xf>
    <xf numFmtId="0" fontId="6" fillId="0" borderId="361" xfId="11" applyFont="1" applyBorder="1" applyAlignment="1">
      <alignment horizontal="left" vertical="center" wrapText="1"/>
    </xf>
    <xf numFmtId="9" fontId="6" fillId="0" borderId="362" xfId="3" applyNumberFormat="1" applyFont="1" applyBorder="1" applyAlignment="1">
      <alignment horizontal="center" vertical="center"/>
    </xf>
    <xf numFmtId="9" fontId="6" fillId="0" borderId="363" xfId="3" applyNumberFormat="1" applyFont="1" applyBorder="1" applyAlignment="1">
      <alignment horizontal="center" vertical="center"/>
    </xf>
    <xf numFmtId="3" fontId="6" fillId="0" borderId="351" xfId="4" applyNumberFormat="1" applyFont="1" applyBorder="1" applyAlignment="1">
      <alignment horizontal="center" vertical="center"/>
    </xf>
    <xf numFmtId="0" fontId="16" fillId="0" borderId="361" xfId="11" applyFont="1" applyBorder="1" applyAlignment="1">
      <alignment horizontal="left" vertical="center" wrapText="1"/>
    </xf>
    <xf numFmtId="169" fontId="6" fillId="0" borderId="31" xfId="107" applyNumberFormat="1" applyFont="1" applyBorder="1" applyAlignment="1">
      <alignment horizontal="center" vertical="center"/>
    </xf>
    <xf numFmtId="169" fontId="7" fillId="0" borderId="364" xfId="107" applyNumberFormat="1" applyFont="1" applyBorder="1" applyAlignment="1">
      <alignment horizontal="center" vertical="center"/>
    </xf>
    <xf numFmtId="3" fontId="7" fillId="0" borderId="364" xfId="4" applyNumberFormat="1" applyFont="1" applyBorder="1" applyAlignment="1">
      <alignment horizontal="center" vertical="center"/>
    </xf>
    <xf numFmtId="0" fontId="7" fillId="0" borderId="365" xfId="11" applyFont="1" applyBorder="1" applyAlignment="1">
      <alignment horizontal="left" vertical="center" wrapText="1"/>
    </xf>
    <xf numFmtId="9" fontId="6" fillId="0" borderId="366" xfId="3" applyNumberFormat="1" applyFont="1" applyBorder="1" applyAlignment="1">
      <alignment horizontal="center" vertical="center"/>
    </xf>
    <xf numFmtId="169" fontId="6" fillId="0" borderId="351" xfId="107" applyNumberFormat="1" applyFont="1" applyBorder="1" applyAlignment="1">
      <alignment horizontal="center" vertical="center"/>
    </xf>
    <xf numFmtId="169" fontId="7" fillId="0" borderId="367" xfId="107" applyNumberFormat="1" applyFont="1" applyBorder="1" applyAlignment="1">
      <alignment horizontal="center" vertical="center"/>
    </xf>
    <xf numFmtId="9" fontId="6" fillId="0" borderId="368" xfId="3" applyNumberFormat="1" applyFont="1" applyBorder="1" applyAlignment="1">
      <alignment horizontal="center" vertical="center"/>
    </xf>
    <xf numFmtId="9" fontId="6" fillId="0" borderId="369" xfId="3" applyNumberFormat="1" applyFont="1" applyBorder="1" applyAlignment="1">
      <alignment horizontal="center" vertical="center"/>
    </xf>
    <xf numFmtId="0" fontId="6" fillId="0" borderId="370" xfId="11" applyFont="1" applyBorder="1" applyAlignment="1">
      <alignment horizontal="left" vertical="center" wrapText="1"/>
    </xf>
    <xf numFmtId="9" fontId="6" fillId="0" borderId="371" xfId="3" applyNumberFormat="1" applyFont="1" applyBorder="1" applyAlignment="1">
      <alignment horizontal="center" vertical="center"/>
    </xf>
    <xf numFmtId="169" fontId="6" fillId="0" borderId="372" xfId="107" applyNumberFormat="1" applyFont="1" applyBorder="1" applyAlignment="1">
      <alignment horizontal="center" vertical="center"/>
    </xf>
    <xf numFmtId="9" fontId="6" fillId="0" borderId="373" xfId="3" applyNumberFormat="1" applyFont="1" applyBorder="1" applyAlignment="1">
      <alignment horizontal="center" vertical="center"/>
    </xf>
    <xf numFmtId="3" fontId="6" fillId="0" borderId="372" xfId="4" applyNumberFormat="1" applyFont="1" applyBorder="1" applyAlignment="1">
      <alignment horizontal="center" vertical="center"/>
    </xf>
    <xf numFmtId="0" fontId="6" fillId="0" borderId="374" xfId="11" applyFont="1" applyBorder="1" applyAlignment="1">
      <alignment horizontal="left" vertical="center" wrapText="1"/>
    </xf>
    <xf numFmtId="169" fontId="6" fillId="0" borderId="199" xfId="107" applyNumberFormat="1" applyFont="1" applyBorder="1" applyAlignment="1">
      <alignment horizontal="center" vertical="center"/>
    </xf>
    <xf numFmtId="169" fontId="7" fillId="0" borderId="307" xfId="107" applyNumberFormat="1" applyFont="1" applyBorder="1" applyAlignment="1">
      <alignment horizontal="center" vertical="center"/>
    </xf>
    <xf numFmtId="9" fontId="6" fillId="0" borderId="375" xfId="3" applyNumberFormat="1" applyFont="1" applyBorder="1" applyAlignment="1">
      <alignment horizontal="center" vertical="center"/>
    </xf>
    <xf numFmtId="169" fontId="6" fillId="0" borderId="376" xfId="107" applyNumberFormat="1" applyFont="1" applyBorder="1" applyAlignment="1">
      <alignment horizontal="center" vertical="center"/>
    </xf>
    <xf numFmtId="9" fontId="6" fillId="0" borderId="377" xfId="3" applyNumberFormat="1" applyFont="1" applyBorder="1" applyAlignment="1">
      <alignment horizontal="center" vertical="center"/>
    </xf>
    <xf numFmtId="3" fontId="7" fillId="0" borderId="378" xfId="4" applyNumberFormat="1" applyFont="1" applyBorder="1" applyAlignment="1">
      <alignment horizontal="center" vertical="center"/>
    </xf>
    <xf numFmtId="0" fontId="7" fillId="0" borderId="379" xfId="11" applyFont="1" applyBorder="1" applyAlignment="1">
      <alignment horizontal="left" vertical="center" wrapText="1"/>
    </xf>
    <xf numFmtId="9" fontId="6" fillId="0" borderId="380" xfId="3" applyNumberFormat="1" applyFont="1" applyBorder="1" applyAlignment="1">
      <alignment horizontal="center" vertical="center"/>
    </xf>
    <xf numFmtId="9" fontId="6" fillId="0" borderId="381" xfId="3" applyNumberFormat="1" applyFont="1" applyBorder="1" applyAlignment="1">
      <alignment horizontal="center" vertical="center"/>
    </xf>
    <xf numFmtId="3" fontId="6" fillId="0" borderId="376" xfId="4" applyNumberFormat="1" applyFont="1" applyBorder="1" applyAlignment="1">
      <alignment horizontal="center" vertical="center"/>
    </xf>
    <xf numFmtId="0" fontId="6" fillId="0" borderId="382" xfId="11" applyFont="1" applyBorder="1" applyAlignment="1">
      <alignment horizontal="left" vertical="center" wrapText="1"/>
    </xf>
    <xf numFmtId="9" fontId="6" fillId="0" borderId="383" xfId="3" applyNumberFormat="1" applyFont="1" applyBorder="1" applyAlignment="1">
      <alignment horizontal="center" vertical="center"/>
    </xf>
    <xf numFmtId="169" fontId="6" fillId="0" borderId="384" xfId="107" applyNumberFormat="1" applyFont="1" applyBorder="1" applyAlignment="1">
      <alignment horizontal="center" vertical="center"/>
    </xf>
    <xf numFmtId="9" fontId="6" fillId="0" borderId="385" xfId="3" applyNumberFormat="1" applyFont="1" applyBorder="1" applyAlignment="1">
      <alignment horizontal="center" vertical="center"/>
    </xf>
    <xf numFmtId="9" fontId="11" fillId="0" borderId="18" xfId="105" applyNumberFormat="1" applyFont="1" applyBorder="1" applyAlignment="1">
      <alignment horizontal="center" vertical="center" wrapText="1"/>
    </xf>
    <xf numFmtId="0" fontId="11" fillId="0" borderId="0" xfId="105" applyFont="1" applyAlignment="1">
      <alignment horizontal="center" vertical="center" wrapText="1"/>
    </xf>
    <xf numFmtId="0" fontId="11" fillId="0" borderId="18" xfId="105" applyFont="1" applyBorder="1" applyAlignment="1">
      <alignment horizontal="center" vertical="center" wrapText="1"/>
    </xf>
    <xf numFmtId="0" fontId="5" fillId="0" borderId="0" xfId="108" applyFont="1"/>
    <xf numFmtId="9" fontId="6" fillId="0" borderId="388" xfId="3" applyNumberFormat="1" applyFont="1" applyBorder="1" applyAlignment="1">
      <alignment horizontal="center" vertical="center"/>
    </xf>
    <xf numFmtId="169" fontId="6" fillId="0" borderId="42" xfId="108" applyNumberFormat="1" applyFont="1" applyBorder="1" applyAlignment="1">
      <alignment horizontal="center" vertical="center"/>
    </xf>
    <xf numFmtId="169" fontId="6" fillId="0" borderId="31" xfId="108" applyNumberFormat="1" applyFont="1" applyBorder="1" applyAlignment="1">
      <alignment horizontal="center" vertical="center"/>
    </xf>
    <xf numFmtId="9" fontId="6" fillId="0" borderId="389" xfId="3" applyNumberFormat="1" applyFont="1" applyBorder="1" applyAlignment="1">
      <alignment horizontal="center" vertical="center"/>
    </xf>
    <xf numFmtId="169" fontId="6" fillId="0" borderId="378" xfId="108" applyNumberFormat="1" applyFont="1" applyBorder="1" applyAlignment="1">
      <alignment horizontal="center" vertical="center"/>
    </xf>
    <xf numFmtId="9" fontId="6" fillId="0" borderId="390" xfId="3" applyNumberFormat="1" applyFont="1" applyBorder="1" applyAlignment="1">
      <alignment horizontal="center" vertical="center"/>
    </xf>
    <xf numFmtId="3" fontId="6" fillId="0" borderId="391" xfId="4" applyNumberFormat="1" applyFont="1" applyBorder="1" applyAlignment="1">
      <alignment horizontal="center" vertical="center"/>
    </xf>
    <xf numFmtId="0" fontId="6" fillId="0" borderId="392" xfId="6" applyFont="1" applyBorder="1" applyAlignment="1">
      <alignment horizontal="left" vertical="center" wrapText="1"/>
    </xf>
    <xf numFmtId="169" fontId="6" fillId="0" borderId="339" xfId="108" applyNumberFormat="1" applyFont="1" applyBorder="1" applyAlignment="1">
      <alignment horizontal="center" vertical="center"/>
    </xf>
    <xf numFmtId="3" fontId="6" fillId="0" borderId="393" xfId="4" applyNumberFormat="1" applyFont="1" applyBorder="1" applyAlignment="1">
      <alignment horizontal="center" vertical="center"/>
    </xf>
    <xf numFmtId="0" fontId="6" fillId="0" borderId="341" xfId="6" applyFont="1" applyBorder="1" applyAlignment="1">
      <alignment horizontal="left" vertical="center" wrapText="1"/>
    </xf>
    <xf numFmtId="3" fontId="6" fillId="0" borderId="394" xfId="4" applyNumberFormat="1" applyFont="1" applyBorder="1" applyAlignment="1">
      <alignment horizontal="center" vertical="center"/>
    </xf>
    <xf numFmtId="169" fontId="6" fillId="0" borderId="131" xfId="108" applyNumberFormat="1" applyFont="1" applyBorder="1" applyAlignment="1">
      <alignment horizontal="center" vertical="center"/>
    </xf>
    <xf numFmtId="9" fontId="6" fillId="0" borderId="395" xfId="3" applyNumberFormat="1" applyFont="1" applyBorder="1" applyAlignment="1">
      <alignment horizontal="center" vertical="center"/>
    </xf>
    <xf numFmtId="3" fontId="6" fillId="0" borderId="396" xfId="4" applyNumberFormat="1" applyFont="1" applyBorder="1" applyAlignment="1">
      <alignment horizontal="center" vertical="center"/>
    </xf>
    <xf numFmtId="3" fontId="6" fillId="0" borderId="397" xfId="4" applyNumberFormat="1" applyFont="1" applyBorder="1" applyAlignment="1">
      <alignment horizontal="center" vertical="center"/>
    </xf>
    <xf numFmtId="3" fontId="6" fillId="0" borderId="398" xfId="4" applyNumberFormat="1" applyFont="1" applyBorder="1" applyAlignment="1">
      <alignment horizontal="center" vertical="center"/>
    </xf>
    <xf numFmtId="0" fontId="4" fillId="0" borderId="0" xfId="108"/>
    <xf numFmtId="9" fontId="11" fillId="0" borderId="68" xfId="105" applyNumberFormat="1" applyFont="1" applyBorder="1" applyAlignment="1">
      <alignment horizontal="center" vertical="center" wrapText="1"/>
    </xf>
    <xf numFmtId="38" fontId="11" fillId="0" borderId="8" xfId="105" applyNumberFormat="1" applyFont="1" applyBorder="1" applyAlignment="1">
      <alignment horizontal="center" vertical="center" wrapText="1"/>
    </xf>
    <xf numFmtId="9" fontId="12" fillId="0" borderId="0" xfId="11" applyNumberFormat="1" applyFont="1" applyAlignment="1">
      <alignment horizontal="center" vertical="center" wrapText="1"/>
    </xf>
    <xf numFmtId="38" fontId="11" fillId="0" borderId="16" xfId="11" applyNumberFormat="1" applyFont="1" applyBorder="1" applyAlignment="1">
      <alignment horizontal="center" vertical="center" wrapText="1"/>
    </xf>
    <xf numFmtId="0" fontId="4" fillId="0" borderId="0" xfId="110"/>
    <xf numFmtId="0" fontId="5" fillId="0" borderId="0" xfId="110" applyFont="1"/>
    <xf numFmtId="169" fontId="7" fillId="0" borderId="42" xfId="108" applyNumberFormat="1" applyFont="1" applyBorder="1" applyAlignment="1">
      <alignment horizontal="center" vertical="center"/>
    </xf>
    <xf numFmtId="0" fontId="8" fillId="0" borderId="69" xfId="0" applyFont="1" applyBorder="1" applyAlignment="1">
      <alignment horizontal="left" vertical="center"/>
    </xf>
    <xf numFmtId="175" fontId="6" fillId="0" borderId="375" xfId="3" applyNumberFormat="1" applyFont="1" applyBorder="1" applyAlignment="1">
      <alignment horizontal="center" vertical="center"/>
    </xf>
    <xf numFmtId="175" fontId="6" fillId="0" borderId="377" xfId="3" applyNumberFormat="1" applyFont="1" applyBorder="1" applyAlignment="1">
      <alignment horizontal="center" vertical="center"/>
    </xf>
    <xf numFmtId="0" fontId="17" fillId="0" borderId="400" xfId="12" applyFont="1" applyBorder="1" applyAlignment="1">
      <alignment horizontal="left" vertical="center"/>
    </xf>
    <xf numFmtId="9" fontId="7" fillId="0" borderId="389" xfId="3" applyNumberFormat="1" applyFont="1" applyBorder="1" applyAlignment="1">
      <alignment horizontal="center" vertical="center"/>
    </xf>
    <xf numFmtId="169" fontId="7" fillId="0" borderId="378" xfId="108" applyNumberFormat="1" applyFont="1" applyBorder="1" applyAlignment="1">
      <alignment horizontal="center" vertical="center"/>
    </xf>
    <xf numFmtId="9" fontId="7" fillId="0" borderId="390" xfId="3" applyNumberFormat="1" applyFont="1" applyBorder="1" applyAlignment="1">
      <alignment horizontal="center" vertical="center"/>
    </xf>
    <xf numFmtId="0" fontId="7" fillId="0" borderId="401" xfId="11" applyFont="1" applyBorder="1" applyAlignment="1">
      <alignment horizontal="left" vertical="center" wrapText="1"/>
    </xf>
    <xf numFmtId="9" fontId="6" fillId="0" borderId="402" xfId="3" applyNumberFormat="1" applyFont="1" applyBorder="1" applyAlignment="1">
      <alignment horizontal="center" vertical="center"/>
    </xf>
    <xf numFmtId="9" fontId="6" fillId="0" borderId="403" xfId="3" applyNumberFormat="1" applyFont="1" applyBorder="1" applyAlignment="1">
      <alignment horizontal="center" vertical="center"/>
    </xf>
    <xf numFmtId="9" fontId="6" fillId="0" borderId="352" xfId="3" applyNumberFormat="1" applyFont="1" applyBorder="1" applyAlignment="1">
      <alignment horizontal="center" vertical="center"/>
    </xf>
    <xf numFmtId="175" fontId="6" fillId="0" borderId="402" xfId="3" applyNumberFormat="1" applyFont="1" applyBorder="1" applyAlignment="1">
      <alignment horizontal="center" vertical="center"/>
    </xf>
    <xf numFmtId="175" fontId="6" fillId="0" borderId="403" xfId="3" applyNumberFormat="1" applyFont="1" applyBorder="1" applyAlignment="1">
      <alignment horizontal="center" vertical="center"/>
    </xf>
    <xf numFmtId="3" fontId="6" fillId="0" borderId="404" xfId="4" applyNumberFormat="1" applyFont="1" applyBorder="1" applyAlignment="1">
      <alignment horizontal="center" vertical="center"/>
    </xf>
    <xf numFmtId="9" fontId="7" fillId="0" borderId="405" xfId="3" applyNumberFormat="1" applyFont="1" applyBorder="1" applyAlignment="1">
      <alignment horizontal="center" vertical="center"/>
    </xf>
    <xf numFmtId="169" fontId="7" fillId="0" borderId="406" xfId="108" applyNumberFormat="1" applyFont="1" applyBorder="1" applyAlignment="1">
      <alignment horizontal="center" vertical="center"/>
    </xf>
    <xf numFmtId="9" fontId="7" fillId="0" borderId="407" xfId="3" applyNumberFormat="1" applyFont="1" applyBorder="1" applyAlignment="1">
      <alignment horizontal="center" vertical="center"/>
    </xf>
    <xf numFmtId="3" fontId="7" fillId="0" borderId="406" xfId="4" applyNumberFormat="1" applyFont="1" applyBorder="1" applyAlignment="1">
      <alignment horizontal="center" vertical="center"/>
    </xf>
    <xf numFmtId="0" fontId="7" fillId="0" borderId="408" xfId="11" applyFont="1" applyBorder="1" applyAlignment="1">
      <alignment horizontal="left" vertical="center" wrapText="1"/>
    </xf>
    <xf numFmtId="9" fontId="6" fillId="0" borderId="409" xfId="3" applyNumberFormat="1" applyFont="1" applyBorder="1" applyAlignment="1">
      <alignment horizontal="center" vertical="center"/>
    </xf>
    <xf numFmtId="9" fontId="6" fillId="0" borderId="410" xfId="3" applyNumberFormat="1" applyFont="1" applyBorder="1" applyAlignment="1">
      <alignment horizontal="center" vertical="center"/>
    </xf>
    <xf numFmtId="9" fontId="6" fillId="0" borderId="411" xfId="3" applyNumberFormat="1" applyFont="1" applyBorder="1" applyAlignment="1">
      <alignment horizontal="center" vertical="center"/>
    </xf>
    <xf numFmtId="9" fontId="6" fillId="0" borderId="412" xfId="3" applyNumberFormat="1" applyFont="1" applyBorder="1" applyAlignment="1">
      <alignment horizontal="center" vertical="center"/>
    </xf>
    <xf numFmtId="3" fontId="6" fillId="0" borderId="334" xfId="4" applyNumberFormat="1" applyFont="1" applyBorder="1" applyAlignment="1">
      <alignment horizontal="center" vertical="center"/>
    </xf>
    <xf numFmtId="0" fontId="6" fillId="0" borderId="413" xfId="11" applyFont="1" applyBorder="1" applyAlignment="1">
      <alignment horizontal="left" vertical="center" wrapText="1"/>
    </xf>
    <xf numFmtId="169" fontId="7" fillId="0" borderId="63" xfId="108" applyNumberFormat="1" applyFont="1" applyBorder="1" applyAlignment="1">
      <alignment horizontal="center" vertical="center"/>
    </xf>
    <xf numFmtId="0" fontId="7" fillId="0" borderId="138" xfId="11" applyFont="1" applyBorder="1" applyAlignment="1">
      <alignment horizontal="left" vertical="center" wrapText="1"/>
    </xf>
    <xf numFmtId="9" fontId="6" fillId="0" borderId="414" xfId="3" applyNumberFormat="1" applyFont="1" applyBorder="1" applyAlignment="1">
      <alignment horizontal="center" vertical="center"/>
    </xf>
    <xf numFmtId="169" fontId="6" fillId="0" borderId="334" xfId="108" applyNumberFormat="1" applyFont="1" applyBorder="1" applyAlignment="1">
      <alignment horizontal="center" vertical="center"/>
    </xf>
    <xf numFmtId="169" fontId="7" fillId="0" borderId="415" xfId="108" applyNumberFormat="1" applyFont="1" applyBorder="1" applyAlignment="1">
      <alignment horizontal="center" vertical="center"/>
    </xf>
    <xf numFmtId="3" fontId="7" fillId="0" borderId="415" xfId="4" applyNumberFormat="1" applyFont="1" applyBorder="1" applyAlignment="1">
      <alignment horizontal="center" vertical="center"/>
    </xf>
    <xf numFmtId="0" fontId="7" fillId="0" borderId="416" xfId="11" applyFont="1" applyBorder="1" applyAlignment="1">
      <alignment horizontal="left" vertical="center" wrapText="1"/>
    </xf>
    <xf numFmtId="169" fontId="6" fillId="0" borderId="62" xfId="108" applyNumberFormat="1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169" fontId="55" fillId="0" borderId="0" xfId="0" applyNumberFormat="1" applyFont="1"/>
    <xf numFmtId="9" fontId="55" fillId="0" borderId="0" xfId="0" applyNumberFormat="1" applyFont="1"/>
    <xf numFmtId="3" fontId="55" fillId="0" borderId="0" xfId="0" applyNumberFormat="1" applyFont="1"/>
    <xf numFmtId="0" fontId="55" fillId="0" borderId="0" xfId="0" applyFont="1"/>
    <xf numFmtId="0" fontId="4" fillId="0" borderId="0" xfId="3"/>
    <xf numFmtId="0" fontId="5" fillId="0" borderId="0" xfId="3" applyFont="1"/>
    <xf numFmtId="9" fontId="7" fillId="0" borderId="71" xfId="0" applyNumberFormat="1" applyFont="1" applyBorder="1" applyAlignment="1">
      <alignment vertical="center"/>
    </xf>
    <xf numFmtId="169" fontId="7" fillId="0" borderId="97" xfId="3" applyNumberFormat="1" applyFont="1" applyBorder="1" applyAlignment="1">
      <alignment horizontal="center" vertical="center"/>
    </xf>
    <xf numFmtId="170" fontId="6" fillId="0" borderId="409" xfId="3" applyNumberFormat="1" applyFont="1" applyBorder="1" applyAlignment="1">
      <alignment horizontal="center" vertical="center"/>
    </xf>
    <xf numFmtId="169" fontId="6" fillId="0" borderId="410" xfId="3" applyNumberFormat="1" applyFont="1" applyBorder="1" applyAlignment="1">
      <alignment horizontal="center" vertical="center"/>
    </xf>
    <xf numFmtId="170" fontId="6" fillId="0" borderId="410" xfId="3" applyNumberFormat="1" applyFont="1" applyBorder="1" applyAlignment="1">
      <alignment horizontal="center" vertical="center"/>
    </xf>
    <xf numFmtId="3" fontId="6" fillId="0" borderId="417" xfId="4" applyNumberFormat="1" applyFont="1" applyBorder="1" applyAlignment="1">
      <alignment horizontal="center" vertical="center"/>
    </xf>
    <xf numFmtId="0" fontId="17" fillId="0" borderId="418" xfId="12" applyFont="1" applyBorder="1" applyAlignment="1">
      <alignment horizontal="left" vertical="center" wrapText="1"/>
    </xf>
    <xf numFmtId="169" fontId="6" fillId="0" borderId="105" xfId="3" applyNumberFormat="1" applyFont="1" applyBorder="1" applyAlignment="1">
      <alignment horizontal="center" vertical="center"/>
    </xf>
    <xf numFmtId="9" fontId="7" fillId="0" borderId="419" xfId="3" applyNumberFormat="1" applyFont="1" applyBorder="1" applyAlignment="1">
      <alignment horizontal="center" vertical="center"/>
    </xf>
    <xf numFmtId="169" fontId="7" fillId="0" borderId="420" xfId="3" applyNumberFormat="1" applyFont="1" applyBorder="1" applyAlignment="1">
      <alignment horizontal="center" vertical="center"/>
    </xf>
    <xf numFmtId="9" fontId="7" fillId="0" borderId="420" xfId="3" applyNumberFormat="1" applyFont="1" applyBorder="1" applyAlignment="1">
      <alignment horizontal="center" vertical="center"/>
    </xf>
    <xf numFmtId="9" fontId="6" fillId="0" borderId="421" xfId="3" applyNumberFormat="1" applyFont="1" applyBorder="1" applyAlignment="1">
      <alignment horizontal="center" vertical="center"/>
    </xf>
    <xf numFmtId="169" fontId="6" fillId="0" borderId="422" xfId="3" applyNumberFormat="1" applyFont="1" applyBorder="1" applyAlignment="1">
      <alignment horizontal="center" vertical="center"/>
    </xf>
    <xf numFmtId="9" fontId="6" fillId="0" borderId="422" xfId="3" applyNumberFormat="1" applyFont="1" applyBorder="1" applyAlignment="1">
      <alignment horizontal="center" vertical="center"/>
    </xf>
    <xf numFmtId="9" fontId="6" fillId="0" borderId="423" xfId="3" applyNumberFormat="1" applyFont="1" applyBorder="1" applyAlignment="1">
      <alignment horizontal="center" vertical="center"/>
    </xf>
    <xf numFmtId="169" fontId="6" fillId="0" borderId="424" xfId="3" applyNumberFormat="1" applyFont="1" applyBorder="1" applyAlignment="1">
      <alignment horizontal="center" vertical="center"/>
    </xf>
    <xf numFmtId="9" fontId="6" fillId="0" borderId="424" xfId="3" applyNumberFormat="1" applyFont="1" applyBorder="1" applyAlignment="1">
      <alignment horizontal="center" vertical="center"/>
    </xf>
    <xf numFmtId="169" fontId="6" fillId="0" borderId="425" xfId="3" applyNumberFormat="1" applyFont="1" applyBorder="1" applyAlignment="1">
      <alignment horizontal="center" vertical="center"/>
    </xf>
    <xf numFmtId="9" fontId="6" fillId="0" borderId="425" xfId="3" applyNumberFormat="1" applyFont="1" applyBorder="1" applyAlignment="1">
      <alignment horizontal="center" vertical="center"/>
    </xf>
    <xf numFmtId="9" fontId="7" fillId="0" borderId="426" xfId="3" applyNumberFormat="1" applyFont="1" applyBorder="1" applyAlignment="1">
      <alignment horizontal="center" vertical="center"/>
    </xf>
    <xf numFmtId="169" fontId="7" fillId="0" borderId="427" xfId="3" applyNumberFormat="1" applyFont="1" applyBorder="1" applyAlignment="1">
      <alignment horizontal="center" vertical="center"/>
    </xf>
    <xf numFmtId="9" fontId="7" fillId="0" borderId="427" xfId="3" applyNumberFormat="1" applyFont="1" applyBorder="1" applyAlignment="1">
      <alignment horizontal="center" vertical="center"/>
    </xf>
    <xf numFmtId="0" fontId="7" fillId="0" borderId="428" xfId="11" applyFont="1" applyBorder="1" applyAlignment="1">
      <alignment horizontal="left" vertical="center" wrapText="1"/>
    </xf>
    <xf numFmtId="169" fontId="6" fillId="0" borderId="412" xfId="3" applyNumberFormat="1" applyFont="1" applyBorder="1" applyAlignment="1">
      <alignment horizontal="center" vertical="center"/>
    </xf>
    <xf numFmtId="9" fontId="6" fillId="0" borderId="429" xfId="3" applyNumberFormat="1" applyFont="1" applyBorder="1" applyAlignment="1">
      <alignment horizontal="center" vertical="center"/>
    </xf>
    <xf numFmtId="169" fontId="6" fillId="0" borderId="430" xfId="3" applyNumberFormat="1" applyFont="1" applyBorder="1" applyAlignment="1">
      <alignment horizontal="center" vertical="center"/>
    </xf>
    <xf numFmtId="9" fontId="6" fillId="0" borderId="430" xfId="3" applyNumberFormat="1" applyFont="1" applyBorder="1" applyAlignment="1">
      <alignment horizontal="center" vertical="center"/>
    </xf>
    <xf numFmtId="9" fontId="6" fillId="0" borderId="431" xfId="3" applyNumberFormat="1" applyFont="1" applyBorder="1" applyAlignment="1">
      <alignment horizontal="center" vertical="center"/>
    </xf>
    <xf numFmtId="169" fontId="6" fillId="0" borderId="432" xfId="3" applyNumberFormat="1" applyFont="1" applyBorder="1" applyAlignment="1">
      <alignment horizontal="center" vertical="center"/>
    </xf>
    <xf numFmtId="9" fontId="6" fillId="0" borderId="432" xfId="3" applyNumberFormat="1" applyFont="1" applyBorder="1" applyAlignment="1">
      <alignment horizontal="center" vertical="center"/>
    </xf>
    <xf numFmtId="169" fontId="7" fillId="0" borderId="310" xfId="3" applyNumberFormat="1" applyFont="1" applyBorder="1" applyAlignment="1">
      <alignment horizontal="center" vertical="center"/>
    </xf>
    <xf numFmtId="3" fontId="7" fillId="0" borderId="433" xfId="4" applyNumberFormat="1" applyFont="1" applyBorder="1" applyAlignment="1">
      <alignment horizontal="center" vertical="center"/>
    </xf>
    <xf numFmtId="0" fontId="7" fillId="0" borderId="434" xfId="11" applyFont="1" applyBorder="1" applyAlignment="1">
      <alignment horizontal="left" vertical="center" wrapText="1"/>
    </xf>
    <xf numFmtId="169" fontId="12" fillId="0" borderId="0" xfId="105" applyNumberFormat="1" applyFont="1" applyAlignment="1">
      <alignment horizontal="center" vertical="center" wrapText="1"/>
    </xf>
    <xf numFmtId="3" fontId="11" fillId="0" borderId="18" xfId="105" applyNumberFormat="1" applyFont="1" applyBorder="1" applyAlignment="1">
      <alignment horizontal="center" vertical="center" wrapText="1"/>
    </xf>
    <xf numFmtId="169" fontId="12" fillId="0" borderId="0" xfId="11" applyNumberFormat="1" applyFont="1" applyAlignment="1">
      <alignment horizontal="center" vertical="center" wrapText="1"/>
    </xf>
    <xf numFmtId="169" fontId="53" fillId="0" borderId="0" xfId="0" applyNumberFormat="1" applyFont="1"/>
    <xf numFmtId="169" fontId="6" fillId="0" borderId="42" xfId="3" applyNumberFormat="1" applyFont="1" applyBorder="1" applyAlignment="1">
      <alignment horizontal="center" vertical="center"/>
    </xf>
    <xf numFmtId="3" fontId="6" fillId="0" borderId="42" xfId="3" applyNumberFormat="1" applyFont="1" applyBorder="1" applyAlignment="1">
      <alignment horizontal="center" vertical="center"/>
    </xf>
    <xf numFmtId="169" fontId="6" fillId="0" borderId="339" xfId="3" applyNumberFormat="1" applyFont="1" applyBorder="1" applyAlignment="1">
      <alignment horizontal="center" vertical="center"/>
    </xf>
    <xf numFmtId="9" fontId="6" fillId="0" borderId="339" xfId="3" applyNumberFormat="1" applyFont="1" applyBorder="1" applyAlignment="1">
      <alignment horizontal="center" vertical="center"/>
    </xf>
    <xf numFmtId="3" fontId="6" fillId="0" borderId="339" xfId="3" applyNumberFormat="1" applyFont="1" applyBorder="1" applyAlignment="1">
      <alignment horizontal="center" vertical="center"/>
    </xf>
    <xf numFmtId="0" fontId="17" fillId="0" borderId="374" xfId="12" applyFont="1" applyBorder="1" applyAlignment="1">
      <alignment horizontal="left" vertical="center"/>
    </xf>
    <xf numFmtId="169" fontId="6" fillId="0" borderId="31" xfId="110" applyNumberFormat="1" applyFont="1" applyBorder="1" applyAlignment="1">
      <alignment horizontal="center" vertical="center"/>
    </xf>
    <xf numFmtId="3" fontId="6" fillId="0" borderId="31" xfId="110" applyNumberFormat="1" applyFont="1" applyBorder="1" applyAlignment="1">
      <alignment horizontal="center" vertical="center"/>
    </xf>
    <xf numFmtId="169" fontId="7" fillId="0" borderId="42" xfId="3" applyNumberFormat="1" applyFont="1" applyBorder="1" applyAlignment="1">
      <alignment horizontal="center" vertical="center"/>
    </xf>
    <xf numFmtId="3" fontId="7" fillId="0" borderId="42" xfId="3" applyNumberFormat="1" applyFont="1" applyBorder="1" applyAlignment="1">
      <alignment horizontal="center" vertical="center"/>
    </xf>
    <xf numFmtId="0" fontId="8" fillId="0" borderId="69" xfId="0" applyFont="1" applyBorder="1" applyAlignment="1">
      <alignment vertical="center"/>
    </xf>
    <xf numFmtId="175" fontId="6" fillId="0" borderId="431" xfId="3" applyNumberFormat="1" applyFont="1" applyBorder="1" applyAlignment="1">
      <alignment horizontal="center" vertical="center"/>
    </xf>
    <xf numFmtId="175" fontId="6" fillId="0" borderId="432" xfId="3" applyNumberFormat="1" applyFont="1" applyBorder="1" applyAlignment="1">
      <alignment horizontal="center" vertical="center"/>
    </xf>
    <xf numFmtId="169" fontId="6" fillId="0" borderId="31" xfId="3" applyNumberFormat="1" applyFont="1" applyBorder="1" applyAlignment="1">
      <alignment horizontal="center" vertical="center"/>
    </xf>
    <xf numFmtId="3" fontId="6" fillId="0" borderId="31" xfId="3" applyNumberFormat="1" applyFont="1" applyBorder="1" applyAlignment="1">
      <alignment horizontal="center" vertical="center"/>
    </xf>
    <xf numFmtId="169" fontId="7" fillId="0" borderId="46" xfId="111" applyNumberFormat="1" applyFont="1" applyBorder="1" applyAlignment="1">
      <alignment horizontal="center" vertical="center"/>
    </xf>
    <xf numFmtId="3" fontId="7" fillId="0" borderId="46" xfId="111" applyNumberFormat="1" applyFont="1" applyBorder="1" applyAlignment="1">
      <alignment horizontal="center" vertical="center"/>
    </xf>
    <xf numFmtId="169" fontId="6" fillId="0" borderId="339" xfId="111" applyNumberFormat="1" applyFont="1" applyBorder="1" applyAlignment="1">
      <alignment horizontal="center" vertical="center"/>
    </xf>
    <xf numFmtId="3" fontId="6" fillId="0" borderId="339" xfId="111" applyNumberFormat="1" applyFont="1" applyBorder="1" applyAlignment="1">
      <alignment horizontal="center" vertical="center"/>
    </xf>
    <xf numFmtId="0" fontId="6" fillId="0" borderId="435" xfId="11" applyFont="1" applyBorder="1" applyAlignment="1">
      <alignment horizontal="left" vertical="center" wrapText="1"/>
    </xf>
    <xf numFmtId="169" fontId="6" fillId="0" borderId="131" xfId="111" applyNumberFormat="1" applyFont="1" applyBorder="1" applyAlignment="1">
      <alignment horizontal="center" vertical="center"/>
    </xf>
    <xf numFmtId="3" fontId="6" fillId="0" borderId="131" xfId="111" applyNumberFormat="1" applyFont="1" applyBorder="1" applyAlignment="1">
      <alignment horizontal="center" vertical="center"/>
    </xf>
    <xf numFmtId="169" fontId="7" fillId="0" borderId="62" xfId="111" applyNumberFormat="1" applyFont="1" applyBorder="1" applyAlignment="1">
      <alignment horizontal="center" vertical="center"/>
    </xf>
    <xf numFmtId="3" fontId="7" fillId="0" borderId="62" xfId="111" applyNumberFormat="1" applyFont="1" applyBorder="1" applyAlignment="1">
      <alignment horizontal="center" vertical="center"/>
    </xf>
    <xf numFmtId="169" fontId="6" fillId="0" borderId="199" xfId="111" applyNumberFormat="1" applyFont="1" applyBorder="1" applyAlignment="1">
      <alignment horizontal="center" vertical="center"/>
    </xf>
    <xf numFmtId="3" fontId="6" fillId="0" borderId="199" xfId="111" applyNumberFormat="1" applyFont="1" applyBorder="1" applyAlignment="1">
      <alignment horizontal="center" vertical="center"/>
    </xf>
    <xf numFmtId="0" fontId="6" fillId="0" borderId="107" xfId="11" applyFont="1" applyBorder="1" applyAlignment="1">
      <alignment horizontal="left" vertical="center" wrapText="1"/>
    </xf>
    <xf numFmtId="3" fontId="7" fillId="0" borderId="367" xfId="111" applyNumberFormat="1" applyFont="1" applyBorder="1" applyAlignment="1">
      <alignment horizontal="center" vertical="center"/>
    </xf>
    <xf numFmtId="169" fontId="6" fillId="0" borderId="436" xfId="111" applyNumberFormat="1" applyFont="1" applyBorder="1" applyAlignment="1">
      <alignment horizontal="center" vertical="center"/>
    </xf>
    <xf numFmtId="3" fontId="6" fillId="0" borderId="436" xfId="111" applyNumberFormat="1" applyFont="1" applyBorder="1" applyAlignment="1">
      <alignment horizontal="center" vertical="center"/>
    </xf>
    <xf numFmtId="0" fontId="6" fillId="0" borderId="437" xfId="11" applyFont="1" applyBorder="1" applyAlignment="1">
      <alignment horizontal="left" vertical="center" wrapText="1"/>
    </xf>
    <xf numFmtId="9" fontId="6" fillId="0" borderId="438" xfId="3" applyNumberFormat="1" applyFont="1" applyBorder="1" applyAlignment="1">
      <alignment horizontal="center" vertical="center"/>
    </xf>
    <xf numFmtId="169" fontId="6" fillId="0" borderId="439" xfId="111" applyNumberFormat="1" applyFont="1" applyBorder="1" applyAlignment="1">
      <alignment horizontal="center" vertical="center"/>
    </xf>
    <xf numFmtId="9" fontId="6" fillId="0" borderId="440" xfId="3" applyNumberFormat="1" applyFont="1" applyBorder="1" applyAlignment="1">
      <alignment horizontal="center" vertical="center"/>
    </xf>
    <xf numFmtId="3" fontId="6" fillId="0" borderId="439" xfId="111" applyNumberFormat="1" applyFont="1" applyBorder="1" applyAlignment="1">
      <alignment horizontal="center" vertical="center"/>
    </xf>
    <xf numFmtId="0" fontId="6" fillId="0" borderId="441" xfId="11" applyFont="1" applyBorder="1" applyAlignment="1">
      <alignment horizontal="left" vertical="center" wrapText="1"/>
    </xf>
    <xf numFmtId="9" fontId="6" fillId="0" borderId="442" xfId="3" applyNumberFormat="1" applyFont="1" applyBorder="1" applyAlignment="1">
      <alignment horizontal="center" vertical="center"/>
    </xf>
    <xf numFmtId="169" fontId="6" fillId="0" borderId="443" xfId="111" applyNumberFormat="1" applyFont="1" applyBorder="1" applyAlignment="1">
      <alignment horizontal="center" vertical="center"/>
    </xf>
    <xf numFmtId="9" fontId="6" fillId="0" borderId="444" xfId="3" applyNumberFormat="1" applyFont="1" applyBorder="1" applyAlignment="1">
      <alignment horizontal="center" vertical="center"/>
    </xf>
    <xf numFmtId="3" fontId="6" fillId="0" borderId="443" xfId="111" applyNumberFormat="1" applyFont="1" applyBorder="1" applyAlignment="1">
      <alignment horizontal="center" vertical="center"/>
    </xf>
    <xf numFmtId="0" fontId="6" fillId="0" borderId="445" xfId="11" applyFont="1" applyBorder="1" applyAlignment="1">
      <alignment horizontal="left" vertical="center" wrapText="1"/>
    </xf>
    <xf numFmtId="9" fontId="6" fillId="0" borderId="446" xfId="3" applyNumberFormat="1" applyFont="1" applyBorder="1" applyAlignment="1">
      <alignment horizontal="center" vertical="center"/>
    </xf>
    <xf numFmtId="169" fontId="6" fillId="0" borderId="447" xfId="111" applyNumberFormat="1" applyFont="1" applyBorder="1" applyAlignment="1">
      <alignment horizontal="center" vertical="center"/>
    </xf>
    <xf numFmtId="9" fontId="6" fillId="0" borderId="448" xfId="3" applyNumberFormat="1" applyFont="1" applyBorder="1" applyAlignment="1">
      <alignment horizontal="center" vertical="center"/>
    </xf>
    <xf numFmtId="3" fontId="6" fillId="0" borderId="447" xfId="111" applyNumberFormat="1" applyFont="1" applyBorder="1" applyAlignment="1">
      <alignment horizontal="center" vertical="center"/>
    </xf>
    <xf numFmtId="0" fontId="6" fillId="0" borderId="449" xfId="11" applyFont="1" applyBorder="1" applyAlignment="1">
      <alignment horizontal="left" vertical="center" wrapText="1"/>
    </xf>
    <xf numFmtId="9" fontId="6" fillId="0" borderId="450" xfId="3" applyNumberFormat="1" applyFont="1" applyBorder="1" applyAlignment="1">
      <alignment horizontal="center" vertical="center"/>
    </xf>
    <xf numFmtId="169" fontId="6" fillId="0" borderId="451" xfId="111" applyNumberFormat="1" applyFont="1" applyBorder="1" applyAlignment="1">
      <alignment horizontal="center" vertical="center"/>
    </xf>
    <xf numFmtId="9" fontId="6" fillId="0" borderId="452" xfId="3" applyNumberFormat="1" applyFont="1" applyBorder="1" applyAlignment="1">
      <alignment horizontal="center" vertical="center"/>
    </xf>
    <xf numFmtId="3" fontId="6" fillId="0" borderId="451" xfId="111" applyNumberFormat="1" applyFont="1" applyBorder="1" applyAlignment="1">
      <alignment horizontal="center" vertical="center"/>
    </xf>
    <xf numFmtId="0" fontId="6" fillId="0" borderId="453" xfId="11" applyFont="1" applyBorder="1" applyAlignment="1">
      <alignment horizontal="left" vertical="center" wrapText="1"/>
    </xf>
    <xf numFmtId="9" fontId="6" fillId="0" borderId="454" xfId="3" applyNumberFormat="1" applyFont="1" applyBorder="1" applyAlignment="1">
      <alignment horizontal="center" vertical="center"/>
    </xf>
    <xf numFmtId="169" fontId="6" fillId="0" borderId="455" xfId="111" applyNumberFormat="1" applyFont="1" applyBorder="1" applyAlignment="1">
      <alignment horizontal="center" vertical="center"/>
    </xf>
    <xf numFmtId="9" fontId="6" fillId="0" borderId="456" xfId="3" applyNumberFormat="1" applyFont="1" applyBorder="1" applyAlignment="1">
      <alignment horizontal="center" vertical="center"/>
    </xf>
    <xf numFmtId="3" fontId="6" fillId="0" borderId="457" xfId="111" applyNumberFormat="1" applyFont="1" applyBorder="1" applyAlignment="1">
      <alignment horizontal="center" vertical="center"/>
    </xf>
    <xf numFmtId="3" fontId="6" fillId="0" borderId="458" xfId="111" applyNumberFormat="1" applyFont="1" applyBorder="1" applyAlignment="1">
      <alignment horizontal="center" vertical="center"/>
    </xf>
    <xf numFmtId="3" fontId="6" fillId="0" borderId="157" xfId="111" applyNumberFormat="1" applyFont="1" applyBorder="1" applyAlignment="1">
      <alignment horizontal="center" vertical="center"/>
    </xf>
    <xf numFmtId="169" fontId="12" fillId="0" borderId="82" xfId="105" applyNumberFormat="1" applyFont="1" applyBorder="1" applyAlignment="1">
      <alignment horizontal="center" vertical="center" wrapText="1"/>
    </xf>
    <xf numFmtId="9" fontId="11" fillId="0" borderId="72" xfId="105" applyNumberFormat="1" applyFont="1" applyBorder="1" applyAlignment="1">
      <alignment horizontal="center" vertical="center" wrapText="1"/>
    </xf>
    <xf numFmtId="3" fontId="11" fillId="0" borderId="18" xfId="23" applyNumberFormat="1" applyFont="1" applyBorder="1" applyAlignment="1">
      <alignment horizontal="center" vertical="center" wrapText="1"/>
    </xf>
    <xf numFmtId="169" fontId="12" fillId="0" borderId="70" xfId="11" applyNumberFormat="1" applyFont="1" applyBorder="1" applyAlignment="1">
      <alignment horizontal="center" vertical="center" wrapText="1"/>
    </xf>
    <xf numFmtId="9" fontId="12" fillId="0" borderId="15" xfId="11" applyNumberFormat="1" applyFont="1" applyBorder="1" applyAlignment="1">
      <alignment horizontal="center" vertical="center" wrapText="1"/>
    </xf>
    <xf numFmtId="0" fontId="4" fillId="0" borderId="0" xfId="112"/>
    <xf numFmtId="0" fontId="5" fillId="0" borderId="0" xfId="112" applyFont="1"/>
    <xf numFmtId="170" fontId="6" fillId="0" borderId="429" xfId="3" applyNumberFormat="1" applyFont="1" applyBorder="1" applyAlignment="1">
      <alignment horizontal="center" vertical="center"/>
    </xf>
    <xf numFmtId="170" fontId="6" fillId="0" borderId="430" xfId="3" applyNumberFormat="1" applyFont="1" applyBorder="1" applyAlignment="1">
      <alignment horizontal="center" vertical="center"/>
    </xf>
    <xf numFmtId="3" fontId="6" fillId="0" borderId="459" xfId="4" applyNumberFormat="1" applyFont="1" applyBorder="1" applyAlignment="1">
      <alignment horizontal="center" vertical="center"/>
    </xf>
    <xf numFmtId="0" fontId="6" fillId="0" borderId="460" xfId="11" applyFont="1" applyBorder="1" applyAlignment="1">
      <alignment horizontal="left" vertical="center" wrapText="1"/>
    </xf>
    <xf numFmtId="169" fontId="6" fillId="0" borderId="459" xfId="3" applyNumberFormat="1" applyFont="1" applyBorder="1" applyAlignment="1">
      <alignment horizontal="center" vertical="center"/>
    </xf>
    <xf numFmtId="9" fontId="6" fillId="0" borderId="459" xfId="3" applyNumberFormat="1" applyFont="1" applyBorder="1" applyAlignment="1">
      <alignment horizontal="center" vertical="center"/>
    </xf>
    <xf numFmtId="3" fontId="6" fillId="0" borderId="459" xfId="3" applyNumberFormat="1" applyFont="1" applyBorder="1" applyAlignment="1">
      <alignment horizontal="center" vertical="center"/>
    </xf>
    <xf numFmtId="3" fontId="6" fillId="0" borderId="455" xfId="111" applyNumberFormat="1" applyFont="1" applyBorder="1" applyAlignment="1">
      <alignment horizontal="center" vertical="center"/>
    </xf>
    <xf numFmtId="0" fontId="6" fillId="0" borderId="461" xfId="11" applyFont="1" applyBorder="1" applyAlignment="1">
      <alignment horizontal="left" vertical="center" wrapText="1"/>
    </xf>
    <xf numFmtId="9" fontId="6" fillId="0" borderId="462" xfId="3" applyNumberFormat="1" applyFont="1" applyBorder="1" applyAlignment="1">
      <alignment horizontal="center" vertical="center"/>
    </xf>
    <xf numFmtId="169" fontId="6" fillId="0" borderId="463" xfId="111" applyNumberFormat="1" applyFont="1" applyBorder="1" applyAlignment="1">
      <alignment horizontal="center" vertical="center"/>
    </xf>
    <xf numFmtId="9" fontId="6" fillId="0" borderId="464" xfId="3" applyNumberFormat="1" applyFont="1" applyBorder="1" applyAlignment="1">
      <alignment horizontal="center" vertical="center"/>
    </xf>
    <xf numFmtId="3" fontId="6" fillId="0" borderId="463" xfId="111" applyNumberFormat="1" applyFont="1" applyBorder="1" applyAlignment="1">
      <alignment horizontal="center" vertical="center"/>
    </xf>
    <xf numFmtId="0" fontId="6" fillId="0" borderId="465" xfId="11" applyFont="1" applyBorder="1" applyAlignment="1">
      <alignment horizontal="left" vertical="center" wrapText="1"/>
    </xf>
    <xf numFmtId="9" fontId="6" fillId="0" borderId="466" xfId="3" applyNumberFormat="1" applyFont="1" applyBorder="1" applyAlignment="1">
      <alignment horizontal="center" vertical="center"/>
    </xf>
    <xf numFmtId="169" fontId="6" fillId="0" borderId="467" xfId="111" applyNumberFormat="1" applyFont="1" applyBorder="1" applyAlignment="1">
      <alignment horizontal="center" vertical="center"/>
    </xf>
    <xf numFmtId="9" fontId="6" fillId="0" borderId="468" xfId="3" applyNumberFormat="1" applyFont="1" applyBorder="1" applyAlignment="1">
      <alignment horizontal="center" vertical="center"/>
    </xf>
    <xf numFmtId="3" fontId="6" fillId="0" borderId="467" xfId="111" applyNumberFormat="1" applyFont="1" applyBorder="1" applyAlignment="1">
      <alignment horizontal="center" vertical="center"/>
    </xf>
    <xf numFmtId="0" fontId="6" fillId="0" borderId="469" xfId="11" applyFont="1" applyBorder="1" applyAlignment="1">
      <alignment horizontal="left" vertical="center" wrapText="1"/>
    </xf>
    <xf numFmtId="9" fontId="6" fillId="0" borderId="470" xfId="3" applyNumberFormat="1" applyFont="1" applyBorder="1" applyAlignment="1">
      <alignment horizontal="center" vertical="center"/>
    </xf>
    <xf numFmtId="169" fontId="6" fillId="0" borderId="471" xfId="111" applyNumberFormat="1" applyFont="1" applyBorder="1" applyAlignment="1">
      <alignment horizontal="center" vertical="center"/>
    </xf>
    <xf numFmtId="9" fontId="6" fillId="0" borderId="472" xfId="3" applyNumberFormat="1" applyFont="1" applyBorder="1" applyAlignment="1">
      <alignment horizontal="center" vertical="center"/>
    </xf>
    <xf numFmtId="3" fontId="6" fillId="0" borderId="471" xfId="111" applyNumberFormat="1" applyFont="1" applyBorder="1" applyAlignment="1">
      <alignment horizontal="center" vertical="center"/>
    </xf>
    <xf numFmtId="0" fontId="6" fillId="0" borderId="473" xfId="11" applyFont="1" applyBorder="1" applyAlignment="1">
      <alignment horizontal="left" vertical="center" wrapText="1"/>
    </xf>
    <xf numFmtId="9" fontId="6" fillId="0" borderId="474" xfId="3" applyNumberFormat="1" applyFont="1" applyBorder="1" applyAlignment="1">
      <alignment horizontal="center" vertical="center"/>
    </xf>
    <xf numFmtId="169" fontId="6" fillId="0" borderId="475" xfId="111" applyNumberFormat="1" applyFont="1" applyBorder="1" applyAlignment="1">
      <alignment horizontal="center" vertical="center"/>
    </xf>
    <xf numFmtId="9" fontId="6" fillId="0" borderId="476" xfId="3" applyNumberFormat="1" applyFont="1" applyBorder="1" applyAlignment="1">
      <alignment horizontal="center" vertical="center"/>
    </xf>
    <xf numFmtId="3" fontId="6" fillId="0" borderId="475" xfId="111" applyNumberFormat="1" applyFont="1" applyBorder="1" applyAlignment="1">
      <alignment horizontal="center" vertical="center"/>
    </xf>
    <xf numFmtId="0" fontId="6" fillId="0" borderId="477" xfId="11" applyFont="1" applyBorder="1" applyAlignment="1">
      <alignment horizontal="left" vertical="center" wrapText="1"/>
    </xf>
    <xf numFmtId="9" fontId="6" fillId="0" borderId="478" xfId="3" applyNumberFormat="1" applyFont="1" applyBorder="1" applyAlignment="1">
      <alignment horizontal="center" vertical="center"/>
    </xf>
    <xf numFmtId="169" fontId="6" fillId="0" borderId="479" xfId="111" applyNumberFormat="1" applyFont="1" applyBorder="1" applyAlignment="1">
      <alignment horizontal="center" vertical="center"/>
    </xf>
    <xf numFmtId="9" fontId="6" fillId="0" borderId="480" xfId="3" applyNumberFormat="1" applyFont="1" applyBorder="1" applyAlignment="1">
      <alignment horizontal="center" vertical="center"/>
    </xf>
    <xf numFmtId="3" fontId="6" fillId="0" borderId="481" xfId="111" applyNumberFormat="1" applyFont="1" applyBorder="1" applyAlignment="1">
      <alignment horizontal="center" vertical="center"/>
    </xf>
    <xf numFmtId="9" fontId="7" fillId="0" borderId="482" xfId="3" applyNumberFormat="1" applyFont="1" applyBorder="1" applyAlignment="1">
      <alignment horizontal="center" vertical="center"/>
    </xf>
    <xf numFmtId="169" fontId="7" fillId="0" borderId="42" xfId="113" applyNumberFormat="1" applyFont="1" applyBorder="1" applyAlignment="1">
      <alignment horizontal="center" vertical="center"/>
    </xf>
    <xf numFmtId="9" fontId="7" fillId="0" borderId="483" xfId="3" applyNumberFormat="1" applyFont="1" applyBorder="1" applyAlignment="1">
      <alignment horizontal="center" vertical="center"/>
    </xf>
    <xf numFmtId="3" fontId="7" fillId="0" borderId="42" xfId="113" applyNumberFormat="1" applyFont="1" applyBorder="1" applyAlignment="1">
      <alignment horizontal="center" vertical="center"/>
    </xf>
    <xf numFmtId="169" fontId="6" fillId="0" borderId="63" xfId="113" applyNumberFormat="1" applyFont="1" applyBorder="1" applyAlignment="1">
      <alignment horizontal="center" vertical="center"/>
    </xf>
    <xf numFmtId="3" fontId="6" fillId="0" borderId="63" xfId="113" applyNumberFormat="1" applyFont="1" applyBorder="1" applyAlignment="1">
      <alignment horizontal="center" vertical="center"/>
    </xf>
    <xf numFmtId="0" fontId="17" fillId="0" borderId="484" xfId="12" applyFont="1" applyBorder="1" applyAlignment="1">
      <alignment horizontal="left" vertical="center"/>
    </xf>
    <xf numFmtId="9" fontId="6" fillId="0" borderId="485" xfId="3" applyNumberFormat="1" applyFont="1" applyBorder="1" applyAlignment="1">
      <alignment horizontal="center" vertical="center"/>
    </xf>
    <xf numFmtId="169" fontId="6" fillId="0" borderId="459" xfId="113" applyNumberFormat="1" applyFont="1" applyBorder="1" applyAlignment="1">
      <alignment horizontal="center" vertical="center"/>
    </xf>
    <xf numFmtId="3" fontId="6" fillId="0" borderId="31" xfId="113" applyNumberFormat="1" applyFont="1" applyBorder="1" applyAlignment="1">
      <alignment horizontal="center" vertical="center"/>
    </xf>
    <xf numFmtId="169" fontId="6" fillId="0" borderId="339" xfId="113" applyNumberFormat="1" applyFont="1" applyBorder="1" applyAlignment="1">
      <alignment horizontal="center" vertical="center"/>
    </xf>
    <xf numFmtId="3" fontId="6" fillId="0" borderId="339" xfId="113" applyNumberFormat="1" applyFont="1" applyBorder="1" applyAlignment="1">
      <alignment horizontal="center" vertical="center"/>
    </xf>
    <xf numFmtId="175" fontId="6" fillId="0" borderId="470" xfId="3" applyNumberFormat="1" applyFont="1" applyBorder="1" applyAlignment="1">
      <alignment horizontal="center" vertical="center"/>
    </xf>
    <xf numFmtId="175" fontId="6" fillId="0" borderId="480" xfId="3" applyNumberFormat="1" applyFont="1" applyBorder="1" applyAlignment="1">
      <alignment horizontal="center" vertical="center"/>
    </xf>
    <xf numFmtId="169" fontId="6" fillId="0" borderId="131" xfId="113" applyNumberFormat="1" applyFont="1" applyBorder="1" applyAlignment="1">
      <alignment horizontal="center" vertical="center"/>
    </xf>
    <xf numFmtId="3" fontId="6" fillId="0" borderId="131" xfId="113" applyNumberFormat="1" applyFont="1" applyBorder="1" applyAlignment="1">
      <alignment horizontal="center" vertical="center"/>
    </xf>
    <xf numFmtId="9" fontId="7" fillId="0" borderId="486" xfId="3" applyNumberFormat="1" applyFont="1" applyBorder="1" applyAlignment="1">
      <alignment horizontal="center" vertical="center"/>
    </xf>
    <xf numFmtId="9" fontId="7" fillId="0" borderId="487" xfId="3" applyNumberFormat="1" applyFont="1" applyBorder="1" applyAlignment="1">
      <alignment horizontal="center" vertical="center"/>
    </xf>
    <xf numFmtId="169" fontId="6" fillId="0" borderId="31" xfId="113" applyNumberFormat="1" applyFont="1" applyBorder="1" applyAlignment="1">
      <alignment horizontal="center" vertical="center"/>
    </xf>
    <xf numFmtId="0" fontId="6" fillId="0" borderId="488" xfId="11" applyFont="1" applyBorder="1" applyAlignment="1">
      <alignment horizontal="left" vertical="center" wrapText="1"/>
    </xf>
    <xf numFmtId="9" fontId="6" fillId="0" borderId="489" xfId="3" applyNumberFormat="1" applyFont="1" applyBorder="1" applyAlignment="1">
      <alignment horizontal="center" vertical="center"/>
    </xf>
    <xf numFmtId="3" fontId="6" fillId="0" borderId="459" xfId="113" applyNumberFormat="1" applyFont="1" applyBorder="1" applyAlignment="1">
      <alignment horizontal="center" vertical="center"/>
    </xf>
    <xf numFmtId="169" fontId="7" fillId="0" borderId="62" xfId="113" applyNumberFormat="1" applyFont="1" applyBorder="1" applyAlignment="1">
      <alignment horizontal="center" vertical="center"/>
    </xf>
    <xf numFmtId="3" fontId="7" fillId="0" borderId="62" xfId="113" applyNumberFormat="1" applyFont="1" applyBorder="1" applyAlignment="1">
      <alignment horizontal="center" vertical="center"/>
    </xf>
    <xf numFmtId="9" fontId="7" fillId="0" borderId="490" xfId="3" applyNumberFormat="1" applyFont="1" applyBorder="1" applyAlignment="1">
      <alignment horizontal="center" vertical="center"/>
    </xf>
    <xf numFmtId="169" fontId="7" fillId="0" borderId="491" xfId="113" applyNumberFormat="1" applyFont="1" applyBorder="1" applyAlignment="1">
      <alignment horizontal="center" vertical="center"/>
    </xf>
    <xf numFmtId="9" fontId="7" fillId="0" borderId="492" xfId="3" applyNumberFormat="1" applyFont="1" applyBorder="1" applyAlignment="1">
      <alignment horizontal="center" vertical="center"/>
    </xf>
    <xf numFmtId="3" fontId="7" fillId="0" borderId="491" xfId="113" applyNumberFormat="1" applyFont="1" applyBorder="1" applyAlignment="1">
      <alignment horizontal="center" vertical="center"/>
    </xf>
    <xf numFmtId="0" fontId="7" fillId="0" borderId="493" xfId="11" applyFont="1" applyBorder="1" applyAlignment="1">
      <alignment horizontal="left" vertical="center" wrapText="1"/>
    </xf>
    <xf numFmtId="169" fontId="6" fillId="0" borderId="480" xfId="113" applyNumberFormat="1" applyFont="1" applyBorder="1" applyAlignment="1">
      <alignment horizontal="center" vertical="center"/>
    </xf>
    <xf numFmtId="3" fontId="6" fillId="0" borderId="458" xfId="113" applyNumberFormat="1" applyFont="1" applyBorder="1" applyAlignment="1">
      <alignment horizontal="center" vertical="center"/>
    </xf>
    <xf numFmtId="169" fontId="6" fillId="0" borderId="425" xfId="113" applyNumberFormat="1" applyFont="1" applyBorder="1" applyAlignment="1">
      <alignment horizontal="center" vertical="center"/>
    </xf>
    <xf numFmtId="3" fontId="6" fillId="0" borderId="54" xfId="113" applyNumberFormat="1" applyFont="1" applyBorder="1" applyAlignment="1">
      <alignment horizontal="center" vertical="center"/>
    </xf>
    <xf numFmtId="169" fontId="7" fillId="0" borderId="63" xfId="113" applyNumberFormat="1" applyFont="1" applyBorder="1" applyAlignment="1">
      <alignment horizontal="center" vertical="center"/>
    </xf>
    <xf numFmtId="3" fontId="7" fillId="0" borderId="63" xfId="113" applyNumberFormat="1" applyFont="1" applyBorder="1" applyAlignment="1">
      <alignment horizontal="center" vertical="center"/>
    </xf>
    <xf numFmtId="169" fontId="7" fillId="0" borderId="42" xfId="114" applyNumberFormat="1" applyFont="1" applyBorder="1" applyAlignment="1">
      <alignment horizontal="center" vertical="center"/>
    </xf>
    <xf numFmtId="3" fontId="7" fillId="0" borderId="42" xfId="110" applyNumberFormat="1" applyFont="1" applyBorder="1" applyAlignment="1">
      <alignment horizontal="center" vertical="center"/>
    </xf>
    <xf numFmtId="9" fontId="6" fillId="0" borderId="331" xfId="3" applyNumberFormat="1" applyFont="1" applyBorder="1" applyAlignment="1">
      <alignment horizontal="center" vertical="center"/>
    </xf>
    <xf numFmtId="169" fontId="6" fillId="0" borderId="335" xfId="114" applyNumberFormat="1" applyFont="1" applyBorder="1" applyAlignment="1">
      <alignment horizontal="center" vertical="center"/>
    </xf>
    <xf numFmtId="9" fontId="6" fillId="0" borderId="335" xfId="3" applyNumberFormat="1" applyFont="1" applyBorder="1" applyAlignment="1">
      <alignment horizontal="center" vertical="center"/>
    </xf>
    <xf numFmtId="3" fontId="7" fillId="0" borderId="42" xfId="111" applyNumberFormat="1" applyFont="1" applyBorder="1" applyAlignment="1">
      <alignment horizontal="center" vertical="center"/>
    </xf>
    <xf numFmtId="9" fontId="6" fillId="0" borderId="494" xfId="3" applyNumberFormat="1" applyFont="1" applyBorder="1" applyAlignment="1">
      <alignment horizontal="center" vertical="center"/>
    </xf>
    <xf numFmtId="169" fontId="6" fillId="0" borderId="491" xfId="114" applyNumberFormat="1" applyFont="1" applyBorder="1" applyAlignment="1">
      <alignment horizontal="center" vertical="center"/>
    </xf>
    <xf numFmtId="9" fontId="6" fillId="0" borderId="491" xfId="3" applyNumberFormat="1" applyFont="1" applyBorder="1" applyAlignment="1">
      <alignment horizontal="center" vertical="center"/>
    </xf>
    <xf numFmtId="0" fontId="6" fillId="0" borderId="484" xfId="11" applyFont="1" applyBorder="1" applyAlignment="1">
      <alignment horizontal="left" vertical="center" wrapText="1"/>
    </xf>
    <xf numFmtId="3" fontId="6" fillId="0" borderId="31" xfId="111" applyNumberFormat="1" applyFont="1" applyBorder="1" applyAlignment="1">
      <alignment horizontal="center" vertical="center"/>
    </xf>
    <xf numFmtId="175" fontId="6" fillId="0" borderId="450" xfId="3" applyNumberFormat="1" applyFont="1" applyBorder="1" applyAlignment="1">
      <alignment horizontal="center" vertical="center"/>
    </xf>
    <xf numFmtId="3" fontId="6" fillId="0" borderId="491" xfId="111" applyNumberFormat="1" applyFont="1" applyBorder="1" applyAlignment="1">
      <alignment horizontal="center" vertical="center"/>
    </xf>
    <xf numFmtId="170" fontId="7" fillId="0" borderId="450" xfId="3" applyNumberFormat="1" applyFont="1" applyBorder="1" applyAlignment="1">
      <alignment horizontal="center" vertical="center"/>
    </xf>
    <xf numFmtId="170" fontId="7" fillId="0" borderId="339" xfId="104" applyNumberFormat="1" applyFont="1" applyBorder="1" applyAlignment="1">
      <alignment horizontal="center" vertical="center"/>
    </xf>
    <xf numFmtId="170" fontId="7" fillId="0" borderId="480" xfId="3" applyNumberFormat="1" applyFont="1" applyBorder="1" applyAlignment="1">
      <alignment horizontal="center" vertical="center"/>
    </xf>
    <xf numFmtId="9" fontId="7" fillId="0" borderId="495" xfId="3" applyNumberFormat="1" applyFont="1" applyBorder="1" applyAlignment="1">
      <alignment horizontal="center" vertical="center"/>
    </xf>
    <xf numFmtId="169" fontId="7" fillId="0" borderId="496" xfId="114" applyNumberFormat="1" applyFont="1" applyBorder="1" applyAlignment="1">
      <alignment horizontal="center" vertical="center"/>
    </xf>
    <xf numFmtId="9" fontId="7" fillId="0" borderId="496" xfId="3" applyNumberFormat="1" applyFont="1" applyBorder="1" applyAlignment="1">
      <alignment horizontal="center" vertical="center"/>
    </xf>
    <xf numFmtId="3" fontId="7" fillId="0" borderId="496" xfId="111" applyNumberFormat="1" applyFont="1" applyBorder="1" applyAlignment="1">
      <alignment horizontal="center" vertical="center"/>
    </xf>
    <xf numFmtId="0" fontId="7" fillId="0" borderId="497" xfId="11" applyFont="1" applyBorder="1" applyAlignment="1">
      <alignment horizontal="left" vertical="center" wrapText="1"/>
    </xf>
    <xf numFmtId="169" fontId="6" fillId="0" borderId="339" xfId="114" applyNumberFormat="1" applyFont="1" applyBorder="1" applyAlignment="1">
      <alignment horizontal="center" vertical="center"/>
    </xf>
    <xf numFmtId="9" fontId="7" fillId="0" borderId="494" xfId="3" applyNumberFormat="1" applyFont="1" applyBorder="1" applyAlignment="1">
      <alignment horizontal="center" vertical="center"/>
    </xf>
    <xf numFmtId="169" fontId="7" fillId="0" borderId="491" xfId="114" applyNumberFormat="1" applyFont="1" applyBorder="1" applyAlignment="1">
      <alignment horizontal="center" vertical="center"/>
    </xf>
    <xf numFmtId="9" fontId="7" fillId="0" borderId="491" xfId="3" applyNumberFormat="1" applyFont="1" applyBorder="1" applyAlignment="1">
      <alignment horizontal="center" vertical="center"/>
    </xf>
    <xf numFmtId="3" fontId="7" fillId="0" borderId="491" xfId="111" applyNumberFormat="1" applyFont="1" applyBorder="1" applyAlignment="1">
      <alignment horizontal="center" vertical="center"/>
    </xf>
    <xf numFmtId="0" fontId="7" fillId="0" borderId="498" xfId="11" applyFont="1" applyBorder="1" applyAlignment="1">
      <alignment horizontal="left" vertical="center" wrapText="1"/>
    </xf>
    <xf numFmtId="169" fontId="6" fillId="0" borderId="31" xfId="114" applyNumberFormat="1" applyFont="1" applyBorder="1" applyAlignment="1">
      <alignment horizontal="center" vertical="center"/>
    </xf>
    <xf numFmtId="169" fontId="7" fillId="0" borderId="52" xfId="114" applyNumberFormat="1" applyFont="1" applyBorder="1" applyAlignment="1">
      <alignment horizontal="center" vertical="center"/>
    </xf>
    <xf numFmtId="3" fontId="7" fillId="0" borderId="52" xfId="111" applyNumberFormat="1" applyFont="1" applyBorder="1" applyAlignment="1">
      <alignment horizontal="center" vertical="center"/>
    </xf>
    <xf numFmtId="169" fontId="12" fillId="0" borderId="68" xfId="105" applyNumberFormat="1" applyFont="1" applyBorder="1" applyAlignment="1">
      <alignment horizontal="center" vertical="center" wrapText="1"/>
    </xf>
    <xf numFmtId="9" fontId="12" fillId="0" borderId="8" xfId="105" applyNumberFormat="1" applyFont="1" applyBorder="1" applyAlignment="1">
      <alignment horizontal="center" vertical="center" wrapText="1"/>
    </xf>
    <xf numFmtId="9" fontId="12" fillId="0" borderId="68" xfId="105" applyNumberFormat="1" applyFont="1" applyBorder="1" applyAlignment="1">
      <alignment horizontal="center" vertical="center" wrapText="1"/>
    </xf>
    <xf numFmtId="3" fontId="12" fillId="0" borderId="8" xfId="23" applyNumberFormat="1" applyFont="1" applyBorder="1" applyAlignment="1">
      <alignment horizontal="center" vertical="center" wrapText="1"/>
    </xf>
    <xf numFmtId="3" fontId="12" fillId="0" borderId="16" xfId="11" applyNumberFormat="1" applyFont="1" applyBorder="1" applyAlignment="1">
      <alignment horizontal="center" vertical="center" wrapText="1"/>
    </xf>
    <xf numFmtId="0" fontId="4" fillId="0" borderId="0" xfId="115"/>
    <xf numFmtId="0" fontId="4" fillId="0" borderId="0" xfId="116"/>
    <xf numFmtId="0" fontId="5" fillId="0" borderId="0" xfId="115" applyFont="1"/>
    <xf numFmtId="169" fontId="7" fillId="0" borderId="42" xfId="117" applyNumberFormat="1" applyFont="1" applyBorder="1" applyAlignment="1">
      <alignment horizontal="center" vertical="center"/>
    </xf>
    <xf numFmtId="3" fontId="7" fillId="0" borderId="42" xfId="117" applyNumberFormat="1" applyFont="1" applyBorder="1" applyAlignment="1">
      <alignment horizontal="center" vertical="center"/>
    </xf>
    <xf numFmtId="169" fontId="6" fillId="0" borderId="31" xfId="117" applyNumberFormat="1" applyFont="1" applyBorder="1" applyAlignment="1">
      <alignment horizontal="center" vertical="center"/>
    </xf>
    <xf numFmtId="3" fontId="6" fillId="0" borderId="31" xfId="117" applyNumberFormat="1" applyFont="1" applyBorder="1" applyAlignment="1">
      <alignment horizontal="center" vertical="center"/>
    </xf>
    <xf numFmtId="169" fontId="7" fillId="0" borderId="63" xfId="117" applyNumberFormat="1" applyFont="1" applyBorder="1" applyAlignment="1">
      <alignment horizontal="center" vertical="center"/>
    </xf>
    <xf numFmtId="3" fontId="7" fillId="0" borderId="63" xfId="117" applyNumberFormat="1" applyFont="1" applyBorder="1" applyAlignment="1">
      <alignment horizontal="center" vertical="center"/>
    </xf>
    <xf numFmtId="9" fontId="6" fillId="0" borderId="499" xfId="3" applyNumberFormat="1" applyFont="1" applyBorder="1" applyAlignment="1">
      <alignment horizontal="center" vertical="center"/>
    </xf>
    <xf numFmtId="169" fontId="6" fillId="0" borderId="339" xfId="117" applyNumberFormat="1" applyFont="1" applyBorder="1" applyAlignment="1">
      <alignment horizontal="center" vertical="center"/>
    </xf>
    <xf numFmtId="9" fontId="6" fillId="0" borderId="500" xfId="3" applyNumberFormat="1" applyFont="1" applyBorder="1" applyAlignment="1">
      <alignment horizontal="center" vertical="center"/>
    </xf>
    <xf numFmtId="3" fontId="6" fillId="0" borderId="339" xfId="117" applyNumberFormat="1" applyFont="1" applyBorder="1" applyAlignment="1">
      <alignment horizontal="center" vertical="center"/>
    </xf>
    <xf numFmtId="169" fontId="7" fillId="0" borderId="62" xfId="103" applyNumberFormat="1" applyFont="1" applyBorder="1" applyAlignment="1">
      <alignment horizontal="center" vertical="center"/>
    </xf>
    <xf numFmtId="3" fontId="7" fillId="0" borderId="62" xfId="103" applyNumberFormat="1" applyFont="1" applyBorder="1" applyAlignment="1">
      <alignment horizontal="center" vertical="center"/>
    </xf>
    <xf numFmtId="169" fontId="6" fillId="0" borderId="479" xfId="118" applyNumberFormat="1" applyFont="1" applyBorder="1" applyAlignment="1">
      <alignment horizontal="center" vertical="center"/>
    </xf>
    <xf numFmtId="3" fontId="6" fillId="0" borderId="479" xfId="103" applyNumberFormat="1" applyFont="1" applyBorder="1" applyAlignment="1">
      <alignment horizontal="center" vertical="center"/>
    </xf>
    <xf numFmtId="0" fontId="6" fillId="0" borderId="501" xfId="11" applyFont="1" applyBorder="1" applyAlignment="1">
      <alignment horizontal="left" vertical="center" wrapText="1"/>
    </xf>
    <xf numFmtId="9" fontId="6" fillId="0" borderId="502" xfId="3" applyNumberFormat="1" applyFont="1" applyBorder="1" applyAlignment="1">
      <alignment horizontal="center" vertical="center"/>
    </xf>
    <xf numFmtId="169" fontId="6" fillId="0" borderId="503" xfId="118" applyNumberFormat="1" applyFont="1" applyBorder="1" applyAlignment="1">
      <alignment horizontal="center" vertical="center"/>
    </xf>
    <xf numFmtId="9" fontId="6" fillId="0" borderId="504" xfId="3" applyNumberFormat="1" applyFont="1" applyBorder="1" applyAlignment="1">
      <alignment horizontal="center" vertical="center"/>
    </xf>
    <xf numFmtId="3" fontId="6" fillId="0" borderId="503" xfId="103" applyNumberFormat="1" applyFont="1" applyBorder="1" applyAlignment="1">
      <alignment horizontal="center" vertical="center"/>
    </xf>
    <xf numFmtId="0" fontId="6" fillId="0" borderId="505" xfId="11" applyFont="1" applyBorder="1" applyAlignment="1">
      <alignment horizontal="left" vertical="center" wrapText="1"/>
    </xf>
    <xf numFmtId="9" fontId="6" fillId="0" borderId="506" xfId="3" applyNumberFormat="1" applyFont="1" applyBorder="1" applyAlignment="1">
      <alignment horizontal="center" vertical="center"/>
    </xf>
    <xf numFmtId="169" fontId="6" fillId="0" borderId="507" xfId="118" applyNumberFormat="1" applyFont="1" applyBorder="1" applyAlignment="1">
      <alignment horizontal="center" vertical="center"/>
    </xf>
    <xf numFmtId="9" fontId="6" fillId="0" borderId="508" xfId="3" applyNumberFormat="1" applyFont="1" applyBorder="1" applyAlignment="1">
      <alignment horizontal="center" vertical="center"/>
    </xf>
    <xf numFmtId="3" fontId="6" fillId="0" borderId="507" xfId="103" applyNumberFormat="1" applyFont="1" applyBorder="1" applyAlignment="1">
      <alignment horizontal="center" vertical="center"/>
    </xf>
    <xf numFmtId="0" fontId="6" fillId="0" borderId="509" xfId="11" applyFont="1" applyBorder="1" applyAlignment="1">
      <alignment horizontal="left" vertical="center" wrapText="1"/>
    </xf>
    <xf numFmtId="9" fontId="6" fillId="0" borderId="510" xfId="3" applyNumberFormat="1" applyFont="1" applyBorder="1" applyAlignment="1">
      <alignment horizontal="center" vertical="center"/>
    </xf>
    <xf numFmtId="169" fontId="6" fillId="0" borderId="511" xfId="118" applyNumberFormat="1" applyFont="1" applyBorder="1" applyAlignment="1">
      <alignment horizontal="center" vertical="center"/>
    </xf>
    <xf numFmtId="9" fontId="6" fillId="0" borderId="512" xfId="3" applyNumberFormat="1" applyFont="1" applyBorder="1" applyAlignment="1">
      <alignment horizontal="center" vertical="center"/>
    </xf>
    <xf numFmtId="3" fontId="6" fillId="0" borderId="511" xfId="103" applyNumberFormat="1" applyFont="1" applyBorder="1" applyAlignment="1">
      <alignment horizontal="center" vertical="center"/>
    </xf>
    <xf numFmtId="3" fontId="6" fillId="0" borderId="513" xfId="103" applyNumberFormat="1" applyFont="1" applyBorder="1" applyAlignment="1">
      <alignment horizontal="center" vertical="center"/>
    </xf>
    <xf numFmtId="3" fontId="6" fillId="0" borderId="458" xfId="103" applyNumberFormat="1" applyFont="1" applyBorder="1" applyAlignment="1">
      <alignment horizontal="center" vertical="center"/>
    </xf>
    <xf numFmtId="0" fontId="6" fillId="0" borderId="514" xfId="11" applyFont="1" applyBorder="1" applyAlignment="1">
      <alignment horizontal="left" vertical="center" wrapText="1"/>
    </xf>
    <xf numFmtId="9" fontId="6" fillId="0" borderId="515" xfId="3" applyNumberFormat="1" applyFont="1" applyBorder="1" applyAlignment="1">
      <alignment horizontal="center" vertical="center"/>
    </xf>
    <xf numFmtId="169" fontId="6" fillId="0" borderId="516" xfId="118" applyNumberFormat="1" applyFont="1" applyBorder="1" applyAlignment="1">
      <alignment horizontal="center" vertical="center"/>
    </xf>
    <xf numFmtId="9" fontId="6" fillId="0" borderId="517" xfId="3" applyNumberFormat="1" applyFont="1" applyBorder="1" applyAlignment="1">
      <alignment horizontal="center" vertical="center"/>
    </xf>
    <xf numFmtId="169" fontId="6" fillId="0" borderId="459" xfId="118" applyNumberFormat="1" applyFont="1" applyBorder="1" applyAlignment="1">
      <alignment horizontal="center" vertical="center"/>
    </xf>
    <xf numFmtId="3" fontId="6" fillId="0" borderId="54" xfId="103" applyNumberFormat="1" applyFont="1" applyBorder="1" applyAlignment="1">
      <alignment horizontal="center" vertical="center"/>
    </xf>
    <xf numFmtId="0" fontId="11" fillId="0" borderId="67" xfId="23" applyFont="1" applyBorder="1" applyAlignment="1">
      <alignment horizontal="center" vertical="center" wrapText="1"/>
    </xf>
    <xf numFmtId="0" fontId="11" fillId="0" borderId="70" xfId="11" applyFont="1" applyBorder="1" applyAlignment="1">
      <alignment horizontal="center" vertical="center" wrapText="1"/>
    </xf>
    <xf numFmtId="0" fontId="11" fillId="0" borderId="71" xfId="11" applyFont="1" applyBorder="1" applyAlignment="1">
      <alignment horizontal="center" vertical="center" wrapText="1"/>
    </xf>
    <xf numFmtId="169" fontId="53" fillId="0" borderId="0" xfId="0" applyNumberFormat="1" applyFont="1" applyAlignment="1">
      <alignment vertical="center"/>
    </xf>
    <xf numFmtId="9" fontId="53" fillId="0" borderId="0" xfId="0" applyNumberFormat="1" applyFont="1" applyAlignment="1">
      <alignment vertical="center"/>
    </xf>
    <xf numFmtId="3" fontId="53" fillId="0" borderId="0" xfId="0" applyNumberFormat="1" applyFont="1" applyAlignment="1">
      <alignment vertical="center"/>
    </xf>
    <xf numFmtId="0" fontId="53" fillId="0" borderId="0" xfId="0" applyFont="1" applyAlignment="1">
      <alignment vertical="center"/>
    </xf>
    <xf numFmtId="0" fontId="4" fillId="0" borderId="0" xfId="120"/>
    <xf numFmtId="0" fontId="5" fillId="0" borderId="0" xfId="120" applyFont="1"/>
    <xf numFmtId="9" fontId="7" fillId="0" borderId="71" xfId="0" applyNumberFormat="1" applyFont="1" applyBorder="1" applyAlignment="1">
      <alignment horizontal="center" vertical="center"/>
    </xf>
    <xf numFmtId="3" fontId="7" fillId="0" borderId="367" xfId="103" applyNumberFormat="1" applyFont="1" applyBorder="1" applyAlignment="1">
      <alignment horizontal="center" vertical="center"/>
    </xf>
    <xf numFmtId="9" fontId="6" fillId="0" borderId="518" xfId="3" applyNumberFormat="1" applyFont="1" applyBorder="1" applyAlignment="1">
      <alignment horizontal="center" vertical="center"/>
    </xf>
    <xf numFmtId="9" fontId="6" fillId="0" borderId="415" xfId="3" applyNumberFormat="1" applyFont="1" applyBorder="1" applyAlignment="1">
      <alignment horizontal="center" vertical="center"/>
    </xf>
    <xf numFmtId="9" fontId="7" fillId="0" borderId="415" xfId="3" applyNumberFormat="1" applyFont="1" applyBorder="1" applyAlignment="1">
      <alignment horizontal="center" vertical="center"/>
    </xf>
    <xf numFmtId="3" fontId="7" fillId="0" borderId="415" xfId="103" applyNumberFormat="1" applyFont="1" applyBorder="1" applyAlignment="1">
      <alignment horizontal="center" vertical="center"/>
    </xf>
    <xf numFmtId="0" fontId="7" fillId="0" borderId="519" xfId="11" applyFont="1" applyBorder="1" applyAlignment="1">
      <alignment horizontal="left" vertical="center" wrapText="1"/>
    </xf>
    <xf numFmtId="170" fontId="6" fillId="0" borderId="411" xfId="3" applyNumberFormat="1" applyFont="1" applyBorder="1" applyAlignment="1">
      <alignment horizontal="center" vertical="center"/>
    </xf>
    <xf numFmtId="170" fontId="6" fillId="0" borderId="412" xfId="3" applyNumberFormat="1" applyFont="1" applyBorder="1" applyAlignment="1">
      <alignment horizontal="center" vertical="center"/>
    </xf>
    <xf numFmtId="3" fontId="6" fillId="0" borderId="415" xfId="103" applyNumberFormat="1" applyFont="1" applyBorder="1" applyAlignment="1">
      <alignment horizontal="center" vertical="center"/>
    </xf>
    <xf numFmtId="170" fontId="6" fillId="0" borderId="352" xfId="104" applyNumberFormat="1" applyFont="1" applyBorder="1" applyAlignment="1">
      <alignment horizontal="center" vertical="center"/>
    </xf>
    <xf numFmtId="0" fontId="4" fillId="0" borderId="0" xfId="121"/>
    <xf numFmtId="0" fontId="4" fillId="0" borderId="0" xfId="122"/>
    <xf numFmtId="0" fontId="5" fillId="0" borderId="0" xfId="121" applyFont="1"/>
    <xf numFmtId="9" fontId="7" fillId="0" borderId="520" xfId="3" applyNumberFormat="1" applyFont="1" applyBorder="1" applyAlignment="1">
      <alignment horizontal="center" vertical="center"/>
    </xf>
    <xf numFmtId="175" fontId="6" fillId="0" borderId="411" xfId="3" applyNumberFormat="1" applyFont="1" applyBorder="1" applyAlignment="1">
      <alignment horizontal="center" vertical="center"/>
    </xf>
    <xf numFmtId="175" fontId="6" fillId="0" borderId="412" xfId="3" applyNumberFormat="1" applyFont="1" applyBorder="1" applyAlignment="1">
      <alignment horizontal="center" vertical="center"/>
    </xf>
    <xf numFmtId="3" fontId="6" fillId="0" borderId="337" xfId="103" applyNumberFormat="1" applyFont="1" applyBorder="1" applyAlignment="1">
      <alignment horizontal="center" vertical="center"/>
    </xf>
    <xf numFmtId="169" fontId="7" fillId="0" borderId="415" xfId="103" applyNumberFormat="1" applyFont="1" applyBorder="1" applyAlignment="1">
      <alignment horizontal="center" vertical="center"/>
    </xf>
    <xf numFmtId="169" fontId="7" fillId="0" borderId="46" xfId="103" applyNumberFormat="1" applyFont="1" applyBorder="1" applyAlignment="1">
      <alignment horizontal="center" vertical="center"/>
    </xf>
    <xf numFmtId="9" fontId="6" fillId="0" borderId="520" xfId="3" applyNumberFormat="1" applyFont="1" applyBorder="1" applyAlignment="1">
      <alignment horizontal="center" vertical="center"/>
    </xf>
    <xf numFmtId="169" fontId="6" fillId="0" borderId="42" xfId="103" applyNumberFormat="1" applyFont="1" applyBorder="1" applyAlignment="1">
      <alignment horizontal="center" vertical="center"/>
    </xf>
    <xf numFmtId="9" fontId="6" fillId="0" borderId="521" xfId="3" applyNumberFormat="1" applyFont="1" applyBorder="1" applyAlignment="1">
      <alignment horizontal="center" vertical="center"/>
    </xf>
    <xf numFmtId="3" fontId="6" fillId="0" borderId="42" xfId="103" applyNumberFormat="1" applyFont="1" applyBorder="1" applyAlignment="1">
      <alignment horizontal="center" vertical="center"/>
    </xf>
    <xf numFmtId="0" fontId="6" fillId="0" borderId="7" xfId="11" applyFont="1" applyBorder="1" applyAlignment="1">
      <alignment horizontal="left" vertical="center" wrapText="1"/>
    </xf>
    <xf numFmtId="0" fontId="6" fillId="0" borderId="522" xfId="11" applyFont="1" applyBorder="1" applyAlignment="1">
      <alignment horizontal="left" vertical="center" wrapText="1"/>
    </xf>
    <xf numFmtId="169" fontId="6" fillId="0" borderId="516" xfId="103" applyNumberFormat="1" applyFont="1" applyBorder="1" applyAlignment="1">
      <alignment horizontal="center" vertical="center"/>
    </xf>
    <xf numFmtId="169" fontId="6" fillId="0" borderId="459" xfId="103" applyNumberFormat="1" applyFont="1" applyBorder="1" applyAlignment="1">
      <alignment horizontal="center" vertical="center"/>
    </xf>
    <xf numFmtId="3" fontId="6" fillId="0" borderId="459" xfId="103" applyNumberFormat="1" applyFont="1" applyBorder="1" applyAlignment="1">
      <alignment horizontal="center" vertical="center"/>
    </xf>
    <xf numFmtId="9" fontId="7" fillId="0" borderId="523" xfId="3" applyNumberFormat="1" applyFont="1" applyBorder="1" applyAlignment="1">
      <alignment horizontal="center" vertical="center"/>
    </xf>
    <xf numFmtId="169" fontId="7" fillId="0" borderId="491" xfId="103" applyNumberFormat="1" applyFont="1" applyBorder="1" applyAlignment="1">
      <alignment horizontal="center" vertical="center"/>
    </xf>
    <xf numFmtId="9" fontId="7" fillId="0" borderId="524" xfId="3" applyNumberFormat="1" applyFont="1" applyBorder="1" applyAlignment="1">
      <alignment horizontal="center" vertical="center"/>
    </xf>
    <xf numFmtId="3" fontId="7" fillId="0" borderId="491" xfId="103" applyNumberFormat="1" applyFont="1" applyBorder="1" applyAlignment="1">
      <alignment horizontal="center" vertical="center"/>
    </xf>
    <xf numFmtId="169" fontId="6" fillId="0" borderId="484" xfId="103" applyNumberFormat="1" applyFont="1" applyBorder="1" applyAlignment="1">
      <alignment horizontal="center" vertical="center"/>
    </xf>
    <xf numFmtId="9" fontId="6" fillId="0" borderId="525" xfId="3" applyNumberFormat="1" applyFont="1" applyBorder="1" applyAlignment="1">
      <alignment horizontal="center" vertical="center"/>
    </xf>
    <xf numFmtId="169" fontId="6" fillId="0" borderId="511" xfId="103" applyNumberFormat="1" applyFont="1" applyBorder="1" applyAlignment="1">
      <alignment horizontal="center" vertical="center"/>
    </xf>
    <xf numFmtId="169" fontId="6" fillId="0" borderId="417" xfId="103" applyNumberFormat="1" applyFont="1" applyBorder="1" applyAlignment="1">
      <alignment horizontal="center" vertical="center"/>
    </xf>
    <xf numFmtId="3" fontId="6" fillId="0" borderId="417" xfId="103" applyNumberFormat="1" applyFont="1" applyBorder="1" applyAlignment="1">
      <alignment horizontal="center" vertical="center"/>
    </xf>
    <xf numFmtId="0" fontId="6" fillId="0" borderId="526" xfId="11" applyFont="1" applyBorder="1" applyAlignment="1">
      <alignment horizontal="left" vertical="center" wrapText="1"/>
    </xf>
    <xf numFmtId="9" fontId="6" fillId="0" borderId="527" xfId="3" applyNumberFormat="1" applyFont="1" applyBorder="1" applyAlignment="1">
      <alignment horizontal="center" vertical="center"/>
    </xf>
    <xf numFmtId="169" fontId="6" fillId="0" borderId="528" xfId="103" applyNumberFormat="1" applyFont="1" applyBorder="1" applyAlignment="1">
      <alignment horizontal="center" vertical="center"/>
    </xf>
    <xf numFmtId="9" fontId="6" fillId="0" borderId="529" xfId="3" applyNumberFormat="1" applyFont="1" applyBorder="1" applyAlignment="1">
      <alignment horizontal="center" vertical="center"/>
    </xf>
    <xf numFmtId="3" fontId="6" fillId="0" borderId="404" xfId="103" applyNumberFormat="1" applyFont="1" applyBorder="1" applyAlignment="1">
      <alignment horizontal="center" vertical="center"/>
    </xf>
    <xf numFmtId="169" fontId="11" fillId="0" borderId="68" xfId="23" applyNumberFormat="1" applyFont="1" applyBorder="1" applyAlignment="1">
      <alignment horizontal="center" vertical="center" wrapText="1"/>
    </xf>
    <xf numFmtId="169" fontId="11" fillId="0" borderId="0" xfId="11" applyNumberFormat="1" applyFont="1" applyAlignment="1">
      <alignment horizontal="center" vertical="center" wrapText="1"/>
    </xf>
    <xf numFmtId="0" fontId="7" fillId="0" borderId="530" xfId="11" applyFont="1" applyBorder="1" applyAlignment="1">
      <alignment horizontal="left" vertical="center" wrapText="1"/>
    </xf>
    <xf numFmtId="169" fontId="7" fillId="0" borderId="491" xfId="123" applyNumberFormat="1" applyFont="1" applyBorder="1" applyAlignment="1">
      <alignment horizontal="center" vertical="center"/>
    </xf>
    <xf numFmtId="3" fontId="7" fillId="0" borderId="491" xfId="123" applyNumberFormat="1" applyFont="1" applyBorder="1" applyAlignment="1">
      <alignment horizontal="center" vertical="center"/>
    </xf>
    <xf numFmtId="0" fontId="7" fillId="0" borderId="531" xfId="11" applyFont="1" applyBorder="1" applyAlignment="1">
      <alignment horizontal="left" vertical="center" wrapText="1"/>
    </xf>
    <xf numFmtId="169" fontId="6" fillId="0" borderId="339" xfId="123" applyNumberFormat="1" applyFont="1" applyBorder="1" applyAlignment="1">
      <alignment horizontal="center" vertical="center"/>
    </xf>
    <xf numFmtId="3" fontId="6" fillId="0" borderId="339" xfId="123" applyNumberFormat="1" applyFont="1" applyBorder="1" applyAlignment="1">
      <alignment horizontal="center" vertical="center"/>
    </xf>
    <xf numFmtId="169" fontId="6" fillId="0" borderId="131" xfId="123" applyNumberFormat="1" applyFont="1" applyBorder="1" applyAlignment="1">
      <alignment horizontal="center" vertical="center"/>
    </xf>
    <xf numFmtId="3" fontId="6" fillId="0" borderId="131" xfId="123" applyNumberFormat="1" applyFont="1" applyBorder="1" applyAlignment="1">
      <alignment horizontal="center" vertical="center"/>
    </xf>
    <xf numFmtId="169" fontId="6" fillId="0" borderId="46" xfId="123" applyNumberFormat="1" applyFont="1" applyBorder="1" applyAlignment="1">
      <alignment horizontal="center" vertical="center"/>
    </xf>
    <xf numFmtId="3" fontId="6" fillId="0" borderId="46" xfId="123" applyNumberFormat="1" applyFont="1" applyBorder="1" applyAlignment="1">
      <alignment horizontal="center" vertical="center"/>
    </xf>
    <xf numFmtId="0" fontId="6" fillId="0" borderId="68" xfId="11" applyFont="1" applyBorder="1" applyAlignment="1">
      <alignment horizontal="left" vertical="center" wrapText="1"/>
    </xf>
    <xf numFmtId="169" fontId="7" fillId="0" borderId="42" xfId="123" applyNumberFormat="1" applyFont="1" applyBorder="1" applyAlignment="1">
      <alignment horizontal="center" vertical="center"/>
    </xf>
    <xf numFmtId="3" fontId="7" fillId="0" borderId="42" xfId="123" applyNumberFormat="1" applyFont="1" applyBorder="1" applyAlignment="1">
      <alignment horizontal="center" vertical="center"/>
    </xf>
    <xf numFmtId="175" fontId="6" fillId="0" borderId="489" xfId="3" applyNumberFormat="1" applyFont="1" applyBorder="1" applyAlignment="1">
      <alignment horizontal="center" vertical="center"/>
    </xf>
    <xf numFmtId="175" fontId="6" fillId="0" borderId="512" xfId="3" applyNumberFormat="1" applyFont="1" applyBorder="1" applyAlignment="1">
      <alignment horizontal="center" vertical="center"/>
    </xf>
    <xf numFmtId="169" fontId="6" fillId="0" borderId="31" xfId="123" applyNumberFormat="1" applyFont="1" applyBorder="1" applyAlignment="1">
      <alignment horizontal="center" vertical="center"/>
    </xf>
    <xf numFmtId="3" fontId="6" fillId="0" borderId="31" xfId="123" applyNumberFormat="1" applyFont="1" applyBorder="1" applyAlignment="1">
      <alignment horizontal="center" vertical="center"/>
    </xf>
    <xf numFmtId="0" fontId="3" fillId="0" borderId="72" xfId="0" applyFont="1" applyBorder="1"/>
    <xf numFmtId="175" fontId="6" fillId="0" borderId="510" xfId="3" applyNumberFormat="1" applyFont="1" applyBorder="1" applyAlignment="1">
      <alignment horizontal="center" vertical="center"/>
    </xf>
    <xf numFmtId="169" fontId="7" fillId="0" borderId="62" xfId="123" applyNumberFormat="1" applyFont="1" applyBorder="1" applyAlignment="1">
      <alignment horizontal="center" vertical="center"/>
    </xf>
    <xf numFmtId="3" fontId="7" fillId="0" borderId="62" xfId="123" applyNumberFormat="1" applyFont="1" applyBorder="1" applyAlignment="1">
      <alignment horizontal="center" vertical="center"/>
    </xf>
    <xf numFmtId="3" fontId="6" fillId="0" borderId="417" xfId="123" applyNumberFormat="1" applyFont="1" applyBorder="1" applyAlignment="1">
      <alignment horizontal="center" vertical="center"/>
    </xf>
    <xf numFmtId="169" fontId="3" fillId="0" borderId="417" xfId="0" applyNumberFormat="1" applyFont="1" applyBorder="1" applyAlignment="1">
      <alignment horizontal="center" vertical="center"/>
    </xf>
    <xf numFmtId="169" fontId="3" fillId="0" borderId="459" xfId="0" applyNumberFormat="1" applyFont="1" applyBorder="1" applyAlignment="1">
      <alignment horizontal="center" vertical="center"/>
    </xf>
    <xf numFmtId="3" fontId="7" fillId="0" borderId="367" xfId="123" applyNumberFormat="1" applyFont="1" applyBorder="1" applyAlignment="1">
      <alignment horizontal="center" vertical="center"/>
    </xf>
    <xf numFmtId="0" fontId="4" fillId="0" borderId="0" xfId="124"/>
    <xf numFmtId="175" fontId="53" fillId="0" borderId="0" xfId="0" applyNumberFormat="1" applyFont="1" applyAlignment="1">
      <alignment vertical="center"/>
    </xf>
    <xf numFmtId="0" fontId="5" fillId="0" borderId="0" xfId="124" applyFont="1"/>
    <xf numFmtId="9" fontId="7" fillId="0" borderId="533" xfId="3" applyNumberFormat="1" applyFont="1" applyBorder="1" applyAlignment="1">
      <alignment horizontal="center" vertical="center"/>
    </xf>
    <xf numFmtId="9" fontId="7" fillId="0" borderId="534" xfId="3" applyNumberFormat="1" applyFont="1" applyBorder="1" applyAlignment="1">
      <alignment horizontal="center" vertical="center"/>
    </xf>
    <xf numFmtId="175" fontId="6" fillId="0" borderId="352" xfId="3" applyNumberFormat="1" applyFont="1" applyBorder="1" applyAlignment="1">
      <alignment horizontal="center" vertical="center"/>
    </xf>
    <xf numFmtId="0" fontId="17" fillId="0" borderId="361" xfId="12" applyFont="1" applyBorder="1" applyAlignment="1">
      <alignment horizontal="left" vertical="center"/>
    </xf>
    <xf numFmtId="9" fontId="6" fillId="0" borderId="535" xfId="3" applyNumberFormat="1" applyFont="1" applyBorder="1" applyAlignment="1">
      <alignment horizontal="center" vertical="center"/>
    </xf>
    <xf numFmtId="0" fontId="6" fillId="0" borderId="536" xfId="11" applyFont="1" applyBorder="1" applyAlignment="1">
      <alignment horizontal="left" vertical="center" wrapText="1"/>
    </xf>
    <xf numFmtId="0" fontId="16" fillId="0" borderId="536" xfId="11" applyFont="1" applyBorder="1" applyAlignment="1">
      <alignment horizontal="left" vertical="center" wrapText="1"/>
    </xf>
    <xf numFmtId="169" fontId="7" fillId="0" borderId="42" xfId="104" applyNumberFormat="1" applyFont="1" applyBorder="1" applyAlignment="1">
      <alignment horizontal="center" vertical="center"/>
    </xf>
    <xf numFmtId="3" fontId="7" fillId="0" borderId="42" xfId="104" applyNumberFormat="1" applyFont="1" applyBorder="1" applyAlignment="1">
      <alignment horizontal="center" vertical="center"/>
    </xf>
    <xf numFmtId="169" fontId="6" fillId="0" borderId="339" xfId="104" applyNumberFormat="1" applyFont="1" applyBorder="1" applyAlignment="1">
      <alignment horizontal="center" vertical="center"/>
    </xf>
    <xf numFmtId="3" fontId="6" fillId="0" borderId="339" xfId="104" applyNumberFormat="1" applyFont="1" applyBorder="1" applyAlignment="1">
      <alignment horizontal="center" vertical="center"/>
    </xf>
    <xf numFmtId="9" fontId="6" fillId="0" borderId="537" xfId="3" applyNumberFormat="1" applyFont="1" applyBorder="1" applyAlignment="1">
      <alignment horizontal="center" vertical="center"/>
    </xf>
    <xf numFmtId="169" fontId="6" fillId="0" borderId="538" xfId="104" applyNumberFormat="1" applyFont="1" applyBorder="1" applyAlignment="1">
      <alignment horizontal="center" vertical="center"/>
    </xf>
    <xf numFmtId="9" fontId="6" fillId="0" borderId="539" xfId="3" applyNumberFormat="1" applyFont="1" applyBorder="1" applyAlignment="1">
      <alignment horizontal="center" vertical="center"/>
    </xf>
    <xf numFmtId="3" fontId="6" fillId="0" borderId="538" xfId="104" applyNumberFormat="1" applyFont="1" applyBorder="1" applyAlignment="1">
      <alignment horizontal="center" vertical="center"/>
    </xf>
    <xf numFmtId="0" fontId="6" fillId="0" borderId="540" xfId="11" applyFont="1" applyBorder="1" applyAlignment="1">
      <alignment horizontal="left" vertical="center" wrapText="1"/>
    </xf>
    <xf numFmtId="9" fontId="6" fillId="0" borderId="541" xfId="3" applyNumberFormat="1" applyFont="1" applyBorder="1" applyAlignment="1">
      <alignment horizontal="center" vertical="center"/>
    </xf>
    <xf numFmtId="9" fontId="6" fillId="0" borderId="542" xfId="3" applyNumberFormat="1" applyFont="1" applyBorder="1" applyAlignment="1">
      <alignment horizontal="center" vertical="center"/>
    </xf>
    <xf numFmtId="169" fontId="7" fillId="0" borderId="62" xfId="104" applyNumberFormat="1" applyFont="1" applyBorder="1" applyAlignment="1">
      <alignment horizontal="center" vertical="center"/>
    </xf>
    <xf numFmtId="3" fontId="7" fillId="0" borderId="62" xfId="104" applyNumberFormat="1" applyFont="1" applyBorder="1" applyAlignment="1">
      <alignment horizontal="center" vertical="center"/>
    </xf>
    <xf numFmtId="169" fontId="7" fillId="0" borderId="491" xfId="104" applyNumberFormat="1" applyFont="1" applyBorder="1" applyAlignment="1">
      <alignment horizontal="center" vertical="center"/>
    </xf>
    <xf numFmtId="3" fontId="7" fillId="0" borderId="491" xfId="104" applyNumberFormat="1" applyFont="1" applyBorder="1" applyAlignment="1">
      <alignment horizontal="center" vertical="center"/>
    </xf>
    <xf numFmtId="169" fontId="6" fillId="0" borderId="131" xfId="104" applyNumberFormat="1" applyFont="1" applyBorder="1" applyAlignment="1">
      <alignment horizontal="center" vertical="center"/>
    </xf>
    <xf numFmtId="3" fontId="6" fillId="0" borderId="131" xfId="104" applyNumberFormat="1" applyFont="1" applyBorder="1" applyAlignment="1">
      <alignment horizontal="center" vertical="center"/>
    </xf>
    <xf numFmtId="169" fontId="6" fillId="0" borderId="31" xfId="104" applyNumberFormat="1" applyFont="1" applyBorder="1" applyAlignment="1">
      <alignment horizontal="center" vertical="center"/>
    </xf>
    <xf numFmtId="3" fontId="6" fillId="0" borderId="31" xfId="104" applyNumberFormat="1" applyFont="1" applyBorder="1" applyAlignment="1">
      <alignment horizontal="center" vertical="center"/>
    </xf>
    <xf numFmtId="170" fontId="6" fillId="0" borderId="489" xfId="3" applyNumberFormat="1" applyFont="1" applyBorder="1" applyAlignment="1">
      <alignment horizontal="center" vertical="center"/>
    </xf>
    <xf numFmtId="170" fontId="6" fillId="0" borderId="512" xfId="3" applyNumberFormat="1" applyFont="1" applyBorder="1" applyAlignment="1">
      <alignment horizontal="center" vertical="center"/>
    </xf>
    <xf numFmtId="170" fontId="6" fillId="0" borderId="510" xfId="3" applyNumberFormat="1" applyFont="1" applyBorder="1" applyAlignment="1">
      <alignment horizontal="center" vertical="center"/>
    </xf>
    <xf numFmtId="170" fontId="7" fillId="0" borderId="121" xfId="3" applyNumberFormat="1" applyFont="1" applyBorder="1" applyAlignment="1">
      <alignment horizontal="center" vertical="center"/>
    </xf>
    <xf numFmtId="176" fontId="7" fillId="0" borderId="62" xfId="104" applyNumberFormat="1" applyFont="1" applyBorder="1" applyAlignment="1">
      <alignment horizontal="center" vertical="center"/>
    </xf>
    <xf numFmtId="170" fontId="7" fillId="0" borderId="310" xfId="3" applyNumberFormat="1" applyFont="1" applyBorder="1" applyAlignment="1">
      <alignment horizontal="center" vertical="center"/>
    </xf>
    <xf numFmtId="0" fontId="56" fillId="0" borderId="89" xfId="11" applyFont="1" applyBorder="1" applyAlignment="1">
      <alignment horizontal="left" vertical="center" wrapText="1"/>
    </xf>
    <xf numFmtId="169" fontId="12" fillId="0" borderId="8" xfId="105" applyNumberFormat="1" applyFont="1" applyBorder="1" applyAlignment="1">
      <alignment horizontal="center" vertical="center" wrapText="1"/>
    </xf>
    <xf numFmtId="169" fontId="12" fillId="0" borderId="16" xfId="11" applyNumberFormat="1" applyFont="1" applyBorder="1" applyAlignment="1">
      <alignment horizontal="center" vertical="center" wrapText="1"/>
    </xf>
    <xf numFmtId="0" fontId="4" fillId="0" borderId="0" xfId="125"/>
    <xf numFmtId="0" fontId="57" fillId="0" borderId="0" xfId="0" applyFont="1" applyAlignment="1">
      <alignment horizontal="right" readingOrder="2"/>
    </xf>
    <xf numFmtId="0" fontId="5" fillId="0" borderId="0" xfId="125" applyFont="1"/>
    <xf numFmtId="3" fontId="7" fillId="0" borderId="46" xfId="126" applyNumberFormat="1" applyFont="1" applyBorder="1" applyAlignment="1">
      <alignment horizontal="center" vertical="center"/>
    </xf>
    <xf numFmtId="3" fontId="7" fillId="0" borderId="42" xfId="126" applyNumberFormat="1" applyFont="1" applyBorder="1" applyAlignment="1">
      <alignment horizontal="center" vertical="center"/>
    </xf>
    <xf numFmtId="3" fontId="6" fillId="0" borderId="339" xfId="126" applyNumberFormat="1" applyFont="1" applyBorder="1" applyAlignment="1">
      <alignment horizontal="center" vertical="center"/>
    </xf>
    <xf numFmtId="3" fontId="6" fillId="0" borderId="31" xfId="126" applyNumberFormat="1" applyFont="1" applyBorder="1" applyAlignment="1">
      <alignment horizontal="center" vertical="center"/>
    </xf>
    <xf numFmtId="3" fontId="7" fillId="0" borderId="491" xfId="126" applyNumberFormat="1" applyFont="1" applyBorder="1" applyAlignment="1">
      <alignment horizontal="center" vertical="center"/>
    </xf>
    <xf numFmtId="3" fontId="6" fillId="0" borderId="337" xfId="126" applyNumberFormat="1" applyFont="1" applyBorder="1" applyAlignment="1">
      <alignment horizontal="center" vertical="center"/>
    </xf>
    <xf numFmtId="3" fontId="6" fillId="0" borderId="131" xfId="126" applyNumberFormat="1" applyFont="1" applyBorder="1" applyAlignment="1">
      <alignment horizontal="center" vertical="center"/>
    </xf>
    <xf numFmtId="3" fontId="6" fillId="0" borderId="491" xfId="126" applyNumberFormat="1" applyFont="1" applyBorder="1" applyAlignment="1">
      <alignment horizontal="center" vertical="center"/>
    </xf>
    <xf numFmtId="3" fontId="7" fillId="0" borderId="62" xfId="126" applyNumberFormat="1" applyFont="1" applyBorder="1" applyAlignment="1">
      <alignment horizontal="center" vertical="center"/>
    </xf>
    <xf numFmtId="169" fontId="12" fillId="0" borderId="67" xfId="105" applyNumberFormat="1" applyFont="1" applyBorder="1" applyAlignment="1">
      <alignment horizontal="center" vertical="center" wrapText="1"/>
    </xf>
    <xf numFmtId="169" fontId="12" fillId="0" borderId="82" xfId="11" applyNumberFormat="1" applyFont="1" applyBorder="1" applyAlignment="1">
      <alignment horizontal="center" vertical="center" wrapText="1"/>
    </xf>
    <xf numFmtId="1" fontId="53" fillId="0" borderId="0" xfId="0" applyNumberFormat="1" applyFont="1"/>
    <xf numFmtId="0" fontId="4" fillId="0" borderId="0" xfId="127"/>
    <xf numFmtId="0" fontId="5" fillId="0" borderId="0" xfId="127" applyFont="1"/>
    <xf numFmtId="170" fontId="6" fillId="0" borderId="543" xfId="3" applyNumberFormat="1" applyFont="1" applyBorder="1" applyAlignment="1">
      <alignment horizontal="center" vertical="center"/>
    </xf>
    <xf numFmtId="176" fontId="6" fillId="0" borderId="417" xfId="104" applyNumberFormat="1" applyFont="1" applyBorder="1" applyAlignment="1">
      <alignment horizontal="center" vertical="center"/>
    </xf>
    <xf numFmtId="170" fontId="6" fillId="0" borderId="417" xfId="3" applyNumberFormat="1" applyFont="1" applyBorder="1" applyAlignment="1">
      <alignment horizontal="center" vertical="center"/>
    </xf>
    <xf numFmtId="0" fontId="11" fillId="0" borderId="68" xfId="105" applyFont="1" applyBorder="1" applyAlignment="1">
      <alignment horizontal="center" vertical="center" wrapText="1"/>
    </xf>
    <xf numFmtId="0" fontId="12" fillId="0" borderId="16" xfId="11" applyFont="1" applyBorder="1" applyAlignment="1">
      <alignment horizontal="center" vertical="center" wrapText="1"/>
    </xf>
    <xf numFmtId="0" fontId="12" fillId="0" borderId="0" xfId="11" applyFont="1" applyAlignment="1">
      <alignment horizontal="center" vertical="center" wrapText="1"/>
    </xf>
    <xf numFmtId="0" fontId="4" fillId="0" borderId="0" xfId="128"/>
    <xf numFmtId="0" fontId="5" fillId="0" borderId="0" xfId="128" applyFont="1"/>
    <xf numFmtId="175" fontId="6" fillId="0" borderId="417" xfId="3" applyNumberFormat="1" applyFont="1" applyBorder="1" applyAlignment="1">
      <alignment horizontal="center" vertical="center"/>
    </xf>
    <xf numFmtId="3" fontId="6" fillId="0" borderId="528" xfId="103" applyNumberFormat="1" applyFont="1" applyBorder="1" applyAlignment="1">
      <alignment horizontal="center" vertical="center"/>
    </xf>
    <xf numFmtId="176" fontId="6" fillId="0" borderId="528" xfId="104" applyNumberFormat="1" applyFont="1" applyBorder="1" applyAlignment="1">
      <alignment horizontal="center" vertical="center"/>
    </xf>
    <xf numFmtId="170" fontId="6" fillId="0" borderId="528" xfId="3" applyNumberFormat="1" applyFont="1" applyBorder="1" applyAlignment="1">
      <alignment horizontal="center" vertical="center"/>
    </xf>
    <xf numFmtId="0" fontId="6" fillId="0" borderId="544" xfId="11" applyFont="1" applyBorder="1" applyAlignment="1">
      <alignment horizontal="left" vertical="center" wrapText="1"/>
    </xf>
    <xf numFmtId="9" fontId="6" fillId="0" borderId="545" xfId="3" applyNumberFormat="1" applyFont="1" applyBorder="1" applyAlignment="1">
      <alignment horizontal="center" vertical="center"/>
    </xf>
    <xf numFmtId="169" fontId="6" fillId="0" borderId="546" xfId="103" applyNumberFormat="1" applyFont="1" applyBorder="1" applyAlignment="1">
      <alignment horizontal="center" vertical="center"/>
    </xf>
    <xf numFmtId="9" fontId="6" fillId="0" borderId="547" xfId="3" applyNumberFormat="1" applyFont="1" applyBorder="1" applyAlignment="1">
      <alignment horizontal="center" vertical="center"/>
    </xf>
    <xf numFmtId="3" fontId="6" fillId="0" borderId="546" xfId="103" applyNumberFormat="1" applyFont="1" applyBorder="1" applyAlignment="1">
      <alignment horizontal="center" vertical="center"/>
    </xf>
    <xf numFmtId="9" fontId="7" fillId="0" borderId="548" xfId="3" applyNumberFormat="1" applyFont="1" applyBorder="1" applyAlignment="1">
      <alignment horizontal="center" vertical="center"/>
    </xf>
    <xf numFmtId="9" fontId="7" fillId="0" borderId="549" xfId="3" applyNumberFormat="1" applyFont="1" applyBorder="1" applyAlignment="1">
      <alignment horizontal="center" vertical="center"/>
    </xf>
    <xf numFmtId="170" fontId="6" fillId="0" borderId="550" xfId="3" applyNumberFormat="1" applyFont="1" applyBorder="1" applyAlignment="1">
      <alignment horizontal="center" vertical="center"/>
    </xf>
    <xf numFmtId="176" fontId="6" fillId="0" borderId="546" xfId="104" applyNumberFormat="1" applyFont="1" applyBorder="1" applyAlignment="1">
      <alignment horizontal="center" vertical="center"/>
    </xf>
    <xf numFmtId="170" fontId="6" fillId="0" borderId="546" xfId="3" applyNumberFormat="1" applyFont="1" applyBorder="1" applyAlignment="1">
      <alignment horizontal="center" vertical="center"/>
    </xf>
    <xf numFmtId="170" fontId="6" fillId="0" borderId="551" xfId="3" applyNumberFormat="1" applyFont="1" applyBorder="1" applyAlignment="1">
      <alignment horizontal="center" vertical="center"/>
    </xf>
    <xf numFmtId="170" fontId="6" fillId="0" borderId="552" xfId="3" applyNumberFormat="1" applyFont="1" applyBorder="1" applyAlignment="1">
      <alignment horizontal="center" vertical="center"/>
    </xf>
    <xf numFmtId="170" fontId="6" fillId="0" borderId="553" xfId="3" applyNumberFormat="1" applyFont="1" applyBorder="1" applyAlignment="1">
      <alignment horizontal="center" vertical="center"/>
    </xf>
    <xf numFmtId="0" fontId="6" fillId="0" borderId="554" xfId="11" applyFont="1" applyBorder="1" applyAlignment="1">
      <alignment horizontal="left" vertical="center" wrapText="1"/>
    </xf>
    <xf numFmtId="9" fontId="6" fillId="0" borderId="555" xfId="3" applyNumberFormat="1" applyFont="1" applyBorder="1" applyAlignment="1">
      <alignment horizontal="center" vertical="center"/>
    </xf>
    <xf numFmtId="169" fontId="6" fillId="0" borderId="556" xfId="103" applyNumberFormat="1" applyFont="1" applyBorder="1" applyAlignment="1">
      <alignment horizontal="center" vertical="center"/>
    </xf>
    <xf numFmtId="9" fontId="6" fillId="0" borderId="557" xfId="3" applyNumberFormat="1" applyFont="1" applyBorder="1" applyAlignment="1">
      <alignment horizontal="center" vertical="center"/>
    </xf>
    <xf numFmtId="3" fontId="6" fillId="0" borderId="556" xfId="103" applyNumberFormat="1" applyFont="1" applyBorder="1" applyAlignment="1">
      <alignment horizontal="center" vertical="center"/>
    </xf>
    <xf numFmtId="170" fontId="6" fillId="0" borderId="558" xfId="3" applyNumberFormat="1" applyFont="1" applyBorder="1" applyAlignment="1">
      <alignment horizontal="center" vertical="center"/>
    </xf>
    <xf numFmtId="176" fontId="6" fillId="0" borderId="556" xfId="104" applyNumberFormat="1" applyFont="1" applyBorder="1" applyAlignment="1">
      <alignment horizontal="center" vertical="center"/>
    </xf>
    <xf numFmtId="170" fontId="6" fillId="0" borderId="556" xfId="3" applyNumberFormat="1" applyFont="1" applyBorder="1" applyAlignment="1">
      <alignment horizontal="center" vertical="center"/>
    </xf>
    <xf numFmtId="3" fontId="7" fillId="0" borderId="559" xfId="103" applyNumberFormat="1" applyFont="1" applyBorder="1" applyAlignment="1">
      <alignment horizontal="center" vertical="center"/>
    </xf>
    <xf numFmtId="9" fontId="11" fillId="0" borderId="8" xfId="129" applyNumberFormat="1" applyFont="1" applyBorder="1" applyAlignment="1">
      <alignment horizontal="center" vertical="center" wrapText="1"/>
    </xf>
    <xf numFmtId="0" fontId="4" fillId="0" borderId="0" xfId="130"/>
    <xf numFmtId="0" fontId="49" fillId="0" borderId="0" xfId="130" applyFont="1"/>
    <xf numFmtId="0" fontId="21" fillId="0" borderId="0" xfId="0" applyFont="1" applyAlignment="1">
      <alignment horizontal="right" vertical="center" readingOrder="1"/>
    </xf>
    <xf numFmtId="9" fontId="22" fillId="0" borderId="0" xfId="0" applyNumberFormat="1" applyFont="1"/>
    <xf numFmtId="3" fontId="22" fillId="0" borderId="0" xfId="0" applyNumberFormat="1" applyFont="1"/>
    <xf numFmtId="9" fontId="11" fillId="0" borderId="486" xfId="3" applyNumberFormat="1" applyFont="1" applyBorder="1" applyAlignment="1">
      <alignment horizontal="center" vertical="center"/>
    </xf>
    <xf numFmtId="169" fontId="11" fillId="0" borderId="487" xfId="3" applyNumberFormat="1" applyFont="1" applyBorder="1" applyAlignment="1">
      <alignment horizontal="center" vertical="center"/>
    </xf>
    <xf numFmtId="9" fontId="11" fillId="0" borderId="487" xfId="3" applyNumberFormat="1" applyFont="1" applyBorder="1" applyAlignment="1">
      <alignment horizontal="center" vertical="center"/>
    </xf>
    <xf numFmtId="0" fontId="11" fillId="0" borderId="560" xfId="11" applyFont="1" applyBorder="1" applyAlignment="1">
      <alignment horizontal="left" vertical="center" wrapText="1"/>
    </xf>
    <xf numFmtId="0" fontId="12" fillId="0" borderId="8" xfId="11" applyFont="1" applyBorder="1" applyAlignment="1">
      <alignment horizontal="left" vertical="center"/>
    </xf>
    <xf numFmtId="9" fontId="33" fillId="0" borderId="510" xfId="3" applyNumberFormat="1" applyFont="1" applyBorder="1" applyAlignment="1">
      <alignment horizontal="center" vertical="center"/>
    </xf>
    <xf numFmtId="169" fontId="33" fillId="0" borderId="547" xfId="3" applyNumberFormat="1" applyFont="1" applyBorder="1" applyAlignment="1">
      <alignment horizontal="center" vertical="center"/>
    </xf>
    <xf numFmtId="9" fontId="33" fillId="0" borderId="547" xfId="3" applyNumberFormat="1" applyFont="1" applyBorder="1" applyAlignment="1">
      <alignment horizontal="center" vertical="center"/>
    </xf>
    <xf numFmtId="3" fontId="33" fillId="0" borderId="546" xfId="4" applyNumberFormat="1" applyFont="1" applyBorder="1" applyAlignment="1">
      <alignment horizontal="center" vertical="center"/>
    </xf>
    <xf numFmtId="0" fontId="33" fillId="0" borderId="361" xfId="11" applyFont="1" applyBorder="1" applyAlignment="1">
      <alignment horizontal="left" vertical="center" wrapText="1"/>
    </xf>
    <xf numFmtId="170" fontId="33" fillId="0" borderId="58" xfId="3" applyNumberFormat="1" applyFont="1" applyBorder="1" applyAlignment="1">
      <alignment horizontal="center" vertical="center"/>
    </xf>
    <xf numFmtId="169" fontId="33" fillId="0" borderId="31" xfId="3" applyNumberFormat="1" applyFont="1" applyBorder="1" applyAlignment="1">
      <alignment horizontal="center" vertical="center"/>
    </xf>
    <xf numFmtId="170" fontId="33" fillId="0" borderId="31" xfId="3" applyNumberFormat="1" applyFont="1" applyBorder="1" applyAlignment="1">
      <alignment horizontal="center" vertical="center"/>
    </xf>
    <xf numFmtId="9" fontId="11" fillId="0" borderId="533" xfId="3" applyNumberFormat="1" applyFont="1" applyBorder="1" applyAlignment="1">
      <alignment horizontal="center" vertical="center"/>
    </xf>
    <xf numFmtId="169" fontId="11" fillId="0" borderId="534" xfId="3" applyNumberFormat="1" applyFont="1" applyBorder="1" applyAlignment="1">
      <alignment horizontal="center" vertical="center"/>
    </xf>
    <xf numFmtId="9" fontId="11" fillId="0" borderId="534" xfId="3" applyNumberFormat="1" applyFont="1" applyBorder="1" applyAlignment="1">
      <alignment horizontal="center" vertical="center"/>
    </xf>
    <xf numFmtId="169" fontId="33" fillId="0" borderId="105" xfId="3" applyNumberFormat="1" applyFont="1" applyBorder="1" applyAlignment="1">
      <alignment horizontal="center" vertical="center"/>
    </xf>
    <xf numFmtId="3" fontId="11" fillId="0" borderId="491" xfId="4" applyNumberFormat="1" applyFont="1" applyBorder="1" applyAlignment="1">
      <alignment horizontal="center" vertical="center"/>
    </xf>
    <xf numFmtId="0" fontId="11" fillId="0" borderId="493" xfId="11" applyFont="1" applyBorder="1" applyAlignment="1">
      <alignment horizontal="left" vertical="center" wrapText="1"/>
    </xf>
    <xf numFmtId="3" fontId="33" fillId="0" borderId="339" xfId="4" applyNumberFormat="1" applyFont="1" applyBorder="1" applyAlignment="1">
      <alignment horizontal="center" vertical="center"/>
    </xf>
    <xf numFmtId="0" fontId="33" fillId="0" borderId="484" xfId="11" applyFont="1" applyBorder="1" applyAlignment="1">
      <alignment horizontal="left" vertical="center" wrapText="1"/>
    </xf>
    <xf numFmtId="170" fontId="33" fillId="0" borderId="352" xfId="3" applyNumberFormat="1" applyFont="1" applyBorder="1" applyAlignment="1">
      <alignment horizontal="center" vertical="center"/>
    </xf>
    <xf numFmtId="176" fontId="33" fillId="0" borderId="339" xfId="104" applyNumberFormat="1" applyFont="1" applyBorder="1" applyAlignment="1">
      <alignment horizontal="center" vertical="center"/>
    </xf>
    <xf numFmtId="170" fontId="33" fillId="0" borderId="339" xfId="3" applyNumberFormat="1" applyFont="1" applyBorder="1" applyAlignment="1">
      <alignment horizontal="center" vertical="center"/>
    </xf>
    <xf numFmtId="0" fontId="33" fillId="0" borderId="561" xfId="11" applyFont="1" applyBorder="1" applyAlignment="1">
      <alignment horizontal="left" vertical="center" wrapText="1"/>
    </xf>
    <xf numFmtId="9" fontId="11" fillId="0" borderId="121" xfId="3" applyNumberFormat="1" applyFont="1" applyBorder="1" applyAlignment="1">
      <alignment horizontal="center" vertical="center"/>
    </xf>
    <xf numFmtId="169" fontId="11" fillId="0" borderId="310" xfId="3" applyNumberFormat="1" applyFont="1" applyBorder="1" applyAlignment="1">
      <alignment horizontal="center" vertical="center"/>
    </xf>
    <xf numFmtId="9" fontId="11" fillId="0" borderId="310" xfId="3" applyNumberFormat="1" applyFont="1" applyBorder="1" applyAlignment="1">
      <alignment horizontal="center" vertical="center"/>
    </xf>
    <xf numFmtId="0" fontId="4" fillId="0" borderId="0" xfId="131"/>
    <xf numFmtId="0" fontId="4" fillId="0" borderId="0" xfId="132" applyAlignment="1">
      <alignment vertical="center"/>
    </xf>
    <xf numFmtId="0" fontId="5" fillId="0" borderId="0" xfId="131" applyFont="1"/>
    <xf numFmtId="0" fontId="8" fillId="0" borderId="71" xfId="0" applyFont="1" applyBorder="1" applyAlignment="1">
      <alignment vertical="center" readingOrder="1"/>
    </xf>
    <xf numFmtId="9" fontId="7" fillId="0" borderId="0" xfId="0" applyNumberFormat="1" applyFont="1" applyAlignment="1">
      <alignment horizontal="right" vertical="center"/>
    </xf>
    <xf numFmtId="169" fontId="7" fillId="0" borderId="42" xfId="133" applyNumberFormat="1" applyFont="1" applyBorder="1" applyAlignment="1">
      <alignment horizontal="center" vertical="center"/>
    </xf>
    <xf numFmtId="3" fontId="7" fillId="0" borderId="42" xfId="133" applyNumberFormat="1" applyFont="1" applyBorder="1" applyAlignment="1">
      <alignment horizontal="center" vertical="center"/>
    </xf>
    <xf numFmtId="169" fontId="6" fillId="0" borderId="339" xfId="133" applyNumberFormat="1" applyFont="1" applyBorder="1" applyAlignment="1">
      <alignment horizontal="center" vertical="center"/>
    </xf>
    <xf numFmtId="3" fontId="6" fillId="0" borderId="339" xfId="133" applyNumberFormat="1" applyFont="1" applyBorder="1" applyAlignment="1">
      <alignment horizontal="center" vertical="center"/>
    </xf>
    <xf numFmtId="0" fontId="8" fillId="0" borderId="160" xfId="0" applyFont="1" applyBorder="1" applyAlignment="1">
      <alignment vertical="center"/>
    </xf>
    <xf numFmtId="9" fontId="6" fillId="0" borderId="562" xfId="3" applyNumberFormat="1" applyFont="1" applyBorder="1" applyAlignment="1">
      <alignment horizontal="center" vertical="center"/>
    </xf>
    <xf numFmtId="9" fontId="6" fillId="0" borderId="563" xfId="3" applyNumberFormat="1" applyFont="1" applyBorder="1" applyAlignment="1">
      <alignment horizontal="center" vertical="center"/>
    </xf>
    <xf numFmtId="0" fontId="5" fillId="0" borderId="72" xfId="131" applyFont="1" applyBorder="1"/>
    <xf numFmtId="3" fontId="6" fillId="0" borderId="131" xfId="133" applyNumberFormat="1" applyFont="1" applyBorder="1" applyAlignment="1">
      <alignment horizontal="center" vertical="center"/>
    </xf>
    <xf numFmtId="169" fontId="6" fillId="0" borderId="31" xfId="133" applyNumberFormat="1" applyFont="1" applyBorder="1" applyAlignment="1">
      <alignment horizontal="center" vertical="center"/>
    </xf>
    <xf numFmtId="3" fontId="6" fillId="0" borderId="31" xfId="133" applyNumberFormat="1" applyFont="1" applyBorder="1" applyAlignment="1">
      <alignment horizontal="center" vertical="center"/>
    </xf>
    <xf numFmtId="9" fontId="7" fillId="0" borderId="564" xfId="3" applyNumberFormat="1" applyFont="1" applyBorder="1" applyAlignment="1">
      <alignment horizontal="center" vertical="center"/>
    </xf>
    <xf numFmtId="169" fontId="7" fillId="0" borderId="565" xfId="133" applyNumberFormat="1" applyFont="1" applyBorder="1" applyAlignment="1">
      <alignment horizontal="center" vertical="center"/>
    </xf>
    <xf numFmtId="9" fontId="7" fillId="0" borderId="566" xfId="3" applyNumberFormat="1" applyFont="1" applyBorder="1" applyAlignment="1">
      <alignment horizontal="center" vertical="center"/>
    </xf>
    <xf numFmtId="3" fontId="7" fillId="0" borderId="565" xfId="133" applyNumberFormat="1" applyFont="1" applyBorder="1" applyAlignment="1">
      <alignment horizontal="center" vertical="center"/>
    </xf>
    <xf numFmtId="0" fontId="7" fillId="0" borderId="567" xfId="11" applyFont="1" applyBorder="1" applyAlignment="1">
      <alignment horizontal="left" vertical="center" wrapText="1"/>
    </xf>
    <xf numFmtId="0" fontId="6" fillId="0" borderId="568" xfId="11" applyFont="1" applyBorder="1" applyAlignment="1">
      <alignment horizontal="left" vertical="center" wrapText="1"/>
    </xf>
    <xf numFmtId="169" fontId="6" fillId="0" borderId="131" xfId="133" applyNumberFormat="1" applyFont="1" applyBorder="1" applyAlignment="1">
      <alignment horizontal="center" vertical="center"/>
    </xf>
    <xf numFmtId="9" fontId="7" fillId="0" borderId="569" xfId="3" applyNumberFormat="1" applyFont="1" applyBorder="1" applyAlignment="1">
      <alignment horizontal="center" vertical="center"/>
    </xf>
    <xf numFmtId="9" fontId="7" fillId="0" borderId="570" xfId="3" applyNumberFormat="1" applyFont="1" applyBorder="1" applyAlignment="1">
      <alignment horizontal="center" vertical="center"/>
    </xf>
    <xf numFmtId="169" fontId="7" fillId="0" borderId="63" xfId="133" applyNumberFormat="1" applyFont="1" applyBorder="1" applyAlignment="1">
      <alignment horizontal="center" vertical="center"/>
    </xf>
    <xf numFmtId="3" fontId="7" fillId="0" borderId="337" xfId="133" applyNumberFormat="1" applyFont="1" applyBorder="1" applyAlignment="1">
      <alignment horizontal="center" vertical="center"/>
    </xf>
    <xf numFmtId="3" fontId="6" fillId="0" borderId="571" xfId="133" applyNumberFormat="1" applyFont="1" applyBorder="1" applyAlignment="1">
      <alignment horizontal="center" vertical="center"/>
    </xf>
    <xf numFmtId="0" fontId="6" fillId="0" borderId="572" xfId="11" applyFont="1" applyBorder="1" applyAlignment="1">
      <alignment horizontal="left" vertical="center" wrapText="1"/>
    </xf>
    <xf numFmtId="169" fontId="7" fillId="0" borderId="62" xfId="133" applyNumberFormat="1" applyFont="1" applyBorder="1" applyAlignment="1">
      <alignment horizontal="center" vertical="center"/>
    </xf>
    <xf numFmtId="3" fontId="7" fillId="0" borderId="559" xfId="133" applyNumberFormat="1" applyFont="1" applyBorder="1" applyAlignment="1">
      <alignment horizontal="center" vertical="center"/>
    </xf>
    <xf numFmtId="0" fontId="4" fillId="0" borderId="0" xfId="134"/>
    <xf numFmtId="0" fontId="4" fillId="0" borderId="0" xfId="135"/>
    <xf numFmtId="0" fontId="5" fillId="0" borderId="0" xfId="134" applyFont="1"/>
    <xf numFmtId="175" fontId="6" fillId="0" borderId="562" xfId="3" applyNumberFormat="1" applyFont="1" applyBorder="1" applyAlignment="1">
      <alignment horizontal="center" vertical="center"/>
    </xf>
    <xf numFmtId="176" fontId="6" fillId="0" borderId="339" xfId="133" applyNumberFormat="1" applyFont="1" applyBorder="1" applyAlignment="1">
      <alignment horizontal="center" vertical="center"/>
    </xf>
    <xf numFmtId="170" fontId="6" fillId="0" borderId="563" xfId="3" applyNumberFormat="1" applyFont="1" applyBorder="1" applyAlignment="1">
      <alignment horizontal="center" vertical="center"/>
    </xf>
    <xf numFmtId="169" fontId="7" fillId="0" borderId="565" xfId="103" applyNumberFormat="1" applyFont="1" applyBorder="1" applyAlignment="1">
      <alignment horizontal="center" vertical="center"/>
    </xf>
    <xf numFmtId="3" fontId="7" fillId="0" borderId="565" xfId="103" applyNumberFormat="1" applyFont="1" applyBorder="1" applyAlignment="1">
      <alignment horizontal="center" vertical="center"/>
    </xf>
    <xf numFmtId="0" fontId="7" fillId="0" borderId="573" xfId="11" applyFont="1" applyBorder="1" applyAlignment="1">
      <alignment horizontal="left" vertical="center" wrapText="1"/>
    </xf>
    <xf numFmtId="169" fontId="6" fillId="0" borderId="561" xfId="103" applyNumberFormat="1" applyFont="1" applyBorder="1" applyAlignment="1">
      <alignment horizontal="center" vertical="center"/>
    </xf>
    <xf numFmtId="9" fontId="6" fillId="0" borderId="574" xfId="3" applyNumberFormat="1" applyFont="1" applyBorder="1" applyAlignment="1">
      <alignment horizontal="center" vertical="center"/>
    </xf>
    <xf numFmtId="169" fontId="6" fillId="0" borderId="571" xfId="103" applyNumberFormat="1" applyFont="1" applyBorder="1" applyAlignment="1">
      <alignment horizontal="center" vertical="center"/>
    </xf>
    <xf numFmtId="3" fontId="6" fillId="0" borderId="571" xfId="103" applyNumberFormat="1" applyFont="1" applyBorder="1" applyAlignment="1">
      <alignment horizontal="center" vertical="center"/>
    </xf>
    <xf numFmtId="9" fontId="6" fillId="0" borderId="575" xfId="3" applyNumberFormat="1" applyFont="1" applyBorder="1" applyAlignment="1">
      <alignment horizontal="center" vertical="center"/>
    </xf>
    <xf numFmtId="169" fontId="6" fillId="0" borderId="576" xfId="103" applyNumberFormat="1" applyFont="1" applyBorder="1" applyAlignment="1">
      <alignment horizontal="center" vertical="center"/>
    </xf>
    <xf numFmtId="9" fontId="6" fillId="0" borderId="577" xfId="3" applyNumberFormat="1" applyFont="1" applyBorder="1" applyAlignment="1">
      <alignment horizontal="center" vertical="center"/>
    </xf>
    <xf numFmtId="0" fontId="7" fillId="0" borderId="578" xfId="11" applyFont="1" applyBorder="1" applyAlignment="1">
      <alignment horizontal="left" vertical="center" wrapText="1"/>
    </xf>
    <xf numFmtId="170" fontId="6" fillId="0" borderId="562" xfId="3" applyNumberFormat="1" applyFont="1" applyBorder="1" applyAlignment="1">
      <alignment horizontal="center" vertical="center"/>
    </xf>
    <xf numFmtId="3" fontId="6" fillId="0" borderId="565" xfId="103" applyNumberFormat="1" applyFont="1" applyBorder="1" applyAlignment="1">
      <alignment horizontal="center" vertical="center"/>
    </xf>
    <xf numFmtId="0" fontId="6" fillId="0" borderId="579" xfId="11" applyFont="1" applyBorder="1" applyAlignment="1">
      <alignment horizontal="left" vertical="center" wrapText="1"/>
    </xf>
    <xf numFmtId="0" fontId="6" fillId="0" borderId="580" xfId="11" applyFont="1" applyBorder="1" applyAlignment="1">
      <alignment horizontal="left" vertical="center" wrapText="1"/>
    </xf>
    <xf numFmtId="170" fontId="6" fillId="0" borderId="581" xfId="3" applyNumberFormat="1" applyFont="1" applyBorder="1" applyAlignment="1">
      <alignment horizontal="center" vertical="center"/>
    </xf>
    <xf numFmtId="176" fontId="6" fillId="0" borderId="576" xfId="133" applyNumberFormat="1" applyFont="1" applyBorder="1" applyAlignment="1">
      <alignment horizontal="center" vertical="center"/>
    </xf>
    <xf numFmtId="0" fontId="4" fillId="0" borderId="0" xfId="136"/>
    <xf numFmtId="0" fontId="4" fillId="0" borderId="0" xfId="137"/>
    <xf numFmtId="0" fontId="5" fillId="0" borderId="0" xfId="136" applyFont="1"/>
    <xf numFmtId="9" fontId="7" fillId="0" borderId="582" xfId="3" applyNumberFormat="1" applyFont="1" applyBorder="1" applyAlignment="1">
      <alignment horizontal="center" vertical="center"/>
    </xf>
    <xf numFmtId="9" fontId="6" fillId="0" borderId="82" xfId="3" applyNumberFormat="1" applyFont="1" applyBorder="1" applyAlignment="1">
      <alignment horizontal="center" vertical="center"/>
    </xf>
    <xf numFmtId="169" fontId="6" fillId="0" borderId="337" xfId="103" applyNumberFormat="1" applyFont="1" applyBorder="1" applyAlignment="1">
      <alignment horizontal="center" vertical="center"/>
    </xf>
    <xf numFmtId="9" fontId="7" fillId="0" borderId="583" xfId="3" applyNumberFormat="1" applyFont="1" applyBorder="1" applyAlignment="1">
      <alignment horizontal="center" vertical="center"/>
    </xf>
    <xf numFmtId="169" fontId="7" fillId="0" borderId="584" xfId="103" applyNumberFormat="1" applyFont="1" applyBorder="1" applyAlignment="1">
      <alignment horizontal="center" vertical="center"/>
    </xf>
    <xf numFmtId="9" fontId="7" fillId="0" borderId="585" xfId="3" applyNumberFormat="1" applyFont="1" applyBorder="1" applyAlignment="1">
      <alignment horizontal="center" vertical="center"/>
    </xf>
    <xf numFmtId="3" fontId="7" fillId="0" borderId="584" xfId="103" applyNumberFormat="1" applyFont="1" applyBorder="1" applyAlignment="1">
      <alignment horizontal="center" vertical="center"/>
    </xf>
    <xf numFmtId="0" fontId="7" fillId="0" borderId="586" xfId="11" applyFont="1" applyBorder="1" applyAlignment="1">
      <alignment horizontal="left" vertical="center" wrapText="1"/>
    </xf>
    <xf numFmtId="9" fontId="6" fillId="0" borderId="581" xfId="3" applyNumberFormat="1" applyFont="1" applyBorder="1" applyAlignment="1">
      <alignment horizontal="center" vertical="center"/>
    </xf>
    <xf numFmtId="9" fontId="6" fillId="0" borderId="587" xfId="3" applyNumberFormat="1" applyFont="1" applyBorder="1" applyAlignment="1">
      <alignment horizontal="center" vertical="center"/>
    </xf>
    <xf numFmtId="9" fontId="7" fillId="0" borderId="588" xfId="3" applyNumberFormat="1" applyFont="1" applyBorder="1" applyAlignment="1">
      <alignment horizontal="center" vertical="center"/>
    </xf>
    <xf numFmtId="169" fontId="6" fillId="0" borderId="589" xfId="103" applyNumberFormat="1" applyFont="1" applyBorder="1" applyAlignment="1">
      <alignment horizontal="center" vertical="center"/>
    </xf>
    <xf numFmtId="9" fontId="6" fillId="0" borderId="590" xfId="3" applyNumberFormat="1" applyFont="1" applyBorder="1" applyAlignment="1">
      <alignment horizontal="center" vertical="center"/>
    </xf>
    <xf numFmtId="3" fontId="6" fillId="0" borderId="576" xfId="103" applyNumberFormat="1" applyFont="1" applyBorder="1" applyAlignment="1">
      <alignment horizontal="center" vertical="center"/>
    </xf>
    <xf numFmtId="169" fontId="6" fillId="0" borderId="591" xfId="103" applyNumberFormat="1" applyFont="1" applyBorder="1" applyAlignment="1">
      <alignment horizontal="center" vertical="center"/>
    </xf>
    <xf numFmtId="176" fontId="7" fillId="0" borderId="62" xfId="133" applyNumberFormat="1" applyFont="1" applyBorder="1" applyAlignment="1">
      <alignment horizontal="center" vertical="center"/>
    </xf>
    <xf numFmtId="0" fontId="4" fillId="0" borderId="0" xfId="138"/>
    <xf numFmtId="0" fontId="5" fillId="0" borderId="0" xfId="138" applyFont="1"/>
    <xf numFmtId="9" fontId="12" fillId="0" borderId="18" xfId="11" applyNumberFormat="1" applyFont="1" applyBorder="1" applyAlignment="1">
      <alignment horizontal="center" vertical="center" wrapText="1"/>
    </xf>
    <xf numFmtId="3" fontId="12" fillId="0" borderId="18" xfId="11" applyNumberFormat="1" applyFont="1" applyBorder="1" applyAlignment="1">
      <alignment horizontal="center" vertical="center" wrapText="1"/>
    </xf>
    <xf numFmtId="170" fontId="7" fillId="0" borderId="569" xfId="3" applyNumberFormat="1" applyFont="1" applyBorder="1" applyAlignment="1">
      <alignment horizontal="center" vertical="center"/>
    </xf>
    <xf numFmtId="176" fontId="7" fillId="0" borderId="42" xfId="133" applyNumberFormat="1" applyFont="1" applyBorder="1" applyAlignment="1">
      <alignment horizontal="center" vertical="center"/>
    </xf>
    <xf numFmtId="170" fontId="7" fillId="0" borderId="570" xfId="3" applyNumberFormat="1" applyFont="1" applyBorder="1" applyAlignment="1">
      <alignment horizontal="center" vertical="center"/>
    </xf>
    <xf numFmtId="170" fontId="6" fillId="0" borderId="414" xfId="3" applyNumberFormat="1" applyFont="1" applyBorder="1" applyAlignment="1">
      <alignment horizontal="center" vertical="center"/>
    </xf>
    <xf numFmtId="176" fontId="6" fillId="0" borderId="31" xfId="133" applyNumberFormat="1" applyFont="1" applyBorder="1" applyAlignment="1">
      <alignment horizontal="center" vertical="center"/>
    </xf>
    <xf numFmtId="170" fontId="6" fillId="0" borderId="542" xfId="3" applyNumberFormat="1" applyFont="1" applyBorder="1" applyAlignment="1">
      <alignment horizontal="center" vertical="center"/>
    </xf>
    <xf numFmtId="170" fontId="7" fillId="0" borderId="414" xfId="3" applyNumberFormat="1" applyFont="1" applyBorder="1" applyAlignment="1">
      <alignment horizontal="center" vertical="center"/>
    </xf>
    <xf numFmtId="176" fontId="7" fillId="0" borderId="31" xfId="133" applyNumberFormat="1" applyFont="1" applyBorder="1" applyAlignment="1">
      <alignment horizontal="center" vertical="center"/>
    </xf>
    <xf numFmtId="170" fontId="7" fillId="0" borderId="542" xfId="3" applyNumberFormat="1" applyFont="1" applyBorder="1" applyAlignment="1">
      <alignment horizontal="center" vertical="center"/>
    </xf>
    <xf numFmtId="3" fontId="7" fillId="0" borderId="459" xfId="103" applyNumberFormat="1" applyFont="1" applyBorder="1" applyAlignment="1">
      <alignment horizontal="center" vertical="center"/>
    </xf>
    <xf numFmtId="175" fontId="7" fillId="0" borderId="310" xfId="3" applyNumberFormat="1" applyFont="1" applyBorder="1" applyAlignment="1">
      <alignment horizontal="center" vertical="center"/>
    </xf>
    <xf numFmtId="175" fontId="6" fillId="0" borderId="563" xfId="3" applyNumberFormat="1" applyFont="1" applyBorder="1" applyAlignment="1">
      <alignment horizontal="center" vertical="center"/>
    </xf>
    <xf numFmtId="9" fontId="6" fillId="0" borderId="564" xfId="3" applyNumberFormat="1" applyFont="1" applyBorder="1" applyAlignment="1">
      <alignment horizontal="center" vertical="center"/>
    </xf>
    <xf numFmtId="169" fontId="6" fillId="0" borderId="565" xfId="103" applyNumberFormat="1" applyFont="1" applyBorder="1" applyAlignment="1">
      <alignment horizontal="center" vertical="center"/>
    </xf>
    <xf numFmtId="9" fontId="6" fillId="0" borderId="566" xfId="3" applyNumberFormat="1" applyFont="1" applyBorder="1" applyAlignment="1">
      <alignment horizontal="center" vertical="center"/>
    </xf>
    <xf numFmtId="49" fontId="0" fillId="0" borderId="0" xfId="0" applyNumberFormat="1"/>
    <xf numFmtId="169" fontId="0" fillId="0" borderId="0" xfId="0" applyNumberFormat="1" applyAlignment="1">
      <alignment horizontal="center"/>
    </xf>
    <xf numFmtId="9" fontId="33" fillId="0" borderId="0" xfId="4" applyNumberFormat="1" applyFont="1" applyAlignment="1">
      <alignment horizontal="center" vertical="top"/>
    </xf>
    <xf numFmtId="169" fontId="33" fillId="0" borderId="0" xfId="13" applyNumberFormat="1" applyFont="1" applyAlignment="1">
      <alignment horizontal="center" vertical="top"/>
    </xf>
    <xf numFmtId="3" fontId="33" fillId="0" borderId="0" xfId="4" applyNumberFormat="1" applyFont="1" applyAlignment="1">
      <alignment horizontal="center" vertical="top"/>
    </xf>
    <xf numFmtId="9" fontId="33" fillId="0" borderId="569" xfId="3" applyNumberFormat="1" applyFont="1" applyBorder="1" applyAlignment="1">
      <alignment horizontal="center" vertical="center"/>
    </xf>
    <xf numFmtId="49" fontId="33" fillId="0" borderId="570" xfId="3" applyNumberFormat="1" applyFont="1" applyBorder="1" applyAlignment="1">
      <alignment horizontal="center" vertical="center"/>
    </xf>
    <xf numFmtId="9" fontId="33" fillId="0" borderId="570" xfId="3" applyNumberFormat="1" applyFont="1" applyBorder="1" applyAlignment="1">
      <alignment horizontal="center" vertical="center"/>
    </xf>
    <xf numFmtId="3" fontId="33" fillId="0" borderId="570" xfId="139" applyNumberFormat="1" applyFont="1" applyBorder="1" applyAlignment="1">
      <alignment horizontal="center" vertical="center"/>
    </xf>
    <xf numFmtId="0" fontId="33" fillId="0" borderId="99" xfId="0" applyFont="1" applyBorder="1" applyAlignment="1">
      <alignment vertical="center"/>
    </xf>
    <xf numFmtId="0" fontId="11" fillId="0" borderId="8" xfId="0" applyFont="1" applyBorder="1" applyAlignment="1">
      <alignment horizontal="left" vertical="center"/>
    </xf>
    <xf numFmtId="49" fontId="33" fillId="0" borderId="105" xfId="3" applyNumberFormat="1" applyFont="1" applyBorder="1" applyAlignment="1">
      <alignment horizontal="center" vertical="center"/>
    </xf>
    <xf numFmtId="3" fontId="33" fillId="0" borderId="105" xfId="139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1" fillId="0" borderId="18" xfId="0" applyFont="1" applyBorder="1" applyAlignment="1">
      <alignment vertical="center"/>
    </xf>
    <xf numFmtId="9" fontId="33" fillId="0" borderId="562" xfId="3" applyNumberFormat="1" applyFont="1" applyBorder="1" applyAlignment="1">
      <alignment horizontal="center" vertical="center"/>
    </xf>
    <xf numFmtId="49" fontId="33" fillId="0" borderId="563" xfId="3" applyNumberFormat="1" applyFont="1" applyBorder="1" applyAlignment="1">
      <alignment horizontal="center" vertical="center"/>
    </xf>
    <xf numFmtId="9" fontId="33" fillId="0" borderId="563" xfId="3" applyNumberFormat="1" applyFont="1" applyBorder="1" applyAlignment="1">
      <alignment horizontal="center" vertical="center"/>
    </xf>
    <xf numFmtId="3" fontId="33" fillId="0" borderId="563" xfId="139" applyNumberFormat="1" applyFont="1" applyBorder="1" applyAlignment="1">
      <alignment horizontal="center" vertical="center"/>
    </xf>
    <xf numFmtId="0" fontId="33" fillId="0" borderId="568" xfId="6" applyFont="1" applyBorder="1" applyAlignment="1">
      <alignment horizontal="left" vertical="center" wrapText="1"/>
    </xf>
    <xf numFmtId="9" fontId="33" fillId="0" borderId="414" xfId="3" applyNumberFormat="1" applyFont="1" applyBorder="1" applyAlignment="1">
      <alignment horizontal="center" vertical="center"/>
    </xf>
    <xf numFmtId="49" fontId="33" fillId="0" borderId="542" xfId="3" applyNumberFormat="1" applyFont="1" applyBorder="1" applyAlignment="1">
      <alignment horizontal="center" vertical="center"/>
    </xf>
    <xf numFmtId="9" fontId="33" fillId="0" borderId="542" xfId="3" applyNumberFormat="1" applyFont="1" applyBorder="1" applyAlignment="1">
      <alignment horizontal="center" vertical="center"/>
    </xf>
    <xf numFmtId="3" fontId="33" fillId="0" borderId="542" xfId="139" applyNumberFormat="1" applyFont="1" applyBorder="1" applyAlignment="1">
      <alignment horizontal="center" vertical="center"/>
    </xf>
    <xf numFmtId="0" fontId="33" fillId="0" borderId="215" xfId="6" applyFont="1" applyBorder="1" applyAlignment="1">
      <alignment horizontal="left" vertical="center" wrapText="1"/>
    </xf>
    <xf numFmtId="9" fontId="33" fillId="0" borderId="564" xfId="3" applyNumberFormat="1" applyFont="1" applyBorder="1" applyAlignment="1">
      <alignment horizontal="center" vertical="center"/>
    </xf>
    <xf numFmtId="49" fontId="33" fillId="0" borderId="566" xfId="3" applyNumberFormat="1" applyFont="1" applyBorder="1" applyAlignment="1">
      <alignment horizontal="center" vertical="center"/>
    </xf>
    <xf numFmtId="9" fontId="33" fillId="0" borderId="566" xfId="3" applyNumberFormat="1" applyFont="1" applyBorder="1" applyAlignment="1">
      <alignment horizontal="center" vertical="center"/>
    </xf>
    <xf numFmtId="3" fontId="33" fillId="0" borderId="566" xfId="139" applyNumberFormat="1" applyFont="1" applyBorder="1" applyAlignment="1">
      <alignment horizontal="center" vertical="center"/>
    </xf>
    <xf numFmtId="0" fontId="33" fillId="0" borderId="567" xfId="6" applyFont="1" applyBorder="1" applyAlignment="1">
      <alignment horizontal="left" vertical="center" wrapText="1"/>
    </xf>
    <xf numFmtId="9" fontId="11" fillId="0" borderId="564" xfId="3" applyNumberFormat="1" applyFont="1" applyBorder="1" applyAlignment="1">
      <alignment horizontal="center" vertical="center"/>
    </xf>
    <xf numFmtId="49" fontId="11" fillId="0" borderId="566" xfId="3" applyNumberFormat="1" applyFont="1" applyBorder="1" applyAlignment="1">
      <alignment horizontal="center" vertical="center"/>
    </xf>
    <xf numFmtId="9" fontId="11" fillId="0" borderId="566" xfId="3" applyNumberFormat="1" applyFont="1" applyBorder="1" applyAlignment="1">
      <alignment horizontal="center" vertical="center"/>
    </xf>
    <xf numFmtId="0" fontId="12" fillId="0" borderId="0" xfId="15" applyFont="1" applyAlignment="1">
      <alignment vertical="center"/>
    </xf>
    <xf numFmtId="3" fontId="11" fillId="0" borderId="129" xfId="139" applyNumberFormat="1" applyFont="1" applyBorder="1" applyAlignment="1">
      <alignment horizontal="center" vertical="center"/>
    </xf>
    <xf numFmtId="49" fontId="11" fillId="0" borderId="105" xfId="139" applyNumberFormat="1" applyFont="1" applyBorder="1" applyAlignment="1">
      <alignment horizontal="center" vertical="center"/>
    </xf>
    <xf numFmtId="3" fontId="11" fillId="0" borderId="105" xfId="139" applyNumberFormat="1" applyFont="1" applyBorder="1" applyAlignment="1">
      <alignment horizontal="center" vertical="center"/>
    </xf>
    <xf numFmtId="0" fontId="12" fillId="0" borderId="592" xfId="15" applyFont="1" applyBorder="1" applyAlignment="1">
      <alignment horizontal="left" vertical="center" wrapText="1"/>
    </xf>
    <xf numFmtId="3" fontId="11" fillId="0" borderId="121" xfId="139" applyNumberFormat="1" applyFont="1" applyBorder="1" applyAlignment="1">
      <alignment horizontal="center" vertical="center"/>
    </xf>
    <xf numFmtId="49" fontId="11" fillId="0" borderId="310" xfId="139" applyNumberFormat="1" applyFont="1" applyBorder="1" applyAlignment="1">
      <alignment horizontal="center" vertical="center"/>
    </xf>
    <xf numFmtId="3" fontId="11" fillId="0" borderId="310" xfId="139" applyNumberFormat="1" applyFont="1" applyBorder="1" applyAlignment="1">
      <alignment horizontal="center" vertical="center"/>
    </xf>
    <xf numFmtId="0" fontId="12" fillId="0" borderId="74" xfId="15" applyFont="1" applyBorder="1" applyAlignment="1">
      <alignment horizontal="center" vertical="center" wrapText="1"/>
    </xf>
    <xf numFmtId="0" fontId="12" fillId="0" borderId="64" xfId="15" applyFont="1" applyBorder="1" applyAlignment="1">
      <alignment horizontal="left" vertical="center" wrapText="1"/>
    </xf>
    <xf numFmtId="38" fontId="21" fillId="0" borderId="8" xfId="0" applyNumberFormat="1" applyFont="1" applyBorder="1" applyAlignment="1">
      <alignment horizontal="center" vertical="center"/>
    </xf>
    <xf numFmtId="9" fontId="29" fillId="0" borderId="0" xfId="13" applyNumberFormat="1" applyFont="1" applyAlignment="1">
      <alignment horizontal="center"/>
    </xf>
    <xf numFmtId="38" fontId="29" fillId="0" borderId="0" xfId="13" applyNumberFormat="1" applyFont="1" applyAlignment="1">
      <alignment horizontal="center"/>
    </xf>
    <xf numFmtId="0" fontId="29" fillId="0" borderId="0" xfId="13" applyFont="1"/>
    <xf numFmtId="9" fontId="25" fillId="0" borderId="0" xfId="4" applyNumberFormat="1" applyFont="1" applyAlignment="1">
      <alignment horizontal="center" vertical="top"/>
    </xf>
    <xf numFmtId="3" fontId="25" fillId="0" borderId="0" xfId="4" applyNumberFormat="1" applyFont="1" applyAlignment="1">
      <alignment horizontal="center" vertical="top"/>
    </xf>
    <xf numFmtId="0" fontId="25" fillId="0" borderId="0" xfId="11" applyFont="1" applyAlignment="1">
      <alignment horizontal="left" vertical="top" wrapText="1"/>
    </xf>
    <xf numFmtId="0" fontId="58" fillId="0" borderId="0" xfId="11" applyFont="1" applyAlignment="1">
      <alignment horizontal="left" vertical="center" wrapText="1"/>
    </xf>
    <xf numFmtId="0" fontId="58" fillId="0" borderId="0" xfId="11" applyFont="1" applyAlignment="1">
      <alignment vertical="center" wrapText="1"/>
    </xf>
    <xf numFmtId="9" fontId="25" fillId="0" borderId="0" xfId="139" applyNumberFormat="1" applyFont="1" applyAlignment="1">
      <alignment horizontal="center" vertical="top"/>
    </xf>
    <xf numFmtId="9" fontId="6" fillId="0" borderId="569" xfId="3" applyNumberFormat="1" applyFont="1" applyBorder="1" applyAlignment="1">
      <alignment horizontal="center" vertical="center"/>
    </xf>
    <xf numFmtId="9" fontId="6" fillId="0" borderId="570" xfId="3" applyNumberFormat="1" applyFont="1" applyBorder="1" applyAlignment="1">
      <alignment horizontal="center" vertical="center"/>
    </xf>
    <xf numFmtId="3" fontId="6" fillId="0" borderId="570" xfId="139" applyNumberFormat="1" applyFont="1" applyBorder="1" applyAlignment="1">
      <alignment horizontal="center" vertical="center"/>
    </xf>
    <xf numFmtId="0" fontId="6" fillId="0" borderId="99" xfId="0" applyFont="1" applyBorder="1" applyAlignment="1">
      <alignment horizontal="left" vertical="center"/>
    </xf>
    <xf numFmtId="3" fontId="6" fillId="0" borderId="542" xfId="139" applyNumberFormat="1" applyFont="1" applyBorder="1" applyAlignment="1">
      <alignment horizontal="center" vertical="center"/>
    </xf>
    <xf numFmtId="0" fontId="6" fillId="0" borderId="71" xfId="0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3" fontId="6" fillId="0" borderId="566" xfId="139" applyNumberFormat="1" applyFont="1" applyBorder="1" applyAlignment="1">
      <alignment horizontal="center" vertical="center"/>
    </xf>
    <xf numFmtId="0" fontId="6" fillId="0" borderId="567" xfId="6" applyFont="1" applyBorder="1" applyAlignment="1">
      <alignment horizontal="left" vertical="center" wrapText="1"/>
    </xf>
    <xf numFmtId="3" fontId="6" fillId="0" borderId="563" xfId="139" applyNumberFormat="1" applyFont="1" applyBorder="1" applyAlignment="1">
      <alignment horizontal="center" vertical="center"/>
    </xf>
    <xf numFmtId="0" fontId="6" fillId="0" borderId="568" xfId="6" applyFont="1" applyBorder="1" applyAlignment="1">
      <alignment horizontal="left" vertical="center" wrapText="1"/>
    </xf>
    <xf numFmtId="3" fontId="6" fillId="0" borderId="105" xfId="139" applyNumberFormat="1" applyFont="1" applyBorder="1" applyAlignment="1">
      <alignment horizontal="center" vertical="center"/>
    </xf>
    <xf numFmtId="0" fontId="9" fillId="0" borderId="8" xfId="6" applyFont="1" applyBorder="1" applyAlignment="1">
      <alignment horizontal="left" vertical="center"/>
    </xf>
    <xf numFmtId="0" fontId="7" fillId="0" borderId="16" xfId="6" applyFont="1" applyBorder="1" applyAlignment="1">
      <alignment horizontal="left" vertical="center" wrapText="1"/>
    </xf>
    <xf numFmtId="0" fontId="5" fillId="0" borderId="0" xfId="140" applyFont="1"/>
    <xf numFmtId="9" fontId="7" fillId="0" borderId="570" xfId="141" applyNumberFormat="1" applyFont="1" applyBorder="1" applyAlignment="1">
      <alignment horizontal="center" vertical="center"/>
    </xf>
    <xf numFmtId="0" fontId="9" fillId="0" borderId="68" xfId="15" applyFont="1" applyBorder="1" applyAlignment="1">
      <alignment horizontal="left" vertical="center"/>
    </xf>
    <xf numFmtId="0" fontId="9" fillId="0" borderId="8" xfId="15" applyFont="1" applyBorder="1" applyAlignment="1">
      <alignment horizontal="left" vertical="center" wrapText="1"/>
    </xf>
    <xf numFmtId="3" fontId="7" fillId="0" borderId="414" xfId="139" applyNumberFormat="1" applyFont="1" applyBorder="1" applyAlignment="1">
      <alignment horizontal="center" vertical="center"/>
    </xf>
    <xf numFmtId="3" fontId="7" fillId="0" borderId="542" xfId="139" applyNumberFormat="1" applyFont="1" applyBorder="1" applyAlignment="1">
      <alignment horizontal="center" vertical="center"/>
    </xf>
    <xf numFmtId="0" fontId="9" fillId="0" borderId="592" xfId="15" applyFont="1" applyBorder="1" applyAlignment="1">
      <alignment horizontal="left" vertical="center" wrapText="1"/>
    </xf>
    <xf numFmtId="0" fontId="9" fillId="0" borderId="16" xfId="15" applyFont="1" applyBorder="1" applyAlignment="1">
      <alignment horizontal="left" vertical="center" wrapText="1"/>
    </xf>
    <xf numFmtId="3" fontId="7" fillId="0" borderId="121" xfId="139" applyNumberFormat="1" applyFont="1" applyBorder="1" applyAlignment="1">
      <alignment horizontal="center" vertical="center"/>
    </xf>
    <xf numFmtId="3" fontId="7" fillId="0" borderId="310" xfId="139" applyNumberFormat="1" applyFont="1" applyBorder="1" applyAlignment="1">
      <alignment horizontal="center" vertical="center"/>
    </xf>
    <xf numFmtId="0" fontId="9" fillId="0" borderId="74" xfId="15" applyFont="1" applyBorder="1" applyAlignment="1">
      <alignment horizontal="left" vertical="center" wrapText="1"/>
    </xf>
    <xf numFmtId="0" fontId="9" fillId="0" borderId="72" xfId="15" applyFont="1" applyBorder="1" applyAlignment="1">
      <alignment horizontal="left" vertical="center" wrapText="1"/>
    </xf>
    <xf numFmtId="0" fontId="4" fillId="0" borderId="0" xfId="140"/>
    <xf numFmtId="38" fontId="21" fillId="0" borderId="68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0" fontId="4" fillId="0" borderId="0" xfId="142"/>
    <xf numFmtId="0" fontId="5" fillId="0" borderId="0" xfId="142" applyFont="1"/>
    <xf numFmtId="169" fontId="5" fillId="0" borderId="0" xfId="13" applyNumberFormat="1" applyFont="1" applyAlignment="1">
      <alignment horizontal="center"/>
    </xf>
    <xf numFmtId="9" fontId="17" fillId="0" borderId="0" xfId="13" applyNumberFormat="1" applyFont="1" applyAlignment="1">
      <alignment horizontal="center"/>
    </xf>
    <xf numFmtId="38" fontId="17" fillId="0" borderId="0" xfId="13" applyNumberFormat="1" applyFont="1" applyAlignment="1">
      <alignment horizontal="center"/>
    </xf>
    <xf numFmtId="0" fontId="17" fillId="0" borderId="0" xfId="13" applyFont="1"/>
    <xf numFmtId="49" fontId="6" fillId="0" borderId="570" xfId="3" applyNumberFormat="1" applyFont="1" applyBorder="1" applyAlignment="1">
      <alignment horizontal="center" vertical="center"/>
    </xf>
    <xf numFmtId="49" fontId="6" fillId="0" borderId="87" xfId="3" applyNumberFormat="1" applyFont="1" applyBorder="1" applyAlignment="1">
      <alignment horizontal="center" vertical="center"/>
    </xf>
    <xf numFmtId="3" fontId="6" fillId="0" borderId="87" xfId="139" applyNumberFormat="1" applyFont="1" applyBorder="1" applyAlignment="1">
      <alignment horizontal="center" vertical="center"/>
    </xf>
    <xf numFmtId="0" fontId="7" fillId="0" borderId="18" xfId="0" applyFont="1" applyBorder="1" applyAlignment="1">
      <alignment horizontal="left" vertical="center"/>
    </xf>
    <xf numFmtId="0" fontId="6" fillId="0" borderId="99" xfId="6" applyFont="1" applyBorder="1" applyAlignment="1">
      <alignment vertical="center"/>
    </xf>
    <xf numFmtId="49" fontId="6" fillId="0" borderId="563" xfId="3" applyNumberFormat="1" applyFont="1" applyBorder="1" applyAlignment="1">
      <alignment horizontal="center" vertical="center"/>
    </xf>
    <xf numFmtId="0" fontId="6" fillId="0" borderId="568" xfId="6" applyFont="1" applyBorder="1" applyAlignment="1">
      <alignment vertical="center"/>
    </xf>
    <xf numFmtId="49" fontId="6" fillId="0" borderId="105" xfId="3" applyNumberFormat="1" applyFont="1" applyBorder="1" applyAlignment="1">
      <alignment horizontal="center" vertical="center"/>
    </xf>
    <xf numFmtId="0" fontId="6" fillId="0" borderId="158" xfId="6" applyFont="1" applyBorder="1" applyAlignment="1">
      <alignment vertical="center"/>
    </xf>
    <xf numFmtId="0" fontId="7" fillId="0" borderId="18" xfId="6" applyFont="1" applyBorder="1" applyAlignment="1">
      <alignment horizontal="left" vertical="center"/>
    </xf>
    <xf numFmtId="49" fontId="6" fillId="0" borderId="42" xfId="3" applyNumberFormat="1" applyFont="1" applyBorder="1" applyAlignment="1">
      <alignment horizontal="center" vertical="center"/>
    </xf>
    <xf numFmtId="3" fontId="6" fillId="0" borderId="42" xfId="139" applyNumberFormat="1" applyFont="1" applyBorder="1" applyAlignment="1">
      <alignment horizontal="center" vertical="center"/>
    </xf>
    <xf numFmtId="0" fontId="6" fillId="0" borderId="49" xfId="6" applyFont="1" applyBorder="1" applyAlignment="1">
      <alignment vertical="center"/>
    </xf>
    <xf numFmtId="49" fontId="6" fillId="0" borderId="339" xfId="3" applyNumberFormat="1" applyFont="1" applyBorder="1" applyAlignment="1">
      <alignment horizontal="center" vertical="center"/>
    </xf>
    <xf numFmtId="3" fontId="6" fillId="0" borderId="339" xfId="139" applyNumberFormat="1" applyFont="1" applyBorder="1" applyAlignment="1">
      <alignment horizontal="center" vertical="center"/>
    </xf>
    <xf numFmtId="0" fontId="6" fillId="0" borderId="561" xfId="6" applyFont="1" applyBorder="1" applyAlignment="1">
      <alignment vertical="center"/>
    </xf>
    <xf numFmtId="49" fontId="6" fillId="0" borderId="566" xfId="3" applyNumberFormat="1" applyFont="1" applyBorder="1" applyAlignment="1">
      <alignment horizontal="center" vertical="center"/>
    </xf>
    <xf numFmtId="0" fontId="6" fillId="0" borderId="567" xfId="6" applyFont="1" applyBorder="1" applyAlignment="1">
      <alignment vertical="center"/>
    </xf>
    <xf numFmtId="0" fontId="7" fillId="0" borderId="16" xfId="6" applyFont="1" applyBorder="1" applyAlignment="1">
      <alignment horizontal="left" vertical="center"/>
    </xf>
    <xf numFmtId="49" fontId="6" fillId="0" borderId="542" xfId="3" applyNumberFormat="1" applyFont="1" applyBorder="1" applyAlignment="1">
      <alignment horizontal="center" vertical="center"/>
    </xf>
    <xf numFmtId="0" fontId="6" fillId="0" borderId="215" xfId="6" applyFont="1" applyBorder="1" applyAlignment="1">
      <alignment vertical="center"/>
    </xf>
    <xf numFmtId="49" fontId="7" fillId="0" borderId="566" xfId="3" applyNumberFormat="1" applyFont="1" applyBorder="1" applyAlignment="1">
      <alignment horizontal="center" vertical="center"/>
    </xf>
    <xf numFmtId="0" fontId="9" fillId="0" borderId="0" xfId="15" applyFont="1" applyAlignment="1">
      <alignment vertical="center"/>
    </xf>
    <xf numFmtId="3" fontId="7" fillId="0" borderId="129" xfId="143" applyNumberFormat="1" applyFont="1" applyBorder="1" applyAlignment="1">
      <alignment horizontal="center" vertical="center"/>
    </xf>
    <xf numFmtId="49" fontId="7" fillId="0" borderId="105" xfId="143" applyNumberFormat="1" applyFont="1" applyBorder="1" applyAlignment="1">
      <alignment horizontal="center" vertical="center"/>
    </xf>
    <xf numFmtId="3" fontId="7" fillId="0" borderId="105" xfId="143" applyNumberFormat="1" applyFont="1" applyBorder="1" applyAlignment="1">
      <alignment horizontal="center" vertical="center"/>
    </xf>
    <xf numFmtId="3" fontId="7" fillId="0" borderId="105" xfId="139" applyNumberFormat="1" applyFont="1" applyBorder="1" applyAlignment="1">
      <alignment horizontal="center" vertical="center"/>
    </xf>
    <xf numFmtId="0" fontId="9" fillId="0" borderId="592" xfId="15" applyFont="1" applyBorder="1" applyAlignment="1">
      <alignment vertical="center"/>
    </xf>
    <xf numFmtId="3" fontId="7" fillId="0" borderId="121" xfId="143" applyNumberFormat="1" applyFont="1" applyBorder="1" applyAlignment="1">
      <alignment horizontal="center" vertical="center"/>
    </xf>
    <xf numFmtId="49" fontId="7" fillId="0" borderId="310" xfId="143" applyNumberFormat="1" applyFont="1" applyBorder="1" applyAlignment="1">
      <alignment horizontal="center" vertical="center"/>
    </xf>
    <xf numFmtId="3" fontId="7" fillId="0" borderId="310" xfId="143" applyNumberFormat="1" applyFont="1" applyBorder="1" applyAlignment="1">
      <alignment horizontal="center" vertical="center"/>
    </xf>
    <xf numFmtId="0" fontId="9" fillId="0" borderId="74" xfId="15" applyFont="1" applyBorder="1" applyAlignment="1">
      <alignment vertical="center"/>
    </xf>
    <xf numFmtId="0" fontId="9" fillId="0" borderId="89" xfId="15" applyFont="1" applyBorder="1" applyAlignment="1">
      <alignment horizontal="left" vertical="center"/>
    </xf>
    <xf numFmtId="0" fontId="4" fillId="0" borderId="0" xfId="144"/>
    <xf numFmtId="0" fontId="5" fillId="0" borderId="0" xfId="144" applyFont="1"/>
    <xf numFmtId="9" fontId="6" fillId="0" borderId="0" xfId="4" applyNumberFormat="1" applyFont="1" applyAlignment="1">
      <alignment horizontal="center" vertical="top"/>
    </xf>
    <xf numFmtId="3" fontId="6" fillId="0" borderId="0" xfId="4" applyNumberFormat="1" applyFont="1" applyAlignment="1">
      <alignment horizontal="center" vertical="top"/>
    </xf>
    <xf numFmtId="0" fontId="6" fillId="0" borderId="594" xfId="0" applyFont="1" applyBorder="1" applyAlignment="1">
      <alignment vertical="center"/>
    </xf>
    <xf numFmtId="3" fontId="6" fillId="0" borderId="595" xfId="139" applyNumberFormat="1" applyFont="1" applyBorder="1" applyAlignment="1">
      <alignment horizontal="center" vertical="center"/>
    </xf>
    <xf numFmtId="0" fontId="6" fillId="0" borderId="561" xfId="6" applyFont="1" applyBorder="1" applyAlignment="1">
      <alignment horizontal="left" vertical="center" wrapText="1"/>
    </xf>
    <xf numFmtId="9" fontId="7" fillId="0" borderId="566" xfId="145" applyNumberFormat="1" applyFont="1" applyBorder="1" applyAlignment="1">
      <alignment horizontal="center" vertical="center"/>
    </xf>
    <xf numFmtId="3" fontId="7" fillId="0" borderId="129" xfId="139" applyNumberFormat="1" applyFont="1" applyBorder="1" applyAlignment="1">
      <alignment horizontal="center" vertical="center"/>
    </xf>
    <xf numFmtId="49" fontId="7" fillId="0" borderId="105" xfId="139" applyNumberFormat="1" applyFont="1" applyBorder="1" applyAlignment="1">
      <alignment horizontal="center" vertical="center"/>
    </xf>
    <xf numFmtId="0" fontId="2" fillId="0" borderId="0" xfId="0" applyFont="1"/>
    <xf numFmtId="0" fontId="60" fillId="0" borderId="0" xfId="144" applyFont="1"/>
    <xf numFmtId="49" fontId="7" fillId="0" borderId="310" xfId="139" applyNumberFormat="1" applyFont="1" applyBorder="1" applyAlignment="1">
      <alignment horizontal="center" vertical="center"/>
    </xf>
    <xf numFmtId="0" fontId="9" fillId="0" borderId="74" xfId="15" applyFont="1" applyBorder="1" applyAlignment="1">
      <alignment horizontal="center" vertical="center" wrapText="1"/>
    </xf>
    <xf numFmtId="0" fontId="9" fillId="0" borderId="69" xfId="15" applyFont="1" applyBorder="1" applyAlignment="1">
      <alignment horizontal="left" vertical="center" wrapText="1"/>
    </xf>
    <xf numFmtId="0" fontId="4" fillId="0" borderId="0" xfId="146"/>
    <xf numFmtId="0" fontId="5" fillId="0" borderId="0" xfId="146" applyFont="1"/>
    <xf numFmtId="9" fontId="6" fillId="0" borderId="0" xfId="139" applyNumberFormat="1" applyFont="1" applyAlignment="1">
      <alignment horizontal="center" vertical="top"/>
    </xf>
    <xf numFmtId="9" fontId="7" fillId="0" borderId="570" xfId="147" applyNumberFormat="1" applyFont="1" applyBorder="1" applyAlignment="1">
      <alignment horizontal="center" vertical="center"/>
    </xf>
    <xf numFmtId="0" fontId="9" fillId="0" borderId="68" xfId="15" applyFont="1" applyBorder="1" applyAlignment="1">
      <alignment vertical="center"/>
    </xf>
    <xf numFmtId="3" fontId="7" fillId="0" borderId="198" xfId="139" applyNumberFormat="1" applyFont="1" applyBorder="1" applyAlignment="1">
      <alignment horizontal="center" vertical="center"/>
    </xf>
    <xf numFmtId="3" fontId="7" fillId="0" borderId="330" xfId="139" applyNumberFormat="1" applyFont="1" applyBorder="1" applyAlignment="1">
      <alignment horizontal="center" vertical="center"/>
    </xf>
    <xf numFmtId="0" fontId="17" fillId="0" borderId="153" xfId="15" applyFont="1" applyBorder="1" applyAlignment="1">
      <alignment horizontal="center" vertical="center" wrapText="1"/>
    </xf>
    <xf numFmtId="0" fontId="9" fillId="0" borderId="15" xfId="15" applyFont="1" applyBorder="1" applyAlignment="1">
      <alignment horizontal="left" vertical="center" wrapText="1"/>
    </xf>
    <xf numFmtId="0" fontId="4" fillId="0" borderId="0" xfId="148"/>
    <xf numFmtId="0" fontId="5" fillId="0" borderId="0" xfId="148" applyFont="1"/>
    <xf numFmtId="169" fontId="6" fillId="0" borderId="0" xfId="13" applyNumberFormat="1" applyFont="1" applyAlignment="1">
      <alignment horizontal="center" vertical="top"/>
    </xf>
    <xf numFmtId="9" fontId="7" fillId="0" borderId="562" xfId="3" applyNumberFormat="1" applyFont="1" applyBorder="1" applyAlignment="1">
      <alignment horizontal="center" vertical="center"/>
    </xf>
    <xf numFmtId="9" fontId="7" fillId="0" borderId="563" xfId="3" applyNumberFormat="1" applyFont="1" applyBorder="1" applyAlignment="1">
      <alignment horizontal="center" vertical="center"/>
    </xf>
    <xf numFmtId="49" fontId="7" fillId="0" borderId="570" xfId="3" applyNumberFormat="1" applyFont="1" applyBorder="1" applyAlignment="1">
      <alignment horizontal="center" vertical="center"/>
    </xf>
    <xf numFmtId="9" fontId="7" fillId="0" borderId="566" xfId="149" applyNumberFormat="1" applyFont="1" applyBorder="1" applyAlignment="1">
      <alignment horizontal="center" vertical="center"/>
    </xf>
    <xf numFmtId="0" fontId="9" fillId="0" borderId="158" xfId="15" applyFont="1" applyBorder="1" applyAlignment="1">
      <alignment vertical="center"/>
    </xf>
    <xf numFmtId="0" fontId="9" fillId="0" borderId="64" xfId="15" applyFont="1" applyBorder="1" applyAlignment="1">
      <alignment horizontal="left" vertical="center" wrapText="1"/>
    </xf>
    <xf numFmtId="38" fontId="21" fillId="0" borderId="68" xfId="0" applyNumberFormat="1" applyFont="1" applyBorder="1" applyAlignment="1">
      <alignment horizontal="center" vertical="center"/>
    </xf>
    <xf numFmtId="38" fontId="21" fillId="0" borderId="71" xfId="0" applyNumberFormat="1" applyFont="1" applyBorder="1" applyAlignment="1">
      <alignment horizontal="center" vertical="center"/>
    </xf>
    <xf numFmtId="0" fontId="6" fillId="0" borderId="0" xfId="4" applyFont="1" applyAlignment="1">
      <alignment horizontal="center" vertical="top"/>
    </xf>
    <xf numFmtId="0" fontId="6" fillId="0" borderId="0" xfId="13" applyFont="1" applyAlignment="1">
      <alignment horizontal="center" vertical="top"/>
    </xf>
    <xf numFmtId="3" fontId="6" fillId="0" borderId="570" xfId="150" applyNumberFormat="1" applyFont="1" applyBorder="1" applyAlignment="1">
      <alignment horizontal="center" vertical="center"/>
    </xf>
    <xf numFmtId="3" fontId="6" fillId="0" borderId="105" xfId="150" applyNumberFormat="1" applyFont="1" applyBorder="1" applyAlignment="1">
      <alignment horizontal="center" vertical="center"/>
    </xf>
    <xf numFmtId="3" fontId="6" fillId="0" borderId="563" xfId="150" applyNumberFormat="1" applyFont="1" applyBorder="1" applyAlignment="1">
      <alignment horizontal="center" vertical="center"/>
    </xf>
    <xf numFmtId="3" fontId="6" fillId="0" borderId="542" xfId="150" applyNumberFormat="1" applyFont="1" applyBorder="1" applyAlignment="1">
      <alignment horizontal="center" vertical="center"/>
    </xf>
    <xf numFmtId="3" fontId="6" fillId="0" borderId="566" xfId="150" applyNumberFormat="1" applyFont="1" applyBorder="1" applyAlignment="1">
      <alignment horizontal="center" vertical="center"/>
    </xf>
    <xf numFmtId="0" fontId="5" fillId="0" borderId="0" xfId="151" applyFont="1"/>
    <xf numFmtId="9" fontId="7" fillId="0" borderId="566" xfId="139" applyNumberFormat="1" applyFont="1" applyBorder="1" applyAlignment="1">
      <alignment horizontal="center" vertical="center"/>
    </xf>
    <xf numFmtId="3" fontId="7" fillId="0" borderId="129" xfId="150" applyNumberFormat="1" applyFont="1" applyBorder="1" applyAlignment="1">
      <alignment horizontal="center" vertical="center"/>
    </xf>
    <xf numFmtId="49" fontId="7" fillId="0" borderId="105" xfId="150" applyNumberFormat="1" applyFont="1" applyBorder="1" applyAlignment="1">
      <alignment horizontal="center" vertical="center"/>
    </xf>
    <xf numFmtId="3" fontId="7" fillId="0" borderId="105" xfId="150" applyNumberFormat="1" applyFont="1" applyBorder="1" applyAlignment="1">
      <alignment horizontal="center" vertical="center"/>
    </xf>
    <xf numFmtId="3" fontId="7" fillId="0" borderId="121" xfId="150" applyNumberFormat="1" applyFont="1" applyBorder="1" applyAlignment="1">
      <alignment horizontal="center" vertical="center"/>
    </xf>
    <xf numFmtId="49" fontId="7" fillId="0" borderId="310" xfId="150" applyNumberFormat="1" applyFont="1" applyBorder="1" applyAlignment="1">
      <alignment horizontal="center" vertical="center"/>
    </xf>
    <xf numFmtId="3" fontId="7" fillId="0" borderId="310" xfId="150" applyNumberFormat="1" applyFont="1" applyBorder="1" applyAlignment="1">
      <alignment horizontal="center" vertical="center"/>
    </xf>
    <xf numFmtId="0" fontId="9" fillId="0" borderId="64" xfId="15" applyFont="1" applyBorder="1" applyAlignment="1">
      <alignment horizontal="center" vertical="center" wrapText="1"/>
    </xf>
    <xf numFmtId="0" fontId="9" fillId="0" borderId="65" xfId="15" applyFont="1" applyBorder="1" applyAlignment="1">
      <alignment horizontal="left" vertical="center" wrapText="1"/>
    </xf>
    <xf numFmtId="0" fontId="4" fillId="0" borderId="0" xfId="152" applyAlignment="1">
      <alignment vertical="center"/>
    </xf>
    <xf numFmtId="0" fontId="4" fillId="0" borderId="0" xfId="153" applyAlignment="1">
      <alignment vertical="center"/>
    </xf>
    <xf numFmtId="0" fontId="5" fillId="0" borderId="0" xfId="152" applyFont="1" applyAlignment="1">
      <alignment vertical="center"/>
    </xf>
    <xf numFmtId="9" fontId="6" fillId="0" borderId="0" xfId="4" applyNumberFormat="1" applyFont="1" applyAlignment="1">
      <alignment horizontal="center" vertical="center"/>
    </xf>
    <xf numFmtId="0" fontId="6" fillId="0" borderId="596" xfId="0" applyFont="1" applyBorder="1" applyAlignment="1">
      <alignment vertical="center"/>
    </xf>
    <xf numFmtId="3" fontId="6" fillId="0" borderId="595" xfId="150" applyNumberFormat="1" applyFont="1" applyBorder="1" applyAlignment="1">
      <alignment horizontal="center" vertical="center"/>
    </xf>
    <xf numFmtId="9" fontId="7" fillId="0" borderId="566" xfId="154" applyNumberFormat="1" applyFont="1" applyBorder="1" applyAlignment="1">
      <alignment horizontal="center" vertical="center"/>
    </xf>
    <xf numFmtId="3" fontId="7" fillId="0" borderId="129" xfId="154" applyNumberFormat="1" applyFont="1" applyBorder="1" applyAlignment="1">
      <alignment horizontal="center" vertical="center"/>
    </xf>
    <xf numFmtId="3" fontId="7" fillId="0" borderId="105" xfId="154" applyNumberFormat="1" applyFont="1" applyBorder="1" applyAlignment="1">
      <alignment horizontal="center" vertical="center"/>
    </xf>
    <xf numFmtId="49" fontId="7" fillId="0" borderId="105" xfId="154" applyNumberFormat="1" applyFont="1" applyBorder="1" applyAlignment="1">
      <alignment horizontal="center" vertical="center"/>
    </xf>
    <xf numFmtId="3" fontId="7" fillId="0" borderId="533" xfId="154" applyNumberFormat="1" applyFont="1" applyBorder="1" applyAlignment="1">
      <alignment horizontal="center" vertical="center"/>
    </xf>
    <xf numFmtId="3" fontId="7" fillId="0" borderId="534" xfId="154" applyNumberFormat="1" applyFont="1" applyBorder="1" applyAlignment="1">
      <alignment horizontal="center" vertical="center"/>
    </xf>
    <xf numFmtId="49" fontId="7" fillId="0" borderId="534" xfId="154" applyNumberFormat="1" applyFont="1" applyBorder="1" applyAlignment="1">
      <alignment horizontal="center" vertical="center"/>
    </xf>
    <xf numFmtId="0" fontId="9" fillId="0" borderId="68" xfId="15" applyFont="1" applyBorder="1" applyAlignment="1">
      <alignment horizontal="center" vertical="center" wrapText="1"/>
    </xf>
    <xf numFmtId="0" fontId="4" fillId="0" borderId="0" xfId="155"/>
    <xf numFmtId="3" fontId="6" fillId="0" borderId="570" xfId="156" applyNumberFormat="1" applyFont="1" applyBorder="1" applyAlignment="1">
      <alignment horizontal="center" vertical="center"/>
    </xf>
    <xf numFmtId="3" fontId="6" fillId="0" borderId="105" xfId="156" applyNumberFormat="1" applyFont="1" applyBorder="1" applyAlignment="1">
      <alignment horizontal="center" vertical="center"/>
    </xf>
    <xf numFmtId="0" fontId="6" fillId="0" borderId="155" xfId="0" applyFont="1" applyBorder="1" applyAlignment="1">
      <alignment vertical="center"/>
    </xf>
    <xf numFmtId="170" fontId="6" fillId="0" borderId="569" xfId="3" applyNumberFormat="1" applyFont="1" applyBorder="1" applyAlignment="1">
      <alignment horizontal="center" vertical="center"/>
    </xf>
    <xf numFmtId="170" fontId="6" fillId="0" borderId="570" xfId="3" applyNumberFormat="1" applyFont="1" applyBorder="1" applyAlignment="1">
      <alignment horizontal="center" vertical="center"/>
    </xf>
    <xf numFmtId="3" fontId="6" fillId="0" borderId="563" xfId="156" applyNumberFormat="1" applyFont="1" applyBorder="1" applyAlignment="1">
      <alignment horizontal="center" vertical="center"/>
    </xf>
    <xf numFmtId="3" fontId="6" fillId="0" borderId="542" xfId="156" applyNumberFormat="1" applyFont="1" applyBorder="1" applyAlignment="1">
      <alignment horizontal="center" vertical="center"/>
    </xf>
    <xf numFmtId="3" fontId="6" fillId="0" borderId="566" xfId="156" applyNumberFormat="1" applyFont="1" applyBorder="1" applyAlignment="1">
      <alignment horizontal="center" vertical="center"/>
    </xf>
    <xf numFmtId="3" fontId="7" fillId="0" borderId="129" xfId="156" applyNumberFormat="1" applyFont="1" applyBorder="1" applyAlignment="1">
      <alignment horizontal="center" vertical="center"/>
    </xf>
    <xf numFmtId="3" fontId="7" fillId="0" borderId="105" xfId="156" applyNumberFormat="1" applyFont="1" applyBorder="1" applyAlignment="1">
      <alignment horizontal="center" vertical="center"/>
    </xf>
    <xf numFmtId="3" fontId="7" fillId="0" borderId="121" xfId="156" applyNumberFormat="1" applyFont="1" applyBorder="1" applyAlignment="1">
      <alignment horizontal="center" vertical="center"/>
    </xf>
    <xf numFmtId="3" fontId="7" fillId="0" borderId="310" xfId="156" applyNumberFormat="1" applyFont="1" applyBorder="1" applyAlignment="1">
      <alignment horizontal="center" vertical="center"/>
    </xf>
    <xf numFmtId="38" fontId="21" fillId="0" borderId="0" xfId="0" applyNumberFormat="1" applyFont="1" applyAlignment="1">
      <alignment horizontal="center" vertical="center"/>
    </xf>
    <xf numFmtId="0" fontId="4" fillId="0" borderId="0" xfId="157"/>
    <xf numFmtId="0" fontId="5" fillId="0" borderId="0" xfId="157" applyFont="1"/>
    <xf numFmtId="0" fontId="4" fillId="0" borderId="0" xfId="159"/>
    <xf numFmtId="169" fontId="47" fillId="0" borderId="0" xfId="13" applyNumberFormat="1" applyFont="1" applyAlignment="1">
      <alignment horizontal="center" vertical="top"/>
    </xf>
    <xf numFmtId="169" fontId="61" fillId="0" borderId="0" xfId="13" applyNumberFormat="1" applyFont="1" applyAlignment="1">
      <alignment horizontal="center" vertical="top"/>
    </xf>
    <xf numFmtId="0" fontId="33" fillId="0" borderId="0" xfId="11" applyFont="1" applyAlignment="1">
      <alignment horizontal="left" vertical="top" wrapText="1"/>
    </xf>
    <xf numFmtId="0" fontId="26" fillId="0" borderId="0" xfId="11" applyFont="1" applyAlignment="1">
      <alignment vertical="center"/>
    </xf>
    <xf numFmtId="49" fontId="33" fillId="0" borderId="569" xfId="3" applyNumberFormat="1" applyFont="1" applyBorder="1" applyAlignment="1">
      <alignment horizontal="center" vertical="center"/>
    </xf>
    <xf numFmtId="3" fontId="33" fillId="0" borderId="570" xfId="160" applyNumberFormat="1" applyFont="1" applyBorder="1" applyAlignment="1">
      <alignment horizontal="center" vertical="center"/>
    </xf>
    <xf numFmtId="0" fontId="33" fillId="0" borderId="594" xfId="0" applyFont="1" applyBorder="1" applyAlignment="1">
      <alignment vertical="center"/>
    </xf>
    <xf numFmtId="49" fontId="33" fillId="0" borderId="129" xfId="3" applyNumberFormat="1" applyFont="1" applyBorder="1" applyAlignment="1">
      <alignment horizontal="center" vertical="center"/>
    </xf>
    <xf numFmtId="3" fontId="33" fillId="0" borderId="105" xfId="160" applyNumberFormat="1" applyFont="1" applyBorder="1" applyAlignment="1">
      <alignment horizontal="center" vertical="center"/>
    </xf>
    <xf numFmtId="49" fontId="33" fillId="0" borderId="562" xfId="3" applyNumberFormat="1" applyFont="1" applyBorder="1" applyAlignment="1">
      <alignment horizontal="center" vertical="center"/>
    </xf>
    <xf numFmtId="3" fontId="33" fillId="0" borderId="563" xfId="160" applyNumberFormat="1" applyFont="1" applyBorder="1" applyAlignment="1">
      <alignment horizontal="center" vertical="center"/>
    </xf>
    <xf numFmtId="49" fontId="33" fillId="0" borderId="414" xfId="3" applyNumberFormat="1" applyFont="1" applyBorder="1" applyAlignment="1">
      <alignment horizontal="center" vertical="center"/>
    </xf>
    <xf numFmtId="3" fontId="33" fillId="0" borderId="542" xfId="160" applyNumberFormat="1" applyFont="1" applyBorder="1" applyAlignment="1">
      <alignment horizontal="center" vertical="center"/>
    </xf>
    <xf numFmtId="49" fontId="33" fillId="0" borderId="564" xfId="3" applyNumberFormat="1" applyFont="1" applyBorder="1" applyAlignment="1">
      <alignment horizontal="center" vertical="center"/>
    </xf>
    <xf numFmtId="3" fontId="33" fillId="0" borderId="566" xfId="160" applyNumberFormat="1" applyFont="1" applyBorder="1" applyAlignment="1">
      <alignment horizontal="center" vertical="center"/>
    </xf>
    <xf numFmtId="49" fontId="11" fillId="0" borderId="564" xfId="3" applyNumberFormat="1" applyFont="1" applyBorder="1" applyAlignment="1">
      <alignment horizontal="center" vertical="center"/>
    </xf>
    <xf numFmtId="9" fontId="11" fillId="0" borderId="566" xfId="139" applyNumberFormat="1" applyFont="1" applyBorder="1" applyAlignment="1">
      <alignment horizontal="center" vertical="center"/>
    </xf>
    <xf numFmtId="49" fontId="11" fillId="0" borderId="129" xfId="160" applyNumberFormat="1" applyFont="1" applyBorder="1" applyAlignment="1">
      <alignment horizontal="center" vertical="center"/>
    </xf>
    <xf numFmtId="3" fontId="11" fillId="0" borderId="105" xfId="160" applyNumberFormat="1" applyFont="1" applyBorder="1" applyAlignment="1">
      <alignment horizontal="center" vertical="center"/>
    </xf>
    <xf numFmtId="49" fontId="11" fillId="0" borderId="105" xfId="160" applyNumberFormat="1" applyFont="1" applyBorder="1" applyAlignment="1">
      <alignment horizontal="center" vertical="center"/>
    </xf>
    <xf numFmtId="49" fontId="11" fillId="0" borderId="121" xfId="160" applyNumberFormat="1" applyFont="1" applyBorder="1" applyAlignment="1">
      <alignment horizontal="center" vertical="center"/>
    </xf>
    <xf numFmtId="3" fontId="11" fillId="0" borderId="310" xfId="160" applyNumberFormat="1" applyFont="1" applyBorder="1" applyAlignment="1">
      <alignment horizontal="center" vertical="center"/>
    </xf>
    <xf numFmtId="49" fontId="11" fillId="0" borderId="310" xfId="160" applyNumberFormat="1" applyFont="1" applyBorder="1" applyAlignment="1">
      <alignment horizontal="center" vertical="center"/>
    </xf>
    <xf numFmtId="0" fontId="4" fillId="0" borderId="0" xfId="161"/>
    <xf numFmtId="169" fontId="4" fillId="0" borderId="0" xfId="13" applyNumberFormat="1" applyAlignment="1">
      <alignment horizontal="center"/>
    </xf>
    <xf numFmtId="0" fontId="49" fillId="0" borderId="0" xfId="161" applyFont="1"/>
    <xf numFmtId="9" fontId="22" fillId="0" borderId="0" xfId="0" applyNumberFormat="1" applyFont="1" applyAlignment="1">
      <alignment horizontal="center"/>
    </xf>
    <xf numFmtId="38" fontId="22" fillId="0" borderId="0" xfId="0" applyNumberFormat="1" applyFont="1" applyAlignment="1">
      <alignment horizontal="center"/>
    </xf>
    <xf numFmtId="3" fontId="11" fillId="0" borderId="129" xfId="162" applyNumberFormat="1" applyFont="1" applyBorder="1" applyAlignment="1">
      <alignment horizontal="center" vertical="center"/>
    </xf>
    <xf numFmtId="3" fontId="11" fillId="0" borderId="105" xfId="162" applyNumberFormat="1" applyFont="1" applyBorder="1" applyAlignment="1">
      <alignment horizontal="center" vertical="center"/>
    </xf>
    <xf numFmtId="49" fontId="11" fillId="0" borderId="105" xfId="162" applyNumberFormat="1" applyFont="1" applyBorder="1" applyAlignment="1">
      <alignment horizontal="center" vertical="center"/>
    </xf>
    <xf numFmtId="3" fontId="11" fillId="0" borderId="121" xfId="162" applyNumberFormat="1" applyFont="1" applyBorder="1" applyAlignment="1">
      <alignment horizontal="center" vertical="center"/>
    </xf>
    <xf numFmtId="3" fontId="11" fillId="0" borderId="310" xfId="162" applyNumberFormat="1" applyFont="1" applyBorder="1" applyAlignment="1">
      <alignment horizontal="center" vertical="center"/>
    </xf>
    <xf numFmtId="49" fontId="11" fillId="0" borderId="310" xfId="162" applyNumberFormat="1" applyFont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4" fillId="0" borderId="0" xfId="163" applyAlignment="1">
      <alignment vertical="center"/>
    </xf>
    <xf numFmtId="0" fontId="4" fillId="0" borderId="0" xfId="164" applyAlignment="1">
      <alignment vertical="center"/>
    </xf>
    <xf numFmtId="0" fontId="5" fillId="0" borderId="0" xfId="164" applyFont="1" applyAlignment="1">
      <alignment vertical="center"/>
    </xf>
    <xf numFmtId="169" fontId="62" fillId="0" borderId="0" xfId="13" applyNumberFormat="1" applyFont="1" applyAlignment="1">
      <alignment horizontal="center" vertical="center"/>
    </xf>
    <xf numFmtId="0" fontId="17" fillId="0" borderId="0" xfId="11" applyFont="1" applyAlignment="1">
      <alignment vertical="center"/>
    </xf>
    <xf numFmtId="3" fontId="6" fillId="0" borderId="570" xfId="165" applyNumberFormat="1" applyFont="1" applyBorder="1" applyAlignment="1">
      <alignment horizontal="center" vertical="center"/>
    </xf>
    <xf numFmtId="3" fontId="6" fillId="0" borderId="105" xfId="165" applyNumberFormat="1" applyFont="1" applyBorder="1" applyAlignment="1">
      <alignment horizontal="center" vertical="center"/>
    </xf>
    <xf numFmtId="0" fontId="6" fillId="0" borderId="138" xfId="0" applyFont="1" applyBorder="1" applyAlignment="1">
      <alignment vertical="center"/>
    </xf>
    <xf numFmtId="3" fontId="6" fillId="0" borderId="563" xfId="165" applyNumberFormat="1" applyFont="1" applyBorder="1" applyAlignment="1">
      <alignment horizontal="center" vertical="center"/>
    </xf>
    <xf numFmtId="3" fontId="6" fillId="0" borderId="542" xfId="165" applyNumberFormat="1" applyFont="1" applyBorder="1" applyAlignment="1">
      <alignment horizontal="center" vertical="center"/>
    </xf>
    <xf numFmtId="3" fontId="6" fillId="0" borderId="566" xfId="165" applyNumberFormat="1" applyFont="1" applyBorder="1" applyAlignment="1">
      <alignment horizontal="center" vertical="center"/>
    </xf>
    <xf numFmtId="9" fontId="7" fillId="0" borderId="566" xfId="165" applyNumberFormat="1" applyFont="1" applyBorder="1" applyAlignment="1">
      <alignment horizontal="center" vertical="center"/>
    </xf>
    <xf numFmtId="0" fontId="9" fillId="0" borderId="596" xfId="15" applyFont="1" applyBorder="1" applyAlignment="1">
      <alignment vertical="center"/>
    </xf>
    <xf numFmtId="3" fontId="7" fillId="0" borderId="129" xfId="165" applyNumberFormat="1" applyFont="1" applyBorder="1" applyAlignment="1">
      <alignment horizontal="center" vertical="center"/>
    </xf>
    <xf numFmtId="3" fontId="7" fillId="0" borderId="105" xfId="165" applyNumberFormat="1" applyFont="1" applyBorder="1" applyAlignment="1">
      <alignment horizontal="center" vertical="center"/>
    </xf>
    <xf numFmtId="0" fontId="9" fillId="0" borderId="0" xfId="15" applyFont="1" applyAlignment="1">
      <alignment horizontal="left" vertical="center" wrapText="1"/>
    </xf>
    <xf numFmtId="3" fontId="7" fillId="0" borderId="121" xfId="166" applyNumberFormat="1" applyFont="1" applyBorder="1" applyAlignment="1">
      <alignment horizontal="center" vertical="center"/>
    </xf>
    <xf numFmtId="3" fontId="7" fillId="0" borderId="310" xfId="166" applyNumberFormat="1" applyFont="1" applyBorder="1" applyAlignment="1">
      <alignment horizontal="center" vertical="center"/>
    </xf>
    <xf numFmtId="0" fontId="4" fillId="0" borderId="0" xfId="167"/>
    <xf numFmtId="3" fontId="33" fillId="0" borderId="570" xfId="165" applyNumberFormat="1" applyFont="1" applyBorder="1" applyAlignment="1">
      <alignment horizontal="center" vertical="center"/>
    </xf>
    <xf numFmtId="3" fontId="33" fillId="0" borderId="105" xfId="165" applyNumberFormat="1" applyFont="1" applyBorder="1" applyAlignment="1">
      <alignment horizontal="center" vertical="center"/>
    </xf>
    <xf numFmtId="3" fontId="33" fillId="0" borderId="563" xfId="165" applyNumberFormat="1" applyFont="1" applyBorder="1" applyAlignment="1">
      <alignment horizontal="center" vertical="center"/>
    </xf>
    <xf numFmtId="3" fontId="33" fillId="0" borderId="542" xfId="165" applyNumberFormat="1" applyFont="1" applyBorder="1" applyAlignment="1">
      <alignment horizontal="center" vertical="center"/>
    </xf>
    <xf numFmtId="3" fontId="33" fillId="0" borderId="566" xfId="165" applyNumberFormat="1" applyFont="1" applyBorder="1" applyAlignment="1">
      <alignment horizontal="center" vertical="center"/>
    </xf>
    <xf numFmtId="3" fontId="11" fillId="0" borderId="129" xfId="165" applyNumberFormat="1" applyFont="1" applyBorder="1" applyAlignment="1">
      <alignment horizontal="center" vertical="center"/>
    </xf>
    <xf numFmtId="3" fontId="11" fillId="0" borderId="105" xfId="165" applyNumberFormat="1" applyFont="1" applyBorder="1" applyAlignment="1">
      <alignment horizontal="center" vertical="center"/>
    </xf>
    <xf numFmtId="49" fontId="11" fillId="0" borderId="105" xfId="165" applyNumberFormat="1" applyFont="1" applyBorder="1" applyAlignment="1">
      <alignment horizontal="center" vertical="center"/>
    </xf>
    <xf numFmtId="3" fontId="11" fillId="0" borderId="121" xfId="165" applyNumberFormat="1" applyFont="1" applyBorder="1" applyAlignment="1">
      <alignment horizontal="center" vertical="center"/>
    </xf>
    <xf numFmtId="3" fontId="11" fillId="0" borderId="310" xfId="165" applyNumberFormat="1" applyFont="1" applyBorder="1" applyAlignment="1">
      <alignment horizontal="center" vertical="center"/>
    </xf>
    <xf numFmtId="49" fontId="11" fillId="0" borderId="310" xfId="165" applyNumberFormat="1" applyFont="1" applyBorder="1" applyAlignment="1">
      <alignment horizontal="center" vertical="center"/>
    </xf>
    <xf numFmtId="0" fontId="4" fillId="0" borderId="0" xfId="169"/>
    <xf numFmtId="0" fontId="58" fillId="0" borderId="0" xfId="11" applyFont="1" applyAlignment="1">
      <alignment vertical="center"/>
    </xf>
    <xf numFmtId="49" fontId="7" fillId="0" borderId="105" xfId="165" applyNumberFormat="1" applyFont="1" applyBorder="1" applyAlignment="1">
      <alignment horizontal="center" vertical="center"/>
    </xf>
    <xf numFmtId="3" fontId="7" fillId="0" borderId="121" xfId="165" applyNumberFormat="1" applyFont="1" applyBorder="1" applyAlignment="1">
      <alignment horizontal="center" vertical="center"/>
    </xf>
    <xf numFmtId="49" fontId="7" fillId="0" borderId="310" xfId="165" applyNumberFormat="1" applyFont="1" applyBorder="1" applyAlignment="1">
      <alignment horizontal="center" vertical="center"/>
    </xf>
    <xf numFmtId="3" fontId="7" fillId="0" borderId="310" xfId="165" applyNumberFormat="1" applyFont="1" applyBorder="1" applyAlignment="1">
      <alignment horizontal="center" vertical="center"/>
    </xf>
    <xf numFmtId="0" fontId="4" fillId="0" borderId="0" xfId="171"/>
    <xf numFmtId="0" fontId="4" fillId="0" borderId="0" xfId="172"/>
    <xf numFmtId="0" fontId="5" fillId="0" borderId="0" xfId="172" applyFont="1"/>
    <xf numFmtId="3" fontId="6" fillId="0" borderId="597" xfId="165" applyNumberFormat="1" applyFont="1" applyBorder="1" applyAlignment="1">
      <alignment horizontal="center" vertical="center"/>
    </xf>
    <xf numFmtId="3" fontId="6" fillId="0" borderId="595" xfId="165" applyNumberFormat="1" applyFont="1" applyBorder="1" applyAlignment="1">
      <alignment horizontal="center" vertical="center"/>
    </xf>
    <xf numFmtId="9" fontId="7" fillId="0" borderId="570" xfId="173" applyNumberFormat="1" applyFont="1" applyBorder="1" applyAlignment="1">
      <alignment horizontal="center" vertical="center"/>
    </xf>
    <xf numFmtId="3" fontId="7" fillId="0" borderId="414" xfId="165" applyNumberFormat="1" applyFont="1" applyBorder="1" applyAlignment="1">
      <alignment horizontal="center" vertical="center"/>
    </xf>
    <xf numFmtId="3" fontId="7" fillId="0" borderId="542" xfId="165" applyNumberFormat="1" applyFont="1" applyBorder="1" applyAlignment="1">
      <alignment horizontal="center" vertical="center"/>
    </xf>
    <xf numFmtId="49" fontId="7" fillId="0" borderId="542" xfId="165" applyNumberFormat="1" applyFont="1" applyBorder="1" applyAlignment="1">
      <alignment horizontal="center" vertical="center"/>
    </xf>
    <xf numFmtId="0" fontId="9" fillId="0" borderId="598" xfId="15" applyFont="1" applyBorder="1" applyAlignment="1">
      <alignment horizontal="left" vertical="center" wrapText="1"/>
    </xf>
    <xf numFmtId="3" fontId="7" fillId="0" borderId="198" xfId="165" applyNumberFormat="1" applyFont="1" applyBorder="1" applyAlignment="1">
      <alignment horizontal="center" vertical="center"/>
    </xf>
    <xf numFmtId="3" fontId="7" fillId="0" borderId="87" xfId="165" applyNumberFormat="1" applyFont="1" applyBorder="1" applyAlignment="1">
      <alignment horizontal="center" vertical="center"/>
    </xf>
    <xf numFmtId="49" fontId="7" fillId="0" borderId="330" xfId="165" applyNumberFormat="1" applyFont="1" applyBorder="1" applyAlignment="1">
      <alignment horizontal="center" vertical="center"/>
    </xf>
    <xf numFmtId="3" fontId="7" fillId="0" borderId="330" xfId="165" applyNumberFormat="1" applyFont="1" applyBorder="1" applyAlignment="1">
      <alignment horizontal="center" vertical="center"/>
    </xf>
    <xf numFmtId="0" fontId="9" fillId="0" borderId="72" xfId="15" applyFont="1" applyBorder="1" applyAlignment="1">
      <alignment horizontal="center" vertical="center" wrapText="1"/>
    </xf>
    <xf numFmtId="3" fontId="7" fillId="0" borderId="134" xfId="10" applyNumberFormat="1" applyFont="1" applyBorder="1" applyAlignment="1">
      <alignment horizontal="center" vertical="center"/>
    </xf>
    <xf numFmtId="9" fontId="6" fillId="0" borderId="599" xfId="3" applyNumberFormat="1" applyFont="1" applyBorder="1" applyAlignment="1">
      <alignment horizontal="center" vertical="center"/>
    </xf>
    <xf numFmtId="3" fontId="7" fillId="0" borderId="570" xfId="5" applyNumberFormat="1" applyFont="1" applyBorder="1" applyAlignment="1">
      <alignment horizontal="center" vertical="center"/>
    </xf>
    <xf numFmtId="3" fontId="6" fillId="0" borderId="358" xfId="10" applyNumberFormat="1" applyFont="1" applyBorder="1" applyAlignment="1">
      <alignment horizontal="center" vertical="center"/>
    </xf>
    <xf numFmtId="9" fontId="6" fillId="0" borderId="600" xfId="3" applyNumberFormat="1" applyFont="1" applyBorder="1" applyAlignment="1">
      <alignment horizontal="center" vertical="center"/>
    </xf>
    <xf numFmtId="3" fontId="6" fillId="0" borderId="339" xfId="10" applyNumberFormat="1" applyFont="1" applyBorder="1" applyAlignment="1">
      <alignment horizontal="center" vertical="center"/>
    </xf>
    <xf numFmtId="3" fontId="6" fillId="0" borderId="563" xfId="5" applyNumberFormat="1" applyFont="1" applyBorder="1" applyAlignment="1">
      <alignment horizontal="center" vertical="center"/>
    </xf>
    <xf numFmtId="0" fontId="17" fillId="0" borderId="561" xfId="12" applyFont="1" applyBorder="1" applyAlignment="1">
      <alignment horizontal="left" vertical="center"/>
    </xf>
    <xf numFmtId="3" fontId="6" fillId="0" borderId="125" xfId="10" applyNumberFormat="1" applyFont="1" applyBorder="1" applyAlignment="1">
      <alignment horizontal="center" vertical="center"/>
    </xf>
    <xf numFmtId="9" fontId="6" fillId="0" borderId="601" xfId="3" applyNumberFormat="1" applyFont="1" applyBorder="1" applyAlignment="1">
      <alignment horizontal="center" vertical="center"/>
    </xf>
    <xf numFmtId="3" fontId="6" fillId="0" borderId="542" xfId="5" applyNumberFormat="1" applyFont="1" applyBorder="1" applyAlignment="1">
      <alignment horizontal="center" vertical="center"/>
    </xf>
    <xf numFmtId="9" fontId="7" fillId="0" borderId="599" xfId="3" applyNumberFormat="1" applyFont="1" applyBorder="1" applyAlignment="1">
      <alignment horizontal="center" vertical="center"/>
    </xf>
    <xf numFmtId="0" fontId="16" fillId="0" borderId="602" xfId="11" applyFont="1" applyBorder="1" applyAlignment="1">
      <alignment horizontal="left" vertical="center" wrapText="1"/>
    </xf>
    <xf numFmtId="0" fontId="6" fillId="0" borderId="602" xfId="11" applyFont="1" applyBorder="1" applyAlignment="1">
      <alignment horizontal="left" vertical="center" wrapText="1"/>
    </xf>
    <xf numFmtId="0" fontId="6" fillId="0" borderId="561" xfId="11" applyFont="1" applyBorder="1" applyAlignment="1">
      <alignment horizontal="left" vertical="center" wrapText="1"/>
    </xf>
    <xf numFmtId="3" fontId="7" fillId="0" borderId="597" xfId="5" applyNumberFormat="1" applyFont="1" applyBorder="1" applyAlignment="1">
      <alignment horizontal="center" vertical="center"/>
    </xf>
    <xf numFmtId="0" fontId="21" fillId="0" borderId="73" xfId="0" applyFont="1" applyBorder="1" applyAlignment="1">
      <alignment horizontal="center" vertical="center"/>
    </xf>
    <xf numFmtId="3" fontId="11" fillId="0" borderId="64" xfId="12" applyNumberFormat="1" applyFont="1" applyBorder="1" applyAlignment="1">
      <alignment horizontal="center" vertical="center" wrapText="1"/>
    </xf>
    <xf numFmtId="3" fontId="12" fillId="0" borderId="64" xfId="1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9" fontId="7" fillId="0" borderId="56" xfId="174" applyNumberFormat="1" applyFont="1" applyBorder="1" applyAlignment="1">
      <alignment horizontal="center" vertical="center"/>
    </xf>
    <xf numFmtId="169" fontId="6" fillId="0" borderId="352" xfId="174" applyNumberFormat="1" applyFont="1" applyBorder="1" applyAlignment="1">
      <alignment horizontal="center" vertical="center"/>
    </xf>
    <xf numFmtId="169" fontId="6" fillId="0" borderId="198" xfId="174" applyNumberFormat="1" applyFont="1" applyBorder="1" applyAlignment="1">
      <alignment horizontal="center" vertical="center"/>
    </xf>
    <xf numFmtId="9" fontId="6" fillId="0" borderId="330" xfId="3" applyNumberFormat="1" applyFont="1" applyBorder="1" applyAlignment="1">
      <alignment horizontal="center" vertical="center"/>
    </xf>
    <xf numFmtId="3" fontId="6" fillId="0" borderId="330" xfId="4" applyNumberFormat="1" applyFont="1" applyBorder="1" applyAlignment="1">
      <alignment horizontal="center" vertical="center"/>
    </xf>
    <xf numFmtId="0" fontId="6" fillId="0" borderId="604" xfId="11" applyFont="1" applyBorder="1" applyAlignment="1">
      <alignment horizontal="left" vertical="center" wrapText="1"/>
    </xf>
    <xf numFmtId="169" fontId="7" fillId="0" borderId="564" xfId="174" applyNumberFormat="1" applyFont="1" applyBorder="1" applyAlignment="1">
      <alignment horizontal="center" vertical="center"/>
    </xf>
    <xf numFmtId="3" fontId="7" fillId="0" borderId="566" xfId="4" applyNumberFormat="1" applyFont="1" applyBorder="1" applyAlignment="1">
      <alignment horizontal="center" vertical="center"/>
    </xf>
    <xf numFmtId="169" fontId="6" fillId="0" borderId="605" xfId="174" applyNumberFormat="1" applyFont="1" applyBorder="1" applyAlignment="1">
      <alignment horizontal="center" vertical="center"/>
    </xf>
    <xf numFmtId="3" fontId="6" fillId="0" borderId="606" xfId="4" applyNumberFormat="1" applyFont="1" applyBorder="1" applyAlignment="1">
      <alignment horizontal="center" vertical="center"/>
    </xf>
    <xf numFmtId="169" fontId="6" fillId="0" borderId="230" xfId="174" applyNumberFormat="1" applyFont="1" applyBorder="1" applyAlignment="1">
      <alignment horizontal="center" vertical="center"/>
    </xf>
    <xf numFmtId="3" fontId="6" fillId="0" borderId="231" xfId="4" applyNumberFormat="1" applyFont="1" applyBorder="1" applyAlignment="1">
      <alignment horizontal="center" vertical="center"/>
    </xf>
    <xf numFmtId="169" fontId="7" fillId="0" borderId="569" xfId="174" applyNumberFormat="1" applyFont="1" applyBorder="1" applyAlignment="1">
      <alignment horizontal="center" vertical="center"/>
    </xf>
    <xf numFmtId="3" fontId="7" fillId="0" borderId="570" xfId="4" applyNumberFormat="1" applyFont="1" applyBorder="1" applyAlignment="1">
      <alignment horizontal="center" vertical="center"/>
    </xf>
    <xf numFmtId="169" fontId="6" fillId="0" borderId="562" xfId="174" applyNumberFormat="1" applyFont="1" applyBorder="1" applyAlignment="1">
      <alignment horizontal="center" vertical="center"/>
    </xf>
    <xf numFmtId="3" fontId="6" fillId="0" borderId="563" xfId="4" applyNumberFormat="1" applyFont="1" applyBorder="1" applyAlignment="1">
      <alignment horizontal="center" vertical="center"/>
    </xf>
    <xf numFmtId="169" fontId="6" fillId="0" borderId="607" xfId="174" applyNumberFormat="1" applyFont="1" applyBorder="1" applyAlignment="1">
      <alignment horizontal="center" vertical="center"/>
    </xf>
    <xf numFmtId="9" fontId="6" fillId="0" borderId="608" xfId="3" applyNumberFormat="1" applyFont="1" applyBorder="1" applyAlignment="1">
      <alignment horizontal="center" vertical="center"/>
    </xf>
    <xf numFmtId="3" fontId="6" fillId="0" borderId="608" xfId="4" applyNumberFormat="1" applyFont="1" applyBorder="1" applyAlignment="1">
      <alignment horizontal="center" vertical="center"/>
    </xf>
    <xf numFmtId="0" fontId="6" fillId="0" borderId="609" xfId="11" applyFont="1" applyBorder="1" applyAlignment="1">
      <alignment horizontal="left" vertical="center" wrapText="1"/>
    </xf>
    <xf numFmtId="169" fontId="6" fillId="0" borderId="129" xfId="174" applyNumberFormat="1" applyFont="1" applyBorder="1" applyAlignment="1">
      <alignment horizontal="center" vertical="center"/>
    </xf>
    <xf numFmtId="3" fontId="6" fillId="0" borderId="105" xfId="4" applyNumberFormat="1" applyFont="1" applyBorder="1" applyAlignment="1">
      <alignment horizontal="center" vertical="center"/>
    </xf>
    <xf numFmtId="169" fontId="7" fillId="0" borderId="121" xfId="174" applyNumberFormat="1" applyFont="1" applyBorder="1" applyAlignment="1">
      <alignment horizontal="center" vertical="center"/>
    </xf>
    <xf numFmtId="3" fontId="7" fillId="0" borderId="310" xfId="4" applyNumberFormat="1" applyFont="1" applyBorder="1" applyAlignment="1">
      <alignment horizontal="center" vertical="center"/>
    </xf>
    <xf numFmtId="0" fontId="7" fillId="0" borderId="610" xfId="11" applyFont="1" applyBorder="1" applyAlignment="1">
      <alignment horizontal="left" vertical="center" wrapText="1"/>
    </xf>
    <xf numFmtId="169" fontId="7" fillId="0" borderId="85" xfId="174" applyNumberFormat="1" applyFont="1" applyBorder="1" applyAlignment="1">
      <alignment horizontal="center" vertical="center"/>
    </xf>
    <xf numFmtId="3" fontId="7" fillId="0" borderId="87" xfId="4" applyNumberFormat="1" applyFont="1" applyBorder="1" applyAlignment="1">
      <alignment horizontal="center" vertical="center"/>
    </xf>
    <xf numFmtId="0" fontId="12" fillId="0" borderId="67" xfId="13" applyFont="1" applyBorder="1" applyAlignment="1">
      <alignment horizontal="center" vertical="center"/>
    </xf>
    <xf numFmtId="0" fontId="12" fillId="0" borderId="69" xfId="13" applyFont="1" applyBorder="1" applyAlignment="1">
      <alignment horizontal="center" vertical="center"/>
    </xf>
    <xf numFmtId="9" fontId="12" fillId="0" borderId="82" xfId="11" applyNumberFormat="1" applyFont="1" applyBorder="1" applyAlignment="1">
      <alignment horizontal="center" vertical="center" wrapText="1"/>
    </xf>
    <xf numFmtId="0" fontId="4" fillId="0" borderId="611" xfId="175" applyBorder="1" applyAlignment="1">
      <alignment horizontal="center" vertical="center"/>
    </xf>
    <xf numFmtId="0" fontId="5" fillId="0" borderId="0" xfId="175" applyFont="1" applyAlignment="1">
      <alignment horizontal="center" vertical="center"/>
    </xf>
    <xf numFmtId="169" fontId="6" fillId="0" borderId="569" xfId="174" applyNumberFormat="1" applyFont="1" applyBorder="1" applyAlignment="1">
      <alignment horizontal="center" vertical="center"/>
    </xf>
    <xf numFmtId="3" fontId="6" fillId="0" borderId="570" xfId="4" applyNumberFormat="1" applyFont="1" applyBorder="1" applyAlignment="1">
      <alignment horizontal="center" vertical="center"/>
    </xf>
    <xf numFmtId="0" fontId="6" fillId="0" borderId="609" xfId="6" applyFont="1" applyBorder="1" applyAlignment="1">
      <alignment horizontal="left" vertical="center" wrapText="1"/>
    </xf>
    <xf numFmtId="169" fontId="6" fillId="0" borderId="564" xfId="174" applyNumberFormat="1" applyFont="1" applyBorder="1" applyAlignment="1">
      <alignment horizontal="center" vertical="center"/>
    </xf>
    <xf numFmtId="3" fontId="6" fillId="0" borderId="566" xfId="4" applyNumberFormat="1" applyFont="1" applyBorder="1" applyAlignment="1">
      <alignment horizontal="center" vertical="center"/>
    </xf>
    <xf numFmtId="0" fontId="4" fillId="0" borderId="0" xfId="175" applyAlignment="1">
      <alignment horizontal="center" vertical="center"/>
    </xf>
    <xf numFmtId="0" fontId="4" fillId="0" borderId="0" xfId="175"/>
    <xf numFmtId="3" fontId="7" fillId="0" borderId="570" xfId="176" applyNumberFormat="1" applyFont="1" applyBorder="1" applyAlignment="1">
      <alignment horizontal="center" vertical="center"/>
    </xf>
    <xf numFmtId="3" fontId="6" fillId="0" borderId="563" xfId="176" applyNumberFormat="1" applyFont="1" applyBorder="1" applyAlignment="1">
      <alignment horizontal="center" vertical="center"/>
    </xf>
    <xf numFmtId="3" fontId="6" fillId="0" borderId="105" xfId="176" applyNumberFormat="1" applyFont="1" applyBorder="1" applyAlignment="1">
      <alignment horizontal="center" vertical="center"/>
    </xf>
    <xf numFmtId="166" fontId="6" fillId="0" borderId="563" xfId="3" applyNumberFormat="1" applyFont="1" applyBorder="1" applyAlignment="1">
      <alignment horizontal="center" vertical="center"/>
    </xf>
    <xf numFmtId="9" fontId="6" fillId="0" borderId="607" xfId="3" applyNumberFormat="1" applyFont="1" applyBorder="1" applyAlignment="1">
      <alignment horizontal="center" vertical="center"/>
    </xf>
    <xf numFmtId="166" fontId="6" fillId="0" borderId="608" xfId="3" applyNumberFormat="1" applyFont="1" applyBorder="1" applyAlignment="1">
      <alignment horizontal="center" vertical="center"/>
    </xf>
    <xf numFmtId="3" fontId="6" fillId="0" borderId="608" xfId="176" applyNumberFormat="1" applyFont="1" applyBorder="1" applyAlignment="1">
      <alignment horizontal="center" vertical="center"/>
    </xf>
    <xf numFmtId="3" fontId="7" fillId="0" borderId="566" xfId="176" applyNumberFormat="1" applyFont="1" applyBorder="1" applyAlignment="1">
      <alignment horizontal="center" vertical="center"/>
    </xf>
    <xf numFmtId="166" fontId="6" fillId="0" borderId="562" xfId="3" applyNumberFormat="1" applyFont="1" applyBorder="1" applyAlignment="1">
      <alignment horizontal="center" vertical="center"/>
    </xf>
    <xf numFmtId="166" fontId="6" fillId="0" borderId="105" xfId="3" applyNumberFormat="1" applyFont="1" applyBorder="1" applyAlignment="1">
      <alignment horizontal="center" vertical="center"/>
    </xf>
    <xf numFmtId="166" fontId="7" fillId="0" borderId="87" xfId="3" applyNumberFormat="1" applyFont="1" applyBorder="1" applyAlignment="1">
      <alignment horizontal="center" vertical="center"/>
    </xf>
    <xf numFmtId="3" fontId="7" fillId="0" borderId="87" xfId="176" applyNumberFormat="1" applyFont="1" applyBorder="1" applyAlignment="1">
      <alignment horizontal="center" vertical="center"/>
    </xf>
    <xf numFmtId="166" fontId="7" fillId="0" borderId="570" xfId="3" applyNumberFormat="1" applyFont="1" applyBorder="1" applyAlignment="1">
      <alignment horizontal="center" vertical="center"/>
    </xf>
    <xf numFmtId="166" fontId="7" fillId="0" borderId="566" xfId="3" applyNumberFormat="1" applyFont="1" applyBorder="1" applyAlignment="1">
      <alignment horizontal="center" vertical="center"/>
    </xf>
    <xf numFmtId="166" fontId="7" fillId="0" borderId="534" xfId="3" applyNumberFormat="1" applyFont="1" applyBorder="1" applyAlignment="1">
      <alignment horizontal="center" vertical="center"/>
    </xf>
    <xf numFmtId="3" fontId="7" fillId="0" borderId="534" xfId="176" applyNumberFormat="1" applyFont="1" applyBorder="1" applyAlignment="1">
      <alignment horizontal="center" vertical="center"/>
    </xf>
    <xf numFmtId="9" fontId="33" fillId="0" borderId="597" xfId="3" applyNumberFormat="1" applyFont="1" applyBorder="1" applyAlignment="1">
      <alignment horizontal="center" vertical="center"/>
    </xf>
    <xf numFmtId="166" fontId="33" fillId="0" borderId="105" xfId="3" applyNumberFormat="1" applyFont="1" applyBorder="1" applyAlignment="1">
      <alignment horizontal="center" vertical="center"/>
    </xf>
    <xf numFmtId="9" fontId="33" fillId="0" borderId="612" xfId="3" applyNumberFormat="1" applyFont="1" applyBorder="1" applyAlignment="1">
      <alignment horizontal="center" vertical="center"/>
    </xf>
    <xf numFmtId="166" fontId="33" fillId="0" borderId="570" xfId="3" applyNumberFormat="1" applyFont="1" applyBorder="1" applyAlignment="1">
      <alignment horizontal="center" vertical="center"/>
    </xf>
    <xf numFmtId="9" fontId="33" fillId="0" borderId="595" xfId="3" applyNumberFormat="1" applyFont="1" applyBorder="1" applyAlignment="1">
      <alignment horizontal="center" vertical="center"/>
    </xf>
    <xf numFmtId="166" fontId="33" fillId="0" borderId="563" xfId="3" applyNumberFormat="1" applyFont="1" applyBorder="1" applyAlignment="1">
      <alignment horizontal="center" vertical="center"/>
    </xf>
    <xf numFmtId="9" fontId="33" fillId="0" borderId="607" xfId="3" applyNumberFormat="1" applyFont="1" applyBorder="1" applyAlignment="1">
      <alignment horizontal="center" vertical="center"/>
    </xf>
    <xf numFmtId="9" fontId="33" fillId="0" borderId="608" xfId="3" applyNumberFormat="1" applyFont="1" applyBorder="1" applyAlignment="1">
      <alignment horizontal="center" vertical="center"/>
    </xf>
    <xf numFmtId="9" fontId="33" fillId="0" borderId="613" xfId="3" applyNumberFormat="1" applyFont="1" applyBorder="1" applyAlignment="1">
      <alignment horizontal="center" vertical="center"/>
    </xf>
    <xf numFmtId="3" fontId="33" fillId="0" borderId="614" xfId="4" applyNumberFormat="1" applyFont="1" applyBorder="1" applyAlignment="1">
      <alignment horizontal="center" vertical="center"/>
    </xf>
    <xf numFmtId="0" fontId="33" fillId="0" borderId="609" xfId="6" applyFont="1" applyBorder="1" applyAlignment="1">
      <alignment horizontal="left" vertical="center" wrapText="1"/>
    </xf>
    <xf numFmtId="9" fontId="33" fillId="0" borderId="615" xfId="3" applyNumberFormat="1" applyFont="1" applyBorder="1" applyAlignment="1">
      <alignment horizontal="center" vertical="center"/>
    </xf>
    <xf numFmtId="3" fontId="33" fillId="0" borderId="565" xfId="4" applyNumberFormat="1" applyFont="1" applyBorder="1" applyAlignment="1">
      <alignment horizontal="center" vertical="center"/>
    </xf>
    <xf numFmtId="166" fontId="33" fillId="0" borderId="608" xfId="3" applyNumberFormat="1" applyFont="1" applyBorder="1" applyAlignment="1">
      <alignment horizontal="center" vertical="center"/>
    </xf>
    <xf numFmtId="166" fontId="33" fillId="0" borderId="566" xfId="3" applyNumberFormat="1" applyFont="1" applyBorder="1" applyAlignment="1">
      <alignment horizontal="center" vertical="center"/>
    </xf>
    <xf numFmtId="9" fontId="11" fillId="0" borderId="18" xfId="16" applyNumberFormat="1" applyFont="1" applyBorder="1" applyAlignment="1">
      <alignment horizontal="center" vertical="center" wrapText="1"/>
    </xf>
    <xf numFmtId="0" fontId="4" fillId="0" borderId="0" xfId="177" applyAlignment="1">
      <alignment horizontal="center" vertical="center"/>
    </xf>
    <xf numFmtId="0" fontId="46" fillId="0" borderId="0" xfId="0" applyFont="1" applyAlignment="1">
      <alignment horizontal="center"/>
    </xf>
    <xf numFmtId="3" fontId="46" fillId="0" borderId="0" xfId="0" applyNumberFormat="1" applyFont="1"/>
    <xf numFmtId="0" fontId="64" fillId="0" borderId="0" xfId="0" applyFont="1"/>
    <xf numFmtId="0" fontId="5" fillId="0" borderId="0" xfId="177" applyFont="1" applyAlignment="1">
      <alignment horizontal="center" vertical="center"/>
    </xf>
    <xf numFmtId="9" fontId="6" fillId="0" borderId="616" xfId="3" applyNumberFormat="1" applyFont="1" applyBorder="1" applyAlignment="1">
      <alignment horizontal="center" vertical="center"/>
    </xf>
    <xf numFmtId="9" fontId="6" fillId="0" borderId="614" xfId="3" applyNumberFormat="1" applyFont="1" applyBorder="1" applyAlignment="1">
      <alignment horizontal="center" vertical="center"/>
    </xf>
    <xf numFmtId="166" fontId="6" fillId="0" borderId="614" xfId="3" applyNumberFormat="1" applyFont="1" applyBorder="1" applyAlignment="1">
      <alignment horizontal="center" vertical="center"/>
    </xf>
    <xf numFmtId="3" fontId="6" fillId="0" borderId="614" xfId="4" applyNumberFormat="1" applyFont="1" applyBorder="1" applyAlignment="1">
      <alignment horizontal="center" vertical="center"/>
    </xf>
    <xf numFmtId="0" fontId="7" fillId="0" borderId="72" xfId="0" applyFont="1" applyBorder="1" applyAlignment="1">
      <alignment vertical="center"/>
    </xf>
    <xf numFmtId="0" fontId="5" fillId="0" borderId="611" xfId="177" applyFont="1" applyBorder="1" applyAlignment="1">
      <alignment horizontal="center" vertical="center"/>
    </xf>
    <xf numFmtId="3" fontId="6" fillId="0" borderId="565" xfId="4" applyNumberFormat="1" applyFont="1" applyBorder="1" applyAlignment="1">
      <alignment horizontal="center" vertical="center"/>
    </xf>
    <xf numFmtId="0" fontId="6" fillId="0" borderId="610" xfId="6" applyFont="1" applyBorder="1" applyAlignment="1">
      <alignment horizontal="left" vertical="center" wrapText="1"/>
    </xf>
    <xf numFmtId="0" fontId="6" fillId="0" borderId="617" xfId="6" applyFont="1" applyBorder="1" applyAlignment="1">
      <alignment horizontal="left" vertical="center" wrapText="1"/>
    </xf>
    <xf numFmtId="166" fontId="6" fillId="0" borderId="566" xfId="3" applyNumberFormat="1" applyFont="1" applyBorder="1" applyAlignment="1">
      <alignment horizontal="center" vertical="center"/>
    </xf>
    <xf numFmtId="3" fontId="6" fillId="0" borderId="87" xfId="4" applyNumberFormat="1" applyFont="1" applyBorder="1" applyAlignment="1">
      <alignment horizontal="center" vertical="center"/>
    </xf>
    <xf numFmtId="9" fontId="6" fillId="0" borderId="612" xfId="3" applyNumberFormat="1" applyFont="1" applyBorder="1" applyAlignment="1">
      <alignment horizontal="center" vertical="center"/>
    </xf>
    <xf numFmtId="0" fontId="4" fillId="0" borderId="611" xfId="177" applyBorder="1" applyAlignment="1">
      <alignment horizontal="center" vertical="center"/>
    </xf>
    <xf numFmtId="0" fontId="11" fillId="0" borderId="67" xfId="16" applyFont="1" applyBorder="1" applyAlignment="1">
      <alignment horizontal="center" vertical="center" wrapText="1"/>
    </xf>
    <xf numFmtId="0" fontId="11" fillId="0" borderId="68" xfId="16" applyFont="1" applyBorder="1" applyAlignment="1">
      <alignment horizontal="center" vertical="center" wrapText="1"/>
    </xf>
    <xf numFmtId="3" fontId="11" fillId="0" borderId="8" xfId="16" applyNumberFormat="1" applyFont="1" applyBorder="1" applyAlignment="1">
      <alignment horizontal="center" vertical="center" wrapText="1"/>
    </xf>
    <xf numFmtId="0" fontId="4" fillId="0" borderId="0" xfId="177"/>
    <xf numFmtId="0" fontId="11" fillId="0" borderId="82" xfId="16" applyFont="1" applyBorder="1" applyAlignment="1">
      <alignment horizontal="center" vertical="center" wrapText="1"/>
    </xf>
    <xf numFmtId="0" fontId="11" fillId="0" borderId="0" xfId="16" applyFont="1" applyAlignment="1">
      <alignment horizontal="center" vertical="center" wrapText="1"/>
    </xf>
    <xf numFmtId="3" fontId="11" fillId="0" borderId="16" xfId="16" applyNumberFormat="1" applyFont="1" applyBorder="1" applyAlignment="1">
      <alignment horizontal="center" vertical="center" wrapText="1"/>
    </xf>
    <xf numFmtId="3" fontId="7" fillId="0" borderId="0" xfId="17" applyNumberFormat="1" applyFont="1" applyAlignment="1">
      <alignment horizontal="center" vertical="center"/>
    </xf>
    <xf numFmtId="3" fontId="7" fillId="0" borderId="570" xfId="17" applyNumberFormat="1" applyFont="1" applyBorder="1" applyAlignment="1">
      <alignment horizontal="center" vertical="center"/>
    </xf>
    <xf numFmtId="3" fontId="6" fillId="0" borderId="608" xfId="17" applyNumberFormat="1" applyFont="1" applyBorder="1" applyAlignment="1">
      <alignment horizontal="center" vertical="center"/>
    </xf>
    <xf numFmtId="3" fontId="7" fillId="0" borderId="566" xfId="17" applyNumberFormat="1" applyFont="1" applyBorder="1" applyAlignment="1">
      <alignment horizontal="center" vertical="center"/>
    </xf>
    <xf numFmtId="3" fontId="6" fillId="0" borderId="563" xfId="17" applyNumberFormat="1" applyFont="1" applyBorder="1" applyAlignment="1">
      <alignment horizontal="center" vertical="center"/>
    </xf>
    <xf numFmtId="3" fontId="6" fillId="0" borderId="105" xfId="17" applyNumberFormat="1" applyFont="1" applyBorder="1" applyAlignment="1">
      <alignment horizontal="center" vertical="center"/>
    </xf>
    <xf numFmtId="3" fontId="6" fillId="0" borderId="566" xfId="17" applyNumberFormat="1" applyFont="1" applyBorder="1" applyAlignment="1">
      <alignment horizontal="center" vertical="center"/>
    </xf>
    <xf numFmtId="0" fontId="9" fillId="0" borderId="18" xfId="16" applyFont="1" applyBorder="1" applyAlignment="1">
      <alignment vertical="center"/>
    </xf>
    <xf numFmtId="3" fontId="6" fillId="0" borderId="595" xfId="17" applyNumberFormat="1" applyFont="1" applyBorder="1" applyAlignment="1">
      <alignment horizontal="center" vertical="center"/>
    </xf>
    <xf numFmtId="0" fontId="9" fillId="0" borderId="18" xfId="16" applyFont="1" applyBorder="1" applyAlignment="1">
      <alignment horizontal="left" vertical="center"/>
    </xf>
    <xf numFmtId="0" fontId="7" fillId="0" borderId="16" xfId="16" applyFont="1" applyBorder="1" applyAlignment="1">
      <alignment vertical="center" wrapText="1"/>
    </xf>
    <xf numFmtId="3" fontId="7" fillId="0" borderId="534" xfId="17" applyNumberFormat="1" applyFont="1" applyBorder="1" applyAlignment="1">
      <alignment horizontal="center" vertical="center"/>
    </xf>
    <xf numFmtId="0" fontId="5" fillId="0" borderId="0" xfId="178" applyFont="1" applyAlignment="1">
      <alignment horizontal="center" vertical="center"/>
    </xf>
    <xf numFmtId="0" fontId="4" fillId="0" borderId="0" xfId="178" applyAlignment="1">
      <alignment horizontal="center" vertical="center"/>
    </xf>
    <xf numFmtId="0" fontId="4" fillId="0" borderId="0" xfId="178"/>
    <xf numFmtId="3" fontId="11" fillId="0" borderId="8" xfId="19" applyNumberFormat="1" applyFont="1" applyBorder="1" applyAlignment="1">
      <alignment horizontal="center" vertical="center" wrapText="1"/>
    </xf>
    <xf numFmtId="0" fontId="4" fillId="0" borderId="0" xfId="13" applyAlignment="1">
      <alignment vertical="center"/>
    </xf>
    <xf numFmtId="3" fontId="7" fillId="0" borderId="570" xfId="179" applyNumberFormat="1" applyFont="1" applyBorder="1" applyAlignment="1">
      <alignment horizontal="center" vertical="center"/>
    </xf>
    <xf numFmtId="3" fontId="6" fillId="0" borderId="606" xfId="179" applyNumberFormat="1" applyFont="1" applyBorder="1" applyAlignment="1">
      <alignment horizontal="center" vertical="center"/>
    </xf>
    <xf numFmtId="3" fontId="6" fillId="0" borderId="231" xfId="179" applyNumberFormat="1" applyFont="1" applyBorder="1" applyAlignment="1">
      <alignment horizontal="center" vertical="center"/>
    </xf>
    <xf numFmtId="3" fontId="6" fillId="0" borderId="618" xfId="179" applyNumberFormat="1" applyFont="1" applyBorder="1" applyAlignment="1">
      <alignment horizontal="center" vertical="center"/>
    </xf>
    <xf numFmtId="3" fontId="7" fillId="0" borderId="566" xfId="179" applyNumberFormat="1" applyFont="1" applyBorder="1" applyAlignment="1">
      <alignment horizontal="center" vertical="center"/>
    </xf>
    <xf numFmtId="3" fontId="6" fillId="0" borderId="566" xfId="179" applyNumberFormat="1" applyFont="1" applyBorder="1" applyAlignment="1">
      <alignment horizontal="center" vertical="center"/>
    </xf>
    <xf numFmtId="3" fontId="6" fillId="0" borderId="563" xfId="179" applyNumberFormat="1" applyFont="1" applyBorder="1" applyAlignment="1">
      <alignment horizontal="center" vertical="center"/>
    </xf>
    <xf numFmtId="3" fontId="6" fillId="0" borderId="105" xfId="179" applyNumberFormat="1" applyFont="1" applyBorder="1" applyAlignment="1">
      <alignment horizontal="center" vertical="center"/>
    </xf>
    <xf numFmtId="3" fontId="6" fillId="0" borderId="608" xfId="179" applyNumberFormat="1" applyFont="1" applyBorder="1" applyAlignment="1">
      <alignment horizontal="center" vertical="center"/>
    </xf>
    <xf numFmtId="0" fontId="6" fillId="0" borderId="619" xfId="11" applyFont="1" applyBorder="1" applyAlignment="1">
      <alignment horizontal="left" vertical="center" wrapText="1"/>
    </xf>
    <xf numFmtId="3" fontId="7" fillId="0" borderId="87" xfId="179" applyNumberFormat="1" applyFont="1" applyBorder="1" applyAlignment="1">
      <alignment horizontal="center" vertical="center"/>
    </xf>
    <xf numFmtId="3" fontId="7" fillId="0" borderId="534" xfId="179" applyNumberFormat="1" applyFont="1" applyBorder="1" applyAlignment="1">
      <alignment horizontal="center" vertical="center"/>
    </xf>
    <xf numFmtId="0" fontId="7" fillId="0" borderId="621" xfId="6" applyFont="1" applyBorder="1" applyAlignment="1">
      <alignment vertical="center" wrapText="1"/>
    </xf>
    <xf numFmtId="0" fontId="21" fillId="0" borderId="68" xfId="0" applyFont="1" applyBorder="1" applyAlignment="1">
      <alignment horizontal="center" vertical="center"/>
    </xf>
    <xf numFmtId="16" fontId="21" fillId="0" borderId="65" xfId="0" applyNumberFormat="1" applyFont="1" applyBorder="1" applyAlignment="1">
      <alignment horizontal="center" vertical="center"/>
    </xf>
    <xf numFmtId="3" fontId="21" fillId="0" borderId="8" xfId="0" applyNumberFormat="1" applyFont="1" applyBorder="1" applyAlignment="1">
      <alignment horizontal="center" vertical="center"/>
    </xf>
    <xf numFmtId="9" fontId="7" fillId="0" borderId="132" xfId="3" applyNumberFormat="1" applyFont="1" applyBorder="1" applyAlignment="1">
      <alignment horizontal="center" vertical="center"/>
    </xf>
    <xf numFmtId="3" fontId="7" fillId="0" borderId="42" xfId="180" applyNumberFormat="1" applyFont="1" applyBorder="1" applyAlignment="1">
      <alignment horizontal="center" vertical="center"/>
    </xf>
    <xf numFmtId="9" fontId="6" fillId="0" borderId="622" xfId="3" applyNumberFormat="1" applyFont="1" applyBorder="1" applyAlignment="1">
      <alignment horizontal="center" vertical="center"/>
    </xf>
    <xf numFmtId="9" fontId="6" fillId="0" borderId="623" xfId="3" applyNumberFormat="1" applyFont="1" applyBorder="1" applyAlignment="1">
      <alignment horizontal="center" vertical="center"/>
    </xf>
    <xf numFmtId="3" fontId="6" fillId="0" borderId="339" xfId="180" applyNumberFormat="1" applyFont="1" applyBorder="1" applyAlignment="1">
      <alignment horizontal="center" vertical="center"/>
    </xf>
    <xf numFmtId="3" fontId="6" fillId="0" borderId="614" xfId="180" applyNumberFormat="1" applyFont="1" applyBorder="1" applyAlignment="1">
      <alignment horizontal="center" vertical="center"/>
    </xf>
    <xf numFmtId="3" fontId="7" fillId="0" borderId="565" xfId="180" applyNumberFormat="1" applyFont="1" applyBorder="1" applyAlignment="1">
      <alignment horizontal="center" vertical="center"/>
    </xf>
    <xf numFmtId="3" fontId="6" fillId="0" borderId="131" xfId="180" applyNumberFormat="1" applyFont="1" applyBorder="1" applyAlignment="1">
      <alignment horizontal="center" vertical="center"/>
    </xf>
    <xf numFmtId="3" fontId="7" fillId="0" borderId="62" xfId="180" applyNumberFormat="1" applyFont="1" applyBorder="1" applyAlignment="1">
      <alignment horizontal="center" vertical="center"/>
    </xf>
    <xf numFmtId="3" fontId="7" fillId="0" borderId="52" xfId="180" applyNumberFormat="1" applyFont="1" applyBorder="1" applyAlignment="1">
      <alignment horizontal="center" vertical="center"/>
    </xf>
    <xf numFmtId="0" fontId="21" fillId="0" borderId="67" xfId="0" applyFont="1" applyBorder="1" applyAlignment="1">
      <alignment horizontal="center" vertical="center"/>
    </xf>
    <xf numFmtId="16" fontId="21" fillId="0" borderId="68" xfId="0" applyNumberFormat="1" applyFont="1" applyBorder="1" applyAlignment="1">
      <alignment horizontal="center" vertical="center"/>
    </xf>
    <xf numFmtId="3" fontId="21" fillId="0" borderId="15" xfId="0" applyNumberFormat="1" applyFont="1" applyBorder="1" applyAlignment="1">
      <alignment horizontal="center" vertical="center"/>
    </xf>
    <xf numFmtId="1" fontId="31" fillId="0" borderId="0" xfId="0" applyNumberFormat="1" applyFont="1" applyAlignment="1">
      <alignment horizontal="center"/>
    </xf>
    <xf numFmtId="3" fontId="7" fillId="0" borderId="42" xfId="181" applyNumberFormat="1" applyFont="1" applyBorder="1" applyAlignment="1">
      <alignment horizontal="center" vertical="center"/>
    </xf>
    <xf numFmtId="3" fontId="6" fillId="0" borderId="339" xfId="181" applyNumberFormat="1" applyFont="1" applyBorder="1" applyAlignment="1">
      <alignment horizontal="center" vertical="center"/>
    </xf>
    <xf numFmtId="3" fontId="6" fillId="0" borderId="614" xfId="181" applyNumberFormat="1" applyFont="1" applyBorder="1" applyAlignment="1">
      <alignment horizontal="center" vertical="center"/>
    </xf>
    <xf numFmtId="3" fontId="7" fillId="0" borderId="565" xfId="181" applyNumberFormat="1" applyFont="1" applyBorder="1" applyAlignment="1">
      <alignment horizontal="center" vertical="center"/>
    </xf>
    <xf numFmtId="3" fontId="6" fillId="0" borderId="131" xfId="181" applyNumberFormat="1" applyFont="1" applyBorder="1" applyAlignment="1">
      <alignment horizontal="center" vertical="center"/>
    </xf>
    <xf numFmtId="0" fontId="9" fillId="0" borderId="69" xfId="11" applyFont="1" applyBorder="1" applyAlignment="1">
      <alignment vertical="center"/>
    </xf>
    <xf numFmtId="3" fontId="7" fillId="0" borderId="330" xfId="181" applyNumberFormat="1" applyFont="1" applyBorder="1" applyAlignment="1">
      <alignment horizontal="center" vertical="center"/>
    </xf>
    <xf numFmtId="0" fontId="7" fillId="0" borderId="53" xfId="11" applyFont="1" applyBorder="1" applyAlignment="1">
      <alignment horizontal="left" vertical="center" wrapText="1"/>
    </xf>
    <xf numFmtId="3" fontId="7" fillId="0" borderId="566" xfId="181" applyNumberFormat="1" applyFont="1" applyBorder="1" applyAlignment="1">
      <alignment horizontal="center" vertical="center"/>
    </xf>
    <xf numFmtId="3" fontId="6" fillId="0" borderId="563" xfId="181" applyNumberFormat="1" applyFont="1" applyBorder="1" applyAlignment="1">
      <alignment horizontal="center" vertical="center"/>
    </xf>
    <xf numFmtId="3" fontId="6" fillId="0" borderId="105" xfId="181" applyNumberFormat="1" applyFont="1" applyBorder="1" applyAlignment="1">
      <alignment horizontal="center" vertical="center"/>
    </xf>
    <xf numFmtId="3" fontId="7" fillId="0" borderId="570" xfId="181" applyNumberFormat="1" applyFont="1" applyBorder="1" applyAlignment="1">
      <alignment horizontal="center" vertical="center"/>
    </xf>
    <xf numFmtId="3" fontId="6" fillId="0" borderId="608" xfId="181" applyNumberFormat="1" applyFont="1" applyBorder="1" applyAlignment="1">
      <alignment horizontal="center" vertical="center"/>
    </xf>
    <xf numFmtId="3" fontId="7" fillId="0" borderId="310" xfId="181" applyNumberFormat="1" applyFont="1" applyBorder="1" applyAlignment="1">
      <alignment horizontal="center" vertical="center"/>
    </xf>
    <xf numFmtId="3" fontId="12" fillId="0" borderId="68" xfId="23" applyNumberFormat="1" applyFont="1" applyBorder="1" applyAlignment="1">
      <alignment horizontal="center" vertical="center"/>
    </xf>
    <xf numFmtId="3" fontId="12" fillId="0" borderId="0" xfId="23" applyNumberFormat="1" applyFont="1" applyAlignment="1">
      <alignment horizontal="center" vertical="center"/>
    </xf>
    <xf numFmtId="3" fontId="6" fillId="0" borderId="570" xfId="181" applyNumberFormat="1" applyFont="1" applyBorder="1" applyAlignment="1">
      <alignment horizontal="center" vertical="center"/>
    </xf>
    <xf numFmtId="0" fontId="6" fillId="0" borderId="361" xfId="6" applyFont="1" applyBorder="1" applyAlignment="1">
      <alignment horizontal="left" vertical="center" wrapText="1"/>
    </xf>
    <xf numFmtId="166" fontId="6" fillId="0" borderId="564" xfId="3" applyNumberFormat="1" applyFont="1" applyBorder="1" applyAlignment="1">
      <alignment horizontal="center" vertical="center"/>
    </xf>
    <xf numFmtId="3" fontId="6" fillId="0" borderId="566" xfId="181" applyNumberFormat="1" applyFont="1" applyBorder="1" applyAlignment="1">
      <alignment horizontal="center" vertical="center"/>
    </xf>
    <xf numFmtId="3" fontId="7" fillId="0" borderId="624" xfId="4" applyNumberFormat="1" applyFont="1" applyBorder="1" applyAlignment="1">
      <alignment horizontal="center" vertical="center"/>
    </xf>
    <xf numFmtId="0" fontId="7" fillId="0" borderId="625" xfId="11" applyFont="1" applyBorder="1" applyAlignment="1">
      <alignment horizontal="left" vertical="center" wrapText="1"/>
    </xf>
    <xf numFmtId="3" fontId="6" fillId="0" borderId="571" xfId="4" applyNumberFormat="1" applyFont="1" applyBorder="1" applyAlignment="1">
      <alignment horizontal="center" vertical="center"/>
    </xf>
    <xf numFmtId="0" fontId="17" fillId="0" borderId="626" xfId="12" applyFont="1" applyBorder="1" applyAlignment="1">
      <alignment horizontal="left" vertical="center"/>
    </xf>
    <xf numFmtId="9" fontId="7" fillId="0" borderId="627" xfId="3" applyNumberFormat="1" applyFont="1" applyBorder="1" applyAlignment="1">
      <alignment horizontal="center" vertical="center"/>
    </xf>
    <xf numFmtId="9" fontId="7" fillId="0" borderId="628" xfId="3" applyNumberFormat="1" applyFont="1" applyBorder="1" applyAlignment="1">
      <alignment horizontal="center" vertical="center"/>
    </xf>
    <xf numFmtId="3" fontId="7" fillId="0" borderId="629" xfId="4" applyNumberFormat="1" applyFont="1" applyBorder="1" applyAlignment="1">
      <alignment horizontal="center" vertical="center"/>
    </xf>
    <xf numFmtId="0" fontId="7" fillId="0" borderId="630" xfId="11" applyFont="1" applyBorder="1" applyAlignment="1">
      <alignment horizontal="left" vertical="center" wrapText="1"/>
    </xf>
    <xf numFmtId="9" fontId="6" fillId="0" borderId="631" xfId="3" applyNumberFormat="1" applyFont="1" applyBorder="1" applyAlignment="1">
      <alignment horizontal="center" vertical="center"/>
    </xf>
    <xf numFmtId="9" fontId="6" fillId="0" borderId="632" xfId="3" applyNumberFormat="1" applyFont="1" applyBorder="1" applyAlignment="1">
      <alignment horizontal="center" vertical="center"/>
    </xf>
    <xf numFmtId="3" fontId="6" fillId="0" borderId="591" xfId="4" applyNumberFormat="1" applyFont="1" applyBorder="1" applyAlignment="1">
      <alignment horizontal="center" vertical="center"/>
    </xf>
    <xf numFmtId="0" fontId="6" fillId="0" borderId="633" xfId="11" applyFont="1" applyBorder="1" applyAlignment="1">
      <alignment horizontal="left" vertical="center" wrapText="1"/>
    </xf>
    <xf numFmtId="9" fontId="6" fillId="0" borderId="634" xfId="3" applyNumberFormat="1" applyFont="1" applyBorder="1" applyAlignment="1">
      <alignment horizontal="center" vertical="center"/>
    </xf>
    <xf numFmtId="9" fontId="6" fillId="0" borderId="635" xfId="3" applyNumberFormat="1" applyFont="1" applyBorder="1" applyAlignment="1">
      <alignment horizontal="center" vertical="center"/>
    </xf>
    <xf numFmtId="3" fontId="6" fillId="0" borderId="636" xfId="4" applyNumberFormat="1" applyFont="1" applyBorder="1" applyAlignment="1">
      <alignment horizontal="center" vertical="center"/>
    </xf>
    <xf numFmtId="9" fontId="6" fillId="0" borderId="637" xfId="3" applyNumberFormat="1" applyFont="1" applyBorder="1" applyAlignment="1">
      <alignment horizontal="center" vertical="center"/>
    </xf>
    <xf numFmtId="9" fontId="6" fillId="0" borderId="638" xfId="3" applyNumberFormat="1" applyFont="1" applyBorder="1" applyAlignment="1">
      <alignment horizontal="center" vertical="center"/>
    </xf>
    <xf numFmtId="0" fontId="16" fillId="0" borderId="633" xfId="11" applyFont="1" applyBorder="1" applyAlignment="1">
      <alignment horizontal="left" vertical="center" wrapText="1"/>
    </xf>
    <xf numFmtId="177" fontId="6" fillId="0" borderId="339" xfId="4" applyNumberFormat="1" applyFont="1" applyBorder="1" applyAlignment="1">
      <alignment horizontal="center" vertical="center"/>
    </xf>
    <xf numFmtId="0" fontId="6" fillId="0" borderId="617" xfId="11" applyFont="1" applyBorder="1" applyAlignment="1">
      <alignment horizontal="left" vertical="center" wrapText="1"/>
    </xf>
    <xf numFmtId="3" fontId="7" fillId="0" borderId="565" xfId="4" applyNumberFormat="1" applyFont="1" applyBorder="1" applyAlignment="1">
      <alignment horizontal="center" vertical="center"/>
    </xf>
    <xf numFmtId="0" fontId="4" fillId="0" borderId="0" xfId="182"/>
    <xf numFmtId="0" fontId="5" fillId="0" borderId="0" xfId="182" applyFont="1"/>
    <xf numFmtId="3" fontId="6" fillId="0" borderId="639" xfId="4" applyNumberFormat="1" applyFont="1" applyBorder="1" applyAlignment="1">
      <alignment horizontal="center" vertical="center"/>
    </xf>
    <xf numFmtId="9" fontId="6" fillId="0" borderId="640" xfId="3" applyNumberFormat="1" applyFont="1" applyBorder="1" applyAlignment="1">
      <alignment horizontal="center" vertical="center"/>
    </xf>
    <xf numFmtId="9" fontId="6" fillId="0" borderId="636" xfId="3" applyNumberFormat="1" applyFont="1" applyBorder="1" applyAlignment="1">
      <alignment horizontal="center" vertical="center"/>
    </xf>
    <xf numFmtId="3" fontId="6" fillId="0" borderId="641" xfId="4" applyNumberFormat="1" applyFont="1" applyBorder="1" applyAlignment="1">
      <alignment horizontal="center" vertical="center"/>
    </xf>
    <xf numFmtId="9" fontId="6" fillId="0" borderId="642" xfId="3" applyNumberFormat="1" applyFont="1" applyBorder="1" applyAlignment="1">
      <alignment horizontal="center" vertical="center"/>
    </xf>
    <xf numFmtId="9" fontId="6" fillId="0" borderId="571" xfId="3" applyNumberFormat="1" applyFont="1" applyBorder="1" applyAlignment="1">
      <alignment horizontal="center" vertical="center"/>
    </xf>
    <xf numFmtId="9" fontId="6" fillId="0" borderId="643" xfId="3" applyNumberFormat="1" applyFont="1" applyBorder="1" applyAlignment="1">
      <alignment horizontal="center" vertical="center"/>
    </xf>
    <xf numFmtId="9" fontId="6" fillId="0" borderId="644" xfId="3" applyNumberFormat="1" applyFont="1" applyBorder="1" applyAlignment="1">
      <alignment horizontal="center" vertical="center"/>
    </xf>
    <xf numFmtId="3" fontId="6" fillId="0" borderId="645" xfId="4" applyNumberFormat="1" applyFont="1" applyBorder="1" applyAlignment="1">
      <alignment horizontal="center" vertical="center"/>
    </xf>
    <xf numFmtId="3" fontId="6" fillId="0" borderId="646" xfId="4" applyNumberFormat="1" applyFont="1" applyBorder="1" applyAlignment="1">
      <alignment horizontal="center" vertical="center"/>
    </xf>
    <xf numFmtId="0" fontId="6" fillId="0" borderId="647" xfId="6" applyFont="1" applyBorder="1" applyAlignment="1">
      <alignment horizontal="left" vertical="center" wrapText="1"/>
    </xf>
    <xf numFmtId="3" fontId="6" fillId="0" borderId="648" xfId="4" applyNumberFormat="1" applyFont="1" applyBorder="1" applyAlignment="1">
      <alignment horizontal="center" vertical="center"/>
    </xf>
    <xf numFmtId="0" fontId="6" fillId="0" borderId="649" xfId="6" applyFont="1" applyBorder="1" applyAlignment="1">
      <alignment horizontal="left" vertical="center" wrapText="1"/>
    </xf>
    <xf numFmtId="0" fontId="6" fillId="0" borderId="650" xfId="6" applyFont="1" applyBorder="1" applyAlignment="1">
      <alignment horizontal="left" vertical="center" wrapText="1"/>
    </xf>
    <xf numFmtId="9" fontId="6" fillId="0" borderId="651" xfId="3" applyNumberFormat="1" applyFont="1" applyBorder="1" applyAlignment="1">
      <alignment horizontal="center" vertical="center"/>
    </xf>
    <xf numFmtId="9" fontId="6" fillId="0" borderId="652" xfId="3" applyNumberFormat="1" applyFont="1" applyBorder="1" applyAlignment="1">
      <alignment horizontal="center" vertical="center"/>
    </xf>
    <xf numFmtId="3" fontId="6" fillId="0" borderId="653" xfId="4" applyNumberFormat="1" applyFont="1" applyBorder="1" applyAlignment="1">
      <alignment horizontal="center" vertical="center"/>
    </xf>
    <xf numFmtId="0" fontId="4" fillId="0" borderId="0" xfId="183"/>
    <xf numFmtId="0" fontId="5" fillId="0" borderId="0" xfId="183" applyFont="1"/>
    <xf numFmtId="9" fontId="7" fillId="0" borderId="651" xfId="3" applyNumberFormat="1" applyFont="1" applyBorder="1" applyAlignment="1">
      <alignment horizontal="center" vertical="center"/>
    </xf>
    <xf numFmtId="9" fontId="7" fillId="0" borderId="652" xfId="3" applyNumberFormat="1" applyFont="1" applyBorder="1" applyAlignment="1">
      <alignment horizontal="center" vertical="center"/>
    </xf>
    <xf numFmtId="3" fontId="6" fillId="0" borderId="636" xfId="43" applyNumberFormat="1" applyFont="1" applyBorder="1" applyAlignment="1">
      <alignment horizontal="center" vertical="center"/>
    </xf>
    <xf numFmtId="175" fontId="6" fillId="0" borderId="485" xfId="3" applyNumberFormat="1" applyFont="1" applyBorder="1" applyAlignment="1">
      <alignment horizontal="center" vertical="center"/>
    </xf>
    <xf numFmtId="175" fontId="6" fillId="0" borderId="657" xfId="3" applyNumberFormat="1" applyFont="1" applyBorder="1" applyAlignment="1">
      <alignment horizontal="center" vertical="center"/>
    </xf>
    <xf numFmtId="3" fontId="6" fillId="0" borderId="658" xfId="43" applyNumberFormat="1" applyFont="1" applyBorder="1" applyAlignment="1">
      <alignment horizontal="center" vertical="center"/>
    </xf>
    <xf numFmtId="0" fontId="16" fillId="0" borderId="656" xfId="11" applyFont="1" applyBorder="1" applyAlignment="1">
      <alignment horizontal="left" vertical="center" wrapText="1"/>
    </xf>
    <xf numFmtId="175" fontId="6" fillId="0" borderId="637" xfId="3" applyNumberFormat="1" applyFont="1" applyBorder="1" applyAlignment="1">
      <alignment horizontal="center" vertical="center"/>
    </xf>
    <xf numFmtId="175" fontId="6" fillId="0" borderId="638" xfId="3" applyNumberFormat="1" applyFont="1" applyBorder="1" applyAlignment="1">
      <alignment horizontal="center" vertical="center"/>
    </xf>
    <xf numFmtId="9" fontId="6" fillId="0" borderId="657" xfId="3" applyNumberFormat="1" applyFont="1" applyBorder="1" applyAlignment="1">
      <alignment horizontal="center" vertical="center"/>
    </xf>
    <xf numFmtId="3" fontId="6" fillId="0" borderId="459" xfId="43" applyNumberFormat="1" applyFont="1" applyBorder="1" applyAlignment="1">
      <alignment horizontal="center" vertical="center"/>
    </xf>
    <xf numFmtId="0" fontId="6" fillId="0" borderId="647" xfId="11" applyFont="1" applyBorder="1" applyAlignment="1">
      <alignment horizontal="left" vertical="center" wrapText="1"/>
    </xf>
    <xf numFmtId="0" fontId="6" fillId="0" borderId="659" xfId="11" applyFont="1" applyBorder="1" applyAlignment="1">
      <alignment horizontal="left" vertical="center" wrapText="1"/>
    </xf>
    <xf numFmtId="3" fontId="6" fillId="0" borderId="614" xfId="43" applyNumberFormat="1" applyFont="1" applyBorder="1" applyAlignment="1">
      <alignment horizontal="center" vertical="center"/>
    </xf>
    <xf numFmtId="9" fontId="7" fillId="0" borderId="643" xfId="3" applyNumberFormat="1" applyFont="1" applyBorder="1" applyAlignment="1">
      <alignment horizontal="center" vertical="center"/>
    </xf>
    <xf numFmtId="9" fontId="7" fillId="0" borderId="644" xfId="3" applyNumberFormat="1" applyFont="1" applyBorder="1" applyAlignment="1">
      <alignment horizontal="center" vertical="center"/>
    </xf>
    <xf numFmtId="3" fontId="7" fillId="0" borderId="660" xfId="43" applyNumberFormat="1" applyFont="1" applyBorder="1" applyAlignment="1">
      <alignment horizontal="center" vertical="center"/>
    </xf>
    <xf numFmtId="0" fontId="7" fillId="0" borderId="661" xfId="11" applyFont="1" applyBorder="1" applyAlignment="1">
      <alignment horizontal="left" vertical="center" wrapText="1"/>
    </xf>
    <xf numFmtId="0" fontId="6" fillId="0" borderId="662" xfId="11" applyFont="1" applyBorder="1" applyAlignment="1">
      <alignment horizontal="left" vertical="center" wrapText="1"/>
    </xf>
    <xf numFmtId="3" fontId="7" fillId="0" borderId="335" xfId="43" applyNumberFormat="1" applyFont="1" applyBorder="1" applyAlignment="1">
      <alignment horizontal="center" vertical="center"/>
    </xf>
    <xf numFmtId="0" fontId="64" fillId="0" borderId="0" xfId="0" applyFont="1" applyAlignment="1">
      <alignment vertical="center"/>
    </xf>
    <xf numFmtId="0" fontId="6" fillId="0" borderId="662" xfId="6" applyFont="1" applyBorder="1" applyAlignment="1">
      <alignment horizontal="left" vertical="center" wrapText="1"/>
    </xf>
    <xf numFmtId="3" fontId="6" fillId="0" borderId="660" xfId="43" applyNumberFormat="1" applyFont="1" applyBorder="1" applyAlignment="1">
      <alignment horizontal="center" vertical="center"/>
    </xf>
    <xf numFmtId="0" fontId="6" fillId="0" borderId="663" xfId="6" applyFont="1" applyBorder="1" applyAlignment="1">
      <alignment horizontal="left" vertical="center" wrapText="1"/>
    </xf>
    <xf numFmtId="3" fontId="6" fillId="0" borderId="664" xfId="43" applyNumberFormat="1" applyFont="1" applyBorder="1" applyAlignment="1">
      <alignment horizontal="center" vertical="center"/>
    </xf>
    <xf numFmtId="0" fontId="6" fillId="0" borderId="665" xfId="6" applyFont="1" applyBorder="1" applyAlignment="1">
      <alignment horizontal="left" vertical="center" wrapText="1"/>
    </xf>
    <xf numFmtId="9" fontId="6" fillId="0" borderId="666" xfId="3" applyNumberFormat="1" applyFont="1" applyBorder="1" applyAlignment="1">
      <alignment horizontal="center" vertical="center"/>
    </xf>
    <xf numFmtId="9" fontId="6" fillId="0" borderId="667" xfId="3" applyNumberFormat="1" applyFont="1" applyBorder="1" applyAlignment="1">
      <alignment horizontal="center" vertical="center"/>
    </xf>
    <xf numFmtId="3" fontId="6" fillId="0" borderId="668" xfId="43" applyNumberFormat="1" applyFont="1" applyBorder="1" applyAlignment="1">
      <alignment horizontal="center" vertical="center"/>
    </xf>
    <xf numFmtId="0" fontId="6" fillId="0" borderId="669" xfId="6" applyFont="1" applyBorder="1" applyAlignment="1">
      <alignment horizontal="left" vertical="center" wrapText="1"/>
    </xf>
    <xf numFmtId="9" fontId="6" fillId="0" borderId="670" xfId="3" applyNumberFormat="1" applyFont="1" applyBorder="1" applyAlignment="1">
      <alignment horizontal="center" vertical="center"/>
    </xf>
    <xf numFmtId="9" fontId="6" fillId="0" borderId="671" xfId="3" applyNumberFormat="1" applyFont="1" applyBorder="1" applyAlignment="1">
      <alignment horizontal="center" vertical="center"/>
    </xf>
    <xf numFmtId="3" fontId="6" fillId="0" borderId="672" xfId="43" applyNumberFormat="1" applyFont="1" applyBorder="1" applyAlignment="1">
      <alignment horizontal="center" vertical="center"/>
    </xf>
    <xf numFmtId="0" fontId="6" fillId="0" borderId="673" xfId="6" applyFont="1" applyBorder="1" applyAlignment="1">
      <alignment horizontal="left" vertical="center" wrapText="1"/>
    </xf>
    <xf numFmtId="9" fontId="6" fillId="0" borderId="674" xfId="3" applyNumberFormat="1" applyFont="1" applyBorder="1" applyAlignment="1">
      <alignment horizontal="center" vertical="center"/>
    </xf>
    <xf numFmtId="9" fontId="6" fillId="0" borderId="675" xfId="3" applyNumberFormat="1" applyFont="1" applyBorder="1" applyAlignment="1">
      <alignment horizontal="center" vertical="center"/>
    </xf>
    <xf numFmtId="3" fontId="6" fillId="0" borderId="676" xfId="43" applyNumberFormat="1" applyFont="1" applyBorder="1" applyAlignment="1">
      <alignment horizontal="center" vertical="center"/>
    </xf>
    <xf numFmtId="0" fontId="6" fillId="0" borderId="677" xfId="6" applyFont="1" applyBorder="1" applyAlignment="1">
      <alignment horizontal="left" vertical="center" wrapText="1"/>
    </xf>
    <xf numFmtId="0" fontId="6" fillId="0" borderId="678" xfId="6" applyFont="1" applyBorder="1" applyAlignment="1">
      <alignment horizontal="left" vertical="center" wrapText="1"/>
    </xf>
    <xf numFmtId="0" fontId="4" fillId="0" borderId="0" xfId="184"/>
    <xf numFmtId="0" fontId="49" fillId="0" borderId="0" xfId="184" applyFont="1"/>
    <xf numFmtId="3" fontId="33" fillId="0" borderId="683" xfId="4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center"/>
    </xf>
    <xf numFmtId="9" fontId="22" fillId="0" borderId="152" xfId="0" applyNumberFormat="1" applyFont="1" applyBorder="1" applyAlignment="1">
      <alignment horizontal="center"/>
    </xf>
    <xf numFmtId="9" fontId="22" fillId="0" borderId="131" xfId="0" applyNumberFormat="1" applyFont="1" applyBorder="1" applyAlignment="1">
      <alignment horizontal="center"/>
    </xf>
    <xf numFmtId="3" fontId="33" fillId="0" borderId="684" xfId="4" applyNumberFormat="1" applyFont="1" applyBorder="1" applyAlignment="1">
      <alignment horizontal="center" vertical="center"/>
    </xf>
    <xf numFmtId="0" fontId="33" fillId="0" borderId="72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0" fontId="33" fillId="0" borderId="49" xfId="6" applyFont="1" applyBorder="1" applyAlignment="1">
      <alignment horizontal="left" vertical="center" wrapText="1"/>
    </xf>
    <xf numFmtId="9" fontId="22" fillId="0" borderId="642" xfId="0" applyNumberFormat="1" applyFont="1" applyBorder="1" applyAlignment="1">
      <alignment horizontal="center"/>
    </xf>
    <xf numFmtId="9" fontId="22" fillId="0" borderId="591" xfId="0" applyNumberFormat="1" applyFont="1" applyBorder="1" applyAlignment="1">
      <alignment horizontal="center"/>
    </xf>
    <xf numFmtId="3" fontId="33" fillId="0" borderId="591" xfId="4" applyNumberFormat="1" applyFont="1" applyBorder="1" applyAlignment="1">
      <alignment horizontal="center" vertical="center"/>
    </xf>
    <xf numFmtId="0" fontId="33" fillId="0" borderId="682" xfId="6" applyFont="1" applyBorder="1" applyAlignment="1">
      <alignment horizontal="left" vertical="center" wrapText="1"/>
    </xf>
    <xf numFmtId="9" fontId="22" fillId="0" borderId="535" xfId="0" applyNumberFormat="1" applyFont="1" applyBorder="1" applyAlignment="1">
      <alignment horizontal="center"/>
    </xf>
    <xf numFmtId="9" fontId="22" fillId="0" borderId="658" xfId="0" applyNumberFormat="1" applyFont="1" applyBorder="1" applyAlignment="1">
      <alignment horizontal="center"/>
    </xf>
    <xf numFmtId="3" fontId="33" fillId="0" borderId="658" xfId="4" applyNumberFormat="1" applyFont="1" applyBorder="1" applyAlignment="1">
      <alignment horizontal="center" vertical="center"/>
    </xf>
    <xf numFmtId="0" fontId="33" fillId="0" borderId="602" xfId="6" applyFont="1" applyBorder="1" applyAlignment="1">
      <alignment horizontal="left" vertical="center" wrapText="1"/>
    </xf>
    <xf numFmtId="9" fontId="33" fillId="0" borderId="685" xfId="3" applyNumberFormat="1" applyFont="1" applyBorder="1" applyAlignment="1">
      <alignment horizontal="center" vertical="center"/>
    </xf>
    <xf numFmtId="9" fontId="33" fillId="0" borderId="686" xfId="3" applyNumberFormat="1" applyFont="1" applyBorder="1" applyAlignment="1">
      <alignment horizontal="center" vertical="center"/>
    </xf>
    <xf numFmtId="3" fontId="33" fillId="0" borderId="687" xfId="4" applyNumberFormat="1" applyFont="1" applyBorder="1" applyAlignment="1">
      <alignment horizontal="center" vertical="center"/>
    </xf>
    <xf numFmtId="0" fontId="33" fillId="0" borderId="688" xfId="6" applyFont="1" applyBorder="1" applyAlignment="1">
      <alignment horizontal="left" vertical="center" wrapText="1"/>
    </xf>
    <xf numFmtId="9" fontId="33" fillId="0" borderId="689" xfId="3" applyNumberFormat="1" applyFont="1" applyBorder="1" applyAlignment="1">
      <alignment horizontal="center" vertical="center"/>
    </xf>
    <xf numFmtId="9" fontId="33" fillId="0" borderId="690" xfId="3" applyNumberFormat="1" applyFont="1" applyBorder="1" applyAlignment="1">
      <alignment horizontal="center" vertical="center"/>
    </xf>
    <xf numFmtId="3" fontId="33" fillId="0" borderId="691" xfId="4" applyNumberFormat="1" applyFont="1" applyBorder="1" applyAlignment="1">
      <alignment horizontal="center" vertical="center"/>
    </xf>
    <xf numFmtId="0" fontId="33" fillId="0" borderId="692" xfId="6" applyFont="1" applyBorder="1" applyAlignment="1">
      <alignment horizontal="left" vertical="center" wrapText="1"/>
    </xf>
    <xf numFmtId="9" fontId="33" fillId="0" borderId="693" xfId="3" applyNumberFormat="1" applyFont="1" applyBorder="1" applyAlignment="1">
      <alignment horizontal="center" vertical="center"/>
    </xf>
    <xf numFmtId="9" fontId="33" fillId="0" borderId="694" xfId="3" applyNumberFormat="1" applyFont="1" applyBorder="1" applyAlignment="1">
      <alignment horizontal="center" vertical="center"/>
    </xf>
    <xf numFmtId="3" fontId="33" fillId="0" borderId="695" xfId="4" applyNumberFormat="1" applyFont="1" applyBorder="1" applyAlignment="1">
      <alignment horizontal="center" vertical="center"/>
    </xf>
    <xf numFmtId="3" fontId="33" fillId="0" borderId="646" xfId="4" applyNumberFormat="1" applyFont="1" applyBorder="1" applyAlignment="1">
      <alignment horizontal="center" vertical="center"/>
    </xf>
    <xf numFmtId="0" fontId="33" fillId="0" borderId="647" xfId="6" applyFont="1" applyBorder="1" applyAlignment="1">
      <alignment horizontal="left" vertical="center" wrapText="1"/>
    </xf>
    <xf numFmtId="9" fontId="7" fillId="0" borderId="693" xfId="3" applyNumberFormat="1" applyFont="1" applyBorder="1" applyAlignment="1">
      <alignment horizontal="center" vertical="center"/>
    </xf>
    <xf numFmtId="9" fontId="7" fillId="0" borderId="694" xfId="3" applyNumberFormat="1" applyFont="1" applyBorder="1" applyAlignment="1">
      <alignment horizontal="center" vertical="center"/>
    </xf>
    <xf numFmtId="0" fontId="7" fillId="0" borderId="698" xfId="11" applyFont="1" applyBorder="1" applyAlignment="1">
      <alignment horizontal="left" vertical="center" wrapText="1"/>
    </xf>
    <xf numFmtId="0" fontId="17" fillId="0" borderId="682" xfId="12" applyFont="1" applyBorder="1" applyAlignment="1">
      <alignment horizontal="left" vertical="center"/>
    </xf>
    <xf numFmtId="9" fontId="7" fillId="0" borderId="685" xfId="3" applyNumberFormat="1" applyFont="1" applyBorder="1" applyAlignment="1">
      <alignment horizontal="center" vertical="center"/>
    </xf>
    <xf numFmtId="9" fontId="7" fillId="0" borderId="686" xfId="3" applyNumberFormat="1" applyFont="1" applyBorder="1" applyAlignment="1">
      <alignment horizontal="center" vertical="center"/>
    </xf>
    <xf numFmtId="3" fontId="7" fillId="0" borderId="699" xfId="4" applyNumberFormat="1" applyFont="1" applyBorder="1" applyAlignment="1">
      <alignment horizontal="center" vertical="center"/>
    </xf>
    <xf numFmtId="0" fontId="7" fillId="0" borderId="700" xfId="11" applyFont="1" applyBorder="1" applyAlignment="1">
      <alignment horizontal="left" vertical="center" wrapText="1"/>
    </xf>
    <xf numFmtId="9" fontId="6" fillId="0" borderId="689" xfId="3" applyNumberFormat="1" applyFont="1" applyBorder="1" applyAlignment="1">
      <alignment horizontal="center" vertical="center"/>
    </xf>
    <xf numFmtId="9" fontId="6" fillId="0" borderId="690" xfId="3" applyNumberFormat="1" applyFont="1" applyBorder="1" applyAlignment="1">
      <alignment horizontal="center" vertical="center"/>
    </xf>
    <xf numFmtId="3" fontId="6" fillId="0" borderId="701" xfId="4" applyNumberFormat="1" applyFont="1" applyBorder="1" applyAlignment="1">
      <alignment horizontal="center" vertical="center"/>
    </xf>
    <xf numFmtId="0" fontId="6" fillId="0" borderId="702" xfId="11" applyFont="1" applyBorder="1" applyAlignment="1">
      <alignment horizontal="left" vertical="center" wrapText="1"/>
    </xf>
    <xf numFmtId="0" fontId="16" fillId="0" borderId="702" xfId="11" applyFont="1" applyBorder="1" applyAlignment="1">
      <alignment horizontal="left" vertical="center" wrapText="1"/>
    </xf>
    <xf numFmtId="0" fontId="6" fillId="0" borderId="697" xfId="11" applyFont="1" applyBorder="1" applyAlignment="1">
      <alignment horizontal="left" vertical="center" wrapText="1"/>
    </xf>
    <xf numFmtId="0" fontId="7" fillId="0" borderId="677" xfId="11" applyFont="1" applyBorder="1" applyAlignment="1">
      <alignment horizontal="left" vertical="center" wrapText="1"/>
    </xf>
    <xf numFmtId="0" fontId="17" fillId="0" borderId="702" xfId="12" applyFont="1" applyBorder="1" applyAlignment="1">
      <alignment horizontal="left" vertical="center"/>
    </xf>
    <xf numFmtId="9" fontId="6" fillId="0" borderId="705" xfId="3" applyNumberFormat="1" applyFont="1" applyBorder="1" applyAlignment="1">
      <alignment horizontal="center" vertical="center"/>
    </xf>
    <xf numFmtId="9" fontId="6" fillId="0" borderId="706" xfId="3" applyNumberFormat="1" applyFont="1" applyBorder="1" applyAlignment="1">
      <alignment horizontal="center" vertical="center"/>
    </xf>
    <xf numFmtId="9" fontId="6" fillId="0" borderId="707" xfId="3" applyNumberFormat="1" applyFont="1" applyBorder="1" applyAlignment="1">
      <alignment horizontal="center" vertical="center"/>
    </xf>
    <xf numFmtId="0" fontId="16" fillId="0" borderId="697" xfId="11" applyFont="1" applyBorder="1" applyAlignment="1">
      <alignment horizontal="left" vertical="center" wrapText="1"/>
    </xf>
    <xf numFmtId="3" fontId="6" fillId="0" borderId="658" xfId="4" applyNumberFormat="1" applyFont="1" applyBorder="1" applyAlignment="1">
      <alignment horizontal="center" vertical="center"/>
    </xf>
    <xf numFmtId="9" fontId="11" fillId="0" borderId="708" xfId="46" applyNumberFormat="1" applyFont="1" applyBorder="1" applyAlignment="1">
      <alignment horizontal="center" vertical="center" wrapText="1"/>
    </xf>
    <xf numFmtId="9" fontId="6" fillId="0" borderId="693" xfId="3" applyNumberFormat="1" applyFont="1" applyBorder="1" applyAlignment="1">
      <alignment horizontal="center" vertical="center"/>
    </xf>
    <xf numFmtId="9" fontId="6" fillId="0" borderId="694" xfId="3" applyNumberFormat="1" applyFont="1" applyBorder="1" applyAlignment="1">
      <alignment horizontal="center" vertical="center"/>
    </xf>
    <xf numFmtId="3" fontId="6" fillId="0" borderId="709" xfId="4" applyNumberFormat="1" applyFont="1" applyBorder="1" applyAlignment="1">
      <alignment horizontal="center" vertical="center"/>
    </xf>
    <xf numFmtId="0" fontId="6" fillId="0" borderId="698" xfId="0" applyFont="1" applyBorder="1" applyAlignment="1">
      <alignment vertical="center"/>
    </xf>
    <xf numFmtId="3" fontId="6" fillId="0" borderId="695" xfId="4" applyNumberFormat="1" applyFont="1" applyBorder="1" applyAlignment="1">
      <alignment horizontal="center" vertical="center"/>
    </xf>
    <xf numFmtId="3" fontId="6" fillId="0" borderId="691" xfId="4" applyNumberFormat="1" applyFont="1" applyBorder="1" applyAlignment="1">
      <alignment horizontal="center" vertical="center"/>
    </xf>
    <xf numFmtId="0" fontId="6" fillId="0" borderId="692" xfId="6" applyFont="1" applyBorder="1" applyAlignment="1">
      <alignment horizontal="left" vertical="center" wrapText="1"/>
    </xf>
    <xf numFmtId="0" fontId="6" fillId="0" borderId="619" xfId="6" applyFont="1" applyBorder="1" applyAlignment="1">
      <alignment horizontal="left" vertical="center" wrapText="1"/>
    </xf>
    <xf numFmtId="9" fontId="6" fillId="0" borderId="685" xfId="3" applyNumberFormat="1" applyFont="1" applyBorder="1" applyAlignment="1">
      <alignment horizontal="center" vertical="center"/>
    </xf>
    <xf numFmtId="9" fontId="6" fillId="0" borderId="686" xfId="3" applyNumberFormat="1" applyFont="1" applyBorder="1" applyAlignment="1">
      <alignment horizontal="center" vertical="center"/>
    </xf>
    <xf numFmtId="3" fontId="6" fillId="0" borderId="687" xfId="4" applyNumberFormat="1" applyFont="1" applyBorder="1" applyAlignment="1">
      <alignment horizontal="center" vertical="center"/>
    </xf>
    <xf numFmtId="0" fontId="6" fillId="0" borderId="710" xfId="6" applyFont="1" applyBorder="1" applyAlignment="1">
      <alignment horizontal="left" vertical="center" wrapText="1"/>
    </xf>
    <xf numFmtId="0" fontId="6" fillId="0" borderId="711" xfId="6" applyFont="1" applyBorder="1" applyAlignment="1">
      <alignment horizontal="left" vertical="center" wrapText="1"/>
    </xf>
    <xf numFmtId="0" fontId="4" fillId="0" borderId="0" xfId="185"/>
    <xf numFmtId="3" fontId="6" fillId="0" borderId="614" xfId="18" applyNumberFormat="1" applyFont="1" applyBorder="1" applyAlignment="1">
      <alignment horizontal="center" vertical="center"/>
    </xf>
    <xf numFmtId="3" fontId="7" fillId="0" borderId="687" xfId="18" applyNumberFormat="1" applyFont="1" applyBorder="1" applyAlignment="1">
      <alignment horizontal="center" vertical="center"/>
    </xf>
    <xf numFmtId="0" fontId="7" fillId="0" borderId="688" xfId="11" applyFont="1" applyBorder="1" applyAlignment="1">
      <alignment horizontal="left" vertical="center" wrapText="1"/>
    </xf>
    <xf numFmtId="3" fontId="6" fillId="0" borderId="707" xfId="18" applyNumberFormat="1" applyFont="1" applyBorder="1" applyAlignment="1">
      <alignment horizontal="center" vertical="center"/>
    </xf>
    <xf numFmtId="0" fontId="6" fillId="0" borderId="692" xfId="11" applyFont="1" applyBorder="1" applyAlignment="1">
      <alignment horizontal="left" vertical="center" wrapText="1"/>
    </xf>
    <xf numFmtId="3" fontId="6" fillId="0" borderId="691" xfId="18" applyNumberFormat="1" applyFont="1" applyBorder="1" applyAlignment="1">
      <alignment horizontal="center" vertical="center"/>
    </xf>
    <xf numFmtId="3" fontId="6" fillId="0" borderId="646" xfId="18" applyNumberFormat="1" applyFont="1" applyBorder="1" applyAlignment="1">
      <alignment horizontal="center" vertical="center"/>
    </xf>
    <xf numFmtId="3" fontId="7" fillId="0" borderId="695" xfId="18" applyNumberFormat="1" applyFont="1" applyBorder="1" applyAlignment="1">
      <alignment horizontal="center" vertical="center"/>
    </xf>
    <xf numFmtId="3" fontId="7" fillId="0" borderId="694" xfId="18" applyNumberFormat="1" applyFont="1" applyBorder="1" applyAlignment="1">
      <alignment horizontal="center" vertical="center"/>
    </xf>
    <xf numFmtId="3" fontId="6" fillId="0" borderId="690" xfId="18" applyNumberFormat="1" applyFont="1" applyBorder="1" applyAlignment="1">
      <alignment horizontal="center" vertical="center"/>
    </xf>
    <xf numFmtId="3" fontId="6" fillId="0" borderId="608" xfId="18" applyNumberFormat="1" applyFont="1" applyBorder="1" applyAlignment="1">
      <alignment horizontal="center" vertical="center"/>
    </xf>
    <xf numFmtId="3" fontId="7" fillId="0" borderId="310" xfId="18" applyNumberFormat="1" applyFont="1" applyBorder="1" applyAlignment="1">
      <alignment horizontal="center" vertical="center"/>
    </xf>
    <xf numFmtId="0" fontId="5" fillId="0" borderId="0" xfId="185" applyFont="1"/>
    <xf numFmtId="3" fontId="6" fillId="0" borderId="658" xfId="48" applyNumberFormat="1" applyFont="1" applyBorder="1" applyAlignment="1">
      <alignment horizontal="center" vertical="center"/>
    </xf>
    <xf numFmtId="0" fontId="3" fillId="0" borderId="602" xfId="0" applyFont="1" applyBorder="1" applyAlignment="1">
      <alignment vertical="center"/>
    </xf>
    <xf numFmtId="3" fontId="6" fillId="0" borderId="699" xfId="48" applyNumberFormat="1" applyFont="1" applyBorder="1" applyAlignment="1">
      <alignment horizontal="center" vertical="center"/>
    </xf>
    <xf numFmtId="0" fontId="6" fillId="0" borderId="700" xfId="6" applyFont="1" applyBorder="1" applyAlignment="1">
      <alignment horizontal="left" vertical="center" wrapText="1"/>
    </xf>
    <xf numFmtId="3" fontId="6" fillId="0" borderId="701" xfId="48" applyNumberFormat="1" applyFont="1" applyBorder="1" applyAlignment="1">
      <alignment horizontal="center" vertical="center"/>
    </xf>
    <xf numFmtId="0" fontId="6" fillId="0" borderId="702" xfId="6" applyFont="1" applyBorder="1" applyAlignment="1">
      <alignment horizontal="left" vertical="center" wrapText="1"/>
    </xf>
    <xf numFmtId="3" fontId="6" fillId="0" borderId="709" xfId="48" applyNumberFormat="1" applyFont="1" applyBorder="1" applyAlignment="1">
      <alignment horizontal="center" vertical="center"/>
    </xf>
    <xf numFmtId="0" fontId="6" fillId="0" borderId="698" xfId="6" applyFont="1" applyBorder="1" applyAlignment="1">
      <alignment horizontal="left" vertical="center" wrapText="1"/>
    </xf>
    <xf numFmtId="0" fontId="6" fillId="0" borderId="697" xfId="6" applyFont="1" applyBorder="1" applyAlignment="1">
      <alignment horizontal="left" vertical="center" wrapText="1"/>
    </xf>
    <xf numFmtId="0" fontId="6" fillId="0" borderId="602" xfId="6" applyFont="1" applyBorder="1" applyAlignment="1">
      <alignment horizontal="left" vertical="center" wrapText="1"/>
    </xf>
    <xf numFmtId="3" fontId="6" fillId="0" borderId="614" xfId="48" applyNumberFormat="1" applyFont="1" applyBorder="1" applyAlignment="1">
      <alignment horizontal="center" vertical="center"/>
    </xf>
    <xf numFmtId="0" fontId="4" fillId="0" borderId="0" xfId="186"/>
    <xf numFmtId="175" fontId="6" fillId="0" borderId="706" xfId="3" applyNumberFormat="1" applyFont="1" applyBorder="1" applyAlignment="1">
      <alignment horizontal="center" vertical="center"/>
    </xf>
    <xf numFmtId="3" fontId="7" fillId="0" borderId="686" xfId="18" applyNumberFormat="1" applyFont="1" applyBorder="1" applyAlignment="1">
      <alignment horizontal="center" vertical="center"/>
    </xf>
    <xf numFmtId="0" fontId="7" fillId="0" borderId="712" xfId="11" applyFont="1" applyBorder="1" applyAlignment="1">
      <alignment horizontal="left" vertical="center" wrapText="1"/>
    </xf>
    <xf numFmtId="3" fontId="11" fillId="0" borderId="16" xfId="19" applyNumberFormat="1" applyFont="1" applyBorder="1" applyAlignment="1">
      <alignment horizontal="center" vertical="center" wrapText="1"/>
    </xf>
    <xf numFmtId="0" fontId="5" fillId="0" borderId="0" xfId="186" applyFont="1"/>
    <xf numFmtId="0" fontId="3" fillId="0" borderId="677" xfId="0" applyFont="1" applyBorder="1" applyAlignment="1">
      <alignment vertical="center"/>
    </xf>
    <xf numFmtId="3" fontId="6" fillId="0" borderId="614" xfId="50" applyNumberFormat="1" applyFont="1" applyBorder="1" applyAlignment="1">
      <alignment horizontal="center" vertical="center"/>
    </xf>
    <xf numFmtId="0" fontId="3" fillId="0" borderId="617" xfId="0" applyFont="1" applyBorder="1" applyAlignment="1">
      <alignment vertical="center"/>
    </xf>
    <xf numFmtId="3" fontId="6" fillId="0" borderId="699" xfId="50" applyNumberFormat="1" applyFont="1" applyBorder="1" applyAlignment="1">
      <alignment horizontal="center" vertical="center"/>
    </xf>
    <xf numFmtId="3" fontId="6" fillId="0" borderId="701" xfId="50" applyNumberFormat="1" applyFont="1" applyBorder="1" applyAlignment="1">
      <alignment horizontal="center" vertical="center"/>
    </xf>
    <xf numFmtId="9" fontId="7" fillId="0" borderId="677" xfId="3" applyNumberFormat="1" applyFont="1" applyBorder="1" applyAlignment="1">
      <alignment horizontal="center" vertical="center"/>
    </xf>
    <xf numFmtId="9" fontId="6" fillId="0" borderId="66" xfId="3" applyNumberFormat="1" applyFont="1" applyBorder="1" applyAlignment="1">
      <alignment horizontal="center" vertical="center"/>
    </xf>
    <xf numFmtId="9" fontId="6" fillId="0" borderId="63" xfId="3" applyNumberFormat="1" applyFont="1" applyBorder="1" applyAlignment="1">
      <alignment horizontal="center" vertical="center"/>
    </xf>
    <xf numFmtId="9" fontId="6" fillId="0" borderId="138" xfId="3" applyNumberFormat="1" applyFont="1" applyBorder="1" applyAlignment="1">
      <alignment horizontal="center" vertical="center"/>
    </xf>
    <xf numFmtId="3" fontId="6" fillId="0" borderId="63" xfId="18" applyNumberFormat="1" applyFont="1" applyBorder="1" applyAlignment="1">
      <alignment horizontal="center" vertical="center"/>
    </xf>
    <xf numFmtId="9" fontId="6" fillId="0" borderId="617" xfId="3" applyNumberFormat="1" applyFont="1" applyBorder="1" applyAlignment="1">
      <alignment horizontal="center" vertical="center"/>
    </xf>
    <xf numFmtId="9" fontId="7" fillId="0" borderId="713" xfId="3" applyNumberFormat="1" applyFont="1" applyBorder="1" applyAlignment="1">
      <alignment horizontal="center" vertical="center"/>
    </xf>
    <xf numFmtId="3" fontId="7" fillId="0" borderId="714" xfId="18" applyNumberFormat="1" applyFont="1" applyBorder="1" applyAlignment="1">
      <alignment horizontal="center" vertical="center"/>
    </xf>
    <xf numFmtId="9" fontId="6" fillId="0" borderId="715" xfId="3" applyNumberFormat="1" applyFont="1" applyBorder="1" applyAlignment="1">
      <alignment horizontal="center" vertical="center"/>
    </xf>
    <xf numFmtId="3" fontId="6" fillId="0" borderId="716" xfId="18" applyNumberFormat="1" applyFont="1" applyBorder="1" applyAlignment="1">
      <alignment horizontal="center" vertical="center"/>
    </xf>
    <xf numFmtId="3" fontId="6" fillId="0" borderId="717" xfId="18" applyNumberFormat="1" applyFont="1" applyBorder="1" applyAlignment="1">
      <alignment horizontal="center" vertical="center"/>
    </xf>
    <xf numFmtId="3" fontId="6" fillId="0" borderId="718" xfId="18" applyNumberFormat="1" applyFont="1" applyBorder="1" applyAlignment="1">
      <alignment horizontal="center" vertical="center"/>
    </xf>
    <xf numFmtId="9" fontId="6" fillId="0" borderId="613" xfId="3" applyNumberFormat="1" applyFont="1" applyBorder="1" applyAlignment="1">
      <alignment horizontal="center" vertical="center"/>
    </xf>
    <xf numFmtId="3" fontId="6" fillId="0" borderId="719" xfId="18" applyNumberFormat="1" applyFont="1" applyBorder="1" applyAlignment="1">
      <alignment horizontal="center" vertical="center"/>
    </xf>
    <xf numFmtId="9" fontId="7" fillId="0" borderId="720" xfId="3" applyNumberFormat="1" applyFont="1" applyBorder="1" applyAlignment="1">
      <alignment horizontal="center" vertical="center"/>
    </xf>
    <xf numFmtId="3" fontId="7" fillId="0" borderId="721" xfId="18" applyNumberFormat="1" applyFont="1" applyBorder="1" applyAlignment="1">
      <alignment horizontal="center" vertical="center"/>
    </xf>
    <xf numFmtId="3" fontId="7" fillId="0" borderId="722" xfId="18" applyNumberFormat="1" applyFont="1" applyBorder="1" applyAlignment="1">
      <alignment horizontal="center" vertical="center"/>
    </xf>
    <xf numFmtId="3" fontId="6" fillId="0" borderId="723" xfId="18" applyNumberFormat="1" applyFont="1" applyBorder="1" applyAlignment="1">
      <alignment horizontal="center" vertical="center"/>
    </xf>
    <xf numFmtId="3" fontId="6" fillId="0" borderId="724" xfId="18" applyNumberFormat="1" applyFont="1" applyBorder="1" applyAlignment="1">
      <alignment horizontal="center" vertical="center"/>
    </xf>
    <xf numFmtId="9" fontId="7" fillId="0" borderId="153" xfId="3" applyNumberFormat="1" applyFont="1" applyBorder="1" applyAlignment="1">
      <alignment horizontal="center" vertical="center"/>
    </xf>
    <xf numFmtId="3" fontId="7" fillId="0" borderId="725" xfId="18" applyNumberFormat="1" applyFont="1" applyBorder="1" applyAlignment="1">
      <alignment horizontal="center" vertical="center"/>
    </xf>
    <xf numFmtId="3" fontId="7" fillId="0" borderId="726" xfId="18" applyNumberFormat="1" applyFont="1" applyBorder="1" applyAlignment="1">
      <alignment horizontal="center" vertical="center"/>
    </xf>
    <xf numFmtId="3" fontId="6" fillId="0" borderId="727" xfId="18" applyNumberFormat="1" applyFont="1" applyBorder="1" applyAlignment="1">
      <alignment horizontal="center" vertical="center"/>
    </xf>
    <xf numFmtId="37" fontId="11" fillId="0" borderId="68" xfId="46" applyNumberFormat="1" applyFont="1" applyBorder="1" applyAlignment="1">
      <alignment horizontal="center" vertical="center" wrapText="1"/>
    </xf>
    <xf numFmtId="9" fontId="11" fillId="0" borderId="71" xfId="19" applyNumberFormat="1" applyFont="1" applyBorder="1" applyAlignment="1">
      <alignment horizontal="center" vertical="center" wrapText="1"/>
    </xf>
    <xf numFmtId="37" fontId="11" fillId="0" borderId="71" xfId="19" applyNumberFormat="1" applyFont="1" applyBorder="1" applyAlignment="1">
      <alignment horizontal="center" vertical="center" wrapText="1"/>
    </xf>
    <xf numFmtId="0" fontId="6" fillId="0" borderId="602" xfId="0" applyFont="1" applyBorder="1" applyAlignment="1">
      <alignment vertical="center"/>
    </xf>
    <xf numFmtId="0" fontId="6" fillId="0" borderId="712" xfId="6" applyFont="1" applyBorder="1" applyAlignment="1">
      <alignment horizontal="left" vertical="center" wrapText="1"/>
    </xf>
    <xf numFmtId="9" fontId="6" fillId="0" borderId="729" xfId="3" applyNumberFormat="1" applyFont="1" applyBorder="1" applyAlignment="1">
      <alignment horizontal="center" vertical="center"/>
    </xf>
    <xf numFmtId="9" fontId="6" fillId="0" borderId="701" xfId="3" applyNumberFormat="1" applyFont="1" applyBorder="1" applyAlignment="1">
      <alignment horizontal="center" vertical="center"/>
    </xf>
    <xf numFmtId="0" fontId="4" fillId="0" borderId="0" xfId="187"/>
    <xf numFmtId="0" fontId="17" fillId="0" borderId="697" xfId="12" applyFont="1" applyBorder="1" applyAlignment="1">
      <alignment horizontal="left" vertical="center"/>
    </xf>
    <xf numFmtId="169" fontId="6" fillId="0" borderId="730" xfId="52" applyNumberFormat="1" applyFont="1" applyBorder="1" applyAlignment="1">
      <alignment horizontal="center" vertical="center"/>
    </xf>
    <xf numFmtId="3" fontId="6" fillId="0" borderId="618" xfId="52" applyNumberFormat="1" applyFont="1" applyBorder="1" applyAlignment="1">
      <alignment horizontal="center" vertical="center"/>
    </xf>
    <xf numFmtId="169" fontId="6" fillId="0" borderId="618" xfId="52" applyNumberFormat="1" applyFont="1" applyBorder="1" applyAlignment="1">
      <alignment horizontal="center" vertical="center"/>
    </xf>
    <xf numFmtId="3" fontId="6" fillId="0" borderId="731" xfId="4" applyNumberFormat="1" applyFont="1" applyBorder="1" applyAlignment="1">
      <alignment horizontal="center" vertical="center"/>
    </xf>
    <xf numFmtId="169" fontId="7" fillId="0" borderId="732" xfId="52" applyNumberFormat="1" applyFont="1" applyBorder="1" applyAlignment="1">
      <alignment horizontal="center" vertical="center"/>
    </xf>
    <xf numFmtId="3" fontId="7" fillId="0" borderId="699" xfId="52" applyNumberFormat="1" applyFont="1" applyBorder="1" applyAlignment="1">
      <alignment horizontal="center" vertical="center"/>
    </xf>
    <xf numFmtId="169" fontId="7" fillId="0" borderId="699" xfId="52" applyNumberFormat="1" applyFont="1" applyBorder="1" applyAlignment="1">
      <alignment horizontal="center" vertical="center"/>
    </xf>
    <xf numFmtId="169" fontId="6" fillId="0" borderId="729" xfId="52" applyNumberFormat="1" applyFont="1" applyBorder="1" applyAlignment="1">
      <alignment horizontal="center" vertical="center"/>
    </xf>
    <xf numFmtId="3" fontId="6" fillId="0" borderId="701" xfId="52" applyNumberFormat="1" applyFont="1" applyBorder="1" applyAlignment="1">
      <alignment horizontal="center" vertical="center"/>
    </xf>
    <xf numFmtId="169" fontId="6" fillId="0" borderId="701" xfId="52" applyNumberFormat="1" applyFont="1" applyBorder="1" applyAlignment="1">
      <alignment horizontal="center" vertical="center"/>
    </xf>
    <xf numFmtId="169" fontId="6" fillId="0" borderId="733" xfId="52" applyNumberFormat="1" applyFont="1" applyBorder="1" applyAlignment="1">
      <alignment horizontal="center" vertical="center"/>
    </xf>
    <xf numFmtId="3" fontId="6" fillId="0" borderId="734" xfId="52" applyNumberFormat="1" applyFont="1" applyBorder="1" applyAlignment="1">
      <alignment horizontal="center" vertical="center"/>
    </xf>
    <xf numFmtId="169" fontId="6" fillId="0" borderId="734" xfId="52" applyNumberFormat="1" applyFont="1" applyBorder="1" applyAlignment="1">
      <alignment horizontal="center" vertical="center"/>
    </xf>
    <xf numFmtId="169" fontId="6" fillId="0" borderId="735" xfId="52" applyNumberFormat="1" applyFont="1" applyBorder="1" applyAlignment="1">
      <alignment horizontal="center" vertical="center"/>
    </xf>
    <xf numFmtId="3" fontId="6" fillId="0" borderId="736" xfId="52" applyNumberFormat="1" applyFont="1" applyBorder="1" applyAlignment="1">
      <alignment horizontal="center" vertical="center"/>
    </xf>
    <xf numFmtId="169" fontId="6" fillId="0" borderId="736" xfId="52" applyNumberFormat="1" applyFont="1" applyBorder="1" applyAlignment="1">
      <alignment horizontal="center" vertical="center"/>
    </xf>
    <xf numFmtId="169" fontId="6" fillId="0" borderId="689" xfId="52" applyNumberFormat="1" applyFont="1" applyBorder="1" applyAlignment="1">
      <alignment horizontal="center" vertical="center"/>
    </xf>
    <xf numFmtId="3" fontId="6" fillId="0" borderId="690" xfId="52" applyNumberFormat="1" applyFont="1" applyBorder="1" applyAlignment="1">
      <alignment horizontal="center" vertical="center"/>
    </xf>
    <xf numFmtId="169" fontId="6" fillId="0" borderId="690" xfId="52" applyNumberFormat="1" applyFont="1" applyBorder="1" applyAlignment="1">
      <alignment horizontal="center" vertical="center"/>
    </xf>
    <xf numFmtId="169" fontId="6" fillId="0" borderId="737" xfId="52" applyNumberFormat="1" applyFont="1" applyBorder="1" applyAlignment="1">
      <alignment horizontal="center" vertical="center"/>
    </xf>
    <xf numFmtId="3" fontId="6" fillId="0" borderId="738" xfId="52" applyNumberFormat="1" applyFont="1" applyBorder="1" applyAlignment="1">
      <alignment horizontal="center" vertical="center"/>
    </xf>
    <xf numFmtId="169" fontId="6" fillId="0" borderId="738" xfId="52" applyNumberFormat="1" applyFont="1" applyBorder="1" applyAlignment="1">
      <alignment horizontal="center" vertical="center"/>
    </xf>
    <xf numFmtId="169" fontId="7" fillId="0" borderId="685" xfId="52" applyNumberFormat="1" applyFont="1" applyBorder="1" applyAlignment="1">
      <alignment horizontal="center" vertical="center"/>
    </xf>
    <xf numFmtId="3" fontId="7" fillId="0" borderId="686" xfId="52" applyNumberFormat="1" applyFont="1" applyBorder="1" applyAlignment="1">
      <alignment horizontal="center" vertical="center"/>
    </xf>
    <xf numFmtId="169" fontId="7" fillId="0" borderId="686" xfId="52" applyNumberFormat="1" applyFont="1" applyBorder="1" applyAlignment="1">
      <alignment horizontal="center" vertical="center"/>
    </xf>
    <xf numFmtId="0" fontId="6" fillId="0" borderId="739" xfId="11" applyFont="1" applyBorder="1" applyAlignment="1">
      <alignment horizontal="left" vertical="center" wrapText="1"/>
    </xf>
    <xf numFmtId="169" fontId="7" fillId="0" borderId="693" xfId="52" applyNumberFormat="1" applyFont="1" applyBorder="1" applyAlignment="1">
      <alignment horizontal="center" vertical="center"/>
    </xf>
    <xf numFmtId="3" fontId="7" fillId="0" borderId="694" xfId="52" applyNumberFormat="1" applyFont="1" applyBorder="1" applyAlignment="1">
      <alignment horizontal="center" vertical="center"/>
    </xf>
    <xf numFmtId="169" fontId="7" fillId="0" borderId="694" xfId="52" applyNumberFormat="1" applyFont="1" applyBorder="1" applyAlignment="1">
      <alignment horizontal="center" vertical="center"/>
    </xf>
    <xf numFmtId="0" fontId="5" fillId="0" borderId="0" xfId="187" applyFont="1"/>
    <xf numFmtId="169" fontId="6" fillId="0" borderId="693" xfId="52" applyNumberFormat="1" applyFont="1" applyBorder="1" applyAlignment="1">
      <alignment horizontal="center" vertical="center"/>
    </xf>
    <xf numFmtId="3" fontId="6" fillId="0" borderId="694" xfId="52" applyNumberFormat="1" applyFont="1" applyBorder="1" applyAlignment="1">
      <alignment horizontal="center" vertical="center"/>
    </xf>
    <xf numFmtId="169" fontId="6" fillId="0" borderId="694" xfId="52" applyNumberFormat="1" applyFont="1" applyBorder="1" applyAlignment="1">
      <alignment horizontal="center" vertical="center"/>
    </xf>
    <xf numFmtId="3" fontId="6" fillId="0" borderId="130" xfId="52" applyNumberFormat="1" applyFont="1" applyBorder="1" applyAlignment="1">
      <alignment horizontal="center" vertical="center"/>
    </xf>
    <xf numFmtId="169" fontId="6" fillId="0" borderId="130" xfId="52" applyNumberFormat="1" applyFont="1" applyBorder="1" applyAlignment="1">
      <alignment horizontal="center" vertical="center"/>
    </xf>
    <xf numFmtId="3" fontId="6" fillId="0" borderId="683" xfId="4" applyNumberFormat="1" applyFont="1" applyBorder="1" applyAlignment="1">
      <alignment horizontal="center" vertical="center"/>
    </xf>
    <xf numFmtId="3" fontId="6" fillId="0" borderId="740" xfId="4" applyNumberFormat="1" applyFont="1" applyBorder="1" applyAlignment="1">
      <alignment horizontal="center" vertical="center"/>
    </xf>
    <xf numFmtId="3" fontId="6" fillId="0" borderId="741" xfId="4" applyNumberFormat="1" applyFont="1" applyBorder="1" applyAlignment="1">
      <alignment horizontal="center" vertical="center"/>
    </xf>
    <xf numFmtId="169" fontId="6" fillId="0" borderId="685" xfId="52" applyNumberFormat="1" applyFont="1" applyBorder="1" applyAlignment="1">
      <alignment horizontal="center" vertical="center"/>
    </xf>
    <xf numFmtId="3" fontId="6" fillId="0" borderId="686" xfId="52" applyNumberFormat="1" applyFont="1" applyBorder="1" applyAlignment="1">
      <alignment horizontal="center" vertical="center"/>
    </xf>
    <xf numFmtId="169" fontId="6" fillId="0" borderId="686" xfId="52" applyNumberFormat="1" applyFont="1" applyBorder="1" applyAlignment="1">
      <alignment horizontal="center" vertical="center"/>
    </xf>
    <xf numFmtId="37" fontId="21" fillId="0" borderId="69" xfId="0" applyNumberFormat="1" applyFont="1" applyBorder="1" applyAlignment="1">
      <alignment horizontal="center" vertical="center"/>
    </xf>
    <xf numFmtId="37" fontId="21" fillId="0" borderId="70" xfId="0" applyNumberFormat="1" applyFont="1" applyBorder="1" applyAlignment="1">
      <alignment horizontal="center" vertical="center" wrapText="1"/>
    </xf>
    <xf numFmtId="37" fontId="21" fillId="0" borderId="15" xfId="0" applyNumberFormat="1" applyFont="1" applyBorder="1" applyAlignment="1">
      <alignment horizontal="center" vertical="center"/>
    </xf>
    <xf numFmtId="0" fontId="4" fillId="0" borderId="0" xfId="188"/>
    <xf numFmtId="9" fontId="6" fillId="0" borderId="737" xfId="3" applyNumberFormat="1" applyFont="1" applyBorder="1" applyAlignment="1">
      <alignment horizontal="center" vertical="center"/>
    </xf>
    <xf numFmtId="9" fontId="6" fillId="0" borderId="738" xfId="3" applyNumberFormat="1" applyFont="1" applyBorder="1" applyAlignment="1">
      <alignment horizontal="center" vertical="center"/>
    </xf>
    <xf numFmtId="3" fontId="7" fillId="0" borderId="709" xfId="4" applyNumberFormat="1" applyFont="1" applyBorder="1" applyAlignment="1">
      <alignment horizontal="center" vertical="center"/>
    </xf>
    <xf numFmtId="0" fontId="7" fillId="0" borderId="742" xfId="11" applyFont="1" applyBorder="1" applyAlignment="1">
      <alignment horizontal="left" vertical="center" wrapText="1"/>
    </xf>
    <xf numFmtId="9" fontId="6" fillId="0" borderId="743" xfId="3" applyNumberFormat="1" applyFont="1" applyBorder="1" applyAlignment="1">
      <alignment horizontal="center" vertical="center"/>
    </xf>
    <xf numFmtId="9" fontId="6" fillId="0" borderId="744" xfId="3" applyNumberFormat="1" applyFont="1" applyBorder="1" applyAlignment="1">
      <alignment horizontal="center" vertical="center"/>
    </xf>
    <xf numFmtId="3" fontId="6" fillId="0" borderId="745" xfId="4" applyNumberFormat="1" applyFont="1" applyBorder="1" applyAlignment="1">
      <alignment horizontal="center" vertical="center"/>
    </xf>
    <xf numFmtId="0" fontId="6" fillId="0" borderId="746" xfId="11" applyFont="1" applyBorder="1" applyAlignment="1">
      <alignment horizontal="left" vertical="center" wrapText="1"/>
    </xf>
    <xf numFmtId="9" fontId="7" fillId="0" borderId="747" xfId="3" applyNumberFormat="1" applyFont="1" applyBorder="1" applyAlignment="1">
      <alignment horizontal="center" vertical="center"/>
    </xf>
    <xf numFmtId="3" fontId="7" fillId="0" borderId="748" xfId="4" applyNumberFormat="1" applyFont="1" applyBorder="1" applyAlignment="1">
      <alignment horizontal="center" vertical="center"/>
    </xf>
    <xf numFmtId="0" fontId="7" fillId="0" borderId="749" xfId="11" applyFont="1" applyBorder="1" applyAlignment="1">
      <alignment horizontal="left" vertical="center" wrapText="1"/>
    </xf>
    <xf numFmtId="3" fontId="7" fillId="0" borderId="137" xfId="4" applyNumberFormat="1" applyFont="1" applyBorder="1" applyAlignment="1">
      <alignment horizontal="center" vertical="center"/>
    </xf>
    <xf numFmtId="0" fontId="49" fillId="0" borderId="0" xfId="188" applyFont="1"/>
    <xf numFmtId="9" fontId="33" fillId="0" borderId="752" xfId="3" applyNumberFormat="1" applyFont="1" applyBorder="1" applyAlignment="1">
      <alignment horizontal="center" vertical="center"/>
    </xf>
    <xf numFmtId="9" fontId="33" fillId="0" borderId="747" xfId="3" applyNumberFormat="1" applyFont="1" applyBorder="1" applyAlignment="1">
      <alignment horizontal="center" vertical="center"/>
    </xf>
    <xf numFmtId="3" fontId="33" fillId="0" borderId="753" xfId="4" applyNumberFormat="1" applyFont="1" applyBorder="1" applyAlignment="1">
      <alignment horizontal="center" vertical="center"/>
    </xf>
    <xf numFmtId="0" fontId="33" fillId="0" borderId="754" xfId="0" applyFont="1" applyBorder="1" applyAlignment="1">
      <alignment vertical="center"/>
    </xf>
    <xf numFmtId="9" fontId="33" fillId="0" borderId="198" xfId="3" applyNumberFormat="1" applyFont="1" applyBorder="1" applyAlignment="1">
      <alignment horizontal="center" vertical="center"/>
    </xf>
    <xf numFmtId="9" fontId="33" fillId="0" borderId="330" xfId="3" applyNumberFormat="1" applyFont="1" applyBorder="1" applyAlignment="1">
      <alignment horizontal="center" vertical="center"/>
    </xf>
    <xf numFmtId="3" fontId="33" fillId="0" borderId="731" xfId="4" applyNumberFormat="1" applyFont="1" applyBorder="1" applyAlignment="1">
      <alignment horizontal="center" vertical="center"/>
    </xf>
    <xf numFmtId="3" fontId="33" fillId="0" borderId="755" xfId="4" applyNumberFormat="1" applyFont="1" applyBorder="1" applyAlignment="1">
      <alignment horizontal="center" vertical="center"/>
    </xf>
    <xf numFmtId="0" fontId="33" fillId="0" borderId="754" xfId="6" applyFont="1" applyBorder="1" applyAlignment="1">
      <alignment horizontal="left" vertical="center" wrapText="1"/>
    </xf>
    <xf numFmtId="9" fontId="33" fillId="0" borderId="743" xfId="3" applyNumberFormat="1" applyFont="1" applyBorder="1" applyAlignment="1">
      <alignment horizontal="center" vertical="center"/>
    </xf>
    <xf numFmtId="9" fontId="33" fillId="0" borderId="744" xfId="3" applyNumberFormat="1" applyFont="1" applyBorder="1" applyAlignment="1">
      <alignment horizontal="center" vertical="center"/>
    </xf>
    <xf numFmtId="3" fontId="33" fillId="0" borderId="756" xfId="4" applyNumberFormat="1" applyFont="1" applyBorder="1" applyAlignment="1">
      <alignment horizontal="center" vertical="center"/>
    </xf>
    <xf numFmtId="9" fontId="33" fillId="0" borderId="737" xfId="3" applyNumberFormat="1" applyFont="1" applyBorder="1" applyAlignment="1">
      <alignment horizontal="center" vertical="center"/>
    </xf>
    <xf numFmtId="9" fontId="33" fillId="0" borderId="738" xfId="3" applyNumberFormat="1" applyFont="1" applyBorder="1" applyAlignment="1">
      <alignment horizontal="center" vertical="center"/>
    </xf>
    <xf numFmtId="3" fontId="33" fillId="0" borderId="757" xfId="4" applyNumberFormat="1" applyFont="1" applyBorder="1" applyAlignment="1">
      <alignment horizontal="center" vertical="center"/>
    </xf>
    <xf numFmtId="0" fontId="33" fillId="0" borderId="758" xfId="6" applyFont="1" applyBorder="1" applyAlignment="1">
      <alignment horizontal="left" vertical="center" wrapText="1"/>
    </xf>
    <xf numFmtId="3" fontId="33" fillId="0" borderId="759" xfId="4" applyNumberFormat="1" applyFont="1" applyBorder="1" applyAlignment="1">
      <alignment horizontal="center" vertical="center"/>
    </xf>
    <xf numFmtId="0" fontId="11" fillId="0" borderId="8" xfId="6" applyFont="1" applyBorder="1" applyAlignment="1">
      <alignment vertical="center" wrapText="1"/>
    </xf>
    <xf numFmtId="3" fontId="33" fillId="0" borderId="760" xfId="4" applyNumberFormat="1" applyFont="1" applyBorder="1" applyAlignment="1">
      <alignment horizontal="center" vertical="center"/>
    </xf>
    <xf numFmtId="0" fontId="33" fillId="0" borderId="761" xfId="6" applyFont="1" applyBorder="1" applyAlignment="1">
      <alignment horizontal="left" vertical="center" wrapText="1"/>
    </xf>
    <xf numFmtId="3" fontId="33" fillId="0" borderId="741" xfId="4" applyNumberFormat="1" applyFont="1" applyBorder="1" applyAlignment="1">
      <alignment horizontal="center" vertical="center"/>
    </xf>
    <xf numFmtId="0" fontId="33" fillId="0" borderId="619" xfId="6" applyFont="1" applyBorder="1" applyAlignment="1">
      <alignment horizontal="left" vertical="center" wrapText="1"/>
    </xf>
    <xf numFmtId="9" fontId="33" fillId="0" borderId="762" xfId="3" applyNumberFormat="1" applyFont="1" applyBorder="1" applyAlignment="1">
      <alignment horizontal="center" vertical="center"/>
    </xf>
    <xf numFmtId="9" fontId="33" fillId="0" borderId="763" xfId="3" applyNumberFormat="1" applyFont="1" applyBorder="1" applyAlignment="1">
      <alignment horizontal="center" vertical="center"/>
    </xf>
    <xf numFmtId="3" fontId="33" fillId="0" borderId="764" xfId="4" applyNumberFormat="1" applyFont="1" applyBorder="1" applyAlignment="1">
      <alignment horizontal="center" vertical="center"/>
    </xf>
    <xf numFmtId="0" fontId="33" fillId="0" borderId="765" xfId="6" applyFont="1" applyBorder="1" applyAlignment="1">
      <alignment horizontal="left" vertical="center" wrapText="1"/>
    </xf>
    <xf numFmtId="0" fontId="33" fillId="0" borderId="766" xfId="6" applyFont="1" applyBorder="1" applyAlignment="1">
      <alignment horizontal="left" vertical="center" wrapText="1"/>
    </xf>
    <xf numFmtId="9" fontId="33" fillId="0" borderId="130" xfId="3" applyNumberFormat="1" applyFont="1" applyBorder="1" applyAlignment="1">
      <alignment horizontal="center" vertical="center"/>
    </xf>
    <xf numFmtId="9" fontId="33" fillId="0" borderId="56" xfId="3" applyNumberFormat="1" applyFont="1" applyBorder="1" applyAlignment="1">
      <alignment horizontal="center" vertical="center"/>
    </xf>
    <xf numFmtId="9" fontId="33" fillId="0" borderId="42" xfId="3" applyNumberFormat="1" applyFont="1" applyBorder="1" applyAlignment="1">
      <alignment horizontal="center" vertical="center"/>
    </xf>
    <xf numFmtId="0" fontId="12" fillId="0" borderId="69" xfId="6" applyFont="1" applyBorder="1" applyAlignment="1">
      <alignment vertical="center"/>
    </xf>
    <xf numFmtId="9" fontId="33" fillId="0" borderId="750" xfId="3" applyNumberFormat="1" applyFont="1" applyBorder="1" applyAlignment="1">
      <alignment horizontal="center" vertical="center"/>
    </xf>
    <xf numFmtId="9" fontId="33" fillId="0" borderId="745" xfId="3" applyNumberFormat="1" applyFont="1" applyBorder="1" applyAlignment="1">
      <alignment horizontal="center" vertical="center"/>
    </xf>
    <xf numFmtId="3" fontId="33" fillId="0" borderId="745" xfId="4" applyNumberFormat="1" applyFont="1" applyBorder="1" applyAlignment="1">
      <alignment horizontal="center" vertical="center"/>
    </xf>
    <xf numFmtId="0" fontId="33" fillId="0" borderId="751" xfId="6" applyFont="1" applyBorder="1" applyAlignment="1">
      <alignment horizontal="left" vertical="center" wrapText="1"/>
    </xf>
    <xf numFmtId="9" fontId="33" fillId="0" borderId="616" xfId="3" applyNumberFormat="1" applyFont="1" applyBorder="1" applyAlignment="1">
      <alignment horizontal="center" vertical="center"/>
    </xf>
    <xf numFmtId="9" fontId="33" fillId="0" borderId="731" xfId="3" applyNumberFormat="1" applyFont="1" applyBorder="1" applyAlignment="1">
      <alignment horizontal="center" vertical="center"/>
    </xf>
    <xf numFmtId="0" fontId="33" fillId="0" borderId="767" xfId="6" applyFont="1" applyBorder="1" applyAlignment="1">
      <alignment horizontal="left" vertical="center" wrapText="1"/>
    </xf>
    <xf numFmtId="9" fontId="6" fillId="0" borderId="752" xfId="3" applyNumberFormat="1" applyFont="1" applyBorder="1" applyAlignment="1">
      <alignment horizontal="center" vertical="center"/>
    </xf>
    <xf numFmtId="9" fontId="6" fillId="0" borderId="747" xfId="3" applyNumberFormat="1" applyFont="1" applyBorder="1" applyAlignment="1">
      <alignment horizontal="center" vertical="center"/>
    </xf>
    <xf numFmtId="3" fontId="6" fillId="0" borderId="753" xfId="4" applyNumberFormat="1" applyFont="1" applyBorder="1" applyAlignment="1">
      <alignment horizontal="center" vertical="center"/>
    </xf>
    <xf numFmtId="0" fontId="6" fillId="0" borderId="754" xfId="0" applyFont="1" applyBorder="1" applyAlignment="1">
      <alignment vertical="center"/>
    </xf>
    <xf numFmtId="0" fontId="6" fillId="0" borderId="758" xfId="0" applyFont="1" applyBorder="1" applyAlignment="1">
      <alignment vertical="center"/>
    </xf>
    <xf numFmtId="3" fontId="6" fillId="0" borderId="755" xfId="4" applyNumberFormat="1" applyFont="1" applyBorder="1" applyAlignment="1">
      <alignment horizontal="center" vertical="center"/>
    </xf>
    <xf numFmtId="0" fontId="6" fillId="0" borderId="754" xfId="6" applyFont="1" applyBorder="1" applyAlignment="1">
      <alignment horizontal="left" vertical="center" wrapText="1"/>
    </xf>
    <xf numFmtId="3" fontId="6" fillId="0" borderId="756" xfId="4" applyNumberFormat="1" applyFont="1" applyBorder="1" applyAlignment="1">
      <alignment horizontal="center" vertical="center"/>
    </xf>
    <xf numFmtId="0" fontId="6" fillId="0" borderId="682" xfId="6" applyFont="1" applyBorder="1" applyAlignment="1">
      <alignment horizontal="left" vertical="center" wrapText="1"/>
    </xf>
    <xf numFmtId="0" fontId="5" fillId="0" borderId="0" xfId="189" applyFont="1"/>
    <xf numFmtId="3" fontId="6" fillId="0" borderId="757" xfId="4" applyNumberFormat="1" applyFont="1" applyBorder="1" applyAlignment="1">
      <alignment horizontal="center" vertical="center"/>
    </xf>
    <xf numFmtId="0" fontId="6" fillId="0" borderId="758" xfId="6" applyFont="1" applyBorder="1" applyAlignment="1">
      <alignment horizontal="left" vertical="center" wrapText="1"/>
    </xf>
    <xf numFmtId="3" fontId="6" fillId="0" borderId="759" xfId="4" applyNumberFormat="1" applyFont="1" applyBorder="1" applyAlignment="1">
      <alignment horizontal="center" vertical="center"/>
    </xf>
    <xf numFmtId="3" fontId="6" fillId="0" borderId="760" xfId="4" applyNumberFormat="1" applyFont="1" applyBorder="1" applyAlignment="1">
      <alignment horizontal="center" vertical="center"/>
    </xf>
    <xf numFmtId="0" fontId="6" fillId="0" borderId="761" xfId="6" applyFont="1" applyBorder="1" applyAlignment="1">
      <alignment horizontal="left" vertical="center" wrapText="1"/>
    </xf>
    <xf numFmtId="9" fontId="6" fillId="0" borderId="762" xfId="3" applyNumberFormat="1" applyFont="1" applyBorder="1" applyAlignment="1">
      <alignment horizontal="center" vertical="center"/>
    </xf>
    <xf numFmtId="9" fontId="6" fillId="0" borderId="763" xfId="3" applyNumberFormat="1" applyFont="1" applyBorder="1" applyAlignment="1">
      <alignment horizontal="center" vertical="center"/>
    </xf>
    <xf numFmtId="3" fontId="6" fillId="0" borderId="764" xfId="4" applyNumberFormat="1" applyFont="1" applyBorder="1" applyAlignment="1">
      <alignment horizontal="center" vertical="center"/>
    </xf>
    <xf numFmtId="0" fontId="6" fillId="0" borderId="765" xfId="6" applyFont="1" applyBorder="1" applyAlignment="1">
      <alignment horizontal="left" vertical="center" wrapText="1"/>
    </xf>
    <xf numFmtId="0" fontId="6" fillId="0" borderId="766" xfId="6" applyFont="1" applyBorder="1" applyAlignment="1">
      <alignment horizontal="left" vertical="center" wrapText="1"/>
    </xf>
    <xf numFmtId="9" fontId="6" fillId="0" borderId="750" xfId="3" applyNumberFormat="1" applyFont="1" applyBorder="1" applyAlignment="1">
      <alignment horizontal="center" vertical="center"/>
    </xf>
    <xf numFmtId="9" fontId="6" fillId="0" borderId="745" xfId="3" applyNumberFormat="1" applyFont="1" applyBorder="1" applyAlignment="1">
      <alignment horizontal="center" vertical="center"/>
    </xf>
    <xf numFmtId="0" fontId="6" fillId="0" borderId="751" xfId="6" applyFont="1" applyBorder="1" applyAlignment="1">
      <alignment horizontal="left" vertical="center" wrapText="1"/>
    </xf>
    <xf numFmtId="9" fontId="6" fillId="0" borderId="731" xfId="3" applyNumberFormat="1" applyFont="1" applyBorder="1" applyAlignment="1">
      <alignment horizontal="center" vertical="center"/>
    </xf>
    <xf numFmtId="0" fontId="6" fillId="0" borderId="767" xfId="6" applyFont="1" applyBorder="1" applyAlignment="1">
      <alignment horizontal="left" vertical="center" wrapText="1"/>
    </xf>
    <xf numFmtId="9" fontId="11" fillId="0" borderId="69" xfId="46" applyNumberFormat="1" applyFont="1" applyBorder="1" applyAlignment="1">
      <alignment horizontal="center" vertical="center" wrapText="1"/>
    </xf>
    <xf numFmtId="9" fontId="7" fillId="0" borderId="752" xfId="3" applyNumberFormat="1" applyFont="1" applyBorder="1" applyAlignment="1">
      <alignment horizontal="center" vertical="center"/>
    </xf>
    <xf numFmtId="0" fontId="17" fillId="0" borderId="746" xfId="12" applyFont="1" applyBorder="1" applyAlignment="1">
      <alignment horizontal="left" vertical="center"/>
    </xf>
    <xf numFmtId="3" fontId="7" fillId="0" borderId="753" xfId="4" applyNumberFormat="1" applyFont="1" applyBorder="1" applyAlignment="1">
      <alignment horizontal="center" vertical="center"/>
    </xf>
    <xf numFmtId="0" fontId="7" fillId="0" borderId="754" xfId="11" applyFont="1" applyBorder="1" applyAlignment="1">
      <alignment horizontal="left" vertical="center" wrapText="1"/>
    </xf>
    <xf numFmtId="0" fontId="6" fillId="0" borderId="751" xfId="11" applyFont="1" applyBorder="1" applyAlignment="1">
      <alignment horizontal="left" vertical="center" wrapText="1"/>
    </xf>
    <xf numFmtId="9" fontId="6" fillId="0" borderId="768" xfId="3" applyNumberFormat="1" applyFont="1" applyBorder="1" applyAlignment="1">
      <alignment horizontal="center" vertical="center"/>
    </xf>
    <xf numFmtId="9" fontId="6" fillId="0" borderId="769" xfId="3" applyNumberFormat="1" applyFont="1" applyBorder="1" applyAlignment="1">
      <alignment horizontal="center" vertical="center"/>
    </xf>
    <xf numFmtId="9" fontId="6" fillId="0" borderId="770" xfId="3" applyNumberFormat="1" applyFont="1" applyBorder="1" applyAlignment="1">
      <alignment horizontal="center" vertical="center"/>
    </xf>
    <xf numFmtId="0" fontId="16" fillId="0" borderId="751" xfId="11" applyFont="1" applyBorder="1" applyAlignment="1">
      <alignment horizontal="left" vertical="center" wrapText="1"/>
    </xf>
    <xf numFmtId="9" fontId="7" fillId="0" borderId="762" xfId="3" applyNumberFormat="1" applyFont="1" applyBorder="1" applyAlignment="1">
      <alignment horizontal="center" vertical="center"/>
    </xf>
    <xf numFmtId="9" fontId="7" fillId="0" borderId="763" xfId="3" applyNumberFormat="1" applyFont="1" applyBorder="1" applyAlignment="1">
      <alignment horizontal="center" vertical="center"/>
    </xf>
    <xf numFmtId="0" fontId="6" fillId="0" borderId="678" xfId="11" applyFont="1" applyBorder="1" applyAlignment="1">
      <alignment horizontal="left" vertical="center" wrapText="1"/>
    </xf>
    <xf numFmtId="9" fontId="6" fillId="0" borderId="771" xfId="3" applyNumberFormat="1" applyFont="1" applyBorder="1" applyAlignment="1">
      <alignment horizontal="center" vertical="center"/>
    </xf>
    <xf numFmtId="9" fontId="6" fillId="0" borderId="772" xfId="3" applyNumberFormat="1" applyFont="1" applyBorder="1" applyAlignment="1">
      <alignment horizontal="center" vertical="center"/>
    </xf>
    <xf numFmtId="0" fontId="4" fillId="0" borderId="0" xfId="190"/>
    <xf numFmtId="0" fontId="5" fillId="0" borderId="0" xfId="190" applyFont="1"/>
    <xf numFmtId="170" fontId="6" fillId="0" borderId="743" xfId="3" applyNumberFormat="1" applyFont="1" applyBorder="1" applyAlignment="1">
      <alignment horizontal="center" vertical="center"/>
    </xf>
    <xf numFmtId="170" fontId="6" fillId="0" borderId="744" xfId="3" applyNumberFormat="1" applyFont="1" applyBorder="1" applyAlignment="1">
      <alignment horizontal="center" vertical="center"/>
    </xf>
    <xf numFmtId="3" fontId="6" fillId="0" borderId="773" xfId="4" applyNumberFormat="1" applyFont="1" applyBorder="1" applyAlignment="1">
      <alignment horizontal="center" vertical="center"/>
    </xf>
    <xf numFmtId="0" fontId="6" fillId="0" borderId="774" xfId="11" applyFont="1" applyBorder="1" applyAlignment="1">
      <alignment horizontal="left" vertical="center" wrapText="1"/>
    </xf>
    <xf numFmtId="0" fontId="6" fillId="0" borderId="775" xfId="11" applyFont="1" applyBorder="1" applyAlignment="1">
      <alignment horizontal="left" vertical="center" wrapText="1"/>
    </xf>
    <xf numFmtId="9" fontId="6" fillId="0" borderId="776" xfId="3" applyNumberFormat="1" applyFont="1" applyBorder="1" applyAlignment="1">
      <alignment horizontal="center" vertical="center"/>
    </xf>
    <xf numFmtId="9" fontId="6" fillId="0" borderId="777" xfId="3" applyNumberFormat="1" applyFont="1" applyBorder="1" applyAlignment="1">
      <alignment horizontal="center" vertical="center"/>
    </xf>
    <xf numFmtId="9" fontId="7" fillId="0" borderId="778" xfId="3" applyNumberFormat="1" applyFont="1" applyBorder="1" applyAlignment="1">
      <alignment horizontal="center" vertical="center"/>
    </xf>
    <xf numFmtId="9" fontId="7" fillId="0" borderId="779" xfId="3" applyNumberFormat="1" applyFont="1" applyBorder="1" applyAlignment="1">
      <alignment horizontal="center" vertical="center"/>
    </xf>
    <xf numFmtId="3" fontId="7" fillId="0" borderId="780" xfId="4" applyNumberFormat="1" applyFont="1" applyBorder="1" applyAlignment="1">
      <alignment horizontal="center" vertical="center"/>
    </xf>
    <xf numFmtId="0" fontId="7" fillId="0" borderId="781" xfId="11" applyFont="1" applyBorder="1" applyAlignment="1">
      <alignment horizontal="left" vertical="center" wrapText="1"/>
    </xf>
    <xf numFmtId="9" fontId="7" fillId="0" borderId="782" xfId="3" applyNumberFormat="1" applyFont="1" applyBorder="1" applyAlignment="1">
      <alignment horizontal="center" vertical="center"/>
    </xf>
    <xf numFmtId="9" fontId="7" fillId="0" borderId="783" xfId="3" applyNumberFormat="1" applyFont="1" applyBorder="1" applyAlignment="1">
      <alignment horizontal="center" vertical="center"/>
    </xf>
    <xf numFmtId="3" fontId="7" fillId="0" borderId="784" xfId="4" applyNumberFormat="1" applyFont="1" applyBorder="1" applyAlignment="1">
      <alignment horizontal="center" vertical="center"/>
    </xf>
    <xf numFmtId="0" fontId="7" fillId="0" borderId="785" xfId="11" applyFont="1" applyBorder="1" applyAlignment="1">
      <alignment horizontal="left" vertical="center" wrapText="1"/>
    </xf>
    <xf numFmtId="9" fontId="6" fillId="0" borderId="786" xfId="3" applyNumberFormat="1" applyFont="1" applyBorder="1" applyAlignment="1">
      <alignment horizontal="center" vertical="center"/>
    </xf>
    <xf numFmtId="9" fontId="6" fillId="0" borderId="787" xfId="3" applyNumberFormat="1" applyFont="1" applyBorder="1" applyAlignment="1">
      <alignment horizontal="center" vertical="center"/>
    </xf>
    <xf numFmtId="3" fontId="6" fillId="0" borderId="788" xfId="4" applyNumberFormat="1" applyFont="1" applyBorder="1" applyAlignment="1">
      <alignment horizontal="center" vertical="center"/>
    </xf>
    <xf numFmtId="0" fontId="6" fillId="0" borderId="789" xfId="11" applyFont="1" applyBorder="1" applyAlignment="1">
      <alignment horizontal="left" vertical="center" wrapText="1"/>
    </xf>
    <xf numFmtId="9" fontId="6" fillId="0" borderId="790" xfId="3" applyNumberFormat="1" applyFont="1" applyBorder="1" applyAlignment="1">
      <alignment horizontal="center" vertical="center"/>
    </xf>
    <xf numFmtId="9" fontId="6" fillId="0" borderId="791" xfId="3" applyNumberFormat="1" applyFont="1" applyBorder="1" applyAlignment="1">
      <alignment horizontal="center" vertical="center"/>
    </xf>
    <xf numFmtId="9" fontId="6" fillId="0" borderId="792" xfId="3" applyNumberFormat="1" applyFont="1" applyBorder="1" applyAlignment="1">
      <alignment horizontal="center" vertical="center"/>
    </xf>
    <xf numFmtId="170" fontId="6" fillId="0" borderId="786" xfId="3" applyNumberFormat="1" applyFont="1" applyBorder="1" applyAlignment="1">
      <alignment horizontal="center" vertical="center"/>
    </xf>
    <xf numFmtId="170" fontId="6" fillId="0" borderId="787" xfId="3" applyNumberFormat="1" applyFont="1" applyBorder="1" applyAlignment="1">
      <alignment horizontal="center" vertical="center"/>
    </xf>
    <xf numFmtId="0" fontId="16" fillId="0" borderId="789" xfId="11" applyFont="1" applyBorder="1" applyAlignment="1">
      <alignment horizontal="left" vertical="center" wrapText="1"/>
    </xf>
    <xf numFmtId="9" fontId="7" fillId="0" borderId="793" xfId="3" applyNumberFormat="1" applyFont="1" applyBorder="1" applyAlignment="1">
      <alignment horizontal="center" vertical="center"/>
    </xf>
    <xf numFmtId="9" fontId="7" fillId="0" borderId="794" xfId="3" applyNumberFormat="1" applyFont="1" applyBorder="1" applyAlignment="1">
      <alignment horizontal="center" vertical="center"/>
    </xf>
    <xf numFmtId="3" fontId="7" fillId="0" borderId="795" xfId="4" applyNumberFormat="1" applyFont="1" applyBorder="1" applyAlignment="1">
      <alignment horizontal="center" vertical="center"/>
    </xf>
    <xf numFmtId="0" fontId="7" fillId="0" borderId="796" xfId="11" applyFont="1" applyBorder="1" applyAlignment="1">
      <alignment horizontal="left" vertical="center" wrapText="1"/>
    </xf>
    <xf numFmtId="0" fontId="6" fillId="0" borderId="797" xfId="11" applyFont="1" applyBorder="1" applyAlignment="1">
      <alignment horizontal="left" vertical="center" wrapText="1"/>
    </xf>
    <xf numFmtId="0" fontId="6" fillId="0" borderId="798" xfId="11" applyFont="1" applyBorder="1" applyAlignment="1">
      <alignment horizontal="left" vertical="center" wrapText="1"/>
    </xf>
    <xf numFmtId="0" fontId="4" fillId="0" borderId="0" xfId="191"/>
    <xf numFmtId="9" fontId="33" fillId="0" borderId="0" xfId="3" applyNumberFormat="1" applyFont="1" applyAlignment="1">
      <alignment horizontal="center" vertical="center"/>
    </xf>
    <xf numFmtId="3" fontId="33" fillId="0" borderId="0" xfId="57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3" fontId="33" fillId="0" borderId="42" xfId="57" applyNumberFormat="1" applyFont="1" applyBorder="1" applyAlignment="1">
      <alignment horizontal="center" vertical="center"/>
    </xf>
    <xf numFmtId="9" fontId="33" fillId="0" borderId="152" xfId="3" applyNumberFormat="1" applyFont="1" applyBorder="1" applyAlignment="1">
      <alignment horizontal="center" vertical="center"/>
    </xf>
    <xf numFmtId="9" fontId="33" fillId="0" borderId="131" xfId="3" applyNumberFormat="1" applyFont="1" applyBorder="1" applyAlignment="1">
      <alignment horizontal="center" vertical="center"/>
    </xf>
    <xf numFmtId="3" fontId="33" fillId="0" borderId="131" xfId="57" applyNumberFormat="1" applyFont="1" applyBorder="1" applyAlignment="1">
      <alignment horizontal="center" vertical="center"/>
    </xf>
    <xf numFmtId="0" fontId="33" fillId="0" borderId="128" xfId="0" applyFont="1" applyBorder="1" applyAlignment="1">
      <alignment vertical="center"/>
    </xf>
    <xf numFmtId="0" fontId="21" fillId="0" borderId="72" xfId="0" applyFont="1" applyBorder="1" applyAlignment="1">
      <alignment vertical="center"/>
    </xf>
    <xf numFmtId="9" fontId="33" fillId="0" borderId="799" xfId="3" applyNumberFormat="1" applyFont="1" applyBorder="1" applyAlignment="1">
      <alignment horizontal="center" vertical="center"/>
    </xf>
    <xf numFmtId="9" fontId="33" fillId="0" borderId="788" xfId="3" applyNumberFormat="1" applyFont="1" applyBorder="1" applyAlignment="1">
      <alignment horizontal="center" vertical="center"/>
    </xf>
    <xf numFmtId="3" fontId="33" fillId="0" borderId="788" xfId="7" applyNumberFormat="1" applyFont="1" applyBorder="1" applyAlignment="1">
      <alignment horizontal="center" vertical="center"/>
    </xf>
    <xf numFmtId="0" fontId="33" fillId="0" borderId="789" xfId="6" applyFont="1" applyBorder="1" applyAlignment="1">
      <alignment horizontal="left" vertical="center" wrapText="1"/>
    </xf>
    <xf numFmtId="3" fontId="33" fillId="0" borderId="131" xfId="7" applyNumberFormat="1" applyFont="1" applyBorder="1" applyAlignment="1">
      <alignment horizontal="center" vertical="center"/>
    </xf>
    <xf numFmtId="0" fontId="11" fillId="0" borderId="72" xfId="6" applyFont="1" applyBorder="1" applyAlignment="1">
      <alignment vertical="center" wrapText="1"/>
    </xf>
    <xf numFmtId="3" fontId="33" fillId="0" borderId="781" xfId="7" applyNumberFormat="1" applyFont="1" applyBorder="1" applyAlignment="1">
      <alignment horizontal="center" vertical="center"/>
    </xf>
    <xf numFmtId="3" fontId="33" fillId="0" borderId="797" xfId="7" applyNumberFormat="1" applyFont="1" applyBorder="1" applyAlignment="1">
      <alignment horizontal="center" vertical="center"/>
    </xf>
    <xf numFmtId="175" fontId="33" fillId="0" borderId="799" xfId="3" applyNumberFormat="1" applyFont="1" applyBorder="1" applyAlignment="1">
      <alignment horizontal="center" vertical="center"/>
    </xf>
    <xf numFmtId="175" fontId="33" fillId="0" borderId="788" xfId="3" applyNumberFormat="1" applyFont="1" applyBorder="1" applyAlignment="1">
      <alignment horizontal="center" vertical="center"/>
    </xf>
    <xf numFmtId="3" fontId="33" fillId="0" borderId="150" xfId="7" applyNumberFormat="1" applyFont="1" applyBorder="1" applyAlignment="1">
      <alignment horizontal="center" vertical="center"/>
    </xf>
    <xf numFmtId="0" fontId="33" fillId="0" borderId="800" xfId="6" applyFont="1" applyBorder="1" applyAlignment="1">
      <alignment horizontal="left" vertical="center" wrapText="1"/>
    </xf>
    <xf numFmtId="0" fontId="33" fillId="0" borderId="128" xfId="6" applyFont="1" applyBorder="1" applyAlignment="1">
      <alignment horizontal="left" vertical="center" wrapText="1"/>
    </xf>
    <xf numFmtId="3" fontId="33" fillId="0" borderId="42" xfId="7" applyNumberFormat="1" applyFont="1" applyBorder="1" applyAlignment="1">
      <alignment horizontal="center" vertical="center"/>
    </xf>
    <xf numFmtId="0" fontId="11" fillId="0" borderId="69" xfId="6" applyFont="1" applyBorder="1" applyAlignment="1">
      <alignment horizontal="left" vertical="center" wrapText="1"/>
    </xf>
    <xf numFmtId="9" fontId="33" fillId="0" borderId="614" xfId="3" applyNumberFormat="1" applyFont="1" applyBorder="1" applyAlignment="1">
      <alignment horizontal="center" vertical="center"/>
    </xf>
    <xf numFmtId="3" fontId="33" fillId="0" borderId="614" xfId="7" applyNumberFormat="1" applyFont="1" applyBorder="1" applyAlignment="1">
      <alignment horizontal="center" vertical="center"/>
    </xf>
    <xf numFmtId="3" fontId="6" fillId="0" borderId="0" xfId="7" applyNumberFormat="1" applyFont="1" applyAlignment="1">
      <alignment horizontal="center" vertical="center"/>
    </xf>
    <xf numFmtId="0" fontId="5" fillId="0" borderId="0" xfId="191" applyFont="1"/>
    <xf numFmtId="9" fontId="6" fillId="0" borderId="616" xfId="57" applyNumberFormat="1" applyFont="1" applyBorder="1" applyAlignment="1">
      <alignment horizontal="center" vertical="center"/>
    </xf>
    <xf numFmtId="3" fontId="6" fillId="0" borderId="614" xfId="57" applyNumberFormat="1" applyFont="1" applyBorder="1" applyAlignment="1">
      <alignment horizontal="center" vertical="center"/>
    </xf>
    <xf numFmtId="9" fontId="6" fillId="0" borderId="801" xfId="57" applyNumberFormat="1" applyFont="1" applyBorder="1" applyAlignment="1">
      <alignment horizontal="center" vertical="center"/>
    </xf>
    <xf numFmtId="9" fontId="6" fillId="0" borderId="795" xfId="3" applyNumberFormat="1" applyFont="1" applyBorder="1" applyAlignment="1">
      <alignment horizontal="center" vertical="center"/>
    </xf>
    <xf numFmtId="3" fontId="6" fillId="0" borderId="795" xfId="57" applyNumberFormat="1" applyFont="1" applyBorder="1" applyAlignment="1">
      <alignment horizontal="center" vertical="center"/>
    </xf>
    <xf numFmtId="0" fontId="6" fillId="0" borderId="800" xfId="6" applyFont="1" applyBorder="1" applyAlignment="1">
      <alignment horizontal="left" vertical="center" wrapText="1"/>
    </xf>
    <xf numFmtId="9" fontId="6" fillId="0" borderId="799" xfId="57" applyNumberFormat="1" applyFont="1" applyBorder="1" applyAlignment="1">
      <alignment horizontal="center" vertical="center"/>
    </xf>
    <xf numFmtId="9" fontId="6" fillId="0" borderId="788" xfId="3" applyNumberFormat="1" applyFont="1" applyBorder="1" applyAlignment="1">
      <alignment horizontal="center" vertical="center"/>
    </xf>
    <xf numFmtId="3" fontId="6" fillId="0" borderId="788" xfId="57" applyNumberFormat="1" applyFont="1" applyBorder="1" applyAlignment="1">
      <alignment horizontal="center" vertical="center"/>
    </xf>
    <xf numFmtId="0" fontId="6" fillId="0" borderId="789" xfId="6" applyFont="1" applyBorder="1" applyAlignment="1">
      <alignment horizontal="left" vertical="center" wrapText="1"/>
    </xf>
    <xf numFmtId="9" fontId="6" fillId="0" borderId="799" xfId="7" applyNumberFormat="1" applyFont="1" applyBorder="1" applyAlignment="1">
      <alignment horizontal="center" vertical="center"/>
    </xf>
    <xf numFmtId="3" fontId="6" fillId="0" borderId="788" xfId="7" applyNumberFormat="1" applyFont="1" applyBorder="1" applyAlignment="1">
      <alignment horizontal="center" vertical="center"/>
    </xf>
    <xf numFmtId="9" fontId="6" fillId="0" borderId="616" xfId="7" applyNumberFormat="1" applyFont="1" applyBorder="1" applyAlignment="1">
      <alignment horizontal="center" vertical="center"/>
    </xf>
    <xf numFmtId="3" fontId="6" fillId="0" borderId="614" xfId="7" applyNumberFormat="1" applyFont="1" applyBorder="1" applyAlignment="1">
      <alignment horizontal="center" vertical="center"/>
    </xf>
    <xf numFmtId="0" fontId="7" fillId="0" borderId="69" xfId="6" applyFont="1" applyBorder="1" applyAlignment="1">
      <alignment vertical="center" wrapText="1"/>
    </xf>
    <xf numFmtId="175" fontId="6" fillId="0" borderId="799" xfId="3" applyNumberFormat="1" applyFont="1" applyBorder="1" applyAlignment="1">
      <alignment horizontal="center" vertical="center"/>
    </xf>
    <xf numFmtId="175" fontId="6" fillId="0" borderId="802" xfId="3" applyNumberFormat="1" applyFont="1" applyBorder="1" applyAlignment="1">
      <alignment horizontal="center" vertical="center"/>
    </xf>
    <xf numFmtId="175" fontId="6" fillId="0" borderId="788" xfId="3" applyNumberFormat="1" applyFont="1" applyBorder="1" applyAlignment="1">
      <alignment horizontal="center" vertical="center"/>
    </xf>
    <xf numFmtId="9" fontId="6" fillId="0" borderId="803" xfId="3" applyNumberFormat="1" applyFont="1" applyBorder="1" applyAlignment="1">
      <alignment horizontal="center" vertical="center"/>
    </xf>
    <xf numFmtId="3" fontId="6" fillId="0" borderId="796" xfId="7" applyNumberFormat="1" applyFont="1" applyBorder="1" applyAlignment="1">
      <alignment horizontal="center" vertical="center"/>
    </xf>
    <xf numFmtId="9" fontId="6" fillId="0" borderId="802" xfId="3" applyNumberFormat="1" applyFont="1" applyBorder="1" applyAlignment="1">
      <alignment horizontal="center" vertical="center"/>
    </xf>
    <xf numFmtId="3" fontId="6" fillId="0" borderId="797" xfId="7" applyNumberFormat="1" applyFont="1" applyBorder="1" applyAlignment="1">
      <alignment horizontal="center" vertical="center"/>
    </xf>
    <xf numFmtId="9" fontId="6" fillId="0" borderId="804" xfId="3" applyNumberFormat="1" applyFont="1" applyBorder="1" applyAlignment="1">
      <alignment horizontal="center" vertical="center"/>
    </xf>
    <xf numFmtId="9" fontId="6" fillId="0" borderId="805" xfId="3" applyNumberFormat="1" applyFont="1" applyBorder="1" applyAlignment="1">
      <alignment horizontal="center" vertical="center"/>
    </xf>
    <xf numFmtId="3" fontId="6" fillId="0" borderId="806" xfId="7" applyNumberFormat="1" applyFont="1" applyBorder="1" applyAlignment="1">
      <alignment horizontal="center" vertical="center"/>
    </xf>
    <xf numFmtId="9" fontId="6" fillId="0" borderId="801" xfId="7" applyNumberFormat="1" applyFont="1" applyBorder="1" applyAlignment="1">
      <alignment horizontal="center" vertical="center"/>
    </xf>
    <xf numFmtId="9" fontId="6" fillId="0" borderId="807" xfId="3" applyNumberFormat="1" applyFont="1" applyBorder="1" applyAlignment="1">
      <alignment horizontal="center" vertical="center"/>
    </xf>
    <xf numFmtId="9" fontId="6" fillId="0" borderId="808" xfId="3" applyNumberFormat="1" applyFont="1" applyBorder="1" applyAlignment="1">
      <alignment horizontal="center" vertical="center"/>
    </xf>
    <xf numFmtId="9" fontId="6" fillId="0" borderId="794" xfId="3" applyNumberFormat="1" applyFont="1" applyBorder="1" applyAlignment="1">
      <alignment horizontal="center" vertical="center"/>
    </xf>
    <xf numFmtId="3" fontId="6" fillId="0" borderId="795" xfId="7" applyNumberFormat="1" applyFont="1" applyBorder="1" applyAlignment="1">
      <alignment horizontal="center" vertical="center"/>
    </xf>
    <xf numFmtId="0" fontId="6" fillId="0" borderId="809" xfId="6" applyFont="1" applyBorder="1" applyAlignment="1">
      <alignment horizontal="left" vertical="center" wrapText="1"/>
    </xf>
    <xf numFmtId="9" fontId="6" fillId="0" borderId="810" xfId="3" applyNumberFormat="1" applyFont="1" applyBorder="1" applyAlignment="1">
      <alignment horizontal="center" vertical="center"/>
    </xf>
    <xf numFmtId="9" fontId="6" fillId="0" borderId="811" xfId="3" applyNumberFormat="1" applyFont="1" applyBorder="1" applyAlignment="1">
      <alignment horizontal="center" vertical="center"/>
    </xf>
    <xf numFmtId="0" fontId="6" fillId="0" borderId="812" xfId="6" applyFont="1" applyBorder="1" applyAlignment="1">
      <alignment horizontal="left" vertical="center" wrapText="1"/>
    </xf>
    <xf numFmtId="9" fontId="6" fillId="0" borderId="813" xfId="3" applyNumberFormat="1" applyFont="1" applyBorder="1" applyAlignment="1">
      <alignment horizontal="center" vertical="center"/>
    </xf>
    <xf numFmtId="9" fontId="6" fillId="0" borderId="814" xfId="3" applyNumberFormat="1" applyFont="1" applyBorder="1" applyAlignment="1">
      <alignment horizontal="center" vertical="center"/>
    </xf>
    <xf numFmtId="3" fontId="6" fillId="0" borderId="805" xfId="7" applyNumberFormat="1" applyFont="1" applyBorder="1" applyAlignment="1">
      <alignment horizontal="center" vertical="center"/>
    </xf>
    <xf numFmtId="9" fontId="6" fillId="0" borderId="815" xfId="3" applyNumberFormat="1" applyFont="1" applyBorder="1" applyAlignment="1">
      <alignment horizontal="center" vertical="center"/>
    </xf>
    <xf numFmtId="9" fontId="6" fillId="0" borderId="816" xfId="7" applyNumberFormat="1" applyFont="1" applyBorder="1" applyAlignment="1">
      <alignment horizontal="center" vertical="center"/>
    </xf>
    <xf numFmtId="0" fontId="6" fillId="0" borderId="817" xfId="6" applyFont="1" applyBorder="1" applyAlignment="1">
      <alignment horizontal="left" vertical="center" wrapText="1"/>
    </xf>
    <xf numFmtId="0" fontId="4" fillId="0" borderId="0" xfId="192"/>
    <xf numFmtId="0" fontId="5" fillId="0" borderId="0" xfId="192" applyFont="1"/>
    <xf numFmtId="9" fontId="6" fillId="0" borderId="533" xfId="3" applyNumberFormat="1" applyFont="1" applyBorder="1" applyAlignment="1">
      <alignment horizontal="center" vertical="center"/>
    </xf>
    <xf numFmtId="9" fontId="6" fillId="0" borderId="534" xfId="3" applyNumberFormat="1" applyFont="1" applyBorder="1" applyAlignment="1">
      <alignment horizontal="center" vertical="center"/>
    </xf>
    <xf numFmtId="3" fontId="6" fillId="0" borderId="781" xfId="58" applyNumberFormat="1" applyFont="1" applyBorder="1" applyAlignment="1">
      <alignment horizontal="center" vertical="center"/>
    </xf>
    <xf numFmtId="3" fontId="6" fillId="0" borderId="797" xfId="58" applyNumberFormat="1" applyFont="1" applyBorder="1" applyAlignment="1">
      <alignment horizontal="center" vertical="center"/>
    </xf>
    <xf numFmtId="0" fontId="9" fillId="0" borderId="818" xfId="11" applyFont="1" applyBorder="1" applyAlignment="1">
      <alignment vertical="center"/>
    </xf>
    <xf numFmtId="9" fontId="6" fillId="0" borderId="799" xfId="3" applyNumberFormat="1" applyFont="1" applyBorder="1" applyAlignment="1">
      <alignment horizontal="center" vertical="center"/>
    </xf>
    <xf numFmtId="3" fontId="6" fillId="0" borderId="789" xfId="58" applyNumberFormat="1" applyFont="1" applyBorder="1" applyAlignment="1">
      <alignment horizontal="center" vertical="center"/>
    </xf>
    <xf numFmtId="0" fontId="9" fillId="0" borderId="818" xfId="11" applyFont="1" applyBorder="1" applyAlignment="1">
      <alignment horizontal="left" vertical="center"/>
    </xf>
    <xf numFmtId="9" fontId="11" fillId="0" borderId="819" xfId="19" applyNumberFormat="1" applyFont="1" applyBorder="1" applyAlignment="1">
      <alignment horizontal="center" vertical="center" wrapText="1"/>
    </xf>
    <xf numFmtId="9" fontId="11" fillId="0" borderId="109" xfId="19" applyNumberFormat="1" applyFont="1" applyBorder="1" applyAlignment="1">
      <alignment horizontal="center" vertical="center" wrapText="1"/>
    </xf>
    <xf numFmtId="9" fontId="33" fillId="0" borderId="782" xfId="3" applyNumberFormat="1" applyFont="1" applyBorder="1" applyAlignment="1">
      <alignment horizontal="center" vertical="center"/>
    </xf>
    <xf numFmtId="9" fontId="33" fillId="0" borderId="783" xfId="3" applyNumberFormat="1" applyFont="1" applyBorder="1" applyAlignment="1">
      <alignment horizontal="center" vertical="center"/>
    </xf>
    <xf numFmtId="3" fontId="33" fillId="0" borderId="42" xfId="58" applyNumberFormat="1" applyFont="1" applyBorder="1" applyAlignment="1">
      <alignment horizontal="center" vertical="center"/>
    </xf>
    <xf numFmtId="0" fontId="11" fillId="0" borderId="49" xfId="59" applyFont="1" applyBorder="1" applyAlignment="1">
      <alignment vertical="center" wrapText="1"/>
    </xf>
    <xf numFmtId="0" fontId="22" fillId="0" borderId="69" xfId="0" applyFont="1" applyBorder="1" applyAlignment="1">
      <alignment horizontal="center" vertical="center"/>
    </xf>
    <xf numFmtId="9" fontId="33" fillId="0" borderId="786" xfId="3" applyNumberFormat="1" applyFont="1" applyBorder="1" applyAlignment="1">
      <alignment horizontal="center" vertical="center"/>
    </xf>
    <xf numFmtId="9" fontId="33" fillId="0" borderId="787" xfId="3" applyNumberFormat="1" applyFont="1" applyBorder="1" applyAlignment="1">
      <alignment horizontal="center" vertical="center"/>
    </xf>
    <xf numFmtId="3" fontId="33" fillId="0" borderId="788" xfId="58" applyNumberFormat="1" applyFont="1" applyBorder="1" applyAlignment="1">
      <alignment horizontal="center" vertical="center"/>
    </xf>
    <xf numFmtId="0" fontId="11" fillId="0" borderId="789" xfId="59" applyFont="1" applyBorder="1" applyAlignment="1">
      <alignment vertical="center" wrapText="1"/>
    </xf>
    <xf numFmtId="0" fontId="22" fillId="0" borderId="72" xfId="0" applyFont="1" applyBorder="1" applyAlignment="1">
      <alignment horizontal="center" vertical="center"/>
    </xf>
    <xf numFmtId="0" fontId="49" fillId="0" borderId="0" xfId="193" applyFont="1"/>
    <xf numFmtId="0" fontId="21" fillId="0" borderId="72" xfId="0" applyFont="1" applyBorder="1" applyAlignment="1">
      <alignment horizontal="center" vertical="center"/>
    </xf>
    <xf numFmtId="9" fontId="11" fillId="0" borderId="129" xfId="3" applyNumberFormat="1" applyFont="1" applyBorder="1" applyAlignment="1">
      <alignment horizontal="center" vertical="center"/>
    </xf>
    <xf numFmtId="9" fontId="11" fillId="0" borderId="130" xfId="3" applyNumberFormat="1" applyFont="1" applyBorder="1" applyAlignment="1">
      <alignment horizontal="center" vertical="center"/>
    </xf>
    <xf numFmtId="3" fontId="11" fillId="0" borderId="131" xfId="58" applyNumberFormat="1" applyFont="1" applyBorder="1" applyAlignment="1">
      <alignment horizontal="center" vertical="center"/>
    </xf>
    <xf numFmtId="0" fontId="11" fillId="0" borderId="128" xfId="59" applyFont="1" applyBorder="1" applyAlignment="1">
      <alignment vertical="center" wrapText="1"/>
    </xf>
    <xf numFmtId="0" fontId="4" fillId="0" borderId="0" xfId="194"/>
    <xf numFmtId="0" fontId="5" fillId="0" borderId="0" xfId="194" applyFont="1"/>
    <xf numFmtId="169" fontId="7" fillId="0" borderId="782" xfId="3" applyNumberFormat="1" applyFont="1" applyBorder="1" applyAlignment="1">
      <alignment horizontal="center" vertical="center"/>
    </xf>
    <xf numFmtId="169" fontId="6" fillId="0" borderId="790" xfId="3" applyNumberFormat="1" applyFont="1" applyBorder="1" applyAlignment="1">
      <alignment horizontal="center" vertical="center"/>
    </xf>
    <xf numFmtId="3" fontId="6" fillId="0" borderId="821" xfId="4" applyNumberFormat="1" applyFont="1" applyBorder="1" applyAlignment="1">
      <alignment horizontal="center" vertical="center"/>
    </xf>
    <xf numFmtId="0" fontId="17" fillId="0" borderId="822" xfId="12" applyFont="1" applyBorder="1" applyAlignment="1">
      <alignment horizontal="left" vertical="center"/>
    </xf>
    <xf numFmtId="169" fontId="7" fillId="0" borderId="823" xfId="3" applyNumberFormat="1" applyFont="1" applyBorder="1" applyAlignment="1">
      <alignment horizontal="center" vertical="center"/>
    </xf>
    <xf numFmtId="9" fontId="7" fillId="0" borderId="824" xfId="3" applyNumberFormat="1" applyFont="1" applyBorder="1" applyAlignment="1">
      <alignment horizontal="center" vertical="center"/>
    </xf>
    <xf numFmtId="3" fontId="7" fillId="0" borderId="825" xfId="4" applyNumberFormat="1" applyFont="1" applyBorder="1" applyAlignment="1">
      <alignment horizontal="center" vertical="center"/>
    </xf>
    <xf numFmtId="0" fontId="7" fillId="0" borderId="826" xfId="11" applyFont="1" applyBorder="1" applyAlignment="1">
      <alignment horizontal="left" vertical="center" wrapText="1"/>
    </xf>
    <xf numFmtId="169" fontId="6" fillId="0" borderId="827" xfId="3" applyNumberFormat="1" applyFont="1" applyBorder="1" applyAlignment="1">
      <alignment horizontal="center" vertical="center"/>
    </xf>
    <xf numFmtId="9" fontId="6" fillId="0" borderId="828" xfId="3" applyNumberFormat="1" applyFont="1" applyBorder="1" applyAlignment="1">
      <alignment horizontal="center" vertical="center"/>
    </xf>
    <xf numFmtId="0" fontId="6" fillId="0" borderId="829" xfId="11" applyFont="1" applyBorder="1" applyAlignment="1">
      <alignment horizontal="left" vertical="center" wrapText="1"/>
    </xf>
    <xf numFmtId="169" fontId="6" fillId="0" borderId="830" xfId="3" applyNumberFormat="1" applyFont="1" applyBorder="1" applyAlignment="1">
      <alignment horizontal="center" vertical="center"/>
    </xf>
    <xf numFmtId="9" fontId="6" fillId="0" borderId="831" xfId="3" applyNumberFormat="1" applyFont="1" applyBorder="1" applyAlignment="1">
      <alignment horizontal="center" vertical="center"/>
    </xf>
    <xf numFmtId="9" fontId="6" fillId="0" borderId="832" xfId="3" applyNumberFormat="1" applyFont="1" applyBorder="1" applyAlignment="1">
      <alignment horizontal="center" vertical="center"/>
    </xf>
    <xf numFmtId="3" fontId="6" fillId="0" borderId="833" xfId="4" applyNumberFormat="1" applyFont="1" applyBorder="1" applyAlignment="1">
      <alignment horizontal="center" vertical="center"/>
    </xf>
    <xf numFmtId="0" fontId="16" fillId="0" borderId="829" xfId="11" applyFont="1" applyBorder="1" applyAlignment="1">
      <alignment horizontal="left" vertical="center" wrapText="1"/>
    </xf>
    <xf numFmtId="169" fontId="6" fillId="0" borderId="607" xfId="3" applyNumberFormat="1" applyFont="1" applyBorder="1" applyAlignment="1">
      <alignment horizontal="center" vertical="center"/>
    </xf>
    <xf numFmtId="169" fontId="7" fillId="0" borderId="834" xfId="3" applyNumberFormat="1" applyFont="1" applyBorder="1" applyAlignment="1">
      <alignment horizontal="center" vertical="center"/>
    </xf>
    <xf numFmtId="9" fontId="7" fillId="0" borderId="835" xfId="3" applyNumberFormat="1" applyFont="1" applyBorder="1" applyAlignment="1">
      <alignment horizontal="center" vertical="center"/>
    </xf>
    <xf numFmtId="169" fontId="6" fillId="0" borderId="836" xfId="3" applyNumberFormat="1" applyFont="1" applyBorder="1" applyAlignment="1">
      <alignment horizontal="center" vertical="center"/>
    </xf>
    <xf numFmtId="9" fontId="6" fillId="0" borderId="837" xfId="3" applyNumberFormat="1" applyFont="1" applyBorder="1" applyAlignment="1">
      <alignment horizontal="center" vertical="center"/>
    </xf>
    <xf numFmtId="176" fontId="6" fillId="0" borderId="836" xfId="3" applyNumberFormat="1" applyFont="1" applyBorder="1" applyAlignment="1">
      <alignment horizontal="center" vertical="center"/>
    </xf>
    <xf numFmtId="170" fontId="6" fillId="0" borderId="837" xfId="3" applyNumberFormat="1" applyFont="1" applyBorder="1" applyAlignment="1">
      <alignment horizontal="center" vertical="center"/>
    </xf>
    <xf numFmtId="0" fontId="4" fillId="0" borderId="0" xfId="195"/>
    <xf numFmtId="0" fontId="5" fillId="0" borderId="0" xfId="195" applyFont="1"/>
    <xf numFmtId="0" fontId="17" fillId="0" borderId="775" xfId="12" applyFont="1" applyBorder="1" applyAlignment="1">
      <alignment horizontal="left" vertical="center"/>
    </xf>
    <xf numFmtId="169" fontId="6" fillId="0" borderId="834" xfId="3" applyNumberFormat="1" applyFont="1" applyBorder="1" applyAlignment="1">
      <alignment horizontal="center" vertical="center"/>
    </xf>
    <xf numFmtId="0" fontId="7" fillId="0" borderId="800" xfId="11" applyFont="1" applyBorder="1" applyAlignment="1">
      <alignment horizontal="left" vertical="center" wrapText="1"/>
    </xf>
    <xf numFmtId="169" fontId="6" fillId="0" borderId="782" xfId="3" applyNumberFormat="1" applyFont="1" applyBorder="1" applyAlignment="1">
      <alignment horizontal="center" vertical="center"/>
    </xf>
    <xf numFmtId="9" fontId="6" fillId="0" borderId="783" xfId="3" applyNumberFormat="1" applyFont="1" applyBorder="1" applyAlignment="1">
      <alignment horizontal="center" vertical="center"/>
    </xf>
    <xf numFmtId="175" fontId="6" fillId="0" borderId="837" xfId="3" applyNumberFormat="1" applyFont="1" applyBorder="1" applyAlignment="1">
      <alignment horizontal="center" vertical="center"/>
    </xf>
    <xf numFmtId="0" fontId="4" fillId="0" borderId="0" xfId="196"/>
    <xf numFmtId="0" fontId="49" fillId="0" borderId="0" xfId="196" applyFont="1"/>
    <xf numFmtId="9" fontId="11" fillId="0" borderId="0" xfId="0" applyNumberFormat="1" applyFont="1" applyAlignment="1">
      <alignment horizontal="center" vertical="center"/>
    </xf>
    <xf numFmtId="166" fontId="22" fillId="0" borderId="0" xfId="0" applyNumberFormat="1" applyFont="1"/>
    <xf numFmtId="169" fontId="11" fillId="0" borderId="752" xfId="3" applyNumberFormat="1" applyFont="1" applyBorder="1" applyAlignment="1">
      <alignment horizontal="center" vertical="center"/>
    </xf>
    <xf numFmtId="9" fontId="11" fillId="0" borderId="747" xfId="3" applyNumberFormat="1" applyFont="1" applyBorder="1" applyAlignment="1">
      <alignment horizontal="center" vertical="center"/>
    </xf>
    <xf numFmtId="0" fontId="11" fillId="0" borderId="677" xfId="11" applyFont="1" applyBorder="1" applyAlignment="1">
      <alignment horizontal="left" vertical="center" wrapText="1"/>
    </xf>
    <xf numFmtId="169" fontId="33" fillId="0" borderId="607" xfId="3" applyNumberFormat="1" applyFont="1" applyBorder="1" applyAlignment="1">
      <alignment horizontal="center" vertical="center"/>
    </xf>
    <xf numFmtId="9" fontId="33" fillId="0" borderId="777" xfId="3" applyNumberFormat="1" applyFont="1" applyBorder="1" applyAlignment="1">
      <alignment horizontal="center" vertical="center"/>
    </xf>
    <xf numFmtId="0" fontId="33" fillId="0" borderId="617" xfId="11" applyFont="1" applyBorder="1" applyAlignment="1">
      <alignment horizontal="left" vertical="center" wrapText="1"/>
    </xf>
    <xf numFmtId="169" fontId="33" fillId="0" borderId="834" xfId="3" applyNumberFormat="1" applyFont="1" applyBorder="1" applyAlignment="1">
      <alignment horizontal="center" vertical="center"/>
    </xf>
    <xf numFmtId="9" fontId="11" fillId="0" borderId="835" xfId="3" applyNumberFormat="1" applyFont="1" applyBorder="1" applyAlignment="1">
      <alignment horizontal="center" vertical="center"/>
    </xf>
    <xf numFmtId="3" fontId="11" fillId="0" borderId="748" xfId="4" applyNumberFormat="1" applyFont="1" applyBorder="1" applyAlignment="1">
      <alignment horizontal="center" vertical="center"/>
    </xf>
    <xf numFmtId="0" fontId="11" fillId="0" borderId="840" xfId="11" applyFont="1" applyBorder="1" applyAlignment="1">
      <alignment horizontal="left" vertical="center" wrapText="1"/>
    </xf>
    <xf numFmtId="176" fontId="33" fillId="0" borderId="129" xfId="3" applyNumberFormat="1" applyFont="1" applyBorder="1" applyAlignment="1">
      <alignment horizontal="center" vertical="center"/>
    </xf>
    <xf numFmtId="175" fontId="33" fillId="0" borderId="130" xfId="3" applyNumberFormat="1" applyFont="1" applyBorder="1" applyAlignment="1">
      <alignment horizontal="center" vertical="center"/>
    </xf>
    <xf numFmtId="3" fontId="11" fillId="0" borderId="42" xfId="64" applyNumberFormat="1" applyFont="1" applyBorder="1" applyAlignment="1">
      <alignment horizontal="center" vertical="center"/>
    </xf>
    <xf numFmtId="169" fontId="33" fillId="0" borderId="66" xfId="62" applyNumberFormat="1" applyFont="1" applyBorder="1" applyAlignment="1">
      <alignment horizontal="center" vertical="center"/>
    </xf>
    <xf numFmtId="3" fontId="33" fillId="0" borderId="63" xfId="64" applyNumberFormat="1" applyFont="1" applyBorder="1" applyAlignment="1">
      <alignment horizontal="center" vertical="center"/>
    </xf>
    <xf numFmtId="0" fontId="33" fillId="0" borderId="746" xfId="11" applyFont="1" applyBorder="1" applyAlignment="1">
      <alignment horizontal="left" vertical="center" wrapText="1"/>
    </xf>
    <xf numFmtId="169" fontId="33" fillId="0" borderId="616" xfId="62" applyNumberFormat="1" applyFont="1" applyBorder="1" applyAlignment="1">
      <alignment horizontal="center" vertical="center"/>
    </xf>
    <xf numFmtId="3" fontId="33" fillId="0" borderId="614" xfId="64" applyNumberFormat="1" applyFont="1" applyBorder="1" applyAlignment="1">
      <alignment horizontal="center" vertical="center"/>
    </xf>
    <xf numFmtId="0" fontId="12" fillId="0" borderId="16" xfId="11" applyFont="1" applyBorder="1" applyAlignment="1">
      <alignment vertical="center" wrapText="1"/>
    </xf>
    <xf numFmtId="169" fontId="11" fillId="0" borderId="841" xfId="62" applyNumberFormat="1" applyFont="1" applyBorder="1" applyAlignment="1">
      <alignment horizontal="center" vertical="center"/>
    </xf>
    <xf numFmtId="9" fontId="11" fillId="0" borderId="748" xfId="3" applyNumberFormat="1" applyFont="1" applyBorder="1" applyAlignment="1">
      <alignment horizontal="center" vertical="center"/>
    </xf>
    <xf numFmtId="3" fontId="11" fillId="0" borderId="748" xfId="64" applyNumberFormat="1" applyFont="1" applyBorder="1" applyAlignment="1">
      <alignment horizontal="center" vertical="center"/>
    </xf>
    <xf numFmtId="169" fontId="33" fillId="0" borderId="750" xfId="62" applyNumberFormat="1" applyFont="1" applyBorder="1" applyAlignment="1">
      <alignment horizontal="center" vertical="center"/>
    </xf>
    <xf numFmtId="9" fontId="33" fillId="0" borderId="842" xfId="3" applyNumberFormat="1" applyFont="1" applyBorder="1" applyAlignment="1">
      <alignment horizontal="center" vertical="center"/>
    </xf>
    <xf numFmtId="3" fontId="33" fillId="0" borderId="745" xfId="64" applyNumberFormat="1" applyFont="1" applyBorder="1" applyAlignment="1">
      <alignment horizontal="center" vertical="center"/>
    </xf>
    <xf numFmtId="0" fontId="33" fillId="0" borderId="751" xfId="11" applyFont="1" applyBorder="1" applyAlignment="1">
      <alignment horizontal="left" vertical="center" wrapText="1"/>
    </xf>
    <xf numFmtId="0" fontId="12" fillId="0" borderId="15" xfId="11" applyFont="1" applyBorder="1" applyAlignment="1">
      <alignment vertical="center" wrapText="1"/>
    </xf>
    <xf numFmtId="0" fontId="19" fillId="0" borderId="18" xfId="0" applyFont="1" applyBorder="1" applyAlignment="1">
      <alignment vertical="center"/>
    </xf>
    <xf numFmtId="9" fontId="33" fillId="0" borderId="837" xfId="3" applyNumberFormat="1" applyFont="1" applyBorder="1" applyAlignment="1">
      <alignment horizontal="center" vertical="center"/>
    </xf>
    <xf numFmtId="0" fontId="33" fillId="0" borderId="761" xfId="11" applyFont="1" applyBorder="1" applyAlignment="1">
      <alignment horizontal="left" vertical="center" wrapText="1"/>
    </xf>
    <xf numFmtId="0" fontId="33" fillId="0" borderId="619" xfId="11" applyFont="1" applyBorder="1" applyAlignment="1">
      <alignment horizontal="left" vertical="center" wrapText="1"/>
    </xf>
    <xf numFmtId="0" fontId="11" fillId="0" borderId="843" xfId="11" applyFont="1" applyBorder="1" applyAlignment="1">
      <alignment horizontal="left" vertical="center" wrapText="1"/>
    </xf>
    <xf numFmtId="0" fontId="19" fillId="0" borderId="8" xfId="0" applyFont="1" applyBorder="1" applyAlignment="1">
      <alignment vertical="center"/>
    </xf>
    <xf numFmtId="176" fontId="33" fillId="0" borderId="841" xfId="62" applyNumberFormat="1" applyFont="1" applyBorder="1" applyAlignment="1">
      <alignment horizontal="center" vertical="center"/>
    </xf>
    <xf numFmtId="175" fontId="33" fillId="0" borderId="835" xfId="3" applyNumberFormat="1" applyFont="1" applyBorder="1" applyAlignment="1">
      <alignment horizontal="center" vertical="center"/>
    </xf>
    <xf numFmtId="3" fontId="33" fillId="0" borderId="748" xfId="64" applyNumberFormat="1" applyFont="1" applyBorder="1" applyAlignment="1">
      <alignment horizontal="center" vertical="center"/>
    </xf>
    <xf numFmtId="0" fontId="33" fillId="0" borderId="765" xfId="11" applyFont="1" applyBorder="1" applyAlignment="1">
      <alignment horizontal="left" vertical="center" wrapText="1"/>
    </xf>
    <xf numFmtId="0" fontId="12" fillId="0" borderId="18" xfId="11" applyFont="1" applyBorder="1" applyAlignment="1">
      <alignment vertical="center"/>
    </xf>
    <xf numFmtId="0" fontId="33" fillId="0" borderId="766" xfId="11" applyFont="1" applyBorder="1" applyAlignment="1">
      <alignment horizontal="left" vertical="center" wrapText="1"/>
    </xf>
    <xf numFmtId="169" fontId="33" fillId="0" borderId="844" xfId="62" applyNumberFormat="1" applyFont="1" applyBorder="1" applyAlignment="1">
      <alignment horizontal="center" vertical="center"/>
    </xf>
    <xf numFmtId="0" fontId="33" fillId="0" borderId="609" xfId="11" applyFont="1" applyBorder="1" applyAlignment="1">
      <alignment horizontal="left" vertical="center" wrapText="1"/>
    </xf>
    <xf numFmtId="0" fontId="12" fillId="0" borderId="16" xfId="11" applyFont="1" applyBorder="1" applyAlignment="1">
      <alignment vertical="center"/>
    </xf>
    <xf numFmtId="169" fontId="11" fillId="0" borderId="61" xfId="62" applyNumberFormat="1" applyFont="1" applyBorder="1" applyAlignment="1">
      <alignment horizontal="center" vertical="center"/>
    </xf>
    <xf numFmtId="3" fontId="11" fillId="0" borderId="62" xfId="64" applyNumberFormat="1" applyFont="1" applyBorder="1" applyAlignment="1">
      <alignment horizontal="center" vertical="center"/>
    </xf>
    <xf numFmtId="169" fontId="7" fillId="0" borderId="752" xfId="3" applyNumberFormat="1" applyFont="1" applyBorder="1" applyAlignment="1">
      <alignment horizontal="center" vertical="center"/>
    </xf>
    <xf numFmtId="3" fontId="6" fillId="0" borderId="805" xfId="4" applyNumberFormat="1" applyFont="1" applyBorder="1" applyAlignment="1">
      <alignment horizontal="center" vertical="center"/>
    </xf>
    <xf numFmtId="0" fontId="6" fillId="0" borderId="806" xfId="11" applyFont="1" applyBorder="1" applyAlignment="1">
      <alignment horizontal="left" vertical="center" wrapText="1"/>
    </xf>
    <xf numFmtId="169" fontId="6" fillId="0" borderId="752" xfId="3" applyNumberFormat="1" applyFont="1" applyBorder="1" applyAlignment="1">
      <alignment horizontal="center" vertical="center"/>
    </xf>
    <xf numFmtId="176" fontId="6" fillId="0" borderId="845" xfId="3" applyNumberFormat="1" applyFont="1" applyBorder="1" applyAlignment="1">
      <alignment horizontal="center" vertical="center"/>
    </xf>
    <xf numFmtId="170" fontId="6" fillId="0" borderId="846" xfId="3" applyNumberFormat="1" applyFont="1" applyBorder="1" applyAlignment="1">
      <alignment horizontal="center" vertical="center"/>
    </xf>
    <xf numFmtId="3" fontId="6" fillId="0" borderId="847" xfId="4" applyNumberFormat="1" applyFont="1" applyBorder="1" applyAlignment="1">
      <alignment horizontal="center" vertical="center"/>
    </xf>
    <xf numFmtId="0" fontId="6" fillId="0" borderId="848" xfId="11" applyFont="1" applyBorder="1" applyAlignment="1">
      <alignment horizontal="left" vertical="center" wrapText="1"/>
    </xf>
    <xf numFmtId="169" fontId="6" fillId="0" borderId="743" xfId="3" applyNumberFormat="1" applyFont="1" applyBorder="1" applyAlignment="1">
      <alignment horizontal="center" vertical="center"/>
    </xf>
    <xf numFmtId="3" fontId="6" fillId="0" borderId="748" xfId="4" applyNumberFormat="1" applyFont="1" applyBorder="1" applyAlignment="1">
      <alignment horizontal="center" vertical="center"/>
    </xf>
    <xf numFmtId="176" fontId="6" fillId="0" borderId="743" xfId="3" applyNumberFormat="1" applyFont="1" applyBorder="1" applyAlignment="1">
      <alignment horizontal="center" vertical="center"/>
    </xf>
    <xf numFmtId="169" fontId="6" fillId="0" borderId="845" xfId="3" applyNumberFormat="1" applyFont="1" applyBorder="1" applyAlignment="1">
      <alignment horizontal="center" vertical="center"/>
    </xf>
    <xf numFmtId="9" fontId="6" fillId="0" borderId="846" xfId="3" applyNumberFormat="1" applyFont="1" applyBorder="1" applyAlignment="1">
      <alignment horizontal="center" vertical="center"/>
    </xf>
    <xf numFmtId="166" fontId="22" fillId="0" borderId="0" xfId="0" applyNumberFormat="1" applyFont="1" applyAlignment="1">
      <alignment wrapText="1"/>
    </xf>
    <xf numFmtId="0" fontId="22" fillId="0" borderId="0" xfId="0" applyFont="1" applyAlignment="1">
      <alignment wrapText="1"/>
    </xf>
    <xf numFmtId="169" fontId="11" fillId="0" borderId="752" xfId="3" applyNumberFormat="1" applyFont="1" applyBorder="1" applyAlignment="1">
      <alignment horizontal="center" vertical="center" wrapText="1"/>
    </xf>
    <xf numFmtId="9" fontId="11" fillId="0" borderId="747" xfId="3" applyNumberFormat="1" applyFont="1" applyBorder="1" applyAlignment="1">
      <alignment horizontal="center" vertical="center" wrapText="1"/>
    </xf>
    <xf numFmtId="3" fontId="11" fillId="0" borderId="42" xfId="4" applyNumberFormat="1" applyFont="1" applyBorder="1" applyAlignment="1">
      <alignment horizontal="center" vertical="center" wrapText="1"/>
    </xf>
    <xf numFmtId="0" fontId="11" fillId="0" borderId="742" xfId="11" applyFont="1" applyBorder="1" applyAlignment="1">
      <alignment horizontal="left" vertical="center" wrapText="1"/>
    </xf>
    <xf numFmtId="0" fontId="12" fillId="0" borderId="65" xfId="12" applyFont="1" applyBorder="1" applyAlignment="1">
      <alignment horizontal="left" vertical="center" wrapText="1"/>
    </xf>
    <xf numFmtId="169" fontId="11" fillId="0" borderId="44" xfId="62" applyNumberFormat="1" applyFont="1" applyBorder="1" applyAlignment="1">
      <alignment horizontal="center" vertical="center" wrapText="1"/>
    </xf>
    <xf numFmtId="9" fontId="11" fillId="0" borderId="534" xfId="3" applyNumberFormat="1" applyFont="1" applyBorder="1" applyAlignment="1">
      <alignment horizontal="center" vertical="center" wrapText="1"/>
    </xf>
    <xf numFmtId="3" fontId="11" fillId="0" borderId="46" xfId="66" applyNumberFormat="1" applyFont="1" applyBorder="1" applyAlignment="1">
      <alignment horizontal="center" vertical="center" wrapText="1"/>
    </xf>
    <xf numFmtId="3" fontId="11" fillId="0" borderId="42" xfId="66" applyNumberFormat="1" applyFont="1" applyBorder="1" applyAlignment="1">
      <alignment horizontal="center" vertical="center" wrapText="1"/>
    </xf>
    <xf numFmtId="0" fontId="12" fillId="0" borderId="69" xfId="11" applyFont="1" applyBorder="1" applyAlignment="1">
      <alignment horizontal="left" vertical="center" wrapText="1"/>
    </xf>
    <xf numFmtId="176" fontId="33" fillId="0" borderId="616" xfId="62" applyNumberFormat="1" applyFont="1" applyBorder="1" applyAlignment="1">
      <alignment horizontal="center" vertical="center" wrapText="1"/>
    </xf>
    <xf numFmtId="175" fontId="33" fillId="0" borderId="805" xfId="3" applyNumberFormat="1" applyFont="1" applyBorder="1" applyAlignment="1">
      <alignment horizontal="center" vertical="center" wrapText="1"/>
    </xf>
    <xf numFmtId="3" fontId="33" fillId="0" borderId="805" xfId="66" applyNumberFormat="1" applyFont="1" applyBorder="1" applyAlignment="1">
      <alignment horizontal="center" vertical="center" wrapText="1"/>
    </xf>
    <xf numFmtId="0" fontId="11" fillId="0" borderId="55" xfId="11" applyFont="1" applyBorder="1" applyAlignment="1">
      <alignment horizontal="left" vertical="center" wrapText="1"/>
    </xf>
    <xf numFmtId="0" fontId="12" fillId="0" borderId="15" xfId="11" applyFont="1" applyBorder="1" applyAlignment="1">
      <alignment horizontal="left" vertical="center" wrapText="1"/>
    </xf>
    <xf numFmtId="169" fontId="11" fillId="0" borderId="841" xfId="62" applyNumberFormat="1" applyFont="1" applyBorder="1" applyAlignment="1">
      <alignment horizontal="center" vertical="center" wrapText="1"/>
    </xf>
    <xf numFmtId="9" fontId="11" fillId="0" borderId="835" xfId="3" applyNumberFormat="1" applyFont="1" applyBorder="1" applyAlignment="1">
      <alignment horizontal="center" vertical="center" wrapText="1"/>
    </xf>
    <xf numFmtId="3" fontId="11" fillId="0" borderId="748" xfId="66" applyNumberFormat="1" applyFont="1" applyBorder="1" applyAlignment="1">
      <alignment horizontal="center" vertical="center" wrapText="1"/>
    </xf>
    <xf numFmtId="0" fontId="11" fillId="0" borderId="849" xfId="11" applyFont="1" applyBorder="1" applyAlignment="1">
      <alignment horizontal="left" vertical="center" wrapText="1"/>
    </xf>
    <xf numFmtId="169" fontId="33" fillId="0" borderId="750" xfId="62" applyNumberFormat="1" applyFont="1" applyBorder="1" applyAlignment="1">
      <alignment horizontal="center" vertical="center" wrapText="1"/>
    </xf>
    <xf numFmtId="9" fontId="33" fillId="0" borderId="837" xfId="3" applyNumberFormat="1" applyFont="1" applyBorder="1" applyAlignment="1">
      <alignment horizontal="center" vertical="center" wrapText="1"/>
    </xf>
    <xf numFmtId="3" fontId="33" fillId="0" borderId="745" xfId="66" applyNumberFormat="1" applyFont="1" applyBorder="1" applyAlignment="1">
      <alignment horizontal="center" vertical="center" wrapText="1"/>
    </xf>
    <xf numFmtId="169" fontId="33" fillId="0" borderId="616" xfId="62" applyNumberFormat="1" applyFont="1" applyBorder="1" applyAlignment="1">
      <alignment horizontal="center" vertical="center" wrapText="1"/>
    </xf>
    <xf numFmtId="9" fontId="33" fillId="0" borderId="777" xfId="3" applyNumberFormat="1" applyFont="1" applyBorder="1" applyAlignment="1">
      <alignment horizontal="center" vertical="center" wrapText="1"/>
    </xf>
    <xf numFmtId="3" fontId="33" fillId="0" borderId="614" xfId="66" applyNumberFormat="1" applyFont="1" applyBorder="1" applyAlignment="1">
      <alignment horizontal="center" vertical="center" wrapText="1"/>
    </xf>
    <xf numFmtId="169" fontId="11" fillId="0" borderId="56" xfId="62" applyNumberFormat="1" applyFont="1" applyBorder="1" applyAlignment="1">
      <alignment horizontal="center" vertical="center" wrapText="1"/>
    </xf>
    <xf numFmtId="0" fontId="11" fillId="0" borderId="7" xfId="11" applyFont="1" applyBorder="1" applyAlignment="1">
      <alignment horizontal="left" vertical="center" wrapText="1"/>
    </xf>
    <xf numFmtId="169" fontId="33" fillId="0" borderId="841" xfId="62" applyNumberFormat="1" applyFont="1" applyBorder="1" applyAlignment="1">
      <alignment horizontal="center" vertical="center" wrapText="1"/>
    </xf>
    <xf numFmtId="9" fontId="33" fillId="0" borderId="835" xfId="3" applyNumberFormat="1" applyFont="1" applyBorder="1" applyAlignment="1">
      <alignment horizontal="center" vertical="center" wrapText="1"/>
    </xf>
    <xf numFmtId="3" fontId="33" fillId="0" borderId="748" xfId="66" applyNumberFormat="1" applyFont="1" applyBorder="1" applyAlignment="1">
      <alignment horizontal="center" vertical="center" wrapText="1"/>
    </xf>
    <xf numFmtId="0" fontId="33" fillId="0" borderId="849" xfId="11" applyFont="1" applyBorder="1" applyAlignment="1">
      <alignment horizontal="left" vertical="center" wrapText="1"/>
    </xf>
    <xf numFmtId="169" fontId="11" fillId="0" borderId="61" xfId="62" applyNumberFormat="1" applyFont="1" applyBorder="1" applyAlignment="1">
      <alignment horizontal="center" vertical="center" wrapText="1"/>
    </xf>
    <xf numFmtId="9" fontId="11" fillId="0" borderId="122" xfId="3" applyNumberFormat="1" applyFont="1" applyBorder="1" applyAlignment="1">
      <alignment horizontal="center" vertical="center" wrapText="1"/>
    </xf>
    <xf numFmtId="3" fontId="11" fillId="0" borderId="62" xfId="66" applyNumberFormat="1" applyFont="1" applyBorder="1" applyAlignment="1">
      <alignment horizontal="center" vertical="center" wrapText="1"/>
    </xf>
    <xf numFmtId="166" fontId="11" fillId="0" borderId="749" xfId="44" applyNumberFormat="1" applyFont="1" applyBorder="1" applyAlignment="1">
      <alignment horizontal="center" vertical="center" wrapText="1"/>
    </xf>
    <xf numFmtId="0" fontId="21" fillId="0" borderId="749" xfId="0" applyFont="1" applyBorder="1" applyAlignment="1">
      <alignment horizontal="center" vertical="center" wrapText="1"/>
    </xf>
    <xf numFmtId="169" fontId="6" fillId="0" borderId="616" xfId="62" applyNumberFormat="1" applyFont="1" applyBorder="1" applyAlignment="1">
      <alignment horizontal="center" vertical="center"/>
    </xf>
    <xf numFmtId="3" fontId="6" fillId="0" borderId="614" xfId="64" applyNumberFormat="1" applyFont="1" applyBorder="1" applyAlignment="1">
      <alignment horizontal="center" vertical="center"/>
    </xf>
    <xf numFmtId="169" fontId="7" fillId="0" borderId="841" xfId="62" applyNumberFormat="1" applyFont="1" applyBorder="1" applyAlignment="1">
      <alignment horizontal="center" vertical="center"/>
    </xf>
    <xf numFmtId="3" fontId="7" fillId="0" borderId="748" xfId="64" applyNumberFormat="1" applyFont="1" applyBorder="1" applyAlignment="1">
      <alignment horizontal="center" vertical="center"/>
    </xf>
    <xf numFmtId="0" fontId="7" fillId="0" borderId="840" xfId="11" applyFont="1" applyBorder="1" applyAlignment="1">
      <alignment horizontal="left" vertical="center" wrapText="1"/>
    </xf>
    <xf numFmtId="169" fontId="6" fillId="0" borderId="750" xfId="62" applyNumberFormat="1" applyFont="1" applyBorder="1" applyAlignment="1">
      <alignment horizontal="center" vertical="center"/>
    </xf>
    <xf numFmtId="9" fontId="6" fillId="0" borderId="842" xfId="3" applyNumberFormat="1" applyFont="1" applyBorder="1" applyAlignment="1">
      <alignment horizontal="center" vertical="center"/>
    </xf>
    <xf numFmtId="3" fontId="6" fillId="0" borderId="850" xfId="64" applyNumberFormat="1" applyFont="1" applyBorder="1" applyAlignment="1">
      <alignment horizontal="center" vertical="center"/>
    </xf>
    <xf numFmtId="176" fontId="6" fillId="0" borderId="750" xfId="62" applyNumberFormat="1" applyFont="1" applyBorder="1" applyAlignment="1">
      <alignment horizontal="center" vertical="center"/>
    </xf>
    <xf numFmtId="175" fontId="6" fillId="0" borderId="842" xfId="3" applyNumberFormat="1" applyFont="1" applyBorder="1" applyAlignment="1">
      <alignment horizontal="center" vertical="center"/>
    </xf>
    <xf numFmtId="3" fontId="6" fillId="0" borderId="745" xfId="64" applyNumberFormat="1" applyFont="1" applyBorder="1" applyAlignment="1">
      <alignment horizontal="center" vertical="center"/>
    </xf>
    <xf numFmtId="169" fontId="7" fillId="0" borderId="851" xfId="62" applyNumberFormat="1" applyFont="1" applyBorder="1" applyAlignment="1">
      <alignment horizontal="center" vertical="center"/>
    </xf>
    <xf numFmtId="9" fontId="7" fillId="0" borderId="850" xfId="3" applyNumberFormat="1" applyFont="1" applyBorder="1" applyAlignment="1">
      <alignment horizontal="center" vertical="center"/>
    </xf>
    <xf numFmtId="3" fontId="7" fillId="0" borderId="850" xfId="64" applyNumberFormat="1" applyFont="1" applyBorder="1" applyAlignment="1">
      <alignment horizontal="center" vertical="center"/>
    </xf>
    <xf numFmtId="0" fontId="7" fillId="0" borderId="852" xfId="11" applyFont="1" applyBorder="1" applyAlignment="1">
      <alignment horizontal="left" vertical="center" wrapText="1"/>
    </xf>
    <xf numFmtId="9" fontId="7" fillId="0" borderId="853" xfId="3" applyNumberFormat="1" applyFont="1" applyBorder="1" applyAlignment="1">
      <alignment horizontal="center" vertical="center"/>
    </xf>
    <xf numFmtId="0" fontId="6" fillId="0" borderId="854" xfId="11" applyFont="1" applyBorder="1" applyAlignment="1">
      <alignment horizontal="left" vertical="center" wrapText="1"/>
    </xf>
    <xf numFmtId="0" fontId="6" fillId="0" borderId="761" xfId="11" applyFont="1" applyBorder="1" applyAlignment="1">
      <alignment horizontal="left" vertical="center" wrapText="1"/>
    </xf>
    <xf numFmtId="9" fontId="7" fillId="0" borderId="855" xfId="3" applyNumberFormat="1" applyFont="1" applyBorder="1" applyAlignment="1">
      <alignment horizontal="center" vertical="center"/>
    </xf>
    <xf numFmtId="0" fontId="7" fillId="0" borderId="843" xfId="11" applyFont="1" applyBorder="1" applyAlignment="1">
      <alignment horizontal="left" vertical="center" wrapText="1"/>
    </xf>
    <xf numFmtId="176" fontId="6" fillId="0" borderId="851" xfId="62" applyNumberFormat="1" applyFont="1" applyBorder="1" applyAlignment="1">
      <alignment horizontal="center" vertical="center"/>
    </xf>
    <xf numFmtId="175" fontId="6" fillId="0" borderId="87" xfId="3" applyNumberFormat="1" applyFont="1" applyBorder="1" applyAlignment="1">
      <alignment horizontal="center" vertical="center"/>
    </xf>
    <xf numFmtId="175" fontId="6" fillId="0" borderId="155" xfId="3" applyNumberFormat="1" applyFont="1" applyBorder="1" applyAlignment="1">
      <alignment horizontal="center" vertical="center"/>
    </xf>
    <xf numFmtId="0" fontId="6" fillId="0" borderId="856" xfId="11" applyFont="1" applyBorder="1" applyAlignment="1">
      <alignment horizontal="left" vertical="center" wrapText="1"/>
    </xf>
    <xf numFmtId="175" fontId="6" fillId="0" borderId="857" xfId="3" applyNumberFormat="1" applyFont="1" applyBorder="1" applyAlignment="1">
      <alignment horizontal="center" vertical="center"/>
    </xf>
    <xf numFmtId="175" fontId="6" fillId="0" borderId="858" xfId="3" applyNumberFormat="1" applyFont="1" applyBorder="1" applyAlignment="1">
      <alignment horizontal="center" vertical="center"/>
    </xf>
    <xf numFmtId="0" fontId="6" fillId="0" borderId="766" xfId="11" applyFont="1" applyBorder="1" applyAlignment="1">
      <alignment horizontal="left" vertical="center" wrapText="1"/>
    </xf>
    <xf numFmtId="175" fontId="6" fillId="0" borderId="859" xfId="3" applyNumberFormat="1" applyFont="1" applyBorder="1" applyAlignment="1">
      <alignment horizontal="center" vertical="center"/>
    </xf>
    <xf numFmtId="175" fontId="6" fillId="0" borderId="860" xfId="3" applyNumberFormat="1" applyFont="1" applyBorder="1" applyAlignment="1">
      <alignment horizontal="center" vertical="center"/>
    </xf>
    <xf numFmtId="169" fontId="6" fillId="0" borderId="851" xfId="62" applyNumberFormat="1" applyFont="1" applyBorder="1" applyAlignment="1">
      <alignment horizontal="center" vertical="center"/>
    </xf>
    <xf numFmtId="9" fontId="6" fillId="0" borderId="853" xfId="3" applyNumberFormat="1" applyFont="1" applyBorder="1" applyAlignment="1">
      <alignment horizontal="center" vertical="center"/>
    </xf>
    <xf numFmtId="0" fontId="4" fillId="0" borderId="0" xfId="197"/>
    <xf numFmtId="0" fontId="49" fillId="0" borderId="0" xfId="197" applyFont="1"/>
    <xf numFmtId="176" fontId="11" fillId="0" borderId="56" xfId="62" applyNumberFormat="1" applyFont="1" applyBorder="1" applyAlignment="1">
      <alignment horizontal="center" vertical="center"/>
    </xf>
    <xf numFmtId="175" fontId="11" fillId="0" borderId="855" xfId="3" applyNumberFormat="1" applyFont="1" applyBorder="1" applyAlignment="1">
      <alignment horizontal="center" vertical="center"/>
    </xf>
    <xf numFmtId="3" fontId="11" fillId="0" borderId="861" xfId="4" applyNumberFormat="1" applyFont="1" applyBorder="1" applyAlignment="1">
      <alignment horizontal="center" vertical="center"/>
    </xf>
    <xf numFmtId="0" fontId="11" fillId="0" borderId="862" xfId="11" applyFont="1" applyBorder="1" applyAlignment="1">
      <alignment horizontal="left" vertical="center" wrapText="1"/>
    </xf>
    <xf numFmtId="0" fontId="12" fillId="0" borderId="65" xfId="12" applyFont="1" applyBorder="1" applyAlignment="1">
      <alignment horizontal="left" vertical="center"/>
    </xf>
    <xf numFmtId="3" fontId="11" fillId="0" borderId="62" xfId="69" applyNumberFormat="1" applyFont="1" applyBorder="1" applyAlignment="1">
      <alignment horizontal="center" vertical="center"/>
    </xf>
    <xf numFmtId="0" fontId="12" fillId="0" borderId="65" xfId="11" applyFont="1" applyBorder="1" applyAlignment="1">
      <alignment vertical="center"/>
    </xf>
    <xf numFmtId="9" fontId="11" fillId="0" borderId="133" xfId="3" applyNumberFormat="1" applyFont="1" applyBorder="1" applyAlignment="1">
      <alignment horizontal="center" vertical="center"/>
    </xf>
    <xf numFmtId="3" fontId="11" fillId="0" borderId="42" xfId="69" applyNumberFormat="1" applyFont="1" applyBorder="1" applyAlignment="1">
      <alignment horizontal="center" vertical="center"/>
    </xf>
    <xf numFmtId="9" fontId="33" fillId="0" borderId="87" xfId="3" applyNumberFormat="1" applyFont="1" applyBorder="1" applyAlignment="1">
      <alignment horizontal="center" vertical="center"/>
    </xf>
    <xf numFmtId="3" fontId="33" fillId="0" borderId="337" xfId="69" applyNumberFormat="1" applyFont="1" applyBorder="1" applyAlignment="1">
      <alignment horizontal="center" vertical="center"/>
    </xf>
    <xf numFmtId="0" fontId="33" fillId="0" borderId="0" xfId="11" applyFont="1" applyAlignment="1">
      <alignment horizontal="left" vertical="center" wrapText="1"/>
    </xf>
    <xf numFmtId="169" fontId="33" fillId="0" borderId="841" xfId="62" applyNumberFormat="1" applyFont="1" applyBorder="1" applyAlignment="1">
      <alignment horizontal="center" vertical="center"/>
    </xf>
    <xf numFmtId="166" fontId="33" fillId="0" borderId="835" xfId="3" applyNumberFormat="1" applyFont="1" applyBorder="1" applyAlignment="1">
      <alignment horizontal="center" vertical="center"/>
    </xf>
    <xf numFmtId="3" fontId="33" fillId="0" borderId="748" xfId="69" applyNumberFormat="1" applyFont="1" applyBorder="1" applyAlignment="1">
      <alignment horizontal="center" vertical="center"/>
    </xf>
    <xf numFmtId="3" fontId="33" fillId="0" borderId="199" xfId="69" applyNumberFormat="1" applyFont="1" applyBorder="1" applyAlignment="1">
      <alignment horizontal="center" vertical="center"/>
    </xf>
    <xf numFmtId="0" fontId="33" fillId="0" borderId="107" xfId="11" applyFont="1" applyBorder="1" applyAlignment="1">
      <alignment horizontal="left" vertical="center" wrapText="1"/>
    </xf>
    <xf numFmtId="3" fontId="11" fillId="0" borderId="46" xfId="69" applyNumberFormat="1" applyFont="1" applyBorder="1" applyAlignment="1">
      <alignment horizontal="center" vertical="center"/>
    </xf>
    <xf numFmtId="169" fontId="6" fillId="0" borderId="533" xfId="3" applyNumberFormat="1" applyFont="1" applyBorder="1" applyAlignment="1">
      <alignment horizontal="center" vertical="center"/>
    </xf>
    <xf numFmtId="169" fontId="6" fillId="0" borderId="863" xfId="3" applyNumberFormat="1" applyFont="1" applyBorder="1" applyAlignment="1">
      <alignment horizontal="center" vertical="center"/>
    </xf>
    <xf numFmtId="3" fontId="7" fillId="0" borderId="864" xfId="4" applyNumberFormat="1" applyFont="1" applyBorder="1" applyAlignment="1">
      <alignment horizontal="center" vertical="center"/>
    </xf>
    <xf numFmtId="0" fontId="7" fillId="0" borderId="865" xfId="11" applyFont="1" applyBorder="1" applyAlignment="1">
      <alignment horizontal="left" vertical="center" wrapText="1"/>
    </xf>
    <xf numFmtId="9" fontId="6" fillId="0" borderId="835" xfId="3" applyNumberFormat="1" applyFont="1" applyBorder="1" applyAlignment="1">
      <alignment horizontal="center" vertical="center"/>
    </xf>
    <xf numFmtId="0" fontId="6" fillId="0" borderId="840" xfId="11" applyFont="1" applyBorder="1" applyAlignment="1">
      <alignment horizontal="left" vertical="center" wrapText="1"/>
    </xf>
    <xf numFmtId="169" fontId="6" fillId="0" borderId="866" xfId="3" applyNumberFormat="1" applyFont="1" applyBorder="1" applyAlignment="1">
      <alignment horizontal="center" vertical="center"/>
    </xf>
    <xf numFmtId="169" fontId="6" fillId="0" borderId="867" xfId="3" applyNumberFormat="1" applyFont="1" applyBorder="1" applyAlignment="1">
      <alignment horizontal="center" vertical="center"/>
    </xf>
    <xf numFmtId="9" fontId="6" fillId="0" borderId="855" xfId="3" applyNumberFormat="1" applyFont="1" applyBorder="1" applyAlignment="1">
      <alignment horizontal="center" vertical="center"/>
    </xf>
    <xf numFmtId="3" fontId="7" fillId="0" borderId="861" xfId="4" applyNumberFormat="1" applyFont="1" applyBorder="1" applyAlignment="1">
      <alignment horizontal="center" vertical="center"/>
    </xf>
    <xf numFmtId="0" fontId="7" fillId="0" borderId="868" xfId="11" applyFont="1" applyBorder="1" applyAlignment="1">
      <alignment horizontal="left" vertical="center" wrapText="1"/>
    </xf>
    <xf numFmtId="169" fontId="7" fillId="0" borderId="867" xfId="3" applyNumberFormat="1" applyFont="1" applyBorder="1" applyAlignment="1">
      <alignment horizontal="center" vertical="center"/>
    </xf>
    <xf numFmtId="0" fontId="7" fillId="0" borderId="862" xfId="11" applyFont="1" applyBorder="1" applyAlignment="1">
      <alignment horizontal="left" vertical="center" wrapText="1"/>
    </xf>
    <xf numFmtId="169" fontId="6" fillId="0" borderId="869" xfId="3" applyNumberFormat="1" applyFont="1" applyBorder="1" applyAlignment="1">
      <alignment horizontal="center" vertical="center"/>
    </xf>
    <xf numFmtId="9" fontId="6" fillId="0" borderId="870" xfId="3" applyNumberFormat="1" applyFont="1" applyBorder="1" applyAlignment="1">
      <alignment horizontal="center" vertical="center"/>
    </xf>
    <xf numFmtId="3" fontId="6" fillId="0" borderId="871" xfId="4" applyNumberFormat="1" applyFont="1" applyBorder="1" applyAlignment="1">
      <alignment horizontal="center" vertical="center"/>
    </xf>
    <xf numFmtId="0" fontId="6" fillId="0" borderId="872" xfId="11" applyFont="1" applyBorder="1" applyAlignment="1">
      <alignment horizontal="left" vertical="center" wrapText="1"/>
    </xf>
    <xf numFmtId="3" fontId="7" fillId="0" borderId="850" xfId="4" applyNumberFormat="1" applyFont="1" applyBorder="1" applyAlignment="1">
      <alignment horizontal="center" vertical="center"/>
    </xf>
    <xf numFmtId="0" fontId="7" fillId="0" borderId="873" xfId="11" applyFont="1" applyBorder="1" applyAlignment="1">
      <alignment horizontal="left" vertical="center" wrapText="1"/>
    </xf>
    <xf numFmtId="176" fontId="6" fillId="0" borderId="866" xfId="3" applyNumberFormat="1" applyFont="1" applyBorder="1" applyAlignment="1">
      <alignment horizontal="center" vertical="center"/>
    </xf>
    <xf numFmtId="170" fontId="6" fillId="0" borderId="842" xfId="3" applyNumberFormat="1" applyFont="1" applyBorder="1" applyAlignment="1">
      <alignment horizontal="center" vertical="center"/>
    </xf>
    <xf numFmtId="0" fontId="4" fillId="0" borderId="0" xfId="198"/>
    <xf numFmtId="0" fontId="4" fillId="0" borderId="0" xfId="73" applyAlignment="1">
      <alignment vertical="center"/>
    </xf>
    <xf numFmtId="0" fontId="49" fillId="0" borderId="0" xfId="198" applyFont="1"/>
    <xf numFmtId="166" fontId="11" fillId="0" borderId="534" xfId="3" applyNumberFormat="1" applyFont="1" applyBorder="1" applyAlignment="1">
      <alignment horizontal="center" vertical="center"/>
    </xf>
    <xf numFmtId="3" fontId="11" fillId="0" borderId="62" xfId="70" applyNumberFormat="1" applyFont="1" applyBorder="1" applyAlignment="1">
      <alignment horizontal="center" vertical="center"/>
    </xf>
    <xf numFmtId="0" fontId="12" fillId="0" borderId="65" xfId="11" applyFont="1" applyBorder="1" applyAlignment="1">
      <alignment vertical="center" wrapText="1"/>
    </xf>
    <xf numFmtId="9" fontId="11" fillId="0" borderId="330" xfId="3" applyNumberFormat="1" applyFont="1" applyBorder="1" applyAlignment="1">
      <alignment horizontal="center" vertical="center"/>
    </xf>
    <xf numFmtId="176" fontId="6" fillId="0" borderId="533" xfId="3" applyNumberFormat="1" applyFont="1" applyBorder="1" applyAlignment="1">
      <alignment horizontal="center" vertical="center"/>
    </xf>
    <xf numFmtId="170" fontId="7" fillId="0" borderId="855" xfId="3" applyNumberFormat="1" applyFont="1" applyBorder="1" applyAlignment="1">
      <alignment horizontal="center" vertical="center"/>
    </xf>
    <xf numFmtId="176" fontId="6" fillId="0" borderId="129" xfId="3" applyNumberFormat="1" applyFont="1" applyBorder="1" applyAlignment="1">
      <alignment horizontal="center" vertical="center"/>
    </xf>
    <xf numFmtId="170" fontId="6" fillId="0" borderId="130" xfId="3" applyNumberFormat="1" applyFont="1" applyBorder="1" applyAlignment="1">
      <alignment horizontal="center" vertical="center"/>
    </xf>
    <xf numFmtId="169" fontId="6" fillId="0" borderId="876" xfId="3" applyNumberFormat="1" applyFont="1" applyBorder="1" applyAlignment="1">
      <alignment horizontal="center" vertical="center"/>
    </xf>
    <xf numFmtId="169" fontId="6" fillId="0" borderId="877" xfId="3" applyNumberFormat="1" applyFont="1" applyBorder="1" applyAlignment="1">
      <alignment horizontal="center" vertical="center"/>
    </xf>
    <xf numFmtId="9" fontId="6" fillId="0" borderId="878" xfId="3" applyNumberFormat="1" applyFont="1" applyBorder="1" applyAlignment="1">
      <alignment horizontal="center" vertical="center"/>
    </xf>
    <xf numFmtId="3" fontId="6" fillId="0" borderId="850" xfId="4" applyNumberFormat="1" applyFont="1" applyBorder="1" applyAlignment="1">
      <alignment horizontal="center" vertical="center"/>
    </xf>
    <xf numFmtId="0" fontId="6" fillId="0" borderId="852" xfId="11" applyFont="1" applyBorder="1" applyAlignment="1">
      <alignment horizontal="left" vertical="center" wrapText="1"/>
    </xf>
    <xf numFmtId="176" fontId="6" fillId="0" borderId="877" xfId="3" applyNumberFormat="1" applyFont="1" applyBorder="1" applyAlignment="1">
      <alignment horizontal="center" vertical="center"/>
    </xf>
    <xf numFmtId="170" fontId="6" fillId="0" borderId="878" xfId="3" applyNumberFormat="1" applyFont="1" applyBorder="1" applyAlignment="1">
      <alignment horizontal="center" vertical="center"/>
    </xf>
    <xf numFmtId="170" fontId="6" fillId="0" borderId="870" xfId="3" applyNumberFormat="1" applyFont="1" applyBorder="1" applyAlignment="1">
      <alignment horizontal="center" vertical="center"/>
    </xf>
    <xf numFmtId="176" fontId="6" fillId="0" borderId="607" xfId="3" applyNumberFormat="1" applyFont="1" applyBorder="1" applyAlignment="1">
      <alignment horizontal="center" vertical="center"/>
    </xf>
    <xf numFmtId="170" fontId="6" fillId="0" borderId="777" xfId="3" applyNumberFormat="1" applyFont="1" applyBorder="1" applyAlignment="1">
      <alignment horizontal="center" vertical="center"/>
    </xf>
    <xf numFmtId="169" fontId="7" fillId="0" borderId="133" xfId="3" applyNumberFormat="1" applyFont="1" applyBorder="1" applyAlignment="1">
      <alignment horizontal="center" vertical="center"/>
    </xf>
    <xf numFmtId="169" fontId="7" fillId="0" borderId="134" xfId="3" applyNumberFormat="1" applyFont="1" applyBorder="1" applyAlignment="1">
      <alignment horizontal="center" vertical="center"/>
    </xf>
    <xf numFmtId="176" fontId="6" fillId="0" borderId="50" xfId="62" applyNumberFormat="1" applyFont="1" applyBorder="1" applyAlignment="1">
      <alignment horizontal="center" vertical="center"/>
    </xf>
    <xf numFmtId="175" fontId="6" fillId="0" borderId="330" xfId="3" applyNumberFormat="1" applyFont="1" applyBorder="1" applyAlignment="1">
      <alignment horizontal="center" vertical="center"/>
    </xf>
    <xf numFmtId="0" fontId="6" fillId="0" borderId="879" xfId="11" applyFont="1" applyBorder="1" applyAlignment="1">
      <alignment horizontal="left" vertical="center" wrapText="1"/>
    </xf>
    <xf numFmtId="176" fontId="6" fillId="0" borderId="85" xfId="3" applyNumberFormat="1" applyFont="1" applyBorder="1" applyAlignment="1">
      <alignment horizontal="center" vertical="center"/>
    </xf>
    <xf numFmtId="170" fontId="6" fillId="0" borderId="87" xfId="3" applyNumberFormat="1" applyFont="1" applyBorder="1" applyAlignment="1">
      <alignment horizontal="center" vertical="center"/>
    </xf>
    <xf numFmtId="169" fontId="6" fillId="0" borderId="880" xfId="3" applyNumberFormat="1" applyFont="1" applyBorder="1" applyAlignment="1">
      <alignment horizontal="center" vertical="center"/>
    </xf>
    <xf numFmtId="9" fontId="6" fillId="0" borderId="881" xfId="3" applyNumberFormat="1" applyFont="1" applyBorder="1" applyAlignment="1">
      <alignment horizontal="center" vertical="center"/>
    </xf>
    <xf numFmtId="176" fontId="6" fillId="0" borderId="82" xfId="62" applyNumberFormat="1" applyFont="1" applyBorder="1" applyAlignment="1">
      <alignment horizontal="center" vertical="center"/>
    </xf>
    <xf numFmtId="170" fontId="6" fillId="0" borderId="745" xfId="3" applyNumberFormat="1" applyFont="1" applyBorder="1" applyAlignment="1">
      <alignment horizontal="center" vertical="center"/>
    </xf>
    <xf numFmtId="3" fontId="6" fillId="0" borderId="63" xfId="64" applyNumberFormat="1" applyFont="1" applyBorder="1" applyAlignment="1">
      <alignment horizontal="center" vertical="center"/>
    </xf>
    <xf numFmtId="3" fontId="6" fillId="0" borderId="805" xfId="64" applyNumberFormat="1" applyFont="1" applyBorder="1" applyAlignment="1">
      <alignment horizontal="center" vertical="center"/>
    </xf>
    <xf numFmtId="169" fontId="6" fillId="0" borderId="882" xfId="3" applyNumberFormat="1" applyFont="1" applyBorder="1" applyAlignment="1">
      <alignment horizontal="center" vertical="center"/>
    </xf>
    <xf numFmtId="9" fontId="6" fillId="0" borderId="883" xfId="3" applyNumberFormat="1" applyFont="1" applyBorder="1" applyAlignment="1">
      <alignment horizontal="center" vertical="center"/>
    </xf>
    <xf numFmtId="9" fontId="6" fillId="0" borderId="884" xfId="3" applyNumberFormat="1" applyFont="1" applyBorder="1" applyAlignment="1">
      <alignment horizontal="center" vertical="center"/>
    </xf>
    <xf numFmtId="176" fontId="6" fillId="0" borderId="880" xfId="3" applyNumberFormat="1" applyFont="1" applyBorder="1" applyAlignment="1">
      <alignment horizontal="center" vertical="center"/>
    </xf>
    <xf numFmtId="170" fontId="6" fillId="0" borderId="881" xfId="3" applyNumberFormat="1" applyFont="1" applyBorder="1" applyAlignment="1">
      <alignment horizontal="center" vertical="center"/>
    </xf>
    <xf numFmtId="0" fontId="4" fillId="0" borderId="0" xfId="199"/>
    <xf numFmtId="169" fontId="14" fillId="0" borderId="121" xfId="3" applyNumberFormat="1" applyFont="1" applyBorder="1" applyAlignment="1">
      <alignment horizontal="center" vertical="center"/>
    </xf>
    <xf numFmtId="9" fontId="14" fillId="0" borderId="122" xfId="3" applyNumberFormat="1" applyFont="1" applyBorder="1" applyAlignment="1">
      <alignment horizontal="center" vertical="center"/>
    </xf>
    <xf numFmtId="3" fontId="14" fillId="0" borderId="62" xfId="4" applyNumberFormat="1" applyFont="1" applyBorder="1" applyAlignment="1">
      <alignment horizontal="center" vertical="center"/>
    </xf>
    <xf numFmtId="0" fontId="67" fillId="0" borderId="95" xfId="11" applyFont="1" applyBorder="1" applyAlignment="1">
      <alignment horizontal="left" vertical="center" wrapText="1"/>
    </xf>
    <xf numFmtId="0" fontId="68" fillId="0" borderId="65" xfId="11" applyFont="1" applyBorder="1" applyAlignment="1">
      <alignment horizontal="left" vertical="center"/>
    </xf>
    <xf numFmtId="169" fontId="14" fillId="0" borderId="867" xfId="3" applyNumberFormat="1" applyFont="1" applyBorder="1" applyAlignment="1">
      <alignment horizontal="center" vertical="center"/>
    </xf>
    <xf numFmtId="9" fontId="14" fillId="0" borderId="855" xfId="3" applyNumberFormat="1" applyFont="1" applyBorder="1" applyAlignment="1">
      <alignment horizontal="center" vertical="center"/>
    </xf>
    <xf numFmtId="3" fontId="14" fillId="0" borderId="42" xfId="4" applyNumberFormat="1" applyFont="1" applyBorder="1" applyAlignment="1">
      <alignment horizontal="center" vertical="center"/>
    </xf>
    <xf numFmtId="0" fontId="67" fillId="0" borderId="742" xfId="11" applyFont="1" applyBorder="1" applyAlignment="1">
      <alignment horizontal="left" vertical="center" wrapText="1"/>
    </xf>
    <xf numFmtId="0" fontId="68" fillId="0" borderId="8" xfId="11" applyFont="1" applyBorder="1" applyAlignment="1">
      <alignment horizontal="left" vertical="center" wrapText="1"/>
    </xf>
    <xf numFmtId="169" fontId="69" fillId="0" borderId="877" xfId="3" applyNumberFormat="1" applyFont="1" applyBorder="1" applyAlignment="1">
      <alignment horizontal="center" vertical="center"/>
    </xf>
    <xf numFmtId="9" fontId="69" fillId="0" borderId="878" xfId="3" applyNumberFormat="1" applyFont="1" applyBorder="1" applyAlignment="1">
      <alignment horizontal="center" vertical="center"/>
    </xf>
    <xf numFmtId="3" fontId="69" fillId="0" borderId="850" xfId="4" applyNumberFormat="1" applyFont="1" applyBorder="1" applyAlignment="1">
      <alignment horizontal="center" vertical="center"/>
    </xf>
    <xf numFmtId="0" fontId="70" fillId="0" borderId="873" xfId="11" applyFont="1" applyBorder="1" applyAlignment="1">
      <alignment horizontal="left" vertical="center" wrapText="1"/>
    </xf>
    <xf numFmtId="0" fontId="68" fillId="0" borderId="18" xfId="11" applyFont="1" applyBorder="1" applyAlignment="1">
      <alignment horizontal="left" vertical="center" wrapText="1"/>
    </xf>
    <xf numFmtId="169" fontId="69" fillId="0" borderId="866" xfId="3" applyNumberFormat="1" applyFont="1" applyBorder="1" applyAlignment="1">
      <alignment horizontal="center" vertical="center"/>
    </xf>
    <xf numFmtId="9" fontId="69" fillId="0" borderId="870" xfId="3" applyNumberFormat="1" applyFont="1" applyBorder="1" applyAlignment="1">
      <alignment horizontal="center" vertical="center"/>
    </xf>
    <xf numFmtId="3" fontId="69" fillId="0" borderId="745" xfId="4" applyNumberFormat="1" applyFont="1" applyBorder="1" applyAlignment="1">
      <alignment horizontal="center" vertical="center"/>
    </xf>
    <xf numFmtId="0" fontId="70" fillId="0" borderId="746" xfId="11" applyFont="1" applyBorder="1" applyAlignment="1">
      <alignment horizontal="left" vertical="center" wrapText="1"/>
    </xf>
    <xf numFmtId="0" fontId="68" fillId="0" borderId="16" xfId="11" applyFont="1" applyBorder="1" applyAlignment="1">
      <alignment horizontal="left" vertical="center" wrapText="1"/>
    </xf>
    <xf numFmtId="3" fontId="14" fillId="0" borderId="885" xfId="4" applyNumberFormat="1" applyFont="1" applyBorder="1" applyAlignment="1">
      <alignment horizontal="center" vertical="center"/>
    </xf>
    <xf numFmtId="0" fontId="67" fillId="0" borderId="886" xfId="11" applyFont="1" applyBorder="1" applyAlignment="1">
      <alignment horizontal="left" vertical="center" wrapText="1"/>
    </xf>
    <xf numFmtId="169" fontId="69" fillId="0" borderId="887" xfId="3" applyNumberFormat="1" applyFont="1" applyBorder="1" applyAlignment="1">
      <alignment horizontal="center" vertical="center"/>
    </xf>
    <xf numFmtId="9" fontId="69" fillId="0" borderId="888" xfId="3" applyNumberFormat="1" applyFont="1" applyBorder="1" applyAlignment="1">
      <alignment horizontal="center" vertical="center"/>
    </xf>
    <xf numFmtId="3" fontId="69" fillId="0" borderId="889" xfId="4" applyNumberFormat="1" applyFont="1" applyBorder="1" applyAlignment="1">
      <alignment horizontal="center" vertical="center"/>
    </xf>
    <xf numFmtId="0" fontId="70" fillId="0" borderId="890" xfId="11" applyFont="1" applyBorder="1" applyAlignment="1">
      <alignment horizontal="left" vertical="center" wrapText="1"/>
    </xf>
    <xf numFmtId="169" fontId="69" fillId="0" borderId="880" xfId="3" applyNumberFormat="1" applyFont="1" applyBorder="1" applyAlignment="1">
      <alignment horizontal="center" vertical="center"/>
    </xf>
    <xf numFmtId="9" fontId="69" fillId="0" borderId="881" xfId="3" applyNumberFormat="1" applyFont="1" applyBorder="1" applyAlignment="1">
      <alignment horizontal="center" vertical="center"/>
    </xf>
    <xf numFmtId="3" fontId="69" fillId="0" borderId="805" xfId="4" applyNumberFormat="1" applyFont="1" applyBorder="1" applyAlignment="1">
      <alignment horizontal="center" vertical="center"/>
    </xf>
    <xf numFmtId="0" fontId="70" fillId="0" borderId="879" xfId="11" applyFont="1" applyBorder="1" applyAlignment="1">
      <alignment horizontal="left" vertical="center" wrapText="1"/>
    </xf>
    <xf numFmtId="3" fontId="14" fillId="0" borderId="850" xfId="4" applyNumberFormat="1" applyFont="1" applyBorder="1" applyAlignment="1">
      <alignment horizontal="center" vertical="center"/>
    </xf>
    <xf numFmtId="0" fontId="67" fillId="0" borderId="873" xfId="11" applyFont="1" applyBorder="1" applyAlignment="1">
      <alignment horizontal="left" vertical="center"/>
    </xf>
    <xf numFmtId="0" fontId="68" fillId="0" borderId="18" xfId="11" applyFont="1" applyBorder="1" applyAlignment="1">
      <alignment horizontal="left" vertical="center"/>
    </xf>
    <xf numFmtId="176" fontId="69" fillId="0" borderId="887" xfId="3" applyNumberFormat="1" applyFont="1" applyBorder="1" applyAlignment="1">
      <alignment horizontal="center" vertical="center"/>
    </xf>
    <xf numFmtId="170" fontId="69" fillId="0" borderId="888" xfId="3" applyNumberFormat="1" applyFont="1" applyBorder="1" applyAlignment="1">
      <alignment horizontal="center" vertical="center"/>
    </xf>
    <xf numFmtId="3" fontId="69" fillId="0" borderId="131" xfId="4" applyNumberFormat="1" applyFont="1" applyBorder="1" applyAlignment="1">
      <alignment horizontal="center" vertical="center"/>
    </xf>
    <xf numFmtId="0" fontId="70" fillId="0" borderId="150" xfId="11" applyFont="1" applyBorder="1" applyAlignment="1">
      <alignment horizontal="left" vertical="center" wrapText="1"/>
    </xf>
    <xf numFmtId="0" fontId="68" fillId="0" borderId="16" xfId="11" applyFont="1" applyBorder="1" applyAlignment="1">
      <alignment horizontal="left" vertical="center"/>
    </xf>
    <xf numFmtId="169" fontId="6" fillId="0" borderId="887" xfId="3" applyNumberFormat="1" applyFont="1" applyBorder="1" applyAlignment="1">
      <alignment horizontal="center" vertical="center"/>
    </xf>
    <xf numFmtId="175" fontId="6" fillId="0" borderId="888" xfId="3" applyNumberFormat="1" applyFont="1" applyBorder="1" applyAlignment="1">
      <alignment horizontal="center" vertical="center"/>
    </xf>
    <xf numFmtId="3" fontId="6" fillId="0" borderId="52" xfId="4" applyNumberFormat="1" applyFont="1" applyBorder="1" applyAlignment="1">
      <alignment horizontal="center" vertical="center"/>
    </xf>
    <xf numFmtId="0" fontId="6" fillId="0" borderId="53" xfId="11" applyFont="1" applyBorder="1" applyAlignment="1">
      <alignment horizontal="left" vertical="center" wrapText="1"/>
    </xf>
    <xf numFmtId="9" fontId="6" fillId="0" borderId="888" xfId="3" applyNumberFormat="1" applyFont="1" applyBorder="1" applyAlignment="1">
      <alignment horizontal="center" vertical="center"/>
    </xf>
    <xf numFmtId="169" fontId="6" fillId="0" borderId="891" xfId="3" applyNumberFormat="1" applyFont="1" applyBorder="1" applyAlignment="1">
      <alignment horizontal="center" vertical="center"/>
    </xf>
    <xf numFmtId="9" fontId="7" fillId="0" borderId="892" xfId="3" applyNumberFormat="1" applyFont="1" applyBorder="1" applyAlignment="1">
      <alignment horizontal="center" vertical="center"/>
    </xf>
    <xf numFmtId="0" fontId="4" fillId="0" borderId="0" xfId="200"/>
    <xf numFmtId="0" fontId="71" fillId="0" borderId="0" xfId="200" applyFont="1"/>
    <xf numFmtId="0" fontId="43" fillId="0" borderId="0" xfId="0" applyFont="1" applyAlignment="1">
      <alignment vertical="center"/>
    </xf>
    <xf numFmtId="166" fontId="46" fillId="0" borderId="0" xfId="0" applyNumberFormat="1" applyFont="1" applyAlignment="1">
      <alignment horizontal="center" vertical="center"/>
    </xf>
    <xf numFmtId="0" fontId="46" fillId="0" borderId="0" xfId="0" applyFont="1" applyAlignment="1">
      <alignment vertical="center"/>
    </xf>
    <xf numFmtId="169" fontId="69" fillId="0" borderId="750" xfId="62" applyNumberFormat="1" applyFont="1" applyBorder="1" applyAlignment="1">
      <alignment horizontal="center" vertical="center"/>
    </xf>
    <xf numFmtId="166" fontId="69" fillId="0" borderId="888" xfId="3" applyNumberFormat="1" applyFont="1" applyBorder="1" applyAlignment="1">
      <alignment horizontal="center" vertical="center"/>
    </xf>
    <xf numFmtId="176" fontId="7" fillId="0" borderId="703" xfId="62" applyNumberFormat="1" applyFont="1" applyBorder="1" applyAlignment="1">
      <alignment horizontal="center" vertical="center"/>
    </xf>
    <xf numFmtId="175" fontId="7" fillId="0" borderId="838" xfId="3" applyNumberFormat="1" applyFont="1" applyBorder="1" applyAlignment="1">
      <alignment horizontal="center" vertical="center"/>
    </xf>
    <xf numFmtId="3" fontId="7" fillId="0" borderId="838" xfId="4" applyNumberFormat="1" applyFont="1" applyBorder="1" applyAlignment="1">
      <alignment horizontal="center" vertical="center"/>
    </xf>
    <xf numFmtId="0" fontId="9" fillId="0" borderId="65" xfId="12" applyFont="1" applyBorder="1" applyAlignment="1">
      <alignment horizontal="left" vertical="center"/>
    </xf>
    <xf numFmtId="175" fontId="6" fillId="0" borderId="850" xfId="3" applyNumberFormat="1" applyFont="1" applyBorder="1" applyAlignment="1">
      <alignment horizontal="center" vertical="center"/>
    </xf>
    <xf numFmtId="175" fontId="6" fillId="0" borderId="745" xfId="3" applyNumberFormat="1" applyFont="1" applyBorder="1" applyAlignment="1">
      <alignment horizontal="center" vertical="center"/>
    </xf>
    <xf numFmtId="176" fontId="6" fillId="0" borderId="616" xfId="62" applyNumberFormat="1" applyFont="1" applyBorder="1" applyAlignment="1">
      <alignment horizontal="center" vertical="center"/>
    </xf>
    <xf numFmtId="175" fontId="6" fillId="0" borderId="805" xfId="3" applyNumberFormat="1" applyFont="1" applyBorder="1" applyAlignment="1">
      <alignment horizontal="center" vertical="center"/>
    </xf>
    <xf numFmtId="9" fontId="6" fillId="0" borderId="892" xfId="3" applyNumberFormat="1" applyFont="1" applyBorder="1" applyAlignment="1">
      <alignment horizontal="center" vertical="center"/>
    </xf>
    <xf numFmtId="176" fontId="6" fillId="0" borderId="893" xfId="62" applyNumberFormat="1" applyFont="1" applyBorder="1" applyAlignment="1">
      <alignment horizontal="center" vertical="center"/>
    </xf>
    <xf numFmtId="175" fontId="6" fillId="0" borderId="892" xfId="3" applyNumberFormat="1" applyFont="1" applyBorder="1" applyAlignment="1">
      <alignment horizontal="center" vertical="center"/>
    </xf>
    <xf numFmtId="0" fontId="6" fillId="0" borderId="873" xfId="11" applyFont="1" applyBorder="1" applyAlignment="1">
      <alignment horizontal="left" vertical="center" wrapText="1"/>
    </xf>
    <xf numFmtId="0" fontId="4" fillId="0" borderId="0" xfId="201"/>
    <xf numFmtId="169" fontId="14" fillId="0" borderId="44" xfId="62" applyNumberFormat="1" applyFont="1" applyBorder="1" applyAlignment="1">
      <alignment horizontal="center" vertical="center"/>
    </xf>
    <xf numFmtId="9" fontId="14" fillId="0" borderId="534" xfId="3" applyNumberFormat="1" applyFont="1" applyBorder="1" applyAlignment="1">
      <alignment horizontal="center" vertical="center"/>
    </xf>
    <xf numFmtId="3" fontId="14" fillId="0" borderId="46" xfId="70" applyNumberFormat="1" applyFont="1" applyBorder="1" applyAlignment="1">
      <alignment horizontal="center" vertical="center"/>
    </xf>
    <xf numFmtId="0" fontId="67" fillId="0" borderId="69" xfId="11" applyFont="1" applyBorder="1" applyAlignment="1">
      <alignment horizontal="left" vertical="center" wrapText="1"/>
    </xf>
    <xf numFmtId="169" fontId="69" fillId="0" borderId="152" xfId="62" applyNumberFormat="1" applyFont="1" applyBorder="1" applyAlignment="1">
      <alignment horizontal="center" vertical="center"/>
    </xf>
    <xf numFmtId="9" fontId="69" fillId="0" borderId="130" xfId="3" applyNumberFormat="1" applyFont="1" applyBorder="1" applyAlignment="1">
      <alignment horizontal="center" vertical="center"/>
    </xf>
    <xf numFmtId="3" fontId="69" fillId="0" borderId="131" xfId="70" applyNumberFormat="1" applyFont="1" applyBorder="1" applyAlignment="1">
      <alignment horizontal="center" vertical="center"/>
    </xf>
    <xf numFmtId="0" fontId="70" fillId="0" borderId="158" xfId="11" applyFont="1" applyBorder="1" applyAlignment="1">
      <alignment horizontal="left" vertical="center" wrapText="1"/>
    </xf>
    <xf numFmtId="0" fontId="68" fillId="0" borderId="18" xfId="11" applyFont="1" applyBorder="1" applyAlignment="1">
      <alignment vertical="center" wrapText="1"/>
    </xf>
    <xf numFmtId="9" fontId="14" fillId="0" borderId="46" xfId="3" applyNumberFormat="1" applyFont="1" applyBorder="1" applyAlignment="1">
      <alignment horizontal="center" vertical="center"/>
    </xf>
    <xf numFmtId="0" fontId="67" fillId="0" borderId="47" xfId="11" applyFont="1" applyBorder="1" applyAlignment="1">
      <alignment horizontal="left" vertical="center" wrapText="1"/>
    </xf>
    <xf numFmtId="0" fontId="68" fillId="0" borderId="8" xfId="11" applyFont="1" applyBorder="1" applyAlignment="1">
      <alignment vertical="center"/>
    </xf>
    <xf numFmtId="169" fontId="14" fillId="0" borderId="61" xfId="62" applyNumberFormat="1" applyFont="1" applyBorder="1" applyAlignment="1">
      <alignment horizontal="center" vertical="center"/>
    </xf>
    <xf numFmtId="177" fontId="14" fillId="0" borderId="62" xfId="80" applyNumberFormat="1" applyFont="1" applyBorder="1" applyAlignment="1">
      <alignment horizontal="center" vertical="center"/>
    </xf>
    <xf numFmtId="169" fontId="6" fillId="0" borderId="42" xfId="62" applyNumberFormat="1" applyFont="1" applyBorder="1" applyAlignment="1">
      <alignment horizontal="center" vertical="center"/>
    </xf>
    <xf numFmtId="169" fontId="6" fillId="0" borderId="893" xfId="62" applyNumberFormat="1" applyFont="1" applyBorder="1" applyAlignment="1">
      <alignment horizontal="center" vertical="center"/>
    </xf>
    <xf numFmtId="169" fontId="6" fillId="0" borderId="894" xfId="62" applyNumberFormat="1" applyFont="1" applyBorder="1" applyAlignment="1">
      <alignment horizontal="center" vertical="center"/>
    </xf>
    <xf numFmtId="0" fontId="17" fillId="0" borderId="751" xfId="12" applyFont="1" applyBorder="1" applyAlignment="1">
      <alignment horizontal="left" vertical="center"/>
    </xf>
    <xf numFmtId="169" fontId="6" fillId="0" borderId="805" xfId="62" applyNumberFormat="1" applyFont="1" applyBorder="1" applyAlignment="1">
      <alignment horizontal="center" vertical="center"/>
    </xf>
    <xf numFmtId="0" fontId="6" fillId="0" borderId="895" xfId="11" applyFont="1" applyBorder="1" applyAlignment="1">
      <alignment horizontal="left" vertical="center" wrapText="1"/>
    </xf>
    <xf numFmtId="0" fontId="6" fillId="0" borderId="896" xfId="11" applyFont="1" applyBorder="1" applyAlignment="1">
      <alignment horizontal="left" vertical="center" wrapText="1"/>
    </xf>
    <xf numFmtId="169" fontId="7" fillId="0" borderId="62" xfId="62" applyNumberFormat="1" applyFont="1" applyBorder="1" applyAlignment="1">
      <alignment horizontal="center" vertical="center"/>
    </xf>
    <xf numFmtId="9" fontId="6" fillId="0" borderId="867" xfId="3" applyNumberFormat="1" applyFont="1" applyBorder="1" applyAlignment="1">
      <alignment horizontal="center" vertical="center"/>
    </xf>
    <xf numFmtId="3" fontId="6" fillId="0" borderId="742" xfId="83" applyNumberFormat="1" applyFont="1" applyBorder="1" applyAlignment="1">
      <alignment horizontal="center" vertical="center"/>
    </xf>
    <xf numFmtId="9" fontId="6" fillId="0" borderId="887" xfId="3" applyNumberFormat="1" applyFont="1" applyBorder="1" applyAlignment="1">
      <alignment horizontal="center" vertical="center"/>
    </xf>
    <xf numFmtId="3" fontId="6" fillId="0" borderId="746" xfId="83" applyNumberFormat="1" applyFont="1" applyBorder="1" applyAlignment="1">
      <alignment horizontal="center" vertical="center"/>
    </xf>
    <xf numFmtId="0" fontId="9" fillId="0" borderId="897" xfId="82" applyFont="1" applyBorder="1" applyAlignment="1">
      <alignment vertical="center"/>
    </xf>
    <xf numFmtId="0" fontId="5" fillId="0" borderId="0" xfId="202" applyFont="1"/>
    <xf numFmtId="9" fontId="7" fillId="0" borderId="61" xfId="82" applyNumberFormat="1" applyFont="1" applyBorder="1" applyAlignment="1">
      <alignment horizontal="center" vertical="center" wrapText="1"/>
    </xf>
    <xf numFmtId="9" fontId="7" fillId="0" borderId="62" xfId="82" applyNumberFormat="1" applyFont="1" applyBorder="1" applyAlignment="1">
      <alignment horizontal="center" vertical="center" wrapText="1"/>
    </xf>
    <xf numFmtId="169" fontId="7" fillId="0" borderId="750" xfId="62" applyNumberFormat="1" applyFont="1" applyBorder="1" applyAlignment="1">
      <alignment horizontal="center" vertical="center"/>
    </xf>
    <xf numFmtId="169" fontId="6" fillId="0" borderId="745" xfId="62" applyNumberFormat="1" applyFont="1" applyBorder="1" applyAlignment="1">
      <alignment horizontal="center" vertical="center"/>
    </xf>
    <xf numFmtId="0" fontId="17" fillId="0" borderId="761" xfId="12" applyFont="1" applyBorder="1" applyAlignment="1">
      <alignment horizontal="left" vertical="center"/>
    </xf>
    <xf numFmtId="169" fontId="7" fillId="0" borderId="805" xfId="62" applyNumberFormat="1" applyFont="1" applyBorder="1" applyAlignment="1">
      <alignment horizontal="center" vertical="center"/>
    </xf>
    <xf numFmtId="0" fontId="6" fillId="0" borderId="898" xfId="11" applyFont="1" applyBorder="1" applyAlignment="1">
      <alignment horizontal="left" vertical="center" wrapText="1"/>
    </xf>
    <xf numFmtId="169" fontId="7" fillId="0" borderId="616" xfId="62" applyNumberFormat="1" applyFont="1" applyBorder="1" applyAlignment="1">
      <alignment horizontal="center" vertical="center"/>
    </xf>
    <xf numFmtId="169" fontId="7" fillId="0" borderId="61" xfId="84" applyNumberFormat="1" applyFont="1" applyBorder="1" applyAlignment="1">
      <alignment horizontal="center" vertical="center"/>
    </xf>
    <xf numFmtId="169" fontId="7" fillId="0" borderId="62" xfId="84" applyNumberFormat="1" applyFont="1" applyBorder="1" applyAlignment="1">
      <alignment horizontal="center" vertical="center"/>
    </xf>
    <xf numFmtId="38" fontId="21" fillId="0" borderId="18" xfId="0" applyNumberFormat="1" applyFont="1" applyBorder="1" applyAlignment="1">
      <alignment horizontal="center" vertical="center" wrapText="1"/>
    </xf>
    <xf numFmtId="9" fontId="6" fillId="0" borderId="750" xfId="86" applyNumberFormat="1" applyFont="1" applyBorder="1" applyAlignment="1">
      <alignment horizontal="center" vertical="center"/>
    </xf>
    <xf numFmtId="9" fontId="6" fillId="0" borderId="745" xfId="86" applyNumberFormat="1" applyFont="1" applyBorder="1" applyAlignment="1">
      <alignment horizontal="center" vertical="center"/>
    </xf>
    <xf numFmtId="9" fontId="6" fillId="0" borderId="616" xfId="86" applyNumberFormat="1" applyFont="1" applyBorder="1" applyAlignment="1">
      <alignment horizontal="center" vertical="center"/>
    </xf>
    <xf numFmtId="9" fontId="6" fillId="0" borderId="805" xfId="86" applyNumberFormat="1" applyFont="1" applyBorder="1" applyAlignment="1">
      <alignment horizontal="center" vertical="center"/>
    </xf>
    <xf numFmtId="9" fontId="7" fillId="0" borderId="851" xfId="86" applyNumberFormat="1" applyFont="1" applyBorder="1" applyAlignment="1">
      <alignment horizontal="center" vertical="center"/>
    </xf>
    <xf numFmtId="9" fontId="7" fillId="0" borderId="850" xfId="86" applyNumberFormat="1" applyFont="1" applyBorder="1" applyAlignment="1">
      <alignment horizontal="center" vertical="center"/>
    </xf>
    <xf numFmtId="9" fontId="11" fillId="0" borderId="8" xfId="87" applyNumberFormat="1" applyFont="1" applyBorder="1" applyAlignment="1">
      <alignment horizontal="center" vertical="center" wrapText="1"/>
    </xf>
    <xf numFmtId="38" fontId="12" fillId="0" borderId="8" xfId="87" applyNumberFormat="1" applyFont="1" applyBorder="1" applyAlignment="1">
      <alignment horizontal="center" vertical="center"/>
    </xf>
    <xf numFmtId="9" fontId="3" fillId="0" borderId="616" xfId="0" applyNumberFormat="1" applyFont="1" applyBorder="1" applyAlignment="1">
      <alignment horizontal="center" vertical="center"/>
    </xf>
    <xf numFmtId="9" fontId="3" fillId="0" borderId="805" xfId="0" applyNumberFormat="1" applyFont="1" applyBorder="1" applyAlignment="1">
      <alignment horizontal="center" vertical="center"/>
    </xf>
    <xf numFmtId="9" fontId="6" fillId="0" borderId="891" xfId="3" applyNumberFormat="1" applyFont="1" applyBorder="1" applyAlignment="1">
      <alignment horizontal="center" vertical="center"/>
    </xf>
    <xf numFmtId="3" fontId="6" fillId="0" borderId="899" xfId="4" applyNumberFormat="1" applyFont="1" applyBorder="1" applyAlignment="1">
      <alignment horizontal="center" vertical="center"/>
    </xf>
    <xf numFmtId="0" fontId="6" fillId="0" borderId="856" xfId="6" applyFont="1" applyBorder="1" applyAlignment="1">
      <alignment horizontal="left" vertical="center" wrapText="1"/>
    </xf>
    <xf numFmtId="3" fontId="6" fillId="0" borderId="900" xfId="4" applyNumberFormat="1" applyFont="1" applyBorder="1" applyAlignment="1">
      <alignment horizontal="center" vertical="center"/>
    </xf>
    <xf numFmtId="0" fontId="6" fillId="0" borderId="901" xfId="6" applyFont="1" applyBorder="1" applyAlignment="1">
      <alignment horizontal="left" vertical="center" wrapText="1"/>
    </xf>
    <xf numFmtId="9" fontId="6" fillId="0" borderId="902" xfId="3" applyNumberFormat="1" applyFont="1" applyBorder="1" applyAlignment="1">
      <alignment horizontal="center" vertical="center"/>
    </xf>
    <xf numFmtId="9" fontId="6" fillId="0" borderId="903" xfId="3" applyNumberFormat="1" applyFont="1" applyBorder="1" applyAlignment="1">
      <alignment horizontal="center" vertical="center"/>
    </xf>
    <xf numFmtId="3" fontId="6" fillId="0" borderId="904" xfId="4" applyNumberFormat="1" applyFont="1" applyBorder="1" applyAlignment="1">
      <alignment horizontal="center" vertical="center"/>
    </xf>
    <xf numFmtId="0" fontId="6" fillId="0" borderId="905" xfId="6" applyFont="1" applyBorder="1" applyAlignment="1">
      <alignment horizontal="left" vertical="center" wrapText="1"/>
    </xf>
    <xf numFmtId="0" fontId="4" fillId="0" borderId="0" xfId="203"/>
    <xf numFmtId="0" fontId="5" fillId="0" borderId="0" xfId="203" applyFont="1"/>
    <xf numFmtId="3" fontId="6" fillId="0" borderId="614" xfId="90" applyNumberFormat="1" applyFont="1" applyBorder="1" applyAlignment="1">
      <alignment horizontal="center" vertical="center"/>
    </xf>
    <xf numFmtId="3" fontId="6" fillId="0" borderId="907" xfId="90" applyNumberFormat="1" applyFont="1" applyBorder="1" applyAlignment="1">
      <alignment horizontal="center" vertical="center"/>
    </xf>
    <xf numFmtId="0" fontId="6" fillId="0" borderId="908" xfId="6" applyFont="1" applyBorder="1" applyAlignment="1">
      <alignment horizontal="left" vertical="center" wrapText="1"/>
    </xf>
    <xf numFmtId="3" fontId="6" fillId="0" borderId="745" xfId="90" applyNumberFormat="1" applyFont="1" applyBorder="1" applyAlignment="1">
      <alignment horizontal="center" vertical="center"/>
    </xf>
    <xf numFmtId="0" fontId="6" fillId="0" borderId="746" xfId="6" applyFont="1" applyBorder="1" applyAlignment="1">
      <alignment horizontal="left" vertical="center" wrapText="1"/>
    </xf>
    <xf numFmtId="175" fontId="6" fillId="0" borderId="533" xfId="3" applyNumberFormat="1" applyFont="1" applyBorder="1" applyAlignment="1">
      <alignment horizontal="center" vertical="center"/>
    </xf>
    <xf numFmtId="175" fontId="6" fillId="0" borderId="534" xfId="3" applyNumberFormat="1" applyFont="1" applyBorder="1" applyAlignment="1">
      <alignment horizontal="center" vertical="center"/>
    </xf>
    <xf numFmtId="9" fontId="7" fillId="0" borderId="909" xfId="3" applyNumberFormat="1" applyFont="1" applyBorder="1" applyAlignment="1">
      <alignment horizontal="center" vertical="center"/>
    </xf>
    <xf numFmtId="9" fontId="7" fillId="0" borderId="907" xfId="3" applyNumberFormat="1" applyFont="1" applyBorder="1" applyAlignment="1">
      <alignment horizontal="center" vertical="center"/>
    </xf>
    <xf numFmtId="3" fontId="7" fillId="0" borderId="907" xfId="93" applyNumberFormat="1" applyFont="1" applyBorder="1" applyAlignment="1">
      <alignment horizontal="center" vertical="center"/>
    </xf>
    <xf numFmtId="0" fontId="7" fillId="0" borderId="910" xfId="11" applyFont="1" applyBorder="1" applyAlignment="1">
      <alignment horizontal="left" vertical="center" wrapText="1"/>
    </xf>
    <xf numFmtId="170" fontId="6" fillId="0" borderId="891" xfId="3" applyNumberFormat="1" applyFont="1" applyBorder="1" applyAlignment="1">
      <alignment horizontal="center" vertical="center"/>
    </xf>
    <xf numFmtId="170" fontId="6" fillId="0" borderId="892" xfId="3" applyNumberFormat="1" applyFont="1" applyBorder="1" applyAlignment="1">
      <alignment horizontal="center" vertical="center"/>
    </xf>
    <xf numFmtId="9" fontId="7" fillId="0" borderId="911" xfId="3" applyNumberFormat="1" applyFont="1" applyBorder="1" applyAlignment="1">
      <alignment horizontal="center" vertical="center"/>
    </xf>
    <xf numFmtId="9" fontId="7" fillId="0" borderId="912" xfId="3" applyNumberFormat="1" applyFont="1" applyBorder="1" applyAlignment="1">
      <alignment horizontal="center" vertical="center"/>
    </xf>
    <xf numFmtId="3" fontId="7" fillId="0" borderId="912" xfId="93" applyNumberFormat="1" applyFont="1" applyBorder="1" applyAlignment="1">
      <alignment horizontal="center" vertical="center"/>
    </xf>
    <xf numFmtId="0" fontId="7" fillId="0" borderId="913" xfId="11" applyFont="1" applyBorder="1" applyAlignment="1">
      <alignment horizontal="left" vertical="center" wrapText="1"/>
    </xf>
    <xf numFmtId="170" fontId="6" fillId="0" borderId="893" xfId="3" applyNumberFormat="1" applyFont="1" applyBorder="1" applyAlignment="1">
      <alignment horizontal="center" vertical="center"/>
    </xf>
    <xf numFmtId="170" fontId="6" fillId="0" borderId="894" xfId="3" applyNumberFormat="1" applyFont="1" applyBorder="1" applyAlignment="1">
      <alignment horizontal="center" vertical="center"/>
    </xf>
    <xf numFmtId="3" fontId="6" fillId="0" borderId="894" xfId="93" applyNumberFormat="1" applyFont="1" applyBorder="1" applyAlignment="1">
      <alignment horizontal="center" vertical="center"/>
    </xf>
    <xf numFmtId="0" fontId="6" fillId="0" borderId="914" xfId="11" applyFont="1" applyBorder="1" applyAlignment="1">
      <alignment horizontal="left" vertical="center" wrapText="1"/>
    </xf>
    <xf numFmtId="3" fontId="6" fillId="0" borderId="614" xfId="93" applyNumberFormat="1" applyFont="1" applyBorder="1" applyAlignment="1">
      <alignment horizontal="center" vertical="center"/>
    </xf>
    <xf numFmtId="9" fontId="7" fillId="0" borderId="841" xfId="3" applyNumberFormat="1" applyFont="1" applyBorder="1" applyAlignment="1">
      <alignment horizontal="center" vertical="center"/>
    </xf>
    <xf numFmtId="9" fontId="7" fillId="0" borderId="748" xfId="3" applyNumberFormat="1" applyFont="1" applyBorder="1" applyAlignment="1">
      <alignment horizontal="center" vertical="center"/>
    </xf>
    <xf numFmtId="3" fontId="7" fillId="0" borderId="748" xfId="93" applyNumberFormat="1" applyFont="1" applyBorder="1" applyAlignment="1">
      <alignment horizontal="center" vertical="center"/>
    </xf>
    <xf numFmtId="9" fontId="6" fillId="0" borderId="893" xfId="3" applyNumberFormat="1" applyFont="1" applyBorder="1" applyAlignment="1">
      <alignment horizontal="center" vertical="center"/>
    </xf>
    <xf numFmtId="9" fontId="6" fillId="0" borderId="894" xfId="3" applyNumberFormat="1" applyFont="1" applyBorder="1" applyAlignment="1">
      <alignment horizontal="center" vertical="center"/>
    </xf>
    <xf numFmtId="3" fontId="7" fillId="0" borderId="915" xfId="93" applyNumberFormat="1" applyFont="1" applyBorder="1" applyAlignment="1">
      <alignment horizontal="center" vertical="center"/>
    </xf>
    <xf numFmtId="3" fontId="6" fillId="0" borderId="748" xfId="93" applyNumberFormat="1" applyFont="1" applyBorder="1" applyAlignment="1">
      <alignment horizontal="center" vertical="center"/>
    </xf>
    <xf numFmtId="170" fontId="6" fillId="0" borderId="834" xfId="3" applyNumberFormat="1" applyFont="1" applyBorder="1" applyAlignment="1">
      <alignment horizontal="center" vertical="center"/>
    </xf>
    <xf numFmtId="170" fontId="6" fillId="0" borderId="835" xfId="3" applyNumberFormat="1" applyFont="1" applyBorder="1" applyAlignment="1">
      <alignment horizontal="center" vertical="center"/>
    </xf>
    <xf numFmtId="3" fontId="7" fillId="0" borderId="62" xfId="93" applyNumberFormat="1" applyFont="1" applyBorder="1" applyAlignment="1">
      <alignment horizontal="center" vertical="center"/>
    </xf>
    <xf numFmtId="0" fontId="16" fillId="0" borderId="746" xfId="11" applyFont="1" applyBorder="1" applyAlignment="1">
      <alignment horizontal="left" vertical="center" wrapText="1"/>
    </xf>
    <xf numFmtId="0" fontId="16" fillId="0" borderId="617" xfId="11" applyFont="1" applyBorder="1" applyAlignment="1">
      <alignment horizontal="left" vertical="center" wrapText="1"/>
    </xf>
    <xf numFmtId="9" fontId="3" fillId="0" borderId="614" xfId="0" applyNumberFormat="1" applyFont="1" applyBorder="1" applyAlignment="1">
      <alignment horizontal="center" vertical="center"/>
    </xf>
    <xf numFmtId="9" fontId="6" fillId="0" borderId="834" xfId="3" applyNumberFormat="1" applyFont="1" applyBorder="1" applyAlignment="1">
      <alignment horizontal="center" vertical="center"/>
    </xf>
    <xf numFmtId="3" fontId="6" fillId="0" borderId="916" xfId="4" applyNumberFormat="1" applyFont="1" applyBorder="1" applyAlignment="1">
      <alignment horizontal="center" vertical="center"/>
    </xf>
    <xf numFmtId="0" fontId="4" fillId="0" borderId="0" xfId="204"/>
    <xf numFmtId="0" fontId="5" fillId="0" borderId="0" xfId="204" applyFont="1"/>
    <xf numFmtId="9" fontId="6" fillId="0" borderId="917" xfId="3" applyNumberFormat="1" applyFont="1" applyBorder="1" applyAlignment="1">
      <alignment horizontal="center" vertical="center"/>
    </xf>
    <xf numFmtId="9" fontId="6" fillId="0" borderId="918" xfId="3" applyNumberFormat="1" applyFont="1" applyBorder="1" applyAlignment="1">
      <alignment horizontal="center" vertical="center"/>
    </xf>
    <xf numFmtId="3" fontId="6" fillId="0" borderId="919" xfId="4" applyNumberFormat="1" applyFont="1" applyBorder="1" applyAlignment="1">
      <alignment horizontal="center" vertical="center"/>
    </xf>
    <xf numFmtId="0" fontId="6" fillId="0" borderId="920" xfId="0" applyFont="1" applyBorder="1" applyAlignment="1">
      <alignment vertical="center"/>
    </xf>
    <xf numFmtId="9" fontId="6" fillId="0" borderId="921" xfId="3" applyNumberFormat="1" applyFont="1" applyBorder="1" applyAlignment="1">
      <alignment horizontal="center" vertical="center"/>
    </xf>
    <xf numFmtId="9" fontId="6" fillId="0" borderId="922" xfId="3" applyNumberFormat="1" applyFont="1" applyBorder="1" applyAlignment="1">
      <alignment horizontal="center" vertical="center"/>
    </xf>
    <xf numFmtId="3" fontId="6" fillId="0" borderId="923" xfId="4" applyNumberFormat="1" applyFont="1" applyBorder="1" applyAlignment="1">
      <alignment horizontal="center" vertical="center"/>
    </xf>
    <xf numFmtId="9" fontId="6" fillId="0" borderId="924" xfId="3" applyNumberFormat="1" applyFont="1" applyBorder="1" applyAlignment="1">
      <alignment horizontal="center" vertical="center"/>
    </xf>
    <xf numFmtId="9" fontId="6" fillId="0" borderId="925" xfId="3" applyNumberFormat="1" applyFont="1" applyBorder="1" applyAlignment="1">
      <alignment horizontal="center" vertical="center"/>
    </xf>
    <xf numFmtId="3" fontId="6" fillId="0" borderId="926" xfId="4" applyNumberFormat="1" applyFont="1" applyBorder="1" applyAlignment="1">
      <alignment horizontal="center" vertical="center"/>
    </xf>
    <xf numFmtId="0" fontId="6" fillId="0" borderId="927" xfId="6" applyFont="1" applyBorder="1" applyAlignment="1">
      <alignment horizontal="left" vertical="center" wrapText="1"/>
    </xf>
    <xf numFmtId="0" fontId="6" fillId="0" borderId="895" xfId="6" applyFont="1" applyBorder="1" applyAlignment="1">
      <alignment horizontal="left" vertical="center" wrapText="1"/>
    </xf>
    <xf numFmtId="169" fontId="3" fillId="0" borderId="928" xfId="0" applyNumberFormat="1" applyFont="1" applyBorder="1" applyAlignment="1">
      <alignment horizontal="center" vertical="center"/>
    </xf>
    <xf numFmtId="9" fontId="3" fillId="0" borderId="928" xfId="0" applyNumberFormat="1" applyFont="1" applyBorder="1" applyAlignment="1">
      <alignment horizontal="center" vertical="center"/>
    </xf>
    <xf numFmtId="3" fontId="6" fillId="0" borderId="929" xfId="4" applyNumberFormat="1" applyFont="1" applyBorder="1" applyAlignment="1">
      <alignment horizontal="center" vertical="center"/>
    </xf>
    <xf numFmtId="169" fontId="3" fillId="0" borderId="616" xfId="0" applyNumberFormat="1" applyFont="1" applyBorder="1" applyAlignment="1">
      <alignment horizontal="center" vertical="center"/>
    </xf>
    <xf numFmtId="169" fontId="3" fillId="0" borderId="614" xfId="0" applyNumberFormat="1" applyFont="1" applyBorder="1" applyAlignment="1">
      <alignment horizontal="center" vertical="center"/>
    </xf>
    <xf numFmtId="3" fontId="6" fillId="0" borderId="813" xfId="4" applyNumberFormat="1" applyFont="1" applyBorder="1" applyAlignment="1">
      <alignment horizontal="center" vertical="center"/>
    </xf>
    <xf numFmtId="169" fontId="6" fillId="0" borderId="336" xfId="97" applyNumberFormat="1" applyFont="1" applyBorder="1" applyAlignment="1">
      <alignment horizontal="center" vertical="center"/>
    </xf>
    <xf numFmtId="169" fontId="6" fillId="0" borderId="337" xfId="97" applyNumberFormat="1" applyFont="1" applyBorder="1" applyAlignment="1">
      <alignment horizontal="center" vertical="center"/>
    </xf>
    <xf numFmtId="169" fontId="6" fillId="0" borderId="930" xfId="97" applyNumberFormat="1" applyFont="1" applyBorder="1" applyAlignment="1">
      <alignment horizontal="center" vertical="center"/>
    </xf>
    <xf numFmtId="169" fontId="6" fillId="0" borderId="931" xfId="97" applyNumberFormat="1" applyFont="1" applyBorder="1" applyAlignment="1">
      <alignment horizontal="center" vertical="center"/>
    </xf>
    <xf numFmtId="9" fontId="6" fillId="0" borderId="932" xfId="3" applyNumberFormat="1" applyFont="1" applyBorder="1" applyAlignment="1">
      <alignment horizontal="center" vertical="center"/>
    </xf>
    <xf numFmtId="3" fontId="6" fillId="0" borderId="933" xfId="4" applyNumberFormat="1" applyFont="1" applyBorder="1" applyAlignment="1">
      <alignment horizontal="center" vertical="center"/>
    </xf>
    <xf numFmtId="169" fontId="6" fillId="0" borderId="750" xfId="97" applyNumberFormat="1" applyFont="1" applyBorder="1" applyAlignment="1">
      <alignment horizontal="center" vertical="center"/>
    </xf>
    <xf numFmtId="169" fontId="6" fillId="0" borderId="745" xfId="97" applyNumberFormat="1" applyFont="1" applyBorder="1" applyAlignment="1">
      <alignment horizontal="center" vertical="center"/>
    </xf>
    <xf numFmtId="169" fontId="6" fillId="0" borderId="934" xfId="97" applyNumberFormat="1" applyFont="1" applyBorder="1" applyAlignment="1">
      <alignment horizontal="center" vertical="center"/>
    </xf>
    <xf numFmtId="169" fontId="6" fillId="0" borderId="928" xfId="97" applyNumberFormat="1" applyFont="1" applyBorder="1" applyAlignment="1">
      <alignment horizontal="center" vertical="center"/>
    </xf>
    <xf numFmtId="169" fontId="6" fillId="0" borderId="816" xfId="97" applyNumberFormat="1" applyFont="1" applyBorder="1" applyAlignment="1">
      <alignment horizontal="center" vertical="center"/>
    </xf>
    <xf numFmtId="169" fontId="6" fillId="0" borderId="805" xfId="97" applyNumberFormat="1" applyFont="1" applyBorder="1" applyAlignment="1">
      <alignment horizontal="center" vertical="center"/>
    </xf>
    <xf numFmtId="169" fontId="6" fillId="0" borderId="841" xfId="97" applyNumberFormat="1" applyFont="1" applyBorder="1" applyAlignment="1">
      <alignment horizontal="center" vertical="center"/>
    </xf>
    <xf numFmtId="169" fontId="6" fillId="0" borderId="748" xfId="97" applyNumberFormat="1" applyFont="1" applyBorder="1" applyAlignment="1">
      <alignment horizontal="center" vertical="center"/>
    </xf>
    <xf numFmtId="169" fontId="6" fillId="0" borderId="844" xfId="97" applyNumberFormat="1" applyFont="1" applyBorder="1" applyAlignment="1">
      <alignment horizontal="center" vertical="center"/>
    </xf>
    <xf numFmtId="169" fontId="6" fillId="0" borderId="821" xfId="97" applyNumberFormat="1" applyFont="1" applyBorder="1" applyAlignment="1">
      <alignment horizontal="center" vertical="center"/>
    </xf>
    <xf numFmtId="0" fontId="6" fillId="0" borderId="935" xfId="6" applyFont="1" applyBorder="1" applyAlignment="1">
      <alignment horizontal="left" vertical="center" wrapText="1"/>
    </xf>
    <xf numFmtId="169" fontId="6" fillId="0" borderId="936" xfId="97" applyNumberFormat="1" applyFont="1" applyBorder="1" applyAlignment="1">
      <alignment horizontal="center" vertical="center"/>
    </xf>
    <xf numFmtId="169" fontId="6" fillId="0" borderId="378" xfId="97" applyNumberFormat="1" applyFont="1" applyBorder="1" applyAlignment="1">
      <alignment horizontal="center" vertical="center"/>
    </xf>
    <xf numFmtId="0" fontId="6" fillId="0" borderId="937" xfId="6" applyFont="1" applyBorder="1" applyAlignment="1">
      <alignment horizontal="left" vertical="center" wrapText="1"/>
    </xf>
    <xf numFmtId="169" fontId="6" fillId="0" borderId="938" xfId="97" applyNumberFormat="1" applyFont="1" applyBorder="1" applyAlignment="1">
      <alignment horizontal="center" vertical="center"/>
    </xf>
    <xf numFmtId="169" fontId="6" fillId="0" borderId="199" xfId="97" applyNumberFormat="1" applyFont="1" applyBorder="1" applyAlignment="1">
      <alignment horizontal="center" vertical="center"/>
    </xf>
    <xf numFmtId="169" fontId="6" fillId="0" borderId="939" xfId="97" applyNumberFormat="1" applyFont="1" applyBorder="1" applyAlignment="1">
      <alignment horizontal="center" vertical="center"/>
    </xf>
    <xf numFmtId="169" fontId="6" fillId="0" borderId="940" xfId="97" applyNumberFormat="1" applyFont="1" applyBorder="1" applyAlignment="1">
      <alignment horizontal="center" vertical="center"/>
    </xf>
    <xf numFmtId="169" fontId="6" fillId="0" borderId="616" xfId="97" applyNumberFormat="1" applyFont="1" applyBorder="1" applyAlignment="1">
      <alignment horizontal="center" vertical="center"/>
    </xf>
    <xf numFmtId="169" fontId="6" fillId="0" borderId="614" xfId="97" applyNumberFormat="1" applyFont="1" applyBorder="1" applyAlignment="1">
      <alignment horizontal="center" vertical="center"/>
    </xf>
    <xf numFmtId="169" fontId="7" fillId="0" borderId="941" xfId="97" applyNumberFormat="1" applyFont="1" applyBorder="1" applyAlignment="1">
      <alignment horizontal="center" vertical="center"/>
    </xf>
    <xf numFmtId="169" fontId="7" fillId="0" borderId="942" xfId="97" applyNumberFormat="1" applyFont="1" applyBorder="1" applyAlignment="1">
      <alignment horizontal="center" vertical="center"/>
    </xf>
    <xf numFmtId="9" fontId="7" fillId="0" borderId="942" xfId="3" applyNumberFormat="1" applyFont="1" applyBorder="1" applyAlignment="1">
      <alignment horizontal="center" vertical="center"/>
    </xf>
    <xf numFmtId="3" fontId="7" fillId="0" borderId="942" xfId="4" applyNumberFormat="1" applyFont="1" applyBorder="1" applyAlignment="1">
      <alignment horizontal="center" vertical="center"/>
    </xf>
    <xf numFmtId="0" fontId="7" fillId="0" borderId="943" xfId="11" applyFont="1" applyBorder="1" applyAlignment="1">
      <alignment horizontal="left" vertical="center" wrapText="1"/>
    </xf>
    <xf numFmtId="169" fontId="7" fillId="0" borderId="61" xfId="97" applyNumberFormat="1" applyFont="1" applyBorder="1" applyAlignment="1">
      <alignment horizontal="center" vertical="center"/>
    </xf>
    <xf numFmtId="169" fontId="7" fillId="0" borderId="62" xfId="97" applyNumberFormat="1" applyFont="1" applyBorder="1" applyAlignment="1">
      <alignment horizontal="center" vertical="center"/>
    </xf>
    <xf numFmtId="169" fontId="6" fillId="0" borderId="616" xfId="99" applyNumberFormat="1" applyFont="1" applyBorder="1" applyAlignment="1">
      <alignment horizontal="center" vertical="center"/>
    </xf>
    <xf numFmtId="169" fontId="6" fillId="0" borderId="941" xfId="99" applyNumberFormat="1" applyFont="1" applyBorder="1" applyAlignment="1">
      <alignment horizontal="center" vertical="center"/>
    </xf>
    <xf numFmtId="169" fontId="6" fillId="0" borderId="750" xfId="99" applyNumberFormat="1" applyFont="1" applyBorder="1" applyAlignment="1">
      <alignment horizontal="center" vertical="center"/>
    </xf>
    <xf numFmtId="169" fontId="6" fillId="0" borderId="939" xfId="99" applyNumberFormat="1" applyFont="1" applyBorder="1" applyAlignment="1">
      <alignment horizontal="center" vertical="center"/>
    </xf>
    <xf numFmtId="169" fontId="6" fillId="0" borderId="944" xfId="99" applyNumberFormat="1" applyFont="1" applyBorder="1" applyAlignment="1">
      <alignment horizontal="center" vertical="center"/>
    </xf>
    <xf numFmtId="169" fontId="6" fillId="0" borderId="816" xfId="99" applyNumberFormat="1" applyFont="1" applyBorder="1" applyAlignment="1">
      <alignment horizontal="center" vertical="center"/>
    </xf>
    <xf numFmtId="169" fontId="11" fillId="0" borderId="18" xfId="100" applyNumberFormat="1" applyFont="1" applyBorder="1" applyAlignment="1">
      <alignment horizontal="center" vertical="center" wrapText="1"/>
    </xf>
    <xf numFmtId="9" fontId="11" fillId="0" borderId="18" xfId="100" applyNumberFormat="1" applyFont="1" applyBorder="1" applyAlignment="1">
      <alignment horizontal="center" vertical="center" wrapText="1"/>
    </xf>
    <xf numFmtId="38" fontId="12" fillId="0" borderId="18" xfId="100" applyNumberFormat="1" applyFont="1" applyBorder="1" applyAlignment="1">
      <alignment horizontal="center" vertical="center"/>
    </xf>
    <xf numFmtId="9" fontId="6" fillId="0" borderId="376" xfId="3" applyNumberFormat="1" applyFont="1" applyBorder="1" applyAlignment="1">
      <alignment horizontal="center" vertical="center"/>
    </xf>
    <xf numFmtId="169" fontId="7" fillId="0" borderId="66" xfId="99" applyNumberFormat="1" applyFont="1" applyBorder="1" applyAlignment="1">
      <alignment horizontal="center" vertical="center"/>
    </xf>
    <xf numFmtId="0" fontId="6" fillId="0" borderId="400" xfId="11" applyFont="1" applyBorder="1" applyAlignment="1">
      <alignment horizontal="left" vertical="center" wrapText="1"/>
    </xf>
    <xf numFmtId="0" fontId="16" fillId="0" borderId="400" xfId="11" applyFont="1" applyBorder="1" applyAlignment="1">
      <alignment horizontal="left" vertical="center" wrapText="1"/>
    </xf>
    <xf numFmtId="169" fontId="7" fillId="0" borderId="318" xfId="99" applyNumberFormat="1" applyFont="1" applyBorder="1" applyAlignment="1">
      <alignment horizontal="center" vertical="center"/>
    </xf>
    <xf numFmtId="3" fontId="7" fillId="0" borderId="319" xfId="4" applyNumberFormat="1" applyFont="1" applyBorder="1" applyAlignment="1">
      <alignment horizontal="center" vertical="center"/>
    </xf>
    <xf numFmtId="9" fontId="6" fillId="0" borderId="944" xfId="3" applyNumberFormat="1" applyFont="1" applyBorder="1" applyAlignment="1">
      <alignment horizontal="center" vertical="center"/>
    </xf>
    <xf numFmtId="0" fontId="6" fillId="0" borderId="761" xfId="6" applyFont="1" applyBorder="1" applyAlignment="1">
      <alignment horizontal="left" vertical="top" wrapText="1"/>
    </xf>
    <xf numFmtId="3" fontId="6" fillId="0" borderId="750" xfId="102" applyNumberFormat="1" applyFont="1" applyBorder="1" applyAlignment="1">
      <alignment horizontal="center" vertical="center"/>
    </xf>
    <xf numFmtId="3" fontId="6" fillId="0" borderId="616" xfId="102" applyNumberFormat="1" applyFont="1" applyBorder="1" applyAlignment="1">
      <alignment horizontal="center" vertical="center"/>
    </xf>
    <xf numFmtId="3" fontId="7" fillId="0" borderId="318" xfId="102" applyNumberFormat="1" applyFont="1" applyBorder="1" applyAlignment="1">
      <alignment horizontal="center" vertical="center"/>
    </xf>
    <xf numFmtId="3" fontId="7" fillId="0" borderId="66" xfId="102" applyNumberFormat="1" applyFont="1" applyBorder="1" applyAlignment="1">
      <alignment horizontal="center" vertical="center"/>
    </xf>
    <xf numFmtId="0" fontId="6" fillId="0" borderId="47" xfId="6" applyFont="1" applyBorder="1" applyAlignment="1">
      <alignment horizontal="left" vertical="center" wrapText="1"/>
    </xf>
    <xf numFmtId="3" fontId="6" fillId="0" borderId="318" xfId="102" applyNumberFormat="1" applyFont="1" applyBorder="1" applyAlignment="1">
      <alignment horizontal="center" vertical="center"/>
    </xf>
    <xf numFmtId="3" fontId="6" fillId="0" borderId="944" xfId="102" applyNumberFormat="1" applyFont="1" applyBorder="1" applyAlignment="1">
      <alignment horizontal="center" vertical="center"/>
    </xf>
    <xf numFmtId="0" fontId="4" fillId="0" borderId="0" xfId="205"/>
    <xf numFmtId="0" fontId="5" fillId="0" borderId="0" xfId="205" applyFont="1"/>
    <xf numFmtId="167" fontId="16" fillId="0" borderId="944" xfId="9" applyNumberFormat="1" applyFont="1" applyBorder="1" applyAlignment="1">
      <alignment horizontal="center" vertical="center"/>
    </xf>
    <xf numFmtId="167" fontId="16" fillId="0" borderId="376" xfId="9" applyNumberFormat="1" applyFont="1" applyBorder="1" applyAlignment="1">
      <alignment horizontal="center" vertical="center"/>
    </xf>
    <xf numFmtId="37" fontId="16" fillId="0" borderId="387" xfId="9" applyNumberFormat="1" applyFont="1" applyBorder="1" applyAlignment="1">
      <alignment horizontal="center" vertical="center"/>
    </xf>
    <xf numFmtId="0" fontId="6" fillId="0" borderId="945" xfId="11" applyFont="1" applyBorder="1" applyAlignment="1">
      <alignment horizontal="left" vertical="center" wrapText="1"/>
    </xf>
    <xf numFmtId="167" fontId="16" fillId="0" borderId="616" xfId="9" applyNumberFormat="1" applyFont="1" applyBorder="1" applyAlignment="1">
      <alignment horizontal="center" vertical="center"/>
    </xf>
    <xf numFmtId="167" fontId="16" fillId="0" borderId="614" xfId="9" applyNumberFormat="1" applyFont="1" applyBorder="1" applyAlignment="1">
      <alignment horizontal="center" vertical="center"/>
    </xf>
    <xf numFmtId="37" fontId="16" fillId="0" borderId="620" xfId="9" applyNumberFormat="1" applyFont="1" applyBorder="1" applyAlignment="1">
      <alignment horizontal="center" vertical="center"/>
    </xf>
    <xf numFmtId="167" fontId="15" fillId="0" borderId="318" xfId="9" applyNumberFormat="1" applyFont="1" applyBorder="1" applyAlignment="1">
      <alignment horizontal="center" vertical="center"/>
    </xf>
    <xf numFmtId="167" fontId="15" fillId="0" borderId="319" xfId="9" applyNumberFormat="1" applyFont="1" applyBorder="1" applyAlignment="1">
      <alignment horizontal="center" vertical="center"/>
    </xf>
    <xf numFmtId="37" fontId="15" fillId="0" borderId="386" xfId="9" applyNumberFormat="1" applyFont="1" applyBorder="1" applyAlignment="1">
      <alignment horizontal="center" vertical="center"/>
    </xf>
    <xf numFmtId="0" fontId="7" fillId="0" borderId="946" xfId="11" applyFont="1" applyBorder="1" applyAlignment="1">
      <alignment horizontal="left" vertical="center" wrapText="1"/>
    </xf>
    <xf numFmtId="168" fontId="15" fillId="0" borderId="66" xfId="13" applyNumberFormat="1" applyFont="1" applyBorder="1" applyAlignment="1">
      <alignment horizontal="center" vertical="center" wrapText="1"/>
    </xf>
    <xf numFmtId="167" fontId="15" fillId="0" borderId="337" xfId="9" applyNumberFormat="1" applyFont="1" applyBorder="1" applyAlignment="1">
      <alignment horizontal="center" vertical="center"/>
    </xf>
    <xf numFmtId="37" fontId="15" fillId="0" borderId="947" xfId="9" applyNumberFormat="1" applyFont="1" applyBorder="1" applyAlignment="1">
      <alignment horizontal="center" vertical="center"/>
    </xf>
    <xf numFmtId="0" fontId="2" fillId="0" borderId="8" xfId="26" applyFont="1" applyBorder="1" applyAlignment="1">
      <alignment vertical="center"/>
    </xf>
    <xf numFmtId="0" fontId="16" fillId="0" borderId="945" xfId="11" applyFont="1" applyBorder="1" applyAlignment="1">
      <alignment horizontal="left" vertical="center" wrapText="1"/>
    </xf>
    <xf numFmtId="37" fontId="15" fillId="0" borderId="45" xfId="9" applyNumberFormat="1" applyFont="1" applyBorder="1" applyAlignment="1">
      <alignment horizontal="center" vertical="center"/>
    </xf>
    <xf numFmtId="38" fontId="18" fillId="0" borderId="68" xfId="13" applyNumberFormat="1" applyFont="1" applyBorder="1" applyAlignment="1">
      <alignment horizontal="center" vertical="center"/>
    </xf>
    <xf numFmtId="0" fontId="4" fillId="0" borderId="0" xfId="206"/>
    <xf numFmtId="0" fontId="30" fillId="0" borderId="0" xfId="26" applyFont="1" applyAlignment="1">
      <alignment vertical="center"/>
    </xf>
    <xf numFmtId="0" fontId="5" fillId="0" borderId="0" xfId="206" applyFont="1"/>
    <xf numFmtId="0" fontId="16" fillId="0" borderId="843" xfId="26" applyFont="1" applyBorder="1" applyAlignment="1">
      <alignment vertical="center"/>
    </xf>
    <xf numFmtId="0" fontId="16" fillId="0" borderId="843" xfId="6" applyFont="1" applyBorder="1" applyAlignment="1">
      <alignment horizontal="left" vertical="center" wrapText="1"/>
    </xf>
    <xf numFmtId="0" fontId="16" fillId="0" borderId="945" xfId="6" applyFont="1" applyBorder="1" applyAlignment="1">
      <alignment horizontal="left" vertical="center" wrapText="1"/>
    </xf>
    <xf numFmtId="0" fontId="16" fillId="0" borderId="609" xfId="6" applyFont="1" applyBorder="1" applyAlignment="1">
      <alignment horizontal="left" vertical="center" wrapText="1"/>
    </xf>
    <xf numFmtId="167" fontId="16" fillId="0" borderId="318" xfId="9" applyNumberFormat="1" applyFont="1" applyBorder="1" applyAlignment="1">
      <alignment horizontal="center" vertical="center"/>
    </xf>
    <xf numFmtId="167" fontId="16" fillId="0" borderId="319" xfId="9" applyNumberFormat="1" applyFont="1" applyBorder="1" applyAlignment="1">
      <alignment horizontal="center" vertical="center"/>
    </xf>
    <xf numFmtId="37" fontId="16" fillId="0" borderId="386" xfId="9" applyNumberFormat="1" applyFont="1" applyBorder="1" applyAlignment="1">
      <alignment horizontal="center" vertical="center"/>
    </xf>
    <xf numFmtId="0" fontId="16" fillId="0" borderId="946" xfId="6" applyFont="1" applyBorder="1" applyAlignment="1">
      <alignment horizontal="left" vertical="center" wrapText="1"/>
    </xf>
    <xf numFmtId="0" fontId="6" fillId="0" borderId="945" xfId="6" applyFont="1" applyBorder="1" applyAlignment="1">
      <alignment horizontal="left" vertical="center" wrapText="1"/>
    </xf>
    <xf numFmtId="0" fontId="16" fillId="0" borderId="945" xfId="29" applyFont="1" applyBorder="1" applyAlignment="1">
      <alignment horizontal="left" vertical="center" wrapText="1"/>
    </xf>
    <xf numFmtId="0" fontId="16" fillId="0" borderId="948" xfId="6" applyFont="1" applyBorder="1" applyAlignment="1">
      <alignment horizontal="left" vertical="center" wrapText="1"/>
    </xf>
    <xf numFmtId="167" fontId="16" fillId="0" borderId="384" xfId="9" applyNumberFormat="1" applyFont="1" applyBorder="1" applyAlignment="1">
      <alignment horizontal="center" vertical="center"/>
    </xf>
    <xf numFmtId="37" fontId="16" fillId="0" borderId="949" xfId="9" applyNumberFormat="1" applyFont="1" applyBorder="1" applyAlignment="1">
      <alignment horizontal="center" vertical="center"/>
    </xf>
    <xf numFmtId="0" fontId="16" fillId="0" borderId="320" xfId="6" applyFont="1" applyBorder="1" applyAlignment="1">
      <alignment horizontal="left" vertical="center" wrapText="1"/>
    </xf>
    <xf numFmtId="0" fontId="16" fillId="0" borderId="150" xfId="6" applyFont="1" applyBorder="1" applyAlignment="1">
      <alignment horizontal="left" vertical="center" wrapText="1"/>
    </xf>
    <xf numFmtId="173" fontId="15" fillId="0" borderId="42" xfId="9" applyNumberFormat="1" applyFont="1" applyBorder="1" applyAlignment="1">
      <alignment horizontal="center" vertical="center"/>
    </xf>
    <xf numFmtId="173" fontId="16" fillId="0" borderId="131" xfId="9" applyNumberFormat="1" applyFont="1" applyBorder="1" applyAlignment="1">
      <alignment horizontal="center" vertical="center"/>
    </xf>
    <xf numFmtId="173" fontId="16" fillId="0" borderId="384" xfId="9" applyNumberFormat="1" applyFont="1" applyBorder="1" applyAlignment="1">
      <alignment horizontal="center" vertical="center"/>
    </xf>
    <xf numFmtId="173" fontId="16" fillId="0" borderId="614" xfId="9" applyNumberFormat="1" applyFont="1" applyBorder="1" applyAlignment="1">
      <alignment horizontal="center" vertical="center"/>
    </xf>
    <xf numFmtId="173" fontId="15" fillId="0" borderId="319" xfId="9" applyNumberFormat="1" applyFont="1" applyBorder="1" applyAlignment="1">
      <alignment horizontal="center" vertical="center"/>
    </xf>
    <xf numFmtId="174" fontId="16" fillId="0" borderId="944" xfId="9" applyNumberFormat="1" applyFont="1" applyBorder="1" applyAlignment="1">
      <alignment horizontal="center" vertical="center"/>
    </xf>
    <xf numFmtId="174" fontId="16" fillId="0" borderId="384" xfId="9" applyNumberFormat="1" applyFont="1" applyBorder="1" applyAlignment="1">
      <alignment horizontal="center" vertical="center"/>
    </xf>
    <xf numFmtId="173" fontId="15" fillId="0" borderId="337" xfId="9" applyNumberFormat="1" applyFont="1" applyBorder="1" applyAlignment="1">
      <alignment horizontal="center" vertical="center"/>
    </xf>
    <xf numFmtId="173" fontId="15" fillId="0" borderId="62" xfId="9" applyNumberFormat="1" applyFont="1" applyBorder="1" applyAlignment="1">
      <alignment horizontal="center" vertical="center"/>
    </xf>
    <xf numFmtId="0" fontId="72" fillId="0" borderId="0" xfId="26" applyFont="1" applyAlignment="1">
      <alignment vertical="center"/>
    </xf>
    <xf numFmtId="37" fontId="18" fillId="0" borderId="48" xfId="9" applyNumberFormat="1" applyFont="1" applyBorder="1" applyAlignment="1">
      <alignment horizontal="center" vertical="center"/>
    </xf>
    <xf numFmtId="167" fontId="35" fillId="0" borderId="616" xfId="9" applyNumberFormat="1" applyFont="1" applyBorder="1" applyAlignment="1">
      <alignment horizontal="center" vertical="center"/>
    </xf>
    <xf numFmtId="167" fontId="35" fillId="0" borderId="614" xfId="9" applyNumberFormat="1" applyFont="1" applyBorder="1" applyAlignment="1">
      <alignment horizontal="center" vertical="center"/>
    </xf>
    <xf numFmtId="37" fontId="35" fillId="0" borderId="620" xfId="9" applyNumberFormat="1" applyFont="1" applyBorder="1" applyAlignment="1">
      <alignment horizontal="center" vertical="center"/>
    </xf>
    <xf numFmtId="167" fontId="18" fillId="0" borderId="318" xfId="9" applyNumberFormat="1" applyFont="1" applyBorder="1" applyAlignment="1">
      <alignment horizontal="center" vertical="center"/>
    </xf>
    <xf numFmtId="167" fontId="18" fillId="0" borderId="319" xfId="9" applyNumberFormat="1" applyFont="1" applyBorder="1" applyAlignment="1">
      <alignment horizontal="center" vertical="center"/>
    </xf>
    <xf numFmtId="37" fontId="18" fillId="0" borderId="386" xfId="9" applyNumberFormat="1" applyFont="1" applyBorder="1" applyAlignment="1">
      <alignment horizontal="center" vertical="center"/>
    </xf>
    <xf numFmtId="0" fontId="11" fillId="0" borderId="946" xfId="11" applyFont="1" applyBorder="1" applyAlignment="1">
      <alignment horizontal="left" vertical="center" wrapText="1"/>
    </xf>
    <xf numFmtId="174" fontId="35" fillId="0" borderId="944" xfId="9" applyNumberFormat="1" applyFont="1" applyBorder="1" applyAlignment="1">
      <alignment horizontal="center" vertical="center"/>
    </xf>
    <xf numFmtId="174" fontId="35" fillId="0" borderId="384" xfId="9" applyNumberFormat="1" applyFont="1" applyBorder="1" applyAlignment="1">
      <alignment horizontal="center" vertical="center"/>
    </xf>
    <xf numFmtId="37" fontId="35" fillId="0" borderId="949" xfId="9" applyNumberFormat="1" applyFont="1" applyBorder="1" applyAlignment="1">
      <alignment horizontal="center" vertical="center"/>
    </xf>
    <xf numFmtId="0" fontId="33" fillId="0" borderId="945" xfId="11" applyFont="1" applyBorder="1" applyAlignment="1">
      <alignment horizontal="left" vertical="center" wrapText="1"/>
    </xf>
    <xf numFmtId="167" fontId="35" fillId="0" borderId="944" xfId="9" applyNumberFormat="1" applyFont="1" applyBorder="1" applyAlignment="1">
      <alignment horizontal="center" vertical="center"/>
    </xf>
    <xf numFmtId="167" fontId="35" fillId="0" borderId="384" xfId="9" applyNumberFormat="1" applyFont="1" applyBorder="1" applyAlignment="1">
      <alignment horizontal="center" vertical="center"/>
    </xf>
    <xf numFmtId="174" fontId="18" fillId="0" borderId="61" xfId="13" applyNumberFormat="1" applyFont="1" applyBorder="1" applyAlignment="1">
      <alignment horizontal="center" vertical="center" wrapText="1"/>
    </xf>
    <xf numFmtId="37" fontId="18" fillId="0" borderId="78" xfId="9" applyNumberFormat="1" applyFont="1" applyBorder="1" applyAlignment="1">
      <alignment horizontal="center" vertical="center"/>
    </xf>
    <xf numFmtId="167" fontId="18" fillId="0" borderId="44" xfId="9" applyNumberFormat="1" applyFont="1" applyBorder="1" applyAlignment="1">
      <alignment horizontal="center" vertical="center"/>
    </xf>
    <xf numFmtId="167" fontId="18" fillId="0" borderId="46" xfId="9" applyNumberFormat="1" applyFont="1" applyBorder="1" applyAlignment="1">
      <alignment horizontal="center" vertical="center"/>
    </xf>
    <xf numFmtId="37" fontId="18" fillId="0" borderId="45" xfId="9" applyNumberFormat="1" applyFont="1" applyBorder="1" applyAlignment="1">
      <alignment horizontal="center" vertical="center"/>
    </xf>
    <xf numFmtId="174" fontId="16" fillId="0" borderId="616" xfId="9" applyNumberFormat="1" applyFont="1" applyBorder="1" applyAlignment="1">
      <alignment horizontal="center" vertical="center"/>
    </xf>
    <xf numFmtId="174" fontId="16" fillId="0" borderId="614" xfId="9" applyNumberFormat="1" applyFont="1" applyBorder="1" applyAlignment="1">
      <alignment horizontal="center" vertical="center"/>
    </xf>
    <xf numFmtId="0" fontId="4" fillId="0" borderId="0" xfId="207"/>
    <xf numFmtId="0" fontId="49" fillId="0" borderId="0" xfId="207" applyFont="1"/>
    <xf numFmtId="0" fontId="35" fillId="0" borderId="843" xfId="26" applyFont="1" applyBorder="1" applyAlignment="1">
      <alignment vertical="center"/>
    </xf>
    <xf numFmtId="0" fontId="35" fillId="0" borderId="71" xfId="26" applyFont="1" applyBorder="1" applyAlignment="1">
      <alignment vertical="center"/>
    </xf>
    <xf numFmtId="167" fontId="35" fillId="0" borderId="318" xfId="9" applyNumberFormat="1" applyFont="1" applyBorder="1" applyAlignment="1">
      <alignment horizontal="center" vertical="center"/>
    </xf>
    <xf numFmtId="167" fontId="35" fillId="0" borderId="319" xfId="9" applyNumberFormat="1" applyFont="1" applyBorder="1" applyAlignment="1">
      <alignment horizontal="center" vertical="center"/>
    </xf>
    <xf numFmtId="37" fontId="35" fillId="0" borderId="386" xfId="9" applyNumberFormat="1" applyFont="1" applyBorder="1" applyAlignment="1">
      <alignment horizontal="center" vertical="center"/>
    </xf>
    <xf numFmtId="0" fontId="35" fillId="0" borderId="946" xfId="6" applyFont="1" applyBorder="1" applyAlignment="1">
      <alignment horizontal="left" vertical="center" wrapText="1"/>
    </xf>
    <xf numFmtId="0" fontId="35" fillId="0" borderId="843" xfId="6" applyFont="1" applyBorder="1" applyAlignment="1">
      <alignment horizontal="left" vertical="center" wrapText="1"/>
    </xf>
    <xf numFmtId="0" fontId="33" fillId="0" borderId="945" xfId="6" applyFont="1" applyBorder="1" applyAlignment="1">
      <alignment horizontal="left" vertical="center" wrapText="1"/>
    </xf>
    <xf numFmtId="0" fontId="35" fillId="0" borderId="945" xfId="6" applyFont="1" applyBorder="1" applyAlignment="1">
      <alignment horizontal="left" vertical="center" wrapText="1"/>
    </xf>
    <xf numFmtId="0" fontId="35" fillId="0" borderId="609" xfId="6" applyFont="1" applyBorder="1" applyAlignment="1">
      <alignment horizontal="left" vertical="center" wrapText="1"/>
    </xf>
    <xf numFmtId="0" fontId="73" fillId="0" borderId="18" xfId="26" applyFont="1" applyBorder="1" applyAlignment="1">
      <alignment vertical="center"/>
    </xf>
    <xf numFmtId="0" fontId="35" fillId="0" borderId="320" xfId="6" applyFont="1" applyBorder="1" applyAlignment="1">
      <alignment horizontal="left" vertical="center" wrapText="1"/>
    </xf>
    <xf numFmtId="0" fontId="18" fillId="0" borderId="18" xfId="6" applyFont="1" applyBorder="1" applyAlignment="1">
      <alignment horizontal="left" vertical="center" wrapText="1"/>
    </xf>
    <xf numFmtId="0" fontId="35" fillId="0" borderId="150" xfId="6" applyFont="1" applyBorder="1" applyAlignment="1">
      <alignment horizontal="left" vertical="center" wrapText="1"/>
    </xf>
    <xf numFmtId="0" fontId="4" fillId="0" borderId="0" xfId="208"/>
    <xf numFmtId="0" fontId="49" fillId="0" borderId="0" xfId="208" applyFont="1"/>
    <xf numFmtId="0" fontId="35" fillId="0" borderId="742" xfId="26" applyFont="1" applyBorder="1" applyAlignment="1">
      <alignment vertical="center"/>
    </xf>
    <xf numFmtId="0" fontId="35" fillId="0" borderId="617" xfId="26" applyFont="1" applyBorder="1" applyAlignment="1">
      <alignment vertical="center"/>
    </xf>
    <xf numFmtId="0" fontId="35" fillId="0" borderId="945" xfId="29" applyFont="1" applyBorder="1" applyAlignment="1">
      <alignment horizontal="left" vertical="center" wrapText="1"/>
    </xf>
    <xf numFmtId="0" fontId="4" fillId="0" borderId="0" xfId="209"/>
    <xf numFmtId="0" fontId="49" fillId="0" borderId="0" xfId="209" applyFont="1"/>
    <xf numFmtId="0" fontId="4" fillId="0" borderId="0" xfId="210"/>
    <xf numFmtId="0" fontId="5" fillId="0" borderId="0" xfId="210" applyFont="1"/>
    <xf numFmtId="0" fontId="4" fillId="0" borderId="0" xfId="53"/>
    <xf numFmtId="0" fontId="5" fillId="0" borderId="0" xfId="53" applyFont="1"/>
    <xf numFmtId="178" fontId="34" fillId="0" borderId="0" xfId="26" applyNumberFormat="1" applyAlignment="1">
      <alignment vertical="center"/>
    </xf>
    <xf numFmtId="0" fontId="4" fillId="0" borderId="0" xfId="211"/>
    <xf numFmtId="0" fontId="5" fillId="0" borderId="0" xfId="211" applyFont="1"/>
    <xf numFmtId="178" fontId="18" fillId="0" borderId="68" xfId="13" applyNumberFormat="1" applyFont="1" applyBorder="1" applyAlignment="1">
      <alignment horizontal="center" vertical="center" wrapText="1"/>
    </xf>
    <xf numFmtId="178" fontId="12" fillId="0" borderId="71" xfId="13" applyNumberFormat="1" applyFont="1" applyBorder="1" applyAlignment="1">
      <alignment horizontal="center" vertical="center" wrapText="1"/>
    </xf>
    <xf numFmtId="0" fontId="4" fillId="0" borderId="0" xfId="212"/>
    <xf numFmtId="0" fontId="49" fillId="0" borderId="0" xfId="212" applyFont="1"/>
    <xf numFmtId="167" fontId="16" fillId="0" borderId="337" xfId="9" applyNumberFormat="1" applyFont="1" applyBorder="1" applyAlignment="1">
      <alignment horizontal="center" vertical="center"/>
    </xf>
    <xf numFmtId="37" fontId="16" fillId="0" borderId="947" xfId="9" applyNumberFormat="1" applyFont="1" applyBorder="1" applyAlignment="1">
      <alignment horizontal="center" vertical="center"/>
    </xf>
    <xf numFmtId="174" fontId="35" fillId="0" borderId="318" xfId="9" applyNumberFormat="1" applyFont="1" applyBorder="1" applyAlignment="1">
      <alignment horizontal="center" vertical="center"/>
    </xf>
    <xf numFmtId="174" fontId="35" fillId="0" borderId="319" xfId="9" applyNumberFormat="1" applyFont="1" applyBorder="1" applyAlignment="1">
      <alignment horizontal="center" vertical="center"/>
    </xf>
    <xf numFmtId="0" fontId="4" fillId="0" borderId="0" xfId="213"/>
    <xf numFmtId="0" fontId="49" fillId="0" borderId="0" xfId="213" applyFont="1"/>
    <xf numFmtId="0" fontId="4" fillId="0" borderId="0" xfId="214"/>
    <xf numFmtId="0" fontId="49" fillId="0" borderId="0" xfId="214" applyFont="1"/>
    <xf numFmtId="0" fontId="39" fillId="0" borderId="0" xfId="26" applyFont="1" applyAlignment="1">
      <alignment vertical="center"/>
    </xf>
    <xf numFmtId="37" fontId="15" fillId="0" borderId="42" xfId="9" applyNumberFormat="1" applyFont="1" applyBorder="1" applyAlignment="1">
      <alignment horizontal="center" vertical="center"/>
    </xf>
    <xf numFmtId="37" fontId="16" fillId="0" borderId="131" xfId="9" applyNumberFormat="1" applyFont="1" applyBorder="1" applyAlignment="1">
      <alignment horizontal="center" vertical="center"/>
    </xf>
    <xf numFmtId="167" fontId="16" fillId="0" borderId="386" xfId="9" applyNumberFormat="1" applyFont="1" applyBorder="1" applyAlignment="1">
      <alignment horizontal="center" vertical="center"/>
    </xf>
    <xf numFmtId="0" fontId="6" fillId="0" borderId="950" xfId="11" applyFont="1" applyBorder="1" applyAlignment="1">
      <alignment horizontal="left" vertical="center" wrapText="1"/>
    </xf>
    <xf numFmtId="167" fontId="16" fillId="0" borderId="50" xfId="9" applyNumberFormat="1" applyFont="1" applyBorder="1" applyAlignment="1">
      <alignment horizontal="center" vertical="center"/>
    </xf>
    <xf numFmtId="167" fontId="16" fillId="0" borderId="52" xfId="9" applyNumberFormat="1" applyFont="1" applyBorder="1" applyAlignment="1">
      <alignment horizontal="center" vertical="center"/>
    </xf>
    <xf numFmtId="37" fontId="16" fillId="0" borderId="51" xfId="9" applyNumberFormat="1" applyFont="1" applyBorder="1" applyAlignment="1">
      <alignment horizontal="center" vertical="center"/>
    </xf>
    <xf numFmtId="0" fontId="6" fillId="0" borderId="15" xfId="11" applyFont="1" applyBorder="1" applyAlignment="1">
      <alignment horizontal="left" vertical="center" wrapText="1"/>
    </xf>
    <xf numFmtId="167" fontId="41" fillId="0" borderId="0" xfId="9" applyNumberFormat="1" applyFont="1" applyAlignment="1">
      <alignment horizontal="center" vertical="center"/>
    </xf>
    <xf numFmtId="0" fontId="16" fillId="0" borderId="742" xfId="6" applyFont="1" applyBorder="1" applyAlignment="1">
      <alignment horizontal="left" vertical="center" wrapText="1"/>
    </xf>
    <xf numFmtId="0" fontId="15" fillId="0" borderId="8" xfId="6" applyFont="1" applyBorder="1" applyAlignment="1">
      <alignment horizontal="left" vertical="center" wrapText="1"/>
    </xf>
    <xf numFmtId="0" fontId="16" fillId="0" borderId="617" xfId="6" applyFont="1" applyBorder="1" applyAlignment="1">
      <alignment horizontal="left" vertical="center" wrapText="1"/>
    </xf>
    <xf numFmtId="168" fontId="18" fillId="0" borderId="66" xfId="13" applyNumberFormat="1" applyFont="1" applyBorder="1" applyAlignment="1">
      <alignment horizontal="center" vertical="center" wrapText="1"/>
    </xf>
    <xf numFmtId="168" fontId="18" fillId="0" borderId="337" xfId="13" applyNumberFormat="1" applyFont="1" applyBorder="1" applyAlignment="1">
      <alignment horizontal="center" vertical="center" wrapText="1"/>
    </xf>
    <xf numFmtId="38" fontId="18" fillId="0" borderId="138" xfId="13" applyNumberFormat="1" applyFont="1" applyBorder="1" applyAlignment="1">
      <alignment horizontal="center" vertical="center"/>
    </xf>
    <xf numFmtId="0" fontId="12" fillId="0" borderId="50" xfId="13" applyFont="1" applyBorder="1" applyAlignment="1">
      <alignment horizontal="center" vertical="center" wrapText="1"/>
    </xf>
    <xf numFmtId="0" fontId="12" fillId="0" borderId="52" xfId="13" applyFont="1" applyBorder="1" applyAlignment="1">
      <alignment horizontal="center" vertical="center" wrapText="1"/>
    </xf>
    <xf numFmtId="167" fontId="12" fillId="0" borderId="52" xfId="13" applyNumberFormat="1" applyFont="1" applyBorder="1" applyAlignment="1">
      <alignment horizontal="center" vertical="center" wrapText="1"/>
    </xf>
    <xf numFmtId="38" fontId="18" fillId="0" borderId="154" xfId="13" applyNumberFormat="1" applyFont="1" applyBorder="1" applyAlignment="1">
      <alignment horizontal="center" vertical="center"/>
    </xf>
    <xf numFmtId="0" fontId="16" fillId="0" borderId="742" xfId="26" applyFont="1" applyBorder="1" applyAlignment="1">
      <alignment vertical="center"/>
    </xf>
    <xf numFmtId="0" fontId="16" fillId="0" borderId="150" xfId="26" applyFont="1" applyBorder="1" applyAlignment="1">
      <alignment vertical="center"/>
    </xf>
    <xf numFmtId="0" fontId="15" fillId="0" borderId="16" xfId="6" applyFont="1" applyBorder="1" applyAlignment="1">
      <alignment vertical="center"/>
    </xf>
    <xf numFmtId="9" fontId="53" fillId="0" borderId="0" xfId="0" applyNumberFormat="1" applyFont="1" applyAlignment="1">
      <alignment horizontal="right" vertical="center" readingOrder="2"/>
    </xf>
    <xf numFmtId="169" fontId="6" fillId="0" borderId="951" xfId="106" applyNumberFormat="1" applyFont="1" applyBorder="1" applyAlignment="1">
      <alignment horizontal="center" vertical="center"/>
    </xf>
    <xf numFmtId="9" fontId="6" fillId="0" borderId="952" xfId="3" applyNumberFormat="1" applyFont="1" applyBorder="1" applyAlignment="1">
      <alignment horizontal="center" vertical="center"/>
    </xf>
    <xf numFmtId="3" fontId="6" fillId="0" borderId="42" xfId="106" applyNumberFormat="1" applyFont="1" applyBorder="1" applyAlignment="1">
      <alignment horizontal="center" vertical="center"/>
    </xf>
    <xf numFmtId="3" fontId="6" fillId="0" borderId="90" xfId="215" applyNumberFormat="1" applyFont="1" applyBorder="1" applyAlignment="1">
      <alignment horizontal="center" vertical="center"/>
    </xf>
    <xf numFmtId="169" fontId="6" fillId="0" borderId="953" xfId="106" applyNumberFormat="1" applyFont="1" applyBorder="1" applyAlignment="1">
      <alignment horizontal="center" vertical="center"/>
    </xf>
    <xf numFmtId="9" fontId="6" fillId="0" borderId="954" xfId="3" applyNumberFormat="1" applyFont="1" applyBorder="1" applyAlignment="1">
      <alignment horizontal="center" vertical="center"/>
    </xf>
    <xf numFmtId="3" fontId="6" fillId="0" borderId="384" xfId="106" applyNumberFormat="1" applyFont="1" applyBorder="1" applyAlignment="1">
      <alignment horizontal="center" vertical="center"/>
    </xf>
    <xf numFmtId="3" fontId="6" fillId="0" borderId="948" xfId="215" applyNumberFormat="1" applyFont="1" applyBorder="1" applyAlignment="1">
      <alignment horizontal="center" vertical="center"/>
    </xf>
    <xf numFmtId="0" fontId="7" fillId="0" borderId="897" xfId="13" applyFont="1" applyBorder="1" applyAlignment="1">
      <alignment vertical="center" wrapText="1"/>
    </xf>
    <xf numFmtId="3" fontId="6" fillId="0" borderId="948" xfId="216" applyNumberFormat="1" applyFont="1" applyBorder="1" applyAlignment="1">
      <alignment horizontal="center" vertical="center"/>
    </xf>
    <xf numFmtId="169" fontId="6" fillId="0" borderId="955" xfId="106" applyNumberFormat="1" applyFont="1" applyBorder="1" applyAlignment="1">
      <alignment horizontal="center" vertical="center"/>
    </xf>
    <xf numFmtId="3" fontId="6" fillId="0" borderId="150" xfId="216" applyNumberFormat="1" applyFont="1" applyBorder="1" applyAlignment="1">
      <alignment horizontal="center" vertical="center"/>
    </xf>
    <xf numFmtId="169" fontId="11" fillId="0" borderId="67" xfId="129" applyNumberFormat="1" applyFont="1" applyBorder="1" applyAlignment="1">
      <alignment horizontal="center" vertical="center" wrapText="1"/>
    </xf>
    <xf numFmtId="0" fontId="11" fillId="0" borderId="8" xfId="129" applyFont="1" applyBorder="1" applyAlignment="1">
      <alignment horizontal="center" vertical="center" wrapText="1"/>
    </xf>
    <xf numFmtId="0" fontId="11" fillId="0" borderId="82" xfId="11" applyFont="1" applyBorder="1" applyAlignment="1">
      <alignment horizontal="center" vertical="center" wrapText="1"/>
    </xf>
    <xf numFmtId="169" fontId="30" fillId="0" borderId="0" xfId="0" applyNumberFormat="1" applyFont="1" applyAlignment="1">
      <alignment horizontal="center" vertical="center"/>
    </xf>
    <xf numFmtId="0" fontId="4" fillId="0" borderId="0" xfId="217" applyAlignment="1">
      <alignment vertical="center"/>
    </xf>
    <xf numFmtId="0" fontId="4" fillId="0" borderId="0" xfId="218"/>
    <xf numFmtId="0" fontId="5" fillId="0" borderId="0" xfId="218" applyFont="1"/>
    <xf numFmtId="9" fontId="7" fillId="0" borderId="956" xfId="3" applyNumberFormat="1" applyFont="1" applyBorder="1" applyAlignment="1">
      <alignment horizontal="center" vertical="center"/>
    </xf>
    <xf numFmtId="9" fontId="7" fillId="0" borderId="952" xfId="3" applyNumberFormat="1" applyFont="1" applyBorder="1" applyAlignment="1">
      <alignment horizontal="center" vertical="center"/>
    </xf>
    <xf numFmtId="3" fontId="7" fillId="0" borderId="42" xfId="107" applyNumberFormat="1" applyFont="1" applyBorder="1" applyAlignment="1">
      <alignment horizontal="center" vertical="center"/>
    </xf>
    <xf numFmtId="9" fontId="6" fillId="0" borderId="957" xfId="3" applyNumberFormat="1" applyFont="1" applyBorder="1" applyAlignment="1">
      <alignment horizontal="center" vertical="center"/>
    </xf>
    <xf numFmtId="3" fontId="6" fillId="0" borderId="745" xfId="107" applyNumberFormat="1" applyFont="1" applyBorder="1" applyAlignment="1">
      <alignment horizontal="center" vertical="center"/>
    </xf>
    <xf numFmtId="3" fontId="6" fillId="0" borderId="131" xfId="107" applyNumberFormat="1" applyFont="1" applyBorder="1" applyAlignment="1">
      <alignment horizontal="center" vertical="center"/>
    </xf>
    <xf numFmtId="9" fontId="7" fillId="0" borderId="917" xfId="3" applyNumberFormat="1" applyFont="1" applyBorder="1" applyAlignment="1">
      <alignment horizontal="center" vertical="center"/>
    </xf>
    <xf numFmtId="9" fontId="7" fillId="0" borderId="918" xfId="3" applyNumberFormat="1" applyFont="1" applyBorder="1" applyAlignment="1">
      <alignment horizontal="center" vertical="center"/>
    </xf>
    <xf numFmtId="169" fontId="6" fillId="0" borderId="745" xfId="107" applyNumberFormat="1" applyFont="1" applyBorder="1" applyAlignment="1">
      <alignment horizontal="center" vertical="center"/>
    </xf>
    <xf numFmtId="169" fontId="6" fillId="0" borderId="614" xfId="107" applyNumberFormat="1" applyFont="1" applyBorder="1" applyAlignment="1">
      <alignment horizontal="center" vertical="center"/>
    </xf>
    <xf numFmtId="3" fontId="6" fillId="0" borderId="614" xfId="107" applyNumberFormat="1" applyFont="1" applyBorder="1" applyAlignment="1">
      <alignment horizontal="center" vertical="center"/>
    </xf>
    <xf numFmtId="9" fontId="7" fillId="0" borderId="958" xfId="3" applyNumberFormat="1" applyFont="1" applyBorder="1" applyAlignment="1">
      <alignment horizontal="center" vertical="center"/>
    </xf>
    <xf numFmtId="169" fontId="7" fillId="0" borderId="942" xfId="107" applyNumberFormat="1" applyFont="1" applyBorder="1" applyAlignment="1">
      <alignment horizontal="center" vertical="center"/>
    </xf>
    <xf numFmtId="9" fontId="7" fillId="0" borderId="959" xfId="3" applyNumberFormat="1" applyFont="1" applyBorder="1" applyAlignment="1">
      <alignment horizontal="center" vertical="center"/>
    </xf>
    <xf numFmtId="3" fontId="7" fillId="0" borderId="942" xfId="107" applyNumberFormat="1" applyFont="1" applyBorder="1" applyAlignment="1">
      <alignment horizontal="center" vertical="center"/>
    </xf>
    <xf numFmtId="0" fontId="7" fillId="0" borderId="927" xfId="11" applyFont="1" applyBorder="1" applyAlignment="1">
      <alignment horizontal="left" vertical="center" wrapText="1"/>
    </xf>
    <xf numFmtId="9" fontId="7" fillId="0" borderId="960" xfId="3" applyNumberFormat="1" applyFont="1" applyBorder="1" applyAlignment="1">
      <alignment horizontal="center" vertical="center"/>
    </xf>
    <xf numFmtId="169" fontId="7" fillId="0" borderId="337" xfId="107" applyNumberFormat="1" applyFont="1" applyBorder="1" applyAlignment="1">
      <alignment horizontal="center" vertical="center"/>
    </xf>
    <xf numFmtId="3" fontId="7" fillId="0" borderId="63" xfId="107" applyNumberFormat="1" applyFont="1" applyBorder="1" applyAlignment="1">
      <alignment horizontal="center" vertical="center"/>
    </xf>
    <xf numFmtId="3" fontId="6" fillId="0" borderId="839" xfId="107" applyNumberFormat="1" applyFont="1" applyBorder="1" applyAlignment="1">
      <alignment horizontal="center" vertical="center"/>
    </xf>
    <xf numFmtId="3" fontId="6" fillId="0" borderId="157" xfId="107" applyNumberFormat="1" applyFont="1" applyBorder="1" applyAlignment="1">
      <alignment horizontal="center" vertical="center"/>
    </xf>
    <xf numFmtId="3" fontId="7" fillId="0" borderId="46" xfId="107" applyNumberFormat="1" applyFont="1" applyBorder="1" applyAlignment="1">
      <alignment horizontal="center" vertical="center"/>
    </xf>
    <xf numFmtId="0" fontId="11" fillId="0" borderId="68" xfId="129" applyFont="1" applyBorder="1" applyAlignment="1">
      <alignment horizontal="center" vertical="center" wrapText="1"/>
    </xf>
    <xf numFmtId="3" fontId="6" fillId="0" borderId="42" xfId="108" applyNumberFormat="1" applyFont="1" applyBorder="1" applyAlignment="1">
      <alignment horizontal="center" vertical="center"/>
    </xf>
    <xf numFmtId="0" fontId="16" fillId="0" borderId="843" xfId="0" applyFont="1" applyBorder="1" applyAlignment="1">
      <alignment vertical="center"/>
    </xf>
    <xf numFmtId="0" fontId="15" fillId="0" borderId="8" xfId="0" applyFont="1" applyBorder="1" applyAlignment="1">
      <alignment horizontal="left" vertical="center"/>
    </xf>
    <xf numFmtId="3" fontId="6" fillId="0" borderId="131" xfId="108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5" fillId="0" borderId="18" xfId="0" applyFont="1" applyBorder="1" applyAlignment="1">
      <alignment vertical="center"/>
    </xf>
    <xf numFmtId="3" fontId="6" fillId="0" borderId="961" xfId="108" applyNumberFormat="1" applyFont="1" applyBorder="1" applyAlignment="1">
      <alignment horizontal="center" vertical="center"/>
    </xf>
    <xf numFmtId="0" fontId="6" fillId="0" borderId="962" xfId="6" applyFont="1" applyBorder="1" applyAlignment="1">
      <alignment horizontal="left" vertical="center" wrapText="1"/>
    </xf>
    <xf numFmtId="169" fontId="6" fillId="0" borderId="745" xfId="108" applyNumberFormat="1" applyFont="1" applyBorder="1" applyAlignment="1">
      <alignment horizontal="center" vertical="center"/>
    </xf>
    <xf numFmtId="3" fontId="6" fillId="0" borderId="963" xfId="108" applyNumberFormat="1" applyFont="1" applyBorder="1" applyAlignment="1">
      <alignment horizontal="center" vertical="center"/>
    </xf>
    <xf numFmtId="0" fontId="6" fillId="0" borderId="964" xfId="6" applyFont="1" applyBorder="1" applyAlignment="1">
      <alignment horizontal="left" vertical="center" wrapText="1"/>
    </xf>
    <xf numFmtId="169" fontId="6" fillId="0" borderId="614" xfId="108" applyNumberFormat="1" applyFont="1" applyBorder="1" applyAlignment="1">
      <alignment horizontal="center" vertical="center"/>
    </xf>
    <xf numFmtId="3" fontId="6" fillId="0" borderId="614" xfId="108" applyNumberFormat="1" applyFont="1" applyBorder="1" applyAlignment="1">
      <alignment horizontal="center" vertical="center"/>
    </xf>
    <xf numFmtId="0" fontId="6" fillId="0" borderId="879" xfId="6" applyFont="1" applyBorder="1" applyAlignment="1">
      <alignment horizontal="left" vertical="center" wrapText="1"/>
    </xf>
    <xf numFmtId="9" fontId="6" fillId="0" borderId="958" xfId="3" applyNumberFormat="1" applyFont="1" applyBorder="1" applyAlignment="1">
      <alignment horizontal="center" vertical="center"/>
    </xf>
    <xf numFmtId="169" fontId="6" fillId="0" borderId="942" xfId="108" applyNumberFormat="1" applyFont="1" applyBorder="1" applyAlignment="1">
      <alignment horizontal="center" vertical="center"/>
    </xf>
    <xf numFmtId="9" fontId="6" fillId="0" borderId="959" xfId="3" applyNumberFormat="1" applyFont="1" applyBorder="1" applyAlignment="1">
      <alignment horizontal="center" vertical="center"/>
    </xf>
    <xf numFmtId="3" fontId="6" fillId="0" borderId="319" xfId="108" applyNumberFormat="1" applyFont="1" applyBorder="1" applyAlignment="1">
      <alignment horizontal="center" vertical="center"/>
    </xf>
    <xf numFmtId="0" fontId="6" fillId="0" borderId="320" xfId="6" applyFont="1" applyBorder="1" applyAlignment="1">
      <alignment horizontal="left" vertical="center" wrapText="1"/>
    </xf>
    <xf numFmtId="3" fontId="6" fillId="0" borderId="745" xfId="108" applyNumberFormat="1" applyFont="1" applyBorder="1" applyAlignment="1">
      <alignment horizontal="center" vertical="center"/>
    </xf>
    <xf numFmtId="3" fontId="6" fillId="0" borderId="199" xfId="108" applyNumberFormat="1" applyFont="1" applyBorder="1" applyAlignment="1">
      <alignment horizontal="center" vertical="center"/>
    </xf>
    <xf numFmtId="9" fontId="6" fillId="0" borderId="880" xfId="3" applyNumberFormat="1" applyFont="1" applyBorder="1" applyAlignment="1">
      <alignment horizontal="center" vertical="center"/>
    </xf>
    <xf numFmtId="0" fontId="6" fillId="0" borderId="965" xfId="6" applyFont="1" applyBorder="1" applyAlignment="1">
      <alignment horizontal="left" vertical="center" wrapText="1"/>
    </xf>
    <xf numFmtId="3" fontId="6" fillId="0" borderId="942" xfId="108" applyNumberFormat="1" applyFont="1" applyBorder="1" applyAlignment="1">
      <alignment horizontal="center" vertical="center"/>
    </xf>
    <xf numFmtId="9" fontId="6" fillId="0" borderId="966" xfId="3" applyNumberFormat="1" applyFont="1" applyBorder="1" applyAlignment="1">
      <alignment horizontal="center" vertical="center"/>
    </xf>
    <xf numFmtId="9" fontId="6" fillId="0" borderId="967" xfId="3" applyNumberFormat="1" applyFont="1" applyBorder="1" applyAlignment="1">
      <alignment horizontal="center" vertical="center"/>
    </xf>
    <xf numFmtId="0" fontId="6" fillId="0" borderId="968" xfId="6" applyFont="1" applyBorder="1" applyAlignment="1">
      <alignment horizontal="left" vertical="center" wrapText="1"/>
    </xf>
    <xf numFmtId="169" fontId="6" fillId="0" borderId="319" xfId="108" applyNumberFormat="1" applyFont="1" applyBorder="1" applyAlignment="1">
      <alignment horizontal="center" vertical="center"/>
    </xf>
    <xf numFmtId="9" fontId="11" fillId="0" borderId="68" xfId="129" applyNumberFormat="1" applyFont="1" applyBorder="1" applyAlignment="1">
      <alignment horizontal="center" vertical="center" wrapText="1"/>
    </xf>
    <xf numFmtId="38" fontId="11" fillId="0" borderId="8" xfId="129" applyNumberFormat="1" applyFont="1" applyBorder="1" applyAlignment="1">
      <alignment horizontal="center" vertical="center" wrapText="1"/>
    </xf>
    <xf numFmtId="0" fontId="4" fillId="0" borderId="0" xfId="219"/>
    <xf numFmtId="0" fontId="5" fillId="0" borderId="0" xfId="219" applyFont="1"/>
    <xf numFmtId="169" fontId="7" fillId="0" borderId="42" xfId="110" applyNumberFormat="1" applyFont="1" applyBorder="1" applyAlignment="1">
      <alignment horizontal="center" vertical="center"/>
    </xf>
    <xf numFmtId="169" fontId="6" fillId="0" borderId="131" xfId="110" applyNumberFormat="1" applyFont="1" applyBorder="1" applyAlignment="1">
      <alignment horizontal="center" vertical="center"/>
    </xf>
    <xf numFmtId="3" fontId="6" fillId="0" borderId="131" xfId="110" applyNumberFormat="1" applyFont="1" applyBorder="1" applyAlignment="1">
      <alignment horizontal="center" vertical="center"/>
    </xf>
    <xf numFmtId="0" fontId="6" fillId="0" borderId="969" xfId="11" applyFont="1" applyBorder="1" applyAlignment="1">
      <alignment horizontal="left" vertical="center" wrapText="1"/>
    </xf>
    <xf numFmtId="169" fontId="6" fillId="0" borderId="745" xfId="110" applyNumberFormat="1" applyFont="1" applyBorder="1" applyAlignment="1">
      <alignment horizontal="center" vertical="center"/>
    </xf>
    <xf numFmtId="3" fontId="6" fillId="0" borderId="745" xfId="110" applyNumberFormat="1" applyFont="1" applyBorder="1" applyAlignment="1">
      <alignment horizontal="center" vertical="center"/>
    </xf>
    <xf numFmtId="169" fontId="6" fillId="0" borderId="614" xfId="110" applyNumberFormat="1" applyFont="1" applyBorder="1" applyAlignment="1">
      <alignment horizontal="center" vertical="center"/>
    </xf>
    <xf numFmtId="3" fontId="6" fillId="0" borderId="614" xfId="110" applyNumberFormat="1" applyFont="1" applyBorder="1" applyAlignment="1">
      <alignment horizontal="center" vertical="center"/>
    </xf>
    <xf numFmtId="169" fontId="7" fillId="0" borderId="942" xfId="110" applyNumberFormat="1" applyFont="1" applyBorder="1" applyAlignment="1">
      <alignment horizontal="center" vertical="center"/>
    </xf>
    <xf numFmtId="3" fontId="7" fillId="0" borderId="942" xfId="110" applyNumberFormat="1" applyFont="1" applyBorder="1" applyAlignment="1">
      <alignment horizontal="center" vertical="center"/>
    </xf>
    <xf numFmtId="169" fontId="7" fillId="0" borderId="63" xfId="110" applyNumberFormat="1" applyFont="1" applyBorder="1" applyAlignment="1">
      <alignment horizontal="center" vertical="center"/>
    </xf>
    <xf numFmtId="3" fontId="7" fillId="0" borderId="63" xfId="110" applyNumberFormat="1" applyFont="1" applyBorder="1" applyAlignment="1">
      <alignment horizontal="center" vertical="center"/>
    </xf>
    <xf numFmtId="3" fontId="7" fillId="0" borderId="961" xfId="110" applyNumberFormat="1" applyFont="1" applyBorder="1" applyAlignment="1">
      <alignment horizontal="center" vertical="center"/>
    </xf>
    <xf numFmtId="0" fontId="7" fillId="0" borderId="962" xfId="11" applyFont="1" applyBorder="1" applyAlignment="1">
      <alignment horizontal="left" vertical="center" wrapText="1"/>
    </xf>
    <xf numFmtId="169" fontId="6" fillId="0" borderId="377" xfId="110" applyNumberFormat="1" applyFont="1" applyBorder="1" applyAlignment="1">
      <alignment horizontal="center" vertical="center"/>
    </xf>
    <xf numFmtId="3" fontId="6" fillId="0" borderId="839" xfId="110" applyNumberFormat="1" applyFont="1" applyBorder="1" applyAlignment="1">
      <alignment horizontal="center" vertical="center"/>
    </xf>
    <xf numFmtId="169" fontId="6" fillId="0" borderId="967" xfId="110" applyNumberFormat="1" applyFont="1" applyBorder="1" applyAlignment="1">
      <alignment horizontal="center" vertical="center"/>
    </xf>
    <xf numFmtId="3" fontId="6" fillId="0" borderId="157" xfId="110" applyNumberFormat="1" applyFont="1" applyBorder="1" applyAlignment="1">
      <alignment horizontal="center" vertical="center"/>
    </xf>
    <xf numFmtId="169" fontId="7" fillId="0" borderId="46" xfId="110" applyNumberFormat="1" applyFont="1" applyBorder="1" applyAlignment="1">
      <alignment horizontal="center" vertical="center"/>
    </xf>
    <xf numFmtId="3" fontId="7" fillId="0" borderId="46" xfId="110" applyNumberFormat="1" applyFont="1" applyBorder="1" applyAlignment="1">
      <alignment horizontal="center" vertical="center"/>
    </xf>
    <xf numFmtId="169" fontId="55" fillId="0" borderId="0" xfId="0" applyNumberFormat="1" applyFont="1" applyAlignment="1">
      <alignment vertical="center"/>
    </xf>
    <xf numFmtId="9" fontId="55" fillId="0" borderId="0" xfId="0" applyNumberFormat="1" applyFont="1" applyAlignment="1">
      <alignment vertical="center"/>
    </xf>
    <xf numFmtId="3" fontId="55" fillId="0" borderId="0" xfId="0" applyNumberFormat="1" applyFont="1" applyAlignment="1">
      <alignment vertical="center"/>
    </xf>
    <xf numFmtId="0" fontId="55" fillId="0" borderId="0" xfId="0" applyFont="1" applyAlignment="1">
      <alignment vertical="center"/>
    </xf>
    <xf numFmtId="0" fontId="4" fillId="0" borderId="0" xfId="220"/>
    <xf numFmtId="0" fontId="4" fillId="0" borderId="0" xfId="221" applyAlignment="1">
      <alignment vertical="center"/>
    </xf>
    <xf numFmtId="0" fontId="5" fillId="0" borderId="0" xfId="220" applyFont="1"/>
    <xf numFmtId="176" fontId="6" fillId="0" borderId="745" xfId="110" applyNumberFormat="1" applyFont="1" applyBorder="1" applyAlignment="1">
      <alignment horizontal="center" vertical="center"/>
    </xf>
    <xf numFmtId="3" fontId="6" fillId="0" borderId="745" xfId="3" applyNumberFormat="1" applyFont="1" applyBorder="1" applyAlignment="1">
      <alignment horizontal="center" vertical="center"/>
    </xf>
    <xf numFmtId="169" fontId="6" fillId="0" borderId="131" xfId="3" applyNumberFormat="1" applyFont="1" applyBorder="1" applyAlignment="1">
      <alignment horizontal="center" vertical="center"/>
    </xf>
    <xf numFmtId="3" fontId="6" fillId="0" borderId="131" xfId="3" applyNumberFormat="1" applyFont="1" applyBorder="1" applyAlignment="1">
      <alignment horizontal="center" vertical="center"/>
    </xf>
    <xf numFmtId="169" fontId="6" fillId="0" borderId="745" xfId="3" applyNumberFormat="1" applyFont="1" applyBorder="1" applyAlignment="1">
      <alignment horizontal="center" vertical="center"/>
    </xf>
    <xf numFmtId="169" fontId="6" fillId="0" borderId="614" xfId="3" applyNumberFormat="1" applyFont="1" applyBorder="1" applyAlignment="1">
      <alignment horizontal="center" vertical="center"/>
    </xf>
    <xf numFmtId="3" fontId="6" fillId="0" borderId="614" xfId="3" applyNumberFormat="1" applyFont="1" applyBorder="1" applyAlignment="1">
      <alignment horizontal="center" vertical="center"/>
    </xf>
    <xf numFmtId="169" fontId="7" fillId="0" borderId="942" xfId="3" applyNumberFormat="1" applyFont="1" applyBorder="1" applyAlignment="1">
      <alignment horizontal="center" vertical="center"/>
    </xf>
    <xf numFmtId="3" fontId="7" fillId="0" borderId="942" xfId="3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69" fontId="6" fillId="0" borderId="970" xfId="3" applyNumberFormat="1" applyFont="1" applyBorder="1" applyAlignment="1">
      <alignment horizontal="center" vertical="center"/>
    </xf>
    <xf numFmtId="169" fontId="7" fillId="0" borderId="971" xfId="3" applyNumberFormat="1" applyFont="1" applyBorder="1" applyAlignment="1">
      <alignment horizontal="center" vertical="center"/>
    </xf>
    <xf numFmtId="9" fontId="7" fillId="0" borderId="972" xfId="3" applyNumberFormat="1" applyFont="1" applyBorder="1" applyAlignment="1">
      <alignment horizontal="center" vertical="center"/>
    </xf>
    <xf numFmtId="3" fontId="7" fillId="0" borderId="63" xfId="3" applyNumberFormat="1" applyFont="1" applyBorder="1" applyAlignment="1">
      <alignment horizontal="center" vertical="center"/>
    </xf>
    <xf numFmtId="169" fontId="7" fillId="0" borderId="961" xfId="3" applyNumberFormat="1" applyFont="1" applyBorder="1" applyAlignment="1">
      <alignment horizontal="center" vertical="center"/>
    </xf>
    <xf numFmtId="3" fontId="7" fillId="0" borderId="961" xfId="3" applyNumberFormat="1" applyFont="1" applyBorder="1" applyAlignment="1">
      <alignment horizontal="center" vertical="center"/>
    </xf>
    <xf numFmtId="169" fontId="6" fillId="0" borderId="963" xfId="3" applyNumberFormat="1" applyFont="1" applyBorder="1" applyAlignment="1">
      <alignment horizontal="center" vertical="center"/>
    </xf>
    <xf numFmtId="3" fontId="6" fillId="0" borderId="963" xfId="3" applyNumberFormat="1" applyFont="1" applyBorder="1" applyAlignment="1">
      <alignment horizontal="center" vertical="center"/>
    </xf>
    <xf numFmtId="0" fontId="6" fillId="0" borderId="973" xfId="11" applyFont="1" applyBorder="1" applyAlignment="1">
      <alignment horizontal="left" vertical="center" wrapText="1"/>
    </xf>
    <xf numFmtId="9" fontId="6" fillId="0" borderId="974" xfId="3" applyNumberFormat="1" applyFont="1" applyBorder="1" applyAlignment="1">
      <alignment horizontal="center" vertical="center"/>
    </xf>
    <xf numFmtId="169" fontId="6" fillId="0" borderId="975" xfId="3" applyNumberFormat="1" applyFont="1" applyBorder="1" applyAlignment="1">
      <alignment horizontal="center" vertical="center"/>
    </xf>
    <xf numFmtId="9" fontId="6" fillId="0" borderId="976" xfId="3" applyNumberFormat="1" applyFont="1" applyBorder="1" applyAlignment="1">
      <alignment horizontal="center" vertical="center"/>
    </xf>
    <xf numFmtId="3" fontId="6" fillId="0" borderId="970" xfId="3" applyNumberFormat="1" applyFont="1" applyBorder="1" applyAlignment="1">
      <alignment horizontal="center" vertical="center"/>
    </xf>
    <xf numFmtId="169" fontId="7" fillId="0" borderId="319" xfId="3" applyNumberFormat="1" applyFont="1" applyBorder="1" applyAlignment="1">
      <alignment horizontal="center" vertical="center"/>
    </xf>
    <xf numFmtId="3" fontId="7" fillId="0" borderId="319" xfId="3" applyNumberFormat="1" applyFont="1" applyBorder="1" applyAlignment="1">
      <alignment horizontal="center" vertical="center"/>
    </xf>
    <xf numFmtId="9" fontId="6" fillId="0" borderId="977" xfId="3" applyNumberFormat="1" applyFont="1" applyBorder="1" applyAlignment="1">
      <alignment horizontal="center" vertical="center"/>
    </xf>
    <xf numFmtId="169" fontId="6" fillId="0" borderId="978" xfId="3" applyNumberFormat="1" applyFont="1" applyBorder="1" applyAlignment="1">
      <alignment horizontal="center" vertical="center"/>
    </xf>
    <xf numFmtId="9" fontId="6" fillId="0" borderId="979" xfId="3" applyNumberFormat="1" applyFont="1" applyBorder="1" applyAlignment="1">
      <alignment horizontal="center" vertical="center"/>
    </xf>
    <xf numFmtId="3" fontId="6" fillId="0" borderId="978" xfId="3" applyNumberFormat="1" applyFont="1" applyBorder="1" applyAlignment="1">
      <alignment horizontal="center" vertical="center"/>
    </xf>
    <xf numFmtId="0" fontId="6" fillId="0" borderId="980" xfId="11" applyFont="1" applyBorder="1" applyAlignment="1">
      <alignment horizontal="left" vertical="center" wrapText="1"/>
    </xf>
    <xf numFmtId="9" fontId="6" fillId="0" borderId="981" xfId="3" applyNumberFormat="1" applyFont="1" applyBorder="1" applyAlignment="1">
      <alignment horizontal="center" vertical="center"/>
    </xf>
    <xf numFmtId="169" fontId="6" fillId="0" borderId="982" xfId="3" applyNumberFormat="1" applyFont="1" applyBorder="1" applyAlignment="1">
      <alignment horizontal="center" vertical="center"/>
    </xf>
    <xf numFmtId="9" fontId="6" fillId="0" borderId="983" xfId="3" applyNumberFormat="1" applyFont="1" applyBorder="1" applyAlignment="1">
      <alignment horizontal="center" vertical="center"/>
    </xf>
    <xf numFmtId="3" fontId="6" fillId="0" borderId="982" xfId="3" applyNumberFormat="1" applyFont="1" applyBorder="1" applyAlignment="1">
      <alignment horizontal="center" vertical="center"/>
    </xf>
    <xf numFmtId="0" fontId="6" fillId="0" borderId="984" xfId="11" applyFont="1" applyBorder="1" applyAlignment="1">
      <alignment horizontal="left" vertical="center" wrapText="1"/>
    </xf>
    <xf numFmtId="9" fontId="6" fillId="0" borderId="985" xfId="3" applyNumberFormat="1" applyFont="1" applyBorder="1" applyAlignment="1">
      <alignment horizontal="center" vertical="center"/>
    </xf>
    <xf numFmtId="169" fontId="6" fillId="0" borderId="986" xfId="3" applyNumberFormat="1" applyFont="1" applyBorder="1" applyAlignment="1">
      <alignment horizontal="center" vertical="center"/>
    </xf>
    <xf numFmtId="9" fontId="6" fillId="0" borderId="987" xfId="3" applyNumberFormat="1" applyFont="1" applyBorder="1" applyAlignment="1">
      <alignment horizontal="center" vertical="center"/>
    </xf>
    <xf numFmtId="3" fontId="6" fillId="0" borderId="986" xfId="3" applyNumberFormat="1" applyFont="1" applyBorder="1" applyAlignment="1">
      <alignment horizontal="center" vertical="center"/>
    </xf>
    <xf numFmtId="0" fontId="6" fillId="0" borderId="988" xfId="11" applyFont="1" applyBorder="1" applyAlignment="1">
      <alignment horizontal="left" vertical="center" wrapText="1"/>
    </xf>
    <xf numFmtId="9" fontId="6" fillId="0" borderId="989" xfId="3" applyNumberFormat="1" applyFont="1" applyBorder="1" applyAlignment="1">
      <alignment horizontal="center" vertical="center"/>
    </xf>
    <xf numFmtId="169" fontId="6" fillId="0" borderId="990" xfId="3" applyNumberFormat="1" applyFont="1" applyBorder="1" applyAlignment="1">
      <alignment horizontal="center" vertical="center"/>
    </xf>
    <xf numFmtId="9" fontId="6" fillId="0" borderId="991" xfId="3" applyNumberFormat="1" applyFont="1" applyBorder="1" applyAlignment="1">
      <alignment horizontal="center" vertical="center"/>
    </xf>
    <xf numFmtId="3" fontId="6" fillId="0" borderId="990" xfId="3" applyNumberFormat="1" applyFont="1" applyBorder="1" applyAlignment="1">
      <alignment horizontal="center" vertical="center"/>
    </xf>
    <xf numFmtId="0" fontId="6" fillId="0" borderId="992" xfId="11" applyFont="1" applyBorder="1" applyAlignment="1">
      <alignment horizontal="left" vertical="center" wrapText="1"/>
    </xf>
    <xf numFmtId="175" fontId="6" fillId="0" borderId="993" xfId="3" applyNumberFormat="1" applyFont="1" applyBorder="1" applyAlignment="1">
      <alignment horizontal="center" vertical="center"/>
    </xf>
    <xf numFmtId="176" fontId="6" fillId="0" borderId="990" xfId="110" applyNumberFormat="1" applyFont="1" applyBorder="1" applyAlignment="1">
      <alignment horizontal="center" vertical="center"/>
    </xf>
    <xf numFmtId="175" fontId="6" fillId="0" borderId="991" xfId="3" applyNumberFormat="1" applyFont="1" applyBorder="1" applyAlignment="1">
      <alignment horizontal="center" vertical="center"/>
    </xf>
    <xf numFmtId="9" fontId="6" fillId="0" borderId="993" xfId="3" applyNumberFormat="1" applyFont="1" applyBorder="1" applyAlignment="1">
      <alignment horizontal="center" vertical="center"/>
    </xf>
    <xf numFmtId="169" fontId="6" fillId="0" borderId="994" xfId="3" applyNumberFormat="1" applyFont="1" applyBorder="1" applyAlignment="1">
      <alignment horizontal="center" vertical="center"/>
    </xf>
    <xf numFmtId="9" fontId="6" fillId="0" borderId="995" xfId="3" applyNumberFormat="1" applyFont="1" applyBorder="1" applyAlignment="1">
      <alignment horizontal="center" vertical="center"/>
    </xf>
    <xf numFmtId="3" fontId="6" fillId="0" borderId="996" xfId="3" applyNumberFormat="1" applyFont="1" applyBorder="1" applyAlignment="1">
      <alignment horizontal="center" vertical="center"/>
    </xf>
    <xf numFmtId="169" fontId="6" fillId="0" borderId="997" xfId="3" applyNumberFormat="1" applyFont="1" applyBorder="1" applyAlignment="1">
      <alignment horizontal="center" vertical="center"/>
    </xf>
    <xf numFmtId="3" fontId="6" fillId="0" borderId="157" xfId="3" applyNumberFormat="1" applyFont="1" applyBorder="1" applyAlignment="1">
      <alignment horizontal="center" vertical="center"/>
    </xf>
    <xf numFmtId="169" fontId="7" fillId="0" borderId="46" xfId="3" applyNumberFormat="1" applyFont="1" applyBorder="1" applyAlignment="1">
      <alignment horizontal="center" vertical="center"/>
    </xf>
    <xf numFmtId="3" fontId="7" fillId="0" borderId="46" xfId="3" applyNumberFormat="1" applyFont="1" applyBorder="1" applyAlignment="1">
      <alignment horizontal="center" vertical="center"/>
    </xf>
    <xf numFmtId="169" fontId="12" fillId="0" borderId="68" xfId="129" applyNumberFormat="1" applyFont="1" applyBorder="1" applyAlignment="1">
      <alignment horizontal="center" vertical="center" wrapText="1"/>
    </xf>
    <xf numFmtId="3" fontId="11" fillId="0" borderId="8" xfId="129" applyNumberFormat="1" applyFont="1" applyBorder="1" applyAlignment="1">
      <alignment horizontal="center" vertical="center" wrapText="1"/>
    </xf>
    <xf numFmtId="0" fontId="4" fillId="0" borderId="0" xfId="222" applyAlignment="1">
      <alignment vertical="center"/>
    </xf>
    <xf numFmtId="9" fontId="7" fillId="0" borderId="998" xfId="3" applyNumberFormat="1" applyFont="1" applyBorder="1" applyAlignment="1">
      <alignment horizontal="center" vertical="center"/>
    </xf>
    <xf numFmtId="169" fontId="7" fillId="0" borderId="42" xfId="111" applyNumberFormat="1" applyFont="1" applyBorder="1" applyAlignment="1">
      <alignment horizontal="center" vertical="center"/>
    </xf>
    <xf numFmtId="9" fontId="7" fillId="0" borderId="999" xfId="3" applyNumberFormat="1" applyFont="1" applyBorder="1" applyAlignment="1">
      <alignment horizontal="center" vertical="center"/>
    </xf>
    <xf numFmtId="169" fontId="6" fillId="0" borderId="745" xfId="111" applyNumberFormat="1" applyFont="1" applyBorder="1" applyAlignment="1">
      <alignment horizontal="center" vertical="center"/>
    </xf>
    <xf numFmtId="3" fontId="6" fillId="0" borderId="745" xfId="111" applyNumberFormat="1" applyFont="1" applyBorder="1" applyAlignment="1">
      <alignment horizontal="center" vertical="center"/>
    </xf>
    <xf numFmtId="169" fontId="6" fillId="0" borderId="614" xfId="111" applyNumberFormat="1" applyFont="1" applyBorder="1" applyAlignment="1">
      <alignment horizontal="center" vertical="center"/>
    </xf>
    <xf numFmtId="3" fontId="6" fillId="0" borderId="614" xfId="111" applyNumberFormat="1" applyFont="1" applyBorder="1" applyAlignment="1">
      <alignment horizontal="center" vertical="center"/>
    </xf>
    <xf numFmtId="9" fontId="7" fillId="0" borderId="1000" xfId="3" applyNumberFormat="1" applyFont="1" applyBorder="1" applyAlignment="1">
      <alignment horizontal="center" vertical="center"/>
    </xf>
    <xf numFmtId="169" fontId="7" fillId="0" borderId="942" xfId="111" applyNumberFormat="1" applyFont="1" applyBorder="1" applyAlignment="1">
      <alignment horizontal="center" vertical="center"/>
    </xf>
    <xf numFmtId="9" fontId="7" fillId="0" borderId="1001" xfId="3" applyNumberFormat="1" applyFont="1" applyBorder="1" applyAlignment="1">
      <alignment horizontal="center" vertical="center"/>
    </xf>
    <xf numFmtId="3" fontId="7" fillId="0" borderId="942" xfId="111" applyNumberFormat="1" applyFont="1" applyBorder="1" applyAlignment="1">
      <alignment horizontal="center" vertical="center"/>
    </xf>
    <xf numFmtId="169" fontId="7" fillId="0" borderId="63" xfId="111" applyNumberFormat="1" applyFont="1" applyBorder="1" applyAlignment="1">
      <alignment horizontal="center" vertical="center"/>
    </xf>
    <xf numFmtId="3" fontId="7" fillId="0" borderId="63" xfId="111" applyNumberFormat="1" applyFont="1" applyBorder="1" applyAlignment="1">
      <alignment horizontal="center" vertical="center"/>
    </xf>
    <xf numFmtId="3" fontId="7" fillId="0" borderId="1002" xfId="111" applyNumberFormat="1" applyFont="1" applyBorder="1" applyAlignment="1">
      <alignment horizontal="center" vertical="center"/>
    </xf>
    <xf numFmtId="0" fontId="7" fillId="0" borderId="1003" xfId="11" applyFont="1" applyBorder="1" applyAlignment="1">
      <alignment horizontal="left" vertical="center" wrapText="1"/>
    </xf>
    <xf numFmtId="169" fontId="6" fillId="0" borderId="994" xfId="111" applyNumberFormat="1" applyFont="1" applyBorder="1" applyAlignment="1">
      <alignment horizontal="center" vertical="center"/>
    </xf>
    <xf numFmtId="3" fontId="6" fillId="0" borderId="839" xfId="111" applyNumberFormat="1" applyFont="1" applyBorder="1" applyAlignment="1">
      <alignment horizontal="center" vertical="center"/>
    </xf>
    <xf numFmtId="169" fontId="6" fillId="0" borderId="997" xfId="111" applyNumberFormat="1" applyFont="1" applyBorder="1" applyAlignment="1">
      <alignment horizontal="center" vertical="center"/>
    </xf>
    <xf numFmtId="0" fontId="4" fillId="0" borderId="0" xfId="223"/>
    <xf numFmtId="0" fontId="4" fillId="0" borderId="0" xfId="224" applyAlignment="1">
      <alignment vertical="center"/>
    </xf>
    <xf numFmtId="0" fontId="5" fillId="0" borderId="0" xfId="223" applyFont="1"/>
    <xf numFmtId="175" fontId="6" fillId="0" borderId="995" xfId="3" applyNumberFormat="1" applyFont="1" applyBorder="1" applyAlignment="1">
      <alignment horizontal="center" vertical="center"/>
    </xf>
    <xf numFmtId="3" fontId="6" fillId="0" borderId="745" xfId="117" applyNumberFormat="1" applyFont="1" applyBorder="1" applyAlignment="1">
      <alignment horizontal="center" vertical="center"/>
    </xf>
    <xf numFmtId="169" fontId="6" fillId="0" borderId="614" xfId="117" applyNumberFormat="1" applyFont="1" applyBorder="1" applyAlignment="1">
      <alignment horizontal="center" vertical="center"/>
    </xf>
    <xf numFmtId="3" fontId="6" fillId="0" borderId="614" xfId="117" applyNumberFormat="1" applyFont="1" applyBorder="1" applyAlignment="1">
      <alignment horizontal="center" vertical="center"/>
    </xf>
    <xf numFmtId="169" fontId="7" fillId="0" borderId="942" xfId="117" applyNumberFormat="1" applyFont="1" applyBorder="1" applyAlignment="1">
      <alignment horizontal="center" vertical="center"/>
    </xf>
    <xf numFmtId="3" fontId="7" fillId="0" borderId="942" xfId="117" applyNumberFormat="1" applyFont="1" applyBorder="1" applyAlignment="1">
      <alignment horizontal="center" vertical="center"/>
    </xf>
    <xf numFmtId="169" fontId="6" fillId="0" borderId="745" xfId="117" applyNumberFormat="1" applyFont="1" applyBorder="1" applyAlignment="1">
      <alignment horizontal="center" vertical="center"/>
    </xf>
    <xf numFmtId="169" fontId="6" fillId="0" borderId="131" xfId="117" applyNumberFormat="1" applyFont="1" applyBorder="1" applyAlignment="1">
      <alignment horizontal="center" vertical="center"/>
    </xf>
    <xf numFmtId="3" fontId="6" fillId="0" borderId="131" xfId="117" applyNumberFormat="1" applyFont="1" applyBorder="1" applyAlignment="1">
      <alignment horizontal="center" vertical="center"/>
    </xf>
    <xf numFmtId="169" fontId="7" fillId="0" borderId="62" xfId="117" applyNumberFormat="1" applyFont="1" applyBorder="1" applyAlignment="1">
      <alignment horizontal="center" vertical="center"/>
    </xf>
    <xf numFmtId="3" fontId="7" fillId="0" borderId="62" xfId="117" applyNumberFormat="1" applyFont="1" applyBorder="1" applyAlignment="1">
      <alignment horizontal="center" vertical="center"/>
    </xf>
    <xf numFmtId="3" fontId="7" fillId="0" borderId="1004" xfId="117" applyNumberFormat="1" applyFont="1" applyBorder="1" applyAlignment="1">
      <alignment horizontal="center" vertical="center"/>
    </xf>
    <xf numFmtId="0" fontId="7" fillId="0" borderId="1005" xfId="11" applyFont="1" applyBorder="1" applyAlignment="1">
      <alignment horizontal="left" vertical="center" wrapText="1"/>
    </xf>
    <xf numFmtId="169" fontId="6" fillId="0" borderId="995" xfId="117" applyNumberFormat="1" applyFont="1" applyBorder="1" applyAlignment="1">
      <alignment horizontal="center" vertical="center"/>
    </xf>
    <xf numFmtId="3" fontId="6" fillId="0" borderId="839" xfId="117" applyNumberFormat="1" applyFont="1" applyBorder="1" applyAlignment="1">
      <alignment horizontal="center" vertical="center"/>
    </xf>
    <xf numFmtId="169" fontId="6" fillId="0" borderId="881" xfId="117" applyNumberFormat="1" applyFont="1" applyBorder="1" applyAlignment="1">
      <alignment horizontal="center" vertical="center"/>
    </xf>
    <xf numFmtId="3" fontId="6" fillId="0" borderId="620" xfId="117" applyNumberFormat="1" applyFont="1" applyBorder="1" applyAlignment="1">
      <alignment horizontal="center" vertical="center"/>
    </xf>
    <xf numFmtId="169" fontId="7" fillId="0" borderId="52" xfId="117" applyNumberFormat="1" applyFont="1" applyBorder="1" applyAlignment="1">
      <alignment horizontal="center" vertical="center"/>
    </xf>
    <xf numFmtId="0" fontId="4" fillId="0" borderId="0" xfId="225"/>
    <xf numFmtId="0" fontId="4" fillId="0" borderId="0" xfId="226" applyAlignment="1">
      <alignment vertical="center"/>
    </xf>
    <xf numFmtId="0" fontId="5" fillId="0" borderId="0" xfId="225" applyFont="1"/>
    <xf numFmtId="169" fontId="6" fillId="0" borderId="745" xfId="113" applyNumberFormat="1" applyFont="1" applyBorder="1" applyAlignment="1">
      <alignment horizontal="center" vertical="center"/>
    </xf>
    <xf numFmtId="3" fontId="6" fillId="0" borderId="745" xfId="113" applyNumberFormat="1" applyFont="1" applyBorder="1" applyAlignment="1">
      <alignment horizontal="center" vertical="center"/>
    </xf>
    <xf numFmtId="169" fontId="6" fillId="0" borderId="614" xfId="113" applyNumberFormat="1" applyFont="1" applyBorder="1" applyAlignment="1">
      <alignment horizontal="center" vertical="center"/>
    </xf>
    <xf numFmtId="3" fontId="6" fillId="0" borderId="614" xfId="113" applyNumberFormat="1" applyFont="1" applyBorder="1" applyAlignment="1">
      <alignment horizontal="center" vertical="center"/>
    </xf>
    <xf numFmtId="169" fontId="7" fillId="0" borderId="942" xfId="113" applyNumberFormat="1" applyFont="1" applyBorder="1" applyAlignment="1">
      <alignment horizontal="center" vertical="center"/>
    </xf>
    <xf numFmtId="3" fontId="7" fillId="0" borderId="942" xfId="113" applyNumberFormat="1" applyFont="1" applyBorder="1" applyAlignment="1">
      <alignment horizontal="center" vertical="center"/>
    </xf>
    <xf numFmtId="3" fontId="7" fillId="0" borderId="1002" xfId="113" applyNumberFormat="1" applyFont="1" applyBorder="1" applyAlignment="1">
      <alignment horizontal="center" vertical="center"/>
    </xf>
    <xf numFmtId="169" fontId="6" fillId="0" borderId="995" xfId="113" applyNumberFormat="1" applyFont="1" applyBorder="1" applyAlignment="1">
      <alignment horizontal="center" vertical="center"/>
    </xf>
    <xf numFmtId="3" fontId="6" fillId="0" borderId="839" xfId="113" applyNumberFormat="1" applyFont="1" applyBorder="1" applyAlignment="1">
      <alignment horizontal="center" vertical="center"/>
    </xf>
    <xf numFmtId="169" fontId="6" fillId="0" borderId="967" xfId="113" applyNumberFormat="1" applyFont="1" applyBorder="1" applyAlignment="1">
      <alignment horizontal="center" vertical="center"/>
    </xf>
    <xf numFmtId="3" fontId="6" fillId="0" borderId="157" xfId="113" applyNumberFormat="1" applyFont="1" applyBorder="1" applyAlignment="1">
      <alignment horizontal="center" vertical="center"/>
    </xf>
    <xf numFmtId="169" fontId="7" fillId="0" borderId="46" xfId="113" applyNumberFormat="1" applyFont="1" applyBorder="1" applyAlignment="1">
      <alignment horizontal="center" vertical="center"/>
    </xf>
    <xf numFmtId="3" fontId="7" fillId="0" borderId="46" xfId="113" applyNumberFormat="1" applyFont="1" applyBorder="1" applyAlignment="1">
      <alignment horizontal="center" vertical="center"/>
    </xf>
    <xf numFmtId="0" fontId="4" fillId="0" borderId="0" xfId="227"/>
    <xf numFmtId="0" fontId="4" fillId="0" borderId="0" xfId="228"/>
    <xf numFmtId="0" fontId="5" fillId="0" borderId="0" xfId="227" applyFont="1"/>
    <xf numFmtId="3" fontId="7" fillId="0" borderId="42" xfId="114" applyNumberFormat="1" applyFont="1" applyBorder="1" applyAlignment="1">
      <alignment horizontal="center" vertical="center"/>
    </xf>
    <xf numFmtId="169" fontId="6" fillId="0" borderId="614" xfId="114" applyNumberFormat="1" applyFont="1" applyBorder="1" applyAlignment="1">
      <alignment horizontal="center" vertical="center"/>
    </xf>
    <xf numFmtId="3" fontId="6" fillId="0" borderId="614" xfId="114" applyNumberFormat="1" applyFont="1" applyBorder="1" applyAlignment="1">
      <alignment horizontal="center" vertical="center"/>
    </xf>
    <xf numFmtId="169" fontId="7" fillId="0" borderId="942" xfId="114" applyNumberFormat="1" applyFont="1" applyBorder="1" applyAlignment="1">
      <alignment horizontal="center" vertical="center"/>
    </xf>
    <xf numFmtId="3" fontId="7" fillId="0" borderId="942" xfId="114" applyNumberFormat="1" applyFont="1" applyBorder="1" applyAlignment="1">
      <alignment horizontal="center" vertical="center"/>
    </xf>
    <xf numFmtId="169" fontId="6" fillId="0" borderId="131" xfId="114" applyNumberFormat="1" applyFont="1" applyBorder="1" applyAlignment="1">
      <alignment horizontal="center" vertical="center"/>
    </xf>
    <xf numFmtId="3" fontId="6" fillId="0" borderId="131" xfId="114" applyNumberFormat="1" applyFont="1" applyBorder="1" applyAlignment="1">
      <alignment horizontal="center" vertical="center"/>
    </xf>
    <xf numFmtId="169" fontId="6" fillId="0" borderId="745" xfId="114" applyNumberFormat="1" applyFont="1" applyBorder="1" applyAlignment="1">
      <alignment horizontal="center" vertical="center"/>
    </xf>
    <xf numFmtId="3" fontId="6" fillId="0" borderId="745" xfId="114" applyNumberFormat="1" applyFont="1" applyBorder="1" applyAlignment="1">
      <alignment horizontal="center" vertical="center"/>
    </xf>
    <xf numFmtId="3" fontId="7" fillId="0" borderId="1002" xfId="114" applyNumberFormat="1" applyFont="1" applyBorder="1" applyAlignment="1">
      <alignment horizontal="center" vertical="center"/>
    </xf>
    <xf numFmtId="169" fontId="6" fillId="0" borderId="0" xfId="114" applyNumberFormat="1" applyFont="1" applyAlignment="1">
      <alignment horizontal="center" vertical="center"/>
    </xf>
    <xf numFmtId="3" fontId="6" fillId="0" borderId="839" xfId="114" applyNumberFormat="1" applyFont="1" applyBorder="1" applyAlignment="1">
      <alignment horizontal="center" vertical="center"/>
    </xf>
    <xf numFmtId="169" fontId="6" fillId="0" borderId="995" xfId="114" applyNumberFormat="1" applyFont="1" applyBorder="1" applyAlignment="1">
      <alignment horizontal="center" vertical="center"/>
    </xf>
    <xf numFmtId="169" fontId="6" fillId="0" borderId="967" xfId="114" applyNumberFormat="1" applyFont="1" applyBorder="1" applyAlignment="1">
      <alignment horizontal="center" vertical="center"/>
    </xf>
    <xf numFmtId="3" fontId="6" fillId="0" borderId="157" xfId="114" applyNumberFormat="1" applyFont="1" applyBorder="1" applyAlignment="1">
      <alignment horizontal="center" vertical="center"/>
    </xf>
    <xf numFmtId="169" fontId="7" fillId="0" borderId="62" xfId="114" applyNumberFormat="1" applyFont="1" applyBorder="1" applyAlignment="1">
      <alignment horizontal="center" vertical="center"/>
    </xf>
    <xf numFmtId="3" fontId="7" fillId="0" borderId="46" xfId="114" applyNumberFormat="1" applyFont="1" applyBorder="1" applyAlignment="1">
      <alignment horizontal="center" vertical="center"/>
    </xf>
    <xf numFmtId="169" fontId="12" fillId="0" borderId="0" xfId="129" applyNumberFormat="1" applyFont="1" applyAlignment="1">
      <alignment horizontal="center" vertical="center" wrapText="1"/>
    </xf>
    <xf numFmtId="9" fontId="12" fillId="0" borderId="8" xfId="129" applyNumberFormat="1" applyFont="1" applyBorder="1" applyAlignment="1">
      <alignment horizontal="center" vertical="center" wrapText="1"/>
    </xf>
    <xf numFmtId="9" fontId="12" fillId="0" borderId="0" xfId="129" applyNumberFormat="1" applyFont="1" applyAlignment="1">
      <alignment horizontal="center" vertical="center" wrapText="1"/>
    </xf>
    <xf numFmtId="0" fontId="4" fillId="0" borderId="0" xfId="229"/>
    <xf numFmtId="0" fontId="4" fillId="0" borderId="0" xfId="230"/>
    <xf numFmtId="0" fontId="5" fillId="0" borderId="0" xfId="229" applyFont="1"/>
    <xf numFmtId="169" fontId="6" fillId="0" borderId="745" xfId="103" applyNumberFormat="1" applyFont="1" applyBorder="1" applyAlignment="1">
      <alignment horizontal="center" vertical="center"/>
    </xf>
    <xf numFmtId="3" fontId="6" fillId="0" borderId="745" xfId="103" applyNumberFormat="1" applyFont="1" applyBorder="1" applyAlignment="1">
      <alignment horizontal="center" vertical="center"/>
    </xf>
    <xf numFmtId="169" fontId="6" fillId="0" borderId="614" xfId="103" applyNumberFormat="1" applyFont="1" applyBorder="1" applyAlignment="1">
      <alignment horizontal="center" vertical="center"/>
    </xf>
    <xf numFmtId="3" fontId="6" fillId="0" borderId="614" xfId="103" applyNumberFormat="1" applyFont="1" applyBorder="1" applyAlignment="1">
      <alignment horizontal="center" vertical="center"/>
    </xf>
    <xf numFmtId="169" fontId="7" fillId="0" borderId="942" xfId="103" applyNumberFormat="1" applyFont="1" applyBorder="1" applyAlignment="1">
      <alignment horizontal="center" vertical="center"/>
    </xf>
    <xf numFmtId="3" fontId="7" fillId="0" borderId="942" xfId="103" applyNumberFormat="1" applyFont="1" applyBorder="1" applyAlignment="1">
      <alignment horizontal="center" vertical="center"/>
    </xf>
    <xf numFmtId="169" fontId="7" fillId="0" borderId="63" xfId="103" applyNumberFormat="1" applyFont="1" applyBorder="1" applyAlignment="1">
      <alignment horizontal="center" vertical="center"/>
    </xf>
    <xf numFmtId="3" fontId="7" fillId="0" borderId="63" xfId="103" applyNumberFormat="1" applyFont="1" applyBorder="1" applyAlignment="1">
      <alignment horizontal="center" vertical="center"/>
    </xf>
    <xf numFmtId="3" fontId="7" fillId="0" borderId="1002" xfId="103" applyNumberFormat="1" applyFont="1" applyBorder="1" applyAlignment="1">
      <alignment horizontal="center" vertical="center"/>
    </xf>
    <xf numFmtId="3" fontId="6" fillId="0" borderId="994" xfId="103" applyNumberFormat="1" applyFont="1" applyBorder="1" applyAlignment="1">
      <alignment horizontal="center" vertical="center"/>
    </xf>
    <xf numFmtId="0" fontId="6" fillId="0" borderId="1006" xfId="11" applyFont="1" applyBorder="1" applyAlignment="1">
      <alignment horizontal="left" vertical="center" wrapText="1"/>
    </xf>
    <xf numFmtId="9" fontId="6" fillId="0" borderId="1007" xfId="3" applyNumberFormat="1" applyFont="1" applyBorder="1" applyAlignment="1">
      <alignment horizontal="center" vertical="center"/>
    </xf>
    <xf numFmtId="169" fontId="6" fillId="0" borderId="1008" xfId="103" applyNumberFormat="1" applyFont="1" applyBorder="1" applyAlignment="1">
      <alignment horizontal="center" vertical="center"/>
    </xf>
    <xf numFmtId="9" fontId="6" fillId="0" borderId="1009" xfId="3" applyNumberFormat="1" applyFont="1" applyBorder="1" applyAlignment="1">
      <alignment horizontal="center" vertical="center"/>
    </xf>
    <xf numFmtId="3" fontId="6" fillId="0" borderId="1008" xfId="103" applyNumberFormat="1" applyFont="1" applyBorder="1" applyAlignment="1">
      <alignment horizontal="center" vertical="center"/>
    </xf>
    <xf numFmtId="0" fontId="6" fillId="0" borderId="1010" xfId="11" applyFont="1" applyBorder="1" applyAlignment="1">
      <alignment horizontal="left" vertical="center" wrapText="1"/>
    </xf>
    <xf numFmtId="9" fontId="6" fillId="0" borderId="1011" xfId="3" applyNumberFormat="1" applyFont="1" applyBorder="1" applyAlignment="1">
      <alignment horizontal="center" vertical="center"/>
    </xf>
    <xf numFmtId="169" fontId="6" fillId="0" borderId="1012" xfId="103" applyNumberFormat="1" applyFont="1" applyBorder="1" applyAlignment="1">
      <alignment horizontal="center" vertical="center"/>
    </xf>
    <xf numFmtId="9" fontId="6" fillId="0" borderId="1013" xfId="3" applyNumberFormat="1" applyFont="1" applyBorder="1" applyAlignment="1">
      <alignment horizontal="center" vertical="center"/>
    </xf>
    <xf numFmtId="3" fontId="6" fillId="0" borderId="1012" xfId="103" applyNumberFormat="1" applyFont="1" applyBorder="1" applyAlignment="1">
      <alignment horizontal="center" vertical="center"/>
    </xf>
    <xf numFmtId="0" fontId="6" fillId="0" borderId="1014" xfId="11" applyFont="1" applyBorder="1" applyAlignment="1">
      <alignment horizontal="left" vertical="center" wrapText="1"/>
    </xf>
    <xf numFmtId="9" fontId="6" fillId="0" borderId="1015" xfId="3" applyNumberFormat="1" applyFont="1" applyBorder="1" applyAlignment="1">
      <alignment horizontal="center" vertical="center"/>
    </xf>
    <xf numFmtId="169" fontId="6" fillId="0" borderId="1016" xfId="103" applyNumberFormat="1" applyFont="1" applyBorder="1" applyAlignment="1">
      <alignment horizontal="center" vertical="center"/>
    </xf>
    <xf numFmtId="9" fontId="6" fillId="0" borderId="1017" xfId="3" applyNumberFormat="1" applyFont="1" applyBorder="1" applyAlignment="1">
      <alignment horizontal="center" vertical="center"/>
    </xf>
    <xf numFmtId="3" fontId="6" fillId="0" borderId="1016" xfId="103" applyNumberFormat="1" applyFont="1" applyBorder="1" applyAlignment="1">
      <alignment horizontal="center" vertical="center"/>
    </xf>
    <xf numFmtId="0" fontId="6" fillId="0" borderId="1018" xfId="11" applyFont="1" applyBorder="1" applyAlignment="1">
      <alignment horizontal="left" vertical="center" wrapText="1"/>
    </xf>
    <xf numFmtId="9" fontId="6" fillId="0" borderId="1019" xfId="3" applyNumberFormat="1" applyFont="1" applyBorder="1" applyAlignment="1">
      <alignment horizontal="center" vertical="center"/>
    </xf>
    <xf numFmtId="169" fontId="6" fillId="0" borderId="1020" xfId="118" applyNumberFormat="1" applyFont="1" applyBorder="1" applyAlignment="1">
      <alignment horizontal="center" vertical="center"/>
    </xf>
    <xf numFmtId="9" fontId="6" fillId="0" borderId="1021" xfId="3" applyNumberFormat="1" applyFont="1" applyBorder="1" applyAlignment="1">
      <alignment horizontal="center" vertical="center"/>
    </xf>
    <xf numFmtId="3" fontId="6" fillId="0" borderId="1022" xfId="103" applyNumberFormat="1" applyFont="1" applyBorder="1" applyAlignment="1">
      <alignment horizontal="center" vertical="center"/>
    </xf>
    <xf numFmtId="175" fontId="6" fillId="0" borderId="1019" xfId="3" applyNumberFormat="1" applyFont="1" applyBorder="1" applyAlignment="1">
      <alignment horizontal="center" vertical="center"/>
    </xf>
    <xf numFmtId="176" fontId="6" fillId="0" borderId="1016" xfId="110" applyNumberFormat="1" applyFont="1" applyBorder="1" applyAlignment="1">
      <alignment horizontal="center" vertical="center"/>
    </xf>
    <xf numFmtId="175" fontId="6" fillId="0" borderId="1017" xfId="3" applyNumberFormat="1" applyFont="1" applyBorder="1" applyAlignment="1">
      <alignment horizontal="center" vertical="center"/>
    </xf>
    <xf numFmtId="3" fontId="6" fillId="0" borderId="1023" xfId="103" applyNumberFormat="1" applyFont="1" applyBorder="1" applyAlignment="1">
      <alignment horizontal="center" vertical="center"/>
    </xf>
    <xf numFmtId="169" fontId="6" fillId="0" borderId="131" xfId="118" applyNumberFormat="1" applyFont="1" applyBorder="1" applyAlignment="1">
      <alignment horizontal="center" vertical="center"/>
    </xf>
    <xf numFmtId="3" fontId="6" fillId="0" borderId="157" xfId="103" applyNumberFormat="1" applyFont="1" applyBorder="1" applyAlignment="1">
      <alignment horizontal="center" vertical="center"/>
    </xf>
    <xf numFmtId="0" fontId="4" fillId="0" borderId="0" xfId="231"/>
    <xf numFmtId="0" fontId="49" fillId="0" borderId="0" xfId="231" applyFont="1"/>
    <xf numFmtId="9" fontId="22" fillId="0" borderId="0" xfId="0" applyNumberFormat="1" applyFont="1" applyAlignment="1">
      <alignment vertical="center"/>
    </xf>
    <xf numFmtId="3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9" fontId="33" fillId="0" borderId="61" xfId="3" applyNumberFormat="1" applyFont="1" applyBorder="1" applyAlignment="1">
      <alignment horizontal="center" vertical="center"/>
    </xf>
    <xf numFmtId="9" fontId="33" fillId="0" borderId="62" xfId="3" applyNumberFormat="1" applyFont="1" applyBorder="1" applyAlignment="1">
      <alignment horizontal="center" vertical="center"/>
    </xf>
    <xf numFmtId="9" fontId="11" fillId="0" borderId="62" xfId="3" applyNumberFormat="1" applyFont="1" applyBorder="1" applyAlignment="1">
      <alignment horizontal="center" vertical="center"/>
    </xf>
    <xf numFmtId="3" fontId="11" fillId="0" borderId="62" xfId="103" applyNumberFormat="1" applyFont="1" applyBorder="1" applyAlignment="1">
      <alignment horizontal="center" vertical="center"/>
    </xf>
    <xf numFmtId="3" fontId="11" fillId="0" borderId="42" xfId="103" applyNumberFormat="1" applyFont="1" applyBorder="1" applyAlignment="1">
      <alignment horizontal="center" vertical="center"/>
    </xf>
    <xf numFmtId="3" fontId="33" fillId="0" borderId="63" xfId="103" applyNumberFormat="1" applyFont="1" applyBorder="1" applyAlignment="1">
      <alignment horizontal="center" vertical="center"/>
    </xf>
    <xf numFmtId="0" fontId="33" fillId="0" borderId="895" xfId="11" applyFont="1" applyBorder="1" applyAlignment="1">
      <alignment horizontal="left" vertical="top" wrapText="1"/>
    </xf>
    <xf numFmtId="3" fontId="33" fillId="0" borderId="614" xfId="103" applyNumberFormat="1" applyFont="1" applyBorder="1" applyAlignment="1">
      <alignment horizontal="center" vertical="center"/>
    </xf>
    <xf numFmtId="9" fontId="33" fillId="0" borderId="941" xfId="3" applyNumberFormat="1" applyFont="1" applyBorder="1" applyAlignment="1">
      <alignment horizontal="center" vertical="center"/>
    </xf>
    <xf numFmtId="9" fontId="33" fillId="0" borderId="942" xfId="3" applyNumberFormat="1" applyFont="1" applyBorder="1" applyAlignment="1">
      <alignment horizontal="center" vertical="center"/>
    </xf>
    <xf numFmtId="9" fontId="11" fillId="0" borderId="942" xfId="3" applyNumberFormat="1" applyFont="1" applyBorder="1" applyAlignment="1">
      <alignment horizontal="center" vertical="center"/>
    </xf>
    <xf numFmtId="3" fontId="11" fillId="0" borderId="942" xfId="103" applyNumberFormat="1" applyFont="1" applyBorder="1" applyAlignment="1">
      <alignment horizontal="center" vertical="center"/>
    </xf>
    <xf numFmtId="0" fontId="11" fillId="0" borderId="1024" xfId="11" applyFont="1" applyBorder="1" applyAlignment="1">
      <alignment horizontal="left" vertical="center" wrapText="1"/>
    </xf>
    <xf numFmtId="3" fontId="33" fillId="0" borderId="745" xfId="103" applyNumberFormat="1" applyFont="1" applyBorder="1" applyAlignment="1">
      <alignment horizontal="center" vertical="center"/>
    </xf>
    <xf numFmtId="3" fontId="33" fillId="0" borderId="131" xfId="103" applyNumberFormat="1" applyFont="1" applyBorder="1" applyAlignment="1">
      <alignment horizontal="center" vertical="center"/>
    </xf>
    <xf numFmtId="0" fontId="33" fillId="0" borderId="160" xfId="11" applyFont="1" applyBorder="1" applyAlignment="1">
      <alignment horizontal="left" vertical="center" wrapText="1"/>
    </xf>
    <xf numFmtId="176" fontId="33" fillId="0" borderId="750" xfId="104" applyNumberFormat="1" applyFont="1" applyBorder="1" applyAlignment="1">
      <alignment horizontal="center" vertical="center"/>
    </xf>
    <xf numFmtId="175" fontId="33" fillId="0" borderId="995" xfId="3" applyNumberFormat="1" applyFont="1" applyBorder="1" applyAlignment="1">
      <alignment horizontal="center" vertical="center"/>
    </xf>
    <xf numFmtId="3" fontId="33" fillId="0" borderId="942" xfId="103" applyNumberFormat="1" applyFont="1" applyBorder="1" applyAlignment="1">
      <alignment horizontal="center" vertical="center"/>
    </xf>
    <xf numFmtId="0" fontId="4" fillId="0" borderId="0" xfId="232"/>
    <xf numFmtId="0" fontId="4" fillId="0" borderId="0" xfId="233" applyAlignment="1">
      <alignment vertical="center"/>
    </xf>
    <xf numFmtId="0" fontId="5" fillId="0" borderId="0" xfId="232" applyFont="1"/>
    <xf numFmtId="175" fontId="6" fillId="0" borderId="1025" xfId="3" applyNumberFormat="1" applyFont="1" applyBorder="1" applyAlignment="1">
      <alignment horizontal="center" vertical="center"/>
    </xf>
    <xf numFmtId="176" fontId="6" fillId="0" borderId="1026" xfId="104" applyNumberFormat="1" applyFont="1" applyBorder="1" applyAlignment="1">
      <alignment horizontal="center" vertical="center"/>
    </xf>
    <xf numFmtId="175" fontId="6" fillId="0" borderId="1021" xfId="3" applyNumberFormat="1" applyFont="1" applyBorder="1" applyAlignment="1">
      <alignment horizontal="center" vertical="center"/>
    </xf>
    <xf numFmtId="9" fontId="7" fillId="0" borderId="1027" xfId="3" applyNumberFormat="1" applyFont="1" applyBorder="1" applyAlignment="1">
      <alignment horizontal="center" vertical="center"/>
    </xf>
    <xf numFmtId="9" fontId="7" fillId="0" borderId="1028" xfId="3" applyNumberFormat="1" applyFont="1" applyBorder="1" applyAlignment="1">
      <alignment horizontal="center" vertical="center"/>
    </xf>
    <xf numFmtId="3" fontId="7" fillId="0" borderId="971" xfId="103" applyNumberFormat="1" applyFont="1" applyBorder="1" applyAlignment="1">
      <alignment horizontal="center" vertical="center"/>
    </xf>
    <xf numFmtId="3" fontId="7" fillId="0" borderId="1029" xfId="103" applyNumberFormat="1" applyFont="1" applyBorder="1" applyAlignment="1">
      <alignment horizontal="center" vertical="center"/>
    </xf>
    <xf numFmtId="0" fontId="7" fillId="0" borderId="1030" xfId="11" applyFont="1" applyBorder="1" applyAlignment="1">
      <alignment horizontal="left" vertical="center" wrapText="1"/>
    </xf>
    <xf numFmtId="169" fontId="6" fillId="0" borderId="1020" xfId="103" applyNumberFormat="1" applyFont="1" applyBorder="1" applyAlignment="1">
      <alignment horizontal="center" vertical="center"/>
    </xf>
    <xf numFmtId="3" fontId="6" fillId="0" borderId="1020" xfId="103" applyNumberFormat="1" applyFont="1" applyBorder="1" applyAlignment="1">
      <alignment horizontal="center" vertical="center"/>
    </xf>
    <xf numFmtId="0" fontId="6" fillId="0" borderId="1031" xfId="11" applyFont="1" applyBorder="1" applyAlignment="1">
      <alignment horizontal="left" vertical="center" wrapText="1"/>
    </xf>
    <xf numFmtId="9" fontId="6" fillId="0" borderId="1032" xfId="3" applyNumberFormat="1" applyFont="1" applyBorder="1" applyAlignment="1">
      <alignment horizontal="center" vertical="center"/>
    </xf>
    <xf numFmtId="169" fontId="6" fillId="0" borderId="1033" xfId="103" applyNumberFormat="1" applyFont="1" applyBorder="1" applyAlignment="1">
      <alignment horizontal="center" vertical="center"/>
    </xf>
    <xf numFmtId="9" fontId="6" fillId="0" borderId="1034" xfId="3" applyNumberFormat="1" applyFont="1" applyBorder="1" applyAlignment="1">
      <alignment horizontal="center" vertical="center"/>
    </xf>
    <xf numFmtId="3" fontId="6" fillId="0" borderId="1033" xfId="103" applyNumberFormat="1" applyFont="1" applyBorder="1" applyAlignment="1">
      <alignment horizontal="center" vertical="center"/>
    </xf>
    <xf numFmtId="0" fontId="6" fillId="0" borderId="1035" xfId="11" applyFont="1" applyBorder="1" applyAlignment="1">
      <alignment horizontal="left" vertical="center" wrapText="1"/>
    </xf>
    <xf numFmtId="9" fontId="6" fillId="0" borderId="1036" xfId="3" applyNumberFormat="1" applyFont="1" applyBorder="1" applyAlignment="1">
      <alignment horizontal="center" vertical="center"/>
    </xf>
    <xf numFmtId="169" fontId="6" fillId="0" borderId="1037" xfId="103" applyNumberFormat="1" applyFont="1" applyBorder="1" applyAlignment="1">
      <alignment horizontal="center" vertical="center"/>
    </xf>
    <xf numFmtId="9" fontId="6" fillId="0" borderId="1038" xfId="3" applyNumberFormat="1" applyFont="1" applyBorder="1" applyAlignment="1">
      <alignment horizontal="center" vertical="center"/>
    </xf>
    <xf numFmtId="3" fontId="6" fillId="0" borderId="1037" xfId="103" applyNumberFormat="1" applyFont="1" applyBorder="1" applyAlignment="1">
      <alignment horizontal="center" vertical="center"/>
    </xf>
    <xf numFmtId="0" fontId="6" fillId="0" borderId="1039" xfId="11" applyFont="1" applyBorder="1" applyAlignment="1">
      <alignment horizontal="left" vertical="center" wrapText="1"/>
    </xf>
    <xf numFmtId="9" fontId="6" fillId="0" borderId="1040" xfId="3" applyNumberFormat="1" applyFont="1" applyBorder="1" applyAlignment="1">
      <alignment horizontal="center" vertical="center"/>
    </xf>
    <xf numFmtId="169" fontId="6" fillId="0" borderId="1041" xfId="103" applyNumberFormat="1" applyFont="1" applyBorder="1" applyAlignment="1">
      <alignment horizontal="center" vertical="center"/>
    </xf>
    <xf numFmtId="9" fontId="6" fillId="0" borderId="1042" xfId="3" applyNumberFormat="1" applyFont="1" applyBorder="1" applyAlignment="1">
      <alignment horizontal="center" vertical="center"/>
    </xf>
    <xf numFmtId="3" fontId="6" fillId="0" borderId="1041" xfId="103" applyNumberFormat="1" applyFont="1" applyBorder="1" applyAlignment="1">
      <alignment horizontal="center" vertical="center"/>
    </xf>
    <xf numFmtId="0" fontId="6" fillId="0" borderId="1043" xfId="11" applyFont="1" applyBorder="1" applyAlignment="1">
      <alignment horizontal="left" vertical="center" wrapText="1"/>
    </xf>
    <xf numFmtId="169" fontId="6" fillId="0" borderId="997" xfId="103" applyNumberFormat="1" applyFont="1" applyBorder="1" applyAlignment="1">
      <alignment horizontal="center" vertical="center"/>
    </xf>
    <xf numFmtId="0" fontId="4" fillId="0" borderId="0" xfId="234"/>
    <xf numFmtId="0" fontId="4" fillId="0" borderId="0" xfId="235" applyAlignment="1">
      <alignment vertical="center"/>
    </xf>
    <xf numFmtId="0" fontId="5" fillId="0" borderId="0" xfId="234" applyFont="1"/>
    <xf numFmtId="169" fontId="6" fillId="0" borderId="745" xfId="123" applyNumberFormat="1" applyFont="1" applyBorder="1" applyAlignment="1">
      <alignment horizontal="center" vertical="center"/>
    </xf>
    <xf numFmtId="3" fontId="6" fillId="0" borderId="745" xfId="123" applyNumberFormat="1" applyFont="1" applyBorder="1" applyAlignment="1">
      <alignment horizontal="center" vertical="center"/>
    </xf>
    <xf numFmtId="3" fontId="6" fillId="0" borderId="1041" xfId="123" applyNumberFormat="1" applyFont="1" applyBorder="1" applyAlignment="1">
      <alignment horizontal="center" vertical="center"/>
    </xf>
    <xf numFmtId="169" fontId="6" fillId="0" borderId="614" xfId="123" applyNumberFormat="1" applyFont="1" applyBorder="1" applyAlignment="1">
      <alignment horizontal="center" vertical="center"/>
    </xf>
    <xf numFmtId="3" fontId="6" fillId="0" borderId="614" xfId="123" applyNumberFormat="1" applyFont="1" applyBorder="1" applyAlignment="1">
      <alignment horizontal="center" vertical="center"/>
    </xf>
    <xf numFmtId="9" fontId="7" fillId="0" borderId="1044" xfId="3" applyNumberFormat="1" applyFont="1" applyBorder="1" applyAlignment="1">
      <alignment horizontal="center" vertical="center"/>
    </xf>
    <xf numFmtId="169" fontId="7" fillId="0" borderId="942" xfId="123" applyNumberFormat="1" applyFont="1" applyBorder="1" applyAlignment="1">
      <alignment horizontal="center" vertical="center"/>
    </xf>
    <xf numFmtId="9" fontId="7" fillId="0" borderId="1045" xfId="3" applyNumberFormat="1" applyFont="1" applyBorder="1" applyAlignment="1">
      <alignment horizontal="center" vertical="center"/>
    </xf>
    <xf numFmtId="3" fontId="7" fillId="0" borderId="942" xfId="123" applyNumberFormat="1" applyFont="1" applyBorder="1" applyAlignment="1">
      <alignment horizontal="center" vertical="center"/>
    </xf>
    <xf numFmtId="170" fontId="6" fillId="0" borderId="1032" xfId="3" applyNumberFormat="1" applyFont="1" applyBorder="1" applyAlignment="1">
      <alignment horizontal="center" vertical="center"/>
    </xf>
    <xf numFmtId="176" fontId="3" fillId="0" borderId="1041" xfId="0" applyNumberFormat="1" applyFont="1" applyBorder="1" applyAlignment="1">
      <alignment horizontal="center" vertical="center"/>
    </xf>
    <xf numFmtId="170" fontId="6" fillId="0" borderId="1042" xfId="3" applyNumberFormat="1" applyFont="1" applyBorder="1" applyAlignment="1">
      <alignment horizontal="center" vertical="center"/>
    </xf>
    <xf numFmtId="169" fontId="7" fillId="0" borderId="63" xfId="123" applyNumberFormat="1" applyFont="1" applyBorder="1" applyAlignment="1">
      <alignment horizontal="center" vertical="center"/>
    </xf>
    <xf numFmtId="3" fontId="7" fillId="0" borderId="63" xfId="123" applyNumberFormat="1" applyFont="1" applyBorder="1" applyAlignment="1">
      <alignment horizontal="center" vertical="center"/>
    </xf>
    <xf numFmtId="3" fontId="7" fillId="0" borderId="1046" xfId="123" applyNumberFormat="1" applyFont="1" applyBorder="1" applyAlignment="1">
      <alignment horizontal="center" vertical="center"/>
    </xf>
    <xf numFmtId="0" fontId="7" fillId="0" borderId="1047" xfId="11" applyFont="1" applyBorder="1" applyAlignment="1">
      <alignment horizontal="left" vertical="center" wrapText="1"/>
    </xf>
    <xf numFmtId="9" fontId="6" fillId="0" borderId="1048" xfId="3" applyNumberFormat="1" applyFont="1" applyBorder="1" applyAlignment="1">
      <alignment horizontal="center" vertical="center"/>
    </xf>
    <xf numFmtId="169" fontId="3" fillId="0" borderId="1049" xfId="0" applyNumberFormat="1" applyFont="1" applyBorder="1" applyAlignment="1">
      <alignment horizontal="center" vertical="center"/>
    </xf>
    <xf numFmtId="9" fontId="6" fillId="0" borderId="1050" xfId="3" applyNumberFormat="1" applyFont="1" applyBorder="1" applyAlignment="1">
      <alignment horizontal="center" vertical="center"/>
    </xf>
    <xf numFmtId="3" fontId="6" fillId="0" borderId="1049" xfId="123" applyNumberFormat="1" applyFont="1" applyBorder="1" applyAlignment="1">
      <alignment horizontal="center" vertical="center"/>
    </xf>
    <xf numFmtId="0" fontId="6" fillId="0" borderId="1051" xfId="11" applyFont="1" applyBorder="1" applyAlignment="1">
      <alignment horizontal="left" vertical="center" wrapText="1"/>
    </xf>
    <xf numFmtId="9" fontId="6" fillId="0" borderId="1052" xfId="3" applyNumberFormat="1" applyFont="1" applyBorder="1" applyAlignment="1">
      <alignment horizontal="center" vertical="center"/>
    </xf>
    <xf numFmtId="169" fontId="3" fillId="0" borderId="1053" xfId="0" applyNumberFormat="1" applyFont="1" applyBorder="1" applyAlignment="1">
      <alignment horizontal="center" vertical="center"/>
    </xf>
    <xf numFmtId="9" fontId="6" fillId="0" borderId="1054" xfId="3" applyNumberFormat="1" applyFont="1" applyBorder="1" applyAlignment="1">
      <alignment horizontal="center" vertical="center"/>
    </xf>
    <xf numFmtId="3" fontId="6" fillId="0" borderId="1053" xfId="123" applyNumberFormat="1" applyFont="1" applyBorder="1" applyAlignment="1">
      <alignment horizontal="center" vertical="center"/>
    </xf>
    <xf numFmtId="0" fontId="6" fillId="0" borderId="1055" xfId="11" applyFont="1" applyBorder="1" applyAlignment="1">
      <alignment horizontal="left" vertical="center" wrapText="1"/>
    </xf>
    <xf numFmtId="170" fontId="6" fillId="0" borderId="1056" xfId="3" applyNumberFormat="1" applyFont="1" applyBorder="1" applyAlignment="1">
      <alignment horizontal="center" vertical="center"/>
    </xf>
    <xf numFmtId="176" fontId="3" fillId="0" borderId="1057" xfId="0" applyNumberFormat="1" applyFont="1" applyBorder="1" applyAlignment="1">
      <alignment horizontal="center" vertical="center"/>
    </xf>
    <xf numFmtId="170" fontId="6" fillId="0" borderId="1058" xfId="3" applyNumberFormat="1" applyFont="1" applyBorder="1" applyAlignment="1">
      <alignment horizontal="center" vertical="center"/>
    </xf>
    <xf numFmtId="9" fontId="6" fillId="0" borderId="1056" xfId="3" applyNumberFormat="1" applyFont="1" applyBorder="1" applyAlignment="1">
      <alignment horizontal="center" vertical="center"/>
    </xf>
    <xf numFmtId="169" fontId="3" fillId="0" borderId="1057" xfId="0" applyNumberFormat="1" applyFont="1" applyBorder="1" applyAlignment="1">
      <alignment horizontal="center" vertical="center"/>
    </xf>
    <xf numFmtId="9" fontId="6" fillId="0" borderId="1058" xfId="3" applyNumberFormat="1" applyFont="1" applyBorder="1" applyAlignment="1">
      <alignment horizontal="center" vertical="center"/>
    </xf>
    <xf numFmtId="3" fontId="6" fillId="0" borderId="1057" xfId="123" applyNumberFormat="1" applyFont="1" applyBorder="1" applyAlignment="1">
      <alignment horizontal="center" vertical="center"/>
    </xf>
    <xf numFmtId="0" fontId="6" fillId="0" borderId="1059" xfId="11" applyFont="1" applyBorder="1" applyAlignment="1">
      <alignment horizontal="left" vertical="center" wrapText="1"/>
    </xf>
    <xf numFmtId="9" fontId="6" fillId="0" borderId="1060" xfId="3" applyNumberFormat="1" applyFont="1" applyBorder="1" applyAlignment="1">
      <alignment horizontal="center" vertical="center"/>
    </xf>
    <xf numFmtId="169" fontId="3" fillId="0" borderId="1061" xfId="0" applyNumberFormat="1" applyFont="1" applyBorder="1" applyAlignment="1">
      <alignment horizontal="center" vertical="center"/>
    </xf>
    <xf numFmtId="9" fontId="6" fillId="0" borderId="1062" xfId="3" applyNumberFormat="1" applyFont="1" applyBorder="1" applyAlignment="1">
      <alignment horizontal="center" vertical="center"/>
    </xf>
    <xf numFmtId="3" fontId="6" fillId="0" borderId="1061" xfId="123" applyNumberFormat="1" applyFont="1" applyBorder="1" applyAlignment="1">
      <alignment horizontal="center" vertical="center"/>
    </xf>
    <xf numFmtId="0" fontId="6" fillId="0" borderId="1063" xfId="11" applyFont="1" applyBorder="1" applyAlignment="1">
      <alignment horizontal="left" vertical="center" wrapText="1"/>
    </xf>
    <xf numFmtId="9" fontId="6" fillId="0" borderId="1064" xfId="3" applyNumberFormat="1" applyFont="1" applyBorder="1" applyAlignment="1">
      <alignment horizontal="center" vertical="center"/>
    </xf>
    <xf numFmtId="169" fontId="3" fillId="0" borderId="1065" xfId="0" applyNumberFormat="1" applyFont="1" applyBorder="1" applyAlignment="1">
      <alignment horizontal="center" vertical="center"/>
    </xf>
    <xf numFmtId="9" fontId="6" fillId="0" borderId="1066" xfId="3" applyNumberFormat="1" applyFont="1" applyBorder="1" applyAlignment="1">
      <alignment horizontal="center" vertical="center"/>
    </xf>
    <xf numFmtId="169" fontId="3" fillId="0" borderId="997" xfId="0" applyNumberFormat="1" applyFont="1" applyBorder="1" applyAlignment="1">
      <alignment horizontal="center" vertical="center"/>
    </xf>
    <xf numFmtId="169" fontId="7" fillId="0" borderId="46" xfId="123" applyNumberFormat="1" applyFont="1" applyBorder="1" applyAlignment="1">
      <alignment horizontal="center" vertical="center"/>
    </xf>
    <xf numFmtId="3" fontId="7" fillId="0" borderId="46" xfId="123" applyNumberFormat="1" applyFont="1" applyBorder="1" applyAlignment="1">
      <alignment horizontal="center" vertical="center"/>
    </xf>
    <xf numFmtId="0" fontId="4" fillId="0" borderId="0" xfId="236"/>
    <xf numFmtId="0" fontId="4" fillId="0" borderId="0" xfId="237" applyAlignment="1">
      <alignment vertical="center"/>
    </xf>
    <xf numFmtId="0" fontId="5" fillId="0" borderId="0" xfId="236" applyFont="1"/>
    <xf numFmtId="175" fontId="6" fillId="0" borderId="1067" xfId="3" applyNumberFormat="1" applyFont="1" applyBorder="1" applyAlignment="1">
      <alignment horizontal="center" vertical="center"/>
    </xf>
    <xf numFmtId="175" fontId="6" fillId="0" borderId="1042" xfId="3" applyNumberFormat="1" applyFont="1" applyBorder="1" applyAlignment="1">
      <alignment horizontal="center" vertical="center"/>
    </xf>
    <xf numFmtId="3" fontId="6" fillId="0" borderId="745" xfId="104" applyNumberFormat="1" applyFont="1" applyBorder="1" applyAlignment="1">
      <alignment horizontal="center" vertical="center"/>
    </xf>
    <xf numFmtId="169" fontId="6" fillId="0" borderId="745" xfId="104" applyNumberFormat="1" applyFont="1" applyBorder="1" applyAlignment="1">
      <alignment horizontal="center" vertical="center"/>
    </xf>
    <xf numFmtId="169" fontId="6" fillId="0" borderId="614" xfId="104" applyNumberFormat="1" applyFont="1" applyBorder="1" applyAlignment="1">
      <alignment horizontal="center" vertical="center"/>
    </xf>
    <xf numFmtId="3" fontId="6" fillId="0" borderId="614" xfId="104" applyNumberFormat="1" applyFont="1" applyBorder="1" applyAlignment="1">
      <alignment horizontal="center" vertical="center"/>
    </xf>
    <xf numFmtId="169" fontId="7" fillId="0" borderId="942" xfId="104" applyNumberFormat="1" applyFont="1" applyBorder="1" applyAlignment="1">
      <alignment horizontal="center" vertical="center"/>
    </xf>
    <xf numFmtId="3" fontId="7" fillId="0" borderId="942" xfId="104" applyNumberFormat="1" applyFont="1" applyBorder="1" applyAlignment="1">
      <alignment horizontal="center" vertical="center"/>
    </xf>
    <xf numFmtId="0" fontId="7" fillId="0" borderId="1024" xfId="11" applyFont="1" applyBorder="1" applyAlignment="1">
      <alignment horizontal="left" vertical="center" wrapText="1"/>
    </xf>
    <xf numFmtId="169" fontId="7" fillId="0" borderId="63" xfId="104" applyNumberFormat="1" applyFont="1" applyBorder="1" applyAlignment="1">
      <alignment horizontal="center" vertical="center"/>
    </xf>
    <xf numFmtId="3" fontId="7" fillId="0" borderId="63" xfId="104" applyNumberFormat="1" applyFont="1" applyBorder="1" applyAlignment="1">
      <alignment horizontal="center" vertical="center"/>
    </xf>
    <xf numFmtId="169" fontId="7" fillId="0" borderId="46" xfId="104" applyNumberFormat="1" applyFont="1" applyBorder="1" applyAlignment="1">
      <alignment horizontal="center" vertical="center"/>
    </xf>
    <xf numFmtId="3" fontId="7" fillId="0" borderId="46" xfId="104" applyNumberFormat="1" applyFont="1" applyBorder="1" applyAlignment="1">
      <alignment horizontal="center" vertical="center"/>
    </xf>
    <xf numFmtId="0" fontId="4" fillId="0" borderId="0" xfId="238"/>
    <xf numFmtId="0" fontId="4" fillId="0" borderId="0" xfId="239"/>
    <xf numFmtId="0" fontId="5" fillId="0" borderId="0" xfId="238" applyFont="1"/>
    <xf numFmtId="169" fontId="7" fillId="0" borderId="42" xfId="126" applyNumberFormat="1" applyFont="1" applyBorder="1" applyAlignment="1">
      <alignment horizontal="center" vertical="center"/>
    </xf>
    <xf numFmtId="169" fontId="6" fillId="0" borderId="131" xfId="126" applyNumberFormat="1" applyFont="1" applyBorder="1" applyAlignment="1">
      <alignment horizontal="center" vertical="center"/>
    </xf>
    <xf numFmtId="169" fontId="6" fillId="0" borderId="745" xfId="126" applyNumberFormat="1" applyFont="1" applyBorder="1" applyAlignment="1">
      <alignment horizontal="center" vertical="center"/>
    </xf>
    <xf numFmtId="3" fontId="6" fillId="0" borderId="745" xfId="126" applyNumberFormat="1" applyFont="1" applyBorder="1" applyAlignment="1">
      <alignment horizontal="center" vertical="center"/>
    </xf>
    <xf numFmtId="169" fontId="6" fillId="0" borderId="614" xfId="126" applyNumberFormat="1" applyFont="1" applyBorder="1" applyAlignment="1">
      <alignment horizontal="center" vertical="center"/>
    </xf>
    <xf numFmtId="3" fontId="6" fillId="0" borderId="614" xfId="126" applyNumberFormat="1" applyFont="1" applyBorder="1" applyAlignment="1">
      <alignment horizontal="center" vertical="center"/>
    </xf>
    <xf numFmtId="169" fontId="7" fillId="0" borderId="942" xfId="126" applyNumberFormat="1" applyFont="1" applyBorder="1" applyAlignment="1">
      <alignment horizontal="center" vertical="center"/>
    </xf>
    <xf numFmtId="3" fontId="7" fillId="0" borderId="942" xfId="126" applyNumberFormat="1" applyFont="1" applyBorder="1" applyAlignment="1">
      <alignment horizontal="center" vertical="center"/>
    </xf>
    <xf numFmtId="3" fontId="7" fillId="0" borderId="63" xfId="126" applyNumberFormat="1" applyFont="1" applyBorder="1" applyAlignment="1">
      <alignment horizontal="center" vertical="center"/>
    </xf>
    <xf numFmtId="169" fontId="7" fillId="0" borderId="46" xfId="126" applyNumberFormat="1" applyFont="1" applyBorder="1" applyAlignment="1">
      <alignment horizontal="center" vertical="center"/>
    </xf>
    <xf numFmtId="175" fontId="6" fillId="0" borderId="198" xfId="3" applyNumberFormat="1" applyFont="1" applyBorder="1" applyAlignment="1">
      <alignment horizontal="center" vertical="center"/>
    </xf>
    <xf numFmtId="0" fontId="7" fillId="0" borderId="1068" xfId="11" applyFont="1" applyBorder="1" applyAlignment="1">
      <alignment horizontal="left" vertical="center" wrapText="1"/>
    </xf>
    <xf numFmtId="170" fontId="6" fillId="0" borderId="966" xfId="3" applyNumberFormat="1" applyFont="1" applyBorder="1" applyAlignment="1">
      <alignment horizontal="center" vertical="center"/>
    </xf>
    <xf numFmtId="170" fontId="6" fillId="0" borderId="967" xfId="3" applyNumberFormat="1" applyFont="1" applyBorder="1" applyAlignment="1">
      <alignment horizontal="center" vertical="center"/>
    </xf>
    <xf numFmtId="3" fontId="6" fillId="0" borderId="942" xfId="126" applyNumberFormat="1" applyFont="1" applyBorder="1" applyAlignment="1">
      <alignment horizontal="center" vertical="center"/>
    </xf>
    <xf numFmtId="170" fontId="6" fillId="0" borderId="750" xfId="3" applyNumberFormat="1" applyFont="1" applyBorder="1" applyAlignment="1">
      <alignment horizontal="center" vertical="center"/>
    </xf>
    <xf numFmtId="9" fontId="6" fillId="0" borderId="972" xfId="3" applyNumberFormat="1" applyFont="1" applyBorder="1" applyAlignment="1">
      <alignment horizontal="center" vertical="center"/>
    </xf>
    <xf numFmtId="169" fontId="12" fillId="0" borderId="67" xfId="129" applyNumberFormat="1" applyFont="1" applyBorder="1" applyAlignment="1">
      <alignment horizontal="center" vertical="center" wrapText="1"/>
    </xf>
    <xf numFmtId="1" fontId="53" fillId="0" borderId="0" xfId="0" applyNumberFormat="1" applyFont="1" applyAlignment="1">
      <alignment vertical="center"/>
    </xf>
    <xf numFmtId="0" fontId="4" fillId="0" borderId="0" xfId="240"/>
    <xf numFmtId="0" fontId="4" fillId="0" borderId="0" xfId="241" applyAlignment="1">
      <alignment vertical="center"/>
    </xf>
    <xf numFmtId="0" fontId="5" fillId="0" borderId="0" xfId="240" applyFont="1"/>
    <xf numFmtId="9" fontId="7" fillId="0" borderId="71" xfId="3" applyNumberFormat="1" applyFont="1" applyBorder="1" applyAlignment="1">
      <alignment vertical="center"/>
    </xf>
    <xf numFmtId="1" fontId="3" fillId="0" borderId="0" xfId="0" applyNumberFormat="1" applyFont="1" applyAlignment="1">
      <alignment vertical="center"/>
    </xf>
    <xf numFmtId="169" fontId="7" fillId="0" borderId="42" xfId="127" applyNumberFormat="1" applyFont="1" applyBorder="1" applyAlignment="1">
      <alignment horizontal="center" vertical="center"/>
    </xf>
    <xf numFmtId="3" fontId="7" fillId="0" borderId="42" xfId="127" applyNumberFormat="1" applyFont="1" applyBorder="1" applyAlignment="1">
      <alignment horizontal="center" vertical="center"/>
    </xf>
    <xf numFmtId="3" fontId="6" fillId="0" borderId="745" xfId="127" applyNumberFormat="1" applyFont="1" applyBorder="1" applyAlignment="1">
      <alignment horizontal="center" vertical="center"/>
    </xf>
    <xf numFmtId="169" fontId="6" fillId="0" borderId="131" xfId="127" applyNumberFormat="1" applyFont="1" applyBorder="1" applyAlignment="1">
      <alignment horizontal="center" vertical="center"/>
    </xf>
    <xf numFmtId="3" fontId="6" fillId="0" borderId="131" xfId="127" applyNumberFormat="1" applyFont="1" applyBorder="1" applyAlignment="1">
      <alignment horizontal="center" vertical="center"/>
    </xf>
    <xf numFmtId="169" fontId="6" fillId="0" borderId="745" xfId="127" applyNumberFormat="1" applyFont="1" applyBorder="1" applyAlignment="1">
      <alignment horizontal="center" vertical="center"/>
    </xf>
    <xf numFmtId="175" fontId="6" fillId="0" borderId="1069" xfId="3" applyNumberFormat="1" applyFont="1" applyBorder="1" applyAlignment="1">
      <alignment horizontal="center" vertical="center"/>
    </xf>
    <xf numFmtId="176" fontId="6" fillId="0" borderId="1070" xfId="104" applyNumberFormat="1" applyFont="1" applyBorder="1" applyAlignment="1">
      <alignment horizontal="center" vertical="center"/>
    </xf>
    <xf numFmtId="175" fontId="6" fillId="0" borderId="967" xfId="3" applyNumberFormat="1" applyFont="1" applyBorder="1" applyAlignment="1">
      <alignment horizontal="center" vertical="center"/>
    </xf>
    <xf numFmtId="3" fontId="6" fillId="0" borderId="63" xfId="127" applyNumberFormat="1" applyFont="1" applyBorder="1" applyAlignment="1">
      <alignment horizontal="center" vertical="center"/>
    </xf>
    <xf numFmtId="169" fontId="7" fillId="0" borderId="1046" xfId="127" applyNumberFormat="1" applyFont="1" applyBorder="1" applyAlignment="1">
      <alignment horizontal="center" vertical="center"/>
    </xf>
    <xf numFmtId="3" fontId="7" fillId="0" borderId="1046" xfId="127" applyNumberFormat="1" applyFont="1" applyBorder="1" applyAlignment="1">
      <alignment horizontal="center" vertical="center"/>
    </xf>
    <xf numFmtId="169" fontId="6" fillId="0" borderId="614" xfId="127" applyNumberFormat="1" applyFont="1" applyBorder="1" applyAlignment="1">
      <alignment horizontal="center" vertical="center"/>
    </xf>
    <xf numFmtId="3" fontId="6" fillId="0" borderId="614" xfId="127" applyNumberFormat="1" applyFont="1" applyBorder="1" applyAlignment="1">
      <alignment horizontal="center" vertical="center"/>
    </xf>
    <xf numFmtId="169" fontId="7" fillId="0" borderId="63" xfId="127" applyNumberFormat="1" applyFont="1" applyBorder="1" applyAlignment="1">
      <alignment horizontal="center" vertical="center"/>
    </xf>
    <xf numFmtId="3" fontId="7" fillId="0" borderId="63" xfId="127" applyNumberFormat="1" applyFont="1" applyBorder="1" applyAlignment="1">
      <alignment horizontal="center" vertical="center"/>
    </xf>
    <xf numFmtId="169" fontId="7" fillId="0" borderId="942" xfId="127" applyNumberFormat="1" applyFont="1" applyBorder="1" applyAlignment="1">
      <alignment horizontal="center" vertical="center"/>
    </xf>
    <xf numFmtId="3" fontId="7" fillId="0" borderId="942" xfId="127" applyNumberFormat="1" applyFont="1" applyBorder="1" applyAlignment="1">
      <alignment horizontal="center" vertical="center"/>
    </xf>
    <xf numFmtId="169" fontId="7" fillId="0" borderId="62" xfId="127" applyNumberFormat="1" applyFont="1" applyBorder="1" applyAlignment="1">
      <alignment horizontal="center" vertical="center"/>
    </xf>
    <xf numFmtId="3" fontId="7" fillId="0" borderId="62" xfId="127" applyNumberFormat="1" applyFont="1" applyBorder="1" applyAlignment="1">
      <alignment horizontal="center" vertical="center"/>
    </xf>
    <xf numFmtId="9" fontId="11" fillId="0" borderId="18" xfId="129" applyNumberFormat="1" applyFont="1" applyBorder="1" applyAlignment="1">
      <alignment horizontal="center" vertical="center" wrapText="1"/>
    </xf>
    <xf numFmtId="0" fontId="11" fillId="0" borderId="18" xfId="129" applyFont="1" applyBorder="1" applyAlignment="1">
      <alignment horizontal="center" vertical="center" wrapText="1"/>
    </xf>
    <xf numFmtId="0" fontId="11" fillId="0" borderId="0" xfId="129" applyFont="1" applyAlignment="1">
      <alignment horizontal="center" vertical="center" wrapText="1"/>
    </xf>
    <xf numFmtId="0" fontId="4" fillId="0" borderId="0" xfId="242"/>
    <xf numFmtId="0" fontId="4" fillId="0" borderId="0" xfId="243" applyAlignment="1">
      <alignment vertical="center"/>
    </xf>
    <xf numFmtId="0" fontId="5" fillId="0" borderId="0" xfId="242" applyFont="1"/>
    <xf numFmtId="169" fontId="7" fillId="0" borderId="42" xfId="244" applyNumberFormat="1" applyFont="1" applyBorder="1" applyAlignment="1">
      <alignment horizontal="center" vertical="center"/>
    </xf>
    <xf numFmtId="3" fontId="7" fillId="0" borderId="42" xfId="244" applyNumberFormat="1" applyFont="1" applyBorder="1" applyAlignment="1">
      <alignment horizontal="center" vertical="center"/>
    </xf>
    <xf numFmtId="169" fontId="6" fillId="0" borderId="131" xfId="244" applyNumberFormat="1" applyFont="1" applyBorder="1" applyAlignment="1">
      <alignment horizontal="center" vertical="center"/>
    </xf>
    <xf numFmtId="3" fontId="6" fillId="0" borderId="131" xfId="244" applyNumberFormat="1" applyFont="1" applyBorder="1" applyAlignment="1">
      <alignment horizontal="center" vertical="center"/>
    </xf>
    <xf numFmtId="169" fontId="6" fillId="0" borderId="745" xfId="244" applyNumberFormat="1" applyFont="1" applyBorder="1" applyAlignment="1">
      <alignment horizontal="center" vertical="center"/>
    </xf>
    <xf numFmtId="3" fontId="6" fillId="0" borderId="745" xfId="244" applyNumberFormat="1" applyFont="1" applyBorder="1" applyAlignment="1">
      <alignment horizontal="center" vertical="center"/>
    </xf>
    <xf numFmtId="175" fontId="6" fillId="0" borderId="1071" xfId="3" applyNumberFormat="1" applyFont="1" applyBorder="1" applyAlignment="1">
      <alignment horizontal="center" vertical="center"/>
    </xf>
    <xf numFmtId="176" fontId="6" fillId="0" borderId="1072" xfId="104" applyNumberFormat="1" applyFont="1" applyBorder="1" applyAlignment="1">
      <alignment horizontal="center" vertical="center"/>
    </xf>
    <xf numFmtId="175" fontId="6" fillId="0" borderId="881" xfId="3" applyNumberFormat="1" applyFont="1" applyBorder="1" applyAlignment="1">
      <alignment horizontal="center" vertical="center"/>
    </xf>
    <xf numFmtId="3" fontId="6" fillId="0" borderId="614" xfId="244" applyNumberFormat="1" applyFont="1" applyBorder="1" applyAlignment="1">
      <alignment horizontal="center" vertical="center"/>
    </xf>
    <xf numFmtId="169" fontId="7" fillId="0" borderId="942" xfId="244" applyNumberFormat="1" applyFont="1" applyBorder="1" applyAlignment="1">
      <alignment horizontal="center" vertical="center"/>
    </xf>
    <xf numFmtId="3" fontId="7" fillId="0" borderId="942" xfId="244" applyNumberFormat="1" applyFont="1" applyBorder="1" applyAlignment="1">
      <alignment horizontal="center" vertical="center"/>
    </xf>
    <xf numFmtId="3" fontId="7" fillId="0" borderId="1046" xfId="244" applyNumberFormat="1" applyFont="1" applyBorder="1" applyAlignment="1">
      <alignment horizontal="center" vertical="center"/>
    </xf>
    <xf numFmtId="0" fontId="7" fillId="0" borderId="1073" xfId="11" applyFont="1" applyBorder="1" applyAlignment="1">
      <alignment horizontal="left" vertical="center" wrapText="1"/>
    </xf>
    <xf numFmtId="9" fontId="6" fillId="0" borderId="1074" xfId="3" applyNumberFormat="1" applyFont="1" applyBorder="1" applyAlignment="1">
      <alignment horizontal="center" vertical="center"/>
    </xf>
    <xf numFmtId="169" fontId="6" fillId="0" borderId="1075" xfId="244" applyNumberFormat="1" applyFont="1" applyBorder="1" applyAlignment="1">
      <alignment horizontal="center" vertical="center"/>
    </xf>
    <xf numFmtId="9" fontId="6" fillId="0" borderId="1076" xfId="3" applyNumberFormat="1" applyFont="1" applyBorder="1" applyAlignment="1">
      <alignment horizontal="center" vertical="center"/>
    </xf>
    <xf numFmtId="3" fontId="6" fillId="0" borderId="1075" xfId="244" applyNumberFormat="1" applyFont="1" applyBorder="1" applyAlignment="1">
      <alignment horizontal="center" vertical="center"/>
    </xf>
    <xf numFmtId="0" fontId="6" fillId="0" borderId="1077" xfId="11" applyFont="1" applyBorder="1" applyAlignment="1">
      <alignment horizontal="left" vertical="center" wrapText="1"/>
    </xf>
    <xf numFmtId="169" fontId="6" fillId="0" borderId="614" xfId="244" applyNumberFormat="1" applyFont="1" applyBorder="1" applyAlignment="1">
      <alignment horizontal="center" vertical="center"/>
    </xf>
    <xf numFmtId="169" fontId="7" fillId="0" borderId="63" xfId="244" applyNumberFormat="1" applyFont="1" applyBorder="1" applyAlignment="1">
      <alignment horizontal="center" vertical="center"/>
    </xf>
    <xf numFmtId="3" fontId="7" fillId="0" borderId="971" xfId="244" applyNumberFormat="1" applyFont="1" applyBorder="1" applyAlignment="1">
      <alignment horizontal="center" vertical="center"/>
    </xf>
    <xf numFmtId="169" fontId="7" fillId="0" borderId="1046" xfId="244" applyNumberFormat="1" applyFont="1" applyBorder="1" applyAlignment="1">
      <alignment horizontal="center" vertical="center"/>
    </xf>
    <xf numFmtId="3" fontId="6" fillId="0" borderId="997" xfId="244" applyNumberFormat="1" applyFont="1" applyBorder="1" applyAlignment="1">
      <alignment horizontal="center" vertical="center"/>
    </xf>
    <xf numFmtId="169" fontId="7" fillId="0" borderId="62" xfId="244" applyNumberFormat="1" applyFont="1" applyBorder="1" applyAlignment="1">
      <alignment horizontal="center" vertical="center"/>
    </xf>
    <xf numFmtId="3" fontId="7" fillId="0" borderId="62" xfId="244" applyNumberFormat="1" applyFont="1" applyBorder="1" applyAlignment="1">
      <alignment horizontal="center" vertical="center"/>
    </xf>
    <xf numFmtId="0" fontId="4" fillId="0" borderId="0" xfId="245"/>
    <xf numFmtId="0" fontId="5" fillId="0" borderId="0" xfId="245" applyFont="1"/>
    <xf numFmtId="3" fontId="7" fillId="0" borderId="63" xfId="244" applyNumberFormat="1" applyFont="1" applyBorder="1" applyAlignment="1">
      <alignment horizontal="center" vertical="center"/>
    </xf>
    <xf numFmtId="3" fontId="7" fillId="0" borderId="46" xfId="244" applyNumberFormat="1" applyFont="1" applyBorder="1" applyAlignment="1">
      <alignment horizontal="center" vertical="center"/>
    </xf>
    <xf numFmtId="0" fontId="4" fillId="0" borderId="0" xfId="246"/>
    <xf numFmtId="0" fontId="4" fillId="0" borderId="0" xfId="247"/>
    <xf numFmtId="0" fontId="5" fillId="0" borderId="0" xfId="246" applyFont="1"/>
    <xf numFmtId="169" fontId="7" fillId="0" borderId="42" xfId="248" applyNumberFormat="1" applyFont="1" applyBorder="1" applyAlignment="1">
      <alignment horizontal="center" vertical="center"/>
    </xf>
    <xf numFmtId="3" fontId="7" fillId="0" borderId="42" xfId="248" applyNumberFormat="1" applyFont="1" applyBorder="1" applyAlignment="1">
      <alignment horizontal="center" vertical="center"/>
    </xf>
    <xf numFmtId="169" fontId="6" fillId="0" borderId="745" xfId="248" applyNumberFormat="1" applyFont="1" applyBorder="1" applyAlignment="1">
      <alignment horizontal="center" vertical="center"/>
    </xf>
    <xf numFmtId="3" fontId="6" fillId="0" borderId="745" xfId="248" applyNumberFormat="1" applyFont="1" applyBorder="1" applyAlignment="1">
      <alignment horizontal="center" vertical="center"/>
    </xf>
    <xf numFmtId="3" fontId="6" fillId="0" borderId="614" xfId="248" applyNumberFormat="1" applyFont="1" applyBorder="1" applyAlignment="1">
      <alignment horizontal="center" vertical="center"/>
    </xf>
    <xf numFmtId="169" fontId="7" fillId="0" borderId="63" xfId="248" applyNumberFormat="1" applyFont="1" applyBorder="1" applyAlignment="1">
      <alignment horizontal="center" vertical="center"/>
    </xf>
    <xf numFmtId="3" fontId="7" fillId="0" borderId="46" xfId="248" applyNumberFormat="1" applyFont="1" applyBorder="1" applyAlignment="1">
      <alignment horizontal="center" vertical="center"/>
    </xf>
    <xf numFmtId="169" fontId="6" fillId="0" borderId="614" xfId="248" applyNumberFormat="1" applyFont="1" applyBorder="1" applyAlignment="1">
      <alignment horizontal="center" vertical="center"/>
    </xf>
    <xf numFmtId="9" fontId="6" fillId="0" borderId="1078" xfId="3" applyNumberFormat="1" applyFont="1" applyBorder="1" applyAlignment="1">
      <alignment horizontal="center" vertical="center"/>
    </xf>
    <xf numFmtId="0" fontId="6" fillId="0" borderId="1024" xfId="11" applyFont="1" applyBorder="1" applyAlignment="1">
      <alignment horizontal="left" vertical="center" wrapText="1"/>
    </xf>
    <xf numFmtId="176" fontId="6" fillId="0" borderId="745" xfId="248" applyNumberFormat="1" applyFont="1" applyBorder="1" applyAlignment="1">
      <alignment horizontal="center" vertical="center"/>
    </xf>
    <xf numFmtId="9" fontId="7" fillId="0" borderId="70" xfId="3" applyNumberFormat="1" applyFont="1" applyBorder="1" applyAlignment="1">
      <alignment horizontal="center" vertical="center"/>
    </xf>
    <xf numFmtId="169" fontId="7" fillId="0" borderId="95" xfId="248" applyNumberFormat="1" applyFont="1" applyBorder="1" applyAlignment="1">
      <alignment horizontal="center" vertical="center"/>
    </xf>
    <xf numFmtId="9" fontId="7" fillId="0" borderId="95" xfId="3" applyNumberFormat="1" applyFont="1" applyBorder="1" applyAlignment="1">
      <alignment horizontal="center" vertical="center"/>
    </xf>
    <xf numFmtId="3" fontId="7" fillId="0" borderId="51" xfId="248" applyNumberFormat="1" applyFont="1" applyBorder="1" applyAlignment="1">
      <alignment horizontal="center" vertical="center"/>
    </xf>
    <xf numFmtId="0" fontId="4" fillId="0" borderId="0" xfId="249"/>
    <xf numFmtId="0" fontId="4" fillId="0" borderId="0" xfId="250" applyAlignment="1">
      <alignment vertical="center"/>
    </xf>
    <xf numFmtId="0" fontId="5" fillId="0" borderId="0" xfId="249" applyFont="1"/>
    <xf numFmtId="169" fontId="6" fillId="0" borderId="745" xfId="133" applyNumberFormat="1" applyFont="1" applyBorder="1" applyAlignment="1">
      <alignment horizontal="center" vertical="center"/>
    </xf>
    <xf numFmtId="3" fontId="6" fillId="0" borderId="745" xfId="133" applyNumberFormat="1" applyFont="1" applyBorder="1" applyAlignment="1">
      <alignment horizontal="center" vertical="center"/>
    </xf>
    <xf numFmtId="169" fontId="6" fillId="0" borderId="614" xfId="133" applyNumberFormat="1" applyFont="1" applyBorder="1" applyAlignment="1">
      <alignment horizontal="center" vertical="center"/>
    </xf>
    <xf numFmtId="3" fontId="6" fillId="0" borderId="614" xfId="133" applyNumberFormat="1" applyFont="1" applyBorder="1" applyAlignment="1">
      <alignment horizontal="center" vertical="center"/>
    </xf>
    <xf numFmtId="169" fontId="7" fillId="0" borderId="942" xfId="133" applyNumberFormat="1" applyFont="1" applyBorder="1" applyAlignment="1">
      <alignment horizontal="center" vertical="center"/>
    </xf>
    <xf numFmtId="3" fontId="7" fillId="0" borderId="942" xfId="133" applyNumberFormat="1" applyFont="1" applyBorder="1" applyAlignment="1">
      <alignment horizontal="center" vertical="center"/>
    </xf>
    <xf numFmtId="3" fontId="7" fillId="0" borderId="63" xfId="133" applyNumberFormat="1" applyFont="1" applyBorder="1" applyAlignment="1">
      <alignment horizontal="center" vertical="center"/>
    </xf>
    <xf numFmtId="3" fontId="7" fillId="0" borderId="1046" xfId="133" applyNumberFormat="1" applyFont="1" applyBorder="1" applyAlignment="1">
      <alignment horizontal="center" vertical="center"/>
    </xf>
    <xf numFmtId="3" fontId="7" fillId="0" borderId="46" xfId="133" applyNumberFormat="1" applyFont="1" applyBorder="1" applyAlignment="1">
      <alignment horizontal="center" vertical="center"/>
    </xf>
    <xf numFmtId="9" fontId="11" fillId="0" borderId="0" xfId="129" applyNumberFormat="1" applyFont="1" applyAlignment="1">
      <alignment horizontal="center" vertical="center" wrapText="1"/>
    </xf>
    <xf numFmtId="0" fontId="4" fillId="0" borderId="0" xfId="251"/>
    <xf numFmtId="0" fontId="4" fillId="0" borderId="0" xfId="252" applyAlignment="1">
      <alignment vertical="center"/>
    </xf>
    <xf numFmtId="0" fontId="5" fillId="0" borderId="0" xfId="251" applyFont="1"/>
    <xf numFmtId="169" fontId="7" fillId="0" borderId="42" xfId="253" applyNumberFormat="1" applyFont="1" applyBorder="1" applyAlignment="1">
      <alignment horizontal="center" vertical="center"/>
    </xf>
    <xf numFmtId="3" fontId="7" fillId="0" borderId="42" xfId="253" applyNumberFormat="1" applyFont="1" applyBorder="1" applyAlignment="1">
      <alignment horizontal="center" vertical="center"/>
    </xf>
    <xf numFmtId="3" fontId="6" fillId="0" borderId="745" xfId="253" applyNumberFormat="1" applyFont="1" applyBorder="1" applyAlignment="1">
      <alignment horizontal="center" vertical="center"/>
    </xf>
    <xf numFmtId="169" fontId="6" fillId="0" borderId="131" xfId="253" applyNumberFormat="1" applyFont="1" applyBorder="1" applyAlignment="1">
      <alignment horizontal="center" vertical="center"/>
    </xf>
    <xf numFmtId="3" fontId="6" fillId="0" borderId="131" xfId="253" applyNumberFormat="1" applyFont="1" applyBorder="1" applyAlignment="1">
      <alignment horizontal="center" vertical="center"/>
    </xf>
    <xf numFmtId="169" fontId="6" fillId="0" borderId="745" xfId="253" applyNumberFormat="1" applyFont="1" applyBorder="1" applyAlignment="1">
      <alignment horizontal="center" vertical="center"/>
    </xf>
    <xf numFmtId="169" fontId="6" fillId="0" borderId="614" xfId="253" applyNumberFormat="1" applyFont="1" applyBorder="1" applyAlignment="1">
      <alignment horizontal="center" vertical="center"/>
    </xf>
    <xf numFmtId="3" fontId="6" fillId="0" borderId="614" xfId="253" applyNumberFormat="1" applyFont="1" applyBorder="1" applyAlignment="1">
      <alignment horizontal="center" vertical="center"/>
    </xf>
    <xf numFmtId="169" fontId="7" fillId="0" borderId="942" xfId="253" applyNumberFormat="1" applyFont="1" applyBorder="1" applyAlignment="1">
      <alignment horizontal="center" vertical="center"/>
    </xf>
    <xf numFmtId="3" fontId="7" fillId="0" borderId="942" xfId="253" applyNumberFormat="1" applyFont="1" applyBorder="1" applyAlignment="1">
      <alignment horizontal="center" vertical="center"/>
    </xf>
    <xf numFmtId="169" fontId="7" fillId="0" borderId="63" xfId="253" applyNumberFormat="1" applyFont="1" applyBorder="1" applyAlignment="1">
      <alignment horizontal="center" vertical="center"/>
    </xf>
    <xf numFmtId="3" fontId="7" fillId="0" borderId="63" xfId="253" applyNumberFormat="1" applyFont="1" applyBorder="1" applyAlignment="1">
      <alignment horizontal="center" vertical="center"/>
    </xf>
    <xf numFmtId="169" fontId="7" fillId="0" borderId="62" xfId="253" applyNumberFormat="1" applyFont="1" applyBorder="1" applyAlignment="1">
      <alignment horizontal="center" vertical="center"/>
    </xf>
    <xf numFmtId="3" fontId="7" fillId="0" borderId="62" xfId="253" applyNumberFormat="1" applyFont="1" applyBorder="1" applyAlignment="1">
      <alignment horizontal="center" vertical="center"/>
    </xf>
    <xf numFmtId="0" fontId="4" fillId="0" borderId="0" xfId="254"/>
    <xf numFmtId="0" fontId="4" fillId="0" borderId="0" xfId="255" applyAlignment="1">
      <alignment vertical="center"/>
    </xf>
    <xf numFmtId="0" fontId="5" fillId="0" borderId="0" xfId="254" applyFont="1"/>
    <xf numFmtId="169" fontId="7" fillId="0" borderId="42" xfId="134" applyNumberFormat="1" applyFont="1" applyBorder="1" applyAlignment="1">
      <alignment horizontal="center" vertical="center"/>
    </xf>
    <xf numFmtId="3" fontId="7" fillId="0" borderId="42" xfId="256" applyNumberFormat="1" applyFont="1" applyBorder="1" applyAlignment="1">
      <alignment horizontal="center" vertical="center"/>
    </xf>
    <xf numFmtId="169" fontId="6" fillId="0" borderId="131" xfId="134" applyNumberFormat="1" applyFont="1" applyBorder="1" applyAlignment="1">
      <alignment horizontal="center" vertical="center"/>
    </xf>
    <xf numFmtId="3" fontId="6" fillId="0" borderId="131" xfId="256" applyNumberFormat="1" applyFont="1" applyBorder="1" applyAlignment="1">
      <alignment horizontal="center" vertical="center"/>
    </xf>
    <xf numFmtId="169" fontId="6" fillId="0" borderId="745" xfId="134" applyNumberFormat="1" applyFont="1" applyBorder="1" applyAlignment="1">
      <alignment horizontal="center" vertical="center"/>
    </xf>
    <xf numFmtId="3" fontId="6" fillId="0" borderId="745" xfId="256" applyNumberFormat="1" applyFont="1" applyBorder="1" applyAlignment="1">
      <alignment horizontal="center" vertical="center"/>
    </xf>
    <xf numFmtId="169" fontId="6" fillId="0" borderId="614" xfId="134" applyNumberFormat="1" applyFont="1" applyBorder="1" applyAlignment="1">
      <alignment horizontal="center" vertical="center"/>
    </xf>
    <xf numFmtId="3" fontId="6" fillId="0" borderId="614" xfId="256" applyNumberFormat="1" applyFont="1" applyBorder="1" applyAlignment="1">
      <alignment horizontal="center" vertical="center"/>
    </xf>
    <xf numFmtId="169" fontId="7" fillId="0" borderId="942" xfId="134" applyNumberFormat="1" applyFont="1" applyBorder="1" applyAlignment="1">
      <alignment horizontal="center" vertical="center"/>
    </xf>
    <xf numFmtId="3" fontId="7" fillId="0" borderId="942" xfId="256" applyNumberFormat="1" applyFont="1" applyBorder="1" applyAlignment="1">
      <alignment horizontal="center" vertical="center"/>
    </xf>
    <xf numFmtId="9" fontId="6" fillId="0" borderId="1079" xfId="3" applyNumberFormat="1" applyFont="1" applyBorder="1" applyAlignment="1">
      <alignment horizontal="center" vertical="center"/>
    </xf>
    <xf numFmtId="9" fontId="6" fillId="0" borderId="1080" xfId="3" applyNumberFormat="1" applyFont="1" applyBorder="1" applyAlignment="1">
      <alignment horizontal="center" vertical="center"/>
    </xf>
    <xf numFmtId="169" fontId="6" fillId="0" borderId="63" xfId="134" applyNumberFormat="1" applyFont="1" applyBorder="1" applyAlignment="1">
      <alignment horizontal="center" vertical="center"/>
    </xf>
    <xf numFmtId="3" fontId="6" fillId="0" borderId="63" xfId="256" applyNumberFormat="1" applyFont="1" applyBorder="1" applyAlignment="1">
      <alignment horizontal="center" vertical="center"/>
    </xf>
    <xf numFmtId="169" fontId="7" fillId="0" borderId="62" xfId="134" applyNumberFormat="1" applyFont="1" applyBorder="1" applyAlignment="1">
      <alignment horizontal="center" vertical="center"/>
    </xf>
    <xf numFmtId="3" fontId="7" fillId="0" borderId="62" xfId="256" applyNumberFormat="1" applyFont="1" applyBorder="1" applyAlignment="1">
      <alignment horizontal="center" vertical="center"/>
    </xf>
    <xf numFmtId="0" fontId="1" fillId="0" borderId="65" xfId="0" applyFont="1" applyBorder="1" applyAlignment="1">
      <alignment vertical="center"/>
    </xf>
    <xf numFmtId="9" fontId="12" fillId="0" borderId="68" xfId="129" applyNumberFormat="1" applyFont="1" applyBorder="1" applyAlignment="1">
      <alignment horizontal="center" vertical="center" wrapText="1"/>
    </xf>
    <xf numFmtId="0" fontId="4" fillId="0" borderId="0" xfId="257"/>
    <xf numFmtId="0" fontId="4" fillId="0" borderId="0" xfId="258" applyAlignment="1">
      <alignment vertical="center"/>
    </xf>
    <xf numFmtId="0" fontId="5" fillId="0" borderId="0" xfId="257" applyFont="1"/>
    <xf numFmtId="0" fontId="8" fillId="0" borderId="0" xfId="0" applyFont="1" applyAlignment="1">
      <alignment vertical="center" readingOrder="1"/>
    </xf>
    <xf numFmtId="169" fontId="7" fillId="0" borderId="42" xfId="259" applyNumberFormat="1" applyFont="1" applyBorder="1" applyAlignment="1">
      <alignment horizontal="center" vertical="center"/>
    </xf>
    <xf numFmtId="3" fontId="7" fillId="0" borderId="42" xfId="259" applyNumberFormat="1" applyFont="1" applyBorder="1" applyAlignment="1">
      <alignment horizontal="center" vertical="center"/>
    </xf>
    <xf numFmtId="169" fontId="6" fillId="0" borderId="614" xfId="259" applyNumberFormat="1" applyFont="1" applyBorder="1" applyAlignment="1">
      <alignment horizontal="center" vertical="center"/>
    </xf>
    <xf numFmtId="3" fontId="6" fillId="0" borderId="614" xfId="259" applyNumberFormat="1" applyFont="1" applyBorder="1" applyAlignment="1">
      <alignment horizontal="center" vertical="center"/>
    </xf>
    <xf numFmtId="9" fontId="6" fillId="0" borderId="1044" xfId="3" applyNumberFormat="1" applyFont="1" applyBorder="1" applyAlignment="1">
      <alignment horizontal="center" vertical="center"/>
    </xf>
    <xf numFmtId="169" fontId="6" fillId="0" borderId="942" xfId="259" applyNumberFormat="1" applyFont="1" applyBorder="1" applyAlignment="1">
      <alignment horizontal="center" vertical="center"/>
    </xf>
    <xf numFmtId="9" fontId="6" fillId="0" borderId="1045" xfId="3" applyNumberFormat="1" applyFont="1" applyBorder="1" applyAlignment="1">
      <alignment horizontal="center" vertical="center"/>
    </xf>
    <xf numFmtId="3" fontId="6" fillId="0" borderId="745" xfId="259" applyNumberFormat="1" applyFont="1" applyBorder="1" applyAlignment="1">
      <alignment horizontal="center" vertical="center"/>
    </xf>
    <xf numFmtId="169" fontId="6" fillId="0" borderId="745" xfId="259" applyNumberFormat="1" applyFont="1" applyBorder="1" applyAlignment="1">
      <alignment horizontal="center" vertical="center"/>
    </xf>
    <xf numFmtId="176" fontId="6" fillId="0" borderId="745" xfId="259" applyNumberFormat="1" applyFont="1" applyBorder="1" applyAlignment="1">
      <alignment horizontal="center" vertical="center"/>
    </xf>
    <xf numFmtId="169" fontId="7" fillId="0" borderId="942" xfId="259" applyNumberFormat="1" applyFont="1" applyBorder="1" applyAlignment="1">
      <alignment horizontal="center" vertical="center"/>
    </xf>
    <xf numFmtId="3" fontId="7" fillId="0" borderId="942" xfId="259" applyNumberFormat="1" applyFont="1" applyBorder="1" applyAlignment="1">
      <alignment horizontal="center" vertical="center"/>
    </xf>
    <xf numFmtId="169" fontId="6" fillId="0" borderId="131" xfId="259" applyNumberFormat="1" applyFont="1" applyBorder="1" applyAlignment="1">
      <alignment horizontal="center" vertical="center"/>
    </xf>
    <xf numFmtId="3" fontId="6" fillId="0" borderId="131" xfId="259" applyNumberFormat="1" applyFont="1" applyBorder="1" applyAlignment="1">
      <alignment horizontal="center" vertical="center"/>
    </xf>
    <xf numFmtId="169" fontId="7" fillId="0" borderId="62" xfId="259" applyNumberFormat="1" applyFont="1" applyBorder="1" applyAlignment="1">
      <alignment horizontal="center" vertical="center"/>
    </xf>
    <xf numFmtId="3" fontId="7" fillId="0" borderId="62" xfId="259" applyNumberFormat="1" applyFont="1" applyBorder="1" applyAlignment="1">
      <alignment horizontal="center" vertical="center"/>
    </xf>
    <xf numFmtId="169" fontId="7" fillId="0" borderId="63" xfId="259" applyNumberFormat="1" applyFont="1" applyBorder="1" applyAlignment="1">
      <alignment horizontal="center" vertical="center"/>
    </xf>
    <xf numFmtId="3" fontId="7" fillId="0" borderId="63" xfId="259" applyNumberFormat="1" applyFont="1" applyBorder="1" applyAlignment="1">
      <alignment horizontal="center" vertical="center"/>
    </xf>
    <xf numFmtId="0" fontId="4" fillId="0" borderId="0" xfId="260"/>
    <xf numFmtId="0" fontId="4" fillId="0" borderId="0" xfId="261" applyAlignment="1">
      <alignment vertical="center"/>
    </xf>
    <xf numFmtId="0" fontId="5" fillId="0" borderId="0" xfId="260" applyFont="1"/>
    <xf numFmtId="169" fontId="7" fillId="0" borderId="42" xfId="262" applyNumberFormat="1" applyFont="1" applyBorder="1" applyAlignment="1">
      <alignment horizontal="center" vertical="center"/>
    </xf>
    <xf numFmtId="3" fontId="7" fillId="0" borderId="42" xfId="262" applyNumberFormat="1" applyFont="1" applyBorder="1" applyAlignment="1">
      <alignment horizontal="center" vertical="center"/>
    </xf>
    <xf numFmtId="169" fontId="6" fillId="0" borderId="745" xfId="262" applyNumberFormat="1" applyFont="1" applyBorder="1" applyAlignment="1">
      <alignment horizontal="center" vertical="center"/>
    </xf>
    <xf numFmtId="3" fontId="6" fillId="0" borderId="745" xfId="262" applyNumberFormat="1" applyFont="1" applyBorder="1" applyAlignment="1">
      <alignment horizontal="center" vertical="center"/>
    </xf>
    <xf numFmtId="169" fontId="6" fillId="0" borderId="131" xfId="262" applyNumberFormat="1" applyFont="1" applyBorder="1" applyAlignment="1">
      <alignment horizontal="center" vertical="center"/>
    </xf>
    <xf numFmtId="3" fontId="6" fillId="0" borderId="131" xfId="262" applyNumberFormat="1" applyFont="1" applyBorder="1" applyAlignment="1">
      <alignment horizontal="center" vertical="center"/>
    </xf>
    <xf numFmtId="169" fontId="6" fillId="0" borderId="614" xfId="262" applyNumberFormat="1" applyFont="1" applyBorder="1" applyAlignment="1">
      <alignment horizontal="center" vertical="center"/>
    </xf>
    <xf numFmtId="3" fontId="6" fillId="0" borderId="614" xfId="262" applyNumberFormat="1" applyFont="1" applyBorder="1" applyAlignment="1">
      <alignment horizontal="center" vertical="center"/>
    </xf>
    <xf numFmtId="169" fontId="7" fillId="0" borderId="942" xfId="262" applyNumberFormat="1" applyFont="1" applyBorder="1" applyAlignment="1">
      <alignment horizontal="center" vertical="center"/>
    </xf>
    <xf numFmtId="3" fontId="7" fillId="0" borderId="942" xfId="262" applyNumberFormat="1" applyFont="1" applyBorder="1" applyAlignment="1">
      <alignment horizontal="center" vertical="center"/>
    </xf>
    <xf numFmtId="169" fontId="7" fillId="0" borderId="63" xfId="262" applyNumberFormat="1" applyFont="1" applyBorder="1" applyAlignment="1">
      <alignment horizontal="center" vertical="center"/>
    </xf>
    <xf numFmtId="3" fontId="7" fillId="0" borderId="63" xfId="262" applyNumberFormat="1" applyFont="1" applyBorder="1" applyAlignment="1">
      <alignment horizontal="center" vertical="center"/>
    </xf>
    <xf numFmtId="169" fontId="7" fillId="0" borderId="62" xfId="262" applyNumberFormat="1" applyFont="1" applyBorder="1" applyAlignment="1">
      <alignment horizontal="center" vertical="center"/>
    </xf>
    <xf numFmtId="3" fontId="7" fillId="0" borderId="62" xfId="262" applyNumberFormat="1" applyFont="1" applyBorder="1" applyAlignment="1">
      <alignment horizontal="center" vertical="center"/>
    </xf>
    <xf numFmtId="0" fontId="4" fillId="0" borderId="0" xfId="263"/>
    <xf numFmtId="0" fontId="5" fillId="0" borderId="0" xfId="263" applyFont="1"/>
    <xf numFmtId="169" fontId="7" fillId="0" borderId="42" xfId="136" applyNumberFormat="1" applyFont="1" applyBorder="1" applyAlignment="1">
      <alignment horizontal="center" vertical="center"/>
    </xf>
    <xf numFmtId="3" fontId="7" fillId="0" borderId="42" xfId="136" applyNumberFormat="1" applyFont="1" applyBorder="1" applyAlignment="1">
      <alignment horizontal="center" vertical="center"/>
    </xf>
    <xf numFmtId="169" fontId="6" fillId="0" borderId="614" xfId="136" applyNumberFormat="1" applyFont="1" applyBorder="1" applyAlignment="1">
      <alignment horizontal="center" vertical="center"/>
    </xf>
    <xf numFmtId="3" fontId="6" fillId="0" borderId="614" xfId="136" applyNumberFormat="1" applyFont="1" applyBorder="1" applyAlignment="1">
      <alignment horizontal="center" vertical="center"/>
    </xf>
    <xf numFmtId="169" fontId="7" fillId="0" borderId="942" xfId="136" applyNumberFormat="1" applyFont="1" applyBorder="1" applyAlignment="1">
      <alignment horizontal="center" vertical="center"/>
    </xf>
    <xf numFmtId="3" fontId="7" fillId="0" borderId="942" xfId="136" applyNumberFormat="1" applyFont="1" applyBorder="1" applyAlignment="1">
      <alignment horizontal="center" vertical="center"/>
    </xf>
    <xf numFmtId="169" fontId="6" fillId="0" borderId="745" xfId="136" applyNumberFormat="1" applyFont="1" applyBorder="1" applyAlignment="1">
      <alignment horizontal="center" vertical="center"/>
    </xf>
    <xf numFmtId="3" fontId="6" fillId="0" borderId="745" xfId="136" applyNumberFormat="1" applyFont="1" applyBorder="1" applyAlignment="1">
      <alignment horizontal="center" vertical="center"/>
    </xf>
    <xf numFmtId="3" fontId="6" fillId="0" borderId="131" xfId="136" applyNumberFormat="1" applyFont="1" applyBorder="1" applyAlignment="1">
      <alignment horizontal="center" vertical="center"/>
    </xf>
    <xf numFmtId="169" fontId="6" fillId="0" borderId="131" xfId="136" applyNumberFormat="1" applyFont="1" applyBorder="1" applyAlignment="1">
      <alignment horizontal="center" vertical="center"/>
    </xf>
    <xf numFmtId="169" fontId="7" fillId="0" borderId="46" xfId="136" applyNumberFormat="1" applyFont="1" applyBorder="1" applyAlignment="1">
      <alignment horizontal="center" vertical="center"/>
    </xf>
    <xf numFmtId="3" fontId="7" fillId="0" borderId="46" xfId="136" applyNumberFormat="1" applyFont="1" applyBorder="1" applyAlignment="1">
      <alignment horizontal="center" vertical="center"/>
    </xf>
    <xf numFmtId="0" fontId="4" fillId="0" borderId="0" xfId="264"/>
    <xf numFmtId="0" fontId="4" fillId="0" borderId="0" xfId="265" applyAlignment="1">
      <alignment vertical="center"/>
    </xf>
    <xf numFmtId="0" fontId="5" fillId="0" borderId="0" xfId="264" applyFont="1"/>
    <xf numFmtId="169" fontId="7" fillId="0" borderId="42" xfId="266" applyNumberFormat="1" applyFont="1" applyBorder="1" applyAlignment="1">
      <alignment horizontal="center" vertical="center"/>
    </xf>
    <xf numFmtId="3" fontId="7" fillId="0" borderId="42" xfId="266" applyNumberFormat="1" applyFont="1" applyBorder="1" applyAlignment="1">
      <alignment horizontal="center" vertical="center"/>
    </xf>
    <xf numFmtId="169" fontId="6" fillId="0" borderId="63" xfId="266" applyNumberFormat="1" applyFont="1" applyBorder="1" applyAlignment="1">
      <alignment horizontal="center" vertical="center"/>
    </xf>
    <xf numFmtId="3" fontId="6" fillId="0" borderId="63" xfId="266" applyNumberFormat="1" applyFont="1" applyBorder="1" applyAlignment="1">
      <alignment horizontal="center" vertical="center"/>
    </xf>
    <xf numFmtId="169" fontId="6" fillId="0" borderId="942" xfId="266" applyNumberFormat="1" applyFont="1" applyBorder="1" applyAlignment="1">
      <alignment horizontal="center" vertical="center"/>
    </xf>
    <xf numFmtId="3" fontId="6" fillId="0" borderId="942" xfId="266" applyNumberFormat="1" applyFont="1" applyBorder="1" applyAlignment="1">
      <alignment horizontal="center" vertical="center"/>
    </xf>
    <xf numFmtId="169" fontId="6" fillId="0" borderId="745" xfId="266" applyNumberFormat="1" applyFont="1" applyBorder="1" applyAlignment="1">
      <alignment horizontal="center" vertical="center"/>
    </xf>
    <xf numFmtId="3" fontId="6" fillId="0" borderId="745" xfId="266" applyNumberFormat="1" applyFont="1" applyBorder="1" applyAlignment="1">
      <alignment horizontal="center" vertical="center"/>
    </xf>
    <xf numFmtId="3" fontId="6" fillId="0" borderId="614" xfId="266" applyNumberFormat="1" applyFont="1" applyBorder="1" applyAlignment="1">
      <alignment horizontal="center" vertical="center"/>
    </xf>
    <xf numFmtId="169" fontId="7" fillId="0" borderId="942" xfId="266" applyNumberFormat="1" applyFont="1" applyBorder="1" applyAlignment="1">
      <alignment horizontal="center" vertical="center"/>
    </xf>
    <xf numFmtId="3" fontId="7" fillId="0" borderId="942" xfId="266" applyNumberFormat="1" applyFont="1" applyBorder="1" applyAlignment="1">
      <alignment horizontal="center" vertical="center"/>
    </xf>
    <xf numFmtId="169" fontId="6" fillId="0" borderId="131" xfId="266" applyNumberFormat="1" applyFont="1" applyBorder="1" applyAlignment="1">
      <alignment horizontal="center" vertical="center"/>
    </xf>
    <xf numFmtId="3" fontId="6" fillId="0" borderId="131" xfId="266" applyNumberFormat="1" applyFont="1" applyBorder="1" applyAlignment="1">
      <alignment horizontal="center" vertical="center"/>
    </xf>
    <xf numFmtId="169" fontId="6" fillId="0" borderId="614" xfId="266" applyNumberFormat="1" applyFont="1" applyBorder="1" applyAlignment="1">
      <alignment horizontal="center" vertical="center"/>
    </xf>
    <xf numFmtId="169" fontId="7" fillId="0" borderId="63" xfId="266" applyNumberFormat="1" applyFont="1" applyBorder="1" applyAlignment="1">
      <alignment horizontal="center" vertical="center"/>
    </xf>
    <xf numFmtId="3" fontId="7" fillId="0" borderId="63" xfId="266" applyNumberFormat="1" applyFont="1" applyBorder="1" applyAlignment="1">
      <alignment horizontal="center" vertical="center"/>
    </xf>
    <xf numFmtId="169" fontId="7" fillId="0" borderId="62" xfId="266" applyNumberFormat="1" applyFont="1" applyBorder="1" applyAlignment="1">
      <alignment horizontal="center" vertical="center"/>
    </xf>
    <xf numFmtId="3" fontId="7" fillId="0" borderId="46" xfId="266" applyNumberFormat="1" applyFont="1" applyBorder="1" applyAlignment="1">
      <alignment horizontal="center" vertical="center"/>
    </xf>
    <xf numFmtId="9" fontId="6" fillId="0" borderId="61" xfId="3" applyNumberFormat="1" applyFont="1" applyBorder="1" applyAlignment="1">
      <alignment horizontal="center" vertical="center"/>
    </xf>
    <xf numFmtId="169" fontId="6" fillId="0" borderId="62" xfId="138" applyNumberFormat="1" applyFont="1" applyBorder="1" applyAlignment="1">
      <alignment horizontal="center" vertical="center"/>
    </xf>
    <xf numFmtId="9" fontId="6" fillId="0" borderId="62" xfId="3" applyNumberFormat="1" applyFont="1" applyBorder="1" applyAlignment="1">
      <alignment horizontal="center" vertical="center"/>
    </xf>
    <xf numFmtId="3" fontId="6" fillId="0" borderId="62" xfId="138" applyNumberFormat="1" applyFont="1" applyBorder="1" applyAlignment="1">
      <alignment horizontal="center" vertical="center"/>
    </xf>
    <xf numFmtId="169" fontId="6" fillId="0" borderId="42" xfId="138" applyNumberFormat="1" applyFont="1" applyBorder="1" applyAlignment="1">
      <alignment horizontal="center" vertical="center"/>
    </xf>
    <xf numFmtId="3" fontId="6" fillId="0" borderId="42" xfId="138" applyNumberFormat="1" applyFont="1" applyBorder="1" applyAlignment="1">
      <alignment horizontal="center" vertical="center"/>
    </xf>
    <xf numFmtId="169" fontId="6" fillId="0" borderId="614" xfId="138" applyNumberFormat="1" applyFont="1" applyBorder="1" applyAlignment="1">
      <alignment horizontal="center" vertical="center"/>
    </xf>
    <xf numFmtId="3" fontId="6" fillId="0" borderId="614" xfId="138" applyNumberFormat="1" applyFont="1" applyBorder="1" applyAlignment="1">
      <alignment horizontal="center" vertical="center"/>
    </xf>
    <xf numFmtId="169" fontId="6" fillId="0" borderId="745" xfId="138" applyNumberFormat="1" applyFont="1" applyBorder="1" applyAlignment="1">
      <alignment horizontal="center" vertical="center"/>
    </xf>
    <xf numFmtId="3" fontId="6" fillId="0" borderId="745" xfId="138" applyNumberFormat="1" applyFont="1" applyBorder="1" applyAlignment="1">
      <alignment horizontal="center" vertical="center"/>
    </xf>
    <xf numFmtId="9" fontId="6" fillId="0" borderId="941" xfId="3" applyNumberFormat="1" applyFont="1" applyBorder="1" applyAlignment="1">
      <alignment horizontal="center" vertical="center"/>
    </xf>
    <xf numFmtId="169" fontId="6" fillId="0" borderId="942" xfId="138" applyNumberFormat="1" applyFont="1" applyBorder="1" applyAlignment="1">
      <alignment horizontal="center" vertical="center"/>
    </xf>
    <xf numFmtId="9" fontId="6" fillId="0" borderId="942" xfId="3" applyNumberFormat="1" applyFont="1" applyBorder="1" applyAlignment="1">
      <alignment horizontal="center" vertical="center"/>
    </xf>
    <xf numFmtId="3" fontId="6" fillId="0" borderId="942" xfId="138" applyNumberFormat="1" applyFont="1" applyBorder="1" applyAlignment="1">
      <alignment horizontal="center" vertical="center"/>
    </xf>
    <xf numFmtId="175" fontId="6" fillId="0" borderId="750" xfId="3" applyNumberFormat="1" applyFont="1" applyBorder="1" applyAlignment="1">
      <alignment horizontal="center" vertical="center"/>
    </xf>
    <xf numFmtId="176" fontId="6" fillId="0" borderId="745" xfId="104" applyNumberFormat="1" applyFont="1" applyBorder="1" applyAlignment="1">
      <alignment horizontal="center" vertical="center"/>
    </xf>
    <xf numFmtId="169" fontId="7" fillId="0" borderId="52" xfId="138" applyNumberFormat="1" applyFont="1" applyBorder="1" applyAlignment="1">
      <alignment horizontal="center" vertical="center"/>
    </xf>
    <xf numFmtId="3" fontId="7" fillId="0" borderId="63" xfId="138" applyNumberFormat="1" applyFont="1" applyBorder="1" applyAlignment="1">
      <alignment horizontal="center" vertical="center"/>
    </xf>
    <xf numFmtId="170" fontId="7" fillId="0" borderId="85" xfId="3" applyNumberFormat="1" applyFont="1" applyBorder="1" applyAlignment="1">
      <alignment horizontal="center" vertical="center"/>
    </xf>
    <xf numFmtId="176" fontId="7" fillId="0" borderId="63" xfId="266" applyNumberFormat="1" applyFont="1" applyBorder="1" applyAlignment="1">
      <alignment horizontal="center" vertical="center"/>
    </xf>
    <xf numFmtId="170" fontId="7" fillId="0" borderId="972" xfId="3" applyNumberFormat="1" applyFont="1" applyBorder="1" applyAlignment="1">
      <alignment horizontal="center" vertical="center"/>
    </xf>
    <xf numFmtId="3" fontId="7" fillId="0" borderId="89" xfId="266" applyNumberFormat="1" applyFont="1" applyBorder="1" applyAlignment="1">
      <alignment horizontal="center" vertical="center"/>
    </xf>
    <xf numFmtId="0" fontId="4" fillId="0" borderId="0" xfId="267" applyAlignment="1">
      <alignment vertical="center"/>
    </xf>
    <xf numFmtId="0" fontId="6" fillId="0" borderId="927" xfId="11" applyFont="1" applyBorder="1" applyAlignment="1">
      <alignment horizontal="left" vertical="center" wrapText="1"/>
    </xf>
    <xf numFmtId="176" fontId="6" fillId="0" borderId="150" xfId="104" applyNumberFormat="1" applyFont="1" applyBorder="1" applyAlignment="1">
      <alignment horizontal="center" vertical="center"/>
    </xf>
    <xf numFmtId="3" fontId="7" fillId="0" borderId="1046" xfId="259" applyNumberFormat="1" applyFont="1" applyBorder="1" applyAlignment="1">
      <alignment horizontal="center" vertical="center"/>
    </xf>
    <xf numFmtId="3" fontId="7" fillId="0" borderId="46" xfId="259" applyNumberFormat="1" applyFont="1" applyBorder="1" applyAlignment="1">
      <alignment horizontal="center" vertical="center"/>
    </xf>
    <xf numFmtId="3" fontId="6" fillId="0" borderId="42" xfId="10" applyNumberFormat="1" applyFont="1" applyBorder="1" applyAlignment="1">
      <alignment horizontal="center" vertical="center"/>
    </xf>
    <xf numFmtId="9" fontId="6" fillId="0" borderId="1081" xfId="3" applyNumberFormat="1" applyFont="1" applyBorder="1" applyAlignment="1">
      <alignment horizontal="center" vertical="center"/>
    </xf>
    <xf numFmtId="3" fontId="6" fillId="0" borderId="999" xfId="5" applyNumberFormat="1" applyFont="1" applyBorder="1" applyAlignment="1">
      <alignment horizontal="center" vertical="center"/>
    </xf>
    <xf numFmtId="0" fontId="16" fillId="0" borderId="742" xfId="11" applyFont="1" applyBorder="1" applyAlignment="1">
      <alignment horizontal="left" vertical="center" wrapText="1"/>
    </xf>
    <xf numFmtId="3" fontId="6" fillId="0" borderId="745" xfId="10" applyNumberFormat="1" applyFont="1" applyBorder="1" applyAlignment="1">
      <alignment horizontal="center" vertical="center"/>
    </xf>
    <xf numFmtId="9" fontId="6" fillId="0" borderId="1082" xfId="3" applyNumberFormat="1" applyFont="1" applyBorder="1" applyAlignment="1">
      <alignment horizontal="center" vertical="center"/>
    </xf>
    <xf numFmtId="3" fontId="6" fillId="0" borderId="1042" xfId="5" applyNumberFormat="1" applyFont="1" applyBorder="1" applyAlignment="1">
      <alignment horizontal="center" vertical="center"/>
    </xf>
    <xf numFmtId="0" fontId="16" fillId="0" borderId="1068" xfId="11" applyFont="1" applyBorder="1" applyAlignment="1">
      <alignment horizontal="left" vertical="center" wrapText="1"/>
    </xf>
    <xf numFmtId="3" fontId="6" fillId="0" borderId="131" xfId="10" applyNumberFormat="1" applyFont="1" applyBorder="1" applyAlignment="1">
      <alignment horizontal="center" vertical="center"/>
    </xf>
    <xf numFmtId="9" fontId="6" fillId="0" borderId="1083" xfId="3" applyNumberFormat="1" applyFont="1" applyBorder="1" applyAlignment="1">
      <alignment horizontal="center" vertical="center"/>
    </xf>
    <xf numFmtId="3" fontId="6" fillId="0" borderId="967" xfId="5" applyNumberFormat="1" applyFont="1" applyBorder="1" applyAlignment="1">
      <alignment horizontal="center" vertical="center"/>
    </xf>
    <xf numFmtId="9" fontId="7" fillId="0" borderId="1084" xfId="3" applyNumberFormat="1" applyFont="1" applyBorder="1" applyAlignment="1">
      <alignment horizontal="center" vertical="center"/>
    </xf>
    <xf numFmtId="0" fontId="21" fillId="0" borderId="61" xfId="0" applyFont="1" applyBorder="1" applyAlignment="1">
      <alignment horizontal="center" vertical="center"/>
    </xf>
    <xf numFmtId="3" fontId="11" fillId="0" borderId="89" xfId="12" applyNumberFormat="1" applyFont="1" applyBorder="1" applyAlignment="1">
      <alignment horizontal="center" vertical="center" wrapText="1"/>
    </xf>
    <xf numFmtId="9" fontId="12" fillId="0" borderId="67" xfId="12" applyNumberFormat="1" applyFont="1" applyBorder="1" applyAlignment="1">
      <alignment horizontal="center" vertical="center"/>
    </xf>
    <xf numFmtId="3" fontId="12" fillId="0" borderId="47" xfId="12" applyNumberFormat="1" applyFont="1" applyBorder="1" applyAlignment="1">
      <alignment horizontal="center" vertical="center"/>
    </xf>
    <xf numFmtId="169" fontId="6" fillId="0" borderId="917" xfId="268" applyNumberFormat="1" applyFont="1" applyBorder="1" applyAlignment="1">
      <alignment horizontal="center" vertical="center"/>
    </xf>
    <xf numFmtId="9" fontId="6" fillId="0" borderId="999" xfId="3" applyNumberFormat="1" applyFont="1" applyBorder="1" applyAlignment="1">
      <alignment horizontal="center" vertical="center"/>
    </xf>
    <xf numFmtId="3" fontId="6" fillId="0" borderId="999" xfId="18" applyNumberFormat="1" applyFont="1" applyBorder="1" applyAlignment="1">
      <alignment horizontal="center" vertical="center"/>
    </xf>
    <xf numFmtId="0" fontId="3" fillId="0" borderId="1085" xfId="0" applyFont="1" applyBorder="1" applyAlignment="1">
      <alignment vertical="center"/>
    </xf>
    <xf numFmtId="169" fontId="6" fillId="0" borderId="966" xfId="268" applyNumberFormat="1" applyFont="1" applyBorder="1" applyAlignment="1">
      <alignment horizontal="center" vertical="center"/>
    </xf>
    <xf numFmtId="3" fontId="6" fillId="0" borderId="967" xfId="18" applyNumberFormat="1" applyFont="1" applyBorder="1" applyAlignment="1">
      <alignment horizontal="center" vertical="center"/>
    </xf>
    <xf numFmtId="0" fontId="3" fillId="0" borderId="969" xfId="0" applyFont="1" applyBorder="1" applyAlignment="1">
      <alignment vertical="center"/>
    </xf>
    <xf numFmtId="0" fontId="6" fillId="0" borderId="742" xfId="6" applyFont="1" applyBorder="1" applyAlignment="1">
      <alignment horizontal="left" vertical="center" wrapText="1"/>
    </xf>
    <xf numFmtId="0" fontId="15" fillId="0" borderId="8" xfId="6" applyFont="1" applyBorder="1" applyAlignment="1">
      <alignment vertical="center" wrapText="1"/>
    </xf>
    <xf numFmtId="169" fontId="6" fillId="0" borderId="1032" xfId="268" applyNumberFormat="1" applyFont="1" applyBorder="1" applyAlignment="1">
      <alignment horizontal="center" vertical="center"/>
    </xf>
    <xf numFmtId="3" fontId="6" fillId="0" borderId="1042" xfId="18" applyNumberFormat="1" applyFont="1" applyBorder="1" applyAlignment="1">
      <alignment horizontal="center" vertical="center"/>
    </xf>
    <xf numFmtId="169" fontId="6" fillId="0" borderId="880" xfId="268" applyNumberFormat="1" applyFont="1" applyBorder="1" applyAlignment="1">
      <alignment horizontal="center" vertical="center"/>
    </xf>
    <xf numFmtId="3" fontId="6" fillId="0" borderId="881" xfId="18" applyNumberFormat="1" applyFont="1" applyBorder="1" applyAlignment="1">
      <alignment horizontal="center" vertical="center"/>
    </xf>
    <xf numFmtId="0" fontId="16" fillId="0" borderId="898" xfId="6" applyFont="1" applyBorder="1" applyAlignment="1">
      <alignment horizontal="left" vertical="center" wrapText="1"/>
    </xf>
    <xf numFmtId="169" fontId="6" fillId="0" borderId="1044" xfId="268" applyNumberFormat="1" applyFont="1" applyBorder="1" applyAlignment="1">
      <alignment horizontal="center" vertical="center"/>
    </xf>
    <xf numFmtId="175" fontId="6" fillId="0" borderId="1045" xfId="3" applyNumberFormat="1" applyFont="1" applyBorder="1" applyAlignment="1">
      <alignment horizontal="center" vertical="center"/>
    </xf>
    <xf numFmtId="3" fontId="6" fillId="0" borderId="1045" xfId="18" applyNumberFormat="1" applyFont="1" applyBorder="1" applyAlignment="1">
      <alignment horizontal="center" vertical="center"/>
    </xf>
    <xf numFmtId="0" fontId="6" fillId="0" borderId="1068" xfId="6" applyFont="1" applyBorder="1" applyAlignment="1">
      <alignment horizontal="left" vertical="center" wrapText="1"/>
    </xf>
    <xf numFmtId="0" fontId="16" fillId="0" borderId="895" xfId="6" applyFont="1" applyBorder="1" applyAlignment="1">
      <alignment horizontal="left" vertical="center" wrapText="1"/>
    </xf>
    <xf numFmtId="0" fontId="16" fillId="0" borderId="927" xfId="6" applyFont="1" applyBorder="1" applyAlignment="1">
      <alignment horizontal="left" vertical="center" wrapText="1"/>
    </xf>
    <xf numFmtId="0" fontId="16" fillId="0" borderId="969" xfId="6" applyFont="1" applyBorder="1" applyAlignment="1">
      <alignment horizontal="left" vertical="center" wrapText="1"/>
    </xf>
    <xf numFmtId="0" fontId="16" fillId="0" borderId="1068" xfId="6" applyFont="1" applyBorder="1" applyAlignment="1">
      <alignment horizontal="left" vertical="center" wrapText="1"/>
    </xf>
    <xf numFmtId="169" fontId="6" fillId="0" borderId="0" xfId="269" applyNumberFormat="1" applyFont="1" applyAlignment="1">
      <alignment horizontal="center" vertical="center"/>
    </xf>
    <xf numFmtId="0" fontId="16" fillId="0" borderId="0" xfId="11" applyFont="1" applyAlignment="1">
      <alignment horizontal="left" vertical="center" wrapText="1"/>
    </xf>
    <xf numFmtId="169" fontId="6" fillId="0" borderId="917" xfId="269" applyNumberFormat="1" applyFont="1" applyBorder="1" applyAlignment="1">
      <alignment horizontal="center" vertical="center"/>
    </xf>
    <xf numFmtId="169" fontId="6" fillId="0" borderId="1032" xfId="269" applyNumberFormat="1" applyFont="1" applyBorder="1" applyAlignment="1">
      <alignment horizontal="center" vertical="center"/>
    </xf>
    <xf numFmtId="3" fontId="6" fillId="0" borderId="745" xfId="18" applyNumberFormat="1" applyFont="1" applyBorder="1" applyAlignment="1">
      <alignment horizontal="center" vertical="center"/>
    </xf>
    <xf numFmtId="169" fontId="6" fillId="0" borderId="966" xfId="269" applyNumberFormat="1" applyFont="1" applyBorder="1" applyAlignment="1">
      <alignment horizontal="center" vertical="center"/>
    </xf>
    <xf numFmtId="169" fontId="7" fillId="0" borderId="121" xfId="269" applyNumberFormat="1" applyFont="1" applyBorder="1" applyAlignment="1">
      <alignment horizontal="center" vertical="center"/>
    </xf>
    <xf numFmtId="0" fontId="3" fillId="0" borderId="134" xfId="0" applyFont="1" applyBorder="1" applyAlignment="1">
      <alignment vertical="center"/>
    </xf>
    <xf numFmtId="0" fontId="8" fillId="0" borderId="47" xfId="0" applyFont="1" applyBorder="1" applyAlignment="1">
      <alignment horizontal="left" vertical="center"/>
    </xf>
    <xf numFmtId="0" fontId="3" fillId="0" borderId="157" xfId="0" applyFont="1" applyBorder="1" applyAlignment="1">
      <alignment vertical="center"/>
    </xf>
    <xf numFmtId="0" fontId="8" fillId="0" borderId="88" xfId="0" applyFont="1" applyBorder="1" applyAlignment="1">
      <alignment vertical="center"/>
    </xf>
    <xf numFmtId="0" fontId="15" fillId="0" borderId="47" xfId="6" applyFont="1" applyBorder="1" applyAlignment="1">
      <alignment vertical="center" wrapText="1"/>
    </xf>
    <xf numFmtId="0" fontId="15" fillId="0" borderId="88" xfId="6" applyFont="1" applyBorder="1" applyAlignment="1">
      <alignment vertical="center" wrapText="1"/>
    </xf>
    <xf numFmtId="0" fontId="15" fillId="0" borderId="88" xfId="6" applyFont="1" applyBorder="1" applyAlignment="1">
      <alignment horizontal="left" vertical="center" wrapText="1"/>
    </xf>
    <xf numFmtId="0" fontId="6" fillId="0" borderId="745" xfId="6" applyFont="1" applyBorder="1" applyAlignment="1">
      <alignment horizontal="left" vertical="center" wrapText="1"/>
    </xf>
    <xf numFmtId="0" fontId="15" fillId="0" borderId="53" xfId="6" applyFont="1" applyBorder="1" applyAlignment="1">
      <alignment vertical="center" wrapText="1"/>
    </xf>
    <xf numFmtId="175" fontId="6" fillId="0" borderId="1044" xfId="3" applyNumberFormat="1" applyFont="1" applyBorder="1" applyAlignment="1">
      <alignment horizontal="center" vertical="center"/>
    </xf>
    <xf numFmtId="0" fontId="16" fillId="0" borderId="839" xfId="6" applyFont="1" applyBorder="1" applyAlignment="1">
      <alignment horizontal="left" vertical="center" wrapText="1"/>
    </xf>
    <xf numFmtId="0" fontId="9" fillId="0" borderId="88" xfId="6" applyFont="1" applyBorder="1" applyAlignment="1">
      <alignment horizontal="left" vertical="center"/>
    </xf>
    <xf numFmtId="0" fontId="6" fillId="0" borderId="131" xfId="6" applyFont="1" applyBorder="1" applyAlignment="1">
      <alignment horizontal="left" vertical="center" wrapText="1"/>
    </xf>
    <xf numFmtId="0" fontId="16" fillId="0" borderId="48" xfId="6" applyFont="1" applyBorder="1" applyAlignment="1">
      <alignment horizontal="left" vertical="center" wrapText="1"/>
    </xf>
    <xf numFmtId="0" fontId="9" fillId="0" borderId="47" xfId="6" applyFont="1" applyBorder="1" applyAlignment="1">
      <alignment vertical="center"/>
    </xf>
    <xf numFmtId="0" fontId="16" fillId="0" borderId="620" xfId="6" applyFont="1" applyBorder="1" applyAlignment="1">
      <alignment horizontal="left" vertical="center" wrapText="1"/>
    </xf>
    <xf numFmtId="0" fontId="16" fillId="0" borderId="942" xfId="6" applyFont="1" applyBorder="1" applyAlignment="1">
      <alignment horizontal="left" vertical="center" wrapText="1"/>
    </xf>
    <xf numFmtId="0" fontId="16" fillId="0" borderId="131" xfId="6" applyFont="1" applyBorder="1" applyAlignment="1">
      <alignment horizontal="left" vertical="center" wrapText="1"/>
    </xf>
    <xf numFmtId="9" fontId="11" fillId="0" borderId="69" xfId="16" applyNumberFormat="1" applyFont="1" applyBorder="1" applyAlignment="1">
      <alignment horizontal="center" vertical="center" wrapText="1"/>
    </xf>
    <xf numFmtId="9" fontId="11" fillId="0" borderId="72" xfId="16" applyNumberFormat="1" applyFont="1" applyBorder="1" applyAlignment="1">
      <alignment horizontal="center" vertical="center" wrapText="1"/>
    </xf>
    <xf numFmtId="177" fontId="6" fillId="0" borderId="42" xfId="270" applyNumberFormat="1" applyFont="1" applyBorder="1" applyAlignment="1">
      <alignment horizontal="center" vertical="center"/>
    </xf>
    <xf numFmtId="177" fontId="6" fillId="0" borderId="131" xfId="270" applyNumberFormat="1" applyFont="1" applyBorder="1" applyAlignment="1">
      <alignment horizontal="center" vertical="center"/>
    </xf>
    <xf numFmtId="177" fontId="6" fillId="0" borderId="745" xfId="270" applyNumberFormat="1" applyFont="1" applyBorder="1" applyAlignment="1">
      <alignment horizontal="center" vertical="center"/>
    </xf>
    <xf numFmtId="175" fontId="6" fillId="0" borderId="1032" xfId="3" applyNumberFormat="1" applyFont="1" applyBorder="1" applyAlignment="1">
      <alignment horizontal="center" vertical="center"/>
    </xf>
    <xf numFmtId="177" fontId="6" fillId="0" borderId="614" xfId="270" applyNumberFormat="1" applyFont="1" applyBorder="1" applyAlignment="1">
      <alignment horizontal="center" vertical="center"/>
    </xf>
    <xf numFmtId="177" fontId="6" fillId="0" borderId="942" xfId="270" applyNumberFormat="1" applyFont="1" applyBorder="1" applyAlignment="1">
      <alignment horizontal="center" vertical="center"/>
    </xf>
    <xf numFmtId="0" fontId="6" fillId="0" borderId="942" xfId="6" applyFont="1" applyBorder="1" applyAlignment="1">
      <alignment horizontal="left" vertical="center" wrapText="1"/>
    </xf>
    <xf numFmtId="0" fontId="9" fillId="0" borderId="47" xfId="6" applyFont="1" applyBorder="1" applyAlignment="1">
      <alignment horizontal="left" vertical="center"/>
    </xf>
    <xf numFmtId="0" fontId="11" fillId="0" borderId="69" xfId="16" applyFont="1" applyBorder="1" applyAlignment="1">
      <alignment horizontal="center" vertical="center" wrapText="1"/>
    </xf>
    <xf numFmtId="0" fontId="11" fillId="0" borderId="72" xfId="16" applyFont="1" applyBorder="1" applyAlignment="1">
      <alignment horizontal="center" vertical="center" wrapText="1"/>
    </xf>
    <xf numFmtId="0" fontId="11" fillId="0" borderId="1086" xfId="16" applyFont="1" applyBorder="1" applyAlignment="1">
      <alignment horizontal="center" vertical="center" wrapText="1"/>
    </xf>
    <xf numFmtId="175" fontId="6" fillId="0" borderId="0" xfId="3" applyNumberFormat="1" applyFont="1" applyAlignment="1">
      <alignment horizontal="center" vertical="center"/>
    </xf>
    <xf numFmtId="177" fontId="6" fillId="0" borderId="0" xfId="270" applyNumberFormat="1" applyFont="1" applyAlignment="1">
      <alignment horizontal="center" vertical="center"/>
    </xf>
    <xf numFmtId="0" fontId="9" fillId="0" borderId="0" xfId="11" applyFont="1" applyAlignment="1">
      <alignment horizontal="left" vertical="center"/>
    </xf>
    <xf numFmtId="175" fontId="6" fillId="0" borderId="917" xfId="3" applyNumberFormat="1" applyFont="1" applyBorder="1" applyAlignment="1">
      <alignment horizontal="center" vertical="center"/>
    </xf>
    <xf numFmtId="175" fontId="6" fillId="0" borderId="999" xfId="3" applyNumberFormat="1" applyFont="1" applyBorder="1" applyAlignment="1">
      <alignment horizontal="center" vertical="center"/>
    </xf>
    <xf numFmtId="177" fontId="6" fillId="0" borderId="999" xfId="270" applyNumberFormat="1" applyFont="1" applyBorder="1" applyAlignment="1">
      <alignment horizontal="center" vertical="center"/>
    </xf>
    <xf numFmtId="177" fontId="6" fillId="0" borderId="972" xfId="270" applyNumberFormat="1" applyFont="1" applyBorder="1" applyAlignment="1">
      <alignment horizontal="center" vertical="center"/>
    </xf>
    <xf numFmtId="177" fontId="7" fillId="0" borderId="122" xfId="270" applyNumberFormat="1" applyFont="1" applyBorder="1" applyAlignment="1">
      <alignment horizontal="center" vertical="center"/>
    </xf>
    <xf numFmtId="0" fontId="29" fillId="0" borderId="0" xfId="20" applyFont="1" applyAlignment="1">
      <alignment vertical="center"/>
    </xf>
    <xf numFmtId="0" fontId="25" fillId="0" borderId="0" xfId="6" applyFont="1" applyAlignment="1">
      <alignment horizontal="left" vertical="center" wrapText="1"/>
    </xf>
    <xf numFmtId="0" fontId="58" fillId="0" borderId="0" xfId="6" applyFont="1" applyAlignment="1">
      <alignment vertical="center"/>
    </xf>
    <xf numFmtId="0" fontId="74" fillId="0" borderId="0" xfId="271" applyFont="1" applyAlignment="1">
      <alignment horizontal="left" vertical="center" wrapText="1"/>
    </xf>
    <xf numFmtId="177" fontId="6" fillId="0" borderId="1081" xfId="272" applyNumberFormat="1" applyFont="1" applyBorder="1" applyAlignment="1">
      <alignment horizontal="center" vertical="center"/>
    </xf>
    <xf numFmtId="9" fontId="6" fillId="0" borderId="230" xfId="3" applyNumberFormat="1" applyFont="1" applyBorder="1" applyAlignment="1">
      <alignment horizontal="center" vertical="center"/>
    </xf>
    <xf numFmtId="9" fontId="6" fillId="0" borderId="231" xfId="3" applyNumberFormat="1" applyFont="1" applyBorder="1" applyAlignment="1">
      <alignment horizontal="center" vertical="center"/>
    </xf>
    <xf numFmtId="177" fontId="6" fillId="0" borderId="1087" xfId="272" applyNumberFormat="1" applyFont="1" applyBorder="1" applyAlignment="1">
      <alignment horizontal="center" vertical="center"/>
    </xf>
    <xf numFmtId="177" fontId="6" fillId="0" borderId="999" xfId="273" applyNumberFormat="1" applyFont="1" applyBorder="1" applyAlignment="1">
      <alignment horizontal="center" vertical="center"/>
    </xf>
    <xf numFmtId="177" fontId="6" fillId="0" borderId="881" xfId="273" applyNumberFormat="1" applyFont="1" applyBorder="1" applyAlignment="1">
      <alignment horizontal="center" vertical="center"/>
    </xf>
    <xf numFmtId="0" fontId="6" fillId="0" borderId="898" xfId="6" applyFont="1" applyBorder="1" applyAlignment="1">
      <alignment horizontal="left" vertical="center" wrapText="1"/>
    </xf>
    <xf numFmtId="177" fontId="6" fillId="0" borderId="1045" xfId="273" applyNumberFormat="1" applyFont="1" applyBorder="1" applyAlignment="1">
      <alignment horizontal="center" vertical="center"/>
    </xf>
    <xf numFmtId="177" fontId="6" fillId="0" borderId="1042" xfId="273" applyNumberFormat="1" applyFont="1" applyBorder="1" applyAlignment="1">
      <alignment horizontal="center" vertical="center"/>
    </xf>
    <xf numFmtId="177" fontId="6" fillId="0" borderId="967" xfId="273" applyNumberFormat="1" applyFont="1" applyBorder="1" applyAlignment="1">
      <alignment horizontal="center" vertical="center"/>
    </xf>
    <xf numFmtId="0" fontId="11" fillId="0" borderId="1086" xfId="13" applyFont="1" applyBorder="1" applyAlignment="1">
      <alignment horizontal="center" vertical="center" wrapText="1"/>
    </xf>
    <xf numFmtId="0" fontId="11" fillId="0" borderId="294" xfId="13" applyFont="1" applyBorder="1" applyAlignment="1">
      <alignment horizontal="center" vertical="center" wrapText="1"/>
    </xf>
    <xf numFmtId="37" fontId="11" fillId="0" borderId="8" xfId="19" applyNumberFormat="1" applyFont="1" applyBorder="1" applyAlignment="1">
      <alignment horizontal="center" vertical="center" wrapText="1"/>
    </xf>
    <xf numFmtId="177" fontId="6" fillId="0" borderId="0" xfId="272" applyNumberFormat="1" applyFont="1" applyAlignment="1">
      <alignment horizontal="center" vertical="center"/>
    </xf>
    <xf numFmtId="9" fontId="6" fillId="0" borderId="1088" xfId="3" applyNumberFormat="1" applyFont="1" applyBorder="1" applyAlignment="1">
      <alignment horizontal="center" vertical="center"/>
    </xf>
    <xf numFmtId="9" fontId="6" fillId="0" borderId="1089" xfId="3" applyNumberFormat="1" applyFont="1" applyBorder="1" applyAlignment="1">
      <alignment horizontal="center" vertical="center"/>
    </xf>
    <xf numFmtId="177" fontId="6" fillId="0" borderId="1090" xfId="272" applyNumberFormat="1" applyFont="1" applyBorder="1" applyAlignment="1">
      <alignment horizontal="center" vertical="center"/>
    </xf>
    <xf numFmtId="177" fontId="6" fillId="0" borderId="1083" xfId="272" applyNumberFormat="1" applyFont="1" applyBorder="1" applyAlignment="1">
      <alignment horizontal="center" vertical="center"/>
    </xf>
    <xf numFmtId="177" fontId="7" fillId="0" borderId="1084" xfId="272" applyNumberFormat="1" applyFont="1" applyBorder="1" applyAlignment="1">
      <alignment horizontal="center" vertical="center"/>
    </xf>
    <xf numFmtId="175" fontId="6" fillId="0" borderId="880" xfId="3" applyNumberFormat="1" applyFont="1" applyBorder="1" applyAlignment="1">
      <alignment horizontal="center" vertical="center"/>
    </xf>
    <xf numFmtId="0" fontId="21" fillId="0" borderId="44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45" xfId="0" applyFont="1" applyBorder="1" applyAlignment="1">
      <alignment horizontal="center" vertical="center"/>
    </xf>
    <xf numFmtId="16" fontId="21" fillId="0" borderId="69" xfId="0" applyNumberFormat="1" applyFont="1" applyBorder="1" applyAlignment="1">
      <alignment horizontal="center" vertical="center"/>
    </xf>
    <xf numFmtId="3" fontId="21" fillId="0" borderId="69" xfId="0" applyNumberFormat="1" applyFont="1" applyBorder="1" applyAlignment="1">
      <alignment horizontal="center" vertical="center"/>
    </xf>
    <xf numFmtId="9" fontId="6" fillId="0" borderId="56" xfId="274" applyNumberFormat="1" applyFont="1" applyBorder="1" applyAlignment="1">
      <alignment horizontal="center" vertical="center"/>
    </xf>
    <xf numFmtId="9" fontId="6" fillId="0" borderId="42" xfId="274" applyNumberFormat="1" applyFont="1" applyBorder="1" applyAlignment="1">
      <alignment horizontal="center" vertical="center"/>
    </xf>
    <xf numFmtId="9" fontId="17" fillId="0" borderId="42" xfId="274" applyNumberFormat="1" applyFont="1" applyBorder="1" applyAlignment="1">
      <alignment horizontal="center" vertical="center"/>
    </xf>
    <xf numFmtId="9" fontId="6" fillId="0" borderId="750" xfId="274" applyNumberFormat="1" applyFont="1" applyBorder="1" applyAlignment="1">
      <alignment horizontal="center" vertical="center"/>
    </xf>
    <xf numFmtId="9" fontId="6" fillId="0" borderId="745" xfId="274" applyNumberFormat="1" applyFont="1" applyBorder="1" applyAlignment="1">
      <alignment horizontal="center" vertical="center"/>
    </xf>
    <xf numFmtId="9" fontId="17" fillId="0" borderId="745" xfId="274" applyNumberFormat="1" applyFont="1" applyBorder="1" applyAlignment="1">
      <alignment horizontal="center" vertical="center"/>
    </xf>
    <xf numFmtId="0" fontId="3" fillId="0" borderId="898" xfId="0" applyFont="1" applyBorder="1" applyAlignment="1">
      <alignment vertical="center"/>
    </xf>
    <xf numFmtId="0" fontId="5" fillId="0" borderId="0" xfId="275" applyFont="1" applyAlignment="1">
      <alignment horizontal="center" vertical="center"/>
    </xf>
    <xf numFmtId="0" fontId="4" fillId="0" borderId="0" xfId="275" applyAlignment="1">
      <alignment horizontal="center" vertical="center"/>
    </xf>
    <xf numFmtId="3" fontId="12" fillId="0" borderId="69" xfId="23" applyNumberFormat="1" applyFont="1" applyBorder="1" applyAlignment="1">
      <alignment horizontal="center" vertical="center"/>
    </xf>
    <xf numFmtId="3" fontId="12" fillId="0" borderId="72" xfId="23" applyNumberFormat="1" applyFont="1" applyBorder="1" applyAlignment="1">
      <alignment horizontal="center" vertical="center"/>
    </xf>
    <xf numFmtId="0" fontId="71" fillId="0" borderId="611" xfId="275" applyFont="1" applyBorder="1" applyAlignment="1">
      <alignment horizontal="center" vertical="center"/>
    </xf>
    <xf numFmtId="0" fontId="4" fillId="0" borderId="0" xfId="275" applyAlignment="1">
      <alignment vertical="center"/>
    </xf>
    <xf numFmtId="9" fontId="31" fillId="0" borderId="0" xfId="0" applyNumberFormat="1" applyFont="1" applyAlignment="1">
      <alignment vertical="center"/>
    </xf>
    <xf numFmtId="0" fontId="31" fillId="0" borderId="0" xfId="0" applyFont="1" applyAlignment="1">
      <alignment vertical="center"/>
    </xf>
    <xf numFmtId="0" fontId="4" fillId="0" borderId="0" xfId="276" applyAlignment="1">
      <alignment vertical="center"/>
    </xf>
    <xf numFmtId="9" fontId="25" fillId="0" borderId="0" xfId="7" applyNumberFormat="1" applyFont="1" applyAlignment="1">
      <alignment horizontal="center" vertical="center"/>
    </xf>
    <xf numFmtId="177" fontId="25" fillId="0" borderId="0" xfId="7" applyNumberFormat="1" applyFont="1" applyAlignment="1">
      <alignment horizontal="center" vertical="center"/>
    </xf>
    <xf numFmtId="0" fontId="75" fillId="0" borderId="0" xfId="6" applyFont="1" applyAlignment="1">
      <alignment horizontal="left" vertical="center" wrapText="1"/>
    </xf>
    <xf numFmtId="0" fontId="76" fillId="0" borderId="0" xfId="6" applyFont="1" applyAlignment="1">
      <alignment vertical="center"/>
    </xf>
    <xf numFmtId="9" fontId="74" fillId="0" borderId="0" xfId="7" applyNumberFormat="1" applyFont="1" applyAlignment="1">
      <alignment horizontal="right" vertical="center"/>
    </xf>
    <xf numFmtId="177" fontId="74" fillId="0" borderId="0" xfId="7" applyNumberFormat="1" applyFont="1" applyAlignment="1">
      <alignment horizontal="right" vertical="center"/>
    </xf>
    <xf numFmtId="0" fontId="15" fillId="0" borderId="47" xfId="6" applyFont="1" applyBorder="1" applyAlignment="1">
      <alignment horizontal="left" vertical="center" wrapText="1"/>
    </xf>
    <xf numFmtId="0" fontId="9" fillId="0" borderId="88" xfId="6" applyFont="1" applyBorder="1" applyAlignment="1">
      <alignment vertical="center"/>
    </xf>
    <xf numFmtId="37" fontId="12" fillId="0" borderId="8" xfId="6" applyNumberFormat="1" applyFont="1" applyBorder="1" applyAlignment="1">
      <alignment horizontal="center" vertical="center"/>
    </xf>
    <xf numFmtId="3" fontId="7" fillId="0" borderId="534" xfId="18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4" fillId="0" borderId="0" xfId="277" applyAlignment="1">
      <alignment vertical="center"/>
    </xf>
    <xf numFmtId="9" fontId="25" fillId="0" borderId="0" xfId="43" applyNumberFormat="1" applyFont="1" applyAlignment="1">
      <alignment horizontal="center" vertical="center"/>
    </xf>
    <xf numFmtId="177" fontId="25" fillId="0" borderId="0" xfId="43" applyNumberFormat="1" applyFont="1" applyAlignment="1">
      <alignment horizontal="center" vertical="center"/>
    </xf>
    <xf numFmtId="0" fontId="77" fillId="0" borderId="0" xfId="6" applyFont="1" applyAlignment="1">
      <alignment vertical="center"/>
    </xf>
    <xf numFmtId="0" fontId="9" fillId="0" borderId="16" xfId="6" applyFont="1" applyBorder="1" applyAlignment="1">
      <alignment horizontal="left" vertical="center"/>
    </xf>
    <xf numFmtId="37" fontId="11" fillId="0" borderId="68" xfId="6" applyNumberFormat="1" applyFont="1" applyBorder="1" applyAlignment="1">
      <alignment horizontal="center" vertical="center" wrapText="1"/>
    </xf>
    <xf numFmtId="37" fontId="12" fillId="0" borderId="1086" xfId="6" applyNumberFormat="1" applyFont="1" applyBorder="1" applyAlignment="1">
      <alignment horizontal="center" vertical="center"/>
    </xf>
    <xf numFmtId="37" fontId="12" fillId="0" borderId="294" xfId="6" applyNumberFormat="1" applyFont="1" applyBorder="1" applyAlignment="1">
      <alignment horizontal="center" vertical="center"/>
    </xf>
    <xf numFmtId="3" fontId="7" fillId="0" borderId="972" xfId="18" applyNumberFormat="1" applyFont="1" applyBorder="1" applyAlignment="1">
      <alignment horizontal="center" vertical="center"/>
    </xf>
    <xf numFmtId="0" fontId="11" fillId="0" borderId="1086" xfId="19" applyFont="1" applyBorder="1" applyAlignment="1">
      <alignment horizontal="center" vertical="center" wrapText="1"/>
    </xf>
    <xf numFmtId="0" fontId="12" fillId="0" borderId="294" xfId="19" applyFont="1" applyBorder="1" applyAlignment="1">
      <alignment horizontal="center" vertical="center"/>
    </xf>
    <xf numFmtId="37" fontId="30" fillId="0" borderId="0" xfId="0" applyNumberFormat="1" applyFont="1" applyAlignment="1">
      <alignment horizontal="center" vertical="center"/>
    </xf>
    <xf numFmtId="0" fontId="4" fillId="0" borderId="0" xfId="278" applyAlignment="1">
      <alignment vertical="center"/>
    </xf>
    <xf numFmtId="166" fontId="11" fillId="0" borderId="67" xfId="44" applyNumberFormat="1" applyFont="1" applyBorder="1" applyAlignment="1">
      <alignment horizontal="center" vertical="center" wrapText="1"/>
    </xf>
    <xf numFmtId="166" fontId="11" fillId="0" borderId="82" xfId="19" applyNumberFormat="1" applyFont="1" applyBorder="1" applyAlignment="1">
      <alignment horizontal="center" vertical="center" wrapText="1"/>
    </xf>
    <xf numFmtId="166" fontId="11" fillId="0" borderId="1086" xfId="19" applyNumberFormat="1" applyFont="1" applyBorder="1" applyAlignment="1">
      <alignment horizontal="center" vertical="center" wrapText="1"/>
    </xf>
    <xf numFmtId="166" fontId="11" fillId="0" borderId="72" xfId="19" applyNumberFormat="1" applyFont="1" applyBorder="1" applyAlignment="1">
      <alignment horizontal="center" vertical="center" wrapText="1"/>
    </xf>
    <xf numFmtId="37" fontId="30" fillId="0" borderId="0" xfId="0" applyNumberFormat="1" applyFont="1" applyAlignment="1">
      <alignment vertical="center"/>
    </xf>
    <xf numFmtId="0" fontId="4" fillId="0" borderId="0" xfId="279" applyAlignment="1">
      <alignment vertical="center"/>
    </xf>
    <xf numFmtId="9" fontId="6" fillId="0" borderId="730" xfId="3" applyNumberFormat="1" applyFont="1" applyBorder="1" applyAlignment="1">
      <alignment horizontal="center" vertical="center"/>
    </xf>
    <xf numFmtId="9" fontId="6" fillId="0" borderId="618" xfId="3" applyNumberFormat="1" applyFont="1" applyBorder="1" applyAlignment="1">
      <alignment horizontal="center" vertical="center"/>
    </xf>
    <xf numFmtId="3" fontId="6" fillId="0" borderId="618" xfId="18" applyNumberFormat="1" applyFont="1" applyBorder="1" applyAlignment="1">
      <alignment horizontal="center" vertical="center"/>
    </xf>
    <xf numFmtId="3" fontId="6" fillId="0" borderId="1080" xfId="18" applyNumberFormat="1" applyFont="1" applyBorder="1" applyAlignment="1">
      <alignment horizontal="center" vertical="center"/>
    </xf>
    <xf numFmtId="37" fontId="11" fillId="0" borderId="8" xfId="23" applyNumberFormat="1" applyFont="1" applyBorder="1" applyAlignment="1">
      <alignment horizontal="center" vertical="center" wrapText="1"/>
    </xf>
    <xf numFmtId="37" fontId="11" fillId="0" borderId="1086" xfId="19" applyNumberFormat="1" applyFont="1" applyBorder="1" applyAlignment="1">
      <alignment horizontal="center" vertical="center" wrapText="1"/>
    </xf>
    <xf numFmtId="37" fontId="12" fillId="0" borderId="294" xfId="19" applyNumberFormat="1" applyFont="1" applyBorder="1" applyAlignment="1">
      <alignment horizontal="center" vertical="center"/>
    </xf>
    <xf numFmtId="0" fontId="4" fillId="0" borderId="0" xfId="280" applyAlignment="1">
      <alignment vertical="center"/>
    </xf>
    <xf numFmtId="9" fontId="6" fillId="0" borderId="1091" xfId="3" applyNumberFormat="1" applyFont="1" applyBorder="1" applyAlignment="1">
      <alignment horizontal="center" vertical="center"/>
    </xf>
    <xf numFmtId="9" fontId="6" fillId="0" borderId="1092" xfId="3" applyNumberFormat="1" applyFont="1" applyBorder="1" applyAlignment="1">
      <alignment horizontal="center" vertical="center"/>
    </xf>
    <xf numFmtId="3" fontId="6" fillId="0" borderId="1092" xfId="18" applyNumberFormat="1" applyFont="1" applyBorder="1" applyAlignment="1">
      <alignment horizontal="center" vertical="center"/>
    </xf>
    <xf numFmtId="37" fontId="12" fillId="0" borderId="69" xfId="19" applyNumberFormat="1" applyFont="1" applyBorder="1" applyAlignment="1">
      <alignment horizontal="center" vertical="center"/>
    </xf>
    <xf numFmtId="37" fontId="21" fillId="0" borderId="72" xfId="0" applyNumberFormat="1" applyFont="1" applyBorder="1" applyAlignment="1">
      <alignment horizontal="center" vertical="center" wrapText="1"/>
    </xf>
    <xf numFmtId="37" fontId="21" fillId="0" borderId="1086" xfId="0" applyNumberFormat="1" applyFont="1" applyBorder="1" applyAlignment="1">
      <alignment horizontal="center" vertical="center" wrapText="1"/>
    </xf>
    <xf numFmtId="0" fontId="4" fillId="0" borderId="0" xfId="281" applyAlignment="1">
      <alignment vertical="center"/>
    </xf>
    <xf numFmtId="0" fontId="78" fillId="0" borderId="0" xfId="0" applyFont="1" applyAlignment="1">
      <alignment vertical="center"/>
    </xf>
    <xf numFmtId="0" fontId="78" fillId="0" borderId="0" xfId="0" applyFont="1" applyAlignment="1">
      <alignment horizontal="left" vertical="center"/>
    </xf>
    <xf numFmtId="37" fontId="11" fillId="0" borderId="67" xfId="23" applyNumberFormat="1" applyFont="1" applyBorder="1" applyAlignment="1">
      <alignment horizontal="center" vertical="center" wrapText="1"/>
    </xf>
    <xf numFmtId="37" fontId="11" fillId="0" borderId="70" xfId="19" applyNumberFormat="1" applyFont="1" applyBorder="1" applyAlignment="1">
      <alignment horizontal="center" vertical="center" wrapText="1"/>
    </xf>
    <xf numFmtId="37" fontId="12" fillId="0" borderId="71" xfId="19" applyNumberFormat="1" applyFont="1" applyBorder="1" applyAlignment="1">
      <alignment horizontal="center" vertical="center"/>
    </xf>
    <xf numFmtId="37" fontId="3" fillId="0" borderId="0" xfId="0" applyNumberFormat="1" applyFont="1" applyAlignment="1">
      <alignment horizontal="center" vertical="center"/>
    </xf>
    <xf numFmtId="0" fontId="4" fillId="0" borderId="0" xfId="282" applyAlignment="1">
      <alignment vertical="center"/>
    </xf>
    <xf numFmtId="175" fontId="6" fillId="0" borderId="966" xfId="3" applyNumberFormat="1" applyFont="1" applyBorder="1" applyAlignment="1">
      <alignment horizontal="center" vertical="center"/>
    </xf>
    <xf numFmtId="3" fontId="6" fillId="0" borderId="42" xfId="18" applyNumberFormat="1" applyFont="1" applyBorder="1" applyAlignment="1">
      <alignment horizontal="center" vertical="center"/>
    </xf>
    <xf numFmtId="0" fontId="16" fillId="0" borderId="751" xfId="6" applyFont="1" applyBorder="1" applyAlignment="1">
      <alignment horizontal="left" vertical="center" wrapText="1"/>
    </xf>
    <xf numFmtId="0" fontId="16" fillId="0" borderId="55" xfId="6" applyFont="1" applyBorder="1" applyAlignment="1">
      <alignment horizontal="left" vertical="center" wrapText="1"/>
    </xf>
    <xf numFmtId="0" fontId="15" fillId="0" borderId="15" xfId="6" applyFont="1" applyBorder="1" applyAlignment="1">
      <alignment vertical="center" wrapText="1"/>
    </xf>
    <xf numFmtId="9" fontId="11" fillId="0" borderId="44" xfId="23" applyNumberFormat="1" applyFont="1" applyBorder="1" applyAlignment="1">
      <alignment horizontal="center" vertical="center" wrapText="1"/>
    </xf>
    <xf numFmtId="9" fontId="11" fillId="0" borderId="46" xfId="23" applyNumberFormat="1" applyFont="1" applyBorder="1" applyAlignment="1">
      <alignment horizontal="center" vertical="center" wrapText="1"/>
    </xf>
    <xf numFmtId="9" fontId="11" fillId="0" borderId="47" xfId="23" applyNumberFormat="1" applyFont="1" applyBorder="1" applyAlignment="1">
      <alignment horizontal="center" vertical="center" wrapText="1"/>
    </xf>
    <xf numFmtId="9" fontId="11" fillId="0" borderId="63" xfId="19" applyNumberFormat="1" applyFont="1" applyBorder="1" applyAlignment="1">
      <alignment horizontal="center" vertical="center" wrapText="1"/>
    </xf>
    <xf numFmtId="9" fontId="11" fillId="0" borderId="88" xfId="19" applyNumberFormat="1" applyFont="1" applyBorder="1" applyAlignment="1">
      <alignment horizontal="center" vertical="center" wrapText="1"/>
    </xf>
    <xf numFmtId="9" fontId="11" fillId="0" borderId="69" xfId="23" applyNumberFormat="1" applyFont="1" applyBorder="1" applyAlignment="1">
      <alignment horizontal="center" vertical="center" wrapText="1"/>
    </xf>
    <xf numFmtId="9" fontId="11" fillId="0" borderId="72" xfId="19" applyNumberFormat="1" applyFont="1" applyBorder="1" applyAlignment="1">
      <alignment horizontal="center" vertical="center" wrapText="1"/>
    </xf>
    <xf numFmtId="37" fontId="11" fillId="0" borderId="18" xfId="19" applyNumberFormat="1" applyFont="1" applyBorder="1" applyAlignment="1">
      <alignment horizontal="center" vertical="center" wrapText="1"/>
    </xf>
    <xf numFmtId="0" fontId="4" fillId="0" borderId="0" xfId="283" applyAlignment="1">
      <alignment vertical="center"/>
    </xf>
    <xf numFmtId="169" fontId="6" fillId="0" borderId="917" xfId="52" applyNumberFormat="1" applyFont="1" applyBorder="1" applyAlignment="1">
      <alignment horizontal="center" vertical="center"/>
    </xf>
    <xf numFmtId="169" fontId="6" fillId="0" borderId="999" xfId="52" applyNumberFormat="1" applyFont="1" applyBorder="1" applyAlignment="1">
      <alignment horizontal="center" vertical="center"/>
    </xf>
    <xf numFmtId="169" fontId="6" fillId="0" borderId="966" xfId="52" applyNumberFormat="1" applyFont="1" applyBorder="1" applyAlignment="1">
      <alignment horizontal="center" vertical="center"/>
    </xf>
    <xf numFmtId="169" fontId="6" fillId="0" borderId="967" xfId="52" applyNumberFormat="1" applyFont="1" applyBorder="1" applyAlignment="1">
      <alignment horizontal="center" vertical="center"/>
    </xf>
    <xf numFmtId="169" fontId="6" fillId="0" borderId="993" xfId="52" applyNumberFormat="1" applyFont="1" applyBorder="1" applyAlignment="1">
      <alignment horizontal="center" vertical="center"/>
    </xf>
    <xf numFmtId="169" fontId="6" fillId="0" borderId="1042" xfId="52" applyNumberFormat="1" applyFont="1" applyBorder="1" applyAlignment="1">
      <alignment horizontal="center" vertical="center"/>
    </xf>
    <xf numFmtId="169" fontId="6" fillId="0" borderId="880" xfId="52" applyNumberFormat="1" applyFont="1" applyBorder="1" applyAlignment="1">
      <alignment horizontal="center" vertical="center"/>
    </xf>
    <xf numFmtId="169" fontId="6" fillId="0" borderId="881" xfId="52" applyNumberFormat="1" applyFont="1" applyBorder="1" applyAlignment="1">
      <alignment horizontal="center" vertical="center"/>
    </xf>
    <xf numFmtId="176" fontId="6" fillId="0" borderId="1044" xfId="52" applyNumberFormat="1" applyFont="1" applyBorder="1" applyAlignment="1">
      <alignment horizontal="center" vertical="center"/>
    </xf>
    <xf numFmtId="176" fontId="6" fillId="0" borderId="1045" xfId="52" applyNumberFormat="1" applyFont="1" applyBorder="1" applyAlignment="1">
      <alignment horizontal="center" vertical="center"/>
    </xf>
    <xf numFmtId="176" fontId="6" fillId="0" borderId="880" xfId="52" applyNumberFormat="1" applyFont="1" applyBorder="1" applyAlignment="1">
      <alignment horizontal="center" vertical="center"/>
    </xf>
    <xf numFmtId="176" fontId="6" fillId="0" borderId="881" xfId="52" applyNumberFormat="1" applyFont="1" applyBorder="1" applyAlignment="1">
      <alignment horizontal="center" vertical="center"/>
    </xf>
    <xf numFmtId="169" fontId="6" fillId="0" borderId="1044" xfId="52" applyNumberFormat="1" applyFont="1" applyBorder="1" applyAlignment="1">
      <alignment horizontal="center" vertical="center"/>
    </xf>
    <xf numFmtId="169" fontId="6" fillId="0" borderId="1045" xfId="52" applyNumberFormat="1" applyFont="1" applyBorder="1" applyAlignment="1">
      <alignment horizontal="center" vertical="center"/>
    </xf>
    <xf numFmtId="37" fontId="21" fillId="0" borderId="44" xfId="0" applyNumberFormat="1" applyFont="1" applyBorder="1" applyAlignment="1">
      <alignment horizontal="center" vertical="center"/>
    </xf>
    <xf numFmtId="37" fontId="21" fillId="0" borderId="47" xfId="0" applyNumberFormat="1" applyFont="1" applyBorder="1" applyAlignment="1">
      <alignment horizontal="center" vertical="center"/>
    </xf>
    <xf numFmtId="37" fontId="21" fillId="0" borderId="941" xfId="0" applyNumberFormat="1" applyFont="1" applyBorder="1" applyAlignment="1">
      <alignment horizontal="center" vertical="center" wrapText="1"/>
    </xf>
    <xf numFmtId="37" fontId="21" fillId="0" borderId="943" xfId="0" applyNumberFormat="1" applyFont="1" applyBorder="1" applyAlignment="1">
      <alignment horizontal="center" vertical="center"/>
    </xf>
    <xf numFmtId="9" fontId="33" fillId="0" borderId="917" xfId="3" applyNumberFormat="1" applyFont="1" applyBorder="1" applyAlignment="1">
      <alignment horizontal="center" vertical="center"/>
    </xf>
    <xf numFmtId="9" fontId="33" fillId="0" borderId="999" xfId="3" applyNumberFormat="1" applyFont="1" applyBorder="1" applyAlignment="1">
      <alignment horizontal="center" vertical="center"/>
    </xf>
    <xf numFmtId="3" fontId="33" fillId="0" borderId="999" xfId="18" applyNumberFormat="1" applyFont="1" applyBorder="1" applyAlignment="1">
      <alignment horizontal="center" vertical="center"/>
    </xf>
    <xf numFmtId="0" fontId="35" fillId="0" borderId="742" xfId="11" applyFont="1" applyBorder="1" applyAlignment="1">
      <alignment horizontal="left" vertical="center" wrapText="1"/>
    </xf>
    <xf numFmtId="0" fontId="26" fillId="0" borderId="8" xfId="11" applyFont="1" applyBorder="1" applyAlignment="1">
      <alignment vertical="center"/>
    </xf>
    <xf numFmtId="9" fontId="33" fillId="0" borderId="993" xfId="3" applyNumberFormat="1" applyFont="1" applyBorder="1" applyAlignment="1">
      <alignment horizontal="center" vertical="center"/>
    </xf>
    <xf numFmtId="9" fontId="33" fillId="0" borderId="1042" xfId="3" applyNumberFormat="1" applyFont="1" applyBorder="1" applyAlignment="1">
      <alignment horizontal="center" vertical="center"/>
    </xf>
    <xf numFmtId="3" fontId="33" fillId="0" borderId="1042" xfId="18" applyNumberFormat="1" applyFont="1" applyBorder="1" applyAlignment="1">
      <alignment horizontal="center" vertical="center"/>
    </xf>
    <xf numFmtId="0" fontId="35" fillId="0" borderId="1068" xfId="11" applyFont="1" applyBorder="1" applyAlignment="1">
      <alignment horizontal="left" vertical="center" wrapText="1"/>
    </xf>
    <xf numFmtId="0" fontId="26" fillId="0" borderId="18" xfId="11" applyFont="1" applyBorder="1" applyAlignment="1">
      <alignment vertical="center"/>
    </xf>
    <xf numFmtId="0" fontId="35" fillId="0" borderId="746" xfId="11" applyFont="1" applyBorder="1" applyAlignment="1">
      <alignment horizontal="left" vertical="center" wrapText="1"/>
    </xf>
    <xf numFmtId="0" fontId="26" fillId="0" borderId="18" xfId="11" applyFont="1" applyBorder="1" applyAlignment="1">
      <alignment horizontal="left" vertical="center"/>
    </xf>
    <xf numFmtId="9" fontId="33" fillId="0" borderId="966" xfId="3" applyNumberFormat="1" applyFont="1" applyBorder="1" applyAlignment="1">
      <alignment horizontal="center" vertical="center"/>
    </xf>
    <xf numFmtId="9" fontId="33" fillId="0" borderId="967" xfId="3" applyNumberFormat="1" applyFont="1" applyBorder="1" applyAlignment="1">
      <alignment horizontal="center" vertical="center"/>
    </xf>
    <xf numFmtId="3" fontId="33" fillId="0" borderId="967" xfId="18" applyNumberFormat="1" applyFont="1" applyBorder="1" applyAlignment="1">
      <alignment horizontal="center" vertical="center"/>
    </xf>
    <xf numFmtId="0" fontId="35" fillId="0" borderId="150" xfId="11" applyFont="1" applyBorder="1" applyAlignment="1">
      <alignment horizontal="left" vertical="center" wrapText="1"/>
    </xf>
    <xf numFmtId="3" fontId="11" fillId="0" borderId="122" xfId="18" applyNumberFormat="1" applyFont="1" applyBorder="1" applyAlignment="1">
      <alignment horizontal="center" vertical="center"/>
    </xf>
    <xf numFmtId="0" fontId="29" fillId="0" borderId="0" xfId="53" applyFont="1" applyAlignment="1">
      <alignment vertical="center"/>
    </xf>
    <xf numFmtId="3" fontId="29" fillId="0" borderId="0" xfId="53" applyNumberFormat="1" applyFont="1" applyAlignment="1">
      <alignment vertical="center"/>
    </xf>
    <xf numFmtId="9" fontId="33" fillId="0" borderId="0" xfId="54" applyNumberFormat="1" applyFont="1" applyAlignment="1">
      <alignment horizontal="center" vertical="center"/>
    </xf>
    <xf numFmtId="3" fontId="33" fillId="0" borderId="0" xfId="54" applyNumberFormat="1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085" xfId="0" applyFont="1" applyBorder="1" applyAlignment="1">
      <alignment vertical="center"/>
    </xf>
    <xf numFmtId="0" fontId="21" fillId="0" borderId="8" xfId="0" applyFont="1" applyBorder="1" applyAlignment="1">
      <alignment horizontal="left" vertical="center"/>
    </xf>
    <xf numFmtId="0" fontId="22" fillId="0" borderId="969" xfId="0" applyFont="1" applyBorder="1" applyAlignment="1">
      <alignment vertical="center"/>
    </xf>
    <xf numFmtId="0" fontId="33" fillId="0" borderId="742" xfId="6" applyFont="1" applyBorder="1" applyAlignment="1">
      <alignment horizontal="left" vertical="center" wrapText="1"/>
    </xf>
    <xf numFmtId="0" fontId="18" fillId="0" borderId="8" xfId="6" applyFont="1" applyBorder="1" applyAlignment="1">
      <alignment vertical="center" wrapText="1"/>
    </xf>
    <xf numFmtId="0" fontId="33" fillId="0" borderId="746" xfId="6" applyFont="1" applyBorder="1" applyAlignment="1">
      <alignment horizontal="left" vertical="center" wrapText="1"/>
    </xf>
    <xf numFmtId="9" fontId="33" fillId="0" borderId="880" xfId="3" applyNumberFormat="1" applyFont="1" applyBorder="1" applyAlignment="1">
      <alignment horizontal="center" vertical="center"/>
    </xf>
    <xf numFmtId="9" fontId="33" fillId="0" borderId="881" xfId="3" applyNumberFormat="1" applyFont="1" applyBorder="1" applyAlignment="1">
      <alignment horizontal="center" vertical="center"/>
    </xf>
    <xf numFmtId="3" fontId="33" fillId="0" borderId="881" xfId="18" applyNumberFormat="1" applyFont="1" applyBorder="1" applyAlignment="1">
      <alignment horizontal="center" vertical="center"/>
    </xf>
    <xf numFmtId="0" fontId="35" fillId="0" borderId="898" xfId="6" applyFont="1" applyBorder="1" applyAlignment="1">
      <alignment horizontal="left" vertical="center" wrapText="1"/>
    </xf>
    <xf numFmtId="175" fontId="33" fillId="0" borderId="1044" xfId="3" applyNumberFormat="1" applyFont="1" applyBorder="1" applyAlignment="1">
      <alignment horizontal="center" vertical="center"/>
    </xf>
    <xf numFmtId="175" fontId="33" fillId="0" borderId="1045" xfId="3" applyNumberFormat="1" applyFont="1" applyBorder="1" applyAlignment="1">
      <alignment horizontal="center" vertical="center"/>
    </xf>
    <xf numFmtId="3" fontId="33" fillId="0" borderId="1045" xfId="18" applyNumberFormat="1" applyFont="1" applyBorder="1" applyAlignment="1">
      <alignment horizontal="center" vertical="center"/>
    </xf>
    <xf numFmtId="0" fontId="33" fillId="0" borderId="1068" xfId="6" applyFont="1" applyBorder="1" applyAlignment="1">
      <alignment horizontal="left" vertical="center" wrapText="1"/>
    </xf>
    <xf numFmtId="0" fontId="35" fillId="0" borderId="895" xfId="6" applyFont="1" applyBorder="1" applyAlignment="1">
      <alignment horizontal="left" vertical="center" wrapText="1"/>
    </xf>
    <xf numFmtId="0" fontId="33" fillId="0" borderId="150" xfId="6" applyFont="1" applyBorder="1" applyAlignment="1">
      <alignment horizontal="left" vertical="center" wrapText="1"/>
    </xf>
    <xf numFmtId="175" fontId="33" fillId="0" borderId="880" xfId="3" applyNumberFormat="1" applyFont="1" applyBorder="1" applyAlignment="1">
      <alignment horizontal="center" vertical="center"/>
    </xf>
    <xf numFmtId="175" fontId="33" fillId="0" borderId="881" xfId="3" applyNumberFormat="1" applyFont="1" applyBorder="1" applyAlignment="1">
      <alignment horizontal="center" vertical="center"/>
    </xf>
    <xf numFmtId="0" fontId="33" fillId="0" borderId="617" xfId="6" applyFont="1" applyBorder="1" applyAlignment="1">
      <alignment horizontal="left" vertical="center" wrapText="1"/>
    </xf>
    <xf numFmtId="9" fontId="33" fillId="0" borderId="1044" xfId="3" applyNumberFormat="1" applyFont="1" applyBorder="1" applyAlignment="1">
      <alignment horizontal="center" vertical="center"/>
    </xf>
    <xf numFmtId="9" fontId="33" fillId="0" borderId="1045" xfId="3" applyNumberFormat="1" applyFont="1" applyBorder="1" applyAlignment="1">
      <alignment horizontal="center" vertical="center"/>
    </xf>
    <xf numFmtId="0" fontId="35" fillId="0" borderId="927" xfId="6" applyFont="1" applyBorder="1" applyAlignment="1">
      <alignment horizontal="left" vertical="center" wrapText="1"/>
    </xf>
    <xf numFmtId="0" fontId="35" fillId="0" borderId="969" xfId="6" applyFont="1" applyBorder="1" applyAlignment="1">
      <alignment horizontal="left" vertical="center" wrapText="1"/>
    </xf>
    <xf numFmtId="0" fontId="35" fillId="0" borderId="1068" xfId="6" applyFont="1" applyBorder="1" applyAlignment="1">
      <alignment horizontal="left" vertical="center" wrapText="1"/>
    </xf>
    <xf numFmtId="3" fontId="12" fillId="0" borderId="18" xfId="19" applyNumberFormat="1" applyFont="1" applyBorder="1" applyAlignment="1">
      <alignment horizontal="center" vertical="center"/>
    </xf>
    <xf numFmtId="0" fontId="4" fillId="0" borderId="0" xfId="284" applyAlignment="1">
      <alignment vertical="center"/>
    </xf>
    <xf numFmtId="9" fontId="6" fillId="0" borderId="1093" xfId="3" applyNumberFormat="1" applyFont="1" applyBorder="1" applyAlignment="1">
      <alignment horizontal="center" vertical="center"/>
    </xf>
    <xf numFmtId="177" fontId="6" fillId="0" borderId="42" xfId="58" applyNumberFormat="1" applyFont="1" applyBorder="1" applyAlignment="1">
      <alignment horizontal="center" vertical="center"/>
    </xf>
    <xf numFmtId="9" fontId="6" fillId="0" borderId="1094" xfId="3" applyNumberFormat="1" applyFont="1" applyBorder="1" applyAlignment="1">
      <alignment horizontal="center" vertical="center"/>
    </xf>
    <xf numFmtId="177" fontId="6" fillId="0" borderId="745" xfId="58" applyNumberFormat="1" applyFont="1" applyBorder="1" applyAlignment="1">
      <alignment horizontal="center" vertical="center"/>
    </xf>
    <xf numFmtId="177" fontId="6" fillId="0" borderId="746" xfId="58" applyNumberFormat="1" applyFont="1" applyBorder="1" applyAlignment="1">
      <alignment horizontal="center" vertical="center"/>
    </xf>
    <xf numFmtId="9" fontId="6" fillId="0" borderId="1095" xfId="3" applyNumberFormat="1" applyFont="1" applyBorder="1" applyAlignment="1">
      <alignment horizontal="center" vertical="center"/>
    </xf>
    <xf numFmtId="177" fontId="6" fillId="0" borderId="150" xfId="58" applyNumberFormat="1" applyFont="1" applyBorder="1" applyAlignment="1">
      <alignment horizontal="center" vertical="center"/>
    </xf>
    <xf numFmtId="177" fontId="7" fillId="0" borderId="62" xfId="58" applyNumberFormat="1" applyFont="1" applyBorder="1" applyAlignment="1">
      <alignment horizontal="center" vertical="center"/>
    </xf>
    <xf numFmtId="9" fontId="11" fillId="0" borderId="45" xfId="23" applyNumberFormat="1" applyFont="1" applyBorder="1" applyAlignment="1">
      <alignment horizontal="center" vertical="center" wrapText="1"/>
    </xf>
    <xf numFmtId="9" fontId="11" fillId="0" borderId="79" xfId="19" applyNumberFormat="1" applyFont="1" applyBorder="1" applyAlignment="1">
      <alignment horizontal="center" vertical="center" wrapText="1"/>
    </xf>
    <xf numFmtId="177" fontId="6" fillId="0" borderId="0" xfId="58" applyNumberFormat="1" applyFont="1" applyAlignment="1">
      <alignment horizontal="center" vertical="center"/>
    </xf>
    <xf numFmtId="1" fontId="6" fillId="0" borderId="42" xfId="58" applyNumberFormat="1" applyFont="1" applyBorder="1" applyAlignment="1">
      <alignment horizontal="center" vertical="center"/>
    </xf>
    <xf numFmtId="1" fontId="6" fillId="0" borderId="131" xfId="58" applyNumberFormat="1" applyFont="1" applyBorder="1" applyAlignment="1">
      <alignment horizontal="center" vertical="center"/>
    </xf>
    <xf numFmtId="1" fontId="6" fillId="0" borderId="745" xfId="58" applyNumberFormat="1" applyFont="1" applyBorder="1" applyAlignment="1">
      <alignment horizontal="center" vertical="center"/>
    </xf>
    <xf numFmtId="1" fontId="6" fillId="0" borderId="614" xfId="58" applyNumberFormat="1" applyFont="1" applyBorder="1" applyAlignment="1">
      <alignment horizontal="center" vertical="center"/>
    </xf>
    <xf numFmtId="1" fontId="6" fillId="0" borderId="942" xfId="58" applyNumberFormat="1" applyFont="1" applyBorder="1" applyAlignment="1">
      <alignment horizontal="center" vertical="center"/>
    </xf>
    <xf numFmtId="0" fontId="12" fillId="0" borderId="72" xfId="19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49" fillId="0" borderId="0" xfId="284" applyFont="1" applyAlignment="1">
      <alignment vertical="center"/>
    </xf>
    <xf numFmtId="0" fontId="4" fillId="0" borderId="0" xfId="285" applyAlignment="1">
      <alignment vertical="center"/>
    </xf>
    <xf numFmtId="0" fontId="11" fillId="0" borderId="47" xfId="23" applyFont="1" applyBorder="1" applyAlignment="1">
      <alignment horizontal="center" vertical="center" wrapText="1"/>
    </xf>
    <xf numFmtId="0" fontId="11" fillId="0" borderId="943" xfId="19" applyFont="1" applyBorder="1" applyAlignment="1">
      <alignment horizontal="center" vertical="center" wrapText="1"/>
    </xf>
    <xf numFmtId="0" fontId="12" fillId="0" borderId="160" xfId="19" applyFont="1" applyBorder="1" applyAlignment="1">
      <alignment horizontal="center" vertical="center"/>
    </xf>
    <xf numFmtId="175" fontId="6" fillId="0" borderId="1094" xfId="3" applyNumberFormat="1" applyFont="1" applyBorder="1" applyAlignment="1">
      <alignment horizontal="center" vertical="center"/>
    </xf>
    <xf numFmtId="175" fontId="6" fillId="0" borderId="1082" xfId="3" applyNumberFormat="1" applyFont="1" applyBorder="1" applyAlignment="1">
      <alignment horizontal="center" vertical="center"/>
    </xf>
    <xf numFmtId="1" fontId="6" fillId="0" borderId="0" xfId="58" applyNumberFormat="1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2" fillId="0" borderId="18" xfId="19" applyFont="1" applyBorder="1" applyAlignment="1">
      <alignment horizontal="center" vertical="center"/>
    </xf>
    <xf numFmtId="0" fontId="48" fillId="0" borderId="0" xfId="0" applyFont="1" applyAlignment="1">
      <alignment vertical="center"/>
    </xf>
    <xf numFmtId="0" fontId="48" fillId="0" borderId="0" xfId="0" applyFont="1" applyAlignment="1">
      <alignment horizontal="center" vertical="center"/>
    </xf>
    <xf numFmtId="3" fontId="6" fillId="0" borderId="1096" xfId="18" applyNumberFormat="1" applyFont="1" applyBorder="1" applyAlignment="1">
      <alignment horizontal="center" vertical="center"/>
    </xf>
    <xf numFmtId="0" fontId="7" fillId="0" borderId="292" xfId="59" applyFont="1" applyBorder="1" applyAlignment="1">
      <alignment vertical="center" wrapText="1"/>
    </xf>
    <xf numFmtId="3" fontId="6" fillId="0" borderId="1078" xfId="18" applyNumberFormat="1" applyFont="1" applyBorder="1" applyAlignment="1">
      <alignment horizontal="center" vertical="center"/>
    </xf>
    <xf numFmtId="0" fontId="7" fillId="0" borderId="897" xfId="59" applyFont="1" applyBorder="1" applyAlignment="1">
      <alignment vertical="center" wrapText="1"/>
    </xf>
    <xf numFmtId="0" fontId="7" fillId="0" borderId="897" xfId="59" applyFont="1" applyBorder="1" applyAlignment="1">
      <alignment horizontal="left" vertical="center" wrapText="1"/>
    </xf>
    <xf numFmtId="0" fontId="4" fillId="0" borderId="0" xfId="286" applyAlignment="1">
      <alignment vertical="center"/>
    </xf>
    <xf numFmtId="3" fontId="6" fillId="0" borderId="1097" xfId="18" applyNumberFormat="1" applyFont="1" applyBorder="1" applyAlignment="1">
      <alignment horizontal="center" vertical="center"/>
    </xf>
    <xf numFmtId="0" fontId="7" fillId="0" borderId="294" xfId="59" applyFont="1" applyBorder="1" applyAlignment="1">
      <alignment vertical="center" wrapText="1"/>
    </xf>
    <xf numFmtId="38" fontId="12" fillId="0" borderId="69" xfId="59" applyNumberFormat="1" applyFont="1" applyBorder="1" applyAlignment="1">
      <alignment horizontal="center" vertical="center"/>
    </xf>
    <xf numFmtId="38" fontId="12" fillId="0" borderId="15" xfId="59" applyNumberFormat="1" applyFont="1" applyBorder="1" applyAlignment="1">
      <alignment horizontal="center" vertical="center"/>
    </xf>
    <xf numFmtId="169" fontId="25" fillId="0" borderId="0" xfId="62" applyNumberFormat="1" applyFont="1" applyAlignment="1">
      <alignment horizontal="center" vertical="center"/>
    </xf>
    <xf numFmtId="0" fontId="75" fillId="0" borderId="0" xfId="11" applyFont="1" applyAlignment="1">
      <alignment horizontal="left" vertical="center" wrapText="1"/>
    </xf>
    <xf numFmtId="0" fontId="78" fillId="0" borderId="0" xfId="0" applyFont="1" applyAlignment="1">
      <alignment vertical="center" wrapText="1"/>
    </xf>
    <xf numFmtId="169" fontId="25" fillId="0" borderId="0" xfId="62" applyNumberFormat="1" applyFont="1" applyAlignment="1">
      <alignment horizontal="center" vertical="center" wrapText="1"/>
    </xf>
    <xf numFmtId="0" fontId="25" fillId="0" borderId="0" xfId="11" applyFont="1" applyAlignment="1">
      <alignment horizontal="left" vertical="center" wrapText="1"/>
    </xf>
    <xf numFmtId="0" fontId="58" fillId="0" borderId="0" xfId="11" applyFont="1" applyAlignment="1">
      <alignment horizontal="left" vertical="center"/>
    </xf>
    <xf numFmtId="169" fontId="33" fillId="0" borderId="56" xfId="62" applyNumberFormat="1" applyFont="1" applyBorder="1" applyAlignment="1">
      <alignment horizontal="center" vertical="center"/>
    </xf>
    <xf numFmtId="169" fontId="33" fillId="0" borderId="42" xfId="62" applyNumberFormat="1" applyFont="1" applyBorder="1" applyAlignment="1">
      <alignment horizontal="center" vertical="center"/>
    </xf>
    <xf numFmtId="169" fontId="33" fillId="0" borderId="745" xfId="62" applyNumberFormat="1" applyFont="1" applyBorder="1" applyAlignment="1">
      <alignment horizontal="center" vertical="center"/>
    </xf>
    <xf numFmtId="169" fontId="33" fillId="0" borderId="131" xfId="62" applyNumberFormat="1" applyFont="1" applyBorder="1" applyAlignment="1">
      <alignment horizontal="center" vertical="center"/>
    </xf>
    <xf numFmtId="169" fontId="11" fillId="0" borderId="62" xfId="62" applyNumberFormat="1" applyFont="1" applyBorder="1" applyAlignment="1">
      <alignment horizontal="center" vertical="center"/>
    </xf>
    <xf numFmtId="0" fontId="50" fillId="0" borderId="0" xfId="0" applyFont="1" applyAlignment="1">
      <alignment vertical="center"/>
    </xf>
    <xf numFmtId="169" fontId="21" fillId="0" borderId="8" xfId="0" applyNumberFormat="1" applyFont="1" applyBorder="1" applyAlignment="1">
      <alignment horizontal="center" vertical="center" wrapText="1"/>
    </xf>
    <xf numFmtId="169" fontId="21" fillId="0" borderId="68" xfId="0" applyNumberFormat="1" applyFont="1" applyBorder="1" applyAlignment="1">
      <alignment horizontal="center" vertical="center" wrapText="1"/>
    </xf>
    <xf numFmtId="169" fontId="21" fillId="0" borderId="8" xfId="0" applyNumberFormat="1" applyFont="1" applyBorder="1" applyAlignment="1">
      <alignment horizontal="center" vertical="center"/>
    </xf>
    <xf numFmtId="169" fontId="21" fillId="0" borderId="69" xfId="0" applyNumberFormat="1" applyFont="1" applyBorder="1" applyAlignment="1">
      <alignment horizontal="center" vertical="center"/>
    </xf>
    <xf numFmtId="169" fontId="21" fillId="0" borderId="16" xfId="0" applyNumberFormat="1" applyFont="1" applyBorder="1" applyAlignment="1">
      <alignment horizontal="center" vertical="center" wrapText="1"/>
    </xf>
    <xf numFmtId="169" fontId="21" fillId="0" borderId="71" xfId="0" applyNumberFormat="1" applyFont="1" applyBorder="1" applyAlignment="1">
      <alignment horizontal="center" vertical="center" wrapText="1"/>
    </xf>
    <xf numFmtId="169" fontId="21" fillId="0" borderId="16" xfId="0" applyNumberFormat="1" applyFont="1" applyBorder="1" applyAlignment="1">
      <alignment horizontal="center" vertical="center"/>
    </xf>
    <xf numFmtId="169" fontId="21" fillId="0" borderId="15" xfId="0" applyNumberFormat="1" applyFont="1" applyBorder="1" applyAlignment="1">
      <alignment horizontal="center" vertical="center"/>
    </xf>
    <xf numFmtId="0" fontId="7" fillId="0" borderId="751" xfId="59" applyFont="1" applyBorder="1" applyAlignment="1">
      <alignment vertical="center" wrapText="1"/>
    </xf>
    <xf numFmtId="38" fontId="11" fillId="0" borderId="18" xfId="82" applyNumberFormat="1" applyFont="1" applyBorder="1" applyAlignment="1">
      <alignment horizontal="center" vertical="center" wrapText="1"/>
    </xf>
    <xf numFmtId="0" fontId="11" fillId="0" borderId="16" xfId="82" applyFont="1" applyBorder="1" applyAlignment="1">
      <alignment horizontal="center" vertical="center" wrapText="1"/>
    </xf>
    <xf numFmtId="169" fontId="3" fillId="0" borderId="0" xfId="0" applyNumberFormat="1" applyFont="1" applyAlignment="1">
      <alignment horizontal="center" vertical="center"/>
    </xf>
    <xf numFmtId="0" fontId="79" fillId="0" borderId="0" xfId="0" applyFont="1" applyAlignment="1">
      <alignment vertical="center"/>
    </xf>
    <xf numFmtId="169" fontId="29" fillId="0" borderId="0" xfId="8" applyNumberFormat="1" applyFont="1" applyAlignment="1">
      <alignment horizontal="center" vertical="center"/>
    </xf>
    <xf numFmtId="0" fontId="29" fillId="0" borderId="0" xfId="8" applyFont="1" applyAlignment="1">
      <alignment vertical="center"/>
    </xf>
    <xf numFmtId="169" fontId="25" fillId="0" borderId="0" xfId="84" applyNumberFormat="1" applyFont="1" applyAlignment="1">
      <alignment horizontal="center" vertical="center"/>
    </xf>
    <xf numFmtId="0" fontId="76" fillId="0" borderId="0" xfId="8" applyFont="1" applyAlignment="1">
      <alignment vertical="center"/>
    </xf>
    <xf numFmtId="164" fontId="76" fillId="0" borderId="0" xfId="1" applyFont="1" applyBorder="1" applyAlignment="1">
      <alignment vertical="center"/>
    </xf>
    <xf numFmtId="0" fontId="4" fillId="0" borderId="0" xfId="287" applyAlignment="1">
      <alignment vertical="center"/>
    </xf>
    <xf numFmtId="0" fontId="4" fillId="0" borderId="0" xfId="288" applyAlignment="1">
      <alignment vertical="center"/>
    </xf>
    <xf numFmtId="169" fontId="25" fillId="0" borderId="0" xfId="84" applyNumberFormat="1" applyFont="1" applyAlignment="1">
      <alignment horizontal="center" vertical="center" wrapText="1"/>
    </xf>
    <xf numFmtId="169" fontId="6" fillId="0" borderId="56" xfId="62" applyNumberFormat="1" applyFont="1" applyBorder="1" applyAlignment="1">
      <alignment horizontal="center" vertical="center"/>
    </xf>
    <xf numFmtId="0" fontId="16" fillId="0" borderId="742" xfId="11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169" fontId="21" fillId="0" borderId="45" xfId="0" applyNumberFormat="1" applyFont="1" applyBorder="1" applyAlignment="1">
      <alignment horizontal="center" vertical="center" wrapText="1"/>
    </xf>
    <xf numFmtId="169" fontId="21" fillId="0" borderId="45" xfId="0" applyNumberFormat="1" applyFont="1" applyBorder="1" applyAlignment="1">
      <alignment horizontal="center" vertical="center"/>
    </xf>
    <xf numFmtId="169" fontId="21" fillId="0" borderId="51" xfId="0" applyNumberFormat="1" applyFont="1" applyBorder="1" applyAlignment="1">
      <alignment horizontal="center" vertical="center" wrapText="1"/>
    </xf>
    <xf numFmtId="169" fontId="21" fillId="0" borderId="51" xfId="0" applyNumberFormat="1" applyFont="1" applyBorder="1" applyAlignment="1">
      <alignment horizontal="center" vertical="center"/>
    </xf>
    <xf numFmtId="0" fontId="4" fillId="0" borderId="0" xfId="289" applyAlignment="1">
      <alignment vertical="center"/>
    </xf>
    <xf numFmtId="9" fontId="25" fillId="0" borderId="0" xfId="290" applyNumberFormat="1" applyFont="1" applyAlignment="1">
      <alignment horizontal="center" vertical="center"/>
    </xf>
    <xf numFmtId="3" fontId="25" fillId="0" borderId="0" xfId="290" applyNumberFormat="1" applyFont="1" applyAlignment="1">
      <alignment horizontal="center" vertical="center"/>
    </xf>
    <xf numFmtId="0" fontId="5" fillId="0" borderId="0" xfId="289" applyFont="1" applyAlignment="1">
      <alignment vertical="center"/>
    </xf>
    <xf numFmtId="0" fontId="16" fillId="0" borderId="746" xfId="6" applyFont="1" applyBorder="1" applyAlignment="1">
      <alignment horizontal="left" vertical="center" wrapText="1"/>
    </xf>
    <xf numFmtId="175" fontId="6" fillId="0" borderId="616" xfId="3" applyNumberFormat="1" applyFont="1" applyBorder="1" applyAlignment="1">
      <alignment horizontal="center" vertical="center"/>
    </xf>
    <xf numFmtId="175" fontId="6" fillId="0" borderId="614" xfId="3" applyNumberFormat="1" applyFont="1" applyBorder="1" applyAlignment="1">
      <alignment horizontal="center" vertical="center"/>
    </xf>
    <xf numFmtId="9" fontId="11" fillId="0" borderId="68" xfId="87" applyNumberFormat="1" applyFont="1" applyBorder="1" applyAlignment="1">
      <alignment horizontal="center" vertical="center" wrapText="1"/>
    </xf>
    <xf numFmtId="9" fontId="11" fillId="0" borderId="0" xfId="87" applyNumberFormat="1" applyFont="1" applyAlignment="1">
      <alignment horizontal="center" vertical="center" wrapText="1"/>
    </xf>
    <xf numFmtId="9" fontId="11" fillId="0" borderId="69" xfId="87" applyNumberFormat="1" applyFont="1" applyBorder="1" applyAlignment="1">
      <alignment horizontal="center" vertical="center" wrapText="1"/>
    </xf>
    <xf numFmtId="38" fontId="12" fillId="0" borderId="69" xfId="87" applyNumberFormat="1" applyFont="1" applyBorder="1" applyAlignment="1">
      <alignment horizontal="center" vertical="center"/>
    </xf>
    <xf numFmtId="9" fontId="11" fillId="0" borderId="15" xfId="87" applyNumberFormat="1" applyFont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9" fontId="10" fillId="0" borderId="0" xfId="0" applyNumberFormat="1" applyFont="1" applyAlignment="1">
      <alignment horizontal="center" vertical="center"/>
    </xf>
    <xf numFmtId="9" fontId="25" fillId="0" borderId="0" xfId="90" applyNumberFormat="1" applyFont="1" applyAlignment="1">
      <alignment horizontal="center" vertical="center"/>
    </xf>
    <xf numFmtId="3" fontId="25" fillId="0" borderId="0" xfId="90" applyNumberFormat="1" applyFont="1" applyAlignment="1">
      <alignment horizontal="center" vertical="center"/>
    </xf>
    <xf numFmtId="3" fontId="6" fillId="0" borderId="1098" xfId="18" applyNumberFormat="1" applyFont="1" applyBorder="1" applyAlignment="1">
      <alignment horizontal="center" vertical="center"/>
    </xf>
    <xf numFmtId="9" fontId="6" fillId="0" borderId="121" xfId="3" applyNumberFormat="1" applyFont="1" applyBorder="1" applyAlignment="1">
      <alignment horizontal="center" vertical="center"/>
    </xf>
    <xf numFmtId="9" fontId="6" fillId="0" borderId="153" xfId="3" applyNumberFormat="1" applyFont="1" applyBorder="1" applyAlignment="1">
      <alignment horizontal="center" vertical="center"/>
    </xf>
    <xf numFmtId="3" fontId="6" fillId="0" borderId="62" xfId="18" applyNumberFormat="1" applyFont="1" applyBorder="1" applyAlignment="1">
      <alignment horizontal="center" vertical="center"/>
    </xf>
    <xf numFmtId="0" fontId="16" fillId="0" borderId="74" xfId="6" applyFont="1" applyBorder="1" applyAlignment="1">
      <alignment horizontal="left" vertical="center" wrapText="1"/>
    </xf>
    <xf numFmtId="0" fontId="15" fillId="0" borderId="65" xfId="6" applyFont="1" applyBorder="1" applyAlignment="1">
      <alignment vertical="center" wrapText="1"/>
    </xf>
    <xf numFmtId="0" fontId="12" fillId="0" borderId="67" xfId="91" applyFont="1" applyBorder="1" applyAlignment="1">
      <alignment horizontal="center" vertical="center"/>
    </xf>
    <xf numFmtId="3" fontId="12" fillId="0" borderId="68" xfId="91" applyNumberFormat="1" applyFont="1" applyBorder="1" applyAlignment="1">
      <alignment horizontal="center" vertical="center"/>
    </xf>
    <xf numFmtId="0" fontId="11" fillId="0" borderId="82" xfId="91" applyFont="1" applyBorder="1" applyAlignment="1">
      <alignment horizontal="center" vertical="center" wrapText="1"/>
    </xf>
    <xf numFmtId="0" fontId="11" fillId="0" borderId="18" xfId="91" applyFont="1" applyBorder="1" applyAlignment="1">
      <alignment horizontal="center" vertical="center" wrapText="1"/>
    </xf>
    <xf numFmtId="3" fontId="11" fillId="0" borderId="0" xfId="91" applyNumberFormat="1" applyFont="1" applyAlignment="1">
      <alignment horizontal="center" vertical="center" wrapText="1"/>
    </xf>
    <xf numFmtId="3" fontId="11" fillId="0" borderId="8" xfId="91" applyNumberFormat="1" applyFont="1" applyBorder="1" applyAlignment="1">
      <alignment horizontal="center" vertical="center"/>
    </xf>
    <xf numFmtId="3" fontId="11" fillId="0" borderId="16" xfId="91" applyNumberFormat="1" applyFont="1" applyBorder="1" applyAlignment="1">
      <alignment horizontal="center" vertical="center"/>
    </xf>
    <xf numFmtId="9" fontId="43" fillId="0" borderId="0" xfId="0" applyNumberFormat="1" applyFont="1" applyAlignment="1">
      <alignment horizontal="center" vertical="center"/>
    </xf>
    <xf numFmtId="9" fontId="13" fillId="0" borderId="0" xfId="0" applyNumberFormat="1" applyFont="1" applyAlignment="1">
      <alignment horizontal="center" vertical="center"/>
    </xf>
    <xf numFmtId="3" fontId="33" fillId="0" borderId="1096" xfId="18" applyNumberFormat="1" applyFont="1" applyBorder="1" applyAlignment="1">
      <alignment horizontal="center" vertical="center"/>
    </xf>
    <xf numFmtId="3" fontId="33" fillId="0" borderId="1078" xfId="18" applyNumberFormat="1" applyFont="1" applyBorder="1" applyAlignment="1">
      <alignment horizontal="center" vertical="center"/>
    </xf>
    <xf numFmtId="3" fontId="33" fillId="0" borderId="1097" xfId="18" applyNumberFormat="1" applyFont="1" applyBorder="1" applyAlignment="1">
      <alignment horizontal="center" vertical="center"/>
    </xf>
    <xf numFmtId="3" fontId="11" fillId="0" borderId="18" xfId="91" applyNumberFormat="1" applyFont="1" applyBorder="1" applyAlignment="1">
      <alignment horizontal="center" vertical="center" wrapText="1"/>
    </xf>
    <xf numFmtId="9" fontId="25" fillId="0" borderId="0" xfId="86" applyNumberFormat="1" applyFont="1" applyAlignment="1">
      <alignment horizontal="center" vertical="center"/>
    </xf>
    <xf numFmtId="3" fontId="25" fillId="0" borderId="0" xfId="86" applyNumberFormat="1" applyFont="1" applyAlignment="1">
      <alignment horizontal="center" vertical="center"/>
    </xf>
    <xf numFmtId="0" fontId="15" fillId="0" borderId="294" xfId="6" applyFont="1" applyBorder="1" applyAlignment="1">
      <alignment horizontal="left" vertical="center" wrapText="1"/>
    </xf>
    <xf numFmtId="38" fontId="12" fillId="0" borderId="68" xfId="94" applyNumberFormat="1" applyFont="1" applyBorder="1" applyAlignment="1">
      <alignment horizontal="center" vertical="center" wrapText="1"/>
    </xf>
    <xf numFmtId="38" fontId="12" fillId="0" borderId="69" xfId="94" applyNumberFormat="1" applyFont="1" applyBorder="1" applyAlignment="1">
      <alignment horizontal="center" vertical="center"/>
    </xf>
    <xf numFmtId="38" fontId="12" fillId="0" borderId="0" xfId="94" applyNumberFormat="1" applyFont="1" applyAlignment="1">
      <alignment horizontal="center" vertical="center" wrapText="1"/>
    </xf>
    <xf numFmtId="38" fontId="12" fillId="0" borderId="72" xfId="94" applyNumberFormat="1" applyFont="1" applyBorder="1" applyAlignment="1">
      <alignment horizontal="center" vertical="center"/>
    </xf>
    <xf numFmtId="38" fontId="11" fillId="0" borderId="8" xfId="94" applyNumberFormat="1" applyFont="1" applyBorder="1" applyAlignment="1">
      <alignment horizontal="center" vertical="center" wrapText="1"/>
    </xf>
    <xf numFmtId="38" fontId="11" fillId="0" borderId="16" xfId="94" applyNumberFormat="1" applyFont="1" applyBorder="1" applyAlignment="1">
      <alignment horizontal="center" vertical="center" wrapText="1"/>
    </xf>
    <xf numFmtId="38" fontId="12" fillId="0" borderId="67" xfId="94" applyNumberFormat="1" applyFont="1" applyBorder="1" applyAlignment="1">
      <alignment horizontal="center" vertical="center" wrapText="1"/>
    </xf>
    <xf numFmtId="38" fontId="12" fillId="0" borderId="82" xfId="94" applyNumberFormat="1" applyFont="1" applyBorder="1" applyAlignment="1">
      <alignment horizontal="center" vertical="center" wrapText="1"/>
    </xf>
    <xf numFmtId="38" fontId="12" fillId="0" borderId="18" xfId="94" applyNumberFormat="1" applyFont="1" applyBorder="1" applyAlignment="1">
      <alignment horizontal="center" vertical="center"/>
    </xf>
    <xf numFmtId="0" fontId="4" fillId="0" borderId="0" xfId="291" applyAlignment="1">
      <alignment vertical="center"/>
    </xf>
    <xf numFmtId="9" fontId="25" fillId="0" borderId="0" xfId="292" applyNumberFormat="1" applyFont="1" applyAlignment="1">
      <alignment horizontal="center" vertical="center"/>
    </xf>
    <xf numFmtId="177" fontId="25" fillId="0" borderId="0" xfId="292" applyNumberFormat="1" applyFont="1" applyAlignment="1">
      <alignment horizontal="center" vertical="center"/>
    </xf>
    <xf numFmtId="9" fontId="11" fillId="0" borderId="45" xfId="95" applyNumberFormat="1" applyFont="1" applyBorder="1" applyAlignment="1">
      <alignment horizontal="center" vertical="center" wrapText="1"/>
    </xf>
    <xf numFmtId="9" fontId="11" fillId="0" borderId="69" xfId="95" applyNumberFormat="1" applyFont="1" applyBorder="1" applyAlignment="1">
      <alignment horizontal="center" vertical="center" wrapText="1"/>
    </xf>
    <xf numFmtId="9" fontId="11" fillId="0" borderId="79" xfId="95" applyNumberFormat="1" applyFont="1" applyBorder="1" applyAlignment="1">
      <alignment horizontal="center" vertical="center" wrapText="1"/>
    </xf>
    <xf numFmtId="9" fontId="11" fillId="0" borderId="72" xfId="95" applyNumberFormat="1" applyFont="1" applyBorder="1" applyAlignment="1">
      <alignment horizontal="center" vertical="center" wrapText="1"/>
    </xf>
    <xf numFmtId="177" fontId="25" fillId="0" borderId="0" xfId="97" applyNumberFormat="1" applyFont="1" applyAlignment="1">
      <alignment horizontal="center" vertical="center"/>
    </xf>
    <xf numFmtId="9" fontId="25" fillId="0" borderId="0" xfId="97" applyNumberFormat="1" applyFont="1" applyAlignment="1">
      <alignment horizontal="center" vertical="center"/>
    </xf>
    <xf numFmtId="3" fontId="25" fillId="0" borderId="0" xfId="97" applyNumberFormat="1" applyFont="1" applyAlignment="1">
      <alignment horizontal="center" vertical="center"/>
    </xf>
    <xf numFmtId="1" fontId="6" fillId="0" borderId="917" xfId="97" applyNumberFormat="1" applyFont="1" applyBorder="1" applyAlignment="1">
      <alignment horizontal="center" vertical="center"/>
    </xf>
    <xf numFmtId="169" fontId="6" fillId="0" borderId="999" xfId="97" applyNumberFormat="1" applyFont="1" applyBorder="1" applyAlignment="1">
      <alignment horizontal="center" vertical="center"/>
    </xf>
    <xf numFmtId="1" fontId="6" fillId="0" borderId="966" xfId="97" applyNumberFormat="1" applyFont="1" applyBorder="1" applyAlignment="1">
      <alignment horizontal="center" vertical="center"/>
    </xf>
    <xf numFmtId="169" fontId="6" fillId="0" borderId="967" xfId="97" applyNumberFormat="1" applyFont="1" applyBorder="1" applyAlignment="1">
      <alignment horizontal="center" vertical="center"/>
    </xf>
    <xf numFmtId="1" fontId="6" fillId="0" borderId="993" xfId="97" applyNumberFormat="1" applyFont="1" applyBorder="1" applyAlignment="1">
      <alignment horizontal="center" vertical="center"/>
    </xf>
    <xf numFmtId="169" fontId="6" fillId="0" borderId="1042" xfId="97" applyNumberFormat="1" applyFont="1" applyBorder="1" applyAlignment="1">
      <alignment horizontal="center" vertical="center"/>
    </xf>
    <xf numFmtId="1" fontId="6" fillId="0" borderId="880" xfId="97" applyNumberFormat="1" applyFont="1" applyBorder="1" applyAlignment="1">
      <alignment horizontal="center" vertical="center"/>
    </xf>
    <xf numFmtId="169" fontId="6" fillId="0" borderId="881" xfId="97" applyNumberFormat="1" applyFont="1" applyBorder="1" applyAlignment="1">
      <alignment horizontal="center" vertical="center"/>
    </xf>
    <xf numFmtId="176" fontId="6" fillId="0" borderId="993" xfId="97" applyNumberFormat="1" applyFont="1" applyBorder="1" applyAlignment="1">
      <alignment horizontal="center" vertical="center"/>
    </xf>
    <xf numFmtId="176" fontId="6" fillId="0" borderId="1042" xfId="97" applyNumberFormat="1" applyFont="1" applyBorder="1" applyAlignment="1">
      <alignment horizontal="center" vertical="center"/>
    </xf>
    <xf numFmtId="176" fontId="6" fillId="0" borderId="880" xfId="97" applyNumberFormat="1" applyFont="1" applyBorder="1" applyAlignment="1">
      <alignment horizontal="center" vertical="center"/>
    </xf>
    <xf numFmtId="176" fontId="6" fillId="0" borderId="881" xfId="97" applyNumberFormat="1" applyFont="1" applyBorder="1" applyAlignment="1">
      <alignment horizontal="center" vertical="center"/>
    </xf>
    <xf numFmtId="9" fontId="11" fillId="0" borderId="68" xfId="98" applyNumberFormat="1" applyFont="1" applyBorder="1" applyAlignment="1">
      <alignment horizontal="center" vertical="center" wrapText="1"/>
    </xf>
    <xf numFmtId="38" fontId="11" fillId="0" borderId="0" xfId="98" applyNumberFormat="1" applyFont="1" applyAlignment="1">
      <alignment horizontal="center" vertical="center" wrapText="1"/>
    </xf>
    <xf numFmtId="38" fontId="21" fillId="0" borderId="160" xfId="0" applyNumberFormat="1" applyFont="1" applyBorder="1" applyAlignment="1">
      <alignment horizontal="center" vertical="center"/>
    </xf>
    <xf numFmtId="38" fontId="21" fillId="0" borderId="15" xfId="0" applyNumberFormat="1" applyFont="1" applyBorder="1" applyAlignment="1">
      <alignment horizontal="center" vertical="center"/>
    </xf>
    <xf numFmtId="1" fontId="6" fillId="0" borderId="56" xfId="97" applyNumberFormat="1" applyFont="1" applyBorder="1" applyAlignment="1">
      <alignment horizontal="center" vertical="center"/>
    </xf>
    <xf numFmtId="1" fontId="6" fillId="0" borderId="750" xfId="97" applyNumberFormat="1" applyFont="1" applyBorder="1" applyAlignment="1">
      <alignment horizontal="center" vertical="center"/>
    </xf>
    <xf numFmtId="1" fontId="6" fillId="0" borderId="152" xfId="97" applyNumberFormat="1" applyFont="1" applyBorder="1" applyAlignment="1">
      <alignment horizontal="center" vertical="center"/>
    </xf>
    <xf numFmtId="1" fontId="7" fillId="0" borderId="61" xfId="97" applyNumberFormat="1" applyFont="1" applyBorder="1" applyAlignment="1">
      <alignment horizontal="center" vertical="center"/>
    </xf>
    <xf numFmtId="169" fontId="25" fillId="0" borderId="0" xfId="99" applyNumberFormat="1" applyFont="1" applyAlignment="1">
      <alignment horizontal="center" vertical="center"/>
    </xf>
    <xf numFmtId="3" fontId="25" fillId="0" borderId="0" xfId="99" applyNumberFormat="1" applyFont="1" applyAlignment="1">
      <alignment horizontal="center" vertical="center"/>
    </xf>
    <xf numFmtId="169" fontId="6" fillId="0" borderId="917" xfId="99" applyNumberFormat="1" applyFont="1" applyBorder="1" applyAlignment="1">
      <alignment horizontal="center" vertical="center"/>
    </xf>
    <xf numFmtId="169" fontId="6" fillId="0" borderId="966" xfId="99" applyNumberFormat="1" applyFont="1" applyBorder="1" applyAlignment="1">
      <alignment horizontal="center" vertical="center"/>
    </xf>
    <xf numFmtId="169" fontId="6" fillId="0" borderId="993" xfId="99" applyNumberFormat="1" applyFont="1" applyBorder="1" applyAlignment="1">
      <alignment horizontal="center" vertical="center"/>
    </xf>
    <xf numFmtId="169" fontId="6" fillId="0" borderId="880" xfId="99" applyNumberFormat="1" applyFont="1" applyBorder="1" applyAlignment="1">
      <alignment horizontal="center" vertical="center"/>
    </xf>
    <xf numFmtId="176" fontId="6" fillId="0" borderId="1044" xfId="99" applyNumberFormat="1" applyFont="1" applyBorder="1" applyAlignment="1">
      <alignment horizontal="center" vertical="center"/>
    </xf>
    <xf numFmtId="169" fontId="6" fillId="0" borderId="1044" xfId="99" applyNumberFormat="1" applyFont="1" applyBorder="1" applyAlignment="1">
      <alignment horizontal="center" vertical="center"/>
    </xf>
    <xf numFmtId="9" fontId="11" fillId="0" borderId="68" xfId="100" applyNumberFormat="1" applyFont="1" applyBorder="1" applyAlignment="1">
      <alignment horizontal="center" vertical="center" wrapText="1"/>
    </xf>
    <xf numFmtId="9" fontId="11" fillId="0" borderId="0" xfId="100" applyNumberFormat="1" applyFont="1" applyAlignment="1">
      <alignment horizontal="center" vertical="center" wrapText="1"/>
    </xf>
    <xf numFmtId="38" fontId="11" fillId="0" borderId="18" xfId="100" applyNumberFormat="1" applyFont="1" applyBorder="1" applyAlignment="1">
      <alignment horizontal="center" vertical="center" wrapText="1"/>
    </xf>
    <xf numFmtId="38" fontId="11" fillId="0" borderId="8" xfId="100" applyNumberFormat="1" applyFont="1" applyBorder="1" applyAlignment="1">
      <alignment horizontal="center" vertical="center" wrapText="1"/>
    </xf>
    <xf numFmtId="169" fontId="33" fillId="0" borderId="56" xfId="99" applyNumberFormat="1" applyFont="1" applyBorder="1" applyAlignment="1">
      <alignment horizontal="center" vertical="center"/>
    </xf>
    <xf numFmtId="169" fontId="33" fillId="0" borderId="941" xfId="99" applyNumberFormat="1" applyFont="1" applyBorder="1" applyAlignment="1">
      <alignment horizontal="center" vertical="center"/>
    </xf>
    <xf numFmtId="169" fontId="33" fillId="0" borderId="750" xfId="99" applyNumberFormat="1" applyFont="1" applyBorder="1" applyAlignment="1">
      <alignment horizontal="center" vertical="center"/>
    </xf>
    <xf numFmtId="169" fontId="33" fillId="0" borderId="152" xfId="99" applyNumberFormat="1" applyFont="1" applyBorder="1" applyAlignment="1">
      <alignment horizontal="center" vertical="center"/>
    </xf>
    <xf numFmtId="169" fontId="11" fillId="0" borderId="61" xfId="99" applyNumberFormat="1" applyFont="1" applyBorder="1" applyAlignment="1">
      <alignment horizontal="center" vertical="center"/>
    </xf>
    <xf numFmtId="9" fontId="11" fillId="0" borderId="67" xfId="100" applyNumberFormat="1" applyFont="1" applyBorder="1" applyAlignment="1">
      <alignment horizontal="center" vertical="center" wrapText="1"/>
    </xf>
    <xf numFmtId="9" fontId="11" fillId="0" borderId="69" xfId="100" applyNumberFormat="1" applyFont="1" applyBorder="1" applyAlignment="1">
      <alignment horizontal="center" vertical="center" wrapText="1"/>
    </xf>
    <xf numFmtId="9" fontId="11" fillId="0" borderId="82" xfId="100" applyNumberFormat="1" applyFont="1" applyBorder="1" applyAlignment="1">
      <alignment horizontal="center" vertical="center" wrapText="1"/>
    </xf>
    <xf numFmtId="9" fontId="11" fillId="0" borderId="72" xfId="100" applyNumberFormat="1" applyFont="1" applyBorder="1" applyAlignment="1">
      <alignment horizontal="center" vertical="center" wrapText="1"/>
    </xf>
    <xf numFmtId="38" fontId="11" fillId="0" borderId="69" xfId="100" applyNumberFormat="1" applyFont="1" applyBorder="1" applyAlignment="1">
      <alignment horizontal="center" vertical="center" wrapText="1"/>
    </xf>
    <xf numFmtId="38" fontId="11" fillId="0" borderId="15" xfId="100" applyNumberFormat="1" applyFont="1" applyBorder="1" applyAlignment="1">
      <alignment horizontal="center" vertical="center" wrapText="1"/>
    </xf>
    <xf numFmtId="0" fontId="4" fillId="0" borderId="0" xfId="293" applyAlignment="1">
      <alignment vertical="center"/>
    </xf>
    <xf numFmtId="3" fontId="25" fillId="0" borderId="0" xfId="294" applyNumberFormat="1" applyFont="1" applyAlignment="1">
      <alignment horizontal="center" vertical="center"/>
    </xf>
    <xf numFmtId="9" fontId="25" fillId="0" borderId="0" xfId="294" applyNumberFormat="1" applyFont="1" applyAlignment="1">
      <alignment horizontal="center" vertical="center"/>
    </xf>
    <xf numFmtId="0" fontId="5" fillId="0" borderId="0" xfId="293" applyFont="1" applyAlignment="1">
      <alignment vertical="center"/>
    </xf>
    <xf numFmtId="37" fontId="12" fillId="0" borderId="68" xfId="19" applyNumberFormat="1" applyFont="1" applyBorder="1" applyAlignment="1">
      <alignment horizontal="center" vertical="center" wrapText="1"/>
    </xf>
    <xf numFmtId="0" fontId="21" fillId="0" borderId="71" xfId="0" applyFont="1" applyBorder="1" applyAlignment="1">
      <alignment horizontal="center" vertical="center" wrapText="1"/>
    </xf>
    <xf numFmtId="37" fontId="12" fillId="0" borderId="72" xfId="19" applyNumberFormat="1" applyFont="1" applyBorder="1" applyAlignment="1">
      <alignment horizontal="center" vertical="center"/>
    </xf>
    <xf numFmtId="37" fontId="12" fillId="0" borderId="69" xfId="19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179" fontId="6" fillId="0" borderId="941" xfId="102" applyNumberFormat="1" applyFont="1" applyBorder="1" applyAlignment="1">
      <alignment horizontal="center" vertical="center"/>
    </xf>
    <xf numFmtId="170" fontId="6" fillId="0" borderId="1045" xfId="3" applyNumberFormat="1" applyFont="1" applyBorder="1" applyAlignment="1">
      <alignment horizontal="center" vertical="center"/>
    </xf>
    <xf numFmtId="9" fontId="6" fillId="0" borderId="1090" xfId="3" applyNumberFormat="1" applyFont="1" applyBorder="1" applyAlignment="1">
      <alignment horizontal="center" vertical="center"/>
    </xf>
    <xf numFmtId="3" fontId="6" fillId="0" borderId="61" xfId="102" applyNumberFormat="1" applyFont="1" applyBorder="1" applyAlignment="1">
      <alignment horizontal="center" vertical="center"/>
    </xf>
    <xf numFmtId="3" fontId="6" fillId="0" borderId="122" xfId="18" applyNumberFormat="1" applyFont="1" applyBorder="1" applyAlignment="1">
      <alignment horizontal="center" vertical="center"/>
    </xf>
    <xf numFmtId="0" fontId="34" fillId="0" borderId="0" xfId="26" applyAlignment="1">
      <alignment horizontal="center" vertical="center"/>
    </xf>
    <xf numFmtId="0" fontId="35" fillId="0" borderId="49" xfId="11" applyFont="1" applyBorder="1" applyAlignment="1">
      <alignment horizontal="left" vertical="center" wrapText="1"/>
    </xf>
    <xf numFmtId="167" fontId="35" fillId="0" borderId="750" xfId="9" applyNumberFormat="1" applyFont="1" applyBorder="1" applyAlignment="1">
      <alignment horizontal="center" vertical="center"/>
    </xf>
    <xf numFmtId="167" fontId="35" fillId="0" borderId="745" xfId="9" applyNumberFormat="1" applyFont="1" applyBorder="1" applyAlignment="1">
      <alignment horizontal="center" vertical="center"/>
    </xf>
    <xf numFmtId="3" fontId="11" fillId="0" borderId="534" xfId="18" applyNumberFormat="1" applyFont="1" applyBorder="1" applyAlignment="1">
      <alignment horizontal="center" vertical="center"/>
    </xf>
    <xf numFmtId="0" fontId="80" fillId="0" borderId="0" xfId="26" applyFont="1" applyAlignment="1">
      <alignment vertical="center"/>
    </xf>
    <xf numFmtId="0" fontId="22" fillId="0" borderId="1085" xfId="26" applyFont="1" applyBorder="1" applyAlignment="1">
      <alignment vertical="center"/>
    </xf>
    <xf numFmtId="0" fontId="21" fillId="0" borderId="8" xfId="26" applyFont="1" applyBorder="1" applyAlignment="1">
      <alignment horizontal="left" vertical="center"/>
    </xf>
    <xf numFmtId="0" fontId="22" fillId="0" borderId="969" xfId="26" applyFont="1" applyBorder="1" applyAlignment="1">
      <alignment vertical="center"/>
    </xf>
    <xf numFmtId="0" fontId="21" fillId="0" borderId="18" xfId="26" applyFont="1" applyBorder="1" applyAlignment="1">
      <alignment vertical="center"/>
    </xf>
    <xf numFmtId="174" fontId="35" fillId="0" borderId="941" xfId="9" applyNumberFormat="1" applyFont="1" applyBorder="1" applyAlignment="1">
      <alignment horizontal="center" vertical="center"/>
    </xf>
    <xf numFmtId="174" fontId="35" fillId="0" borderId="942" xfId="9" applyNumberFormat="1" applyFont="1" applyBorder="1" applyAlignment="1">
      <alignment horizontal="center" vertical="center"/>
    </xf>
    <xf numFmtId="174" fontId="35" fillId="0" borderId="616" xfId="9" applyNumberFormat="1" applyFont="1" applyBorder="1" applyAlignment="1">
      <alignment horizontal="center" vertical="center"/>
    </xf>
    <xf numFmtId="174" fontId="35" fillId="0" borderId="614" xfId="9" applyNumberFormat="1" applyFont="1" applyBorder="1" applyAlignment="1">
      <alignment horizontal="center" vertical="center"/>
    </xf>
    <xf numFmtId="167" fontId="35" fillId="0" borderId="941" xfId="9" applyNumberFormat="1" applyFont="1" applyBorder="1" applyAlignment="1">
      <alignment horizontal="center" vertical="center"/>
    </xf>
    <xf numFmtId="167" fontId="35" fillId="0" borderId="942" xfId="9" applyNumberFormat="1" applyFont="1" applyBorder="1" applyAlignment="1">
      <alignment horizontal="center" vertical="center"/>
    </xf>
    <xf numFmtId="174" fontId="35" fillId="0" borderId="750" xfId="9" applyNumberFormat="1" applyFont="1" applyBorder="1" applyAlignment="1">
      <alignment horizontal="center" vertical="center"/>
    </xf>
    <xf numFmtId="174" fontId="35" fillId="0" borderId="745" xfId="9" applyNumberFormat="1" applyFont="1" applyBorder="1" applyAlignment="1">
      <alignment horizontal="center" vertical="center"/>
    </xf>
    <xf numFmtId="37" fontId="35" fillId="0" borderId="839" xfId="9" applyNumberFormat="1" applyFont="1" applyBorder="1" applyAlignment="1">
      <alignment horizontal="center" vertical="center"/>
    </xf>
    <xf numFmtId="0" fontId="4" fillId="0" borderId="0" xfId="207" applyAlignment="1">
      <alignment vertical="center"/>
    </xf>
    <xf numFmtId="0" fontId="49" fillId="0" borderId="0" xfId="207" applyFont="1" applyAlignment="1">
      <alignment vertical="center"/>
    </xf>
    <xf numFmtId="174" fontId="35" fillId="0" borderId="56" xfId="9" applyNumberFormat="1" applyFont="1" applyBorder="1" applyAlignment="1">
      <alignment horizontal="center" vertical="center"/>
    </xf>
    <xf numFmtId="174" fontId="35" fillId="0" borderId="42" xfId="9" applyNumberFormat="1" applyFont="1" applyBorder="1" applyAlignment="1">
      <alignment horizontal="center" vertical="center"/>
    </xf>
    <xf numFmtId="0" fontId="35" fillId="0" borderId="150" xfId="26" applyFont="1" applyBorder="1" applyAlignment="1">
      <alignment vertical="center"/>
    </xf>
    <xf numFmtId="0" fontId="18" fillId="0" borderId="18" xfId="26" applyFont="1" applyBorder="1" applyAlignment="1">
      <alignment vertical="center"/>
    </xf>
    <xf numFmtId="167" fontId="35" fillId="0" borderId="61" xfId="9" applyNumberFormat="1" applyFont="1" applyBorder="1" applyAlignment="1">
      <alignment horizontal="center" vertical="center"/>
    </xf>
    <xf numFmtId="167" fontId="35" fillId="0" borderId="62" xfId="9" applyNumberFormat="1" applyFont="1" applyBorder="1" applyAlignment="1">
      <alignment horizontal="center" vertical="center"/>
    </xf>
    <xf numFmtId="37" fontId="35" fillId="0" borderId="78" xfId="9" applyNumberFormat="1" applyFont="1" applyBorder="1" applyAlignment="1">
      <alignment horizontal="center" vertical="center"/>
    </xf>
    <xf numFmtId="0" fontId="35" fillId="0" borderId="74" xfId="6" applyFont="1" applyBorder="1" applyAlignment="1">
      <alignment horizontal="left" vertical="center" wrapText="1"/>
    </xf>
    <xf numFmtId="0" fontId="18" fillId="0" borderId="65" xfId="6" applyFont="1" applyBorder="1" applyAlignment="1">
      <alignment vertical="center" wrapText="1"/>
    </xf>
    <xf numFmtId="37" fontId="35" fillId="0" borderId="1099" xfId="9" applyNumberFormat="1" applyFont="1" applyBorder="1" applyAlignment="1">
      <alignment horizontal="center" vertical="center"/>
    </xf>
    <xf numFmtId="49" fontId="35" fillId="0" borderId="941" xfId="9" applyNumberFormat="1" applyFont="1" applyBorder="1" applyAlignment="1">
      <alignment horizontal="center" vertical="center"/>
    </xf>
    <xf numFmtId="49" fontId="35" fillId="0" borderId="942" xfId="9" applyNumberFormat="1" applyFont="1" applyBorder="1" applyAlignment="1">
      <alignment horizontal="center" vertical="center"/>
    </xf>
    <xf numFmtId="0" fontId="12" fillId="0" borderId="16" xfId="6" applyFont="1" applyBorder="1" applyAlignment="1">
      <alignment vertical="center"/>
    </xf>
    <xf numFmtId="0" fontId="4" fillId="0" borderId="0" xfId="210" applyAlignment="1">
      <alignment vertical="center"/>
    </xf>
    <xf numFmtId="0" fontId="49" fillId="0" borderId="0" xfId="210" applyFont="1" applyAlignment="1">
      <alignment vertical="center"/>
    </xf>
    <xf numFmtId="0" fontId="4" fillId="0" borderId="0" xfId="211" applyAlignment="1">
      <alignment vertical="center"/>
    </xf>
    <xf numFmtId="0" fontId="49" fillId="0" borderId="0" xfId="211" applyFont="1" applyAlignment="1">
      <alignment vertical="center"/>
    </xf>
    <xf numFmtId="0" fontId="4" fillId="0" borderId="0" xfId="212" applyAlignment="1">
      <alignment vertical="center"/>
    </xf>
    <xf numFmtId="0" fontId="49" fillId="0" borderId="0" xfId="212" applyFont="1" applyAlignment="1">
      <alignment vertical="center"/>
    </xf>
    <xf numFmtId="168" fontId="18" fillId="0" borderId="79" xfId="13" applyNumberFormat="1" applyFont="1" applyBorder="1" applyAlignment="1">
      <alignment horizontal="center" vertical="center" wrapText="1"/>
    </xf>
    <xf numFmtId="0" fontId="12" fillId="0" borderId="51" xfId="13" applyFont="1" applyBorder="1" applyAlignment="1">
      <alignment horizontal="center" vertical="center" wrapText="1"/>
    </xf>
    <xf numFmtId="167" fontId="16" fillId="0" borderId="750" xfId="9" applyNumberFormat="1" applyFont="1" applyBorder="1" applyAlignment="1">
      <alignment horizontal="center" vertical="center"/>
    </xf>
    <xf numFmtId="167" fontId="16" fillId="0" borderId="745" xfId="9" applyNumberFormat="1" applyFont="1" applyBorder="1" applyAlignment="1">
      <alignment horizontal="center" vertical="center"/>
    </xf>
    <xf numFmtId="37" fontId="16" fillId="0" borderId="839" xfId="9" applyNumberFormat="1" applyFont="1" applyBorder="1" applyAlignment="1">
      <alignment horizontal="center" vertical="center"/>
    </xf>
    <xf numFmtId="174" fontId="16" fillId="0" borderId="56" xfId="9" applyNumberFormat="1" applyFont="1" applyBorder="1" applyAlignment="1">
      <alignment horizontal="center" vertical="center"/>
    </xf>
    <xf numFmtId="174" fontId="16" fillId="0" borderId="42" xfId="9" applyNumberFormat="1" applyFont="1" applyBorder="1" applyAlignment="1">
      <alignment horizontal="center" vertical="center"/>
    </xf>
    <xf numFmtId="167" fontId="16" fillId="0" borderId="61" xfId="9" applyNumberFormat="1" applyFont="1" applyBorder="1" applyAlignment="1">
      <alignment horizontal="center" vertical="center"/>
    </xf>
    <xf numFmtId="167" fontId="16" fillId="0" borderId="62" xfId="9" applyNumberFormat="1" applyFont="1" applyBorder="1" applyAlignment="1">
      <alignment horizontal="center" vertical="center"/>
    </xf>
    <xf numFmtId="37" fontId="16" fillId="0" borderId="78" xfId="9" applyNumberFormat="1" applyFont="1" applyBorder="1" applyAlignment="1">
      <alignment horizontal="center" vertical="center"/>
    </xf>
    <xf numFmtId="167" fontId="16" fillId="0" borderId="941" xfId="9" applyNumberFormat="1" applyFont="1" applyBorder="1" applyAlignment="1">
      <alignment horizontal="center" vertical="center"/>
    </xf>
    <xf numFmtId="167" fontId="16" fillId="0" borderId="942" xfId="9" applyNumberFormat="1" applyFont="1" applyBorder="1" applyAlignment="1">
      <alignment horizontal="center" vertical="center"/>
    </xf>
    <xf numFmtId="37" fontId="16" fillId="0" borderId="1099" xfId="9" applyNumberFormat="1" applyFont="1" applyBorder="1" applyAlignment="1">
      <alignment horizontal="center" vertical="center"/>
    </xf>
    <xf numFmtId="0" fontId="16" fillId="0" borderId="617" xfId="26" applyFont="1" applyBorder="1" applyAlignment="1">
      <alignment vertical="center"/>
    </xf>
    <xf numFmtId="174" fontId="16" fillId="0" borderId="941" xfId="9" applyNumberFormat="1" applyFont="1" applyBorder="1" applyAlignment="1">
      <alignment horizontal="center" vertical="center"/>
    </xf>
    <xf numFmtId="174" fontId="16" fillId="0" borderId="942" xfId="9" applyNumberFormat="1" applyFont="1" applyBorder="1" applyAlignment="1">
      <alignment horizontal="center" vertical="center"/>
    </xf>
    <xf numFmtId="3" fontId="6" fillId="0" borderId="742" xfId="106" applyNumberFormat="1" applyFont="1" applyBorder="1" applyAlignment="1">
      <alignment horizontal="center" vertical="center"/>
    </xf>
    <xf numFmtId="169" fontId="6" fillId="0" borderId="750" xfId="106" applyNumberFormat="1" applyFont="1" applyBorder="1" applyAlignment="1">
      <alignment horizontal="center" vertical="center"/>
    </xf>
    <xf numFmtId="3" fontId="6" fillId="0" borderId="745" xfId="106" applyNumberFormat="1" applyFont="1" applyBorder="1" applyAlignment="1">
      <alignment horizontal="center" vertical="center"/>
    </xf>
    <xf numFmtId="3" fontId="6" fillId="0" borderId="746" xfId="106" applyNumberFormat="1" applyFont="1" applyBorder="1" applyAlignment="1">
      <alignment horizontal="center" vertical="center"/>
    </xf>
    <xf numFmtId="0" fontId="7" fillId="0" borderId="294" xfId="13" applyFont="1" applyBorder="1" applyAlignment="1">
      <alignment vertical="center" wrapText="1"/>
    </xf>
    <xf numFmtId="169" fontId="11" fillId="0" borderId="44" xfId="129" applyNumberFormat="1" applyFont="1" applyBorder="1" applyAlignment="1">
      <alignment horizontal="center" vertical="center" wrapText="1"/>
    </xf>
    <xf numFmtId="0" fontId="11" fillId="0" borderId="47" xfId="129" applyFont="1" applyBorder="1" applyAlignment="1">
      <alignment horizontal="center" vertical="center" wrapText="1"/>
    </xf>
    <xf numFmtId="0" fontId="11" fillId="0" borderId="66" xfId="11" applyFont="1" applyBorder="1" applyAlignment="1">
      <alignment horizontal="center" vertical="center" wrapText="1"/>
    </xf>
    <xf numFmtId="0" fontId="11" fillId="0" borderId="88" xfId="11" applyFont="1" applyBorder="1" applyAlignment="1">
      <alignment horizontal="center" vertical="center" wrapText="1"/>
    </xf>
    <xf numFmtId="9" fontId="11" fillId="0" borderId="969" xfId="129" applyNumberFormat="1" applyFont="1" applyBorder="1" applyAlignment="1">
      <alignment horizontal="center" vertical="center" wrapText="1"/>
    </xf>
    <xf numFmtId="9" fontId="11" fillId="0" borderId="294" xfId="129" applyNumberFormat="1" applyFont="1" applyBorder="1" applyAlignment="1">
      <alignment horizontal="center" vertical="center" wrapText="1"/>
    </xf>
    <xf numFmtId="9" fontId="7" fillId="0" borderId="1096" xfId="3" applyNumberFormat="1" applyFont="1" applyBorder="1" applyAlignment="1">
      <alignment horizontal="center" vertical="center"/>
    </xf>
    <xf numFmtId="3" fontId="6" fillId="0" borderId="972" xfId="5" applyNumberFormat="1" applyFont="1" applyBorder="1" applyAlignment="1">
      <alignment horizontal="center" vertical="center"/>
    </xf>
    <xf numFmtId="3" fontId="7" fillId="0" borderId="999" xfId="5" applyNumberFormat="1" applyFont="1" applyBorder="1" applyAlignment="1">
      <alignment horizontal="center" vertical="center"/>
    </xf>
    <xf numFmtId="3" fontId="6" fillId="0" borderId="614" xfId="10" applyNumberFormat="1" applyFont="1" applyBorder="1" applyAlignment="1">
      <alignment horizontal="center" vertical="center"/>
    </xf>
    <xf numFmtId="3" fontId="6" fillId="0" borderId="881" xfId="5" applyNumberFormat="1" applyFont="1" applyBorder="1" applyAlignment="1">
      <alignment horizontal="center" vertical="center"/>
    </xf>
    <xf numFmtId="3" fontId="7" fillId="0" borderId="942" xfId="10" applyNumberFormat="1" applyFont="1" applyBorder="1" applyAlignment="1">
      <alignment horizontal="center" vertical="center"/>
    </xf>
    <xf numFmtId="3" fontId="7" fillId="0" borderId="1045" xfId="5" applyNumberFormat="1" applyFont="1" applyBorder="1" applyAlignment="1">
      <alignment horizontal="center" vertical="center"/>
    </xf>
    <xf numFmtId="3" fontId="11" fillId="0" borderId="68" xfId="12" applyNumberFormat="1" applyFont="1" applyBorder="1" applyAlignment="1">
      <alignment horizontal="center" vertical="center" wrapText="1"/>
    </xf>
    <xf numFmtId="3" fontId="11" fillId="0" borderId="69" xfId="12" applyNumberFormat="1" applyFont="1" applyBorder="1" applyAlignment="1">
      <alignment horizontal="center" vertical="center" wrapText="1"/>
    </xf>
    <xf numFmtId="9" fontId="12" fillId="0" borderId="8" xfId="12" applyNumberFormat="1" applyFont="1" applyBorder="1" applyAlignment="1">
      <alignment horizontal="center" vertical="center"/>
    </xf>
    <xf numFmtId="3" fontId="12" fillId="0" borderId="69" xfId="12" applyNumberFormat="1" applyFont="1" applyBorder="1" applyAlignment="1">
      <alignment horizontal="center" vertical="center"/>
    </xf>
    <xf numFmtId="169" fontId="74" fillId="0" borderId="0" xfId="295" applyNumberFormat="1" applyFont="1" applyAlignment="1">
      <alignment horizontal="right" vertical="center"/>
    </xf>
    <xf numFmtId="180" fontId="74" fillId="0" borderId="0" xfId="295" applyNumberFormat="1" applyFont="1" applyAlignment="1">
      <alignment horizontal="right" vertical="center"/>
    </xf>
    <xf numFmtId="3" fontId="74" fillId="0" borderId="0" xfId="295" applyNumberFormat="1" applyFont="1" applyAlignment="1">
      <alignment horizontal="right" vertical="center"/>
    </xf>
    <xf numFmtId="169" fontId="6" fillId="0" borderId="993" xfId="268" applyNumberFormat="1" applyFont="1" applyBorder="1" applyAlignment="1">
      <alignment horizontal="center" vertical="center"/>
    </xf>
    <xf numFmtId="169" fontId="6" fillId="0" borderId="121" xfId="268" applyNumberFormat="1" applyFont="1" applyBorder="1" applyAlignment="1">
      <alignment horizontal="center" vertical="center"/>
    </xf>
    <xf numFmtId="3" fontId="7" fillId="0" borderId="0" xfId="295" applyNumberFormat="1" applyFont="1" applyAlignment="1">
      <alignment horizontal="center" vertical="center"/>
    </xf>
    <xf numFmtId="0" fontId="8" fillId="0" borderId="0" xfId="0" applyFont="1" applyAlignment="1">
      <alignment vertical="center"/>
    </xf>
    <xf numFmtId="169" fontId="7" fillId="0" borderId="533" xfId="295" applyNumberFormat="1" applyFont="1" applyBorder="1" applyAlignment="1">
      <alignment horizontal="center" vertical="center"/>
    </xf>
    <xf numFmtId="3" fontId="7" fillId="0" borderId="534" xfId="295" applyNumberFormat="1" applyFont="1" applyBorder="1" applyAlignment="1">
      <alignment horizontal="center" vertical="center"/>
    </xf>
    <xf numFmtId="169" fontId="7" fillId="0" borderId="917" xfId="295" applyNumberFormat="1" applyFont="1" applyBorder="1" applyAlignment="1">
      <alignment horizontal="center" vertical="center"/>
    </xf>
    <xf numFmtId="3" fontId="7" fillId="0" borderId="999" xfId="295" applyNumberFormat="1" applyFont="1" applyBorder="1" applyAlignment="1">
      <alignment horizontal="center" vertical="center"/>
    </xf>
    <xf numFmtId="169" fontId="6" fillId="0" borderId="1088" xfId="295" applyNumberFormat="1" applyFont="1" applyBorder="1" applyAlignment="1">
      <alignment horizontal="center" vertical="center"/>
    </xf>
    <xf numFmtId="3" fontId="6" fillId="0" borderId="1089" xfId="295" applyNumberFormat="1" applyFont="1" applyBorder="1" applyAlignment="1">
      <alignment horizontal="center" vertical="center"/>
    </xf>
    <xf numFmtId="176" fontId="6" fillId="0" borderId="1088" xfId="295" applyNumberFormat="1" applyFont="1" applyBorder="1" applyAlignment="1">
      <alignment horizontal="center" vertical="center"/>
    </xf>
    <xf numFmtId="169" fontId="6" fillId="0" borderId="730" xfId="295" applyNumberFormat="1" applyFont="1" applyBorder="1" applyAlignment="1">
      <alignment horizontal="center" vertical="center"/>
    </xf>
    <xf numFmtId="3" fontId="6" fillId="0" borderId="618" xfId="295" applyNumberFormat="1" applyFont="1" applyBorder="1" applyAlignment="1">
      <alignment horizontal="center" vertical="center"/>
    </xf>
    <xf numFmtId="169" fontId="7" fillId="0" borderId="1044" xfId="295" applyNumberFormat="1" applyFont="1" applyBorder="1" applyAlignment="1">
      <alignment horizontal="center" vertical="center"/>
    </xf>
    <xf numFmtId="3" fontId="7" fillId="0" borderId="1045" xfId="295" applyNumberFormat="1" applyFont="1" applyBorder="1" applyAlignment="1">
      <alignment horizontal="center" vertical="center"/>
    </xf>
    <xf numFmtId="169" fontId="6" fillId="0" borderId="230" xfId="295" applyNumberFormat="1" applyFont="1" applyBorder="1" applyAlignment="1">
      <alignment horizontal="center" vertical="center"/>
    </xf>
    <xf numFmtId="3" fontId="6" fillId="0" borderId="231" xfId="295" applyNumberFormat="1" applyFont="1" applyBorder="1" applyAlignment="1">
      <alignment horizontal="center" vertical="center"/>
    </xf>
    <xf numFmtId="169" fontId="6" fillId="0" borderId="1044" xfId="295" applyNumberFormat="1" applyFont="1" applyBorder="1" applyAlignment="1">
      <alignment horizontal="center" vertical="center"/>
    </xf>
    <xf numFmtId="3" fontId="6" fillId="0" borderId="1045" xfId="295" applyNumberFormat="1" applyFont="1" applyBorder="1" applyAlignment="1">
      <alignment horizontal="center" vertical="center"/>
    </xf>
    <xf numFmtId="169" fontId="6" fillId="0" borderId="993" xfId="295" applyNumberFormat="1" applyFont="1" applyBorder="1" applyAlignment="1">
      <alignment horizontal="center" vertical="center"/>
    </xf>
    <xf numFmtId="3" fontId="6" fillId="0" borderId="1042" xfId="295" applyNumberFormat="1" applyFont="1" applyBorder="1" applyAlignment="1">
      <alignment horizontal="center" vertical="center"/>
    </xf>
    <xf numFmtId="169" fontId="6" fillId="0" borderId="880" xfId="295" applyNumberFormat="1" applyFont="1" applyBorder="1" applyAlignment="1">
      <alignment horizontal="center" vertical="center"/>
    </xf>
    <xf numFmtId="3" fontId="6" fillId="0" borderId="881" xfId="295" applyNumberFormat="1" applyFont="1" applyBorder="1" applyAlignment="1">
      <alignment horizontal="center" vertical="center"/>
    </xf>
    <xf numFmtId="176" fontId="6" fillId="0" borderId="993" xfId="295" applyNumberFormat="1" applyFont="1" applyBorder="1" applyAlignment="1">
      <alignment horizontal="center" vertical="center"/>
    </xf>
    <xf numFmtId="169" fontId="6" fillId="0" borderId="966" xfId="295" applyNumberFormat="1" applyFont="1" applyBorder="1" applyAlignment="1">
      <alignment horizontal="center" vertical="center"/>
    </xf>
    <xf numFmtId="3" fontId="6" fillId="0" borderId="967" xfId="295" applyNumberFormat="1" applyFont="1" applyBorder="1" applyAlignment="1">
      <alignment horizontal="center" vertical="center"/>
    </xf>
    <xf numFmtId="169" fontId="7" fillId="0" borderId="121" xfId="295" applyNumberFormat="1" applyFont="1" applyBorder="1" applyAlignment="1">
      <alignment horizontal="center" vertical="center"/>
    </xf>
    <xf numFmtId="3" fontId="7" fillId="0" borderId="122" xfId="295" applyNumberFormat="1" applyFont="1" applyBorder="1" applyAlignment="1">
      <alignment horizontal="center" vertical="center"/>
    </xf>
    <xf numFmtId="9" fontId="11" fillId="0" borderId="67" xfId="16" applyNumberFormat="1" applyFont="1" applyBorder="1" applyAlignment="1">
      <alignment horizontal="center" vertical="center" wrapText="1"/>
    </xf>
    <xf numFmtId="9" fontId="11" fillId="0" borderId="82" xfId="16" applyNumberFormat="1" applyFont="1" applyBorder="1" applyAlignment="1">
      <alignment horizontal="center" vertical="center" wrapText="1"/>
    </xf>
    <xf numFmtId="3" fontId="6" fillId="0" borderId="0" xfId="295" applyNumberFormat="1" applyFont="1" applyAlignment="1">
      <alignment horizontal="center" vertical="center"/>
    </xf>
    <xf numFmtId="0" fontId="8" fillId="0" borderId="0" xfId="0" applyFont="1" applyAlignment="1">
      <alignment horizontal="right" vertical="center"/>
    </xf>
    <xf numFmtId="3" fontId="6" fillId="0" borderId="999" xfId="296" applyNumberFormat="1" applyFont="1" applyBorder="1" applyAlignment="1">
      <alignment horizontal="center" vertical="center"/>
    </xf>
    <xf numFmtId="3" fontId="6" fillId="0" borderId="967" xfId="296" applyNumberFormat="1" applyFont="1" applyBorder="1" applyAlignment="1">
      <alignment horizontal="center" vertical="center"/>
    </xf>
    <xf numFmtId="3" fontId="6" fillId="0" borderId="1042" xfId="296" applyNumberFormat="1" applyFont="1" applyBorder="1" applyAlignment="1">
      <alignment horizontal="center" vertical="center"/>
    </xf>
    <xf numFmtId="3" fontId="6" fillId="0" borderId="881" xfId="296" applyNumberFormat="1" applyFont="1" applyBorder="1" applyAlignment="1">
      <alignment horizontal="center" vertical="center"/>
    </xf>
    <xf numFmtId="3" fontId="6" fillId="0" borderId="1045" xfId="296" applyNumberFormat="1" applyFont="1" applyBorder="1" applyAlignment="1">
      <alignment horizontal="center" vertical="center"/>
    </xf>
    <xf numFmtId="0" fontId="11" fillId="0" borderId="160" xfId="16" applyFont="1" applyBorder="1" applyAlignment="1">
      <alignment horizontal="center" vertical="center" wrapText="1"/>
    </xf>
    <xf numFmtId="0" fontId="11" fillId="0" borderId="15" xfId="16" applyFont="1" applyBorder="1" applyAlignment="1">
      <alignment horizontal="center" vertical="center" wrapText="1"/>
    </xf>
    <xf numFmtId="0" fontId="71" fillId="0" borderId="0" xfId="13" applyFont="1" applyAlignment="1">
      <alignment vertical="center"/>
    </xf>
    <xf numFmtId="3" fontId="7" fillId="0" borderId="0" xfId="296" applyNumberFormat="1" applyFont="1" applyAlignment="1">
      <alignment horizontal="center" vertical="center"/>
    </xf>
    <xf numFmtId="3" fontId="7" fillId="0" borderId="46" xfId="296" applyNumberFormat="1" applyFont="1" applyBorder="1" applyAlignment="1">
      <alignment horizontal="center" vertical="center"/>
    </xf>
    <xf numFmtId="3" fontId="7" fillId="0" borderId="42" xfId="296" applyNumberFormat="1" applyFont="1" applyBorder="1" applyAlignment="1">
      <alignment horizontal="center" vertical="center"/>
    </xf>
    <xf numFmtId="3" fontId="6" fillId="0" borderId="745" xfId="296" applyNumberFormat="1" applyFont="1" applyBorder="1" applyAlignment="1">
      <alignment horizontal="center" vertical="center"/>
    </xf>
    <xf numFmtId="3" fontId="6" fillId="0" borderId="614" xfId="296" applyNumberFormat="1" applyFont="1" applyBorder="1" applyAlignment="1">
      <alignment horizontal="center" vertical="center"/>
    </xf>
    <xf numFmtId="9" fontId="7" fillId="0" borderId="941" xfId="3" applyNumberFormat="1" applyFont="1" applyBorder="1" applyAlignment="1">
      <alignment horizontal="center" vertical="center"/>
    </xf>
    <xf numFmtId="3" fontId="7" fillId="0" borderId="942" xfId="296" applyNumberFormat="1" applyFont="1" applyBorder="1" applyAlignment="1">
      <alignment horizontal="center" vertical="center"/>
    </xf>
    <xf numFmtId="3" fontId="6" fillId="0" borderId="131" xfId="296" applyNumberFormat="1" applyFont="1" applyBorder="1" applyAlignment="1">
      <alignment horizontal="center" vertical="center"/>
    </xf>
    <xf numFmtId="0" fontId="2" fillId="0" borderId="72" xfId="0" applyFont="1" applyBorder="1" applyAlignment="1">
      <alignment vertical="center"/>
    </xf>
    <xf numFmtId="3" fontId="7" fillId="0" borderId="972" xfId="296" applyNumberFormat="1" applyFont="1" applyBorder="1" applyAlignment="1">
      <alignment horizontal="center" vertical="center"/>
    </xf>
    <xf numFmtId="0" fontId="11" fillId="0" borderId="72" xfId="13" applyFont="1" applyBorder="1" applyAlignment="1">
      <alignment horizontal="center" vertical="center" wrapText="1"/>
    </xf>
    <xf numFmtId="0" fontId="11" fillId="0" borderId="88" xfId="16" applyFont="1" applyBorder="1" applyAlignment="1">
      <alignment horizontal="center" vertical="center" wrapText="1"/>
    </xf>
    <xf numFmtId="0" fontId="11" fillId="0" borderId="53" xfId="16" applyFont="1" applyBorder="1" applyAlignment="1">
      <alignment horizontal="center" vertical="center" wrapText="1"/>
    </xf>
    <xf numFmtId="9" fontId="25" fillId="0" borderId="0" xfId="274" applyNumberFormat="1" applyFont="1" applyAlignment="1">
      <alignment horizontal="center" vertical="center"/>
    </xf>
    <xf numFmtId="3" fontId="25" fillId="0" borderId="0" xfId="274" applyNumberFormat="1" applyFont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58" fillId="0" borderId="0" xfId="6" applyFont="1" applyAlignment="1">
      <alignment horizontal="left" vertical="center"/>
    </xf>
    <xf numFmtId="0" fontId="25" fillId="0" borderId="0" xfId="6" applyFont="1" applyAlignment="1">
      <alignment vertical="center" wrapText="1"/>
    </xf>
    <xf numFmtId="3" fontId="21" fillId="0" borderId="68" xfId="0" applyNumberFormat="1" applyFont="1" applyBorder="1" applyAlignment="1">
      <alignment horizontal="center" vertical="center"/>
    </xf>
    <xf numFmtId="3" fontId="21" fillId="0" borderId="71" xfId="0" applyNumberFormat="1" applyFont="1" applyBorder="1" applyAlignment="1">
      <alignment horizontal="center" vertical="center"/>
    </xf>
    <xf numFmtId="3" fontId="6" fillId="0" borderId="42" xfId="297" applyNumberFormat="1" applyFont="1" applyBorder="1" applyAlignment="1">
      <alignment horizontal="center" vertical="center"/>
    </xf>
    <xf numFmtId="9" fontId="6" fillId="0" borderId="1101" xfId="3" applyNumberFormat="1" applyFont="1" applyBorder="1" applyAlignment="1">
      <alignment horizontal="center" vertical="center"/>
    </xf>
    <xf numFmtId="9" fontId="6" fillId="0" borderId="1102" xfId="3" applyNumberFormat="1" applyFont="1" applyBorder="1" applyAlignment="1">
      <alignment horizontal="center" vertical="center"/>
    </xf>
    <xf numFmtId="3" fontId="6" fillId="0" borderId="614" xfId="297" applyNumberFormat="1" applyFont="1" applyBorder="1" applyAlignment="1">
      <alignment horizontal="center" vertical="center"/>
    </xf>
    <xf numFmtId="9" fontId="6" fillId="0" borderId="1103" xfId="3" applyNumberFormat="1" applyFont="1" applyBorder="1" applyAlignment="1">
      <alignment horizontal="center" vertical="center"/>
    </xf>
    <xf numFmtId="9" fontId="6" fillId="0" borderId="1104" xfId="3" applyNumberFormat="1" applyFont="1" applyBorder="1" applyAlignment="1">
      <alignment horizontal="center" vertical="center"/>
    </xf>
    <xf numFmtId="3" fontId="6" fillId="0" borderId="942" xfId="297" applyNumberFormat="1" applyFont="1" applyBorder="1" applyAlignment="1">
      <alignment horizontal="center" vertical="center"/>
    </xf>
    <xf numFmtId="3" fontId="6" fillId="0" borderId="745" xfId="297" applyNumberFormat="1" applyFont="1" applyBorder="1" applyAlignment="1">
      <alignment horizontal="center" vertical="center"/>
    </xf>
    <xf numFmtId="3" fontId="6" fillId="0" borderId="131" xfId="297" applyNumberFormat="1" applyFont="1" applyBorder="1" applyAlignment="1">
      <alignment horizontal="center" vertical="center"/>
    </xf>
    <xf numFmtId="9" fontId="6" fillId="0" borderId="1105" xfId="3" applyNumberFormat="1" applyFont="1" applyBorder="1" applyAlignment="1">
      <alignment horizontal="center" vertical="center"/>
    </xf>
    <xf numFmtId="3" fontId="6" fillId="0" borderId="63" xfId="297" applyNumberFormat="1" applyFont="1" applyBorder="1" applyAlignment="1">
      <alignment horizontal="center" vertical="center"/>
    </xf>
    <xf numFmtId="0" fontId="16" fillId="0" borderId="0" xfId="6" applyFont="1" applyAlignment="1">
      <alignment horizontal="left" vertical="center" wrapText="1"/>
    </xf>
    <xf numFmtId="3" fontId="12" fillId="0" borderId="8" xfId="23" applyNumberFormat="1" applyFont="1" applyBorder="1" applyAlignment="1">
      <alignment horizontal="center" vertical="center"/>
    </xf>
    <xf numFmtId="3" fontId="7" fillId="0" borderId="0" xfId="297" applyNumberFormat="1" applyFont="1" applyAlignment="1">
      <alignment horizontal="center" vertical="center"/>
    </xf>
    <xf numFmtId="3" fontId="7" fillId="0" borderId="534" xfId="297" applyNumberFormat="1" applyFont="1" applyBorder="1" applyAlignment="1">
      <alignment horizontal="center" vertical="center"/>
    </xf>
    <xf numFmtId="3" fontId="7" fillId="0" borderId="999" xfId="297" applyNumberFormat="1" applyFont="1" applyBorder="1" applyAlignment="1">
      <alignment horizontal="center" vertical="center"/>
    </xf>
    <xf numFmtId="3" fontId="6" fillId="0" borderId="1042" xfId="297" applyNumberFormat="1" applyFont="1" applyBorder="1" applyAlignment="1">
      <alignment horizontal="center" vertical="center"/>
    </xf>
    <xf numFmtId="3" fontId="6" fillId="0" borderId="881" xfId="297" applyNumberFormat="1" applyFont="1" applyBorder="1" applyAlignment="1">
      <alignment horizontal="center" vertical="center"/>
    </xf>
    <xf numFmtId="3" fontId="7" fillId="0" borderId="1045" xfId="297" applyNumberFormat="1" applyFont="1" applyBorder="1" applyAlignment="1">
      <alignment horizontal="center" vertical="center"/>
    </xf>
    <xf numFmtId="3" fontId="6" fillId="0" borderId="967" xfId="297" applyNumberFormat="1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3" fontId="31" fillId="0" borderId="0" xfId="0" applyNumberFormat="1" applyFont="1" applyAlignment="1">
      <alignment vertical="center"/>
    </xf>
    <xf numFmtId="0" fontId="4" fillId="0" borderId="0" xfId="298" applyAlignment="1">
      <alignment vertical="center"/>
    </xf>
    <xf numFmtId="0" fontId="5" fillId="0" borderId="0" xfId="298" applyFont="1" applyAlignment="1">
      <alignment vertical="center"/>
    </xf>
    <xf numFmtId="9" fontId="6" fillId="0" borderId="917" xfId="7" applyNumberFormat="1" applyFont="1" applyBorder="1" applyAlignment="1">
      <alignment horizontal="center" vertical="center"/>
    </xf>
    <xf numFmtId="9" fontId="6" fillId="0" borderId="919" xfId="7" applyNumberFormat="1" applyFont="1" applyBorder="1" applyAlignment="1">
      <alignment horizontal="center" vertical="center"/>
    </xf>
    <xf numFmtId="3" fontId="6" fillId="0" borderId="1081" xfId="7" applyNumberFormat="1" applyFont="1" applyBorder="1" applyAlignment="1">
      <alignment horizontal="center" vertical="center"/>
    </xf>
    <xf numFmtId="9" fontId="6" fillId="0" borderId="993" xfId="7" applyNumberFormat="1" applyFont="1" applyBorder="1" applyAlignment="1">
      <alignment horizontal="center" vertical="center"/>
    </xf>
    <xf numFmtId="9" fontId="6" fillId="0" borderId="1106" xfId="7" applyNumberFormat="1" applyFont="1" applyBorder="1" applyAlignment="1">
      <alignment horizontal="center" vertical="center"/>
    </xf>
    <xf numFmtId="3" fontId="6" fillId="0" borderId="1082" xfId="7" applyNumberFormat="1" applyFont="1" applyBorder="1" applyAlignment="1">
      <alignment horizontal="center" vertical="center"/>
    </xf>
    <xf numFmtId="9" fontId="6" fillId="0" borderId="880" xfId="7" applyNumberFormat="1" applyFont="1" applyBorder="1" applyAlignment="1">
      <alignment horizontal="center" vertical="center"/>
    </xf>
    <xf numFmtId="9" fontId="6" fillId="0" borderId="1107" xfId="7" applyNumberFormat="1" applyFont="1" applyBorder="1" applyAlignment="1">
      <alignment horizontal="center" vertical="center"/>
    </xf>
    <xf numFmtId="3" fontId="6" fillId="0" borderId="1102" xfId="7" applyNumberFormat="1" applyFont="1" applyBorder="1" applyAlignment="1">
      <alignment horizontal="center" vertical="center"/>
    </xf>
    <xf numFmtId="9" fontId="6" fillId="0" borderId="1044" xfId="7" applyNumberFormat="1" applyFont="1" applyBorder="1" applyAlignment="1">
      <alignment horizontal="center" vertical="center"/>
    </xf>
    <xf numFmtId="9" fontId="6" fillId="0" borderId="1108" xfId="7" applyNumberFormat="1" applyFont="1" applyBorder="1" applyAlignment="1">
      <alignment horizontal="center" vertical="center"/>
    </xf>
    <xf numFmtId="3" fontId="6" fillId="0" borderId="1104" xfId="7" applyNumberFormat="1" applyFont="1" applyBorder="1" applyAlignment="1">
      <alignment horizontal="center" vertical="center"/>
    </xf>
    <xf numFmtId="9" fontId="6" fillId="0" borderId="966" xfId="7" applyNumberFormat="1" applyFont="1" applyBorder="1" applyAlignment="1">
      <alignment horizontal="center" vertical="center"/>
    </xf>
    <xf numFmtId="9" fontId="6" fillId="0" borderId="1109" xfId="7" applyNumberFormat="1" applyFont="1" applyBorder="1" applyAlignment="1">
      <alignment horizontal="center" vertical="center"/>
    </xf>
    <xf numFmtId="3" fontId="6" fillId="0" borderId="1083" xfId="7" applyNumberFormat="1" applyFont="1" applyBorder="1" applyAlignment="1">
      <alignment horizontal="center" vertical="center"/>
    </xf>
    <xf numFmtId="9" fontId="6" fillId="0" borderId="121" xfId="7" applyNumberFormat="1" applyFont="1" applyBorder="1" applyAlignment="1">
      <alignment horizontal="center" vertical="center"/>
    </xf>
    <xf numFmtId="9" fontId="6" fillId="0" borderId="297" xfId="7" applyNumberFormat="1" applyFont="1" applyBorder="1" applyAlignment="1">
      <alignment horizontal="center" vertical="center"/>
    </xf>
    <xf numFmtId="3" fontId="6" fillId="0" borderId="1084" xfId="7" applyNumberFormat="1" applyFont="1" applyBorder="1" applyAlignment="1">
      <alignment horizontal="center" vertical="center"/>
    </xf>
    <xf numFmtId="0" fontId="6" fillId="0" borderId="95" xfId="6" applyFont="1" applyBorder="1" applyAlignment="1">
      <alignment horizontal="left" vertical="center" wrapText="1"/>
    </xf>
    <xf numFmtId="0" fontId="5" fillId="0" borderId="0" xfId="56" applyFont="1" applyAlignment="1">
      <alignment vertical="center"/>
    </xf>
    <xf numFmtId="37" fontId="11" fillId="0" borderId="44" xfId="6" applyNumberFormat="1" applyFont="1" applyBorder="1" applyAlignment="1">
      <alignment horizontal="center" vertical="center" wrapText="1"/>
    </xf>
    <xf numFmtId="37" fontId="11" fillId="0" borderId="47" xfId="6" applyNumberFormat="1" applyFont="1" applyBorder="1" applyAlignment="1">
      <alignment horizontal="center" vertical="center" wrapText="1"/>
    </xf>
    <xf numFmtId="3" fontId="11" fillId="0" borderId="68" xfId="6" applyNumberFormat="1" applyFont="1" applyBorder="1" applyAlignment="1">
      <alignment horizontal="center" vertical="center" wrapText="1"/>
    </xf>
    <xf numFmtId="37" fontId="12" fillId="0" borderId="66" xfId="6" applyNumberFormat="1" applyFont="1" applyBorder="1" applyAlignment="1">
      <alignment horizontal="center" vertical="center"/>
    </xf>
    <xf numFmtId="37" fontId="12" fillId="0" borderId="88" xfId="6" applyNumberFormat="1" applyFont="1" applyBorder="1" applyAlignment="1">
      <alignment horizontal="center" vertical="center"/>
    </xf>
    <xf numFmtId="3" fontId="12" fillId="0" borderId="927" xfId="6" applyNumberFormat="1" applyFont="1" applyBorder="1" applyAlignment="1">
      <alignment horizontal="center" vertical="center"/>
    </xf>
    <xf numFmtId="3" fontId="12" fillId="0" borderId="969" xfId="6" applyNumberFormat="1" applyFont="1" applyBorder="1" applyAlignment="1">
      <alignment horizontal="center" vertical="center"/>
    </xf>
    <xf numFmtId="3" fontId="12" fillId="0" borderId="71" xfId="6" applyNumberFormat="1" applyFont="1" applyBorder="1" applyAlignment="1">
      <alignment horizontal="center" vertical="center"/>
    </xf>
    <xf numFmtId="3" fontId="7" fillId="0" borderId="0" xfId="7" applyNumberFormat="1" applyFont="1" applyAlignment="1">
      <alignment horizontal="center" vertical="center"/>
    </xf>
    <xf numFmtId="3" fontId="7" fillId="0" borderId="999" xfId="7" applyNumberFormat="1" applyFont="1" applyBorder="1" applyAlignment="1">
      <alignment horizontal="center" vertical="center"/>
    </xf>
    <xf numFmtId="3" fontId="6" fillId="0" borderId="231" xfId="7" applyNumberFormat="1" applyFont="1" applyBorder="1" applyAlignment="1">
      <alignment horizontal="center" vertical="center"/>
    </xf>
    <xf numFmtId="3" fontId="6" fillId="0" borderId="1042" xfId="7" applyNumberFormat="1" applyFont="1" applyBorder="1" applyAlignment="1">
      <alignment horizontal="center" vertical="center"/>
    </xf>
    <xf numFmtId="3" fontId="6" fillId="0" borderId="881" xfId="7" applyNumberFormat="1" applyFont="1" applyBorder="1" applyAlignment="1">
      <alignment horizontal="center" vertical="center"/>
    </xf>
    <xf numFmtId="3" fontId="7" fillId="0" borderId="1045" xfId="7" applyNumberFormat="1" applyFont="1" applyBorder="1" applyAlignment="1">
      <alignment horizontal="center" vertical="center"/>
    </xf>
    <xf numFmtId="3" fontId="6" fillId="0" borderId="967" xfId="7" applyNumberFormat="1" applyFont="1" applyBorder="1" applyAlignment="1">
      <alignment horizontal="center" vertical="center"/>
    </xf>
    <xf numFmtId="3" fontId="7" fillId="0" borderId="534" xfId="7" applyNumberFormat="1" applyFont="1" applyBorder="1" applyAlignment="1">
      <alignment horizontal="center" vertical="center"/>
    </xf>
    <xf numFmtId="9" fontId="12" fillId="0" borderId="44" xfId="19" applyNumberFormat="1" applyFont="1" applyBorder="1" applyAlignment="1">
      <alignment horizontal="center" vertical="center" wrapText="1"/>
    </xf>
    <xf numFmtId="9" fontId="12" fillId="0" borderId="47" xfId="19" applyNumberFormat="1" applyFont="1" applyBorder="1" applyAlignment="1">
      <alignment horizontal="center" vertical="center" wrapText="1"/>
    </xf>
    <xf numFmtId="3" fontId="12" fillId="0" borderId="8" xfId="19" applyNumberFormat="1" applyFont="1" applyBorder="1" applyAlignment="1">
      <alignment horizontal="center" vertical="center" wrapText="1"/>
    </xf>
    <xf numFmtId="9" fontId="12" fillId="0" borderId="66" xfId="19" applyNumberFormat="1" applyFont="1" applyBorder="1" applyAlignment="1">
      <alignment horizontal="center" vertical="center" wrapText="1"/>
    </xf>
    <xf numFmtId="9" fontId="12" fillId="0" borderId="88" xfId="19" applyNumberFormat="1" applyFont="1" applyBorder="1" applyAlignment="1">
      <alignment horizontal="center" vertical="center" wrapText="1"/>
    </xf>
    <xf numFmtId="3" fontId="12" fillId="0" borderId="1086" xfId="19" applyNumberFormat="1" applyFont="1" applyBorder="1" applyAlignment="1">
      <alignment horizontal="center" vertical="center" wrapText="1"/>
    </xf>
    <xf numFmtId="3" fontId="12" fillId="0" borderId="294" xfId="19" applyNumberFormat="1" applyFont="1" applyBorder="1" applyAlignment="1">
      <alignment horizontal="center" vertical="center"/>
    </xf>
    <xf numFmtId="3" fontId="12" fillId="0" borderId="16" xfId="0" applyNumberFormat="1" applyFont="1" applyBorder="1" applyAlignment="1">
      <alignment horizontal="center" vertical="center"/>
    </xf>
    <xf numFmtId="3" fontId="30" fillId="0" borderId="0" xfId="0" applyNumberFormat="1" applyFont="1" applyAlignment="1">
      <alignment vertical="center"/>
    </xf>
    <xf numFmtId="0" fontId="4" fillId="0" borderId="0" xfId="299" applyAlignment="1">
      <alignment vertical="center"/>
    </xf>
    <xf numFmtId="3" fontId="25" fillId="0" borderId="0" xfId="43" applyNumberFormat="1" applyFont="1" applyAlignment="1">
      <alignment horizontal="center" vertical="center"/>
    </xf>
    <xf numFmtId="0" fontId="5" fillId="0" borderId="0" xfId="299" applyFont="1" applyAlignment="1">
      <alignment vertical="center"/>
    </xf>
    <xf numFmtId="177" fontId="6" fillId="0" borderId="42" xfId="300" applyNumberFormat="1" applyFont="1" applyBorder="1" applyAlignment="1">
      <alignment horizontal="center" vertical="center"/>
    </xf>
    <xf numFmtId="177" fontId="6" fillId="0" borderId="745" xfId="300" applyNumberFormat="1" applyFont="1" applyBorder="1" applyAlignment="1">
      <alignment horizontal="center" vertical="center"/>
    </xf>
    <xf numFmtId="177" fontId="6" fillId="0" borderId="614" xfId="300" applyNumberFormat="1" applyFont="1" applyBorder="1" applyAlignment="1">
      <alignment horizontal="center" vertical="center"/>
    </xf>
    <xf numFmtId="177" fontId="6" fillId="0" borderId="942" xfId="300" applyNumberFormat="1" applyFont="1" applyBorder="1" applyAlignment="1">
      <alignment horizontal="center" vertical="center"/>
    </xf>
    <xf numFmtId="177" fontId="6" fillId="0" borderId="967" xfId="300" applyNumberFormat="1" applyFont="1" applyBorder="1" applyAlignment="1">
      <alignment horizontal="center" vertical="center"/>
    </xf>
    <xf numFmtId="177" fontId="6" fillId="0" borderId="1084" xfId="300" applyNumberFormat="1" applyFont="1" applyBorder="1" applyAlignment="1">
      <alignment horizontal="center" vertical="center"/>
    </xf>
    <xf numFmtId="177" fontId="6" fillId="0" borderId="1104" xfId="300" applyNumberFormat="1" applyFont="1" applyBorder="1" applyAlignment="1">
      <alignment horizontal="center" vertical="center"/>
    </xf>
    <xf numFmtId="177" fontId="6" fillId="0" borderId="1082" xfId="300" applyNumberFormat="1" applyFont="1" applyBorder="1" applyAlignment="1">
      <alignment horizontal="center" vertical="center"/>
    </xf>
    <xf numFmtId="177" fontId="6" fillId="0" borderId="1042" xfId="300" applyNumberFormat="1" applyFont="1" applyBorder="1" applyAlignment="1">
      <alignment horizontal="center" vertical="center"/>
    </xf>
    <xf numFmtId="177" fontId="6" fillId="0" borderId="999" xfId="300" applyNumberFormat="1" applyFont="1" applyBorder="1" applyAlignment="1">
      <alignment horizontal="center" vertical="center"/>
    </xf>
    <xf numFmtId="177" fontId="6" fillId="0" borderId="881" xfId="300" applyNumberFormat="1" applyFont="1" applyBorder="1" applyAlignment="1">
      <alignment horizontal="center" vertical="center"/>
    </xf>
    <xf numFmtId="177" fontId="6" fillId="0" borderId="1045" xfId="300" applyNumberFormat="1" applyFont="1" applyBorder="1" applyAlignment="1">
      <alignment horizontal="center" vertical="center"/>
    </xf>
    <xf numFmtId="37" fontId="11" fillId="0" borderId="67" xfId="6" applyNumberFormat="1" applyFont="1" applyBorder="1" applyAlignment="1">
      <alignment horizontal="center" vertical="center" wrapText="1"/>
    </xf>
    <xf numFmtId="3" fontId="11" fillId="0" borderId="8" xfId="6" applyNumberFormat="1" applyFont="1" applyBorder="1" applyAlignment="1">
      <alignment horizontal="center" vertical="center" wrapText="1"/>
    </xf>
    <xf numFmtId="37" fontId="12" fillId="0" borderId="82" xfId="6" applyNumberFormat="1" applyFont="1" applyBorder="1" applyAlignment="1">
      <alignment horizontal="center" vertical="center" wrapText="1"/>
    </xf>
    <xf numFmtId="3" fontId="12" fillId="0" borderId="1086" xfId="6" applyNumberFormat="1" applyFont="1" applyBorder="1" applyAlignment="1">
      <alignment horizontal="center" vertical="center"/>
    </xf>
    <xf numFmtId="3" fontId="12" fillId="0" borderId="294" xfId="6" applyNumberFormat="1" applyFont="1" applyBorder="1" applyAlignment="1">
      <alignment horizontal="center" vertical="center"/>
    </xf>
    <xf numFmtId="3" fontId="12" fillId="0" borderId="16" xfId="6" applyNumberFormat="1" applyFont="1" applyBorder="1" applyAlignment="1">
      <alignment horizontal="center" vertical="center"/>
    </xf>
    <xf numFmtId="177" fontId="7" fillId="0" borderId="0" xfId="300" applyNumberFormat="1" applyFont="1" applyAlignment="1">
      <alignment horizontal="center" vertical="center"/>
    </xf>
    <xf numFmtId="177" fontId="7" fillId="0" borderId="42" xfId="300" applyNumberFormat="1" applyFont="1" applyBorder="1" applyAlignment="1">
      <alignment horizontal="center" vertical="center"/>
    </xf>
    <xf numFmtId="177" fontId="6" fillId="0" borderId="131" xfId="300" applyNumberFormat="1" applyFont="1" applyBorder="1" applyAlignment="1">
      <alignment horizontal="center" vertical="center"/>
    </xf>
    <xf numFmtId="177" fontId="7" fillId="0" borderId="942" xfId="300" applyNumberFormat="1" applyFont="1" applyBorder="1" applyAlignment="1">
      <alignment horizontal="center" vertical="center"/>
    </xf>
    <xf numFmtId="177" fontId="7" fillId="0" borderId="46" xfId="300" applyNumberFormat="1" applyFont="1" applyBorder="1" applyAlignment="1">
      <alignment horizontal="center" vertical="center"/>
    </xf>
    <xf numFmtId="0" fontId="11" fillId="0" borderId="69" xfId="23" applyFont="1" applyBorder="1" applyAlignment="1">
      <alignment horizontal="center" vertical="center" wrapText="1"/>
    </xf>
    <xf numFmtId="0" fontId="11" fillId="0" borderId="71" xfId="19" applyFont="1" applyBorder="1" applyAlignment="1">
      <alignment horizontal="center" vertical="center" wrapText="1"/>
    </xf>
    <xf numFmtId="0" fontId="11" fillId="0" borderId="15" xfId="19" applyFont="1" applyBorder="1" applyAlignment="1">
      <alignment horizontal="center" vertical="center" wrapText="1"/>
    </xf>
    <xf numFmtId="3" fontId="11" fillId="0" borderId="1086" xfId="19" applyNumberFormat="1" applyFont="1" applyBorder="1" applyAlignment="1">
      <alignment horizontal="center" vertical="center" wrapText="1"/>
    </xf>
    <xf numFmtId="0" fontId="4" fillId="0" borderId="0" xfId="301" applyAlignment="1">
      <alignment vertical="center"/>
    </xf>
    <xf numFmtId="0" fontId="49" fillId="0" borderId="0" xfId="301" applyFont="1" applyAlignment="1">
      <alignment vertical="center"/>
    </xf>
    <xf numFmtId="3" fontId="33" fillId="0" borderId="1081" xfId="57" applyNumberFormat="1" applyFont="1" applyBorder="1" applyAlignment="1">
      <alignment horizontal="center" vertical="center"/>
    </xf>
    <xf numFmtId="0" fontId="22" fillId="0" borderId="742" xfId="0" applyFont="1" applyBorder="1" applyAlignment="1">
      <alignment vertical="center"/>
    </xf>
    <xf numFmtId="3" fontId="33" fillId="0" borderId="1102" xfId="57" applyNumberFormat="1" applyFont="1" applyBorder="1" applyAlignment="1">
      <alignment horizontal="center" vertical="center"/>
    </xf>
    <xf numFmtId="0" fontId="22" fillId="0" borderId="965" xfId="0" applyFont="1" applyBorder="1" applyAlignment="1">
      <alignment vertical="center"/>
    </xf>
    <xf numFmtId="0" fontId="21" fillId="0" borderId="16" xfId="0" applyFont="1" applyBorder="1" applyAlignment="1">
      <alignment vertical="center"/>
    </xf>
    <xf numFmtId="3" fontId="33" fillId="0" borderId="1104" xfId="57" applyNumberFormat="1" applyFont="1" applyBorder="1" applyAlignment="1">
      <alignment horizontal="center" vertical="center"/>
    </xf>
    <xf numFmtId="0" fontId="33" fillId="0" borderId="1005" xfId="6" applyFont="1" applyBorder="1" applyAlignment="1">
      <alignment horizontal="left" vertical="center" wrapText="1"/>
    </xf>
    <xf numFmtId="3" fontId="33" fillId="0" borderId="1082" xfId="57" applyNumberFormat="1" applyFont="1" applyBorder="1" applyAlignment="1">
      <alignment horizontal="center" vertical="center"/>
    </xf>
    <xf numFmtId="0" fontId="33" fillId="0" borderId="895" xfId="6" applyFont="1" applyBorder="1" applyAlignment="1">
      <alignment horizontal="left" vertical="center" wrapText="1"/>
    </xf>
    <xf numFmtId="0" fontId="33" fillId="0" borderId="1111" xfId="6" applyFont="1" applyBorder="1" applyAlignment="1">
      <alignment horizontal="left" vertical="center" wrapText="1"/>
    </xf>
    <xf numFmtId="3" fontId="33" fillId="0" borderId="1083" xfId="57" applyNumberFormat="1" applyFont="1" applyBorder="1" applyAlignment="1">
      <alignment horizontal="center" vertical="center"/>
    </xf>
    <xf numFmtId="9" fontId="33" fillId="0" borderId="121" xfId="3" applyNumberFormat="1" applyFont="1" applyBorder="1" applyAlignment="1">
      <alignment horizontal="center" vertical="center"/>
    </xf>
    <xf numFmtId="9" fontId="33" fillId="0" borderId="122" xfId="3" applyNumberFormat="1" applyFont="1" applyBorder="1" applyAlignment="1">
      <alignment horizontal="center" vertical="center"/>
    </xf>
    <xf numFmtId="3" fontId="33" fillId="0" borderId="1084" xfId="57" applyNumberFormat="1" applyFont="1" applyBorder="1" applyAlignment="1">
      <alignment horizontal="center" vertical="center"/>
    </xf>
    <xf numFmtId="0" fontId="33" fillId="0" borderId="95" xfId="6" applyFont="1" applyBorder="1" applyAlignment="1">
      <alignment horizontal="left" vertical="center" wrapText="1"/>
    </xf>
    <xf numFmtId="0" fontId="33" fillId="0" borderId="968" xfId="6" applyFont="1" applyBorder="1" applyAlignment="1">
      <alignment horizontal="left" vertical="center" wrapText="1"/>
    </xf>
    <xf numFmtId="0" fontId="33" fillId="0" borderId="1047" xfId="6" applyFont="1" applyBorder="1" applyAlignment="1">
      <alignment horizontal="left" vertical="center" wrapText="1"/>
    </xf>
    <xf numFmtId="0" fontId="33" fillId="0" borderId="965" xfId="6" applyFont="1" applyBorder="1" applyAlignment="1">
      <alignment horizontal="left" vertical="center" wrapText="1"/>
    </xf>
    <xf numFmtId="166" fontId="11" fillId="0" borderId="47" xfId="44" applyNumberFormat="1" applyFont="1" applyBorder="1" applyAlignment="1">
      <alignment horizontal="center" vertical="center" wrapText="1"/>
    </xf>
    <xf numFmtId="3" fontId="11" fillId="0" borderId="8" xfId="44" applyNumberFormat="1" applyFont="1" applyBorder="1" applyAlignment="1">
      <alignment horizontal="center" vertical="center" wrapText="1"/>
    </xf>
    <xf numFmtId="166" fontId="11" fillId="0" borderId="138" xfId="19" applyNumberFormat="1" applyFont="1" applyBorder="1" applyAlignment="1">
      <alignment horizontal="center" vertical="center" wrapText="1"/>
    </xf>
    <xf numFmtId="166" fontId="11" fillId="0" borderId="88" xfId="19" applyNumberFormat="1" applyFont="1" applyBorder="1" applyAlignment="1">
      <alignment horizontal="center" vertical="center" wrapText="1"/>
    </xf>
    <xf numFmtId="3" fontId="12" fillId="2" borderId="294" xfId="19" applyNumberFormat="1" applyFont="1" applyFill="1" applyBorder="1" applyAlignment="1">
      <alignment horizontal="center" vertical="center"/>
    </xf>
    <xf numFmtId="3" fontId="21" fillId="2" borderId="16" xfId="0" applyNumberFormat="1" applyFont="1" applyFill="1" applyBorder="1" applyAlignment="1">
      <alignment horizontal="center" vertical="center"/>
    </xf>
    <xf numFmtId="0" fontId="71" fillId="0" borderId="0" xfId="301" applyFont="1" applyAlignment="1">
      <alignment vertical="center"/>
    </xf>
    <xf numFmtId="0" fontId="5" fillId="0" borderId="0" xfId="301" applyFont="1" applyAlignment="1">
      <alignment vertical="center"/>
    </xf>
    <xf numFmtId="166" fontId="11" fillId="0" borderId="70" xfId="19" applyNumberFormat="1" applyFont="1" applyBorder="1" applyAlignment="1">
      <alignment horizontal="center" vertical="center" wrapText="1"/>
    </xf>
    <xf numFmtId="3" fontId="11" fillId="0" borderId="18" xfId="19" applyNumberFormat="1" applyFont="1" applyBorder="1" applyAlignment="1">
      <alignment horizontal="center" vertical="center" wrapText="1"/>
    </xf>
    <xf numFmtId="3" fontId="12" fillId="2" borderId="8" xfId="19" applyNumberFormat="1" applyFont="1" applyFill="1" applyBorder="1" applyAlignment="1">
      <alignment horizontal="center" vertical="center"/>
    </xf>
    <xf numFmtId="0" fontId="4" fillId="0" borderId="0" xfId="302" applyAlignment="1">
      <alignment vertical="center"/>
    </xf>
    <xf numFmtId="9" fontId="25" fillId="0" borderId="0" xfId="45" applyNumberFormat="1" applyFont="1" applyAlignment="1">
      <alignment horizontal="center" vertical="center"/>
    </xf>
    <xf numFmtId="3" fontId="25" fillId="0" borderId="0" xfId="45" applyNumberFormat="1" applyFont="1" applyAlignment="1">
      <alignment horizontal="center" vertical="center"/>
    </xf>
    <xf numFmtId="0" fontId="5" fillId="0" borderId="0" xfId="302" applyFont="1" applyAlignment="1">
      <alignment vertical="center"/>
    </xf>
    <xf numFmtId="3" fontId="6" fillId="0" borderId="1081" xfId="57" applyNumberFormat="1" applyFont="1" applyBorder="1" applyAlignment="1">
      <alignment horizontal="center" vertical="center"/>
    </xf>
    <xf numFmtId="0" fontId="3" fillId="0" borderId="742" xfId="0" applyFont="1" applyBorder="1" applyAlignment="1">
      <alignment vertical="center"/>
    </xf>
    <xf numFmtId="3" fontId="6" fillId="0" borderId="1102" xfId="57" applyNumberFormat="1" applyFont="1" applyBorder="1" applyAlignment="1">
      <alignment horizontal="center" vertical="center"/>
    </xf>
    <xf numFmtId="9" fontId="11" fillId="0" borderId="72" xfId="23" applyNumberFormat="1" applyFont="1" applyBorder="1" applyAlignment="1">
      <alignment horizontal="center" vertical="center" wrapText="1"/>
    </xf>
    <xf numFmtId="3" fontId="12" fillId="0" borderId="8" xfId="6" applyNumberFormat="1" applyFont="1" applyBorder="1" applyAlignment="1">
      <alignment horizontal="center" vertical="center"/>
    </xf>
    <xf numFmtId="0" fontId="4" fillId="0" borderId="0" xfId="303" applyAlignment="1">
      <alignment vertical="center"/>
    </xf>
    <xf numFmtId="9" fontId="25" fillId="0" borderId="0" xfId="48" applyNumberFormat="1" applyFont="1" applyAlignment="1">
      <alignment horizontal="center" vertical="center"/>
    </xf>
    <xf numFmtId="3" fontId="25" fillId="0" borderId="0" xfId="48" applyNumberFormat="1" applyFont="1" applyAlignment="1">
      <alignment horizontal="center" vertical="center"/>
    </xf>
    <xf numFmtId="0" fontId="5" fillId="0" borderId="0" xfId="303" applyFont="1" applyAlignment="1">
      <alignment vertical="center"/>
    </xf>
    <xf numFmtId="3" fontId="6" fillId="0" borderId="942" xfId="48" applyNumberFormat="1" applyFont="1" applyBorder="1" applyAlignment="1">
      <alignment horizontal="center" vertical="center"/>
    </xf>
    <xf numFmtId="3" fontId="6" fillId="0" borderId="745" xfId="48" applyNumberFormat="1" applyFont="1" applyBorder="1" applyAlignment="1">
      <alignment horizontal="center" vertical="center"/>
    </xf>
    <xf numFmtId="3" fontId="6" fillId="0" borderId="62" xfId="48" applyNumberFormat="1" applyFont="1" applyBorder="1" applyAlignment="1">
      <alignment horizontal="center" vertical="center"/>
    </xf>
    <xf numFmtId="3" fontId="21" fillId="0" borderId="18" xfId="0" applyNumberFormat="1" applyFont="1" applyBorder="1" applyAlignment="1">
      <alignment horizontal="center" vertical="center" wrapText="1"/>
    </xf>
    <xf numFmtId="3" fontId="7" fillId="0" borderId="0" xfId="48" applyNumberFormat="1" applyFont="1" applyAlignment="1">
      <alignment horizontal="center" vertical="center"/>
    </xf>
    <xf numFmtId="3" fontId="7" fillId="0" borderId="42" xfId="48" applyNumberFormat="1" applyFont="1" applyBorder="1" applyAlignment="1">
      <alignment horizontal="center" vertical="center"/>
    </xf>
    <xf numFmtId="3" fontId="7" fillId="0" borderId="942" xfId="48" applyNumberFormat="1" applyFont="1" applyBorder="1" applyAlignment="1">
      <alignment horizontal="center" vertical="center"/>
    </xf>
    <xf numFmtId="3" fontId="7" fillId="0" borderId="46" xfId="48" applyNumberFormat="1" applyFont="1" applyBorder="1" applyAlignment="1">
      <alignment horizontal="center" vertical="center"/>
    </xf>
    <xf numFmtId="9" fontId="25" fillId="0" borderId="0" xfId="50" applyNumberFormat="1" applyFont="1" applyAlignment="1">
      <alignment horizontal="center" vertical="center"/>
    </xf>
    <xf numFmtId="3" fontId="25" fillId="0" borderId="0" xfId="50" applyNumberFormat="1" applyFont="1" applyAlignment="1">
      <alignment horizontal="center" vertical="center"/>
    </xf>
    <xf numFmtId="0" fontId="4" fillId="0" borderId="0" xfId="304" applyAlignment="1">
      <alignment vertical="center"/>
    </xf>
    <xf numFmtId="3" fontId="42" fillId="0" borderId="0" xfId="0" applyNumberFormat="1" applyFont="1" applyAlignment="1">
      <alignment vertical="center"/>
    </xf>
    <xf numFmtId="0" fontId="76" fillId="0" borderId="0" xfId="6" applyFont="1" applyAlignment="1">
      <alignment horizontal="left" vertical="center"/>
    </xf>
    <xf numFmtId="0" fontId="5" fillId="0" borderId="0" xfId="304" applyFont="1" applyAlignment="1">
      <alignment vertical="center"/>
    </xf>
    <xf numFmtId="3" fontId="6" fillId="0" borderId="999" xfId="50" applyNumberFormat="1" applyFont="1" applyBorder="1" applyAlignment="1">
      <alignment horizontal="center" vertical="center"/>
    </xf>
    <xf numFmtId="3" fontId="6" fillId="0" borderId="1042" xfId="50" applyNumberFormat="1" applyFont="1" applyBorder="1" applyAlignment="1">
      <alignment horizontal="center" vertical="center"/>
    </xf>
    <xf numFmtId="3" fontId="6" fillId="0" borderId="881" xfId="50" applyNumberFormat="1" applyFont="1" applyBorder="1" applyAlignment="1">
      <alignment horizontal="center" vertical="center"/>
    </xf>
    <xf numFmtId="3" fontId="6" fillId="0" borderId="972" xfId="50" applyNumberFormat="1" applyFont="1" applyBorder="1" applyAlignment="1">
      <alignment horizontal="center" vertical="center"/>
    </xf>
    <xf numFmtId="0" fontId="6" fillId="0" borderId="138" xfId="6" applyFont="1" applyBorder="1" applyAlignment="1">
      <alignment horizontal="left" vertical="center" wrapText="1"/>
    </xf>
    <xf numFmtId="3" fontId="6" fillId="0" borderId="1045" xfId="50" applyNumberFormat="1" applyFont="1" applyBorder="1" applyAlignment="1">
      <alignment horizontal="center" vertical="center"/>
    </xf>
    <xf numFmtId="3" fontId="6" fillId="0" borderId="967" xfId="50" applyNumberFormat="1" applyFont="1" applyBorder="1" applyAlignment="1">
      <alignment horizontal="center" vertical="center"/>
    </xf>
    <xf numFmtId="3" fontId="7" fillId="0" borderId="0" xfId="50" applyNumberFormat="1" applyFont="1" applyAlignment="1">
      <alignment horizontal="center" vertical="center"/>
    </xf>
    <xf numFmtId="3" fontId="7" fillId="0" borderId="42" xfId="50" applyNumberFormat="1" applyFont="1" applyBorder="1" applyAlignment="1">
      <alignment horizontal="center" vertical="center"/>
    </xf>
    <xf numFmtId="3" fontId="6" fillId="0" borderId="745" xfId="50" applyNumberFormat="1" applyFont="1" applyBorder="1" applyAlignment="1">
      <alignment horizontal="center" vertical="center"/>
    </xf>
    <xf numFmtId="3" fontId="7" fillId="0" borderId="942" xfId="50" applyNumberFormat="1" applyFont="1" applyBorder="1" applyAlignment="1">
      <alignment horizontal="center" vertical="center"/>
    </xf>
    <xf numFmtId="3" fontId="7" fillId="0" borderId="46" xfId="50" applyNumberFormat="1" applyFont="1" applyBorder="1" applyAlignment="1">
      <alignment horizontal="center" vertical="center"/>
    </xf>
    <xf numFmtId="0" fontId="4" fillId="0" borderId="0" xfId="305" applyAlignment="1">
      <alignment vertical="center"/>
    </xf>
    <xf numFmtId="9" fontId="25" fillId="0" borderId="0" xfId="306" applyNumberFormat="1" applyFont="1" applyAlignment="1">
      <alignment horizontal="center" vertical="center"/>
    </xf>
    <xf numFmtId="3" fontId="25" fillId="0" borderId="0" xfId="306" applyNumberFormat="1" applyFont="1" applyAlignment="1">
      <alignment horizontal="center" vertical="center"/>
    </xf>
    <xf numFmtId="0" fontId="75" fillId="0" borderId="0" xfId="6" applyFont="1" applyAlignment="1">
      <alignment vertical="center" wrapText="1"/>
    </xf>
    <xf numFmtId="9" fontId="11" fillId="0" borderId="52" xfId="19" applyNumberFormat="1" applyFont="1" applyBorder="1" applyAlignment="1">
      <alignment horizontal="center" vertical="center" wrapText="1"/>
    </xf>
    <xf numFmtId="0" fontId="5" fillId="0" borderId="0" xfId="305" applyFont="1" applyAlignment="1">
      <alignment vertical="center"/>
    </xf>
    <xf numFmtId="3" fontId="6" fillId="0" borderId="1083" xfId="57" applyNumberFormat="1" applyFont="1" applyBorder="1" applyAlignment="1">
      <alignment horizontal="center" vertical="center"/>
    </xf>
    <xf numFmtId="0" fontId="3" fillId="0" borderId="150" xfId="0" applyFont="1" applyBorder="1" applyAlignment="1">
      <alignment vertical="center"/>
    </xf>
    <xf numFmtId="0" fontId="4" fillId="0" borderId="0" xfId="307" applyAlignment="1">
      <alignment vertical="center"/>
    </xf>
    <xf numFmtId="169" fontId="25" fillId="0" borderId="0" xfId="52" applyNumberFormat="1" applyFont="1" applyAlignment="1">
      <alignment horizontal="center" vertical="center"/>
    </xf>
    <xf numFmtId="1" fontId="25" fillId="0" borderId="0" xfId="52" applyNumberFormat="1" applyFont="1" applyAlignment="1">
      <alignment horizontal="center" vertical="center"/>
    </xf>
    <xf numFmtId="3" fontId="25" fillId="0" borderId="0" xfId="52" applyNumberFormat="1" applyFont="1" applyAlignment="1">
      <alignment horizontal="center" vertical="center"/>
    </xf>
    <xf numFmtId="0" fontId="5" fillId="0" borderId="0" xfId="307" applyFont="1" applyAlignment="1">
      <alignment vertical="center"/>
    </xf>
    <xf numFmtId="169" fontId="6" fillId="0" borderId="56" xfId="52" applyNumberFormat="1" applyFont="1" applyBorder="1" applyAlignment="1">
      <alignment horizontal="center" vertical="center"/>
    </xf>
    <xf numFmtId="1" fontId="6" fillId="0" borderId="999" xfId="308" applyNumberFormat="1" applyFont="1" applyBorder="1" applyAlignment="1">
      <alignment horizontal="center" vertical="center"/>
    </xf>
    <xf numFmtId="169" fontId="6" fillId="0" borderId="42" xfId="52" applyNumberFormat="1" applyFont="1" applyBorder="1" applyAlignment="1">
      <alignment horizontal="center" vertical="center"/>
    </xf>
    <xf numFmtId="1" fontId="6" fillId="0" borderId="967" xfId="308" applyNumberFormat="1" applyFont="1" applyBorder="1" applyAlignment="1">
      <alignment horizontal="center" vertical="center"/>
    </xf>
    <xf numFmtId="169" fontId="6" fillId="0" borderId="750" xfId="52" applyNumberFormat="1" applyFont="1" applyBorder="1" applyAlignment="1">
      <alignment horizontal="center" vertical="center"/>
    </xf>
    <xf numFmtId="1" fontId="6" fillId="0" borderId="1042" xfId="308" applyNumberFormat="1" applyFont="1" applyBorder="1" applyAlignment="1">
      <alignment horizontal="center" vertical="center"/>
    </xf>
    <xf numFmtId="169" fontId="6" fillId="0" borderId="745" xfId="52" applyNumberFormat="1" applyFont="1" applyBorder="1" applyAlignment="1">
      <alignment horizontal="center" vertical="center"/>
    </xf>
    <xf numFmtId="169" fontId="6" fillId="0" borderId="993" xfId="309" applyNumberFormat="1" applyFont="1" applyBorder="1" applyAlignment="1">
      <alignment horizontal="center" vertical="center"/>
    </xf>
    <xf numFmtId="169" fontId="6" fillId="0" borderId="1042" xfId="309" applyNumberFormat="1" applyFont="1" applyBorder="1" applyAlignment="1">
      <alignment horizontal="center" vertical="center"/>
    </xf>
    <xf numFmtId="169" fontId="6" fillId="0" borderId="880" xfId="309" applyNumberFormat="1" applyFont="1" applyBorder="1" applyAlignment="1">
      <alignment horizontal="center" vertical="center"/>
    </xf>
    <xf numFmtId="1" fontId="6" fillId="0" borderId="881" xfId="309" applyNumberFormat="1" applyFont="1" applyBorder="1" applyAlignment="1">
      <alignment horizontal="center" vertical="center"/>
    </xf>
    <xf numFmtId="169" fontId="6" fillId="0" borderId="881" xfId="309" applyNumberFormat="1" applyFont="1" applyBorder="1" applyAlignment="1">
      <alignment horizontal="center" vertical="center"/>
    </xf>
    <xf numFmtId="169" fontId="6" fillId="0" borderId="941" xfId="52" applyNumberFormat="1" applyFont="1" applyBorder="1" applyAlignment="1">
      <alignment horizontal="center" vertical="center"/>
    </xf>
    <xf numFmtId="1" fontId="6" fillId="0" borderId="1045" xfId="309" applyNumberFormat="1" applyFont="1" applyBorder="1" applyAlignment="1">
      <alignment horizontal="center" vertical="center"/>
    </xf>
    <xf numFmtId="169" fontId="6" fillId="0" borderId="942" xfId="52" applyNumberFormat="1" applyFont="1" applyBorder="1" applyAlignment="1">
      <alignment horizontal="center" vertical="center"/>
    </xf>
    <xf numFmtId="1" fontId="6" fillId="0" borderId="1042" xfId="309" applyNumberFormat="1" applyFont="1" applyBorder="1" applyAlignment="1">
      <alignment horizontal="center" vertical="center"/>
    </xf>
    <xf numFmtId="169" fontId="6" fillId="0" borderId="966" xfId="309" applyNumberFormat="1" applyFont="1" applyBorder="1" applyAlignment="1">
      <alignment horizontal="center" vertical="center"/>
    </xf>
    <xf numFmtId="1" fontId="6" fillId="0" borderId="967" xfId="52" applyNumberFormat="1" applyFont="1" applyBorder="1" applyAlignment="1">
      <alignment horizontal="center" vertical="center"/>
    </xf>
    <xf numFmtId="169" fontId="6" fillId="0" borderId="967" xfId="309" applyNumberFormat="1" applyFont="1" applyBorder="1" applyAlignment="1">
      <alignment horizontal="center" vertical="center"/>
    </xf>
    <xf numFmtId="169" fontId="6" fillId="0" borderId="121" xfId="52" applyNumberFormat="1" applyFont="1" applyBorder="1" applyAlignment="1">
      <alignment horizontal="center" vertical="center"/>
    </xf>
    <xf numFmtId="1" fontId="6" fillId="0" borderId="122" xfId="52" applyNumberFormat="1" applyFont="1" applyBorder="1" applyAlignment="1">
      <alignment horizontal="center" vertical="center"/>
    </xf>
    <xf numFmtId="169" fontId="6" fillId="0" borderId="122" xfId="52" applyNumberFormat="1" applyFont="1" applyBorder="1" applyAlignment="1">
      <alignment horizontal="center" vertical="center"/>
    </xf>
    <xf numFmtId="1" fontId="6" fillId="0" borderId="1045" xfId="52" applyNumberFormat="1" applyFont="1" applyBorder="1" applyAlignment="1">
      <alignment horizontal="center" vertical="center"/>
    </xf>
    <xf numFmtId="1" fontId="6" fillId="0" borderId="1042" xfId="52" applyNumberFormat="1" applyFont="1" applyBorder="1" applyAlignment="1">
      <alignment horizontal="center" vertical="center"/>
    </xf>
    <xf numFmtId="1" fontId="6" fillId="0" borderId="999" xfId="52" applyNumberFormat="1" applyFont="1" applyBorder="1" applyAlignment="1">
      <alignment horizontal="center" vertical="center"/>
    </xf>
    <xf numFmtId="177" fontId="6" fillId="0" borderId="881" xfId="52" applyNumberFormat="1" applyFont="1" applyBorder="1" applyAlignment="1">
      <alignment horizontal="center" vertical="center"/>
    </xf>
    <xf numFmtId="177" fontId="6" fillId="0" borderId="1045" xfId="52" applyNumberFormat="1" applyFont="1" applyBorder="1" applyAlignment="1">
      <alignment horizontal="center" vertical="center"/>
    </xf>
    <xf numFmtId="177" fontId="6" fillId="0" borderId="967" xfId="52" applyNumberFormat="1" applyFont="1" applyBorder="1" applyAlignment="1">
      <alignment horizontal="center" vertical="center"/>
    </xf>
    <xf numFmtId="3" fontId="21" fillId="0" borderId="47" xfId="0" applyNumberFormat="1" applyFont="1" applyBorder="1" applyAlignment="1">
      <alignment horizontal="center" vertical="center"/>
    </xf>
    <xf numFmtId="37" fontId="21" fillId="0" borderId="66" xfId="0" applyNumberFormat="1" applyFont="1" applyBorder="1" applyAlignment="1">
      <alignment horizontal="center" vertical="center" wrapText="1"/>
    </xf>
    <xf numFmtId="37" fontId="21" fillId="0" borderId="88" xfId="0" applyNumberFormat="1" applyFont="1" applyBorder="1" applyAlignment="1">
      <alignment horizontal="center" vertical="center"/>
    </xf>
    <xf numFmtId="3" fontId="21" fillId="0" borderId="88" xfId="0" applyNumberFormat="1" applyFont="1" applyBorder="1" applyAlignment="1">
      <alignment horizontal="center" vertical="center"/>
    </xf>
    <xf numFmtId="177" fontId="7" fillId="0" borderId="0" xfId="52" applyNumberFormat="1" applyFont="1" applyAlignment="1">
      <alignment horizontal="center" vertical="center"/>
    </xf>
    <xf numFmtId="169" fontId="7" fillId="0" borderId="0" xfId="52" applyNumberFormat="1" applyFont="1" applyAlignment="1">
      <alignment horizontal="center" vertical="center"/>
    </xf>
    <xf numFmtId="169" fontId="7" fillId="0" borderId="56" xfId="52" applyNumberFormat="1" applyFont="1" applyBorder="1" applyAlignment="1">
      <alignment horizontal="center" vertical="center"/>
    </xf>
    <xf numFmtId="177" fontId="7" fillId="0" borderId="42" xfId="52" applyNumberFormat="1" applyFont="1" applyBorder="1" applyAlignment="1">
      <alignment horizontal="center" vertical="center"/>
    </xf>
    <xf numFmtId="169" fontId="7" fillId="0" borderId="42" xfId="52" applyNumberFormat="1" applyFont="1" applyBorder="1" applyAlignment="1">
      <alignment horizontal="center" vertical="center"/>
    </xf>
    <xf numFmtId="177" fontId="6" fillId="0" borderId="131" xfId="52" applyNumberFormat="1" applyFont="1" applyBorder="1" applyAlignment="1">
      <alignment horizontal="center" vertical="center"/>
    </xf>
    <xf numFmtId="177" fontId="6" fillId="0" borderId="745" xfId="52" applyNumberFormat="1" applyFont="1" applyBorder="1" applyAlignment="1">
      <alignment horizontal="center" vertical="center"/>
    </xf>
    <xf numFmtId="176" fontId="6" fillId="0" borderId="750" xfId="52" applyNumberFormat="1" applyFont="1" applyBorder="1" applyAlignment="1">
      <alignment horizontal="center" vertical="center"/>
    </xf>
    <xf numFmtId="176" fontId="6" fillId="0" borderId="745" xfId="52" applyNumberFormat="1" applyFont="1" applyBorder="1" applyAlignment="1">
      <alignment horizontal="center" vertical="center"/>
    </xf>
    <xf numFmtId="169" fontId="6" fillId="0" borderId="616" xfId="52" applyNumberFormat="1" applyFont="1" applyBorder="1" applyAlignment="1">
      <alignment horizontal="center" vertical="center"/>
    </xf>
    <xf numFmtId="177" fontId="6" fillId="0" borderId="614" xfId="52" applyNumberFormat="1" applyFont="1" applyBorder="1" applyAlignment="1">
      <alignment horizontal="center" vertical="center"/>
    </xf>
    <xf numFmtId="169" fontId="6" fillId="0" borderId="614" xfId="52" applyNumberFormat="1" applyFont="1" applyBorder="1" applyAlignment="1">
      <alignment horizontal="center" vertical="center"/>
    </xf>
    <xf numFmtId="169" fontId="7" fillId="0" borderId="941" xfId="52" applyNumberFormat="1" applyFont="1" applyBorder="1" applyAlignment="1">
      <alignment horizontal="center" vertical="center"/>
    </xf>
    <xf numFmtId="177" fontId="7" fillId="0" borderId="942" xfId="52" applyNumberFormat="1" applyFont="1" applyBorder="1" applyAlignment="1">
      <alignment horizontal="center" vertical="center"/>
    </xf>
    <xf numFmtId="169" fontId="7" fillId="0" borderId="942" xfId="52" applyNumberFormat="1" applyFont="1" applyBorder="1" applyAlignment="1">
      <alignment horizontal="center" vertical="center"/>
    </xf>
    <xf numFmtId="169" fontId="7" fillId="0" borderId="44" xfId="52" applyNumberFormat="1" applyFont="1" applyBorder="1" applyAlignment="1">
      <alignment horizontal="center" vertical="center"/>
    </xf>
    <xf numFmtId="177" fontId="7" fillId="0" borderId="46" xfId="52" applyNumberFormat="1" applyFont="1" applyBorder="1" applyAlignment="1">
      <alignment horizontal="center" vertical="center"/>
    </xf>
    <xf numFmtId="169" fontId="7" fillId="0" borderId="46" xfId="52" applyNumberFormat="1" applyFont="1" applyBorder="1" applyAlignment="1">
      <alignment horizontal="center" vertical="center"/>
    </xf>
    <xf numFmtId="9" fontId="25" fillId="0" borderId="0" xfId="54" applyNumberFormat="1" applyFont="1" applyAlignment="1">
      <alignment horizontal="center" vertical="center"/>
    </xf>
    <xf numFmtId="3" fontId="25" fillId="0" borderId="0" xfId="54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9" fontId="25" fillId="0" borderId="0" xfId="54" applyNumberFormat="1" applyFont="1" applyAlignment="1">
      <alignment horizontal="center" vertical="center" wrapText="1"/>
    </xf>
    <xf numFmtId="0" fontId="22" fillId="0" borderId="150" xfId="0" applyFont="1" applyBorder="1" applyAlignment="1">
      <alignment vertical="center"/>
    </xf>
    <xf numFmtId="3" fontId="33" fillId="0" borderId="1081" xfId="7" applyNumberFormat="1" applyFont="1" applyBorder="1" applyAlignment="1">
      <alignment horizontal="center" vertical="center"/>
    </xf>
    <xf numFmtId="3" fontId="33" fillId="0" borderId="1082" xfId="7" applyNumberFormat="1" applyFont="1" applyBorder="1" applyAlignment="1">
      <alignment horizontal="center" vertical="center"/>
    </xf>
    <xf numFmtId="3" fontId="33" fillId="0" borderId="1102" xfId="7" applyNumberFormat="1" applyFont="1" applyBorder="1" applyAlignment="1">
      <alignment horizontal="center" vertical="center"/>
    </xf>
    <xf numFmtId="3" fontId="33" fillId="0" borderId="1104" xfId="7" applyNumberFormat="1" applyFont="1" applyBorder="1" applyAlignment="1">
      <alignment horizontal="center" vertical="center"/>
    </xf>
    <xf numFmtId="3" fontId="33" fillId="0" borderId="1083" xfId="7" applyNumberFormat="1" applyFont="1" applyBorder="1" applyAlignment="1">
      <alignment horizontal="center" vertical="center"/>
    </xf>
    <xf numFmtId="3" fontId="33" fillId="0" borderId="1084" xfId="7" applyNumberFormat="1" applyFont="1" applyBorder="1" applyAlignment="1">
      <alignment horizontal="center" vertical="center"/>
    </xf>
    <xf numFmtId="9" fontId="11" fillId="0" borderId="70" xfId="19" applyNumberFormat="1" applyFont="1" applyBorder="1" applyAlignment="1">
      <alignment horizontal="center" vertical="center" wrapText="1"/>
    </xf>
    <xf numFmtId="0" fontId="4" fillId="0" borderId="0" xfId="310" applyAlignment="1">
      <alignment vertical="center"/>
    </xf>
    <xf numFmtId="3" fontId="7" fillId="0" borderId="42" xfId="58" applyNumberFormat="1" applyFont="1" applyBorder="1" applyAlignment="1">
      <alignment horizontal="center" vertical="center"/>
    </xf>
    <xf numFmtId="3" fontId="6" fillId="0" borderId="131" xfId="58" applyNumberFormat="1" applyFont="1" applyBorder="1" applyAlignment="1">
      <alignment horizontal="center" vertical="center"/>
    </xf>
    <xf numFmtId="3" fontId="6" fillId="0" borderId="745" xfId="58" applyNumberFormat="1" applyFont="1" applyBorder="1" applyAlignment="1">
      <alignment horizontal="center" vertical="center"/>
    </xf>
    <xf numFmtId="3" fontId="6" fillId="0" borderId="614" xfId="58" applyNumberFormat="1" applyFont="1" applyBorder="1" applyAlignment="1">
      <alignment horizontal="center" vertical="center"/>
    </xf>
    <xf numFmtId="3" fontId="7" fillId="0" borderId="942" xfId="58" applyNumberFormat="1" applyFont="1" applyBorder="1" applyAlignment="1">
      <alignment horizontal="center" vertical="center"/>
    </xf>
    <xf numFmtId="3" fontId="6" fillId="0" borderId="1106" xfId="58" applyNumberFormat="1" applyFont="1" applyBorder="1" applyAlignment="1">
      <alignment horizontal="center" vertical="center"/>
    </xf>
    <xf numFmtId="3" fontId="6" fillId="0" borderId="1109" xfId="58" applyNumberFormat="1" applyFont="1" applyBorder="1" applyAlignment="1">
      <alignment horizontal="center" vertical="center"/>
    </xf>
    <xf numFmtId="3" fontId="7" fillId="0" borderId="46" xfId="58" applyNumberFormat="1" applyFont="1" applyBorder="1" applyAlignment="1">
      <alignment horizontal="center" vertical="center"/>
    </xf>
    <xf numFmtId="9" fontId="82" fillId="0" borderId="0" xfId="46" applyNumberFormat="1" applyFont="1" applyAlignment="1">
      <alignment horizontal="center" vertical="center" wrapText="1"/>
    </xf>
    <xf numFmtId="9" fontId="11" fillId="0" borderId="137" xfId="46" applyNumberFormat="1" applyFont="1" applyBorder="1" applyAlignment="1">
      <alignment horizontal="center" vertical="center" wrapText="1"/>
    </xf>
    <xf numFmtId="9" fontId="83" fillId="0" borderId="0" xfId="19" applyNumberFormat="1" applyFont="1" applyAlignment="1">
      <alignment horizontal="center" vertical="center" wrapText="1"/>
    </xf>
    <xf numFmtId="9" fontId="11" fillId="0" borderId="138" xfId="19" applyNumberFormat="1" applyFont="1" applyBorder="1" applyAlignment="1">
      <alignment horizontal="center" vertical="center" wrapText="1"/>
    </xf>
    <xf numFmtId="9" fontId="55" fillId="0" borderId="0" xfId="0" applyNumberFormat="1" applyFont="1" applyAlignment="1">
      <alignment vertical="center" wrapText="1"/>
    </xf>
    <xf numFmtId="0" fontId="20" fillId="0" borderId="0" xfId="0" applyFont="1" applyAlignment="1">
      <alignment vertical="center"/>
    </xf>
    <xf numFmtId="0" fontId="5" fillId="0" borderId="0" xfId="310" applyFont="1" applyAlignment="1">
      <alignment vertical="center"/>
    </xf>
    <xf numFmtId="175" fontId="7" fillId="0" borderId="917" xfId="3" applyNumberFormat="1" applyFont="1" applyBorder="1" applyAlignment="1">
      <alignment horizontal="center" vertical="center"/>
    </xf>
    <xf numFmtId="175" fontId="7" fillId="0" borderId="999" xfId="3" applyNumberFormat="1" applyFont="1" applyBorder="1" applyAlignment="1">
      <alignment horizontal="center" vertical="center"/>
    </xf>
    <xf numFmtId="3" fontId="6" fillId="0" borderId="942" xfId="58" applyNumberFormat="1" applyFont="1" applyBorder="1" applyAlignment="1">
      <alignment horizontal="center" vertical="center"/>
    </xf>
    <xf numFmtId="0" fontId="3" fillId="0" borderId="843" xfId="0" applyFont="1" applyBorder="1" applyAlignment="1">
      <alignment vertical="center"/>
    </xf>
    <xf numFmtId="0" fontId="6" fillId="0" borderId="843" xfId="6" applyFont="1" applyBorder="1" applyAlignment="1">
      <alignment horizontal="left" vertical="center" wrapText="1"/>
    </xf>
    <xf numFmtId="3" fontId="6" fillId="0" borderId="745" xfId="7" applyNumberFormat="1" applyFont="1" applyBorder="1" applyAlignment="1">
      <alignment horizontal="center" vertical="center"/>
    </xf>
    <xf numFmtId="3" fontId="6" fillId="0" borderId="942" xfId="7" applyNumberFormat="1" applyFont="1" applyBorder="1" applyAlignment="1">
      <alignment horizontal="center" vertical="center"/>
    </xf>
    <xf numFmtId="0" fontId="6" fillId="0" borderId="969" xfId="6" applyFont="1" applyBorder="1" applyAlignment="1">
      <alignment horizontal="left" vertical="center" wrapText="1"/>
    </xf>
    <xf numFmtId="3" fontId="6" fillId="0" borderId="62" xfId="7" applyNumberFormat="1" applyFont="1" applyBorder="1" applyAlignment="1">
      <alignment horizontal="center" vertical="center"/>
    </xf>
    <xf numFmtId="0" fontId="11" fillId="0" borderId="69" xfId="46" applyFont="1" applyBorder="1" applyAlignment="1">
      <alignment horizontal="center" vertical="center" wrapText="1"/>
    </xf>
    <xf numFmtId="0" fontId="11" fillId="0" borderId="72" xfId="19" applyFont="1" applyBorder="1" applyAlignment="1">
      <alignment horizontal="center" vertical="center" wrapText="1"/>
    </xf>
    <xf numFmtId="0" fontId="22" fillId="0" borderId="843" xfId="0" applyFont="1" applyBorder="1" applyAlignment="1">
      <alignment vertical="center"/>
    </xf>
    <xf numFmtId="0" fontId="33" fillId="0" borderId="843" xfId="6" applyFont="1" applyBorder="1" applyAlignment="1">
      <alignment horizontal="left" vertical="center" wrapText="1"/>
    </xf>
    <xf numFmtId="3" fontId="33" fillId="0" borderId="745" xfId="7" applyNumberFormat="1" applyFont="1" applyBorder="1" applyAlignment="1">
      <alignment horizontal="center" vertical="center"/>
    </xf>
    <xf numFmtId="0" fontId="33" fillId="0" borderId="898" xfId="6" applyFont="1" applyBorder="1" applyAlignment="1">
      <alignment horizontal="left" vertical="center" wrapText="1"/>
    </xf>
    <xf numFmtId="3" fontId="33" fillId="0" borderId="942" xfId="7" applyNumberFormat="1" applyFont="1" applyBorder="1" applyAlignment="1">
      <alignment horizontal="center" vertical="center"/>
    </xf>
    <xf numFmtId="0" fontId="33" fillId="0" borderId="927" xfId="6" applyFont="1" applyBorder="1" applyAlignment="1">
      <alignment horizontal="left" vertical="center" wrapText="1"/>
    </xf>
    <xf numFmtId="0" fontId="33" fillId="0" borderId="969" xfId="6" applyFont="1" applyBorder="1" applyAlignment="1">
      <alignment horizontal="left" vertical="center" wrapText="1"/>
    </xf>
    <xf numFmtId="3" fontId="33" fillId="0" borderId="62" xfId="7" applyNumberFormat="1" applyFont="1" applyBorder="1" applyAlignment="1">
      <alignment horizontal="center" vertical="center"/>
    </xf>
    <xf numFmtId="0" fontId="4" fillId="0" borderId="0" xfId="311" applyAlignment="1">
      <alignment vertical="center"/>
    </xf>
    <xf numFmtId="0" fontId="5" fillId="0" borderId="0" xfId="311" applyFont="1" applyAlignment="1">
      <alignment vertical="center"/>
    </xf>
    <xf numFmtId="0" fontId="4" fillId="0" borderId="0" xfId="312" applyAlignment="1">
      <alignment vertical="center"/>
    </xf>
    <xf numFmtId="0" fontId="5" fillId="0" borderId="0" xfId="312" applyFont="1" applyAlignment="1">
      <alignment vertical="center"/>
    </xf>
    <xf numFmtId="3" fontId="7" fillId="0" borderId="62" xfId="58" applyNumberFormat="1" applyFont="1" applyBorder="1" applyAlignment="1">
      <alignment horizontal="center" vertical="center"/>
    </xf>
    <xf numFmtId="0" fontId="11" fillId="0" borderId="68" xfId="46" applyFont="1" applyBorder="1" applyAlignment="1">
      <alignment horizontal="center" vertical="center" wrapText="1"/>
    </xf>
    <xf numFmtId="3" fontId="7" fillId="0" borderId="0" xfId="58" applyNumberFormat="1" applyFont="1" applyAlignment="1">
      <alignment horizontal="center" vertical="center"/>
    </xf>
    <xf numFmtId="9" fontId="6" fillId="0" borderId="1096" xfId="3" applyNumberFormat="1" applyFont="1" applyBorder="1" applyAlignment="1">
      <alignment horizontal="center" vertical="center"/>
    </xf>
    <xf numFmtId="3" fontId="6" fillId="0" borderId="742" xfId="313" applyNumberFormat="1" applyFont="1" applyBorder="1" applyAlignment="1">
      <alignment horizontal="center" vertical="center"/>
    </xf>
    <xf numFmtId="3" fontId="6" fillId="0" borderId="1068" xfId="313" applyNumberFormat="1" applyFont="1" applyBorder="1" applyAlignment="1">
      <alignment horizontal="center" vertical="center"/>
    </xf>
    <xf numFmtId="3" fontId="6" fillId="0" borderId="138" xfId="313" applyNumberFormat="1" applyFont="1" applyBorder="1" applyAlignment="1">
      <alignment horizontal="center" vertical="center"/>
    </xf>
    <xf numFmtId="0" fontId="7" fillId="0" borderId="295" xfId="59" applyFont="1" applyBorder="1" applyAlignment="1">
      <alignment vertical="center" wrapText="1"/>
    </xf>
    <xf numFmtId="38" fontId="12" fillId="0" borderId="68" xfId="59" applyNumberFormat="1" applyFont="1" applyBorder="1" applyAlignment="1">
      <alignment horizontal="center" vertical="center"/>
    </xf>
    <xf numFmtId="38" fontId="12" fillId="0" borderId="71" xfId="59" applyNumberFormat="1" applyFont="1" applyBorder="1" applyAlignment="1">
      <alignment horizontal="center" vertical="center"/>
    </xf>
    <xf numFmtId="169" fontId="7" fillId="0" borderId="917" xfId="314" applyNumberFormat="1" applyFont="1" applyBorder="1" applyAlignment="1">
      <alignment horizontal="center" vertical="center" wrapText="1"/>
    </xf>
    <xf numFmtId="169" fontId="7" fillId="0" borderId="999" xfId="314" applyNumberFormat="1" applyFont="1" applyBorder="1" applyAlignment="1">
      <alignment horizontal="center" vertical="center" wrapText="1"/>
    </xf>
    <xf numFmtId="169" fontId="7" fillId="0" borderId="999" xfId="314" applyNumberFormat="1" applyFont="1" applyBorder="1" applyAlignment="1">
      <alignment horizontal="center" vertical="center"/>
    </xf>
    <xf numFmtId="178" fontId="7" fillId="0" borderId="999" xfId="7" applyNumberFormat="1" applyFont="1" applyBorder="1" applyAlignment="1">
      <alignment horizontal="center" vertical="center"/>
    </xf>
    <xf numFmtId="169" fontId="6" fillId="0" borderId="966" xfId="314" applyNumberFormat="1" applyFont="1" applyBorder="1" applyAlignment="1">
      <alignment horizontal="center" vertical="center" wrapText="1"/>
    </xf>
    <xf numFmtId="169" fontId="6" fillId="0" borderId="967" xfId="314" applyNumberFormat="1" applyFont="1" applyBorder="1" applyAlignment="1">
      <alignment horizontal="center" vertical="center" wrapText="1"/>
    </xf>
    <xf numFmtId="169" fontId="6" fillId="0" borderId="967" xfId="314" applyNumberFormat="1" applyFont="1" applyBorder="1" applyAlignment="1">
      <alignment horizontal="center" vertical="center"/>
    </xf>
    <xf numFmtId="178" fontId="6" fillId="0" borderId="231" xfId="7" applyNumberFormat="1" applyFont="1" applyBorder="1" applyAlignment="1">
      <alignment horizontal="center" vertical="center"/>
    </xf>
    <xf numFmtId="169" fontId="6" fillId="0" borderId="993" xfId="314" applyNumberFormat="1" applyFont="1" applyBorder="1" applyAlignment="1">
      <alignment horizontal="center" vertical="center" wrapText="1"/>
    </xf>
    <xf numFmtId="169" fontId="6" fillId="0" borderId="1042" xfId="314" applyNumberFormat="1" applyFont="1" applyBorder="1" applyAlignment="1">
      <alignment horizontal="center" vertical="center" wrapText="1"/>
    </xf>
    <xf numFmtId="169" fontId="6" fillId="0" borderId="1042" xfId="314" applyNumberFormat="1" applyFont="1" applyBorder="1" applyAlignment="1">
      <alignment horizontal="center" vertical="center"/>
    </xf>
    <xf numFmtId="178" fontId="6" fillId="0" borderId="1042" xfId="7" applyNumberFormat="1" applyFont="1" applyBorder="1" applyAlignment="1">
      <alignment horizontal="center" vertical="center"/>
    </xf>
    <xf numFmtId="169" fontId="6" fillId="0" borderId="880" xfId="314" applyNumberFormat="1" applyFont="1" applyBorder="1" applyAlignment="1">
      <alignment horizontal="center" vertical="center" wrapText="1"/>
    </xf>
    <xf numFmtId="169" fontId="6" fillId="0" borderId="881" xfId="314" applyNumberFormat="1" applyFont="1" applyBorder="1" applyAlignment="1">
      <alignment horizontal="center" vertical="center" wrapText="1"/>
    </xf>
    <xf numFmtId="169" fontId="6" fillId="0" borderId="881" xfId="314" applyNumberFormat="1" applyFont="1" applyBorder="1" applyAlignment="1">
      <alignment horizontal="center" vertical="center"/>
    </xf>
    <xf numFmtId="178" fontId="6" fillId="0" borderId="881" xfId="7" applyNumberFormat="1" applyFont="1" applyBorder="1" applyAlignment="1">
      <alignment horizontal="center" vertical="center"/>
    </xf>
    <xf numFmtId="169" fontId="7" fillId="0" borderId="1044" xfId="314" applyNumberFormat="1" applyFont="1" applyBorder="1" applyAlignment="1">
      <alignment horizontal="center" vertical="center" wrapText="1"/>
    </xf>
    <xf numFmtId="169" fontId="7" fillId="0" borderId="1045" xfId="314" applyNumberFormat="1" applyFont="1" applyBorder="1" applyAlignment="1">
      <alignment horizontal="center" vertical="center" wrapText="1"/>
    </xf>
    <xf numFmtId="169" fontId="7" fillId="0" borderId="1045" xfId="314" applyNumberFormat="1" applyFont="1" applyBorder="1" applyAlignment="1">
      <alignment horizontal="center" vertical="center"/>
    </xf>
    <xf numFmtId="178" fontId="7" fillId="0" borderId="1045" xfId="7" applyNumberFormat="1" applyFont="1" applyBorder="1" applyAlignment="1">
      <alignment horizontal="center" vertical="center"/>
    </xf>
    <xf numFmtId="169" fontId="6" fillId="0" borderId="993" xfId="314" applyNumberFormat="1" applyFont="1" applyBorder="1" applyAlignment="1">
      <alignment horizontal="center" vertical="center"/>
    </xf>
    <xf numFmtId="178" fontId="6" fillId="0" borderId="967" xfId="7" applyNumberFormat="1" applyFont="1" applyBorder="1" applyAlignment="1">
      <alignment horizontal="center" vertical="center"/>
    </xf>
    <xf numFmtId="169" fontId="7" fillId="0" borderId="917" xfId="314" applyNumberFormat="1" applyFont="1" applyBorder="1" applyAlignment="1">
      <alignment horizontal="center" vertical="center"/>
    </xf>
    <xf numFmtId="0" fontId="5" fillId="0" borderId="0" xfId="315" applyFont="1" applyAlignment="1">
      <alignment vertical="center"/>
    </xf>
    <xf numFmtId="169" fontId="6" fillId="0" borderId="966" xfId="314" applyNumberFormat="1" applyFont="1" applyBorder="1" applyAlignment="1">
      <alignment horizontal="center" vertical="center"/>
    </xf>
    <xf numFmtId="169" fontId="7" fillId="0" borderId="121" xfId="314" applyNumberFormat="1" applyFont="1" applyBorder="1" applyAlignment="1">
      <alignment horizontal="center" vertical="center"/>
    </xf>
    <xf numFmtId="169" fontId="7" fillId="0" borderId="122" xfId="314" applyNumberFormat="1" applyFont="1" applyBorder="1" applyAlignment="1">
      <alignment horizontal="center" vertical="center"/>
    </xf>
    <xf numFmtId="178" fontId="7" fillId="0" borderId="122" xfId="7" applyNumberFormat="1" applyFont="1" applyBorder="1" applyAlignment="1">
      <alignment horizontal="center" vertical="center"/>
    </xf>
    <xf numFmtId="0" fontId="49" fillId="0" borderId="0" xfId="315" applyFont="1" applyAlignment="1">
      <alignment vertical="center"/>
    </xf>
    <xf numFmtId="169" fontId="21" fillId="0" borderId="68" xfId="0" applyNumberFormat="1" applyFont="1" applyBorder="1" applyAlignment="1">
      <alignment horizontal="center" vertical="center"/>
    </xf>
    <xf numFmtId="169" fontId="21" fillId="0" borderId="71" xfId="0" applyNumberFormat="1" applyFont="1" applyBorder="1" applyAlignment="1">
      <alignment horizontal="center" vertical="center"/>
    </xf>
    <xf numFmtId="3" fontId="11" fillId="0" borderId="8" xfId="82" applyNumberFormat="1" applyFont="1" applyBorder="1" applyAlignment="1">
      <alignment horizontal="center" vertical="center" wrapText="1"/>
    </xf>
    <xf numFmtId="3" fontId="11" fillId="0" borderId="18" xfId="82" applyNumberFormat="1" applyFont="1" applyBorder="1" applyAlignment="1">
      <alignment horizontal="center" vertical="center" wrapText="1"/>
    </xf>
    <xf numFmtId="0" fontId="11" fillId="0" borderId="67" xfId="82" applyFont="1" applyBorder="1" applyAlignment="1">
      <alignment horizontal="center" vertical="center" wrapText="1"/>
    </xf>
    <xf numFmtId="0" fontId="11" fillId="0" borderId="68" xfId="82" applyFont="1" applyBorder="1" applyAlignment="1">
      <alignment horizontal="center" vertical="center" wrapText="1"/>
    </xf>
    <xf numFmtId="3" fontId="12" fillId="0" borderId="16" xfId="82" applyNumberFormat="1" applyFont="1" applyBorder="1" applyAlignment="1">
      <alignment horizontal="center" vertical="center"/>
    </xf>
    <xf numFmtId="169" fontId="7" fillId="0" borderId="56" xfId="316" applyNumberFormat="1" applyFont="1" applyBorder="1" applyAlignment="1">
      <alignment horizontal="center" vertical="center"/>
    </xf>
    <xf numFmtId="169" fontId="7" fillId="0" borderId="42" xfId="316" applyNumberFormat="1" applyFont="1" applyBorder="1" applyAlignment="1">
      <alignment horizontal="center" vertical="center"/>
    </xf>
    <xf numFmtId="169" fontId="6" fillId="0" borderId="152" xfId="316" applyNumberFormat="1" applyFont="1" applyBorder="1" applyAlignment="1">
      <alignment horizontal="center" vertical="center"/>
    </xf>
    <xf numFmtId="169" fontId="6" fillId="0" borderId="131" xfId="316" applyNumberFormat="1" applyFont="1" applyBorder="1" applyAlignment="1">
      <alignment horizontal="center" vertical="center"/>
    </xf>
    <xf numFmtId="169" fontId="6" fillId="0" borderId="750" xfId="316" applyNumberFormat="1" applyFont="1" applyBorder="1" applyAlignment="1">
      <alignment horizontal="center" vertical="center"/>
    </xf>
    <xf numFmtId="169" fontId="6" fillId="0" borderId="745" xfId="316" applyNumberFormat="1" applyFont="1" applyBorder="1" applyAlignment="1">
      <alignment horizontal="center" vertical="center"/>
    </xf>
    <xf numFmtId="169" fontId="6" fillId="0" borderId="616" xfId="316" applyNumberFormat="1" applyFont="1" applyBorder="1" applyAlignment="1">
      <alignment horizontal="center" vertical="center"/>
    </xf>
    <xf numFmtId="169" fontId="6" fillId="0" borderId="614" xfId="316" applyNumberFormat="1" applyFont="1" applyBorder="1" applyAlignment="1">
      <alignment horizontal="center" vertical="center"/>
    </xf>
    <xf numFmtId="169" fontId="7" fillId="0" borderId="941" xfId="316" applyNumberFormat="1" applyFont="1" applyBorder="1" applyAlignment="1">
      <alignment horizontal="center" vertical="center"/>
    </xf>
    <xf numFmtId="169" fontId="7" fillId="0" borderId="942" xfId="316" applyNumberFormat="1" applyFont="1" applyBorder="1" applyAlignment="1">
      <alignment horizontal="center" vertical="center"/>
    </xf>
    <xf numFmtId="169" fontId="6" fillId="0" borderId="750" xfId="316" applyNumberFormat="1" applyFont="1" applyBorder="1" applyAlignment="1">
      <alignment horizontal="center" vertical="center" wrapText="1"/>
    </xf>
    <xf numFmtId="169" fontId="6" fillId="0" borderId="745" xfId="316" applyNumberFormat="1" applyFont="1" applyBorder="1" applyAlignment="1">
      <alignment horizontal="center" vertical="center" wrapText="1"/>
    </xf>
    <xf numFmtId="169" fontId="6" fillId="0" borderId="152" xfId="316" applyNumberFormat="1" applyFont="1" applyBorder="1" applyAlignment="1">
      <alignment horizontal="center" vertical="center" wrapText="1"/>
    </xf>
    <xf numFmtId="169" fontId="6" fillId="0" borderId="131" xfId="316" applyNumberFormat="1" applyFont="1" applyBorder="1" applyAlignment="1">
      <alignment horizontal="center" vertical="center" wrapText="1"/>
    </xf>
    <xf numFmtId="169" fontId="6" fillId="0" borderId="614" xfId="316" applyNumberFormat="1" applyFont="1" applyBorder="1" applyAlignment="1">
      <alignment horizontal="center" vertical="center" wrapText="1"/>
    </xf>
    <xf numFmtId="169" fontId="7" fillId="0" borderId="941" xfId="316" applyNumberFormat="1" applyFont="1" applyBorder="1" applyAlignment="1">
      <alignment horizontal="center" vertical="center" wrapText="1"/>
    </xf>
    <xf numFmtId="169" fontId="7" fillId="0" borderId="942" xfId="316" applyNumberFormat="1" applyFont="1" applyBorder="1" applyAlignment="1">
      <alignment horizontal="center" vertical="center" wrapText="1"/>
    </xf>
    <xf numFmtId="169" fontId="7" fillId="0" borderId="61" xfId="316" applyNumberFormat="1" applyFont="1" applyBorder="1" applyAlignment="1">
      <alignment horizontal="center" vertical="center"/>
    </xf>
    <xf numFmtId="169" fontId="7" fillId="0" borderId="62" xfId="316" applyNumberFormat="1" applyFont="1" applyBorder="1" applyAlignment="1">
      <alignment horizontal="center" vertical="center"/>
    </xf>
    <xf numFmtId="38" fontId="21" fillId="0" borderId="68" xfId="0" applyNumberFormat="1" applyFont="1" applyBorder="1" applyAlignment="1">
      <alignment horizontal="center" vertical="center" wrapText="1"/>
    </xf>
    <xf numFmtId="38" fontId="21" fillId="0" borderId="71" xfId="0" applyNumberFormat="1" applyFont="1" applyBorder="1" applyAlignment="1">
      <alignment horizontal="center" vertical="center" wrapText="1"/>
    </xf>
    <xf numFmtId="0" fontId="4" fillId="0" borderId="0" xfId="317" applyAlignment="1">
      <alignment vertical="center"/>
    </xf>
    <xf numFmtId="3" fontId="10" fillId="0" borderId="0" xfId="0" applyNumberFormat="1" applyFont="1" applyAlignment="1">
      <alignment vertical="center"/>
    </xf>
    <xf numFmtId="170" fontId="6" fillId="0" borderId="993" xfId="3" applyNumberFormat="1" applyFont="1" applyBorder="1" applyAlignment="1">
      <alignment horizontal="center" vertical="center"/>
    </xf>
    <xf numFmtId="9" fontId="11" fillId="0" borderId="67" xfId="87" applyNumberFormat="1" applyFont="1" applyBorder="1" applyAlignment="1">
      <alignment horizontal="center" vertical="center" wrapText="1"/>
    </xf>
    <xf numFmtId="3" fontId="12" fillId="0" borderId="8" xfId="87" applyNumberFormat="1" applyFont="1" applyBorder="1" applyAlignment="1">
      <alignment horizontal="center" vertical="center"/>
    </xf>
    <xf numFmtId="9" fontId="11" fillId="0" borderId="82" xfId="87" applyNumberFormat="1" applyFont="1" applyBorder="1" applyAlignment="1">
      <alignment horizontal="center" vertical="center" wrapText="1"/>
    </xf>
    <xf numFmtId="0" fontId="5" fillId="0" borderId="0" xfId="317" applyFont="1" applyAlignment="1">
      <alignment vertical="center"/>
    </xf>
    <xf numFmtId="0" fontId="4" fillId="0" borderId="0" xfId="318" applyAlignment="1">
      <alignment vertical="center"/>
    </xf>
    <xf numFmtId="0" fontId="5" fillId="0" borderId="0" xfId="318" applyFont="1" applyAlignment="1">
      <alignment vertical="center"/>
    </xf>
    <xf numFmtId="3" fontId="12" fillId="0" borderId="8" xfId="94" applyNumberFormat="1" applyFont="1" applyBorder="1" applyAlignment="1">
      <alignment horizontal="center" vertical="center"/>
    </xf>
    <xf numFmtId="3" fontId="12" fillId="0" borderId="16" xfId="94" applyNumberFormat="1" applyFont="1" applyBorder="1" applyAlignment="1">
      <alignment horizontal="center" vertical="center"/>
    </xf>
    <xf numFmtId="3" fontId="11" fillId="0" borderId="8" xfId="94" applyNumberFormat="1" applyFont="1" applyBorder="1" applyAlignment="1">
      <alignment horizontal="center" vertical="center" wrapText="1"/>
    </xf>
    <xf numFmtId="3" fontId="11" fillId="0" borderId="16" xfId="94" applyNumberFormat="1" applyFont="1" applyBorder="1" applyAlignment="1">
      <alignment horizontal="center" vertical="center" wrapText="1"/>
    </xf>
    <xf numFmtId="3" fontId="7" fillId="0" borderId="122" xfId="7" applyNumberFormat="1" applyFont="1" applyBorder="1" applyAlignment="1">
      <alignment horizontal="center" vertical="center"/>
    </xf>
    <xf numFmtId="3" fontId="12" fillId="0" borderId="68" xfId="94" applyNumberFormat="1" applyFont="1" applyBorder="1" applyAlignment="1">
      <alignment horizontal="center" vertical="center"/>
    </xf>
    <xf numFmtId="38" fontId="12" fillId="0" borderId="0" xfId="94" applyNumberFormat="1" applyFont="1" applyAlignment="1">
      <alignment horizontal="center" wrapText="1"/>
    </xf>
    <xf numFmtId="3" fontId="12" fillId="0" borderId="0" xfId="94" applyNumberFormat="1" applyFont="1" applyAlignment="1">
      <alignment horizontal="center" vertical="center"/>
    </xf>
    <xf numFmtId="3" fontId="11" fillId="0" borderId="69" xfId="94" applyNumberFormat="1" applyFont="1" applyBorder="1" applyAlignment="1">
      <alignment horizontal="center" vertical="center" wrapText="1"/>
    </xf>
    <xf numFmtId="3" fontId="11" fillId="0" borderId="15" xfId="94" applyNumberFormat="1" applyFont="1" applyBorder="1" applyAlignment="1">
      <alignment horizontal="center" vertical="center" wrapText="1"/>
    </xf>
    <xf numFmtId="3" fontId="25" fillId="0" borderId="0" xfId="292" applyNumberFormat="1" applyFont="1" applyAlignment="1">
      <alignment horizontal="center" vertical="center"/>
    </xf>
    <xf numFmtId="0" fontId="4" fillId="0" borderId="0" xfId="319" applyAlignment="1">
      <alignment vertical="center"/>
    </xf>
    <xf numFmtId="0" fontId="5" fillId="0" borderId="0" xfId="319" applyFont="1" applyAlignment="1">
      <alignment vertical="center"/>
    </xf>
    <xf numFmtId="9" fontId="11" fillId="0" borderId="67" xfId="95" applyNumberFormat="1" applyFont="1" applyBorder="1" applyAlignment="1">
      <alignment horizontal="center" vertical="center" wrapText="1"/>
    </xf>
    <xf numFmtId="9" fontId="11" fillId="0" borderId="68" xfId="95" applyNumberFormat="1" applyFont="1" applyBorder="1" applyAlignment="1">
      <alignment horizontal="center" vertical="center" wrapText="1"/>
    </xf>
    <xf numFmtId="3" fontId="11" fillId="0" borderId="68" xfId="95" applyNumberFormat="1" applyFont="1" applyBorder="1" applyAlignment="1">
      <alignment horizontal="center" vertical="center" wrapText="1"/>
    </xf>
    <xf numFmtId="9" fontId="11" fillId="0" borderId="82" xfId="95" applyNumberFormat="1" applyFont="1" applyBorder="1" applyAlignment="1">
      <alignment horizontal="center" vertical="center" wrapText="1"/>
    </xf>
    <xf numFmtId="9" fontId="11" fillId="0" borderId="0" xfId="95" applyNumberFormat="1" applyFont="1" applyAlignment="1">
      <alignment horizontal="center" vertical="center" wrapText="1"/>
    </xf>
    <xf numFmtId="3" fontId="11" fillId="0" borderId="0" xfId="95" applyNumberFormat="1" applyFont="1" applyAlignment="1">
      <alignment horizontal="center" vertical="center" wrapText="1"/>
    </xf>
    <xf numFmtId="3" fontId="7" fillId="0" borderId="42" xfId="7" applyNumberFormat="1" applyFont="1" applyBorder="1" applyAlignment="1">
      <alignment horizontal="center" vertical="center"/>
    </xf>
    <xf numFmtId="1" fontId="6" fillId="0" borderId="56" xfId="320" applyNumberFormat="1" applyFont="1" applyBorder="1" applyAlignment="1">
      <alignment horizontal="center" vertical="center"/>
    </xf>
    <xf numFmtId="1" fontId="6" fillId="0" borderId="152" xfId="320" applyNumberFormat="1" applyFont="1" applyBorder="1" applyAlignment="1">
      <alignment horizontal="center" vertical="center"/>
    </xf>
    <xf numFmtId="1" fontId="6" fillId="0" borderId="750" xfId="320" applyNumberFormat="1" applyFont="1" applyBorder="1" applyAlignment="1">
      <alignment horizontal="center" vertical="center"/>
    </xf>
    <xf numFmtId="1" fontId="6" fillId="0" borderId="941" xfId="320" applyNumberFormat="1" applyFont="1" applyBorder="1" applyAlignment="1">
      <alignment horizontal="center" vertical="center"/>
    </xf>
    <xf numFmtId="169" fontId="6" fillId="0" borderId="1045" xfId="97" applyNumberFormat="1" applyFont="1" applyBorder="1" applyAlignment="1">
      <alignment horizontal="center" vertical="center"/>
    </xf>
    <xf numFmtId="1" fontId="6" fillId="0" borderId="993" xfId="321" applyNumberFormat="1" applyFont="1" applyBorder="1" applyAlignment="1">
      <alignment horizontal="center" vertical="center"/>
    </xf>
    <xf numFmtId="169" fontId="6" fillId="0" borderId="1042" xfId="321" applyNumberFormat="1" applyFont="1" applyBorder="1" applyAlignment="1">
      <alignment horizontal="center" vertical="center"/>
    </xf>
    <xf numFmtId="1" fontId="6" fillId="0" borderId="966" xfId="321" applyNumberFormat="1" applyFont="1" applyBorder="1" applyAlignment="1">
      <alignment horizontal="center" vertical="center"/>
    </xf>
    <xf numFmtId="169" fontId="6" fillId="0" borderId="967" xfId="321" applyNumberFormat="1" applyFont="1" applyBorder="1" applyAlignment="1">
      <alignment horizontal="center" vertical="center"/>
    </xf>
    <xf numFmtId="1" fontId="6" fillId="0" borderId="121" xfId="97" applyNumberFormat="1" applyFont="1" applyBorder="1" applyAlignment="1">
      <alignment horizontal="center" vertical="center"/>
    </xf>
    <xf numFmtId="169" fontId="6" fillId="0" borderId="122" xfId="97" applyNumberFormat="1" applyFont="1" applyBorder="1" applyAlignment="1">
      <alignment horizontal="center" vertical="center"/>
    </xf>
    <xf numFmtId="1" fontId="6" fillId="0" borderId="1044" xfId="97" applyNumberFormat="1" applyFont="1" applyBorder="1" applyAlignment="1">
      <alignment horizontal="center" vertical="center"/>
    </xf>
    <xf numFmtId="3" fontId="11" fillId="0" borderId="69" xfId="98" applyNumberFormat="1" applyFont="1" applyBorder="1" applyAlignment="1">
      <alignment horizontal="center" vertical="center" wrapText="1"/>
    </xf>
    <xf numFmtId="3" fontId="11" fillId="0" borderId="72" xfId="98" applyNumberFormat="1" applyFont="1" applyBorder="1" applyAlignment="1">
      <alignment horizontal="center" vertical="center" wrapText="1"/>
    </xf>
    <xf numFmtId="1" fontId="7" fillId="0" borderId="56" xfId="97" applyNumberFormat="1" applyFont="1" applyBorder="1" applyAlignment="1">
      <alignment horizontal="center" vertical="center"/>
    </xf>
    <xf numFmtId="176" fontId="6" fillId="0" borderId="750" xfId="97" applyNumberFormat="1" applyFont="1" applyBorder="1" applyAlignment="1">
      <alignment horizontal="center" vertical="center"/>
    </xf>
    <xf numFmtId="176" fontId="6" fillId="0" borderId="745" xfId="97" applyNumberFormat="1" applyFont="1" applyBorder="1" applyAlignment="1">
      <alignment horizontal="center" vertical="center"/>
    </xf>
    <xf numFmtId="1" fontId="6" fillId="0" borderId="616" xfId="97" applyNumberFormat="1" applyFont="1" applyBorder="1" applyAlignment="1">
      <alignment horizontal="center" vertical="center"/>
    </xf>
    <xf numFmtId="1" fontId="7" fillId="0" borderId="941" xfId="97" applyNumberFormat="1" applyFont="1" applyBorder="1" applyAlignment="1">
      <alignment horizontal="center" vertical="center"/>
    </xf>
    <xf numFmtId="1" fontId="7" fillId="0" borderId="44" xfId="97" applyNumberFormat="1" applyFont="1" applyBorder="1" applyAlignment="1">
      <alignment horizontal="center" vertical="center"/>
    </xf>
    <xf numFmtId="169" fontId="7" fillId="0" borderId="46" xfId="97" applyNumberFormat="1" applyFont="1" applyBorder="1" applyAlignment="1">
      <alignment horizontal="center" vertical="center"/>
    </xf>
    <xf numFmtId="169" fontId="6" fillId="0" borderId="917" xfId="322" applyNumberFormat="1" applyFont="1" applyBorder="1" applyAlignment="1">
      <alignment horizontal="center" vertical="center"/>
    </xf>
    <xf numFmtId="169" fontId="6" fillId="0" borderId="966" xfId="322" applyNumberFormat="1" applyFont="1" applyBorder="1" applyAlignment="1">
      <alignment horizontal="center" vertical="center"/>
    </xf>
    <xf numFmtId="169" fontId="6" fillId="0" borderId="993" xfId="322" applyNumberFormat="1" applyFont="1" applyBorder="1" applyAlignment="1">
      <alignment horizontal="center" vertical="center"/>
    </xf>
    <xf numFmtId="169" fontId="6" fillId="0" borderId="880" xfId="322" applyNumberFormat="1" applyFont="1" applyBorder="1" applyAlignment="1">
      <alignment horizontal="center" vertical="center"/>
    </xf>
    <xf numFmtId="169" fontId="6" fillId="0" borderId="1044" xfId="322" applyNumberFormat="1" applyFont="1" applyBorder="1" applyAlignment="1">
      <alignment horizontal="center" vertical="center"/>
    </xf>
    <xf numFmtId="169" fontId="6" fillId="0" borderId="121" xfId="322" applyNumberFormat="1" applyFont="1" applyBorder="1" applyAlignment="1">
      <alignment horizontal="center" vertical="center"/>
    </xf>
    <xf numFmtId="3" fontId="12" fillId="0" borderId="8" xfId="100" applyNumberFormat="1" applyFont="1" applyBorder="1" applyAlignment="1">
      <alignment horizontal="center" vertical="center"/>
    </xf>
    <xf numFmtId="3" fontId="11" fillId="0" borderId="1086" xfId="100" applyNumberFormat="1" applyFont="1" applyBorder="1" applyAlignment="1">
      <alignment horizontal="center" vertical="center" wrapText="1"/>
    </xf>
    <xf numFmtId="3" fontId="11" fillId="0" borderId="294" xfId="100" applyNumberFormat="1" applyFont="1" applyBorder="1" applyAlignment="1">
      <alignment horizontal="center" vertical="center" wrapText="1"/>
    </xf>
    <xf numFmtId="3" fontId="11" fillId="0" borderId="16" xfId="100" applyNumberFormat="1" applyFont="1" applyBorder="1" applyAlignment="1">
      <alignment horizontal="center" vertical="center" wrapText="1"/>
    </xf>
    <xf numFmtId="169" fontId="7" fillId="0" borderId="56" xfId="322" applyNumberFormat="1" applyFont="1" applyBorder="1" applyAlignment="1">
      <alignment horizontal="center" vertical="center"/>
    </xf>
    <xf numFmtId="169" fontId="6" fillId="0" borderId="152" xfId="322" applyNumberFormat="1" applyFont="1" applyBorder="1" applyAlignment="1">
      <alignment horizontal="center" vertical="center"/>
    </xf>
    <xf numFmtId="169" fontId="6" fillId="0" borderId="750" xfId="322" applyNumberFormat="1" applyFont="1" applyBorder="1" applyAlignment="1">
      <alignment horizontal="center" vertical="center"/>
    </xf>
    <xf numFmtId="176" fontId="6" fillId="0" borderId="750" xfId="322" applyNumberFormat="1" applyFont="1" applyBorder="1" applyAlignment="1">
      <alignment horizontal="center" vertical="center"/>
    </xf>
    <xf numFmtId="169" fontId="6" fillId="0" borderId="616" xfId="322" applyNumberFormat="1" applyFont="1" applyBorder="1" applyAlignment="1">
      <alignment horizontal="center" vertical="center"/>
    </xf>
    <xf numFmtId="169" fontId="7" fillId="0" borderId="941" xfId="322" applyNumberFormat="1" applyFont="1" applyBorder="1" applyAlignment="1">
      <alignment horizontal="center" vertical="center"/>
    </xf>
    <xf numFmtId="169" fontId="7" fillId="0" borderId="44" xfId="100" applyNumberFormat="1" applyFont="1" applyBorder="1" applyAlignment="1">
      <alignment horizontal="center" vertical="center" wrapText="1"/>
    </xf>
    <xf numFmtId="9" fontId="7" fillId="0" borderId="46" xfId="100" applyNumberFormat="1" applyFont="1" applyBorder="1" applyAlignment="1">
      <alignment horizontal="center" vertical="center" wrapText="1"/>
    </xf>
    <xf numFmtId="9" fontId="11" fillId="0" borderId="70" xfId="100" applyNumberFormat="1" applyFont="1" applyBorder="1" applyAlignment="1">
      <alignment horizontal="center" vertical="center" wrapText="1"/>
    </xf>
    <xf numFmtId="9" fontId="11" fillId="0" borderId="71" xfId="100" applyNumberFormat="1" applyFont="1" applyBorder="1" applyAlignment="1">
      <alignment horizontal="center" vertical="center" wrapText="1"/>
    </xf>
    <xf numFmtId="9" fontId="11" fillId="0" borderId="15" xfId="100" applyNumberFormat="1" applyFont="1" applyBorder="1" applyAlignment="1">
      <alignment horizontal="center" vertical="center" wrapText="1"/>
    </xf>
    <xf numFmtId="3" fontId="11" fillId="0" borderId="18" xfId="100" applyNumberFormat="1" applyFont="1" applyBorder="1" applyAlignment="1">
      <alignment horizontal="center" vertical="center" wrapText="1"/>
    </xf>
    <xf numFmtId="3" fontId="11" fillId="0" borderId="8" xfId="10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3" fontId="33" fillId="0" borderId="56" xfId="102" applyNumberFormat="1" applyFont="1" applyBorder="1" applyAlignment="1">
      <alignment horizontal="center" vertical="center"/>
    </xf>
    <xf numFmtId="3" fontId="33" fillId="0" borderId="616" xfId="102" applyNumberFormat="1" applyFont="1" applyBorder="1" applyAlignment="1">
      <alignment horizontal="center" vertical="center"/>
    </xf>
    <xf numFmtId="0" fontId="22" fillId="0" borderId="617" xfId="0" applyFont="1" applyBorder="1" applyAlignment="1">
      <alignment vertical="center"/>
    </xf>
    <xf numFmtId="176" fontId="33" fillId="0" borderId="941" xfId="102" applyNumberFormat="1" applyFont="1" applyBorder="1" applyAlignment="1">
      <alignment horizontal="center" vertical="center"/>
    </xf>
    <xf numFmtId="3" fontId="33" fillId="0" borderId="1045" xfId="294" applyNumberFormat="1" applyFont="1" applyBorder="1" applyAlignment="1">
      <alignment horizontal="center" vertical="center"/>
    </xf>
    <xf numFmtId="3" fontId="33" fillId="0" borderId="750" xfId="102" applyNumberFormat="1" applyFont="1" applyBorder="1" applyAlignment="1">
      <alignment horizontal="center" vertical="center"/>
    </xf>
    <xf numFmtId="3" fontId="33" fillId="0" borderId="1042" xfId="294" applyNumberFormat="1" applyFont="1" applyBorder="1" applyAlignment="1">
      <alignment horizontal="center" vertical="center"/>
    </xf>
    <xf numFmtId="3" fontId="33" fillId="0" borderId="152" xfId="102" applyNumberFormat="1" applyFont="1" applyBorder="1" applyAlignment="1">
      <alignment horizontal="center" vertical="center"/>
    </xf>
    <xf numFmtId="3" fontId="33" fillId="0" borderId="967" xfId="294" applyNumberFormat="1" applyFont="1" applyBorder="1" applyAlignment="1">
      <alignment horizontal="center" vertical="center"/>
    </xf>
    <xf numFmtId="3" fontId="33" fillId="0" borderId="941" xfId="102" applyNumberFormat="1" applyFont="1" applyBorder="1" applyAlignment="1">
      <alignment horizontal="center" vertical="center"/>
    </xf>
    <xf numFmtId="37" fontId="12" fillId="0" borderId="46" xfId="19" applyNumberFormat="1" applyFont="1" applyBorder="1" applyAlignment="1">
      <alignment horizontal="center" vertical="center"/>
    </xf>
    <xf numFmtId="176" fontId="6" fillId="0" borderId="750" xfId="102" applyNumberFormat="1" applyFont="1" applyBorder="1" applyAlignment="1">
      <alignment horizontal="center" vertical="center"/>
    </xf>
    <xf numFmtId="3" fontId="7" fillId="0" borderId="941" xfId="102" applyNumberFormat="1" applyFont="1" applyBorder="1" applyAlignment="1">
      <alignment horizontal="center" vertical="center"/>
    </xf>
    <xf numFmtId="3" fontId="7" fillId="0" borderId="61" xfId="102" applyNumberFormat="1" applyFont="1" applyBorder="1" applyAlignment="1">
      <alignment horizontal="center" vertical="center"/>
    </xf>
    <xf numFmtId="37" fontId="15" fillId="0" borderId="843" xfId="9" applyNumberFormat="1" applyFont="1" applyBorder="1" applyAlignment="1">
      <alignment horizontal="center" vertical="center"/>
    </xf>
    <xf numFmtId="37" fontId="16" fillId="0" borderId="898" xfId="9" applyNumberFormat="1" applyFont="1" applyBorder="1" applyAlignment="1">
      <alignment horizontal="center" vertical="center"/>
    </xf>
    <xf numFmtId="167" fontId="15" fillId="0" borderId="941" xfId="9" applyNumberFormat="1" applyFont="1" applyBorder="1" applyAlignment="1">
      <alignment horizontal="center" vertical="center"/>
    </xf>
    <xf numFmtId="167" fontId="15" fillId="0" borderId="942" xfId="9" applyNumberFormat="1" applyFont="1" applyBorder="1" applyAlignment="1">
      <alignment horizontal="center" vertical="center"/>
    </xf>
    <xf numFmtId="173" fontId="15" fillId="0" borderId="942" xfId="9" applyNumberFormat="1" applyFont="1" applyBorder="1" applyAlignment="1">
      <alignment horizontal="center" vertical="center"/>
    </xf>
    <xf numFmtId="37" fontId="15" fillId="0" borderId="942" xfId="9" applyNumberFormat="1" applyFont="1" applyBorder="1" applyAlignment="1">
      <alignment horizontal="center" vertical="center"/>
    </xf>
    <xf numFmtId="173" fontId="16" fillId="0" borderId="745" xfId="9" applyNumberFormat="1" applyFont="1" applyBorder="1" applyAlignment="1">
      <alignment horizontal="center" vertical="center"/>
    </xf>
    <xf numFmtId="37" fontId="16" fillId="0" borderId="745" xfId="9" applyNumberFormat="1" applyFont="1" applyBorder="1" applyAlignment="1">
      <alignment horizontal="center" vertical="center"/>
    </xf>
    <xf numFmtId="181" fontId="15" fillId="0" borderId="56" xfId="9" applyNumberFormat="1" applyFont="1" applyBorder="1" applyAlignment="1">
      <alignment horizontal="center" vertical="center"/>
    </xf>
    <xf numFmtId="181" fontId="15" fillId="0" borderId="42" xfId="9" applyNumberFormat="1" applyFont="1" applyBorder="1" applyAlignment="1">
      <alignment horizontal="center" vertical="center"/>
    </xf>
    <xf numFmtId="37" fontId="16" fillId="0" borderId="614" xfId="9" applyNumberFormat="1" applyFont="1" applyBorder="1" applyAlignment="1">
      <alignment horizontal="center" vertical="center"/>
    </xf>
    <xf numFmtId="173" fontId="15" fillId="0" borderId="63" xfId="9" applyNumberFormat="1" applyFont="1" applyBorder="1" applyAlignment="1">
      <alignment horizontal="center" vertical="center"/>
    </xf>
    <xf numFmtId="37" fontId="15" fillId="0" borderId="79" xfId="9" applyNumberFormat="1" applyFont="1" applyBorder="1" applyAlignment="1">
      <alignment horizontal="center" vertical="center"/>
    </xf>
    <xf numFmtId="174" fontId="16" fillId="0" borderId="750" xfId="9" applyNumberFormat="1" applyFont="1" applyBorder="1" applyAlignment="1">
      <alignment horizontal="center" vertical="center"/>
    </xf>
    <xf numFmtId="174" fontId="16" fillId="0" borderId="745" xfId="9" applyNumberFormat="1" applyFont="1" applyBorder="1" applyAlignment="1">
      <alignment horizontal="center" vertical="center"/>
    </xf>
    <xf numFmtId="168" fontId="18" fillId="0" borderId="44" xfId="13" applyNumberFormat="1" applyFont="1" applyBorder="1" applyAlignment="1">
      <alignment horizontal="center" vertical="center" wrapText="1"/>
    </xf>
    <xf numFmtId="168" fontId="18" fillId="0" borderId="137" xfId="13" applyNumberFormat="1" applyFont="1" applyBorder="1" applyAlignment="1">
      <alignment horizontal="center" vertical="center" wrapText="1"/>
    </xf>
    <xf numFmtId="0" fontId="12" fillId="0" borderId="154" xfId="13" applyFont="1" applyBorder="1" applyAlignment="1">
      <alignment horizontal="center" vertical="center" wrapText="1"/>
    </xf>
    <xf numFmtId="173" fontId="35" fillId="0" borderId="42" xfId="9" applyNumberFormat="1" applyFont="1" applyBorder="1" applyAlignment="1">
      <alignment horizontal="center" vertical="center"/>
    </xf>
    <xf numFmtId="0" fontId="22" fillId="0" borderId="742" xfId="26" applyFont="1" applyBorder="1" applyAlignment="1">
      <alignment vertical="center"/>
    </xf>
    <xf numFmtId="173" fontId="35" fillId="0" borderId="131" xfId="9" applyNumberFormat="1" applyFont="1" applyBorder="1" applyAlignment="1">
      <alignment horizontal="center" vertical="center"/>
    </xf>
    <xf numFmtId="0" fontId="22" fillId="0" borderId="150" xfId="26" applyFont="1" applyBorder="1" applyAlignment="1">
      <alignment vertical="center"/>
    </xf>
    <xf numFmtId="173" fontId="35" fillId="0" borderId="745" xfId="9" applyNumberFormat="1" applyFont="1" applyBorder="1" applyAlignment="1">
      <alignment horizontal="center" vertical="center"/>
    </xf>
    <xf numFmtId="173" fontId="35" fillId="0" borderId="614" xfId="9" applyNumberFormat="1" applyFont="1" applyBorder="1" applyAlignment="1">
      <alignment horizontal="center" vertical="center"/>
    </xf>
    <xf numFmtId="173" fontId="35" fillId="0" borderId="942" xfId="9" applyNumberFormat="1" applyFont="1" applyBorder="1" applyAlignment="1">
      <alignment horizontal="center" vertical="center"/>
    </xf>
    <xf numFmtId="173" fontId="35" fillId="0" borderId="62" xfId="9" applyNumberFormat="1" applyFont="1" applyBorder="1" applyAlignment="1">
      <alignment horizontal="center" vertical="center"/>
    </xf>
    <xf numFmtId="0" fontId="11" fillId="0" borderId="68" xfId="11" applyFont="1" applyBorder="1" applyAlignment="1">
      <alignment horizontal="left" vertical="center" wrapText="1"/>
    </xf>
    <xf numFmtId="0" fontId="33" fillId="0" borderId="895" xfId="11" applyFont="1" applyBorder="1" applyAlignment="1">
      <alignment horizontal="left" vertical="center" wrapText="1"/>
    </xf>
    <xf numFmtId="0" fontId="35" fillId="0" borderId="895" xfId="11" applyFont="1" applyBorder="1" applyAlignment="1">
      <alignment horizontal="left" vertical="center" wrapText="1"/>
    </xf>
    <xf numFmtId="0" fontId="33" fillId="0" borderId="898" xfId="11" applyFont="1" applyBorder="1" applyAlignment="1">
      <alignment horizontal="left" vertical="center" wrapText="1"/>
    </xf>
    <xf numFmtId="167" fontId="18" fillId="0" borderId="941" xfId="9" applyNumberFormat="1" applyFont="1" applyBorder="1" applyAlignment="1">
      <alignment horizontal="center" vertical="center"/>
    </xf>
    <xf numFmtId="167" fontId="18" fillId="0" borderId="942" xfId="9" applyNumberFormat="1" applyFont="1" applyBorder="1" applyAlignment="1">
      <alignment horizontal="center" vertical="center"/>
    </xf>
    <xf numFmtId="37" fontId="18" fillId="0" borderId="1099" xfId="9" applyNumberFormat="1" applyFont="1" applyBorder="1" applyAlignment="1">
      <alignment horizontal="center" vertical="center"/>
    </xf>
    <xf numFmtId="0" fontId="18" fillId="0" borderId="927" xfId="11" applyFont="1" applyBorder="1" applyAlignment="1">
      <alignment horizontal="left" vertical="center" wrapText="1"/>
    </xf>
    <xf numFmtId="0" fontId="33" fillId="0" borderId="969" xfId="11" applyFont="1" applyBorder="1" applyAlignment="1">
      <alignment horizontal="left" vertical="center" wrapText="1"/>
    </xf>
    <xf numFmtId="0" fontId="18" fillId="0" borderId="843" xfId="11" applyFont="1" applyBorder="1" applyAlignment="1">
      <alignment horizontal="left" vertical="center" wrapText="1"/>
    </xf>
    <xf numFmtId="0" fontId="35" fillId="0" borderId="898" xfId="11" applyFont="1" applyBorder="1" applyAlignment="1">
      <alignment horizontal="left" vertical="center" wrapText="1"/>
    </xf>
    <xf numFmtId="0" fontId="35" fillId="0" borderId="969" xfId="11" applyFont="1" applyBorder="1" applyAlignment="1">
      <alignment horizontal="left" vertical="center" wrapText="1"/>
    </xf>
    <xf numFmtId="173" fontId="18" fillId="0" borderId="42" xfId="9" applyNumberFormat="1" applyFont="1" applyBorder="1" applyAlignment="1">
      <alignment horizontal="center" vertical="center"/>
    </xf>
    <xf numFmtId="167" fontId="18" fillId="0" borderId="1099" xfId="9" applyNumberFormat="1" applyFont="1" applyBorder="1" applyAlignment="1">
      <alignment horizontal="center" vertical="center"/>
    </xf>
    <xf numFmtId="173" fontId="18" fillId="0" borderId="1099" xfId="9" applyNumberFormat="1" applyFont="1" applyBorder="1" applyAlignment="1">
      <alignment horizontal="center" vertical="center"/>
    </xf>
    <xf numFmtId="167" fontId="35" fillId="0" borderId="157" xfId="9" applyNumberFormat="1" applyFont="1" applyBorder="1" applyAlignment="1">
      <alignment horizontal="center" vertical="center"/>
    </xf>
    <xf numFmtId="167" fontId="18" fillId="0" borderId="78" xfId="9" applyNumberFormat="1" applyFont="1" applyBorder="1" applyAlignment="1">
      <alignment horizontal="center" vertical="center"/>
    </xf>
    <xf numFmtId="173" fontId="18" fillId="0" borderId="78" xfId="9" applyNumberFormat="1" applyFont="1" applyBorder="1" applyAlignment="1">
      <alignment horizontal="center" vertical="center"/>
    </xf>
    <xf numFmtId="0" fontId="18" fillId="0" borderId="74" xfId="11" applyFont="1" applyBorder="1" applyAlignment="1">
      <alignment horizontal="left" vertical="center" wrapText="1"/>
    </xf>
    <xf numFmtId="173" fontId="18" fillId="0" borderId="62" xfId="9" applyNumberFormat="1" applyFont="1" applyBorder="1" applyAlignment="1">
      <alignment horizontal="center" vertical="center"/>
    </xf>
    <xf numFmtId="37" fontId="15" fillId="0" borderId="1099" xfId="9" applyNumberFormat="1" applyFont="1" applyBorder="1" applyAlignment="1">
      <alignment horizontal="center" vertical="center"/>
    </xf>
    <xf numFmtId="0" fontId="5" fillId="0" borderId="0" xfId="207" applyFont="1" applyAlignment="1">
      <alignment vertical="center"/>
    </xf>
    <xf numFmtId="37" fontId="16" fillId="0" borderId="42" xfId="9" applyNumberFormat="1" applyFont="1" applyBorder="1" applyAlignment="1">
      <alignment horizontal="center" vertical="center"/>
    </xf>
    <xf numFmtId="0" fontId="16" fillId="0" borderId="49" xfId="26" applyFont="1" applyBorder="1" applyAlignment="1">
      <alignment vertical="center"/>
    </xf>
    <xf numFmtId="0" fontId="15" fillId="0" borderId="69" xfId="26" applyFont="1" applyBorder="1" applyAlignment="1">
      <alignment horizontal="left" vertical="center"/>
    </xf>
    <xf numFmtId="0" fontId="16" fillId="0" borderId="55" xfId="26" applyFont="1" applyBorder="1" applyAlignment="1">
      <alignment vertical="center"/>
    </xf>
    <xf numFmtId="0" fontId="15" fillId="0" borderId="15" xfId="26" applyFont="1" applyBorder="1" applyAlignment="1">
      <alignment vertical="center"/>
    </xf>
    <xf numFmtId="0" fontId="16" fillId="0" borderId="15" xfId="6" applyFont="1" applyBorder="1" applyAlignment="1">
      <alignment horizontal="left" vertical="center" wrapText="1"/>
    </xf>
    <xf numFmtId="0" fontId="4" fillId="0" borderId="0" xfId="208" applyAlignment="1">
      <alignment vertical="center"/>
    </xf>
    <xf numFmtId="0" fontId="5" fillId="0" borderId="0" xfId="208" applyFont="1" applyAlignment="1">
      <alignment vertical="center"/>
    </xf>
    <xf numFmtId="173" fontId="16" fillId="0" borderId="42" xfId="9" applyNumberFormat="1" applyFont="1" applyBorder="1" applyAlignment="1">
      <alignment horizontal="center" vertical="center"/>
    </xf>
    <xf numFmtId="0" fontId="3" fillId="0" borderId="742" xfId="26" applyFont="1" applyBorder="1" applyAlignment="1">
      <alignment vertical="center"/>
    </xf>
    <xf numFmtId="0" fontId="8" fillId="0" borderId="8" xfId="26" applyFont="1" applyBorder="1" applyAlignment="1">
      <alignment horizontal="left" vertical="center"/>
    </xf>
    <xf numFmtId="0" fontId="3" fillId="0" borderId="617" xfId="26" applyFont="1" applyBorder="1" applyAlignment="1">
      <alignment vertical="center"/>
    </xf>
    <xf numFmtId="0" fontId="8" fillId="0" borderId="16" xfId="26" applyFont="1" applyBorder="1" applyAlignment="1">
      <alignment vertical="center"/>
    </xf>
    <xf numFmtId="173" fontId="16" fillId="0" borderId="942" xfId="9" applyNumberFormat="1" applyFont="1" applyBorder="1" applyAlignment="1">
      <alignment horizontal="center" vertical="center"/>
    </xf>
    <xf numFmtId="37" fontId="16" fillId="0" borderId="616" xfId="9" applyNumberFormat="1" applyFont="1" applyBorder="1" applyAlignment="1">
      <alignment horizontal="center" vertical="center"/>
    </xf>
    <xf numFmtId="0" fontId="4" fillId="0" borderId="0" xfId="209" applyAlignment="1">
      <alignment vertical="center"/>
    </xf>
    <xf numFmtId="0" fontId="5" fillId="0" borderId="0" xfId="209" applyFont="1" applyAlignment="1">
      <alignment vertical="center"/>
    </xf>
    <xf numFmtId="173" fontId="16" fillId="0" borderId="56" xfId="9" applyNumberFormat="1" applyFont="1" applyBorder="1" applyAlignment="1">
      <alignment horizontal="center" vertical="center"/>
    </xf>
    <xf numFmtId="173" fontId="16" fillId="0" borderId="616" xfId="9" applyNumberFormat="1" applyFont="1" applyBorder="1" applyAlignment="1">
      <alignment horizontal="center" vertical="center"/>
    </xf>
    <xf numFmtId="173" fontId="16" fillId="0" borderId="750" xfId="9" applyNumberFormat="1" applyFont="1" applyBorder="1" applyAlignment="1">
      <alignment horizontal="center" vertical="center"/>
    </xf>
    <xf numFmtId="173" fontId="16" fillId="0" borderId="152" xfId="9" applyNumberFormat="1" applyFont="1" applyBorder="1" applyAlignment="1">
      <alignment horizontal="center" vertical="center"/>
    </xf>
    <xf numFmtId="173" fontId="16" fillId="0" borderId="66" xfId="9" applyNumberFormat="1" applyFont="1" applyBorder="1" applyAlignment="1">
      <alignment horizontal="center" vertical="center"/>
    </xf>
    <xf numFmtId="173" fontId="16" fillId="0" borderId="63" xfId="9" applyNumberFormat="1" applyFont="1" applyBorder="1" applyAlignment="1">
      <alignment horizontal="center" vertical="center"/>
    </xf>
    <xf numFmtId="173" fontId="16" fillId="0" borderId="941" xfId="9" applyNumberFormat="1" applyFont="1" applyBorder="1" applyAlignment="1">
      <alignment horizontal="center" vertical="center"/>
    </xf>
    <xf numFmtId="0" fontId="5" fillId="0" borderId="0" xfId="210" applyFont="1" applyAlignment="1">
      <alignment vertical="center"/>
    </xf>
    <xf numFmtId="0" fontId="3" fillId="0" borderId="150" xfId="26" applyFont="1" applyBorder="1" applyAlignment="1">
      <alignment vertical="center"/>
    </xf>
    <xf numFmtId="173" fontId="16" fillId="0" borderId="62" xfId="9" applyNumberFormat="1" applyFont="1" applyBorder="1" applyAlignment="1">
      <alignment horizontal="center" vertical="center"/>
    </xf>
    <xf numFmtId="0" fontId="11" fillId="0" borderId="68" xfId="11" applyFont="1" applyBorder="1" applyAlignment="1">
      <alignment horizontal="left" vertical="center"/>
    </xf>
    <xf numFmtId="0" fontId="11" fillId="0" borderId="843" xfId="11" applyFont="1" applyBorder="1" applyAlignment="1">
      <alignment horizontal="left" vertical="center"/>
    </xf>
    <xf numFmtId="0" fontId="33" fillId="0" borderId="895" xfId="11" applyFont="1" applyBorder="1" applyAlignment="1">
      <alignment horizontal="left" vertical="center"/>
    </xf>
    <xf numFmtId="0" fontId="35" fillId="0" borderId="895" xfId="11" applyFont="1" applyBorder="1" applyAlignment="1">
      <alignment horizontal="left" vertical="center"/>
    </xf>
    <xf numFmtId="0" fontId="33" fillId="0" borderId="969" xfId="11" applyFont="1" applyBorder="1" applyAlignment="1">
      <alignment horizontal="left" vertical="center"/>
    </xf>
    <xf numFmtId="37" fontId="18" fillId="0" borderId="42" xfId="9" applyNumberFormat="1" applyFont="1" applyBorder="1" applyAlignment="1">
      <alignment horizontal="center" vertical="center"/>
    </xf>
    <xf numFmtId="0" fontId="18" fillId="0" borderId="742" xfId="11" applyFont="1" applyBorder="1" applyAlignment="1">
      <alignment horizontal="left" vertical="center"/>
    </xf>
    <xf numFmtId="37" fontId="35" fillId="0" borderId="745" xfId="9" applyNumberFormat="1" applyFont="1" applyBorder="1" applyAlignment="1">
      <alignment horizontal="center" vertical="center"/>
    </xf>
    <xf numFmtId="0" fontId="33" fillId="0" borderId="746" xfId="11" applyFont="1" applyBorder="1" applyAlignment="1">
      <alignment horizontal="left" vertical="center"/>
    </xf>
    <xf numFmtId="37" fontId="35" fillId="0" borderId="614" xfId="9" applyNumberFormat="1" applyFont="1" applyBorder="1" applyAlignment="1">
      <alignment horizontal="center" vertical="center"/>
    </xf>
    <xf numFmtId="0" fontId="33" fillId="0" borderId="617" xfId="11" applyFont="1" applyBorder="1" applyAlignment="1">
      <alignment horizontal="left" vertical="center"/>
    </xf>
    <xf numFmtId="0" fontId="18" fillId="0" borderId="927" xfId="11" applyFont="1" applyBorder="1" applyAlignment="1">
      <alignment horizontal="left" vertical="center"/>
    </xf>
    <xf numFmtId="0" fontId="35" fillId="0" borderId="898" xfId="11" applyFont="1" applyBorder="1" applyAlignment="1">
      <alignment horizontal="left" vertical="center"/>
    </xf>
    <xf numFmtId="0" fontId="35" fillId="0" borderId="969" xfId="11" applyFont="1" applyBorder="1" applyAlignment="1">
      <alignment horizontal="left" vertical="center"/>
    </xf>
    <xf numFmtId="0" fontId="73" fillId="0" borderId="0" xfId="26" applyFont="1" applyAlignment="1">
      <alignment vertical="center"/>
    </xf>
    <xf numFmtId="164" fontId="80" fillId="0" borderId="0" xfId="323" applyFont="1" applyAlignment="1">
      <alignment vertical="center"/>
    </xf>
    <xf numFmtId="0" fontId="15" fillId="0" borderId="843" xfId="11" applyFont="1" applyBorder="1" applyAlignment="1">
      <alignment horizontal="left" vertical="center" wrapText="1"/>
    </xf>
    <xf numFmtId="0" fontId="16" fillId="0" borderId="898" xfId="11" applyFont="1" applyBorder="1" applyAlignment="1">
      <alignment horizontal="left" vertical="center" wrapText="1"/>
    </xf>
    <xf numFmtId="0" fontId="15" fillId="0" borderId="0" xfId="11" applyFont="1" applyAlignment="1">
      <alignment horizontal="left" vertical="center" wrapText="1"/>
    </xf>
    <xf numFmtId="0" fontId="7" fillId="0" borderId="292" xfId="13" applyFont="1" applyBorder="1" applyAlignment="1">
      <alignment vertical="center" wrapText="1"/>
    </xf>
    <xf numFmtId="169" fontId="6" fillId="0" borderId="1112" xfId="106" applyNumberFormat="1" applyFont="1" applyBorder="1" applyAlignment="1">
      <alignment horizontal="center" vertical="center"/>
    </xf>
    <xf numFmtId="166" fontId="6" fillId="0" borderId="1042" xfId="3" applyNumberFormat="1" applyFont="1" applyBorder="1" applyAlignment="1">
      <alignment horizontal="center" vertical="center"/>
    </xf>
    <xf numFmtId="166" fontId="6" fillId="0" borderId="967" xfId="3" applyNumberFormat="1" applyFont="1" applyBorder="1" applyAlignment="1">
      <alignment horizontal="center" vertical="center"/>
    </xf>
    <xf numFmtId="169" fontId="11" fillId="0" borderId="45" xfId="129" applyNumberFormat="1" applyFont="1" applyBorder="1" applyAlignment="1">
      <alignment horizontal="center" vertical="center" wrapText="1"/>
    </xf>
    <xf numFmtId="0" fontId="11" fillId="0" borderId="51" xfId="11" applyFont="1" applyBorder="1" applyAlignment="1">
      <alignment horizontal="center" vertical="center" wrapText="1"/>
    </xf>
    <xf numFmtId="3" fontId="7" fillId="0" borderId="46" xfId="10" applyNumberFormat="1" applyFont="1" applyBorder="1" applyAlignment="1">
      <alignment horizontal="center" vertical="center"/>
    </xf>
    <xf numFmtId="3" fontId="7" fillId="0" borderId="46" xfId="5" applyNumberFormat="1" applyFont="1" applyBorder="1" applyAlignment="1">
      <alignment horizontal="center" vertical="center"/>
    </xf>
    <xf numFmtId="3" fontId="11" fillId="0" borderId="49" xfId="12" applyNumberFormat="1" applyFont="1" applyBorder="1" applyAlignment="1">
      <alignment horizontal="center" vertical="center" wrapText="1"/>
    </xf>
    <xf numFmtId="9" fontId="12" fillId="0" borderId="951" xfId="12" applyNumberFormat="1" applyFont="1" applyBorder="1" applyAlignment="1">
      <alignment horizontal="center" vertical="center"/>
    </xf>
    <xf numFmtId="3" fontId="12" fillId="0" borderId="49" xfId="12" applyNumberFormat="1" applyFont="1" applyBorder="1" applyAlignment="1">
      <alignment horizontal="center" vertical="center"/>
    </xf>
    <xf numFmtId="3" fontId="74" fillId="0" borderId="0" xfId="324" applyNumberFormat="1" applyFont="1" applyAlignment="1">
      <alignment horizontal="right" vertical="center"/>
    </xf>
    <xf numFmtId="169" fontId="6" fillId="0" borderId="917" xfId="324" applyNumberFormat="1" applyFont="1" applyBorder="1" applyAlignment="1">
      <alignment horizontal="center" vertical="center"/>
    </xf>
    <xf numFmtId="3" fontId="6" fillId="0" borderId="999" xfId="325" applyNumberFormat="1" applyFont="1" applyBorder="1" applyAlignment="1">
      <alignment horizontal="center" vertical="center"/>
    </xf>
    <xf numFmtId="0" fontId="6" fillId="0" borderId="843" xfId="0" applyFont="1" applyBorder="1" applyAlignment="1">
      <alignment vertical="center"/>
    </xf>
    <xf numFmtId="169" fontId="6" fillId="0" borderId="966" xfId="324" applyNumberFormat="1" applyFont="1" applyBorder="1" applyAlignment="1">
      <alignment horizontal="center" vertical="center"/>
    </xf>
    <xf numFmtId="3" fontId="6" fillId="0" borderId="967" xfId="325" applyNumberFormat="1" applyFont="1" applyBorder="1" applyAlignment="1">
      <alignment horizontal="center" vertical="center"/>
    </xf>
    <xf numFmtId="176" fontId="6" fillId="0" borderId="917" xfId="324" applyNumberFormat="1" applyFont="1" applyBorder="1" applyAlignment="1">
      <alignment horizontal="center" vertical="center"/>
    </xf>
    <xf numFmtId="169" fontId="6" fillId="0" borderId="993" xfId="324" applyNumberFormat="1" applyFont="1" applyBorder="1" applyAlignment="1">
      <alignment horizontal="center" vertical="center"/>
    </xf>
    <xf numFmtId="3" fontId="6" fillId="0" borderId="1042" xfId="325" applyNumberFormat="1" applyFont="1" applyBorder="1" applyAlignment="1">
      <alignment horizontal="center" vertical="center"/>
    </xf>
    <xf numFmtId="169" fontId="6" fillId="0" borderId="880" xfId="324" applyNumberFormat="1" applyFont="1" applyBorder="1" applyAlignment="1">
      <alignment horizontal="center" vertical="center"/>
    </xf>
    <xf numFmtId="3" fontId="6" fillId="0" borderId="881" xfId="325" applyNumberFormat="1" applyFont="1" applyBorder="1" applyAlignment="1">
      <alignment horizontal="center" vertical="center"/>
    </xf>
    <xf numFmtId="169" fontId="6" fillId="0" borderId="1044" xfId="324" applyNumberFormat="1" applyFont="1" applyBorder="1" applyAlignment="1">
      <alignment horizontal="center" vertical="center"/>
    </xf>
    <xf numFmtId="3" fontId="6" fillId="0" borderId="1045" xfId="325" applyNumberFormat="1" applyFont="1" applyBorder="1" applyAlignment="1">
      <alignment horizontal="center" vertical="center"/>
    </xf>
    <xf numFmtId="176" fontId="6" fillId="0" borderId="121" xfId="324" applyNumberFormat="1" applyFont="1" applyBorder="1" applyAlignment="1">
      <alignment horizontal="center" vertical="center"/>
    </xf>
    <xf numFmtId="175" fontId="6" fillId="0" borderId="122" xfId="3" applyNumberFormat="1" applyFont="1" applyBorder="1" applyAlignment="1">
      <alignment horizontal="center" vertical="center"/>
    </xf>
    <xf numFmtId="3" fontId="6" fillId="0" borderId="122" xfId="325" applyNumberFormat="1" applyFont="1" applyBorder="1" applyAlignment="1">
      <alignment horizontal="center" vertical="center"/>
    </xf>
    <xf numFmtId="0" fontId="7" fillId="0" borderId="65" xfId="6" applyFont="1" applyBorder="1" applyAlignment="1">
      <alignment vertical="center" wrapText="1"/>
    </xf>
    <xf numFmtId="176" fontId="6" fillId="0" borderId="966" xfId="324" applyNumberFormat="1" applyFont="1" applyBorder="1" applyAlignment="1">
      <alignment horizontal="center" vertical="center"/>
    </xf>
    <xf numFmtId="3" fontId="6" fillId="0" borderId="1097" xfId="325" applyNumberFormat="1" applyFont="1" applyBorder="1" applyAlignment="1">
      <alignment horizontal="center" vertical="center"/>
    </xf>
    <xf numFmtId="169" fontId="7" fillId="0" borderId="56" xfId="324" applyNumberFormat="1" applyFont="1" applyBorder="1" applyAlignment="1">
      <alignment horizontal="center" vertical="center"/>
    </xf>
    <xf numFmtId="169" fontId="6" fillId="0" borderId="616" xfId="324" applyNumberFormat="1" applyFont="1" applyBorder="1" applyAlignment="1">
      <alignment horizontal="center" vertical="center"/>
    </xf>
    <xf numFmtId="169" fontId="7" fillId="0" borderId="941" xfId="324" applyNumberFormat="1" applyFont="1" applyBorder="1" applyAlignment="1">
      <alignment horizontal="center" vertical="center"/>
    </xf>
    <xf numFmtId="3" fontId="7" fillId="0" borderId="942" xfId="7" applyNumberFormat="1" applyFont="1" applyBorder="1" applyAlignment="1">
      <alignment horizontal="center" vertical="center"/>
    </xf>
    <xf numFmtId="169" fontId="6" fillId="0" borderId="750" xfId="324" applyNumberFormat="1" applyFont="1" applyBorder="1" applyAlignment="1">
      <alignment horizontal="center" vertical="center"/>
    </xf>
    <xf numFmtId="169" fontId="6" fillId="0" borderId="152" xfId="324" applyNumberFormat="1" applyFont="1" applyBorder="1" applyAlignment="1">
      <alignment horizontal="center" vertical="center"/>
    </xf>
    <xf numFmtId="176" fontId="6" fillId="0" borderId="750" xfId="324" applyNumberFormat="1" applyFont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176" fontId="6" fillId="0" borderId="152" xfId="324" applyNumberFormat="1" applyFont="1" applyBorder="1" applyAlignment="1">
      <alignment horizontal="center" vertical="center"/>
    </xf>
    <xf numFmtId="169" fontId="7" fillId="0" borderId="44" xfId="324" applyNumberFormat="1" applyFont="1" applyBorder="1" applyAlignment="1">
      <alignment horizontal="center" vertical="center"/>
    </xf>
    <xf numFmtId="3" fontId="7" fillId="0" borderId="46" xfId="7" applyNumberFormat="1" applyFont="1" applyBorder="1" applyAlignment="1">
      <alignment horizontal="center" vertical="center"/>
    </xf>
    <xf numFmtId="0" fontId="4" fillId="0" borderId="1113" xfId="326" applyBorder="1" applyAlignment="1">
      <alignment horizontal="center" vertical="center"/>
    </xf>
    <xf numFmtId="0" fontId="5" fillId="0" borderId="1113" xfId="326" applyFont="1" applyBorder="1" applyAlignment="1">
      <alignment horizontal="center" vertical="center"/>
    </xf>
    <xf numFmtId="0" fontId="4" fillId="0" borderId="0" xfId="326" applyAlignment="1">
      <alignment vertical="center"/>
    </xf>
    <xf numFmtId="166" fontId="7" fillId="0" borderId="0" xfId="3" applyNumberFormat="1" applyFont="1" applyAlignment="1">
      <alignment horizontal="center" vertical="center"/>
    </xf>
    <xf numFmtId="9" fontId="7" fillId="0" borderId="1114" xfId="3" applyNumberFormat="1" applyFont="1" applyBorder="1" applyAlignment="1">
      <alignment horizontal="center" vertical="center"/>
    </xf>
    <xf numFmtId="166" fontId="7" fillId="0" borderId="999" xfId="3" applyNumberFormat="1" applyFont="1" applyBorder="1" applyAlignment="1">
      <alignment horizontal="center" vertical="center"/>
    </xf>
    <xf numFmtId="9" fontId="6" fillId="0" borderId="1115" xfId="3" applyNumberFormat="1" applyFont="1" applyBorder="1" applyAlignment="1">
      <alignment horizontal="center" vertical="center"/>
    </xf>
    <xf numFmtId="166" fontId="6" fillId="0" borderId="993" xfId="3" applyNumberFormat="1" applyFont="1" applyBorder="1" applyAlignment="1">
      <alignment horizontal="center" vertical="center"/>
    </xf>
    <xf numFmtId="3" fontId="7" fillId="0" borderId="62" xfId="7" applyNumberFormat="1" applyFont="1" applyBorder="1" applyAlignment="1">
      <alignment horizontal="center" vertical="center"/>
    </xf>
    <xf numFmtId="170" fontId="6" fillId="0" borderId="917" xfId="3" applyNumberFormat="1" applyFont="1" applyBorder="1" applyAlignment="1">
      <alignment horizontal="center" vertical="center"/>
    </xf>
    <xf numFmtId="170" fontId="6" fillId="0" borderId="999" xfId="3" applyNumberFormat="1" applyFont="1" applyBorder="1" applyAlignment="1">
      <alignment horizontal="center" vertical="center"/>
    </xf>
    <xf numFmtId="3" fontId="11" fillId="0" borderId="294" xfId="19" applyNumberFormat="1" applyFont="1" applyBorder="1" applyAlignment="1">
      <alignment horizontal="center" vertical="center" wrapText="1"/>
    </xf>
    <xf numFmtId="3" fontId="7" fillId="0" borderId="52" xfId="7" applyNumberFormat="1" applyFont="1" applyBorder="1" applyAlignment="1">
      <alignment horizontal="center" vertical="center"/>
    </xf>
    <xf numFmtId="175" fontId="6" fillId="0" borderId="121" xfId="3" applyNumberFormat="1" applyFont="1" applyBorder="1" applyAlignment="1">
      <alignment horizontal="center" vertical="center"/>
    </xf>
    <xf numFmtId="0" fontId="21" fillId="0" borderId="46" xfId="0" applyFont="1" applyBorder="1" applyAlignment="1">
      <alignment horizontal="center" vertical="center"/>
    </xf>
    <xf numFmtId="16" fontId="21" fillId="0" borderId="47" xfId="0" applyNumberFormat="1" applyFont="1" applyBorder="1" applyAlignment="1">
      <alignment horizontal="center" vertical="center"/>
    </xf>
    <xf numFmtId="166" fontId="6" fillId="0" borderId="881" xfId="3" applyNumberFormat="1" applyFont="1" applyBorder="1" applyAlignment="1">
      <alignment horizontal="center" vertical="center"/>
    </xf>
    <xf numFmtId="0" fontId="4" fillId="0" borderId="0" xfId="23"/>
    <xf numFmtId="0" fontId="29" fillId="0" borderId="0" xfId="23" applyFont="1"/>
    <xf numFmtId="3" fontId="29" fillId="0" borderId="0" xfId="23" applyNumberFormat="1" applyFont="1"/>
    <xf numFmtId="175" fontId="6" fillId="0" borderId="85" xfId="3" applyNumberFormat="1" applyFont="1" applyBorder="1" applyAlignment="1">
      <alignment horizontal="center" vertical="center"/>
    </xf>
    <xf numFmtId="175" fontId="6" fillId="0" borderId="972" xfId="3" applyNumberFormat="1" applyFont="1" applyBorder="1" applyAlignment="1">
      <alignment horizontal="center" vertical="center"/>
    </xf>
    <xf numFmtId="3" fontId="6" fillId="0" borderId="972" xfId="325" applyNumberFormat="1" applyFont="1" applyBorder="1" applyAlignment="1">
      <alignment horizontal="center" vertical="center"/>
    </xf>
    <xf numFmtId="3" fontId="6" fillId="0" borderId="1116" xfId="325" applyNumberFormat="1" applyFont="1" applyBorder="1" applyAlignment="1">
      <alignment horizontal="center" vertical="center"/>
    </xf>
    <xf numFmtId="0" fontId="4" fillId="0" borderId="0" xfId="327" applyAlignment="1">
      <alignment vertical="center"/>
    </xf>
    <xf numFmtId="0" fontId="5" fillId="0" borderId="0" xfId="327" applyFont="1" applyAlignment="1">
      <alignment vertical="center"/>
    </xf>
    <xf numFmtId="37" fontId="11" fillId="0" borderId="69" xfId="6" applyNumberFormat="1" applyFont="1" applyBorder="1" applyAlignment="1">
      <alignment horizontal="center" vertical="center" wrapText="1"/>
    </xf>
    <xf numFmtId="37" fontId="12" fillId="0" borderId="15" xfId="6" applyNumberFormat="1" applyFont="1" applyBorder="1" applyAlignment="1">
      <alignment horizontal="center" vertical="center"/>
    </xf>
    <xf numFmtId="3" fontId="12" fillId="0" borderId="18" xfId="6" applyNumberFormat="1" applyFont="1" applyBorder="1" applyAlignment="1">
      <alignment horizontal="center" vertical="center"/>
    </xf>
    <xf numFmtId="3" fontId="7" fillId="0" borderId="63" xfId="7" applyNumberFormat="1" applyFont="1" applyBorder="1" applyAlignment="1">
      <alignment horizontal="center" vertical="center"/>
    </xf>
    <xf numFmtId="9" fontId="12" fillId="0" borderId="69" xfId="19" applyNumberFormat="1" applyFont="1" applyBorder="1" applyAlignment="1">
      <alignment horizontal="center" vertical="center" wrapText="1"/>
    </xf>
    <xf numFmtId="3" fontId="12" fillId="0" borderId="69" xfId="19" applyNumberFormat="1" applyFont="1" applyBorder="1" applyAlignment="1">
      <alignment horizontal="center" vertical="center" wrapText="1"/>
    </xf>
    <xf numFmtId="9" fontId="12" fillId="0" borderId="15" xfId="19" applyNumberFormat="1" applyFont="1" applyBorder="1" applyAlignment="1">
      <alignment horizontal="center" vertical="center" wrapText="1"/>
    </xf>
    <xf numFmtId="3" fontId="12" fillId="0" borderId="72" xfId="19" applyNumberFormat="1" applyFont="1" applyBorder="1" applyAlignment="1">
      <alignment horizontal="center" vertical="center" wrapText="1"/>
    </xf>
    <xf numFmtId="3" fontId="12" fillId="0" borderId="69" xfId="19" applyNumberFormat="1" applyFont="1" applyBorder="1" applyAlignment="1">
      <alignment horizontal="center" vertical="center"/>
    </xf>
    <xf numFmtId="3" fontId="12" fillId="0" borderId="15" xfId="0" applyNumberFormat="1" applyFont="1" applyBorder="1" applyAlignment="1">
      <alignment horizontal="center" vertical="center"/>
    </xf>
    <xf numFmtId="0" fontId="4" fillId="0" borderId="0" xfId="328" applyAlignment="1">
      <alignment vertical="center"/>
    </xf>
    <xf numFmtId="177" fontId="47" fillId="0" borderId="0" xfId="328" applyNumberFormat="1" applyFont="1" applyAlignment="1">
      <alignment horizontal="right" vertical="center"/>
    </xf>
    <xf numFmtId="0" fontId="4" fillId="0" borderId="0" xfId="329" applyAlignment="1">
      <alignment vertical="center"/>
    </xf>
    <xf numFmtId="0" fontId="5" fillId="0" borderId="0" xfId="329" applyFont="1" applyAlignment="1">
      <alignment vertical="center"/>
    </xf>
    <xf numFmtId="3" fontId="6" fillId="0" borderId="999" xfId="43" applyNumberFormat="1" applyFont="1" applyBorder="1" applyAlignment="1">
      <alignment horizontal="center" vertical="center"/>
    </xf>
    <xf numFmtId="3" fontId="6" fillId="0" borderId="967" xfId="43" applyNumberFormat="1" applyFont="1" applyBorder="1" applyAlignment="1">
      <alignment horizontal="center" vertical="center"/>
    </xf>
    <xf numFmtId="3" fontId="6" fillId="0" borderId="1042" xfId="43" applyNumberFormat="1" applyFont="1" applyBorder="1" applyAlignment="1">
      <alignment horizontal="center" vertical="center"/>
    </xf>
    <xf numFmtId="3" fontId="6" fillId="0" borderId="881" xfId="43" applyNumberFormat="1" applyFont="1" applyBorder="1" applyAlignment="1">
      <alignment horizontal="center" vertical="center"/>
    </xf>
    <xf numFmtId="3" fontId="6" fillId="0" borderId="1045" xfId="43" applyNumberFormat="1" applyFont="1" applyBorder="1" applyAlignment="1">
      <alignment horizontal="center" vertical="center"/>
    </xf>
    <xf numFmtId="3" fontId="11" fillId="0" borderId="69" xfId="6" applyNumberFormat="1" applyFont="1" applyBorder="1" applyAlignment="1">
      <alignment horizontal="center" vertical="center" wrapText="1"/>
    </xf>
    <xf numFmtId="3" fontId="12" fillId="0" borderId="72" xfId="6" applyNumberFormat="1" applyFont="1" applyBorder="1" applyAlignment="1">
      <alignment horizontal="center" vertical="center"/>
    </xf>
    <xf numFmtId="3" fontId="6" fillId="0" borderId="942" xfId="43" applyNumberFormat="1" applyFont="1" applyBorder="1" applyAlignment="1">
      <alignment horizontal="center" vertical="center"/>
    </xf>
    <xf numFmtId="3" fontId="6" fillId="0" borderId="63" xfId="43" applyNumberFormat="1" applyFont="1" applyBorder="1" applyAlignment="1">
      <alignment horizontal="center" vertical="center"/>
    </xf>
    <xf numFmtId="3" fontId="7" fillId="0" borderId="942" xfId="43" applyNumberFormat="1" applyFont="1" applyBorder="1" applyAlignment="1">
      <alignment horizontal="center" vertical="center"/>
    </xf>
    <xf numFmtId="0" fontId="11" fillId="0" borderId="82" xfId="19" applyFont="1" applyBorder="1" applyAlignment="1">
      <alignment horizontal="center" vertical="center" wrapText="1"/>
    </xf>
    <xf numFmtId="0" fontId="4" fillId="0" borderId="0" xfId="330" applyAlignment="1">
      <alignment vertical="center"/>
    </xf>
    <xf numFmtId="0" fontId="5" fillId="0" borderId="0" xfId="330" applyFont="1" applyAlignment="1">
      <alignment vertical="center"/>
    </xf>
    <xf numFmtId="3" fontId="11" fillId="0" borderId="69" xfId="44" applyNumberFormat="1" applyFont="1" applyBorder="1" applyAlignment="1">
      <alignment horizontal="center" vertical="center" wrapText="1"/>
    </xf>
    <xf numFmtId="0" fontId="4" fillId="0" borderId="0" xfId="331" applyAlignment="1">
      <alignment vertical="center"/>
    </xf>
    <xf numFmtId="0" fontId="5" fillId="0" borderId="0" xfId="331" applyFont="1" applyAlignment="1">
      <alignment vertical="center"/>
    </xf>
    <xf numFmtId="170" fontId="6" fillId="0" borderId="1044" xfId="3" applyNumberFormat="1" applyFont="1" applyBorder="1" applyAlignment="1">
      <alignment horizontal="center" vertical="center"/>
    </xf>
    <xf numFmtId="170" fontId="6" fillId="0" borderId="880" xfId="3" applyNumberFormat="1" applyFont="1" applyBorder="1" applyAlignment="1">
      <alignment horizontal="center" vertical="center"/>
    </xf>
    <xf numFmtId="0" fontId="4" fillId="0" borderId="0" xfId="332" applyAlignment="1">
      <alignment vertical="center"/>
    </xf>
    <xf numFmtId="0" fontId="5" fillId="0" borderId="0" xfId="332" applyFont="1" applyAlignment="1">
      <alignment vertical="center"/>
    </xf>
    <xf numFmtId="3" fontId="6" fillId="0" borderId="999" xfId="48" applyNumberFormat="1" applyFont="1" applyBorder="1" applyAlignment="1">
      <alignment horizontal="center" vertical="center"/>
    </xf>
    <xf numFmtId="3" fontId="6" fillId="0" borderId="881" xfId="48" applyNumberFormat="1" applyFont="1" applyBorder="1" applyAlignment="1">
      <alignment horizontal="center" vertical="center"/>
    </xf>
    <xf numFmtId="3" fontId="6" fillId="0" borderId="1045" xfId="48" applyNumberFormat="1" applyFont="1" applyBorder="1" applyAlignment="1">
      <alignment horizontal="center" vertical="center"/>
    </xf>
    <xf numFmtId="3" fontId="6" fillId="0" borderId="1042" xfId="48" applyNumberFormat="1" applyFont="1" applyBorder="1" applyAlignment="1">
      <alignment horizontal="center" vertical="center"/>
    </xf>
    <xf numFmtId="3" fontId="6" fillId="0" borderId="967" xfId="48" applyNumberFormat="1" applyFont="1" applyBorder="1" applyAlignment="1">
      <alignment horizontal="center" vertical="center"/>
    </xf>
    <xf numFmtId="3" fontId="6" fillId="0" borderId="122" xfId="48" applyNumberFormat="1" applyFont="1" applyBorder="1" applyAlignment="1">
      <alignment horizontal="center" vertical="center"/>
    </xf>
    <xf numFmtId="0" fontId="7" fillId="0" borderId="65" xfId="6" applyFont="1" applyBorder="1" applyAlignment="1">
      <alignment horizontal="left" vertical="center" wrapText="1"/>
    </xf>
    <xf numFmtId="37" fontId="12" fillId="0" borderId="67" xfId="19" applyNumberFormat="1" applyFont="1" applyBorder="1" applyAlignment="1">
      <alignment horizontal="center" vertical="center" wrapText="1"/>
    </xf>
    <xf numFmtId="3" fontId="21" fillId="0" borderId="72" xfId="0" applyNumberFormat="1" applyFont="1" applyBorder="1" applyAlignment="1">
      <alignment horizontal="center" vertical="center" wrapText="1"/>
    </xf>
    <xf numFmtId="0" fontId="4" fillId="0" borderId="0" xfId="333" applyAlignment="1">
      <alignment vertical="center"/>
    </xf>
    <xf numFmtId="0" fontId="5" fillId="0" borderId="0" xfId="333" applyFont="1" applyAlignment="1">
      <alignment vertical="center"/>
    </xf>
    <xf numFmtId="9" fontId="11" fillId="0" borderId="53" xfId="19" applyNumberFormat="1" applyFont="1" applyBorder="1" applyAlignment="1">
      <alignment horizontal="center" vertical="center" wrapText="1"/>
    </xf>
    <xf numFmtId="0" fontId="4" fillId="0" borderId="0" xfId="334" applyAlignment="1">
      <alignment vertical="center"/>
    </xf>
    <xf numFmtId="0" fontId="5" fillId="0" borderId="0" xfId="334" applyFont="1" applyAlignment="1">
      <alignment vertical="center"/>
    </xf>
    <xf numFmtId="3" fontId="6" fillId="0" borderId="42" xfId="325" applyNumberFormat="1" applyFont="1" applyBorder="1" applyAlignment="1">
      <alignment horizontal="center" vertical="center"/>
    </xf>
    <xf numFmtId="3" fontId="6" fillId="0" borderId="745" xfId="325" applyNumberFormat="1" applyFont="1" applyBorder="1" applyAlignment="1">
      <alignment horizontal="center" vertical="center"/>
    </xf>
    <xf numFmtId="3" fontId="6" fillId="0" borderId="614" xfId="325" applyNumberFormat="1" applyFont="1" applyBorder="1" applyAlignment="1">
      <alignment horizontal="center" vertical="center"/>
    </xf>
    <xf numFmtId="3" fontId="12" fillId="0" borderId="72" xfId="19" applyNumberFormat="1" applyFont="1" applyBorder="1" applyAlignment="1">
      <alignment horizontal="center" vertical="center"/>
    </xf>
    <xf numFmtId="0" fontId="4" fillId="0" borderId="0" xfId="335" applyAlignment="1">
      <alignment vertical="center"/>
    </xf>
    <xf numFmtId="0" fontId="5" fillId="0" borderId="0" xfId="335" applyFont="1" applyAlignment="1">
      <alignment vertical="center"/>
    </xf>
    <xf numFmtId="3" fontId="6" fillId="0" borderId="999" xfId="52" applyNumberFormat="1" applyFont="1" applyBorder="1" applyAlignment="1">
      <alignment horizontal="center" vertical="center"/>
    </xf>
    <xf numFmtId="3" fontId="6" fillId="0" borderId="967" xfId="52" applyNumberFormat="1" applyFont="1" applyBorder="1" applyAlignment="1">
      <alignment horizontal="center" vertical="center"/>
    </xf>
    <xf numFmtId="176" fontId="6" fillId="0" borderId="917" xfId="52" applyNumberFormat="1" applyFont="1" applyBorder="1" applyAlignment="1">
      <alignment horizontal="center" vertical="center"/>
    </xf>
    <xf numFmtId="176" fontId="6" fillId="0" borderId="999" xfId="52" applyNumberFormat="1" applyFont="1" applyBorder="1" applyAlignment="1">
      <alignment horizontal="center" vertical="center"/>
    </xf>
    <xf numFmtId="3" fontId="6" fillId="0" borderId="1042" xfId="52" applyNumberFormat="1" applyFont="1" applyBorder="1" applyAlignment="1">
      <alignment horizontal="center" vertical="center"/>
    </xf>
    <xf numFmtId="3" fontId="6" fillId="0" borderId="881" xfId="52" applyNumberFormat="1" applyFont="1" applyBorder="1" applyAlignment="1">
      <alignment horizontal="center" vertical="center"/>
    </xf>
    <xf numFmtId="3" fontId="6" fillId="0" borderId="1045" xfId="52" applyNumberFormat="1" applyFont="1" applyBorder="1" applyAlignment="1">
      <alignment horizontal="center" vertical="center"/>
    </xf>
    <xf numFmtId="176" fontId="6" fillId="0" borderId="121" xfId="52" applyNumberFormat="1" applyFont="1" applyBorder="1" applyAlignment="1">
      <alignment horizontal="center" vertical="center"/>
    </xf>
    <xf numFmtId="3" fontId="6" fillId="0" borderId="122" xfId="52" applyNumberFormat="1" applyFont="1" applyBorder="1" applyAlignment="1">
      <alignment horizontal="center" vertical="center"/>
    </xf>
    <xf numFmtId="176" fontId="6" fillId="0" borderId="122" xfId="52" applyNumberFormat="1" applyFont="1" applyBorder="1" applyAlignment="1">
      <alignment horizontal="center" vertical="center"/>
    </xf>
    <xf numFmtId="176" fontId="6" fillId="0" borderId="966" xfId="52" applyNumberFormat="1" applyFont="1" applyBorder="1" applyAlignment="1">
      <alignment horizontal="center" vertical="center"/>
    </xf>
    <xf numFmtId="176" fontId="6" fillId="0" borderId="967" xfId="52" applyNumberFormat="1" applyFont="1" applyBorder="1" applyAlignment="1">
      <alignment horizontal="center" vertical="center"/>
    </xf>
    <xf numFmtId="37" fontId="21" fillId="0" borderId="8" xfId="0" applyNumberFormat="1" applyFont="1" applyBorder="1" applyAlignment="1">
      <alignment horizontal="center" vertical="center" wrapText="1"/>
    </xf>
    <xf numFmtId="37" fontId="21" fillId="0" borderId="69" xfId="0" applyNumberFormat="1" applyFont="1" applyBorder="1" applyAlignment="1">
      <alignment horizontal="center" vertical="center" wrapText="1"/>
    </xf>
    <xf numFmtId="3" fontId="21" fillId="0" borderId="72" xfId="0" applyNumberFormat="1" applyFont="1" applyBorder="1" applyAlignment="1">
      <alignment horizontal="center" vertical="center"/>
    </xf>
    <xf numFmtId="3" fontId="7" fillId="0" borderId="0" xfId="52" applyNumberFormat="1" applyFont="1" applyAlignment="1">
      <alignment horizontal="center" vertical="center"/>
    </xf>
    <xf numFmtId="3" fontId="7" fillId="0" borderId="42" xfId="52" applyNumberFormat="1" applyFont="1" applyBorder="1" applyAlignment="1">
      <alignment horizontal="center" vertical="center"/>
    </xf>
    <xf numFmtId="3" fontId="6" fillId="0" borderId="614" xfId="52" applyNumberFormat="1" applyFont="1" applyBorder="1" applyAlignment="1">
      <alignment horizontal="center" vertical="center"/>
    </xf>
    <xf numFmtId="3" fontId="7" fillId="0" borderId="942" xfId="52" applyNumberFormat="1" applyFont="1" applyBorder="1" applyAlignment="1">
      <alignment horizontal="center" vertical="center"/>
    </xf>
    <xf numFmtId="3" fontId="6" fillId="0" borderId="745" xfId="52" applyNumberFormat="1" applyFont="1" applyBorder="1" applyAlignment="1">
      <alignment horizontal="center" vertical="center"/>
    </xf>
    <xf numFmtId="176" fontId="6" fillId="0" borderId="750" xfId="336" applyNumberFormat="1" applyFont="1" applyBorder="1" applyAlignment="1">
      <alignment horizontal="center" vertical="center"/>
    </xf>
    <xf numFmtId="1" fontId="6" fillId="0" borderId="745" xfId="336" applyNumberFormat="1" applyFont="1" applyBorder="1" applyAlignment="1">
      <alignment horizontal="center" vertical="center"/>
    </xf>
    <xf numFmtId="176" fontId="6" fillId="0" borderId="745" xfId="336" applyNumberFormat="1" applyFont="1" applyBorder="1" applyAlignment="1">
      <alignment horizontal="center" vertical="center"/>
    </xf>
    <xf numFmtId="169" fontId="6" fillId="0" borderId="750" xfId="336" applyNumberFormat="1" applyFont="1" applyBorder="1" applyAlignment="1">
      <alignment horizontal="center" vertical="center"/>
    </xf>
    <xf numFmtId="169" fontId="6" fillId="0" borderId="745" xfId="336" applyNumberFormat="1" applyFont="1" applyBorder="1" applyAlignment="1">
      <alignment horizontal="center" vertical="center"/>
    </xf>
    <xf numFmtId="176" fontId="6" fillId="0" borderId="152" xfId="52" applyNumberFormat="1" applyFont="1" applyBorder="1" applyAlignment="1">
      <alignment horizontal="center" vertical="center"/>
    </xf>
    <xf numFmtId="176" fontId="6" fillId="0" borderId="131" xfId="52" applyNumberFormat="1" applyFont="1" applyBorder="1" applyAlignment="1">
      <alignment horizontal="center" vertical="center"/>
    </xf>
    <xf numFmtId="3" fontId="7" fillId="0" borderId="46" xfId="52" applyNumberFormat="1" applyFont="1" applyBorder="1" applyAlignment="1">
      <alignment horizontal="center" vertical="center"/>
    </xf>
    <xf numFmtId="37" fontId="21" fillId="0" borderId="67" xfId="0" applyNumberFormat="1" applyFont="1" applyBorder="1" applyAlignment="1">
      <alignment horizontal="center" vertical="center" wrapText="1"/>
    </xf>
    <xf numFmtId="3" fontId="21" fillId="0" borderId="0" xfId="0" applyNumberFormat="1" applyFont="1" applyAlignment="1">
      <alignment horizontal="center" vertical="center"/>
    </xf>
    <xf numFmtId="0" fontId="4" fillId="0" borderId="0" xfId="337" applyAlignment="1">
      <alignment vertical="center"/>
    </xf>
    <xf numFmtId="0" fontId="5" fillId="0" borderId="0" xfId="337" applyFont="1" applyAlignment="1">
      <alignment vertical="center"/>
    </xf>
    <xf numFmtId="0" fontId="4" fillId="0" borderId="0" xfId="338" applyAlignment="1">
      <alignment vertical="center"/>
    </xf>
    <xf numFmtId="175" fontId="7" fillId="0" borderId="0" xfId="3" applyNumberFormat="1" applyFont="1" applyAlignment="1">
      <alignment horizontal="center" vertical="center"/>
    </xf>
    <xf numFmtId="0" fontId="4" fillId="0" borderId="0" xfId="339" applyAlignment="1">
      <alignment vertical="center"/>
    </xf>
    <xf numFmtId="0" fontId="5" fillId="0" borderId="0" xfId="338" applyFont="1" applyAlignment="1">
      <alignment vertical="center"/>
    </xf>
    <xf numFmtId="175" fontId="7" fillId="0" borderId="85" xfId="3" applyNumberFormat="1" applyFont="1" applyBorder="1" applyAlignment="1">
      <alignment horizontal="center" vertical="center"/>
    </xf>
    <xf numFmtId="175" fontId="7" fillId="0" borderId="972" xfId="3" applyNumberFormat="1" applyFont="1" applyBorder="1" applyAlignment="1">
      <alignment horizontal="center" vertical="center"/>
    </xf>
    <xf numFmtId="0" fontId="4" fillId="0" borderId="0" xfId="340" applyAlignment="1">
      <alignment vertical="center"/>
    </xf>
    <xf numFmtId="0" fontId="5" fillId="0" borderId="0" xfId="340" applyFont="1" applyAlignment="1">
      <alignment vertical="center"/>
    </xf>
    <xf numFmtId="0" fontId="4" fillId="0" borderId="0" xfId="341" applyAlignment="1">
      <alignment vertical="center"/>
    </xf>
    <xf numFmtId="0" fontId="5" fillId="0" borderId="0" xfId="341" applyFont="1" applyAlignment="1">
      <alignment vertical="center"/>
    </xf>
    <xf numFmtId="3" fontId="6" fillId="0" borderId="999" xfId="58" applyNumberFormat="1" applyFont="1" applyBorder="1" applyAlignment="1">
      <alignment horizontal="center" vertical="center"/>
    </xf>
    <xf numFmtId="3" fontId="6" fillId="0" borderId="881" xfId="58" applyNumberFormat="1" applyFont="1" applyBorder="1" applyAlignment="1">
      <alignment horizontal="center" vertical="center"/>
    </xf>
    <xf numFmtId="3" fontId="6" fillId="0" borderId="1045" xfId="58" applyNumberFormat="1" applyFont="1" applyBorder="1" applyAlignment="1">
      <alignment horizontal="center" vertical="center"/>
    </xf>
    <xf numFmtId="3" fontId="6" fillId="0" borderId="1042" xfId="58" applyNumberFormat="1" applyFont="1" applyBorder="1" applyAlignment="1">
      <alignment horizontal="center" vertical="center"/>
    </xf>
    <xf numFmtId="3" fontId="6" fillId="0" borderId="967" xfId="58" applyNumberFormat="1" applyFont="1" applyBorder="1" applyAlignment="1">
      <alignment horizontal="center" vertical="center"/>
    </xf>
    <xf numFmtId="0" fontId="4" fillId="0" borderId="0" xfId="342" applyAlignment="1">
      <alignment vertical="center"/>
    </xf>
    <xf numFmtId="0" fontId="5" fillId="0" borderId="0" xfId="342" applyFont="1" applyAlignment="1">
      <alignment vertical="center"/>
    </xf>
    <xf numFmtId="0" fontId="49" fillId="0" borderId="0" xfId="342" applyFont="1" applyAlignment="1">
      <alignment vertical="center"/>
    </xf>
    <xf numFmtId="3" fontId="6" fillId="0" borderId="742" xfId="343" applyNumberFormat="1" applyFont="1" applyBorder="1" applyAlignment="1">
      <alignment horizontal="center" vertical="center"/>
    </xf>
    <xf numFmtId="3" fontId="6" fillId="0" borderId="746" xfId="343" applyNumberFormat="1" applyFont="1" applyBorder="1" applyAlignment="1">
      <alignment horizontal="center" vertical="center"/>
    </xf>
    <xf numFmtId="0" fontId="5" fillId="0" borderId="0" xfId="344" applyFont="1" applyAlignment="1">
      <alignment vertical="center"/>
    </xf>
    <xf numFmtId="3" fontId="6" fillId="0" borderId="150" xfId="313" applyNumberFormat="1" applyFont="1" applyBorder="1" applyAlignment="1">
      <alignment horizontal="center" vertical="center"/>
    </xf>
    <xf numFmtId="3" fontId="12" fillId="0" borderId="68" xfId="59" applyNumberFormat="1" applyFont="1" applyBorder="1" applyAlignment="1">
      <alignment horizontal="center" vertical="center"/>
    </xf>
    <xf numFmtId="3" fontId="12" fillId="0" borderId="71" xfId="59" applyNumberFormat="1" applyFont="1" applyBorder="1" applyAlignment="1">
      <alignment horizontal="center" vertical="center"/>
    </xf>
    <xf numFmtId="169" fontId="6" fillId="0" borderId="614" xfId="62" applyNumberFormat="1" applyFont="1" applyBorder="1" applyAlignment="1">
      <alignment horizontal="center" vertical="center"/>
    </xf>
    <xf numFmtId="169" fontId="7" fillId="0" borderId="941" xfId="62" applyNumberFormat="1" applyFont="1" applyBorder="1" applyAlignment="1">
      <alignment horizontal="center" vertical="center"/>
    </xf>
    <xf numFmtId="169" fontId="7" fillId="0" borderId="942" xfId="62" applyNumberFormat="1" applyFont="1" applyBorder="1" applyAlignment="1">
      <alignment horizontal="center" vertical="center"/>
    </xf>
    <xf numFmtId="0" fontId="5" fillId="0" borderId="0" xfId="345" applyFont="1" applyAlignment="1">
      <alignment vertical="center"/>
    </xf>
    <xf numFmtId="169" fontId="6" fillId="0" borderId="750" xfId="346" applyNumberFormat="1" applyFont="1" applyBorder="1" applyAlignment="1">
      <alignment horizontal="center" vertical="center"/>
    </xf>
    <xf numFmtId="169" fontId="6" fillId="0" borderId="745" xfId="346" applyNumberFormat="1" applyFont="1" applyBorder="1" applyAlignment="1">
      <alignment horizontal="center" vertical="center"/>
    </xf>
    <xf numFmtId="169" fontId="7" fillId="0" borderId="67" xfId="62" applyNumberFormat="1" applyFont="1" applyBorder="1" applyAlignment="1">
      <alignment horizontal="center" vertical="center"/>
    </xf>
    <xf numFmtId="0" fontId="49" fillId="0" borderId="0" xfId="345" applyFont="1" applyAlignment="1">
      <alignment vertical="center"/>
    </xf>
    <xf numFmtId="169" fontId="21" fillId="0" borderId="67" xfId="0" applyNumberFormat="1" applyFont="1" applyBorder="1" applyAlignment="1">
      <alignment horizontal="center" vertical="center" wrapText="1"/>
    </xf>
    <xf numFmtId="169" fontId="21" fillId="0" borderId="69" xfId="0" applyNumberFormat="1" applyFont="1" applyBorder="1" applyAlignment="1">
      <alignment horizontal="center" vertical="center" wrapText="1"/>
    </xf>
    <xf numFmtId="169" fontId="21" fillId="0" borderId="70" xfId="0" applyNumberFormat="1" applyFont="1" applyBorder="1" applyAlignment="1">
      <alignment horizontal="center" vertical="center" wrapText="1"/>
    </xf>
    <xf numFmtId="169" fontId="21" fillId="0" borderId="15" xfId="0" applyNumberFormat="1" applyFont="1" applyBorder="1" applyAlignment="1">
      <alignment horizontal="center" vertical="center" wrapText="1"/>
    </xf>
    <xf numFmtId="0" fontId="5" fillId="0" borderId="0" xfId="347" applyFont="1" applyAlignment="1">
      <alignment vertical="center"/>
    </xf>
    <xf numFmtId="0" fontId="49" fillId="0" borderId="0" xfId="347" applyFont="1" applyAlignment="1">
      <alignment vertical="center"/>
    </xf>
    <xf numFmtId="0" fontId="5" fillId="0" borderId="0" xfId="348" applyFont="1" applyAlignment="1">
      <alignment vertical="center"/>
    </xf>
    <xf numFmtId="0" fontId="4" fillId="0" borderId="0" xfId="348" applyAlignment="1">
      <alignment vertical="center"/>
    </xf>
    <xf numFmtId="0" fontId="4" fillId="0" borderId="0" xfId="349" applyAlignment="1">
      <alignment vertical="center"/>
    </xf>
    <xf numFmtId="0" fontId="5" fillId="0" borderId="0" xfId="349" applyFont="1" applyAlignment="1">
      <alignment vertical="center"/>
    </xf>
    <xf numFmtId="3" fontId="6" fillId="0" borderId="534" xfId="325" applyNumberFormat="1" applyFont="1" applyBorder="1" applyAlignment="1">
      <alignment horizontal="center" vertical="center"/>
    </xf>
    <xf numFmtId="3" fontId="6" fillId="0" borderId="1089" xfId="325" applyNumberFormat="1" applyFont="1" applyBorder="1" applyAlignment="1">
      <alignment horizontal="center" vertical="center"/>
    </xf>
    <xf numFmtId="9" fontId="11" fillId="0" borderId="72" xfId="87" applyNumberFormat="1" applyFont="1" applyBorder="1" applyAlignment="1">
      <alignment horizontal="center" vertical="center" wrapText="1"/>
    </xf>
    <xf numFmtId="0" fontId="4" fillId="0" borderId="0" xfId="350" applyAlignment="1">
      <alignment vertical="center"/>
    </xf>
    <xf numFmtId="0" fontId="5" fillId="0" borderId="0" xfId="350" applyFont="1" applyAlignment="1">
      <alignment vertical="center"/>
    </xf>
    <xf numFmtId="1" fontId="6" fillId="0" borderId="999" xfId="351" applyNumberFormat="1" applyFont="1" applyBorder="1" applyAlignment="1">
      <alignment horizontal="center" vertical="center"/>
    </xf>
    <xf numFmtId="0" fontId="7" fillId="0" borderId="292" xfId="0" applyFont="1" applyBorder="1" applyAlignment="1">
      <alignment vertical="center"/>
    </xf>
    <xf numFmtId="1" fontId="6" fillId="0" borderId="1042" xfId="351" applyNumberFormat="1" applyFont="1" applyBorder="1" applyAlignment="1">
      <alignment horizontal="center" vertical="center"/>
    </xf>
    <xf numFmtId="0" fontId="7" fillId="0" borderId="1086" xfId="6" applyFont="1" applyBorder="1" applyAlignment="1">
      <alignment vertical="center" wrapText="1"/>
    </xf>
    <xf numFmtId="0" fontId="7" fillId="0" borderId="897" xfId="6" applyFont="1" applyBorder="1" applyAlignment="1">
      <alignment vertical="center" wrapText="1"/>
    </xf>
    <xf numFmtId="0" fontId="7" fillId="0" borderId="1086" xfId="6" applyFont="1" applyBorder="1" applyAlignment="1">
      <alignment horizontal="left" vertical="center"/>
    </xf>
    <xf numFmtId="1" fontId="6" fillId="0" borderId="967" xfId="351" applyNumberFormat="1" applyFont="1" applyBorder="1" applyAlignment="1">
      <alignment horizontal="center" vertical="center"/>
    </xf>
    <xf numFmtId="0" fontId="71" fillId="0" borderId="0" xfId="350" applyFont="1" applyAlignment="1">
      <alignment vertical="center"/>
    </xf>
    <xf numFmtId="3" fontId="7" fillId="0" borderId="0" xfId="351" applyNumberFormat="1" applyFont="1" applyAlignment="1">
      <alignment horizontal="center" vertical="center"/>
    </xf>
    <xf numFmtId="3" fontId="7" fillId="0" borderId="1117" xfId="351" applyNumberFormat="1" applyFont="1" applyBorder="1" applyAlignment="1">
      <alignment horizontal="center" vertical="center"/>
    </xf>
    <xf numFmtId="0" fontId="12" fillId="0" borderId="44" xfId="91" applyFont="1" applyBorder="1" applyAlignment="1">
      <alignment horizontal="center" vertical="center"/>
    </xf>
    <xf numFmtId="0" fontId="11" fillId="0" borderId="66" xfId="91" applyFont="1" applyBorder="1" applyAlignment="1">
      <alignment horizontal="center" vertical="center" wrapText="1"/>
    </xf>
    <xf numFmtId="0" fontId="4" fillId="0" borderId="0" xfId="352" applyAlignment="1">
      <alignment vertical="center"/>
    </xf>
    <xf numFmtId="0" fontId="84" fillId="0" borderId="0" xfId="0" applyFont="1" applyAlignment="1">
      <alignment vertical="center"/>
    </xf>
    <xf numFmtId="3" fontId="13" fillId="0" borderId="0" xfId="0" applyNumberFormat="1" applyFont="1" applyAlignment="1">
      <alignment vertical="center"/>
    </xf>
    <xf numFmtId="0" fontId="33" fillId="0" borderId="0" xfId="6" applyFont="1" applyAlignment="1">
      <alignment horizontal="left" vertical="center" wrapText="1"/>
    </xf>
    <xf numFmtId="0" fontId="26" fillId="0" borderId="0" xfId="6" applyFont="1" applyAlignment="1">
      <alignment vertical="center"/>
    </xf>
    <xf numFmtId="3" fontId="33" fillId="0" borderId="999" xfId="325" applyNumberFormat="1" applyFont="1" applyBorder="1" applyAlignment="1">
      <alignment horizontal="center" vertical="center"/>
    </xf>
    <xf numFmtId="0" fontId="33" fillId="0" borderId="843" xfId="0" applyFont="1" applyBorder="1" applyAlignment="1">
      <alignment vertical="center"/>
    </xf>
    <xf numFmtId="3" fontId="33" fillId="0" borderId="967" xfId="325" applyNumberFormat="1" applyFont="1" applyBorder="1" applyAlignment="1">
      <alignment horizontal="center" vertical="center"/>
    </xf>
    <xf numFmtId="175" fontId="33" fillId="0" borderId="917" xfId="3" applyNumberFormat="1" applyFont="1" applyBorder="1" applyAlignment="1">
      <alignment horizontal="center" vertical="center"/>
    </xf>
    <xf numFmtId="175" fontId="33" fillId="0" borderId="999" xfId="3" applyNumberFormat="1" applyFont="1" applyBorder="1" applyAlignment="1">
      <alignment horizontal="center" vertical="center"/>
    </xf>
    <xf numFmtId="3" fontId="33" fillId="0" borderId="1042" xfId="325" applyNumberFormat="1" applyFont="1" applyBorder="1" applyAlignment="1">
      <alignment horizontal="center" vertical="center"/>
    </xf>
    <xf numFmtId="3" fontId="33" fillId="0" borderId="881" xfId="325" applyNumberFormat="1" applyFont="1" applyBorder="1" applyAlignment="1">
      <alignment horizontal="center" vertical="center"/>
    </xf>
    <xf numFmtId="3" fontId="33" fillId="0" borderId="1045" xfId="325" applyNumberFormat="1" applyFont="1" applyBorder="1" applyAlignment="1">
      <alignment horizontal="center" vertical="center"/>
    </xf>
    <xf numFmtId="175" fontId="33" fillId="0" borderId="121" xfId="3" applyNumberFormat="1" applyFont="1" applyBorder="1" applyAlignment="1">
      <alignment horizontal="center" vertical="center"/>
    </xf>
    <xf numFmtId="175" fontId="33" fillId="0" borderId="122" xfId="3" applyNumberFormat="1" applyFont="1" applyBorder="1" applyAlignment="1">
      <alignment horizontal="center" vertical="center"/>
    </xf>
    <xf numFmtId="3" fontId="33" fillId="0" borderId="122" xfId="325" applyNumberFormat="1" applyFont="1" applyBorder="1" applyAlignment="1">
      <alignment horizontal="center" vertical="center"/>
    </xf>
    <xf numFmtId="0" fontId="11" fillId="0" borderId="65" xfId="6" applyFont="1" applyBorder="1" applyAlignment="1">
      <alignment vertical="center" wrapText="1"/>
    </xf>
    <xf numFmtId="175" fontId="33" fillId="0" borderId="966" xfId="3" applyNumberFormat="1" applyFont="1" applyBorder="1" applyAlignment="1">
      <alignment horizontal="center" vertical="center"/>
    </xf>
    <xf numFmtId="175" fontId="33" fillId="0" borderId="967" xfId="3" applyNumberFormat="1" applyFont="1" applyBorder="1" applyAlignment="1">
      <alignment horizontal="center" vertical="center"/>
    </xf>
    <xf numFmtId="3" fontId="33" fillId="0" borderId="1097" xfId="325" applyNumberFormat="1" applyFont="1" applyBorder="1" applyAlignment="1">
      <alignment horizontal="center" vertical="center"/>
    </xf>
    <xf numFmtId="3" fontId="12" fillId="0" borderId="18" xfId="94" applyNumberFormat="1" applyFont="1" applyBorder="1" applyAlignment="1">
      <alignment horizontal="center" vertical="center"/>
    </xf>
    <xf numFmtId="0" fontId="4" fillId="0" borderId="0" xfId="353" applyAlignment="1">
      <alignment vertical="center"/>
    </xf>
    <xf numFmtId="0" fontId="5" fillId="0" borderId="0" xfId="353" applyFont="1" applyAlignment="1">
      <alignment vertical="center"/>
    </xf>
    <xf numFmtId="3" fontId="11" fillId="0" borderId="69" xfId="95" applyNumberFormat="1" applyFont="1" applyBorder="1" applyAlignment="1">
      <alignment horizontal="center" vertical="center" wrapText="1"/>
    </xf>
    <xf numFmtId="3" fontId="11" fillId="0" borderId="72" xfId="95" applyNumberFormat="1" applyFont="1" applyBorder="1" applyAlignment="1">
      <alignment horizontal="center" vertical="center" wrapText="1"/>
    </xf>
    <xf numFmtId="0" fontId="14" fillId="0" borderId="0" xfId="95" applyFont="1" applyAlignment="1">
      <alignment horizontal="center" vertical="center" wrapText="1"/>
    </xf>
    <xf numFmtId="0" fontId="4" fillId="0" borderId="0" xfId="354" applyAlignment="1">
      <alignment vertical="center"/>
    </xf>
    <xf numFmtId="0" fontId="5" fillId="0" borderId="0" xfId="354" applyFont="1" applyAlignment="1">
      <alignment vertical="center"/>
    </xf>
    <xf numFmtId="1" fontId="6" fillId="0" borderId="917" xfId="355" applyNumberFormat="1" applyFont="1" applyBorder="1" applyAlignment="1">
      <alignment horizontal="center" vertical="center"/>
    </xf>
    <xf numFmtId="169" fontId="6" fillId="0" borderId="999" xfId="355" applyNumberFormat="1" applyFont="1" applyBorder="1" applyAlignment="1">
      <alignment horizontal="center" vertical="center"/>
    </xf>
    <xf numFmtId="1" fontId="6" fillId="0" borderId="966" xfId="355" applyNumberFormat="1" applyFont="1" applyBorder="1" applyAlignment="1">
      <alignment horizontal="center" vertical="center"/>
    </xf>
    <xf numFmtId="169" fontId="6" fillId="0" borderId="967" xfId="355" applyNumberFormat="1" applyFont="1" applyBorder="1" applyAlignment="1">
      <alignment horizontal="center" vertical="center"/>
    </xf>
    <xf numFmtId="179" fontId="6" fillId="0" borderId="917" xfId="355" applyNumberFormat="1" applyFont="1" applyBorder="1" applyAlignment="1">
      <alignment horizontal="center" vertical="center"/>
    </xf>
    <xf numFmtId="176" fontId="6" fillId="0" borderId="999" xfId="355" applyNumberFormat="1" applyFont="1" applyBorder="1" applyAlignment="1">
      <alignment horizontal="center" vertical="center"/>
    </xf>
    <xf numFmtId="1" fontId="6" fillId="0" borderId="993" xfId="355" applyNumberFormat="1" applyFont="1" applyBorder="1" applyAlignment="1">
      <alignment horizontal="center" vertical="center"/>
    </xf>
    <xf numFmtId="169" fontId="6" fillId="0" borderId="1042" xfId="355" applyNumberFormat="1" applyFont="1" applyBorder="1" applyAlignment="1">
      <alignment horizontal="center" vertical="center"/>
    </xf>
    <xf numFmtId="1" fontId="6" fillId="0" borderId="880" xfId="355" applyNumberFormat="1" applyFont="1" applyBorder="1" applyAlignment="1">
      <alignment horizontal="center" vertical="center"/>
    </xf>
    <xf numFmtId="169" fontId="6" fillId="0" borderId="881" xfId="355" applyNumberFormat="1" applyFont="1" applyBorder="1" applyAlignment="1">
      <alignment horizontal="center" vertical="center"/>
    </xf>
    <xf numFmtId="179" fontId="6" fillId="0" borderId="1044" xfId="355" applyNumberFormat="1" applyFont="1" applyBorder="1" applyAlignment="1">
      <alignment horizontal="center" vertical="center"/>
    </xf>
    <xf numFmtId="176" fontId="6" fillId="0" borderId="1045" xfId="355" applyNumberFormat="1" applyFont="1" applyBorder="1" applyAlignment="1">
      <alignment horizontal="center" vertical="center"/>
    </xf>
    <xf numFmtId="179" fontId="6" fillId="0" borderId="121" xfId="355" applyNumberFormat="1" applyFont="1" applyBorder="1" applyAlignment="1">
      <alignment horizontal="center" vertical="center"/>
    </xf>
    <xf numFmtId="176" fontId="6" fillId="0" borderId="122" xfId="355" applyNumberFormat="1" applyFont="1" applyBorder="1" applyAlignment="1">
      <alignment horizontal="center" vertical="center"/>
    </xf>
    <xf numFmtId="1" fontId="6" fillId="0" borderId="1044" xfId="355" applyNumberFormat="1" applyFont="1" applyBorder="1" applyAlignment="1">
      <alignment horizontal="center" vertical="center"/>
    </xf>
    <xf numFmtId="169" fontId="6" fillId="0" borderId="1045" xfId="355" applyNumberFormat="1" applyFont="1" applyBorder="1" applyAlignment="1">
      <alignment horizontal="center" vertical="center"/>
    </xf>
    <xf numFmtId="179" fontId="6" fillId="0" borderId="966" xfId="355" applyNumberFormat="1" applyFont="1" applyBorder="1" applyAlignment="1">
      <alignment horizontal="center" vertical="center"/>
    </xf>
    <xf numFmtId="176" fontId="6" fillId="0" borderId="967" xfId="355" applyNumberFormat="1" applyFont="1" applyBorder="1" applyAlignment="1">
      <alignment horizontal="center" vertical="center"/>
    </xf>
    <xf numFmtId="9" fontId="11" fillId="0" borderId="67" xfId="98" applyNumberFormat="1" applyFont="1" applyBorder="1" applyAlignment="1">
      <alignment horizontal="center" vertical="center" wrapText="1"/>
    </xf>
    <xf numFmtId="38" fontId="11" fillId="0" borderId="82" xfId="98" applyNumberFormat="1" applyFont="1" applyBorder="1" applyAlignment="1">
      <alignment horizontal="center" vertical="center" wrapText="1"/>
    </xf>
    <xf numFmtId="1" fontId="7" fillId="0" borderId="56" xfId="355" applyNumberFormat="1" applyFont="1" applyBorder="1" applyAlignment="1">
      <alignment horizontal="center" vertical="center"/>
    </xf>
    <xf numFmtId="169" fontId="7" fillId="0" borderId="42" xfId="355" applyNumberFormat="1" applyFont="1" applyBorder="1" applyAlignment="1">
      <alignment horizontal="center" vertical="center"/>
    </xf>
    <xf numFmtId="0" fontId="7" fillId="0" borderId="843" xfId="11" applyFont="1" applyBorder="1" applyAlignment="1">
      <alignment horizontal="left" vertical="center"/>
    </xf>
    <xf numFmtId="1" fontId="6" fillId="0" borderId="616" xfId="355" applyNumberFormat="1" applyFont="1" applyBorder="1" applyAlignment="1">
      <alignment horizontal="center" vertical="center"/>
    </xf>
    <xf numFmtId="169" fontId="6" fillId="0" borderId="614" xfId="355" applyNumberFormat="1" applyFont="1" applyBorder="1" applyAlignment="1">
      <alignment horizontal="center" vertical="center"/>
    </xf>
    <xf numFmtId="0" fontId="6" fillId="0" borderId="898" xfId="11" applyFont="1" applyBorder="1" applyAlignment="1">
      <alignment horizontal="left" vertical="center"/>
    </xf>
    <xf numFmtId="1" fontId="7" fillId="0" borderId="941" xfId="355" applyNumberFormat="1" applyFont="1" applyBorder="1" applyAlignment="1">
      <alignment horizontal="center" vertical="center"/>
    </xf>
    <xf numFmtId="169" fontId="7" fillId="0" borderId="942" xfId="355" applyNumberFormat="1" applyFont="1" applyBorder="1" applyAlignment="1">
      <alignment horizontal="center" vertical="center"/>
    </xf>
    <xf numFmtId="0" fontId="7" fillId="0" borderId="927" xfId="11" applyFont="1" applyBorder="1" applyAlignment="1">
      <alignment horizontal="left" vertical="center"/>
    </xf>
    <xf numFmtId="1" fontId="6" fillId="0" borderId="750" xfId="355" applyNumberFormat="1" applyFont="1" applyBorder="1" applyAlignment="1">
      <alignment horizontal="center" vertical="center"/>
    </xf>
    <xf numFmtId="169" fontId="6" fillId="0" borderId="745" xfId="355" applyNumberFormat="1" applyFont="1" applyBorder="1" applyAlignment="1">
      <alignment horizontal="center" vertical="center"/>
    </xf>
    <xf numFmtId="0" fontId="6" fillId="0" borderId="895" xfId="11" applyFont="1" applyBorder="1" applyAlignment="1">
      <alignment horizontal="left" vertical="center"/>
    </xf>
    <xf numFmtId="0" fontId="6" fillId="0" borderId="746" xfId="11" applyFont="1" applyBorder="1" applyAlignment="1">
      <alignment horizontal="left" vertical="center"/>
    </xf>
    <xf numFmtId="1" fontId="7" fillId="0" borderId="152" xfId="355" applyNumberFormat="1" applyFont="1" applyBorder="1" applyAlignment="1">
      <alignment horizontal="center" vertical="center"/>
    </xf>
    <xf numFmtId="169" fontId="7" fillId="0" borderId="131" xfId="355" applyNumberFormat="1" applyFont="1" applyBorder="1" applyAlignment="1">
      <alignment horizontal="center" vertical="center"/>
    </xf>
    <xf numFmtId="9" fontId="7" fillId="0" borderId="967" xfId="3" applyNumberFormat="1" applyFont="1" applyBorder="1" applyAlignment="1">
      <alignment horizontal="center" vertical="center"/>
    </xf>
    <xf numFmtId="3" fontId="7" fillId="0" borderId="131" xfId="7" applyNumberFormat="1" applyFont="1" applyBorder="1" applyAlignment="1">
      <alignment horizontal="center" vertical="center"/>
    </xf>
    <xf numFmtId="0" fontId="7" fillId="0" borderId="969" xfId="11" applyFont="1" applyBorder="1" applyAlignment="1">
      <alignment horizontal="left" vertical="center"/>
    </xf>
    <xf numFmtId="1" fontId="6" fillId="0" borderId="56" xfId="355" applyNumberFormat="1" applyFont="1" applyBorder="1" applyAlignment="1">
      <alignment horizontal="center" vertical="center"/>
    </xf>
    <xf numFmtId="169" fontId="6" fillId="0" borderId="42" xfId="355" applyNumberFormat="1" applyFont="1" applyBorder="1" applyAlignment="1">
      <alignment horizontal="center" vertical="center"/>
    </xf>
    <xf numFmtId="0" fontId="6" fillId="0" borderId="843" xfId="11" applyFont="1" applyBorder="1" applyAlignment="1">
      <alignment horizontal="left" vertical="center"/>
    </xf>
    <xf numFmtId="179" fontId="6" fillId="0" borderId="750" xfId="355" applyNumberFormat="1" applyFont="1" applyBorder="1" applyAlignment="1">
      <alignment horizontal="center" vertical="center"/>
    </xf>
    <xf numFmtId="176" fontId="6" fillId="0" borderId="745" xfId="355" applyNumberFormat="1" applyFont="1" applyBorder="1" applyAlignment="1">
      <alignment horizontal="center" vertical="center"/>
    </xf>
    <xf numFmtId="1" fontId="6" fillId="0" borderId="152" xfId="355" applyNumberFormat="1" applyFont="1" applyBorder="1" applyAlignment="1">
      <alignment horizontal="center" vertical="center"/>
    </xf>
    <xf numFmtId="169" fontId="6" fillId="0" borderId="131" xfId="355" applyNumberFormat="1" applyFont="1" applyBorder="1" applyAlignment="1">
      <alignment horizontal="center" vertical="center"/>
    </xf>
    <xf numFmtId="0" fontId="6" fillId="0" borderId="969" xfId="11" applyFont="1" applyBorder="1" applyAlignment="1">
      <alignment horizontal="left" vertical="center"/>
    </xf>
    <xf numFmtId="0" fontId="7" fillId="0" borderId="742" xfId="11" applyFont="1" applyBorder="1" applyAlignment="1">
      <alignment horizontal="left" vertical="center"/>
    </xf>
    <xf numFmtId="179" fontId="6" fillId="0" borderId="152" xfId="355" applyNumberFormat="1" applyFont="1" applyBorder="1" applyAlignment="1">
      <alignment horizontal="center" vertical="center"/>
    </xf>
    <xf numFmtId="176" fontId="6" fillId="0" borderId="131" xfId="355" applyNumberFormat="1" applyFont="1" applyBorder="1" applyAlignment="1">
      <alignment horizontal="center" vertical="center"/>
    </xf>
    <xf numFmtId="1" fontId="7" fillId="0" borderId="61" xfId="355" applyNumberFormat="1" applyFont="1" applyBorder="1" applyAlignment="1">
      <alignment horizontal="center" vertical="center"/>
    </xf>
    <xf numFmtId="169" fontId="7" fillId="0" borderId="62" xfId="355" applyNumberFormat="1" applyFont="1" applyBorder="1" applyAlignment="1">
      <alignment horizontal="center" vertical="center"/>
    </xf>
    <xf numFmtId="9" fontId="25" fillId="0" borderId="0" xfId="99" applyNumberFormat="1" applyFont="1" applyAlignment="1">
      <alignment horizontal="center" vertical="center"/>
    </xf>
    <xf numFmtId="169" fontId="6" fillId="0" borderId="917" xfId="356" applyNumberFormat="1" applyFont="1" applyBorder="1" applyAlignment="1">
      <alignment horizontal="center" vertical="center"/>
    </xf>
    <xf numFmtId="169" fontId="6" fillId="0" borderId="966" xfId="356" applyNumberFormat="1" applyFont="1" applyBorder="1" applyAlignment="1">
      <alignment horizontal="center" vertical="center"/>
    </xf>
    <xf numFmtId="169" fontId="6" fillId="0" borderId="993" xfId="356" applyNumberFormat="1" applyFont="1" applyBorder="1" applyAlignment="1">
      <alignment horizontal="center" vertical="center"/>
    </xf>
    <xf numFmtId="169" fontId="6" fillId="0" borderId="880" xfId="356" applyNumberFormat="1" applyFont="1" applyBorder="1" applyAlignment="1">
      <alignment horizontal="center" vertical="center"/>
    </xf>
    <xf numFmtId="176" fontId="6" fillId="0" borderId="1044" xfId="356" applyNumberFormat="1" applyFont="1" applyBorder="1" applyAlignment="1">
      <alignment horizontal="center" vertical="center"/>
    </xf>
    <xf numFmtId="176" fontId="6" fillId="0" borderId="121" xfId="356" applyNumberFormat="1" applyFont="1" applyBorder="1" applyAlignment="1">
      <alignment horizontal="center" vertical="center"/>
    </xf>
    <xf numFmtId="169" fontId="6" fillId="0" borderId="1044" xfId="356" applyNumberFormat="1" applyFont="1" applyBorder="1" applyAlignment="1">
      <alignment horizontal="center" vertical="center"/>
    </xf>
    <xf numFmtId="176" fontId="6" fillId="0" borderId="966" xfId="356" applyNumberFormat="1" applyFont="1" applyBorder="1" applyAlignment="1">
      <alignment horizontal="center" vertical="center"/>
    </xf>
    <xf numFmtId="3" fontId="12" fillId="0" borderId="69" xfId="100" applyNumberFormat="1" applyFont="1" applyBorder="1" applyAlignment="1">
      <alignment horizontal="center" vertical="center"/>
    </xf>
    <xf numFmtId="3" fontId="11" fillId="0" borderId="72" xfId="100" applyNumberFormat="1" applyFont="1" applyBorder="1" applyAlignment="1">
      <alignment horizontal="center" vertical="center" wrapText="1"/>
    </xf>
    <xf numFmtId="169" fontId="7" fillId="0" borderId="56" xfId="356" applyNumberFormat="1" applyFont="1" applyBorder="1" applyAlignment="1">
      <alignment horizontal="center" vertical="center"/>
    </xf>
    <xf numFmtId="169" fontId="6" fillId="0" borderId="616" xfId="356" applyNumberFormat="1" applyFont="1" applyBorder="1" applyAlignment="1">
      <alignment horizontal="center" vertical="center"/>
    </xf>
    <xf numFmtId="169" fontId="7" fillId="0" borderId="941" xfId="356" applyNumberFormat="1" applyFont="1" applyBorder="1" applyAlignment="1">
      <alignment horizontal="center" vertical="center"/>
    </xf>
    <xf numFmtId="169" fontId="6" fillId="0" borderId="750" xfId="356" applyNumberFormat="1" applyFont="1" applyBorder="1" applyAlignment="1">
      <alignment horizontal="center" vertical="center"/>
    </xf>
    <xf numFmtId="169" fontId="6" fillId="0" borderId="152" xfId="356" applyNumberFormat="1" applyFont="1" applyBorder="1" applyAlignment="1">
      <alignment horizontal="center" vertical="center"/>
    </xf>
    <xf numFmtId="169" fontId="7" fillId="0" borderId="61" xfId="356" applyNumberFormat="1" applyFont="1" applyBorder="1" applyAlignment="1">
      <alignment horizontal="center" vertical="center"/>
    </xf>
    <xf numFmtId="3" fontId="25" fillId="0" borderId="0" xfId="294" applyNumberFormat="1" applyFont="1" applyAlignment="1">
      <alignment vertical="center"/>
    </xf>
    <xf numFmtId="0" fontId="4" fillId="0" borderId="0" xfId="357" applyAlignment="1">
      <alignment vertical="center"/>
    </xf>
    <xf numFmtId="3" fontId="25" fillId="0" borderId="0" xfId="358" applyNumberFormat="1" applyFont="1" applyAlignment="1">
      <alignment horizontal="center" vertical="center"/>
    </xf>
    <xf numFmtId="0" fontId="5" fillId="0" borderId="0" xfId="357" applyFont="1" applyAlignment="1">
      <alignment vertical="center"/>
    </xf>
    <xf numFmtId="176" fontId="33" fillId="0" borderId="56" xfId="102" applyNumberFormat="1" applyFont="1" applyBorder="1" applyAlignment="1">
      <alignment horizontal="center" vertical="center"/>
    </xf>
    <xf numFmtId="179" fontId="6" fillId="0" borderId="750" xfId="102" applyNumberFormat="1" applyFont="1" applyBorder="1" applyAlignment="1">
      <alignment horizontal="center" vertical="center"/>
    </xf>
    <xf numFmtId="179" fontId="6" fillId="0" borderId="616" xfId="102" applyNumberFormat="1" applyFont="1" applyBorder="1" applyAlignment="1">
      <alignment horizontal="center" vertical="center"/>
    </xf>
    <xf numFmtId="0" fontId="37" fillId="0" borderId="0" xfId="26" applyFont="1" applyAlignment="1">
      <alignment horizontal="center" vertical="center"/>
    </xf>
    <xf numFmtId="3" fontId="11" fillId="0" borderId="42" xfId="7" applyNumberFormat="1" applyFont="1" applyBorder="1" applyAlignment="1">
      <alignment horizontal="center" vertical="center"/>
    </xf>
    <xf numFmtId="3" fontId="11" fillId="0" borderId="942" xfId="7" applyNumberFormat="1" applyFont="1" applyBorder="1" applyAlignment="1">
      <alignment horizontal="center" vertical="center"/>
    </xf>
    <xf numFmtId="0" fontId="11" fillId="0" borderId="927" xfId="11" applyFont="1" applyBorder="1" applyAlignment="1">
      <alignment horizontal="left" vertical="center" wrapText="1"/>
    </xf>
    <xf numFmtId="0" fontId="11" fillId="0" borderId="1068" xfId="11" applyFont="1" applyBorder="1" applyAlignment="1">
      <alignment horizontal="left" vertical="center" wrapText="1"/>
    </xf>
    <xf numFmtId="0" fontId="19" fillId="0" borderId="18" xfId="26" applyFont="1" applyBorder="1" applyAlignment="1">
      <alignment vertical="center"/>
    </xf>
    <xf numFmtId="0" fontId="19" fillId="0" borderId="8" xfId="26" applyFont="1" applyBorder="1" applyAlignment="1">
      <alignment vertical="center"/>
    </xf>
    <xf numFmtId="167" fontId="18" fillId="0" borderId="50" xfId="9" applyNumberFormat="1" applyFont="1" applyBorder="1" applyAlignment="1">
      <alignment horizontal="center" vertical="center"/>
    </xf>
    <xf numFmtId="167" fontId="18" fillId="0" borderId="52" xfId="9" applyNumberFormat="1" applyFont="1" applyBorder="1" applyAlignment="1">
      <alignment horizontal="center" vertical="center"/>
    </xf>
    <xf numFmtId="3" fontId="11" fillId="0" borderId="52" xfId="7" applyNumberFormat="1" applyFont="1" applyBorder="1" applyAlignment="1">
      <alignment horizontal="center" vertical="center"/>
    </xf>
    <xf numFmtId="0" fontId="33" fillId="0" borderId="843" xfId="26" applyFont="1" applyBorder="1" applyAlignment="1">
      <alignment vertical="center"/>
    </xf>
    <xf numFmtId="0" fontId="33" fillId="0" borderId="0" xfId="26" applyFont="1" applyAlignment="1">
      <alignment vertical="center"/>
    </xf>
    <xf numFmtId="0" fontId="11" fillId="0" borderId="18" xfId="26" applyFont="1" applyBorder="1" applyAlignment="1">
      <alignment vertical="center"/>
    </xf>
    <xf numFmtId="174" fontId="18" fillId="0" borderId="56" xfId="9" applyNumberFormat="1" applyFont="1" applyBorder="1" applyAlignment="1">
      <alignment horizontal="center" vertical="center"/>
    </xf>
    <xf numFmtId="174" fontId="18" fillId="0" borderId="42" xfId="9" applyNumberFormat="1" applyFont="1" applyBorder="1" applyAlignment="1">
      <alignment horizontal="center" vertical="center"/>
    </xf>
    <xf numFmtId="167" fontId="35" fillId="0" borderId="66" xfId="9" applyNumberFormat="1" applyFont="1" applyBorder="1" applyAlignment="1">
      <alignment horizontal="center" vertical="center"/>
    </xf>
    <xf numFmtId="167" fontId="35" fillId="0" borderId="63" xfId="9" applyNumberFormat="1" applyFont="1" applyBorder="1" applyAlignment="1">
      <alignment horizontal="center" vertical="center"/>
    </xf>
    <xf numFmtId="37" fontId="35" fillId="0" borderId="79" xfId="9" applyNumberFormat="1" applyFont="1" applyBorder="1" applyAlignment="1">
      <alignment horizontal="center" vertical="center"/>
    </xf>
    <xf numFmtId="0" fontId="35" fillId="0" borderId="0" xfId="11" applyFont="1" applyAlignment="1">
      <alignment horizontal="left" vertical="center" wrapText="1"/>
    </xf>
    <xf numFmtId="0" fontId="49" fillId="0" borderId="0" xfId="208" applyFont="1" applyAlignment="1">
      <alignment vertical="center"/>
    </xf>
    <xf numFmtId="0" fontId="49" fillId="0" borderId="0" xfId="209" applyFont="1" applyAlignment="1">
      <alignment vertical="center"/>
    </xf>
    <xf numFmtId="0" fontId="12" fillId="0" borderId="70" xfId="13" applyFont="1" applyBorder="1" applyAlignment="1">
      <alignment vertical="center" wrapText="1"/>
    </xf>
    <xf numFmtId="0" fontId="4" fillId="0" borderId="0" xfId="53" applyAlignment="1">
      <alignment vertical="center"/>
    </xf>
    <xf numFmtId="0" fontId="49" fillId="0" borderId="0" xfId="53" applyFont="1" applyAlignment="1">
      <alignment vertical="center"/>
    </xf>
    <xf numFmtId="174" fontId="15" fillId="0" borderId="56" xfId="9" applyNumberFormat="1" applyFont="1" applyBorder="1" applyAlignment="1">
      <alignment horizontal="center" vertical="center"/>
    </xf>
    <xf numFmtId="174" fontId="15" fillId="0" borderId="42" xfId="9" applyNumberFormat="1" applyFont="1" applyBorder="1" applyAlignment="1">
      <alignment horizontal="center" vertical="center"/>
    </xf>
    <xf numFmtId="0" fontId="4" fillId="0" borderId="0" xfId="359" applyAlignment="1">
      <alignment vertical="center"/>
    </xf>
    <xf numFmtId="0" fontId="49" fillId="0" borderId="0" xfId="359" applyFont="1" applyAlignment="1">
      <alignment vertical="center"/>
    </xf>
    <xf numFmtId="0" fontId="4" fillId="0" borderId="0" xfId="213" applyAlignment="1">
      <alignment vertical="center"/>
    </xf>
    <xf numFmtId="0" fontId="49" fillId="0" borderId="0" xfId="213" applyFont="1" applyAlignment="1">
      <alignment vertical="center"/>
    </xf>
    <xf numFmtId="0" fontId="8" fillId="0" borderId="69" xfId="26" applyFont="1" applyBorder="1" applyAlignment="1">
      <alignment vertical="center"/>
    </xf>
    <xf numFmtId="0" fontId="2" fillId="0" borderId="72" xfId="26" applyFont="1" applyBorder="1" applyAlignment="1">
      <alignment vertical="center"/>
    </xf>
    <xf numFmtId="0" fontId="6" fillId="0" borderId="843" xfId="26" applyFont="1" applyBorder="1" applyAlignment="1">
      <alignment vertical="center"/>
    </xf>
    <xf numFmtId="0" fontId="6" fillId="0" borderId="0" xfId="26" applyFont="1" applyAlignment="1">
      <alignment vertical="center"/>
    </xf>
    <xf numFmtId="0" fontId="7" fillId="0" borderId="18" xfId="26" applyFont="1" applyBorder="1" applyAlignment="1">
      <alignment vertical="center"/>
    </xf>
    <xf numFmtId="174" fontId="16" fillId="0" borderId="48" xfId="9" applyNumberFormat="1" applyFont="1" applyBorder="1" applyAlignment="1">
      <alignment horizontal="center" vertical="center"/>
    </xf>
    <xf numFmtId="0" fontId="6" fillId="0" borderId="49" xfId="26" applyFont="1" applyBorder="1" applyAlignment="1">
      <alignment vertical="center"/>
    </xf>
    <xf numFmtId="0" fontId="7" fillId="0" borderId="69" xfId="26" applyFont="1" applyBorder="1" applyAlignment="1">
      <alignment horizontal="left" vertical="center"/>
    </xf>
    <xf numFmtId="0" fontId="6" fillId="0" borderId="55" xfId="26" applyFont="1" applyBorder="1" applyAlignment="1">
      <alignment vertical="center"/>
    </xf>
    <xf numFmtId="0" fontId="7" fillId="0" borderId="15" xfId="26" applyFont="1" applyBorder="1" applyAlignment="1">
      <alignment vertical="center"/>
    </xf>
    <xf numFmtId="0" fontId="6" fillId="0" borderId="154" xfId="6" applyFont="1" applyBorder="1" applyAlignment="1">
      <alignment horizontal="left" vertical="center" wrapText="1"/>
    </xf>
    <xf numFmtId="0" fontId="6" fillId="0" borderId="48" xfId="26" applyFont="1" applyBorder="1" applyAlignment="1">
      <alignment vertical="center"/>
    </xf>
    <xf numFmtId="0" fontId="7" fillId="0" borderId="47" xfId="26" applyFont="1" applyBorder="1" applyAlignment="1">
      <alignment horizontal="left" vertical="center"/>
    </xf>
    <xf numFmtId="0" fontId="6" fillId="0" borderId="79" xfId="26" applyFont="1" applyBorder="1" applyAlignment="1">
      <alignment vertical="center"/>
    </xf>
    <xf numFmtId="0" fontId="7" fillId="0" borderId="88" xfId="26" applyFont="1" applyBorder="1" applyAlignment="1">
      <alignment vertical="center"/>
    </xf>
    <xf numFmtId="0" fontId="6" fillId="0" borderId="42" xfId="6" applyFont="1" applyBorder="1" applyAlignment="1">
      <alignment horizontal="left" vertical="center" wrapText="1"/>
    </xf>
    <xf numFmtId="0" fontId="6" fillId="0" borderId="614" xfId="6" applyFont="1" applyBorder="1" applyAlignment="1">
      <alignment horizontal="left" vertical="center" wrapText="1"/>
    </xf>
    <xf numFmtId="0" fontId="7" fillId="0" borderId="53" xfId="6" applyFont="1" applyBorder="1" applyAlignment="1">
      <alignment vertical="center" wrapText="1"/>
    </xf>
    <xf numFmtId="0" fontId="7" fillId="0" borderId="88" xfId="6" applyFont="1" applyBorder="1" applyAlignment="1">
      <alignment vertical="center" wrapText="1"/>
    </xf>
    <xf numFmtId="0" fontId="7" fillId="0" borderId="88" xfId="6" applyFont="1" applyBorder="1" applyAlignment="1">
      <alignment horizontal="left" vertical="center" wrapText="1"/>
    </xf>
    <xf numFmtId="176" fontId="6" fillId="0" borderId="56" xfId="106" applyNumberFormat="1" applyFont="1" applyBorder="1" applyAlignment="1">
      <alignment horizontal="center" vertical="center"/>
    </xf>
    <xf numFmtId="170" fontId="6" fillId="0" borderId="42" xfId="216" applyNumberFormat="1" applyFont="1" applyBorder="1" applyAlignment="1">
      <alignment horizontal="center" vertical="center"/>
    </xf>
    <xf numFmtId="170" fontId="6" fillId="0" borderId="42" xfId="106" applyNumberFormat="1" applyFont="1" applyBorder="1" applyAlignment="1">
      <alignment horizontal="center" vertical="center"/>
    </xf>
    <xf numFmtId="9" fontId="6" fillId="0" borderId="745" xfId="216" applyNumberFormat="1" applyFont="1" applyBorder="1" applyAlignment="1">
      <alignment horizontal="center" vertical="center"/>
    </xf>
    <xf numFmtId="9" fontId="6" fillId="0" borderId="745" xfId="106" applyNumberFormat="1" applyFont="1" applyBorder="1" applyAlignment="1">
      <alignment horizontal="center" vertical="center"/>
    </xf>
    <xf numFmtId="9" fontId="6" fillId="0" borderId="745" xfId="360" applyNumberFormat="1" applyFont="1" applyBorder="1" applyAlignment="1">
      <alignment horizontal="center" vertical="center"/>
    </xf>
    <xf numFmtId="9" fontId="6" fillId="0" borderId="131" xfId="360" applyNumberFormat="1" applyFont="1" applyBorder="1" applyAlignment="1">
      <alignment horizontal="center" vertical="center"/>
    </xf>
    <xf numFmtId="9" fontId="6" fillId="0" borderId="131" xfId="106" applyNumberFormat="1" applyFont="1" applyBorder="1" applyAlignment="1">
      <alignment horizontal="center" vertical="center"/>
    </xf>
    <xf numFmtId="3" fontId="11" fillId="0" borderId="8" xfId="105" applyNumberFormat="1" applyFont="1" applyBorder="1" applyAlignment="1">
      <alignment horizontal="center" vertical="center" wrapText="1"/>
    </xf>
    <xf numFmtId="9" fontId="11" fillId="0" borderId="969" xfId="105" applyNumberFormat="1" applyFont="1" applyBorder="1" applyAlignment="1">
      <alignment horizontal="center" vertical="center" wrapText="1"/>
    </xf>
    <xf numFmtId="9" fontId="25" fillId="0" borderId="0" xfId="0" applyNumberFormat="1" applyFont="1" applyAlignment="1">
      <alignment horizontal="right" vertical="center" readingOrder="2"/>
    </xf>
    <xf numFmtId="9" fontId="11" fillId="0" borderId="56" xfId="0" applyNumberFormat="1" applyFont="1" applyBorder="1" applyAlignment="1">
      <alignment horizontal="center" vertical="center"/>
    </xf>
    <xf numFmtId="3" fontId="21" fillId="0" borderId="42" xfId="0" applyNumberFormat="1" applyFont="1" applyBorder="1" applyAlignment="1">
      <alignment horizontal="center" vertical="center" wrapText="1"/>
    </xf>
    <xf numFmtId="9" fontId="11" fillId="0" borderId="42" xfId="0" applyNumberFormat="1" applyFont="1" applyBorder="1" applyAlignment="1">
      <alignment horizontal="center" vertical="center"/>
    </xf>
    <xf numFmtId="9" fontId="11" fillId="0" borderId="42" xfId="361" applyNumberFormat="1" applyFont="1" applyBorder="1" applyAlignment="1">
      <alignment horizontal="center" vertical="center" wrapText="1"/>
    </xf>
    <xf numFmtId="3" fontId="11" fillId="0" borderId="42" xfId="12" applyNumberFormat="1" applyFont="1" applyBorder="1" applyAlignment="1">
      <alignment horizontal="center" vertical="center"/>
    </xf>
    <xf numFmtId="0" fontId="11" fillId="0" borderId="742" xfId="361" applyFont="1" applyBorder="1" applyAlignment="1">
      <alignment horizontal="left" vertical="center" wrapText="1"/>
    </xf>
    <xf numFmtId="0" fontId="12" fillId="0" borderId="8" xfId="361" applyFont="1" applyBorder="1" applyAlignment="1">
      <alignment horizontal="left" vertical="center" wrapText="1"/>
    </xf>
    <xf numFmtId="9" fontId="33" fillId="0" borderId="152" xfId="0" applyNumberFormat="1" applyFont="1" applyBorder="1" applyAlignment="1">
      <alignment horizontal="center" vertical="center"/>
    </xf>
    <xf numFmtId="3" fontId="22" fillId="0" borderId="63" xfId="0" applyNumberFormat="1" applyFont="1" applyBorder="1" applyAlignment="1">
      <alignment horizontal="center" vertical="center" wrapText="1"/>
    </xf>
    <xf numFmtId="9" fontId="33" fillId="0" borderId="131" xfId="0" applyNumberFormat="1" applyFont="1" applyBorder="1" applyAlignment="1">
      <alignment horizontal="center" vertical="center"/>
    </xf>
    <xf numFmtId="9" fontId="33" fillId="0" borderId="131" xfId="361" applyNumberFormat="1" applyFont="1" applyBorder="1" applyAlignment="1">
      <alignment horizontal="center" vertical="center" wrapText="1"/>
    </xf>
    <xf numFmtId="3" fontId="33" fillId="0" borderId="131" xfId="12" applyNumberFormat="1" applyFont="1" applyBorder="1" applyAlignment="1">
      <alignment horizontal="center" vertical="center"/>
    </xf>
    <xf numFmtId="0" fontId="33" fillId="0" borderId="150" xfId="361" applyFont="1" applyBorder="1" applyAlignment="1">
      <alignment horizontal="left" vertical="center" wrapText="1"/>
    </xf>
    <xf numFmtId="0" fontId="12" fillId="0" borderId="18" xfId="361" applyFont="1" applyBorder="1" applyAlignment="1">
      <alignment vertical="center" wrapText="1"/>
    </xf>
    <xf numFmtId="9" fontId="33" fillId="0" borderId="616" xfId="0" applyNumberFormat="1" applyFont="1" applyBorder="1" applyAlignment="1">
      <alignment horizontal="center" vertical="center"/>
    </xf>
    <xf numFmtId="3" fontId="22" fillId="0" borderId="52" xfId="0" applyNumberFormat="1" applyFont="1" applyBorder="1" applyAlignment="1">
      <alignment horizontal="center" vertical="center" wrapText="1"/>
    </xf>
    <xf numFmtId="9" fontId="33" fillId="0" borderId="614" xfId="0" applyNumberFormat="1" applyFont="1" applyBorder="1" applyAlignment="1">
      <alignment horizontal="center" vertical="center"/>
    </xf>
    <xf numFmtId="9" fontId="33" fillId="0" borderId="614" xfId="361" applyNumberFormat="1" applyFont="1" applyBorder="1" applyAlignment="1">
      <alignment horizontal="center" vertical="center" wrapText="1"/>
    </xf>
    <xf numFmtId="3" fontId="33" fillId="0" borderId="614" xfId="12" applyNumberFormat="1" applyFont="1" applyBorder="1" applyAlignment="1">
      <alignment horizontal="center" vertical="center"/>
    </xf>
    <xf numFmtId="0" fontId="33" fillId="0" borderId="617" xfId="361" applyFont="1" applyBorder="1" applyAlignment="1">
      <alignment horizontal="left" vertical="center" wrapText="1"/>
    </xf>
    <xf numFmtId="0" fontId="12" fillId="0" borderId="16" xfId="361" applyFont="1" applyBorder="1" applyAlignment="1">
      <alignment horizontal="left" vertical="center"/>
    </xf>
    <xf numFmtId="9" fontId="11" fillId="0" borderId="1118" xfId="0" applyNumberFormat="1" applyFont="1" applyBorder="1" applyAlignment="1">
      <alignment horizontal="center" vertical="center"/>
    </xf>
    <xf numFmtId="3" fontId="21" fillId="0" borderId="1004" xfId="0" applyNumberFormat="1" applyFont="1" applyBorder="1" applyAlignment="1">
      <alignment horizontal="center" vertical="center" wrapText="1"/>
    </xf>
    <xf numFmtId="9" fontId="11" fillId="0" borderId="1004" xfId="0" applyNumberFormat="1" applyFont="1" applyBorder="1" applyAlignment="1">
      <alignment horizontal="center" vertical="center"/>
    </xf>
    <xf numFmtId="9" fontId="11" fillId="0" borderId="1004" xfId="361" applyNumberFormat="1" applyFont="1" applyBorder="1" applyAlignment="1">
      <alignment horizontal="center" vertical="center" wrapText="1"/>
    </xf>
    <xf numFmtId="3" fontId="11" fillId="0" borderId="1004" xfId="12" applyNumberFormat="1" applyFont="1" applyBorder="1" applyAlignment="1">
      <alignment horizontal="center" vertical="center"/>
    </xf>
    <xf numFmtId="0" fontId="11" fillId="0" borderId="1005" xfId="361" applyFont="1" applyBorder="1" applyAlignment="1">
      <alignment horizontal="left" vertical="center" wrapText="1"/>
    </xf>
    <xf numFmtId="0" fontId="12" fillId="0" borderId="18" xfId="361" applyFont="1" applyBorder="1" applyAlignment="1">
      <alignment vertical="center"/>
    </xf>
    <xf numFmtId="9" fontId="33" fillId="0" borderId="750" xfId="0" applyNumberFormat="1" applyFont="1" applyBorder="1" applyAlignment="1">
      <alignment horizontal="center" vertical="center"/>
    </xf>
    <xf numFmtId="3" fontId="33" fillId="0" borderId="745" xfId="362" applyNumberFormat="1" applyFont="1" applyBorder="1" applyAlignment="1">
      <alignment horizontal="center" vertical="center"/>
    </xf>
    <xf numFmtId="9" fontId="33" fillId="0" borderId="745" xfId="0" applyNumberFormat="1" applyFont="1" applyBorder="1" applyAlignment="1">
      <alignment horizontal="center" vertical="center"/>
    </xf>
    <xf numFmtId="9" fontId="33" fillId="0" borderId="745" xfId="361" applyNumberFormat="1" applyFont="1" applyBorder="1" applyAlignment="1">
      <alignment horizontal="center" vertical="center" wrapText="1"/>
    </xf>
    <xf numFmtId="3" fontId="33" fillId="0" borderId="745" xfId="12" applyNumberFormat="1" applyFont="1" applyBorder="1" applyAlignment="1">
      <alignment horizontal="center" vertical="center"/>
    </xf>
    <xf numFmtId="0" fontId="33" fillId="0" borderId="746" xfId="361" applyFont="1" applyBorder="1" applyAlignment="1">
      <alignment horizontal="left" vertical="center" wrapText="1"/>
    </xf>
    <xf numFmtId="0" fontId="33" fillId="0" borderId="1119" xfId="361" applyFont="1" applyBorder="1" applyAlignment="1">
      <alignment horizontal="left" vertical="center" wrapText="1"/>
    </xf>
    <xf numFmtId="0" fontId="12" fillId="0" borderId="18" xfId="361" applyFont="1" applyBorder="1" applyAlignment="1">
      <alignment horizontal="left" vertical="center"/>
    </xf>
    <xf numFmtId="3" fontId="33" fillId="0" borderId="131" xfId="362" applyNumberFormat="1" applyFont="1" applyBorder="1" applyAlignment="1">
      <alignment horizontal="center" vertical="center"/>
    </xf>
    <xf numFmtId="0" fontId="33" fillId="0" borderId="0" xfId="361" applyFont="1" applyAlignment="1">
      <alignment horizontal="left" vertical="center" wrapText="1"/>
    </xf>
    <xf numFmtId="0" fontId="12" fillId="0" borderId="16" xfId="361" applyFont="1" applyBorder="1" applyAlignment="1">
      <alignment vertical="center"/>
    </xf>
    <xf numFmtId="9" fontId="11" fillId="0" borderId="61" xfId="0" applyNumberFormat="1" applyFont="1" applyBorder="1" applyAlignment="1">
      <alignment horizontal="center" vertical="center"/>
    </xf>
    <xf numFmtId="3" fontId="11" fillId="0" borderId="62" xfId="362" applyNumberFormat="1" applyFont="1" applyBorder="1" applyAlignment="1">
      <alignment horizontal="center" vertical="center"/>
    </xf>
    <xf numFmtId="9" fontId="11" fillId="0" borderId="62" xfId="0" applyNumberFormat="1" applyFont="1" applyBorder="1" applyAlignment="1">
      <alignment horizontal="center" vertical="center"/>
    </xf>
    <xf numFmtId="9" fontId="11" fillId="0" borderId="62" xfId="361" applyNumberFormat="1" applyFont="1" applyBorder="1" applyAlignment="1">
      <alignment horizontal="center" vertical="center" wrapText="1"/>
    </xf>
    <xf numFmtId="3" fontId="11" fillId="0" borderId="62" xfId="12" applyNumberFormat="1" applyFont="1" applyBorder="1" applyAlignment="1">
      <alignment horizontal="center" vertical="center"/>
    </xf>
    <xf numFmtId="3" fontId="11" fillId="0" borderId="47" xfId="12" applyNumberFormat="1" applyFont="1" applyBorder="1" applyAlignment="1">
      <alignment horizontal="center" vertical="center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88" xfId="0" applyNumberFormat="1" applyFont="1" applyBorder="1" applyAlignment="1">
      <alignment horizontal="center" vertical="center"/>
    </xf>
    <xf numFmtId="0" fontId="4" fillId="0" borderId="0" xfId="174" applyAlignment="1">
      <alignment horizontal="center" vertical="center"/>
    </xf>
    <xf numFmtId="169" fontId="25" fillId="0" borderId="0" xfId="4" applyNumberFormat="1" applyFont="1" applyAlignment="1">
      <alignment horizontal="center" vertical="center"/>
    </xf>
    <xf numFmtId="9" fontId="25" fillId="0" borderId="0" xfId="4" applyNumberFormat="1" applyFont="1" applyAlignment="1">
      <alignment horizontal="center" vertical="center"/>
    </xf>
    <xf numFmtId="3" fontId="25" fillId="0" borderId="0" xfId="4" applyNumberFormat="1" applyFont="1" applyAlignment="1">
      <alignment horizontal="center" vertical="center"/>
    </xf>
    <xf numFmtId="9" fontId="25" fillId="0" borderId="0" xfId="363" applyNumberFormat="1" applyFont="1" applyAlignment="1">
      <alignment horizontal="center" vertical="center"/>
    </xf>
    <xf numFmtId="3" fontId="25" fillId="0" borderId="0" xfId="363" applyNumberFormat="1" applyFont="1" applyAlignment="1">
      <alignment horizontal="center" vertical="center"/>
    </xf>
    <xf numFmtId="0" fontId="85" fillId="0" borderId="0" xfId="0" applyFont="1" applyAlignment="1">
      <alignment vertical="center"/>
    </xf>
    <xf numFmtId="0" fontId="86" fillId="0" borderId="0" xfId="174" applyFont="1" applyAlignment="1">
      <alignment horizontal="center" vertical="center"/>
    </xf>
    <xf numFmtId="169" fontId="6" fillId="0" borderId="56" xfId="363" applyNumberFormat="1" applyFont="1" applyBorder="1" applyAlignment="1">
      <alignment horizontal="center" vertical="center"/>
    </xf>
    <xf numFmtId="9" fontId="6" fillId="0" borderId="1120" xfId="3" applyNumberFormat="1" applyFont="1" applyBorder="1" applyAlignment="1">
      <alignment horizontal="center" vertical="center"/>
    </xf>
    <xf numFmtId="3" fontId="3" fillId="0" borderId="42" xfId="0" applyNumberFormat="1" applyFont="1" applyBorder="1" applyAlignment="1">
      <alignment horizontal="center" vertical="center" wrapText="1"/>
    </xf>
    <xf numFmtId="0" fontId="7" fillId="0" borderId="742" xfId="361" applyFont="1" applyBorder="1" applyAlignment="1">
      <alignment horizontal="left" vertical="center" wrapText="1"/>
    </xf>
    <xf numFmtId="0" fontId="9" fillId="0" borderId="8" xfId="361" applyFont="1" applyBorder="1" applyAlignment="1">
      <alignment vertical="center" wrapText="1"/>
    </xf>
    <xf numFmtId="169" fontId="6" fillId="0" borderId="750" xfId="363" applyNumberFormat="1" applyFont="1" applyBorder="1" applyAlignment="1">
      <alignment horizontal="center" vertical="center"/>
    </xf>
    <xf numFmtId="9" fontId="6" fillId="0" borderId="1121" xfId="3" applyNumberFormat="1" applyFont="1" applyBorder="1" applyAlignment="1">
      <alignment horizontal="center" vertical="center"/>
    </xf>
    <xf numFmtId="3" fontId="3" fillId="0" borderId="1004" xfId="0" applyNumberFormat="1" applyFont="1" applyBorder="1" applyAlignment="1">
      <alignment horizontal="center" vertical="center" wrapText="1"/>
    </xf>
    <xf numFmtId="0" fontId="6" fillId="0" borderId="746" xfId="361" applyFont="1" applyBorder="1" applyAlignment="1">
      <alignment horizontal="left" vertical="center" wrapText="1"/>
    </xf>
    <xf numFmtId="0" fontId="9" fillId="0" borderId="18" xfId="361" applyFont="1" applyBorder="1" applyAlignment="1">
      <alignment horizontal="left" vertical="center" wrapText="1"/>
    </xf>
    <xf numFmtId="169" fontId="6" fillId="0" borderId="616" xfId="363" applyNumberFormat="1" applyFont="1" applyBorder="1" applyAlignment="1">
      <alignment horizontal="center" vertical="center"/>
    </xf>
    <xf numFmtId="3" fontId="3" fillId="0" borderId="52" xfId="0" applyNumberFormat="1" applyFont="1" applyBorder="1" applyAlignment="1">
      <alignment horizontal="center" vertical="center" wrapText="1"/>
    </xf>
    <xf numFmtId="0" fontId="6" fillId="0" borderId="617" xfId="361" applyFont="1" applyBorder="1" applyAlignment="1">
      <alignment horizontal="left" vertical="center" wrapText="1"/>
    </xf>
    <xf numFmtId="0" fontId="9" fillId="0" borderId="16" xfId="361" applyFont="1" applyBorder="1" applyAlignment="1">
      <alignment vertical="center" wrapText="1"/>
    </xf>
    <xf numFmtId="169" fontId="7" fillId="0" borderId="61" xfId="363" applyNumberFormat="1" applyFont="1" applyBorder="1" applyAlignment="1">
      <alignment horizontal="center" vertical="center"/>
    </xf>
    <xf numFmtId="3" fontId="8" fillId="0" borderId="62" xfId="0" applyNumberFormat="1" applyFont="1" applyBorder="1" applyAlignment="1">
      <alignment horizontal="center" vertical="center" wrapText="1"/>
    </xf>
    <xf numFmtId="0" fontId="7" fillId="0" borderId="89" xfId="361" applyFont="1" applyBorder="1" applyAlignment="1">
      <alignment horizontal="left" vertical="center" wrapText="1"/>
    </xf>
    <xf numFmtId="0" fontId="9" fillId="0" borderId="65" xfId="361" applyFont="1" applyBorder="1" applyAlignment="1">
      <alignment vertical="center" wrapText="1"/>
    </xf>
    <xf numFmtId="169" fontId="6" fillId="0" borderId="941" xfId="363" applyNumberFormat="1" applyFont="1" applyBorder="1" applyAlignment="1">
      <alignment horizontal="center" vertical="center"/>
    </xf>
    <xf numFmtId="9" fontId="6" fillId="0" borderId="1122" xfId="3" applyNumberFormat="1" applyFont="1" applyBorder="1" applyAlignment="1">
      <alignment horizontal="center" vertical="center"/>
    </xf>
    <xf numFmtId="3" fontId="6" fillId="0" borderId="1004" xfId="362" applyNumberFormat="1" applyFont="1" applyBorder="1" applyAlignment="1">
      <alignment horizontal="center" vertical="center"/>
    </xf>
    <xf numFmtId="0" fontId="7" fillId="0" borderId="1005" xfId="361" applyFont="1" applyBorder="1" applyAlignment="1">
      <alignment horizontal="left" vertical="center" wrapText="1"/>
    </xf>
    <xf numFmtId="0" fontId="9" fillId="0" borderId="18" xfId="361" applyFont="1" applyBorder="1" applyAlignment="1">
      <alignment vertical="center" wrapText="1"/>
    </xf>
    <xf numFmtId="3" fontId="6" fillId="0" borderId="745" xfId="362" applyNumberFormat="1" applyFont="1" applyBorder="1" applyAlignment="1">
      <alignment horizontal="center" vertical="center"/>
    </xf>
    <xf numFmtId="0" fontId="9" fillId="0" borderId="18" xfId="361" applyFont="1" applyBorder="1" applyAlignment="1">
      <alignment vertical="center"/>
    </xf>
    <xf numFmtId="176" fontId="6" fillId="0" borderId="750" xfId="363" applyNumberFormat="1" applyFont="1" applyBorder="1" applyAlignment="1">
      <alignment horizontal="center" vertical="center"/>
    </xf>
    <xf numFmtId="169" fontId="6" fillId="0" borderId="152" xfId="363" applyNumberFormat="1" applyFont="1" applyBorder="1" applyAlignment="1">
      <alignment horizontal="center" vertical="center"/>
    </xf>
    <xf numFmtId="3" fontId="6" fillId="0" borderId="131" xfId="362" applyNumberFormat="1" applyFont="1" applyBorder="1" applyAlignment="1">
      <alignment horizontal="center" vertical="center"/>
    </xf>
    <xf numFmtId="0" fontId="9" fillId="0" borderId="18" xfId="361" applyFont="1" applyBorder="1" applyAlignment="1">
      <alignment horizontal="left" vertical="center"/>
    </xf>
    <xf numFmtId="176" fontId="6" fillId="0" borderId="152" xfId="363" applyNumberFormat="1" applyFont="1" applyBorder="1" applyAlignment="1">
      <alignment horizontal="center" vertical="center"/>
    </xf>
    <xf numFmtId="0" fontId="6" fillId="0" borderId="0" xfId="361" applyFont="1" applyAlignment="1">
      <alignment horizontal="left" vertical="center" wrapText="1"/>
    </xf>
    <xf numFmtId="169" fontId="7" fillId="0" borderId="44" xfId="363" applyNumberFormat="1" applyFont="1" applyBorder="1" applyAlignment="1">
      <alignment horizontal="center" vertical="center"/>
    </xf>
    <xf numFmtId="3" fontId="7" fillId="0" borderId="62" xfId="362" applyNumberFormat="1" applyFont="1" applyBorder="1" applyAlignment="1">
      <alignment horizontal="center" vertical="center"/>
    </xf>
    <xf numFmtId="0" fontId="4" fillId="0" borderId="0" xfId="174"/>
    <xf numFmtId="9" fontId="11" fillId="0" borderId="917" xfId="3" applyNumberFormat="1" applyFont="1" applyBorder="1" applyAlignment="1">
      <alignment horizontal="center" vertical="center"/>
    </xf>
    <xf numFmtId="9" fontId="11" fillId="0" borderId="999" xfId="3" applyNumberFormat="1" applyFont="1" applyBorder="1" applyAlignment="1">
      <alignment horizontal="center" vertical="center"/>
    </xf>
    <xf numFmtId="3" fontId="22" fillId="0" borderId="42" xfId="0" applyNumberFormat="1" applyFont="1" applyBorder="1" applyAlignment="1">
      <alignment horizontal="center" vertical="center" wrapText="1"/>
    </xf>
    <xf numFmtId="0" fontId="12" fillId="0" borderId="8" xfId="361" applyFont="1" applyBorder="1" applyAlignment="1">
      <alignment vertical="center" wrapText="1"/>
    </xf>
    <xf numFmtId="3" fontId="22" fillId="0" borderId="942" xfId="0" applyNumberFormat="1" applyFont="1" applyBorder="1" applyAlignment="1">
      <alignment horizontal="center" vertical="center" wrapText="1"/>
    </xf>
    <xf numFmtId="0" fontId="12" fillId="0" borderId="18" xfId="361" applyFont="1" applyBorder="1" applyAlignment="1">
      <alignment horizontal="left" vertical="center" wrapText="1"/>
    </xf>
    <xf numFmtId="0" fontId="12" fillId="0" borderId="16" xfId="361" applyFont="1" applyBorder="1" applyAlignment="1">
      <alignment vertical="center" wrapText="1"/>
    </xf>
    <xf numFmtId="3" fontId="21" fillId="0" borderId="62" xfId="0" applyNumberFormat="1" applyFont="1" applyBorder="1" applyAlignment="1">
      <alignment horizontal="center" vertical="center" wrapText="1"/>
    </xf>
    <xf numFmtId="0" fontId="11" fillId="0" borderId="89" xfId="361" applyFont="1" applyBorder="1" applyAlignment="1">
      <alignment horizontal="left" vertical="center" wrapText="1"/>
    </xf>
    <xf numFmtId="0" fontId="12" fillId="0" borderId="65" xfId="361" applyFont="1" applyBorder="1" applyAlignment="1">
      <alignment vertical="center" wrapText="1"/>
    </xf>
    <xf numFmtId="9" fontId="11" fillId="0" borderId="1044" xfId="3" applyNumberFormat="1" applyFont="1" applyBorder="1" applyAlignment="1">
      <alignment horizontal="center" vertical="center"/>
    </xf>
    <xf numFmtId="9" fontId="11" fillId="0" borderId="1045" xfId="3" applyNumberFormat="1" applyFont="1" applyBorder="1" applyAlignment="1">
      <alignment horizontal="center" vertical="center"/>
    </xf>
    <xf numFmtId="3" fontId="33" fillId="0" borderId="942" xfId="362" applyNumberFormat="1" applyFont="1" applyBorder="1" applyAlignment="1">
      <alignment horizontal="center" vertical="center"/>
    </xf>
    <xf numFmtId="0" fontId="11" fillId="0" borderId="1068" xfId="361" applyFont="1" applyBorder="1" applyAlignment="1">
      <alignment horizontal="left" vertical="center" wrapText="1"/>
    </xf>
    <xf numFmtId="170" fontId="33" fillId="0" borderId="993" xfId="3" applyNumberFormat="1" applyFont="1" applyBorder="1" applyAlignment="1">
      <alignment horizontal="center" vertical="center"/>
    </xf>
    <xf numFmtId="170" fontId="33" fillId="0" borderId="1042" xfId="3" applyNumberFormat="1" applyFont="1" applyBorder="1" applyAlignment="1">
      <alignment horizontal="center" vertical="center"/>
    </xf>
    <xf numFmtId="9" fontId="11" fillId="0" borderId="68" xfId="364" applyNumberFormat="1" applyFont="1" applyBorder="1" applyAlignment="1">
      <alignment horizontal="center" vertical="center" wrapText="1"/>
    </xf>
    <xf numFmtId="9" fontId="11" fillId="0" borderId="8" xfId="364" applyNumberFormat="1" applyFont="1" applyBorder="1" applyAlignment="1">
      <alignment horizontal="center" vertical="center" wrapText="1"/>
    </xf>
    <xf numFmtId="9" fontId="11" fillId="0" borderId="0" xfId="364" applyNumberFormat="1" applyFont="1" applyAlignment="1">
      <alignment horizontal="center" vertical="center" wrapText="1"/>
    </xf>
    <xf numFmtId="9" fontId="11" fillId="0" borderId="16" xfId="364" applyNumberFormat="1" applyFont="1" applyBorder="1" applyAlignment="1">
      <alignment horizontal="center" vertical="center" wrapText="1"/>
    </xf>
    <xf numFmtId="3" fontId="1" fillId="0" borderId="0" xfId="0" applyNumberFormat="1" applyFont="1" applyAlignment="1">
      <alignment vertical="center"/>
    </xf>
    <xf numFmtId="3" fontId="8" fillId="0" borderId="42" xfId="0" applyNumberFormat="1" applyFont="1" applyBorder="1" applyAlignment="1">
      <alignment horizontal="center" vertical="center" wrapText="1"/>
    </xf>
    <xf numFmtId="3" fontId="3" fillId="0" borderId="942" xfId="0" applyNumberFormat="1" applyFont="1" applyBorder="1" applyAlignment="1">
      <alignment horizontal="center" vertical="center" wrapText="1"/>
    </xf>
    <xf numFmtId="3" fontId="6" fillId="0" borderId="942" xfId="362" applyNumberFormat="1" applyFont="1" applyBorder="1" applyAlignment="1">
      <alignment horizontal="center" vertical="center"/>
    </xf>
    <xf numFmtId="0" fontId="7" fillId="0" borderId="1068" xfId="361" applyFont="1" applyBorder="1" applyAlignment="1">
      <alignment horizontal="left" vertical="center" wrapText="1"/>
    </xf>
    <xf numFmtId="3" fontId="12" fillId="0" borderId="16" xfId="19" applyNumberFormat="1" applyFont="1" applyBorder="1" applyAlignment="1">
      <alignment horizontal="center" vertical="center" wrapText="1"/>
    </xf>
    <xf numFmtId="9" fontId="25" fillId="0" borderId="0" xfId="57" applyNumberFormat="1" applyFont="1" applyAlignment="1">
      <alignment horizontal="center" vertical="center"/>
    </xf>
    <xf numFmtId="3" fontId="25" fillId="0" borderId="0" xfId="57" applyNumberFormat="1" applyFont="1" applyAlignment="1">
      <alignment horizontal="center" vertical="center"/>
    </xf>
    <xf numFmtId="0" fontId="75" fillId="0" borderId="0" xfId="361" applyFont="1" applyAlignment="1">
      <alignment horizontal="left" vertical="center" wrapText="1"/>
    </xf>
    <xf numFmtId="0" fontId="76" fillId="0" borderId="0" xfId="361" applyFont="1" applyAlignment="1">
      <alignment horizontal="left" vertical="center" wrapText="1"/>
    </xf>
    <xf numFmtId="0" fontId="76" fillId="0" borderId="0" xfId="361" applyFont="1" applyAlignment="1">
      <alignment vertical="center" wrapText="1"/>
    </xf>
    <xf numFmtId="9" fontId="58" fillId="0" borderId="0" xfId="57" applyNumberFormat="1" applyFont="1" applyAlignment="1">
      <alignment horizontal="center" vertical="center"/>
    </xf>
    <xf numFmtId="0" fontId="76" fillId="0" borderId="0" xfId="361" applyFont="1" applyAlignment="1">
      <alignment vertical="center"/>
    </xf>
    <xf numFmtId="0" fontId="76" fillId="0" borderId="0" xfId="361" applyFont="1" applyAlignment="1">
      <alignment horizontal="left" vertical="center"/>
    </xf>
    <xf numFmtId="3" fontId="3" fillId="0" borderId="63" xfId="0" applyNumberFormat="1" applyFont="1" applyBorder="1" applyAlignment="1">
      <alignment horizontal="center" vertical="center" wrapText="1"/>
    </xf>
    <xf numFmtId="0" fontId="6" fillId="0" borderId="150" xfId="361" applyFont="1" applyBorder="1" applyAlignment="1">
      <alignment horizontal="left" vertical="center" wrapText="1"/>
    </xf>
    <xf numFmtId="3" fontId="8" fillId="0" borderId="942" xfId="0" applyNumberFormat="1" applyFont="1" applyBorder="1" applyAlignment="1">
      <alignment horizontal="center" vertical="center" wrapText="1"/>
    </xf>
    <xf numFmtId="9" fontId="7" fillId="0" borderId="65" xfId="3" applyNumberFormat="1" applyFont="1" applyBorder="1" applyAlignment="1">
      <alignment horizontal="center" vertical="center"/>
    </xf>
    <xf numFmtId="3" fontId="11" fillId="0" borderId="8" xfId="46" applyNumberFormat="1" applyFont="1" applyBorder="1" applyAlignment="1">
      <alignment horizontal="center" vertical="center" wrapText="1"/>
    </xf>
    <xf numFmtId="9" fontId="7" fillId="0" borderId="725" xfId="3" applyNumberFormat="1" applyFont="1" applyBorder="1" applyAlignment="1">
      <alignment horizontal="center" vertical="center"/>
    </xf>
    <xf numFmtId="9" fontId="7" fillId="0" borderId="1123" xfId="3" applyNumberFormat="1" applyFont="1" applyBorder="1" applyAlignment="1">
      <alignment horizontal="center" vertical="center"/>
    </xf>
    <xf numFmtId="176" fontId="6" fillId="0" borderId="993" xfId="3" applyNumberFormat="1" applyFont="1" applyBorder="1" applyAlignment="1">
      <alignment horizontal="center" vertical="center"/>
    </xf>
    <xf numFmtId="176" fontId="6" fillId="0" borderId="1042" xfId="3" applyNumberFormat="1" applyFont="1" applyBorder="1" applyAlignment="1">
      <alignment horizontal="center" vertical="center"/>
    </xf>
    <xf numFmtId="3" fontId="11" fillId="0" borderId="79" xfId="46" applyNumberFormat="1" applyFont="1" applyBorder="1" applyAlignment="1">
      <alignment horizontal="center" vertical="center" wrapText="1"/>
    </xf>
    <xf numFmtId="3" fontId="11" fillId="0" borderId="79" xfId="19" applyNumberFormat="1" applyFont="1" applyBorder="1" applyAlignment="1">
      <alignment horizontal="center" vertical="center" wrapText="1"/>
    </xf>
    <xf numFmtId="9" fontId="6" fillId="0" borderId="44" xfId="3" applyNumberFormat="1" applyFont="1" applyBorder="1" applyAlignment="1">
      <alignment horizontal="center" vertical="center"/>
    </xf>
    <xf numFmtId="3" fontId="6" fillId="0" borderId="137" xfId="58" applyNumberFormat="1" applyFont="1" applyBorder="1" applyAlignment="1">
      <alignment horizontal="center" vertical="center"/>
    </xf>
    <xf numFmtId="0" fontId="9" fillId="0" borderId="292" xfId="361" applyFont="1" applyBorder="1" applyAlignment="1">
      <alignment vertical="center"/>
    </xf>
    <xf numFmtId="0" fontId="9" fillId="0" borderId="897" xfId="361" applyFont="1" applyBorder="1" applyAlignment="1">
      <alignment vertical="center"/>
    </xf>
    <xf numFmtId="0" fontId="9" fillId="0" borderId="295" xfId="361" applyFont="1" applyBorder="1" applyAlignment="1">
      <alignment vertical="center"/>
    </xf>
    <xf numFmtId="0" fontId="76" fillId="0" borderId="0" xfId="365" applyFont="1" applyAlignment="1">
      <alignment vertical="center"/>
    </xf>
    <xf numFmtId="9" fontId="58" fillId="0" borderId="0" xfId="86" applyNumberFormat="1" applyFont="1" applyAlignment="1">
      <alignment horizontal="center" vertical="center"/>
    </xf>
    <xf numFmtId="9" fontId="6" fillId="0" borderId="0" xfId="86" applyNumberFormat="1" applyFont="1" applyAlignment="1">
      <alignment horizontal="center" vertical="center"/>
    </xf>
    <xf numFmtId="3" fontId="6" fillId="0" borderId="0" xfId="86" applyNumberFormat="1" applyFont="1" applyAlignment="1">
      <alignment horizontal="center" vertical="center"/>
    </xf>
    <xf numFmtId="0" fontId="7" fillId="0" borderId="49" xfId="361" applyFont="1" applyBorder="1" applyAlignment="1">
      <alignment horizontal="left" vertical="center" wrapText="1"/>
    </xf>
    <xf numFmtId="0" fontId="6" fillId="0" borderId="751" xfId="361" applyFont="1" applyBorder="1" applyAlignment="1">
      <alignment horizontal="left" vertical="center" wrapText="1"/>
    </xf>
    <xf numFmtId="0" fontId="6" fillId="0" borderId="55" xfId="361" applyFont="1" applyBorder="1" applyAlignment="1">
      <alignment horizontal="left" vertical="center" wrapText="1"/>
    </xf>
    <xf numFmtId="169" fontId="7" fillId="0" borderId="56" xfId="13" applyNumberFormat="1" applyFont="1" applyBorder="1" applyAlignment="1">
      <alignment horizontal="center" vertical="center"/>
    </xf>
    <xf numFmtId="169" fontId="6" fillId="0" borderId="750" xfId="13" applyNumberFormat="1" applyFont="1" applyBorder="1" applyAlignment="1">
      <alignment horizontal="center" vertical="center"/>
    </xf>
    <xf numFmtId="169" fontId="6" fillId="0" borderId="616" xfId="13" applyNumberFormat="1" applyFont="1" applyBorder="1" applyAlignment="1">
      <alignment horizontal="center" vertical="center"/>
    </xf>
    <xf numFmtId="169" fontId="7" fillId="0" borderId="61" xfId="13" applyNumberFormat="1" applyFont="1" applyBorder="1" applyAlignment="1">
      <alignment horizontal="center" vertical="center"/>
    </xf>
    <xf numFmtId="169" fontId="6" fillId="0" borderId="941" xfId="13" applyNumberFormat="1" applyFont="1" applyBorder="1" applyAlignment="1">
      <alignment horizontal="center" vertical="center"/>
    </xf>
    <xf numFmtId="176" fontId="6" fillId="0" borderId="750" xfId="13" applyNumberFormat="1" applyFont="1" applyBorder="1" applyAlignment="1">
      <alignment horizontal="center" vertical="center"/>
    </xf>
    <xf numFmtId="169" fontId="6" fillId="0" borderId="152" xfId="13" applyNumberFormat="1" applyFont="1" applyBorder="1" applyAlignment="1">
      <alignment horizontal="center" vertical="center"/>
    </xf>
    <xf numFmtId="167" fontId="11" fillId="0" borderId="67" xfId="13" applyNumberFormat="1" applyFont="1" applyBorder="1" applyAlignment="1">
      <alignment horizontal="center" vertical="center" wrapText="1"/>
    </xf>
    <xf numFmtId="3" fontId="7" fillId="0" borderId="46" xfId="362" applyNumberFormat="1" applyFont="1" applyBorder="1" applyAlignment="1">
      <alignment horizontal="center" vertical="center"/>
    </xf>
    <xf numFmtId="9" fontId="11" fillId="0" borderId="67" xfId="46" applyNumberFormat="1" applyFont="1" applyBorder="1" applyAlignment="1">
      <alignment horizontal="center" wrapText="1"/>
    </xf>
    <xf numFmtId="9" fontId="11" fillId="0" borderId="8" xfId="46" applyNumberFormat="1" applyFont="1" applyBorder="1" applyAlignment="1">
      <alignment horizontal="center" wrapText="1"/>
    </xf>
    <xf numFmtId="9" fontId="11" fillId="0" borderId="68" xfId="46" applyNumberFormat="1" applyFont="1" applyBorder="1" applyAlignment="1">
      <alignment horizontal="center" wrapText="1"/>
    </xf>
    <xf numFmtId="3" fontId="11" fillId="0" borderId="8" xfId="46" applyNumberFormat="1" applyFont="1" applyBorder="1" applyAlignment="1">
      <alignment horizontal="center" wrapText="1"/>
    </xf>
    <xf numFmtId="9" fontId="11" fillId="0" borderId="82" xfId="19" applyNumberFormat="1" applyFont="1" applyBorder="1" applyAlignment="1">
      <alignment horizontal="center" wrapText="1"/>
    </xf>
    <xf numFmtId="9" fontId="11" fillId="0" borderId="16" xfId="19" applyNumberFormat="1" applyFont="1" applyBorder="1" applyAlignment="1">
      <alignment horizontal="center" wrapText="1"/>
    </xf>
    <xf numFmtId="9" fontId="11" fillId="0" borderId="0" xfId="19" applyNumberFormat="1" applyFont="1" applyAlignment="1">
      <alignment horizontal="center" wrapText="1"/>
    </xf>
    <xf numFmtId="3" fontId="11" fillId="0" borderId="16" xfId="19" applyNumberFormat="1" applyFont="1" applyBorder="1" applyAlignment="1">
      <alignment horizontal="center" wrapText="1"/>
    </xf>
    <xf numFmtId="169" fontId="6" fillId="0" borderId="941" xfId="97" applyNumberFormat="1" applyFont="1" applyBorder="1" applyAlignment="1">
      <alignment horizontal="center" vertical="center"/>
    </xf>
    <xf numFmtId="169" fontId="6" fillId="0" borderId="942" xfId="97" applyNumberFormat="1" applyFont="1" applyBorder="1" applyAlignment="1">
      <alignment horizontal="center" vertical="center"/>
    </xf>
    <xf numFmtId="169" fontId="7" fillId="0" borderId="44" xfId="97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7" fillId="0" borderId="917" xfId="367" applyNumberFormat="1" applyFont="1" applyBorder="1" applyAlignment="1">
      <alignment horizontal="center" vertical="center"/>
    </xf>
    <xf numFmtId="167" fontId="7" fillId="0" borderId="999" xfId="367" applyNumberFormat="1" applyFont="1" applyBorder="1" applyAlignment="1">
      <alignment horizontal="center" vertical="center"/>
    </xf>
    <xf numFmtId="167" fontId="6" fillId="0" borderId="993" xfId="367" applyNumberFormat="1" applyFont="1" applyBorder="1" applyAlignment="1">
      <alignment horizontal="center" vertical="center"/>
    </xf>
    <xf numFmtId="167" fontId="6" fillId="0" borderId="1042" xfId="367" applyNumberFormat="1" applyFont="1" applyBorder="1" applyAlignment="1">
      <alignment horizontal="center" vertical="center"/>
    </xf>
    <xf numFmtId="167" fontId="6" fillId="0" borderId="966" xfId="367" applyNumberFormat="1" applyFont="1" applyBorder="1" applyAlignment="1">
      <alignment horizontal="center" vertical="center"/>
    </xf>
    <xf numFmtId="167" fontId="6" fillId="0" borderId="967" xfId="367" applyNumberFormat="1" applyFont="1" applyBorder="1" applyAlignment="1">
      <alignment horizontal="center" vertical="center"/>
    </xf>
    <xf numFmtId="167" fontId="7" fillId="0" borderId="121" xfId="367" applyNumberFormat="1" applyFont="1" applyBorder="1" applyAlignment="1">
      <alignment horizontal="center" vertical="center"/>
    </xf>
    <xf numFmtId="167" fontId="7" fillId="0" borderId="122" xfId="367" applyNumberFormat="1" applyFont="1" applyBorder="1" applyAlignment="1">
      <alignment horizontal="center" vertical="center"/>
    </xf>
    <xf numFmtId="167" fontId="7" fillId="0" borderId="1044" xfId="367" applyNumberFormat="1" applyFont="1" applyBorder="1" applyAlignment="1">
      <alignment horizontal="center" vertical="center"/>
    </xf>
    <xf numFmtId="167" fontId="7" fillId="0" borderId="1045" xfId="367" applyNumberFormat="1" applyFont="1" applyBorder="1" applyAlignment="1">
      <alignment horizontal="center" vertical="center"/>
    </xf>
    <xf numFmtId="167" fontId="6" fillId="0" borderId="1044" xfId="367" applyNumberFormat="1" applyFont="1" applyBorder="1" applyAlignment="1">
      <alignment horizontal="center" vertical="center"/>
    </xf>
    <xf numFmtId="167" fontId="6" fillId="0" borderId="1045" xfId="367" applyNumberFormat="1" applyFont="1" applyBorder="1" applyAlignment="1">
      <alignment horizontal="center" vertical="center"/>
    </xf>
    <xf numFmtId="174" fontId="6" fillId="0" borderId="993" xfId="367" applyNumberFormat="1" applyFont="1" applyBorder="1" applyAlignment="1">
      <alignment horizontal="center" vertical="center"/>
    </xf>
    <xf numFmtId="174" fontId="6" fillId="0" borderId="1042" xfId="367" applyNumberFormat="1" applyFont="1" applyBorder="1" applyAlignment="1">
      <alignment horizontal="center" vertical="center"/>
    </xf>
    <xf numFmtId="0" fontId="4" fillId="0" borderId="0" xfId="368"/>
    <xf numFmtId="0" fontId="5" fillId="0" borderId="0" xfId="368" applyFont="1"/>
    <xf numFmtId="0" fontId="16" fillId="0" borderId="761" xfId="6" applyFont="1" applyBorder="1" applyAlignment="1">
      <alignment horizontal="left" vertical="center" wrapText="1"/>
    </xf>
    <xf numFmtId="0" fontId="16" fillId="0" borderId="619" xfId="6" applyFont="1" applyBorder="1" applyAlignment="1">
      <alignment horizontal="left" vertical="center" wrapText="1"/>
    </xf>
    <xf numFmtId="0" fontId="16" fillId="0" borderId="64" xfId="6" applyFont="1" applyBorder="1" applyAlignment="1">
      <alignment horizontal="left" vertical="center" wrapText="1"/>
    </xf>
    <xf numFmtId="169" fontId="25" fillId="0" borderId="0" xfId="107" applyNumberFormat="1" applyFont="1" applyAlignment="1">
      <alignment horizontal="center" vertical="center"/>
    </xf>
    <xf numFmtId="9" fontId="25" fillId="0" borderId="0" xfId="107" applyNumberFormat="1" applyFont="1" applyAlignment="1">
      <alignment horizontal="center" vertical="center"/>
    </xf>
    <xf numFmtId="3" fontId="25" fillId="0" borderId="0" xfId="107" applyNumberFormat="1" applyFont="1" applyAlignment="1">
      <alignment horizontal="center" vertical="center"/>
    </xf>
    <xf numFmtId="9" fontId="58" fillId="0" borderId="0" xfId="107" applyNumberFormat="1" applyFont="1" applyAlignment="1">
      <alignment horizontal="center" vertical="center"/>
    </xf>
    <xf numFmtId="9" fontId="6" fillId="0" borderId="0" xfId="107" applyNumberFormat="1" applyFont="1" applyAlignment="1">
      <alignment horizontal="center" vertical="center"/>
    </xf>
    <xf numFmtId="3" fontId="6" fillId="0" borderId="0" xfId="107" applyNumberFormat="1" applyFont="1" applyAlignment="1">
      <alignment horizontal="center" vertical="center"/>
    </xf>
    <xf numFmtId="0" fontId="17" fillId="0" borderId="0" xfId="361" applyFont="1" applyAlignment="1">
      <alignment vertical="center" wrapText="1"/>
    </xf>
    <xf numFmtId="169" fontId="7" fillId="0" borderId="56" xfId="370" applyNumberFormat="1" applyFont="1" applyBorder="1" applyAlignment="1">
      <alignment horizontal="center" vertical="center"/>
    </xf>
    <xf numFmtId="169" fontId="6" fillId="0" borderId="750" xfId="370" applyNumberFormat="1" applyFont="1" applyBorder="1" applyAlignment="1">
      <alignment horizontal="center" vertical="center"/>
    </xf>
    <xf numFmtId="169" fontId="6" fillId="0" borderId="152" xfId="370" applyNumberFormat="1" applyFont="1" applyBorder="1" applyAlignment="1">
      <alignment horizontal="center" vertical="center"/>
    </xf>
    <xf numFmtId="169" fontId="7" fillId="0" borderId="61" xfId="370" applyNumberFormat="1" applyFont="1" applyBorder="1" applyAlignment="1">
      <alignment horizontal="center" vertical="center"/>
    </xf>
    <xf numFmtId="169" fontId="7" fillId="0" borderId="941" xfId="370" applyNumberFormat="1" applyFont="1" applyBorder="1" applyAlignment="1">
      <alignment horizontal="center" vertical="center"/>
    </xf>
    <xf numFmtId="169" fontId="6" fillId="0" borderId="941" xfId="370" applyNumberFormat="1" applyFont="1" applyBorder="1" applyAlignment="1">
      <alignment horizontal="center" vertical="center"/>
    </xf>
    <xf numFmtId="176" fontId="6" fillId="0" borderId="750" xfId="370" applyNumberFormat="1" applyFont="1" applyBorder="1" applyAlignment="1">
      <alignment horizontal="center" vertical="center"/>
    </xf>
    <xf numFmtId="169" fontId="7" fillId="0" borderId="44" xfId="370" applyNumberFormat="1" applyFont="1" applyBorder="1" applyAlignment="1">
      <alignment horizontal="center" vertical="center"/>
    </xf>
    <xf numFmtId="0" fontId="11" fillId="0" borderId="16" xfId="361" applyFont="1" applyBorder="1" applyAlignment="1">
      <alignment horizontal="center" vertical="center" wrapText="1"/>
    </xf>
    <xf numFmtId="3" fontId="11" fillId="0" borderId="18" xfId="361" applyNumberFormat="1" applyFont="1" applyBorder="1" applyAlignment="1">
      <alignment horizontal="center" vertical="center" wrapText="1"/>
    </xf>
    <xf numFmtId="3" fontId="11" fillId="0" borderId="8" xfId="361" applyNumberFormat="1" applyFont="1" applyBorder="1" applyAlignment="1">
      <alignment horizontal="center" vertical="center" wrapText="1"/>
    </xf>
    <xf numFmtId="0" fontId="21" fillId="0" borderId="127" xfId="0" applyFont="1" applyBorder="1" applyAlignment="1">
      <alignment vertical="center"/>
    </xf>
    <xf numFmtId="0" fontId="21" fillId="0" borderId="173" xfId="0" applyFont="1" applyBorder="1" applyAlignment="1">
      <alignment vertical="center"/>
    </xf>
    <xf numFmtId="0" fontId="21" fillId="0" borderId="49" xfId="0" applyFont="1" applyBorder="1" applyAlignment="1">
      <alignment vertical="center"/>
    </xf>
    <xf numFmtId="0" fontId="21" fillId="0" borderId="42" xfId="0" applyFont="1" applyBorder="1" applyAlignment="1">
      <alignment vertical="center"/>
    </xf>
    <xf numFmtId="0" fontId="14" fillId="0" borderId="0" xfId="8" applyFont="1" applyAlignment="1">
      <alignment horizontal="center" vertical="center" wrapText="1"/>
    </xf>
    <xf numFmtId="0" fontId="14" fillId="0" borderId="0" xfId="8" applyFont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49" fontId="11" fillId="0" borderId="52" xfId="8" applyNumberFormat="1" applyFont="1" applyBorder="1" applyAlignment="1">
      <alignment horizontal="center" vertical="center" wrapText="1"/>
    </xf>
    <xf numFmtId="49" fontId="11" fillId="0" borderId="46" xfId="8" applyNumberFormat="1" applyFont="1" applyBorder="1" applyAlignment="1">
      <alignment horizontal="center" vertical="center" wrapText="1"/>
    </xf>
    <xf numFmtId="49" fontId="11" fillId="0" borderId="51" xfId="8" applyNumberFormat="1" applyFont="1" applyBorder="1" applyAlignment="1">
      <alignment horizontal="center" vertical="center" wrapText="1"/>
    </xf>
    <xf numFmtId="49" fontId="11" fillId="0" borderId="45" xfId="8" applyNumberFormat="1" applyFont="1" applyBorder="1" applyAlignment="1">
      <alignment horizontal="center" vertical="center" wrapText="1"/>
    </xf>
    <xf numFmtId="49" fontId="11" fillId="0" borderId="50" xfId="8" applyNumberFormat="1" applyFont="1" applyBorder="1" applyAlignment="1">
      <alignment horizontal="center" vertical="center" wrapText="1"/>
    </xf>
    <xf numFmtId="49" fontId="11" fillId="0" borderId="44" xfId="8" applyNumberFormat="1" applyFont="1" applyBorder="1" applyAlignment="1">
      <alignment horizontal="center" vertical="center" wrapText="1"/>
    </xf>
    <xf numFmtId="0" fontId="7" fillId="0" borderId="47" xfId="13" applyFont="1" applyBorder="1" applyAlignment="1">
      <alignment horizontal="left" vertical="center" wrapText="1"/>
    </xf>
    <xf numFmtId="0" fontId="7" fillId="0" borderId="44" xfId="13" applyFont="1" applyBorder="1" applyAlignment="1">
      <alignment horizontal="left" vertical="center" wrapText="1"/>
    </xf>
    <xf numFmtId="0" fontId="20" fillId="0" borderId="0" xfId="0" applyFont="1" applyAlignment="1">
      <alignment horizontal="center" vertical="center"/>
    </xf>
    <xf numFmtId="0" fontId="20" fillId="0" borderId="68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71" xfId="0" applyFont="1" applyBorder="1" applyAlignment="1">
      <alignment vertical="center"/>
    </xf>
    <xf numFmtId="0" fontId="13" fillId="0" borderId="72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13" fillId="0" borderId="69" xfId="0" applyFont="1" applyBorder="1" applyAlignment="1">
      <alignment vertical="center"/>
    </xf>
    <xf numFmtId="0" fontId="13" fillId="0" borderId="68" xfId="0" applyFont="1" applyBorder="1" applyAlignment="1">
      <alignment vertical="center"/>
    </xf>
    <xf numFmtId="38" fontId="18" fillId="0" borderId="16" xfId="13" applyNumberFormat="1" applyFont="1" applyBorder="1" applyAlignment="1">
      <alignment horizontal="center" vertical="center"/>
    </xf>
    <xf numFmtId="38" fontId="18" fillId="0" borderId="18" xfId="13" applyNumberFormat="1" applyFont="1" applyBorder="1" applyAlignment="1">
      <alignment horizontal="center" vertical="center"/>
    </xf>
    <xf numFmtId="14" fontId="19" fillId="0" borderId="74" xfId="0" applyNumberFormat="1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0" borderId="73" xfId="0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0" fontId="13" fillId="0" borderId="70" xfId="0" applyFont="1" applyBorder="1" applyAlignment="1">
      <alignment vertical="center"/>
    </xf>
    <xf numFmtId="0" fontId="13" fillId="0" borderId="82" xfId="0" applyFont="1" applyBorder="1" applyAlignment="1">
      <alignment vertical="center"/>
    </xf>
    <xf numFmtId="0" fontId="13" fillId="0" borderId="67" xfId="0" applyFont="1" applyBorder="1" applyAlignment="1">
      <alignment vertical="center"/>
    </xf>
    <xf numFmtId="0" fontId="22" fillId="0" borderId="55" xfId="0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2" fillId="0" borderId="48" xfId="0" applyFont="1" applyBorder="1" applyAlignment="1">
      <alignment horizontal="center" vertical="center"/>
    </xf>
    <xf numFmtId="0" fontId="11" fillId="0" borderId="89" xfId="0" applyFont="1" applyBorder="1" applyAlignment="1">
      <alignment horizontal="center" vertical="center"/>
    </xf>
    <xf numFmtId="0" fontId="11" fillId="0" borderId="61" xfId="0" applyFont="1" applyBorder="1" applyAlignment="1">
      <alignment horizontal="center" vertical="center"/>
    </xf>
    <xf numFmtId="0" fontId="7" fillId="0" borderId="89" xfId="13" applyFont="1" applyBorder="1" applyAlignment="1">
      <alignment horizontal="left" vertical="center" wrapText="1"/>
    </xf>
    <xf numFmtId="0" fontId="7" fillId="0" borderId="61" xfId="13" applyFont="1" applyBorder="1" applyAlignment="1">
      <alignment horizontal="left" vertical="center" wrapText="1"/>
    </xf>
    <xf numFmtId="0" fontId="11" fillId="0" borderId="64" xfId="0" applyFont="1" applyBorder="1" applyAlignment="1">
      <alignment horizontal="center" vertical="center"/>
    </xf>
    <xf numFmtId="0" fontId="11" fillId="0" borderId="74" xfId="0" applyFont="1" applyBorder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68" xfId="0" applyFont="1" applyBorder="1" applyAlignment="1">
      <alignment horizontal="center" vertical="center"/>
    </xf>
    <xf numFmtId="38" fontId="21" fillId="0" borderId="15" xfId="0" applyNumberFormat="1" applyFont="1" applyBorder="1" applyAlignment="1">
      <alignment horizontal="center" vertical="center"/>
    </xf>
    <xf numFmtId="38" fontId="21" fillId="0" borderId="72" xfId="0" applyNumberFormat="1" applyFont="1" applyBorder="1" applyAlignment="1">
      <alignment horizontal="center" vertical="center"/>
    </xf>
    <xf numFmtId="38" fontId="11" fillId="0" borderId="18" xfId="13" applyNumberFormat="1" applyFont="1" applyBorder="1" applyAlignment="1">
      <alignment horizontal="center" vertical="center" wrapText="1"/>
    </xf>
    <xf numFmtId="38" fontId="11" fillId="0" borderId="8" xfId="13" applyNumberFormat="1" applyFont="1" applyBorder="1" applyAlignment="1">
      <alignment horizontal="center" vertical="center" wrapText="1"/>
    </xf>
    <xf numFmtId="9" fontId="11" fillId="0" borderId="16" xfId="13" applyNumberFormat="1" applyFont="1" applyBorder="1" applyAlignment="1">
      <alignment horizontal="center" vertical="center" wrapText="1"/>
    </xf>
    <xf numFmtId="9" fontId="11" fillId="0" borderId="8" xfId="13" applyNumberFormat="1" applyFont="1" applyBorder="1" applyAlignment="1">
      <alignment horizontal="center" vertical="center" wrapText="1"/>
    </xf>
    <xf numFmtId="9" fontId="11" fillId="0" borderId="15" xfId="13" applyNumberFormat="1" applyFont="1" applyBorder="1" applyAlignment="1">
      <alignment horizontal="center" vertical="center" wrapText="1"/>
    </xf>
    <xf numFmtId="9" fontId="11" fillId="0" borderId="71" xfId="13" applyNumberFormat="1" applyFont="1" applyBorder="1" applyAlignment="1">
      <alignment horizontal="center" vertical="center" wrapText="1"/>
    </xf>
    <xf numFmtId="9" fontId="11" fillId="0" borderId="70" xfId="13" applyNumberFormat="1" applyFont="1" applyBorder="1" applyAlignment="1">
      <alignment horizontal="center" vertical="center" wrapText="1"/>
    </xf>
    <xf numFmtId="9" fontId="21" fillId="0" borderId="69" xfId="0" applyNumberFormat="1" applyFont="1" applyBorder="1" applyAlignment="1">
      <alignment horizontal="center" vertical="center"/>
    </xf>
    <xf numFmtId="9" fontId="21" fillId="0" borderId="68" xfId="0" applyNumberFormat="1" applyFont="1" applyBorder="1" applyAlignment="1">
      <alignment horizontal="center" vertical="center"/>
    </xf>
    <xf numFmtId="9" fontId="21" fillId="0" borderId="67" xfId="0" applyNumberFormat="1" applyFont="1" applyBorder="1" applyAlignment="1">
      <alignment horizontal="center" vertical="center"/>
    </xf>
    <xf numFmtId="0" fontId="26" fillId="0" borderId="15" xfId="13" applyFont="1" applyBorder="1" applyAlignment="1">
      <alignment horizontal="center" vertical="center"/>
    </xf>
    <xf numFmtId="0" fontId="26" fillId="0" borderId="70" xfId="13" applyFont="1" applyBorder="1" applyAlignment="1">
      <alignment horizontal="center" vertical="center"/>
    </xf>
    <xf numFmtId="0" fontId="26" fillId="0" borderId="72" xfId="13" applyFont="1" applyBorder="1" applyAlignment="1">
      <alignment horizontal="center" vertical="center"/>
    </xf>
    <xf numFmtId="0" fontId="26" fillId="0" borderId="82" xfId="13" applyFont="1" applyBorder="1" applyAlignment="1">
      <alignment horizontal="center" vertical="center"/>
    </xf>
    <xf numFmtId="0" fontId="26" fillId="0" borderId="69" xfId="13" applyFont="1" applyBorder="1" applyAlignment="1">
      <alignment horizontal="center" vertical="center"/>
    </xf>
    <xf numFmtId="0" fontId="26" fillId="0" borderId="67" xfId="13" applyFont="1" applyBorder="1" applyAlignment="1">
      <alignment horizontal="center" vertical="center"/>
    </xf>
    <xf numFmtId="0" fontId="12" fillId="0" borderId="112" xfId="15" applyFont="1" applyBorder="1" applyAlignment="1">
      <alignment horizontal="center" vertical="center" wrapText="1"/>
    </xf>
    <xf numFmtId="0" fontId="12" fillId="0" borderId="71" xfId="15" applyFont="1" applyBorder="1" applyAlignment="1">
      <alignment horizontal="center" vertical="center"/>
    </xf>
    <xf numFmtId="0" fontId="12" fillId="0" borderId="72" xfId="15" applyFont="1" applyBorder="1" applyAlignment="1">
      <alignment horizontal="center" vertical="center"/>
    </xf>
    <xf numFmtId="0" fontId="12" fillId="0" borderId="0" xfId="15" applyFont="1" applyAlignment="1">
      <alignment horizontal="center" vertical="center"/>
    </xf>
    <xf numFmtId="38" fontId="21" fillId="0" borderId="16" xfId="0" applyNumberFormat="1" applyFont="1" applyBorder="1" applyAlignment="1">
      <alignment horizontal="center" vertical="center"/>
    </xf>
    <xf numFmtId="38" fontId="21" fillId="0" borderId="18" xfId="0" applyNumberFormat="1" applyFont="1" applyBorder="1" applyAlignment="1">
      <alignment horizontal="center" vertical="center"/>
    </xf>
    <xf numFmtId="9" fontId="21" fillId="0" borderId="111" xfId="0" applyNumberFormat="1" applyFont="1" applyBorder="1" applyAlignment="1">
      <alignment horizontal="center" vertical="center"/>
    </xf>
    <xf numFmtId="9" fontId="21" fillId="0" borderId="110" xfId="0" applyNumberFormat="1" applyFont="1" applyBorder="1" applyAlignment="1">
      <alignment horizontal="center" vertical="center"/>
    </xf>
    <xf numFmtId="9" fontId="11" fillId="0" borderId="67" xfId="13" applyNumberFormat="1" applyFont="1" applyBorder="1" applyAlignment="1">
      <alignment horizontal="center" vertical="center" wrapText="1"/>
    </xf>
    <xf numFmtId="9" fontId="11" fillId="0" borderId="18" xfId="16" applyNumberFormat="1" applyFont="1" applyBorder="1" applyAlignment="1">
      <alignment horizontal="center" vertical="center" wrapText="1"/>
    </xf>
    <xf numFmtId="9" fontId="11" fillId="0" borderId="8" xfId="16" applyNumberFormat="1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/>
    </xf>
    <xf numFmtId="0" fontId="21" fillId="0" borderId="71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0" fontId="11" fillId="0" borderId="72" xfId="16" applyFont="1" applyBorder="1" applyAlignment="1">
      <alignment horizontal="center" vertical="center" wrapText="1"/>
    </xf>
    <xf numFmtId="0" fontId="11" fillId="0" borderId="0" xfId="16" applyFont="1" applyAlignment="1">
      <alignment horizontal="center" vertical="center" wrapText="1"/>
    </xf>
    <xf numFmtId="0" fontId="11" fillId="0" borderId="82" xfId="16" applyFont="1" applyBorder="1" applyAlignment="1">
      <alignment horizontal="center" vertical="center" wrapText="1"/>
    </xf>
    <xf numFmtId="9" fontId="11" fillId="0" borderId="15" xfId="16" applyNumberFormat="1" applyFont="1" applyBorder="1" applyAlignment="1">
      <alignment horizontal="center" vertical="center" wrapText="1"/>
    </xf>
    <xf numFmtId="9" fontId="11" fillId="0" borderId="71" xfId="16" applyNumberFormat="1" applyFont="1" applyBorder="1" applyAlignment="1">
      <alignment horizontal="center" vertical="center" wrapText="1"/>
    </xf>
    <xf numFmtId="9" fontId="11" fillId="0" borderId="70" xfId="16" applyNumberFormat="1" applyFont="1" applyBorder="1" applyAlignment="1">
      <alignment horizontal="center" vertical="center" wrapText="1"/>
    </xf>
    <xf numFmtId="9" fontId="11" fillId="0" borderId="16" xfId="16" applyNumberFormat="1" applyFont="1" applyBorder="1" applyAlignment="1">
      <alignment horizontal="center" vertical="center" wrapText="1"/>
    </xf>
    <xf numFmtId="9" fontId="11" fillId="0" borderId="69" xfId="16" applyNumberFormat="1" applyFont="1" applyBorder="1" applyAlignment="1">
      <alignment horizontal="center" vertical="center" wrapText="1"/>
    </xf>
    <xf numFmtId="9" fontId="11" fillId="0" borderId="68" xfId="16" applyNumberFormat="1" applyFont="1" applyBorder="1" applyAlignment="1">
      <alignment horizontal="center" vertical="center" wrapText="1"/>
    </xf>
    <xf numFmtId="9" fontId="11" fillId="0" borderId="67" xfId="16" applyNumberFormat="1" applyFont="1" applyBorder="1" applyAlignment="1">
      <alignment horizontal="center" vertical="center" wrapText="1"/>
    </xf>
    <xf numFmtId="3" fontId="11" fillId="0" borderId="16" xfId="16" applyNumberFormat="1" applyFont="1" applyBorder="1" applyAlignment="1">
      <alignment horizontal="center" vertical="center" wrapText="1"/>
    </xf>
    <xf numFmtId="3" fontId="11" fillId="0" borderId="18" xfId="16" applyNumberFormat="1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3" fontId="11" fillId="0" borderId="8" xfId="16" applyNumberFormat="1" applyFont="1" applyBorder="1" applyAlignment="1">
      <alignment horizontal="center" vertical="center" wrapText="1"/>
    </xf>
    <xf numFmtId="9" fontId="11" fillId="0" borderId="0" xfId="16" applyNumberFormat="1" applyFont="1" applyAlignment="1">
      <alignment horizontal="center" vertical="center" wrapText="1"/>
    </xf>
    <xf numFmtId="0" fontId="26" fillId="0" borderId="15" xfId="15" applyFont="1" applyBorder="1" applyAlignment="1">
      <alignment horizontal="center" vertical="center" wrapText="1"/>
    </xf>
    <xf numFmtId="0" fontId="26" fillId="0" borderId="71" xfId="15" applyFont="1" applyBorder="1" applyAlignment="1">
      <alignment horizontal="center" vertical="center" wrapText="1"/>
    </xf>
    <xf numFmtId="0" fontId="26" fillId="0" borderId="72" xfId="15" applyFont="1" applyBorder="1" applyAlignment="1">
      <alignment horizontal="center" vertical="center" wrapText="1"/>
    </xf>
    <xf numFmtId="0" fontId="26" fillId="0" borderId="0" xfId="15" applyFont="1" applyAlignment="1">
      <alignment horizontal="center" vertical="center" wrapText="1"/>
    </xf>
    <xf numFmtId="0" fontId="26" fillId="0" borderId="69" xfId="15" applyFont="1" applyBorder="1" applyAlignment="1">
      <alignment horizontal="center" vertical="center" wrapText="1"/>
    </xf>
    <xf numFmtId="0" fontId="26" fillId="0" borderId="68" xfId="15" applyFont="1" applyBorder="1" applyAlignment="1">
      <alignment horizontal="center" vertical="center" wrapText="1"/>
    </xf>
    <xf numFmtId="0" fontId="11" fillId="0" borderId="15" xfId="16" applyFont="1" applyBorder="1" applyAlignment="1">
      <alignment horizontal="center" vertical="center" wrapText="1"/>
    </xf>
    <xf numFmtId="0" fontId="11" fillId="0" borderId="71" xfId="16" applyFont="1" applyBorder="1" applyAlignment="1">
      <alignment horizontal="center" vertical="center" wrapText="1"/>
    </xf>
    <xf numFmtId="0" fontId="11" fillId="0" borderId="70" xfId="16" applyFont="1" applyBorder="1" applyAlignment="1">
      <alignment horizontal="center" vertical="center" wrapText="1"/>
    </xf>
    <xf numFmtId="0" fontId="11" fillId="0" borderId="69" xfId="16" applyFont="1" applyBorder="1" applyAlignment="1">
      <alignment horizontal="center" vertical="center" wrapText="1"/>
    </xf>
    <xf numFmtId="0" fontId="11" fillId="0" borderId="68" xfId="16" applyFont="1" applyBorder="1" applyAlignment="1">
      <alignment horizontal="center" vertical="center" wrapText="1"/>
    </xf>
    <xf numFmtId="0" fontId="11" fillId="0" borderId="67" xfId="16" applyFont="1" applyBorder="1" applyAlignment="1">
      <alignment horizontal="center" vertical="center" wrapText="1"/>
    </xf>
    <xf numFmtId="0" fontId="27" fillId="0" borderId="55" xfId="16" applyFont="1" applyBorder="1" applyAlignment="1">
      <alignment horizontal="center" vertical="center" wrapText="1"/>
    </xf>
    <xf numFmtId="0" fontId="27" fillId="0" borderId="54" xfId="16" applyFont="1" applyBorder="1" applyAlignment="1">
      <alignment horizontal="center" vertical="center" wrapText="1"/>
    </xf>
    <xf numFmtId="0" fontId="27" fillId="0" borderId="127" xfId="16" applyFont="1" applyBorder="1" applyAlignment="1">
      <alignment horizontal="center" vertical="center" wrapText="1"/>
    </xf>
    <xf numFmtId="0" fontId="27" fillId="0" borderId="75" xfId="16" applyFont="1" applyBorder="1" applyAlignment="1">
      <alignment horizontal="center" vertical="center" wrapText="1"/>
    </xf>
    <xf numFmtId="0" fontId="27" fillId="0" borderId="143" xfId="16" applyFont="1" applyBorder="1" applyAlignment="1">
      <alignment horizontal="center" vertical="center" wrapText="1"/>
    </xf>
    <xf numFmtId="0" fontId="27" fillId="0" borderId="76" xfId="16" applyFont="1" applyBorder="1" applyAlignment="1">
      <alignment horizontal="center" vertical="center" wrapText="1"/>
    </xf>
    <xf numFmtId="0" fontId="7" fillId="0" borderId="78" xfId="13" applyFont="1" applyBorder="1" applyAlignment="1">
      <alignment horizontal="left" vertical="center" wrapText="1"/>
    </xf>
    <xf numFmtId="0" fontId="21" fillId="0" borderId="55" xfId="0" applyFont="1" applyBorder="1" applyAlignment="1">
      <alignment horizontal="center" vertical="center"/>
    </xf>
    <xf numFmtId="0" fontId="21" fillId="0" borderId="54" xfId="0" applyFont="1" applyBorder="1" applyAlignment="1">
      <alignment horizontal="center" vertical="center"/>
    </xf>
    <xf numFmtId="0" fontId="21" fillId="0" borderId="148" xfId="0" applyFont="1" applyBorder="1" applyAlignment="1">
      <alignment horizontal="center" vertical="center"/>
    </xf>
    <xf numFmtId="0" fontId="21" fillId="0" borderId="147" xfId="0" applyFont="1" applyBorder="1" applyAlignment="1">
      <alignment horizontal="center" vertical="center"/>
    </xf>
    <xf numFmtId="0" fontId="21" fillId="0" borderId="145" xfId="0" applyFont="1" applyBorder="1" applyAlignment="1">
      <alignment horizontal="center" vertical="center"/>
    </xf>
    <xf numFmtId="0" fontId="21" fillId="0" borderId="146" xfId="0" applyFont="1" applyBorder="1" applyAlignment="1">
      <alignment horizontal="center" vertical="center"/>
    </xf>
    <xf numFmtId="3" fontId="11" fillId="0" borderId="16" xfId="19" applyNumberFormat="1" applyFont="1" applyBorder="1" applyAlignment="1">
      <alignment horizontal="center" vertical="center" wrapText="1"/>
    </xf>
    <xf numFmtId="3" fontId="11" fillId="0" borderId="18" xfId="19" applyNumberFormat="1" applyFont="1" applyBorder="1" applyAlignment="1">
      <alignment horizontal="center" vertical="center" wrapText="1"/>
    </xf>
    <xf numFmtId="0" fontId="11" fillId="0" borderId="15" xfId="13" applyFont="1" applyBorder="1" applyAlignment="1">
      <alignment horizontal="center" vertical="center" wrapText="1"/>
    </xf>
    <xf numFmtId="0" fontId="11" fillId="0" borderId="71" xfId="13" applyFont="1" applyBorder="1" applyAlignment="1">
      <alignment horizontal="center" vertical="center" wrapText="1"/>
    </xf>
    <xf numFmtId="0" fontId="11" fillId="0" borderId="70" xfId="13" applyFont="1" applyBorder="1" applyAlignment="1">
      <alignment horizontal="center" vertical="center" wrapText="1"/>
    </xf>
    <xf numFmtId="0" fontId="11" fillId="0" borderId="16" xfId="13" applyFont="1" applyBorder="1" applyAlignment="1">
      <alignment horizontal="center" vertical="center" wrapText="1"/>
    </xf>
    <xf numFmtId="0" fontId="11" fillId="0" borderId="18" xfId="13" applyFont="1" applyBorder="1" applyAlignment="1">
      <alignment horizontal="center" vertical="center" wrapText="1"/>
    </xf>
    <xf numFmtId="0" fontId="11" fillId="0" borderId="69" xfId="13" applyFont="1" applyBorder="1" applyAlignment="1">
      <alignment horizontal="center" vertical="center" wrapText="1"/>
    </xf>
    <xf numFmtId="0" fontId="11" fillId="0" borderId="68" xfId="13" applyFont="1" applyBorder="1" applyAlignment="1">
      <alignment horizontal="center" vertical="center" wrapText="1"/>
    </xf>
    <xf numFmtId="0" fontId="11" fillId="0" borderId="67" xfId="13" applyFont="1" applyBorder="1" applyAlignment="1">
      <alignment horizontal="center" vertical="center" wrapText="1"/>
    </xf>
    <xf numFmtId="3" fontId="11" fillId="0" borderId="8" xfId="19" applyNumberFormat="1" applyFont="1" applyBorder="1" applyAlignment="1">
      <alignment horizontal="center" vertical="center" wrapText="1"/>
    </xf>
    <xf numFmtId="0" fontId="11" fillId="0" borderId="72" xfId="13" applyFont="1" applyBorder="1" applyAlignment="1">
      <alignment horizontal="center" vertical="center" wrapText="1"/>
    </xf>
    <xf numFmtId="0" fontId="11" fillId="0" borderId="0" xfId="13" applyFont="1" applyAlignment="1">
      <alignment horizontal="center" vertical="center" wrapText="1"/>
    </xf>
    <xf numFmtId="0" fontId="11" fillId="0" borderId="82" xfId="13" applyFont="1" applyBorder="1" applyAlignment="1">
      <alignment horizontal="center" vertical="center" wrapText="1"/>
    </xf>
    <xf numFmtId="9" fontId="11" fillId="0" borderId="72" xfId="16" applyNumberFormat="1" applyFont="1" applyBorder="1" applyAlignment="1">
      <alignment horizontal="center" vertical="center" wrapText="1"/>
    </xf>
    <xf numFmtId="9" fontId="11" fillId="0" borderId="82" xfId="16" applyNumberFormat="1" applyFont="1" applyBorder="1" applyAlignment="1">
      <alignment horizontal="center" vertical="center" wrapText="1"/>
    </xf>
    <xf numFmtId="0" fontId="11" fillId="0" borderId="8" xfId="13" applyFont="1" applyBorder="1" applyAlignment="1">
      <alignment horizontal="center" vertical="center" wrapText="1"/>
    </xf>
    <xf numFmtId="0" fontId="29" fillId="0" borderId="15" xfId="20" applyFont="1" applyBorder="1" applyAlignment="1">
      <alignment horizontal="center" vertical="center" wrapText="1"/>
    </xf>
    <xf numFmtId="0" fontId="29" fillId="0" borderId="71" xfId="20" applyFont="1" applyBorder="1" applyAlignment="1">
      <alignment horizontal="center" vertical="center" wrapText="1"/>
    </xf>
    <xf numFmtId="0" fontId="29" fillId="0" borderId="72" xfId="20" applyFont="1" applyBorder="1" applyAlignment="1">
      <alignment horizontal="center" vertical="center" wrapText="1"/>
    </xf>
    <xf numFmtId="0" fontId="29" fillId="0" borderId="0" xfId="20" applyFont="1" applyAlignment="1">
      <alignment horizontal="center" vertical="center" wrapText="1"/>
    </xf>
    <xf numFmtId="0" fontId="29" fillId="0" borderId="69" xfId="20" applyFont="1" applyBorder="1" applyAlignment="1">
      <alignment horizontal="center" vertical="center" wrapText="1"/>
    </xf>
    <xf numFmtId="0" fontId="29" fillId="0" borderId="68" xfId="20" applyFont="1" applyBorder="1" applyAlignment="1">
      <alignment horizontal="center" vertical="center" wrapText="1"/>
    </xf>
    <xf numFmtId="0" fontId="21" fillId="0" borderId="41" xfId="0" applyFont="1" applyBorder="1" applyAlignment="1">
      <alignment horizontal="center" vertical="center"/>
    </xf>
    <xf numFmtId="0" fontId="21" fillId="0" borderId="108" xfId="0" applyFont="1" applyBorder="1" applyAlignment="1">
      <alignment horizontal="center" vertical="center"/>
    </xf>
    <xf numFmtId="0" fontId="21" fillId="0" borderId="151" xfId="0" applyFont="1" applyBorder="1" applyAlignment="1">
      <alignment horizontal="center" vertical="center"/>
    </xf>
    <xf numFmtId="0" fontId="12" fillId="0" borderId="55" xfId="23" applyFont="1" applyBorder="1" applyAlignment="1">
      <alignment horizontal="center" vertical="center" wrapText="1"/>
    </xf>
    <xf numFmtId="0" fontId="12" fillId="0" borderId="54" xfId="23" applyFont="1" applyBorder="1" applyAlignment="1">
      <alignment horizontal="center" vertical="center" wrapText="1"/>
    </xf>
    <xf numFmtId="0" fontId="12" fillId="0" borderId="143" xfId="23" applyFont="1" applyBorder="1" applyAlignment="1">
      <alignment horizontal="center" vertical="center" wrapText="1"/>
    </xf>
    <xf numFmtId="0" fontId="12" fillId="0" borderId="76" xfId="23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/>
    </xf>
    <xf numFmtId="0" fontId="21" fillId="0" borderId="72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2" fillId="0" borderId="15" xfId="23" applyFont="1" applyBorder="1" applyAlignment="1">
      <alignment horizontal="center" vertical="center"/>
    </xf>
    <xf numFmtId="0" fontId="12" fillId="0" borderId="71" xfId="23" applyFont="1" applyBorder="1" applyAlignment="1">
      <alignment horizontal="center" vertical="center"/>
    </xf>
    <xf numFmtId="0" fontId="12" fillId="0" borderId="70" xfId="23" applyFont="1" applyBorder="1" applyAlignment="1">
      <alignment horizontal="center" vertical="center"/>
    </xf>
    <xf numFmtId="0" fontId="32" fillId="0" borderId="0" xfId="23" applyFont="1" applyAlignment="1">
      <alignment horizontal="center" vertical="center"/>
    </xf>
    <xf numFmtId="0" fontId="11" fillId="0" borderId="69" xfId="23" applyFont="1" applyBorder="1" applyAlignment="1">
      <alignment horizontal="center" vertical="center" wrapText="1"/>
    </xf>
    <xf numFmtId="0" fontId="11" fillId="0" borderId="68" xfId="23" applyFont="1" applyBorder="1" applyAlignment="1">
      <alignment horizontal="center" vertical="center" wrapText="1"/>
    </xf>
    <xf numFmtId="0" fontId="11" fillId="0" borderId="67" xfId="23" applyFont="1" applyBorder="1" applyAlignment="1">
      <alignment horizontal="center" vertical="center" wrapText="1"/>
    </xf>
    <xf numFmtId="0" fontId="27" fillId="0" borderId="15" xfId="23" applyFont="1" applyBorder="1" applyAlignment="1">
      <alignment horizontal="center" vertical="center"/>
    </xf>
    <xf numFmtId="0" fontId="27" fillId="0" borderId="71" xfId="23" applyFont="1" applyBorder="1" applyAlignment="1">
      <alignment horizontal="center" vertical="center"/>
    </xf>
    <xf numFmtId="0" fontId="27" fillId="0" borderId="72" xfId="23" applyFont="1" applyBorder="1" applyAlignment="1">
      <alignment horizontal="center" vertical="center"/>
    </xf>
    <xf numFmtId="0" fontId="27" fillId="0" borderId="0" xfId="23" applyFont="1" applyAlignment="1">
      <alignment horizontal="center" vertical="center"/>
    </xf>
    <xf numFmtId="0" fontId="33" fillId="0" borderId="15" xfId="23" applyFont="1" applyBorder="1" applyAlignment="1">
      <alignment horizontal="center" vertical="center"/>
    </xf>
    <xf numFmtId="0" fontId="33" fillId="0" borderId="71" xfId="23" applyFont="1" applyBorder="1" applyAlignment="1">
      <alignment horizontal="center" vertical="center"/>
    </xf>
    <xf numFmtId="0" fontId="33" fillId="0" borderId="72" xfId="23" applyFont="1" applyBorder="1" applyAlignment="1">
      <alignment horizontal="center" vertical="center"/>
    </xf>
    <xf numFmtId="0" fontId="33" fillId="0" borderId="0" xfId="23" applyFont="1" applyAlignment="1">
      <alignment horizontal="center" vertical="center"/>
    </xf>
    <xf numFmtId="0" fontId="20" fillId="0" borderId="138" xfId="0" applyFont="1" applyBorder="1" applyAlignment="1">
      <alignment horizontal="center" vertical="center"/>
    </xf>
    <xf numFmtId="0" fontId="20" fillId="0" borderId="63" xfId="0" applyFont="1" applyBorder="1" applyAlignment="1">
      <alignment horizontal="center" vertical="center"/>
    </xf>
    <xf numFmtId="0" fontId="20" fillId="0" borderId="79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71" xfId="0" applyFont="1" applyBorder="1" applyAlignment="1">
      <alignment horizontal="center" vertical="center"/>
    </xf>
    <xf numFmtId="0" fontId="26" fillId="0" borderId="7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69" xfId="0" applyFont="1" applyBorder="1" applyAlignment="1">
      <alignment horizontal="center" vertical="center"/>
    </xf>
    <xf numFmtId="0" fontId="26" fillId="0" borderId="68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 wrapText="1"/>
    </xf>
    <xf numFmtId="0" fontId="12" fillId="0" borderId="71" xfId="0" applyFont="1" applyBorder="1" applyAlignment="1">
      <alignment horizontal="center" vertical="center"/>
    </xf>
    <xf numFmtId="0" fontId="12" fillId="0" borderId="70" xfId="0" applyFont="1" applyBorder="1" applyAlignment="1">
      <alignment horizontal="center" vertical="center"/>
    </xf>
    <xf numFmtId="0" fontId="12" fillId="0" borderId="69" xfId="0" applyFont="1" applyBorder="1" applyAlignment="1">
      <alignment horizontal="center" vertical="center"/>
    </xf>
    <xf numFmtId="0" fontId="12" fillId="0" borderId="68" xfId="0" applyFont="1" applyBorder="1" applyAlignment="1">
      <alignment horizontal="center" vertical="center"/>
    </xf>
    <xf numFmtId="0" fontId="12" fillId="0" borderId="67" xfId="0" applyFont="1" applyBorder="1" applyAlignment="1">
      <alignment horizontal="center" vertical="center"/>
    </xf>
    <xf numFmtId="0" fontId="26" fillId="0" borderId="168" xfId="6" applyFont="1" applyBorder="1" applyAlignment="1">
      <alignment horizontal="center" vertical="center" wrapText="1"/>
    </xf>
    <xf numFmtId="0" fontId="26" fillId="0" borderId="194" xfId="6" applyFont="1" applyBorder="1" applyAlignment="1">
      <alignment horizontal="center" vertical="center" wrapText="1"/>
    </xf>
    <xf numFmtId="0" fontId="26" fillId="0" borderId="127" xfId="6" applyFont="1" applyBorder="1" applyAlignment="1">
      <alignment horizontal="center" vertical="center" wrapText="1"/>
    </xf>
    <xf numFmtId="0" fontId="26" fillId="0" borderId="193" xfId="6" applyFont="1" applyBorder="1" applyAlignment="1">
      <alignment horizontal="center" vertical="center" wrapText="1"/>
    </xf>
    <xf numFmtId="0" fontId="26" fillId="0" borderId="49" xfId="6" applyFont="1" applyBorder="1" applyAlignment="1">
      <alignment horizontal="center" vertical="center" wrapText="1"/>
    </xf>
    <xf numFmtId="0" fontId="26" fillId="0" borderId="48" xfId="6" applyFont="1" applyBorder="1" applyAlignment="1">
      <alignment horizontal="center" vertical="center" wrapText="1"/>
    </xf>
    <xf numFmtId="37" fontId="12" fillId="0" borderId="15" xfId="6" applyNumberFormat="1" applyFont="1" applyBorder="1" applyAlignment="1">
      <alignment horizontal="center" vertical="center" wrapText="1"/>
    </xf>
    <xf numFmtId="37" fontId="12" fillId="0" borderId="71" xfId="6" applyNumberFormat="1" applyFont="1" applyBorder="1" applyAlignment="1">
      <alignment horizontal="center" vertical="center"/>
    </xf>
    <xf numFmtId="37" fontId="12" fillId="0" borderId="70" xfId="6" applyNumberFormat="1" applyFont="1" applyBorder="1" applyAlignment="1">
      <alignment horizontal="center" vertical="center"/>
    </xf>
    <xf numFmtId="37" fontId="12" fillId="0" borderId="69" xfId="6" applyNumberFormat="1" applyFont="1" applyBorder="1" applyAlignment="1">
      <alignment horizontal="center" vertical="center"/>
    </xf>
    <xf numFmtId="37" fontId="12" fillId="0" borderId="68" xfId="6" applyNumberFormat="1" applyFont="1" applyBorder="1" applyAlignment="1">
      <alignment horizontal="center" vertical="center"/>
    </xf>
    <xf numFmtId="37" fontId="12" fillId="0" borderId="67" xfId="6" applyNumberFormat="1" applyFont="1" applyBorder="1" applyAlignment="1">
      <alignment horizontal="center" vertical="center"/>
    </xf>
    <xf numFmtId="0" fontId="7" fillId="0" borderId="15" xfId="13" applyFont="1" applyBorder="1" applyAlignment="1">
      <alignment horizontal="left" vertical="center" wrapText="1"/>
    </xf>
    <xf numFmtId="0" fontId="7" fillId="0" borderId="71" xfId="13" applyFont="1" applyBorder="1" applyAlignment="1">
      <alignment horizontal="left" vertical="center" wrapText="1"/>
    </xf>
    <xf numFmtId="0" fontId="22" fillId="0" borderId="69" xfId="0" applyFont="1" applyBorder="1" applyAlignment="1">
      <alignment horizontal="center" vertical="center"/>
    </xf>
    <xf numFmtId="0" fontId="22" fillId="0" borderId="68" xfId="0" applyFont="1" applyBorder="1" applyAlignment="1">
      <alignment horizontal="center" vertical="center"/>
    </xf>
    <xf numFmtId="9" fontId="21" fillId="0" borderId="15" xfId="0" applyNumberFormat="1" applyFont="1" applyBorder="1" applyAlignment="1">
      <alignment horizontal="center" vertical="center" wrapText="1"/>
    </xf>
    <xf numFmtId="9" fontId="21" fillId="0" borderId="71" xfId="0" applyNumberFormat="1" applyFont="1" applyBorder="1" applyAlignment="1">
      <alignment horizontal="center" vertical="center"/>
    </xf>
    <xf numFmtId="9" fontId="21" fillId="0" borderId="70" xfId="0" applyNumberFormat="1" applyFont="1" applyBorder="1" applyAlignment="1">
      <alignment horizontal="center" vertical="center"/>
    </xf>
    <xf numFmtId="0" fontId="26" fillId="0" borderId="55" xfId="6" applyFont="1" applyBorder="1" applyAlignment="1">
      <alignment horizontal="center" vertical="center" wrapText="1"/>
    </xf>
    <xf numFmtId="0" fontId="26" fillId="0" borderId="54" xfId="6" applyFont="1" applyBorder="1" applyAlignment="1">
      <alignment horizontal="center" vertical="center" wrapText="1"/>
    </xf>
    <xf numFmtId="0" fontId="26" fillId="0" borderId="197" xfId="6" applyFont="1" applyBorder="1" applyAlignment="1">
      <alignment horizontal="center" vertical="center" wrapText="1"/>
    </xf>
    <xf numFmtId="0" fontId="26" fillId="0" borderId="201" xfId="6" applyFont="1" applyBorder="1" applyAlignment="1">
      <alignment horizontal="center" vertical="center" wrapText="1"/>
    </xf>
    <xf numFmtId="166" fontId="21" fillId="0" borderId="15" xfId="0" applyNumberFormat="1" applyFont="1" applyBorder="1" applyAlignment="1">
      <alignment horizontal="center" vertical="center" wrapText="1"/>
    </xf>
    <xf numFmtId="166" fontId="21" fillId="0" borderId="71" xfId="0" applyNumberFormat="1" applyFont="1" applyBorder="1" applyAlignment="1">
      <alignment horizontal="center" vertical="center"/>
    </xf>
    <xf numFmtId="166" fontId="21" fillId="0" borderId="70" xfId="0" applyNumberFormat="1" applyFont="1" applyBorder="1" applyAlignment="1">
      <alignment horizontal="center" vertical="center"/>
    </xf>
    <xf numFmtId="166" fontId="21" fillId="0" borderId="69" xfId="0" applyNumberFormat="1" applyFont="1" applyBorder="1" applyAlignment="1">
      <alignment horizontal="center" vertical="center"/>
    </xf>
    <xf numFmtId="166" fontId="21" fillId="0" borderId="68" xfId="0" applyNumberFormat="1" applyFont="1" applyBorder="1" applyAlignment="1">
      <alignment horizontal="center" vertical="center"/>
    </xf>
    <xf numFmtId="166" fontId="21" fillId="0" borderId="67" xfId="0" applyNumberFormat="1" applyFont="1" applyBorder="1" applyAlignment="1">
      <alignment horizontal="center" vertical="center"/>
    </xf>
    <xf numFmtId="0" fontId="7" fillId="0" borderId="205" xfId="13" applyFont="1" applyBorder="1" applyAlignment="1">
      <alignment horizontal="left" vertical="center" wrapText="1"/>
    </xf>
    <xf numFmtId="0" fontId="22" fillId="2" borderId="55" xfId="0" applyFont="1" applyFill="1" applyBorder="1" applyAlignment="1">
      <alignment horizontal="center" vertical="center"/>
    </xf>
    <xf numFmtId="0" fontId="22" fillId="2" borderId="54" xfId="0" applyFont="1" applyFill="1" applyBorder="1" applyAlignment="1">
      <alignment horizontal="center" vertical="center"/>
    </xf>
    <xf numFmtId="0" fontId="22" fillId="2" borderId="127" xfId="0" applyFont="1" applyFill="1" applyBorder="1" applyAlignment="1">
      <alignment horizontal="center" vertical="center"/>
    </xf>
    <xf numFmtId="0" fontId="22" fillId="2" borderId="193" xfId="0" applyFont="1" applyFill="1" applyBorder="1" applyAlignment="1">
      <alignment horizontal="center" vertical="center"/>
    </xf>
    <xf numFmtId="0" fontId="22" fillId="2" borderId="49" xfId="0" applyFont="1" applyFill="1" applyBorder="1" applyAlignment="1">
      <alignment horizontal="center" vertical="center"/>
    </xf>
    <xf numFmtId="0" fontId="22" fillId="2" borderId="48" xfId="0" applyFont="1" applyFill="1" applyBorder="1" applyAlignment="1">
      <alignment horizontal="center" vertical="center"/>
    </xf>
    <xf numFmtId="9" fontId="21" fillId="2" borderId="15" xfId="0" applyNumberFormat="1" applyFont="1" applyFill="1" applyBorder="1" applyAlignment="1">
      <alignment horizontal="center" vertical="center" wrapText="1"/>
    </xf>
    <xf numFmtId="9" fontId="21" fillId="2" borderId="71" xfId="0" applyNumberFormat="1" applyFont="1" applyFill="1" applyBorder="1" applyAlignment="1">
      <alignment horizontal="center" vertical="center"/>
    </xf>
    <xf numFmtId="9" fontId="21" fillId="2" borderId="70" xfId="0" applyNumberFormat="1" applyFont="1" applyFill="1" applyBorder="1" applyAlignment="1">
      <alignment horizontal="center" vertical="center"/>
    </xf>
    <xf numFmtId="9" fontId="21" fillId="2" borderId="69" xfId="0" applyNumberFormat="1" applyFont="1" applyFill="1" applyBorder="1" applyAlignment="1">
      <alignment horizontal="center" vertical="center"/>
    </xf>
    <xf numFmtId="9" fontId="21" fillId="2" borderId="68" xfId="0" applyNumberFormat="1" applyFont="1" applyFill="1" applyBorder="1" applyAlignment="1">
      <alignment horizontal="center" vertical="center"/>
    </xf>
    <xf numFmtId="9" fontId="21" fillId="2" borderId="0" xfId="0" applyNumberFormat="1" applyFont="1" applyFill="1" applyAlignment="1">
      <alignment horizontal="center" vertical="center"/>
    </xf>
    <xf numFmtId="9" fontId="21" fillId="2" borderId="82" xfId="0" applyNumberFormat="1" applyFont="1" applyFill="1" applyBorder="1" applyAlignment="1">
      <alignment horizontal="center" vertical="center"/>
    </xf>
    <xf numFmtId="0" fontId="44" fillId="0" borderId="55" xfId="6" applyFont="1" applyBorder="1" applyAlignment="1">
      <alignment horizontal="center" vertical="center" wrapText="1"/>
    </xf>
    <xf numFmtId="0" fontId="44" fillId="0" borderId="54" xfId="6" applyFont="1" applyBorder="1" applyAlignment="1">
      <alignment horizontal="center" vertical="center" wrapText="1"/>
    </xf>
    <xf numFmtId="0" fontId="44" fillId="0" borderId="127" xfId="6" applyFont="1" applyBorder="1" applyAlignment="1">
      <alignment horizontal="center" vertical="center" wrapText="1"/>
    </xf>
    <xf numFmtId="0" fontId="44" fillId="0" borderId="193" xfId="6" applyFont="1" applyBorder="1" applyAlignment="1">
      <alignment horizontal="center" vertical="center" wrapText="1"/>
    </xf>
    <xf numFmtId="0" fontId="44" fillId="0" borderId="49" xfId="6" applyFont="1" applyBorder="1" applyAlignment="1">
      <alignment horizontal="center" vertical="center" wrapText="1"/>
    </xf>
    <xf numFmtId="0" fontId="44" fillId="0" borderId="201" xfId="6" applyFont="1" applyBorder="1" applyAlignment="1">
      <alignment horizontal="center" vertical="center" wrapText="1"/>
    </xf>
    <xf numFmtId="0" fontId="22" fillId="0" borderId="127" xfId="0" applyFont="1" applyBorder="1" applyAlignment="1">
      <alignment horizontal="center" vertical="center"/>
    </xf>
    <xf numFmtId="0" fontId="22" fillId="0" borderId="193" xfId="0" applyFont="1" applyBorder="1" applyAlignment="1">
      <alignment horizontal="center" vertical="center"/>
    </xf>
    <xf numFmtId="0" fontId="26" fillId="0" borderId="15" xfId="6" applyFont="1" applyBorder="1" applyAlignment="1">
      <alignment horizontal="center" vertical="center" wrapText="1"/>
    </xf>
    <xf numFmtId="0" fontId="26" fillId="0" borderId="70" xfId="6" applyFont="1" applyBorder="1" applyAlignment="1">
      <alignment horizontal="center" vertical="center" wrapText="1"/>
    </xf>
    <xf numFmtId="0" fontId="26" fillId="0" borderId="72" xfId="6" applyFont="1" applyBorder="1" applyAlignment="1">
      <alignment horizontal="center" vertical="center" wrapText="1"/>
    </xf>
    <xf numFmtId="0" fontId="26" fillId="0" borderId="82" xfId="6" applyFont="1" applyBorder="1" applyAlignment="1">
      <alignment horizontal="center" vertical="center" wrapText="1"/>
    </xf>
    <xf numFmtId="0" fontId="26" fillId="0" borderId="69" xfId="6" applyFont="1" applyBorder="1" applyAlignment="1">
      <alignment horizontal="center" vertical="center" wrapText="1"/>
    </xf>
    <xf numFmtId="0" fontId="26" fillId="0" borderId="67" xfId="6" applyFont="1" applyBorder="1" applyAlignment="1">
      <alignment horizontal="center" vertical="center" wrapText="1"/>
    </xf>
    <xf numFmtId="166" fontId="21" fillId="0" borderId="71" xfId="0" applyNumberFormat="1" applyFont="1" applyBorder="1" applyAlignment="1">
      <alignment horizontal="center" vertical="center" wrapText="1"/>
    </xf>
    <xf numFmtId="166" fontId="21" fillId="0" borderId="70" xfId="0" applyNumberFormat="1" applyFont="1" applyBorder="1" applyAlignment="1">
      <alignment horizontal="center" vertical="center" wrapText="1"/>
    </xf>
    <xf numFmtId="166" fontId="21" fillId="0" borderId="69" xfId="0" applyNumberFormat="1" applyFont="1" applyBorder="1" applyAlignment="1">
      <alignment horizontal="center" vertical="center" wrapText="1"/>
    </xf>
    <xf numFmtId="166" fontId="21" fillId="0" borderId="68" xfId="0" applyNumberFormat="1" applyFont="1" applyBorder="1" applyAlignment="1">
      <alignment horizontal="center" vertical="center" wrapText="1"/>
    </xf>
    <xf numFmtId="166" fontId="21" fillId="0" borderId="67" xfId="0" applyNumberFormat="1" applyFont="1" applyBorder="1" applyAlignment="1">
      <alignment horizontal="center" vertical="center" wrapText="1"/>
    </xf>
    <xf numFmtId="0" fontId="21" fillId="0" borderId="127" xfId="0" applyFont="1" applyBorder="1" applyAlignment="1">
      <alignment horizontal="center" vertical="center"/>
    </xf>
    <xf numFmtId="0" fontId="21" fillId="0" borderId="193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1" fillId="0" borderId="48" xfId="0" applyFont="1" applyBorder="1" applyAlignment="1">
      <alignment horizontal="center" vertical="center"/>
    </xf>
    <xf numFmtId="37" fontId="21" fillId="0" borderId="15" xfId="0" applyNumberFormat="1" applyFont="1" applyBorder="1" applyAlignment="1">
      <alignment horizontal="center" vertical="center" wrapText="1"/>
    </xf>
    <xf numFmtId="37" fontId="21" fillId="0" borderId="71" xfId="0" applyNumberFormat="1" applyFont="1" applyBorder="1" applyAlignment="1">
      <alignment horizontal="center" vertical="center"/>
    </xf>
    <xf numFmtId="37" fontId="21" fillId="0" borderId="70" xfId="0" applyNumberFormat="1" applyFont="1" applyBorder="1" applyAlignment="1">
      <alignment horizontal="center" vertical="center"/>
    </xf>
    <xf numFmtId="37" fontId="21" fillId="0" borderId="69" xfId="0" applyNumberFormat="1" applyFont="1" applyBorder="1" applyAlignment="1">
      <alignment horizontal="center" vertical="center"/>
    </xf>
    <xf numFmtId="37" fontId="21" fillId="0" borderId="68" xfId="0" applyNumberFormat="1" applyFont="1" applyBorder="1" applyAlignment="1">
      <alignment horizontal="center" vertical="center"/>
    </xf>
    <xf numFmtId="37" fontId="21" fillId="0" borderId="67" xfId="0" applyNumberFormat="1" applyFont="1" applyBorder="1" applyAlignment="1">
      <alignment horizontal="center" vertical="center"/>
    </xf>
    <xf numFmtId="0" fontId="30" fillId="0" borderId="55" xfId="0" applyFont="1" applyBorder="1" applyAlignment="1">
      <alignment horizontal="center" vertical="center"/>
    </xf>
    <xf numFmtId="0" fontId="30" fillId="0" borderId="54" xfId="0" applyFont="1" applyBorder="1" applyAlignment="1">
      <alignment horizontal="center" vertical="center"/>
    </xf>
    <xf numFmtId="0" fontId="30" fillId="0" borderId="127" xfId="0" applyFont="1" applyBorder="1" applyAlignment="1">
      <alignment horizontal="center" vertical="center"/>
    </xf>
    <xf numFmtId="0" fontId="30" fillId="0" borderId="193" xfId="0" applyFont="1" applyBorder="1" applyAlignment="1">
      <alignment horizontal="center" vertical="center"/>
    </xf>
    <xf numFmtId="0" fontId="30" fillId="0" borderId="197" xfId="0" applyFont="1" applyBorder="1" applyAlignment="1">
      <alignment horizontal="center" vertical="center"/>
    </xf>
    <xf numFmtId="0" fontId="30" fillId="0" borderId="201" xfId="0" applyFont="1" applyBorder="1" applyAlignment="1">
      <alignment horizontal="center" vertical="center"/>
    </xf>
    <xf numFmtId="9" fontId="21" fillId="0" borderId="15" xfId="0" applyNumberFormat="1" applyFont="1" applyBorder="1" applyAlignment="1">
      <alignment horizontal="center" vertical="center"/>
    </xf>
    <xf numFmtId="0" fontId="7" fillId="0" borderId="89" xfId="13" applyFont="1" applyBorder="1" applyAlignment="1">
      <alignment horizontal="left" vertical="center"/>
    </xf>
    <xf numFmtId="0" fontId="7" fillId="0" borderId="78" xfId="13" applyFont="1" applyBorder="1" applyAlignment="1">
      <alignment horizontal="left" vertical="center"/>
    </xf>
    <xf numFmtId="0" fontId="30" fillId="0" borderId="49" xfId="0" applyFont="1" applyBorder="1" applyAlignment="1">
      <alignment horizontal="center" vertical="center"/>
    </xf>
    <xf numFmtId="0" fontId="30" fillId="0" borderId="48" xfId="0" applyFont="1" applyBorder="1" applyAlignment="1">
      <alignment horizontal="center" vertical="center"/>
    </xf>
    <xf numFmtId="0" fontId="7" fillId="0" borderId="205" xfId="13" applyFont="1" applyBorder="1" applyAlignment="1">
      <alignment horizontal="left" vertical="center"/>
    </xf>
    <xf numFmtId="0" fontId="21" fillId="0" borderId="58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center"/>
    </xf>
    <xf numFmtId="0" fontId="21" fillId="0" borderId="49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9" fontId="12" fillId="0" borderId="71" xfId="46" applyNumberFormat="1" applyFont="1" applyBorder="1" applyAlignment="1">
      <alignment horizontal="center" vertical="center"/>
    </xf>
    <xf numFmtId="9" fontId="12" fillId="0" borderId="70" xfId="46" applyNumberFormat="1" applyFont="1" applyBorder="1" applyAlignment="1">
      <alignment horizontal="center" vertical="center"/>
    </xf>
    <xf numFmtId="9" fontId="12" fillId="0" borderId="0" xfId="46" applyNumberFormat="1" applyFont="1" applyAlignment="1">
      <alignment horizontal="center" vertical="center"/>
    </xf>
    <xf numFmtId="9" fontId="12" fillId="0" borderId="82" xfId="46" applyNumberFormat="1" applyFont="1" applyBorder="1" applyAlignment="1">
      <alignment horizontal="center" vertical="center"/>
    </xf>
    <xf numFmtId="0" fontId="14" fillId="0" borderId="0" xfId="11" applyFont="1" applyAlignment="1">
      <alignment horizontal="center" vertical="center" wrapText="1"/>
    </xf>
    <xf numFmtId="0" fontId="44" fillId="0" borderId="15" xfId="6" applyFont="1" applyBorder="1" applyAlignment="1">
      <alignment horizontal="center" vertical="center" wrapText="1"/>
    </xf>
    <xf numFmtId="0" fontId="44" fillId="0" borderId="71" xfId="6" applyFont="1" applyBorder="1" applyAlignment="1">
      <alignment horizontal="center" vertical="center" wrapText="1"/>
    </xf>
    <xf numFmtId="0" fontId="44" fillId="0" borderId="72" xfId="6" applyFont="1" applyBorder="1" applyAlignment="1">
      <alignment horizontal="center" vertical="center" wrapText="1"/>
    </xf>
    <xf numFmtId="0" fontId="44" fillId="0" borderId="0" xfId="6" applyFont="1" applyAlignment="1">
      <alignment horizontal="center" vertical="center" wrapText="1"/>
    </xf>
    <xf numFmtId="0" fontId="44" fillId="0" borderId="69" xfId="6" applyFont="1" applyBorder="1" applyAlignment="1">
      <alignment horizontal="center" vertical="center" wrapText="1"/>
    </xf>
    <xf numFmtId="0" fontId="44" fillId="0" borderId="68" xfId="6" applyFont="1" applyBorder="1" applyAlignment="1">
      <alignment horizontal="center" vertical="center" wrapText="1"/>
    </xf>
    <xf numFmtId="9" fontId="12" fillId="0" borderId="15" xfId="46" applyNumberFormat="1" applyFont="1" applyBorder="1" applyAlignment="1">
      <alignment horizontal="center" vertical="center" wrapText="1"/>
    </xf>
    <xf numFmtId="9" fontId="12" fillId="0" borderId="69" xfId="46" applyNumberFormat="1" applyFont="1" applyBorder="1" applyAlignment="1">
      <alignment horizontal="center" vertical="center"/>
    </xf>
    <xf numFmtId="9" fontId="12" fillId="0" borderId="68" xfId="46" applyNumberFormat="1" applyFont="1" applyBorder="1" applyAlignment="1">
      <alignment horizontal="center" vertical="center"/>
    </xf>
    <xf numFmtId="9" fontId="12" fillId="0" borderId="67" xfId="46" applyNumberFormat="1" applyFont="1" applyBorder="1" applyAlignment="1">
      <alignment horizontal="center" vertical="center"/>
    </xf>
    <xf numFmtId="0" fontId="7" fillId="0" borderId="47" xfId="13" applyFont="1" applyBorder="1" applyAlignment="1">
      <alignment horizontal="left" vertical="center"/>
    </xf>
    <xf numFmtId="0" fontId="7" fillId="0" borderId="44" xfId="13" applyFont="1" applyBorder="1" applyAlignment="1">
      <alignment horizontal="left" vertical="center"/>
    </xf>
    <xf numFmtId="166" fontId="21" fillId="0" borderId="138" xfId="0" applyNumberFormat="1" applyFont="1" applyBorder="1" applyAlignment="1">
      <alignment horizontal="center" vertical="center"/>
    </xf>
    <xf numFmtId="166" fontId="21" fillId="0" borderId="66" xfId="0" applyNumberFormat="1" applyFont="1" applyBorder="1" applyAlignment="1">
      <alignment horizontal="center" vertical="center"/>
    </xf>
    <xf numFmtId="166" fontId="21" fillId="0" borderId="88" xfId="0" applyNumberFormat="1" applyFont="1" applyBorder="1" applyAlignment="1">
      <alignment horizontal="center" vertical="center"/>
    </xf>
    <xf numFmtId="166" fontId="21" fillId="0" borderId="44" xfId="0" applyNumberFormat="1" applyFont="1" applyBorder="1" applyAlignment="1">
      <alignment horizontal="center" vertical="center"/>
    </xf>
    <xf numFmtId="166" fontId="21" fillId="0" borderId="137" xfId="0" applyNumberFormat="1" applyFont="1" applyBorder="1" applyAlignment="1">
      <alignment horizontal="center" vertical="center"/>
    </xf>
    <xf numFmtId="0" fontId="26" fillId="0" borderId="15" xfId="53" applyFont="1" applyBorder="1" applyAlignment="1">
      <alignment horizontal="center" vertical="center" wrapText="1"/>
    </xf>
    <xf numFmtId="0" fontId="26" fillId="0" borderId="70" xfId="53" applyFont="1" applyBorder="1" applyAlignment="1">
      <alignment horizontal="center" vertical="center" wrapText="1"/>
    </xf>
    <xf numFmtId="0" fontId="26" fillId="0" borderId="72" xfId="53" applyFont="1" applyBorder="1" applyAlignment="1">
      <alignment horizontal="center" vertical="center" wrapText="1"/>
    </xf>
    <xf numFmtId="0" fontId="26" fillId="0" borderId="82" xfId="53" applyFont="1" applyBorder="1" applyAlignment="1">
      <alignment horizontal="center" vertical="center" wrapText="1"/>
    </xf>
    <xf numFmtId="0" fontId="26" fillId="0" borderId="69" xfId="53" applyFont="1" applyBorder="1" applyAlignment="1">
      <alignment horizontal="center" vertical="center" wrapText="1"/>
    </xf>
    <xf numFmtId="9" fontId="21" fillId="0" borderId="71" xfId="0" applyNumberFormat="1" applyFont="1" applyBorder="1" applyAlignment="1">
      <alignment horizontal="center" vertical="center" wrapText="1"/>
    </xf>
    <xf numFmtId="9" fontId="21" fillId="0" borderId="70" xfId="0" applyNumberFormat="1" applyFont="1" applyBorder="1" applyAlignment="1">
      <alignment horizontal="center" vertical="center" wrapText="1"/>
    </xf>
    <xf numFmtId="9" fontId="21" fillId="0" borderId="69" xfId="0" applyNumberFormat="1" applyFont="1" applyBorder="1" applyAlignment="1">
      <alignment horizontal="center" vertical="center" wrapText="1"/>
    </xf>
    <xf numFmtId="9" fontId="21" fillId="0" borderId="68" xfId="0" applyNumberFormat="1" applyFont="1" applyBorder="1" applyAlignment="1">
      <alignment horizontal="center" vertical="center" wrapText="1"/>
    </xf>
    <xf numFmtId="9" fontId="21" fillId="0" borderId="0" xfId="0" applyNumberFormat="1" applyFont="1" applyAlignment="1">
      <alignment horizontal="center" vertical="center" wrapText="1"/>
    </xf>
    <xf numFmtId="9" fontId="21" fillId="0" borderId="67" xfId="0" applyNumberFormat="1" applyFont="1" applyBorder="1" applyAlignment="1">
      <alignment horizontal="center" vertical="center" wrapText="1"/>
    </xf>
    <xf numFmtId="0" fontId="32" fillId="0" borderId="0" xfId="11" applyFont="1" applyAlignment="1">
      <alignment horizontal="center" vertical="center"/>
    </xf>
    <xf numFmtId="0" fontId="21" fillId="0" borderId="226" xfId="0" applyFont="1" applyBorder="1" applyAlignment="1">
      <alignment horizontal="center" vertical="center"/>
    </xf>
    <xf numFmtId="0" fontId="21" fillId="0" borderId="239" xfId="0" applyFont="1" applyBorder="1" applyAlignment="1">
      <alignment horizontal="center" vertical="center"/>
    </xf>
    <xf numFmtId="0" fontId="21" fillId="0" borderId="82" xfId="0" applyFont="1" applyBorder="1" applyAlignment="1">
      <alignment horizontal="center" vertical="center"/>
    </xf>
    <xf numFmtId="0" fontId="21" fillId="0" borderId="69" xfId="0" applyFont="1" applyBorder="1" applyAlignment="1">
      <alignment horizontal="center" vertical="center"/>
    </xf>
    <xf numFmtId="9" fontId="7" fillId="0" borderId="71" xfId="0" applyNumberFormat="1" applyFont="1" applyBorder="1" applyAlignment="1">
      <alignment horizontal="right" vertical="center"/>
    </xf>
    <xf numFmtId="0" fontId="22" fillId="0" borderId="41" xfId="0" applyFont="1" applyBorder="1" applyAlignment="1">
      <alignment horizontal="center" vertical="center"/>
    </xf>
    <xf numFmtId="0" fontId="22" fillId="0" borderId="195" xfId="0" applyFont="1" applyBorder="1" applyAlignment="1">
      <alignment horizontal="center" vertical="center"/>
    </xf>
    <xf numFmtId="0" fontId="12" fillId="0" borderId="15" xfId="59" applyFont="1" applyBorder="1" applyAlignment="1">
      <alignment horizontal="center" vertical="center" wrapText="1"/>
    </xf>
    <xf numFmtId="0" fontId="12" fillId="0" borderId="70" xfId="59" applyFont="1" applyBorder="1" applyAlignment="1">
      <alignment horizontal="center" vertical="center" wrapText="1"/>
    </xf>
    <xf numFmtId="0" fontId="12" fillId="0" borderId="69" xfId="59" applyFont="1" applyBorder="1" applyAlignment="1">
      <alignment horizontal="center" vertical="center" wrapText="1"/>
    </xf>
    <xf numFmtId="0" fontId="12" fillId="0" borderId="67" xfId="59" applyFont="1" applyBorder="1" applyAlignment="1">
      <alignment horizontal="center" vertical="center" wrapText="1"/>
    </xf>
    <xf numFmtId="0" fontId="7" fillId="0" borderId="61" xfId="13" applyFont="1" applyBorder="1" applyAlignment="1">
      <alignment horizontal="left" vertical="center"/>
    </xf>
    <xf numFmtId="166" fontId="21" fillId="0" borderId="15" xfId="0" applyNumberFormat="1" applyFont="1" applyBorder="1" applyAlignment="1">
      <alignment horizontal="center" vertical="center"/>
    </xf>
    <xf numFmtId="0" fontId="7" fillId="0" borderId="53" xfId="13" applyFont="1" applyBorder="1" applyAlignment="1">
      <alignment horizontal="left" vertical="center" wrapText="1"/>
    </xf>
    <xf numFmtId="0" fontId="22" fillId="0" borderId="259" xfId="0" applyFont="1" applyBorder="1" applyAlignment="1">
      <alignment horizontal="center" vertical="center"/>
    </xf>
    <xf numFmtId="0" fontId="22" fillId="0" borderId="302" xfId="0" applyFont="1" applyBorder="1" applyAlignment="1">
      <alignment horizontal="center" vertical="center"/>
    </xf>
    <xf numFmtId="0" fontId="21" fillId="0" borderId="258" xfId="0" applyFont="1" applyBorder="1" applyAlignment="1">
      <alignment horizontal="center" vertical="center"/>
    </xf>
    <xf numFmtId="0" fontId="21" fillId="0" borderId="173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/>
    </xf>
    <xf numFmtId="0" fontId="26" fillId="0" borderId="55" xfId="20" applyFont="1" applyBorder="1" applyAlignment="1">
      <alignment horizontal="center" vertical="center"/>
    </xf>
    <xf numFmtId="0" fontId="26" fillId="0" borderId="306" xfId="20" applyFont="1" applyBorder="1" applyAlignment="1">
      <alignment horizontal="center" vertical="center"/>
    </xf>
    <xf numFmtId="0" fontId="26" fillId="0" borderId="127" xfId="20" applyFont="1" applyBorder="1" applyAlignment="1">
      <alignment horizontal="center" vertical="center"/>
    </xf>
    <xf numFmtId="0" fontId="26" fillId="0" borderId="193" xfId="20" applyFont="1" applyBorder="1" applyAlignment="1">
      <alignment horizontal="center" vertical="center"/>
    </xf>
    <xf numFmtId="0" fontId="26" fillId="0" borderId="49" xfId="20" applyFont="1" applyBorder="1" applyAlignment="1">
      <alignment horizontal="center" vertical="center"/>
    </xf>
    <xf numFmtId="0" fontId="26" fillId="0" borderId="48" xfId="20" applyFont="1" applyBorder="1" applyAlignment="1">
      <alignment horizontal="center" vertical="center"/>
    </xf>
    <xf numFmtId="0" fontId="12" fillId="0" borderId="69" xfId="71" applyFont="1" applyBorder="1" applyAlignment="1">
      <alignment horizontal="center" vertical="center"/>
    </xf>
    <xf numFmtId="0" fontId="12" fillId="0" borderId="68" xfId="71" applyFont="1" applyBorder="1" applyAlignment="1">
      <alignment horizontal="center" vertical="center"/>
    </xf>
    <xf numFmtId="0" fontId="12" fillId="0" borderId="67" xfId="71" applyFont="1" applyBorder="1" applyAlignment="1">
      <alignment horizontal="center" vertical="center"/>
    </xf>
    <xf numFmtId="0" fontId="21" fillId="0" borderId="67" xfId="0" applyFont="1" applyBorder="1" applyAlignment="1">
      <alignment horizontal="center" vertical="center"/>
    </xf>
    <xf numFmtId="0" fontId="11" fillId="0" borderId="53" xfId="13" applyFont="1" applyBorder="1" applyAlignment="1">
      <alignment horizontal="left" vertical="center" wrapText="1"/>
    </xf>
    <xf numFmtId="0" fontId="11" fillId="0" borderId="51" xfId="13" applyFont="1" applyBorder="1" applyAlignment="1">
      <alignment horizontal="left" vertical="center" wrapText="1"/>
    </xf>
    <xf numFmtId="0" fontId="22" fillId="0" borderId="308" xfId="0" applyFont="1" applyBorder="1" applyAlignment="1">
      <alignment horizontal="center" vertical="center"/>
    </xf>
    <xf numFmtId="0" fontId="22" fillId="0" borderId="197" xfId="0" applyFont="1" applyBorder="1" applyAlignment="1">
      <alignment horizontal="center" vertical="center"/>
    </xf>
    <xf numFmtId="0" fontId="22" fillId="0" borderId="201" xfId="0" applyFont="1" applyBorder="1" applyAlignment="1">
      <alignment horizontal="center" vertical="center"/>
    </xf>
    <xf numFmtId="0" fontId="21" fillId="0" borderId="201" xfId="0" applyFont="1" applyBorder="1" applyAlignment="1">
      <alignment horizontal="center" vertical="center"/>
    </xf>
    <xf numFmtId="0" fontId="7" fillId="0" borderId="62" xfId="13" applyFont="1" applyBorder="1" applyAlignment="1">
      <alignment horizontal="left" vertical="center" wrapText="1"/>
    </xf>
    <xf numFmtId="0" fontId="45" fillId="0" borderId="55" xfId="0" applyFont="1" applyBorder="1" applyAlignment="1">
      <alignment horizontal="center" vertical="center"/>
    </xf>
    <xf numFmtId="0" fontId="45" fillId="0" borderId="58" xfId="0" applyFont="1" applyBorder="1" applyAlignment="1">
      <alignment horizontal="center" vertical="center"/>
    </xf>
    <xf numFmtId="0" fontId="45" fillId="0" borderId="127" xfId="0" applyFont="1" applyBorder="1" applyAlignment="1">
      <alignment horizontal="center" vertical="center"/>
    </xf>
    <xf numFmtId="0" fontId="45" fillId="0" borderId="57" xfId="0" applyFont="1" applyBorder="1" applyAlignment="1">
      <alignment horizontal="center" vertical="center"/>
    </xf>
    <xf numFmtId="0" fontId="45" fillId="0" borderId="49" xfId="0" applyFont="1" applyBorder="1" applyAlignment="1">
      <alignment horizontal="center" vertical="center"/>
    </xf>
    <xf numFmtId="0" fontId="45" fillId="0" borderId="56" xfId="0" applyFont="1" applyBorder="1" applyAlignment="1">
      <alignment horizontal="center" vertical="center"/>
    </xf>
    <xf numFmtId="0" fontId="22" fillId="0" borderId="58" xfId="0" applyFont="1" applyBorder="1" applyAlignment="1">
      <alignment horizontal="center" vertical="center"/>
    </xf>
    <xf numFmtId="0" fontId="22" fillId="0" borderId="57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11" fillId="0" borderId="89" xfId="13" applyFont="1" applyBorder="1" applyAlignment="1">
      <alignment horizontal="left" vertical="center" wrapText="1"/>
    </xf>
    <xf numFmtId="0" fontId="11" fillId="0" borderId="205" xfId="13" applyFont="1" applyBorder="1" applyAlignment="1">
      <alignment horizontal="left" vertical="center" wrapText="1"/>
    </xf>
    <xf numFmtId="10" fontId="11" fillId="0" borderId="15" xfId="20" applyNumberFormat="1" applyFont="1" applyBorder="1" applyAlignment="1">
      <alignment horizontal="center" vertical="center" wrapText="1"/>
    </xf>
    <xf numFmtId="10" fontId="11" fillId="0" borderId="71" xfId="20" applyNumberFormat="1" applyFont="1" applyBorder="1" applyAlignment="1">
      <alignment horizontal="center" vertical="center" wrapText="1"/>
    </xf>
    <xf numFmtId="10" fontId="11" fillId="0" borderId="70" xfId="20" applyNumberFormat="1" applyFont="1" applyBorder="1" applyAlignment="1">
      <alignment horizontal="center" vertical="center" wrapText="1"/>
    </xf>
    <xf numFmtId="0" fontId="11" fillId="0" borderId="53" xfId="11" applyFont="1" applyBorder="1" applyAlignment="1">
      <alignment horizontal="left" vertical="center" wrapText="1"/>
    </xf>
    <xf numFmtId="0" fontId="11" fillId="0" borderId="52" xfId="11" applyFont="1" applyBorder="1" applyAlignment="1">
      <alignment horizontal="left" vertical="center" wrapText="1"/>
    </xf>
    <xf numFmtId="9" fontId="11" fillId="0" borderId="15" xfId="19" applyNumberFormat="1" applyFont="1" applyBorder="1" applyAlignment="1">
      <alignment horizontal="center" vertical="center" wrapText="1"/>
    </xf>
    <xf numFmtId="9" fontId="11" fillId="0" borderId="70" xfId="19" applyNumberFormat="1" applyFont="1" applyBorder="1" applyAlignment="1">
      <alignment horizontal="center" vertical="center" wrapText="1"/>
    </xf>
    <xf numFmtId="9" fontId="11" fillId="0" borderId="72" xfId="19" applyNumberFormat="1" applyFont="1" applyBorder="1" applyAlignment="1">
      <alignment horizontal="center" vertical="center" wrapText="1"/>
    </xf>
    <xf numFmtId="9" fontId="11" fillId="0" borderId="82" xfId="19" applyNumberFormat="1" applyFont="1" applyBorder="1" applyAlignment="1">
      <alignment horizontal="center" vertical="center" wrapText="1"/>
    </xf>
    <xf numFmtId="9" fontId="11" fillId="0" borderId="69" xfId="19" applyNumberFormat="1" applyFont="1" applyBorder="1" applyAlignment="1">
      <alignment horizontal="center" vertical="center" wrapText="1"/>
    </xf>
    <xf numFmtId="9" fontId="11" fillId="0" borderId="67" xfId="19" applyNumberFormat="1" applyFont="1" applyBorder="1" applyAlignment="1">
      <alignment horizontal="center" vertical="center" wrapText="1"/>
    </xf>
    <xf numFmtId="9" fontId="11" fillId="0" borderId="69" xfId="23" applyNumberFormat="1" applyFont="1" applyBorder="1" applyAlignment="1">
      <alignment horizontal="center" vertical="center" wrapText="1"/>
    </xf>
    <xf numFmtId="9" fontId="11" fillId="0" borderId="68" xfId="23" applyNumberFormat="1" applyFont="1" applyBorder="1" applyAlignment="1">
      <alignment horizontal="center" vertical="center" wrapText="1"/>
    </xf>
    <xf numFmtId="9" fontId="11" fillId="0" borderId="67" xfId="23" applyNumberFormat="1" applyFont="1" applyBorder="1" applyAlignment="1">
      <alignment horizontal="center" vertical="center" wrapText="1"/>
    </xf>
    <xf numFmtId="9" fontId="11" fillId="0" borderId="71" xfId="19" applyNumberFormat="1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1" fillId="0" borderId="55" xfId="8" applyFont="1" applyBorder="1" applyAlignment="1">
      <alignment horizontal="center" vertical="center"/>
    </xf>
    <xf numFmtId="0" fontId="11" fillId="0" borderId="58" xfId="8" applyFont="1" applyBorder="1" applyAlignment="1">
      <alignment horizontal="center" vertical="center"/>
    </xf>
    <xf numFmtId="0" fontId="11" fillId="0" borderId="49" xfId="8" applyFont="1" applyBorder="1" applyAlignment="1">
      <alignment horizontal="center" vertical="center"/>
    </xf>
    <xf numFmtId="0" fontId="11" fillId="0" borderId="56" xfId="8" applyFont="1" applyBorder="1" applyAlignment="1">
      <alignment horizontal="center" vertical="center"/>
    </xf>
    <xf numFmtId="0" fontId="7" fillId="0" borderId="314" xfId="13" applyFont="1" applyBorder="1" applyAlignment="1">
      <alignment horizontal="left" vertical="center" wrapText="1"/>
    </xf>
    <xf numFmtId="0" fontId="26" fillId="0" borderId="15" xfId="82" applyFont="1" applyBorder="1" applyAlignment="1">
      <alignment horizontal="center" vertical="center" wrapText="1"/>
    </xf>
    <xf numFmtId="0" fontId="26" fillId="0" borderId="72" xfId="82" applyFont="1" applyBorder="1" applyAlignment="1">
      <alignment horizontal="center" vertical="center" wrapText="1"/>
    </xf>
    <xf numFmtId="9" fontId="12" fillId="0" borderId="47" xfId="87" applyNumberFormat="1" applyFont="1" applyBorder="1" applyAlignment="1">
      <alignment horizontal="center" vertical="center"/>
    </xf>
    <xf numFmtId="9" fontId="12" fillId="0" borderId="44" xfId="87" applyNumberFormat="1" applyFont="1" applyBorder="1" applyAlignment="1">
      <alignment horizontal="center" vertical="center"/>
    </xf>
    <xf numFmtId="9" fontId="12" fillId="0" borderId="53" xfId="87" applyNumberFormat="1" applyFont="1" applyBorder="1" applyAlignment="1">
      <alignment horizontal="center" vertical="center"/>
    </xf>
    <xf numFmtId="9" fontId="12" fillId="0" borderId="50" xfId="87" applyNumberFormat="1" applyFont="1" applyBorder="1" applyAlignment="1">
      <alignment horizontal="center" vertical="center"/>
    </xf>
    <xf numFmtId="38" fontId="11" fillId="0" borderId="71" xfId="87" applyNumberFormat="1" applyFont="1" applyBorder="1" applyAlignment="1">
      <alignment horizontal="center" vertical="center"/>
    </xf>
    <xf numFmtId="38" fontId="11" fillId="0" borderId="0" xfId="87" applyNumberFormat="1" applyFont="1" applyAlignment="1">
      <alignment horizontal="center" vertical="center"/>
    </xf>
    <xf numFmtId="0" fontId="11" fillId="0" borderId="15" xfId="87" applyFont="1" applyBorder="1" applyAlignment="1">
      <alignment horizontal="center" vertical="center"/>
    </xf>
    <xf numFmtId="0" fontId="11" fillId="0" borderId="70" xfId="87" applyFont="1" applyBorder="1" applyAlignment="1">
      <alignment horizontal="center" vertical="center"/>
    </xf>
    <xf numFmtId="0" fontId="11" fillId="0" borderId="72" xfId="87" applyFont="1" applyBorder="1" applyAlignment="1">
      <alignment horizontal="center" vertical="center"/>
    </xf>
    <xf numFmtId="0" fontId="11" fillId="0" borderId="82" xfId="87" applyFont="1" applyBorder="1" applyAlignment="1">
      <alignment horizontal="center" vertical="center"/>
    </xf>
    <xf numFmtId="0" fontId="11" fillId="0" borderId="69" xfId="87" applyFont="1" applyBorder="1" applyAlignment="1">
      <alignment horizontal="center" vertical="center"/>
    </xf>
    <xf numFmtId="0" fontId="11" fillId="0" borderId="67" xfId="87" applyFont="1" applyBorder="1" applyAlignment="1">
      <alignment horizontal="center" vertical="center"/>
    </xf>
    <xf numFmtId="0" fontId="12" fillId="0" borderId="55" xfId="88" applyFont="1" applyBorder="1" applyAlignment="1">
      <alignment horizontal="center" vertical="center" wrapText="1"/>
    </xf>
    <xf numFmtId="0" fontId="12" fillId="0" borderId="54" xfId="88" applyFont="1" applyBorder="1" applyAlignment="1">
      <alignment horizontal="center" vertical="center"/>
    </xf>
    <xf numFmtId="0" fontId="12" fillId="0" borderId="127" xfId="88" applyFont="1" applyBorder="1" applyAlignment="1">
      <alignment horizontal="center" vertical="center" wrapText="1"/>
    </xf>
    <xf numFmtId="0" fontId="12" fillId="0" borderId="193" xfId="88" applyFont="1" applyBorder="1" applyAlignment="1">
      <alignment horizontal="center" vertical="center"/>
    </xf>
    <xf numFmtId="0" fontId="12" fillId="0" borderId="127" xfId="88" applyFont="1" applyBorder="1" applyAlignment="1">
      <alignment horizontal="center" vertical="center"/>
    </xf>
    <xf numFmtId="0" fontId="12" fillId="0" borderId="49" xfId="88" applyFont="1" applyBorder="1" applyAlignment="1">
      <alignment horizontal="center" vertical="center"/>
    </xf>
    <xf numFmtId="0" fontId="12" fillId="0" borderId="201" xfId="88" applyFont="1" applyBorder="1" applyAlignment="1">
      <alignment horizontal="center" vertical="center"/>
    </xf>
    <xf numFmtId="38" fontId="11" fillId="0" borderId="16" xfId="87" applyNumberFormat="1" applyFont="1" applyBorder="1" applyAlignment="1">
      <alignment horizontal="center" vertical="center" wrapText="1"/>
    </xf>
    <xf numFmtId="38" fontId="11" fillId="0" borderId="18" xfId="87" applyNumberFormat="1" applyFont="1" applyBorder="1" applyAlignment="1">
      <alignment horizontal="center" vertical="center" wrapText="1"/>
    </xf>
    <xf numFmtId="38" fontId="11" fillId="0" borderId="72" xfId="87" applyNumberFormat="1" applyFont="1" applyBorder="1" applyAlignment="1">
      <alignment horizontal="center" vertical="center" wrapText="1"/>
    </xf>
    <xf numFmtId="9" fontId="12" fillId="0" borderId="88" xfId="87" applyNumberFormat="1" applyFont="1" applyBorder="1" applyAlignment="1">
      <alignment horizontal="center" vertical="center"/>
    </xf>
    <xf numFmtId="9" fontId="12" fillId="0" borderId="66" xfId="87" applyNumberFormat="1" applyFont="1" applyBorder="1" applyAlignment="1">
      <alignment horizontal="center" vertical="center"/>
    </xf>
    <xf numFmtId="0" fontId="14" fillId="0" borderId="0" xfId="91" applyFont="1" applyAlignment="1">
      <alignment horizontal="center" vertical="center"/>
    </xf>
    <xf numFmtId="0" fontId="11" fillId="0" borderId="15" xfId="91" applyFont="1" applyBorder="1" applyAlignment="1">
      <alignment horizontal="center" vertical="center"/>
    </xf>
    <xf numFmtId="0" fontId="11" fillId="0" borderId="71" xfId="91" applyFont="1" applyBorder="1" applyAlignment="1">
      <alignment horizontal="center" vertical="center"/>
    </xf>
    <xf numFmtId="0" fontId="11" fillId="0" borderId="70" xfId="91" applyFont="1" applyBorder="1" applyAlignment="1">
      <alignment horizontal="center" vertical="center"/>
    </xf>
    <xf numFmtId="0" fontId="11" fillId="0" borderId="72" xfId="91" applyFont="1" applyBorder="1" applyAlignment="1">
      <alignment horizontal="center" vertical="center"/>
    </xf>
    <xf numFmtId="0" fontId="11" fillId="0" borderId="68" xfId="91" applyFont="1" applyBorder="1" applyAlignment="1">
      <alignment horizontal="center" vertical="center"/>
    </xf>
    <xf numFmtId="0" fontId="11" fillId="0" borderId="67" xfId="91" applyFont="1" applyBorder="1" applyAlignment="1">
      <alignment horizontal="center" vertical="center"/>
    </xf>
    <xf numFmtId="9" fontId="7" fillId="0" borderId="71" xfId="0" applyNumberFormat="1" applyFont="1" applyBorder="1" applyAlignment="1">
      <alignment horizontal="center" vertical="center"/>
    </xf>
    <xf numFmtId="0" fontId="12" fillId="0" borderId="15" xfId="92" applyFont="1" applyBorder="1" applyAlignment="1">
      <alignment horizontal="center" vertical="center" wrapText="1"/>
    </xf>
    <xf numFmtId="0" fontId="12" fillId="0" borderId="70" xfId="92" applyFont="1" applyBorder="1" applyAlignment="1">
      <alignment horizontal="center" vertical="center" wrapText="1"/>
    </xf>
    <xf numFmtId="0" fontId="12" fillId="0" borderId="72" xfId="92" applyFont="1" applyBorder="1" applyAlignment="1">
      <alignment horizontal="center" vertical="center" wrapText="1"/>
    </xf>
    <xf numFmtId="0" fontId="12" fillId="0" borderId="82" xfId="92" applyFont="1" applyBorder="1" applyAlignment="1">
      <alignment horizontal="center" vertical="center" wrapText="1"/>
    </xf>
    <xf numFmtId="0" fontId="12" fillId="0" borderId="0" xfId="92" applyFont="1" applyAlignment="1">
      <alignment horizontal="center" vertical="center" wrapText="1"/>
    </xf>
    <xf numFmtId="0" fontId="14" fillId="0" borderId="0" xfId="91" applyFont="1" applyAlignment="1">
      <alignment horizontal="center" vertical="center" wrapText="1"/>
    </xf>
    <xf numFmtId="0" fontId="7" fillId="0" borderId="323" xfId="13" applyFont="1" applyBorder="1" applyAlignment="1">
      <alignment horizontal="left" vertical="center" wrapText="1"/>
    </xf>
    <xf numFmtId="0" fontId="11" fillId="0" borderId="55" xfId="91" applyFont="1" applyBorder="1" applyAlignment="1">
      <alignment horizontal="center" vertical="center"/>
    </xf>
    <xf numFmtId="0" fontId="11" fillId="0" borderId="58" xfId="91" applyFont="1" applyBorder="1" applyAlignment="1">
      <alignment horizontal="center" vertical="center"/>
    </xf>
    <xf numFmtId="0" fontId="11" fillId="0" borderId="236" xfId="91" applyFont="1" applyBorder="1" applyAlignment="1">
      <alignment horizontal="center" vertical="center"/>
    </xf>
    <xf numFmtId="0" fontId="11" fillId="0" borderId="182" xfId="91" applyFont="1" applyBorder="1" applyAlignment="1">
      <alignment horizontal="center" vertical="center"/>
    </xf>
    <xf numFmtId="0" fontId="11" fillId="0" borderId="49" xfId="91" applyFont="1" applyBorder="1" applyAlignment="1">
      <alignment horizontal="center" vertical="center"/>
    </xf>
    <xf numFmtId="0" fontId="11" fillId="0" borderId="56" xfId="91" applyFont="1" applyBorder="1" applyAlignment="1">
      <alignment horizontal="center" vertical="center"/>
    </xf>
    <xf numFmtId="0" fontId="11" fillId="0" borderId="69" xfId="91" applyFont="1" applyBorder="1" applyAlignment="1">
      <alignment horizontal="center" vertical="center"/>
    </xf>
    <xf numFmtId="0" fontId="14" fillId="0" borderId="0" xfId="94" applyFont="1" applyAlignment="1">
      <alignment horizontal="center" vertical="center" wrapText="1"/>
    </xf>
    <xf numFmtId="0" fontId="33" fillId="0" borderId="15" xfId="94" applyFont="1" applyBorder="1" applyAlignment="1">
      <alignment horizontal="center" vertical="center" wrapText="1"/>
    </xf>
    <xf numFmtId="0" fontId="33" fillId="0" borderId="71" xfId="94" applyFont="1" applyBorder="1" applyAlignment="1">
      <alignment horizontal="center" vertical="center" wrapText="1"/>
    </xf>
    <xf numFmtId="0" fontId="33" fillId="0" borderId="72" xfId="94" applyFont="1" applyBorder="1" applyAlignment="1">
      <alignment horizontal="center" vertical="center" wrapText="1"/>
    </xf>
    <xf numFmtId="0" fontId="33" fillId="0" borderId="0" xfId="94" applyFont="1" applyAlignment="1">
      <alignment horizontal="center" vertical="center" wrapText="1"/>
    </xf>
    <xf numFmtId="0" fontId="33" fillId="0" borderId="69" xfId="94" applyFont="1" applyBorder="1" applyAlignment="1">
      <alignment horizontal="center" vertical="center" wrapText="1"/>
    </xf>
    <xf numFmtId="0" fontId="33" fillId="0" borderId="68" xfId="94" applyFont="1" applyBorder="1" applyAlignment="1">
      <alignment horizontal="center" vertical="center" wrapText="1"/>
    </xf>
    <xf numFmtId="9" fontId="11" fillId="0" borderId="15" xfId="94" applyNumberFormat="1" applyFont="1" applyBorder="1" applyAlignment="1">
      <alignment horizontal="center" vertical="center" wrapText="1"/>
    </xf>
    <xf numFmtId="9" fontId="11" fillId="0" borderId="71" xfId="94" applyNumberFormat="1" applyFont="1" applyBorder="1" applyAlignment="1">
      <alignment horizontal="center" vertical="center" wrapText="1"/>
    </xf>
    <xf numFmtId="9" fontId="11" fillId="0" borderId="70" xfId="94" applyNumberFormat="1" applyFont="1" applyBorder="1" applyAlignment="1">
      <alignment horizontal="center" vertical="center" wrapText="1"/>
    </xf>
    <xf numFmtId="9" fontId="11" fillId="0" borderId="69" xfId="94" applyNumberFormat="1" applyFont="1" applyBorder="1" applyAlignment="1">
      <alignment horizontal="center" vertical="center" wrapText="1"/>
    </xf>
    <xf numFmtId="9" fontId="11" fillId="0" borderId="68" xfId="94" applyNumberFormat="1" applyFont="1" applyBorder="1" applyAlignment="1">
      <alignment horizontal="center" vertical="center" wrapText="1"/>
    </xf>
    <xf numFmtId="9" fontId="11" fillId="0" borderId="67" xfId="94" applyNumberFormat="1" applyFont="1" applyBorder="1" applyAlignment="1">
      <alignment horizontal="center" vertical="center" wrapText="1"/>
    </xf>
    <xf numFmtId="0" fontId="12" fillId="0" borderId="69" xfId="92" applyFont="1" applyBorder="1" applyAlignment="1">
      <alignment horizontal="center" vertical="center" wrapText="1"/>
    </xf>
    <xf numFmtId="0" fontId="12" fillId="0" borderId="67" xfId="92" applyFont="1" applyBorder="1" applyAlignment="1">
      <alignment horizontal="center" vertical="center" wrapText="1"/>
    </xf>
    <xf numFmtId="0" fontId="7" fillId="0" borderId="328" xfId="13" applyFont="1" applyBorder="1" applyAlignment="1">
      <alignment horizontal="left" vertical="center" wrapText="1"/>
    </xf>
    <xf numFmtId="0" fontId="7" fillId="0" borderId="331" xfId="13" applyFont="1" applyBorder="1" applyAlignment="1">
      <alignment horizontal="left" vertical="center" wrapText="1"/>
    </xf>
    <xf numFmtId="0" fontId="11" fillId="0" borderId="15" xfId="95" applyFont="1" applyBorder="1" applyAlignment="1">
      <alignment horizontal="center" vertical="center" wrapText="1"/>
    </xf>
    <xf numFmtId="0" fontId="11" fillId="0" borderId="70" xfId="95" applyFont="1" applyBorder="1" applyAlignment="1">
      <alignment horizontal="center" vertical="center" wrapText="1"/>
    </xf>
    <xf numFmtId="0" fontId="11" fillId="0" borderId="72" xfId="95" applyFont="1" applyBorder="1" applyAlignment="1">
      <alignment horizontal="center" vertical="center" wrapText="1"/>
    </xf>
    <xf numFmtId="0" fontId="11" fillId="0" borderId="82" xfId="95" applyFont="1" applyBorder="1" applyAlignment="1">
      <alignment horizontal="center" vertical="center" wrapText="1"/>
    </xf>
    <xf numFmtId="0" fontId="11" fillId="0" borderId="69" xfId="95" applyFont="1" applyBorder="1" applyAlignment="1">
      <alignment horizontal="center" vertical="center" wrapText="1"/>
    </xf>
    <xf numFmtId="0" fontId="11" fillId="0" borderId="67" xfId="95" applyFont="1" applyBorder="1" applyAlignment="1">
      <alignment horizontal="center" vertical="center" wrapText="1"/>
    </xf>
    <xf numFmtId="9" fontId="11" fillId="0" borderId="15" xfId="95" applyNumberFormat="1" applyFont="1" applyBorder="1" applyAlignment="1">
      <alignment horizontal="center" vertical="center" wrapText="1"/>
    </xf>
    <xf numFmtId="9" fontId="11" fillId="0" borderId="71" xfId="95" applyNumberFormat="1" applyFont="1" applyBorder="1" applyAlignment="1">
      <alignment horizontal="center" vertical="center" wrapText="1"/>
    </xf>
    <xf numFmtId="9" fontId="11" fillId="0" borderId="70" xfId="95" applyNumberFormat="1" applyFont="1" applyBorder="1" applyAlignment="1">
      <alignment horizontal="center" vertical="center" wrapText="1"/>
    </xf>
    <xf numFmtId="9" fontId="11" fillId="0" borderId="69" xfId="95" applyNumberFormat="1" applyFont="1" applyBorder="1" applyAlignment="1">
      <alignment horizontal="center" vertical="center" wrapText="1"/>
    </xf>
    <xf numFmtId="9" fontId="11" fillId="0" borderId="68" xfId="95" applyNumberFormat="1" applyFont="1" applyBorder="1" applyAlignment="1">
      <alignment horizontal="center" vertical="center" wrapText="1"/>
    </xf>
    <xf numFmtId="9" fontId="11" fillId="0" borderId="67" xfId="95" applyNumberFormat="1" applyFont="1" applyBorder="1" applyAlignment="1">
      <alignment horizontal="center" vertical="center" wrapText="1"/>
    </xf>
    <xf numFmtId="0" fontId="14" fillId="0" borderId="0" xfId="95" applyFont="1" applyAlignment="1">
      <alignment horizontal="center" vertical="center" wrapText="1"/>
    </xf>
    <xf numFmtId="0" fontId="14" fillId="0" borderId="68" xfId="95" applyFont="1" applyBorder="1" applyAlignment="1">
      <alignment horizontal="center" vertical="center" wrapText="1"/>
    </xf>
    <xf numFmtId="0" fontId="14" fillId="0" borderId="68" xfId="95" applyFont="1" applyBorder="1" applyAlignment="1">
      <alignment horizontal="center" vertical="center"/>
    </xf>
    <xf numFmtId="9" fontId="11" fillId="0" borderId="69" xfId="98" applyNumberFormat="1" applyFont="1" applyBorder="1" applyAlignment="1">
      <alignment horizontal="center" vertical="center" wrapText="1"/>
    </xf>
    <xf numFmtId="9" fontId="11" fillId="0" borderId="68" xfId="98" applyNumberFormat="1" applyFont="1" applyBorder="1" applyAlignment="1">
      <alignment horizontal="center" vertical="center" wrapText="1"/>
    </xf>
    <xf numFmtId="9" fontId="11" fillId="0" borderId="67" xfId="98" applyNumberFormat="1" applyFont="1" applyBorder="1" applyAlignment="1">
      <alignment horizontal="center" vertical="center" wrapText="1"/>
    </xf>
    <xf numFmtId="0" fontId="14" fillId="0" borderId="0" xfId="98" applyFont="1" applyAlignment="1">
      <alignment horizontal="center" vertical="center" wrapText="1"/>
    </xf>
    <xf numFmtId="0" fontId="32" fillId="0" borderId="0" xfId="98" applyFont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82" xfId="0" applyFont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0" fontId="11" fillId="0" borderId="55" xfId="98" applyFont="1" applyBorder="1" applyAlignment="1">
      <alignment horizontal="center" vertical="center"/>
    </xf>
    <xf numFmtId="0" fontId="11" fillId="0" borderId="58" xfId="98" applyFont="1" applyBorder="1" applyAlignment="1">
      <alignment horizontal="center" vertical="center"/>
    </xf>
    <xf numFmtId="0" fontId="11" fillId="0" borderId="127" xfId="98" applyFont="1" applyBorder="1" applyAlignment="1">
      <alignment horizontal="center" vertical="center"/>
    </xf>
    <xf numFmtId="0" fontId="11" fillId="0" borderId="57" xfId="98" applyFont="1" applyBorder="1" applyAlignment="1">
      <alignment horizontal="center" vertical="center"/>
    </xf>
    <xf numFmtId="0" fontId="11" fillId="0" borderId="49" xfId="98" applyFont="1" applyBorder="1" applyAlignment="1">
      <alignment horizontal="center" vertical="center"/>
    </xf>
    <xf numFmtId="0" fontId="11" fillId="0" borderId="56" xfId="98" applyFont="1" applyBorder="1" applyAlignment="1">
      <alignment horizontal="center" vertical="center"/>
    </xf>
    <xf numFmtId="9" fontId="11" fillId="0" borderId="15" xfId="98" applyNumberFormat="1" applyFont="1" applyBorder="1" applyAlignment="1">
      <alignment horizontal="center" vertical="center"/>
    </xf>
    <xf numFmtId="9" fontId="11" fillId="0" borderId="71" xfId="98" applyNumberFormat="1" applyFont="1" applyBorder="1" applyAlignment="1">
      <alignment horizontal="center" vertical="center"/>
    </xf>
    <xf numFmtId="9" fontId="11" fillId="0" borderId="70" xfId="98" applyNumberFormat="1" applyFont="1" applyBorder="1" applyAlignment="1">
      <alignment horizontal="center" vertical="center"/>
    </xf>
    <xf numFmtId="169" fontId="7" fillId="0" borderId="0" xfId="99" applyNumberFormat="1" applyFont="1" applyAlignment="1">
      <alignment horizontal="center" vertical="center" readingOrder="2"/>
    </xf>
    <xf numFmtId="0" fontId="14" fillId="0" borderId="0" xfId="100" applyFont="1" applyAlignment="1">
      <alignment horizontal="center" vertical="center" wrapText="1"/>
    </xf>
    <xf numFmtId="0" fontId="14" fillId="0" borderId="0" xfId="100" applyFont="1" applyAlignment="1">
      <alignment horizontal="center" vertical="center"/>
    </xf>
    <xf numFmtId="0" fontId="11" fillId="0" borderId="55" xfId="100" applyFont="1" applyBorder="1" applyAlignment="1">
      <alignment horizontal="center" vertical="center" wrapText="1"/>
    </xf>
    <xf numFmtId="0" fontId="11" fillId="0" borderId="58" xfId="100" applyFont="1" applyBorder="1" applyAlignment="1">
      <alignment horizontal="center" vertical="center" wrapText="1"/>
    </xf>
    <xf numFmtId="0" fontId="11" fillId="0" borderId="127" xfId="100" applyFont="1" applyBorder="1" applyAlignment="1">
      <alignment horizontal="center" vertical="center" wrapText="1"/>
    </xf>
    <xf numFmtId="0" fontId="11" fillId="0" borderId="57" xfId="100" applyFont="1" applyBorder="1" applyAlignment="1">
      <alignment horizontal="center" vertical="center" wrapText="1"/>
    </xf>
    <xf numFmtId="0" fontId="11" fillId="0" borderId="49" xfId="100" applyFont="1" applyBorder="1" applyAlignment="1">
      <alignment horizontal="center" vertical="center" wrapText="1"/>
    </xf>
    <xf numFmtId="0" fontId="11" fillId="0" borderId="56" xfId="100" applyFont="1" applyBorder="1" applyAlignment="1">
      <alignment horizontal="center" vertical="center" wrapText="1"/>
    </xf>
    <xf numFmtId="9" fontId="11" fillId="0" borderId="15" xfId="100" applyNumberFormat="1" applyFont="1" applyBorder="1" applyAlignment="1">
      <alignment horizontal="center" vertical="center" wrapText="1"/>
    </xf>
    <xf numFmtId="9" fontId="11" fillId="0" borderId="71" xfId="100" applyNumberFormat="1" applyFont="1" applyBorder="1" applyAlignment="1">
      <alignment horizontal="center" vertical="center" wrapText="1"/>
    </xf>
    <xf numFmtId="9" fontId="11" fillId="0" borderId="70" xfId="100" applyNumberFormat="1" applyFont="1" applyBorder="1" applyAlignment="1">
      <alignment horizontal="center" vertical="center" wrapText="1"/>
    </xf>
    <xf numFmtId="9" fontId="11" fillId="0" borderId="69" xfId="100" applyNumberFormat="1" applyFont="1" applyBorder="1" applyAlignment="1">
      <alignment horizontal="center" vertical="center" wrapText="1"/>
    </xf>
    <xf numFmtId="9" fontId="11" fillId="0" borderId="68" xfId="100" applyNumberFormat="1" applyFont="1" applyBorder="1" applyAlignment="1">
      <alignment horizontal="center" vertical="center" wrapText="1"/>
    </xf>
    <xf numFmtId="9" fontId="11" fillId="0" borderId="67" xfId="100" applyNumberFormat="1" applyFont="1" applyBorder="1" applyAlignment="1">
      <alignment horizontal="center" vertical="center" wrapText="1"/>
    </xf>
    <xf numFmtId="0" fontId="12" fillId="0" borderId="55" xfId="44" applyFont="1" applyBorder="1" applyAlignment="1">
      <alignment horizontal="center" vertical="center" wrapText="1"/>
    </xf>
    <xf numFmtId="0" fontId="12" fillId="0" borderId="58" xfId="44" applyFont="1" applyBorder="1" applyAlignment="1">
      <alignment horizontal="center" vertical="center"/>
    </xf>
    <xf numFmtId="0" fontId="12" fillId="0" borderId="127" xfId="44" applyFont="1" applyBorder="1" applyAlignment="1">
      <alignment horizontal="center" vertical="center"/>
    </xf>
    <xf numFmtId="0" fontId="12" fillId="0" borderId="57" xfId="44" applyFont="1" applyBorder="1" applyAlignment="1">
      <alignment horizontal="center" vertical="center"/>
    </xf>
    <xf numFmtId="0" fontId="12" fillId="0" borderId="49" xfId="44" applyFont="1" applyBorder="1" applyAlignment="1">
      <alignment horizontal="center" vertical="center"/>
    </xf>
    <xf numFmtId="0" fontId="12" fillId="0" borderId="56" xfId="44" applyFont="1" applyBorder="1" applyAlignment="1">
      <alignment horizontal="center" vertical="center"/>
    </xf>
    <xf numFmtId="0" fontId="12" fillId="0" borderId="15" xfId="6" applyFont="1" applyBorder="1" applyAlignment="1">
      <alignment horizontal="center" vertical="center" wrapText="1"/>
    </xf>
    <xf numFmtId="0" fontId="12" fillId="0" borderId="70" xfId="6" applyFont="1" applyBorder="1" applyAlignment="1">
      <alignment horizontal="center" vertical="center" wrapText="1"/>
    </xf>
    <xf numFmtId="0" fontId="12" fillId="0" borderId="72" xfId="6" applyFont="1" applyBorder="1" applyAlignment="1">
      <alignment horizontal="center" vertical="center" wrapText="1"/>
    </xf>
    <xf numFmtId="0" fontId="12" fillId="0" borderId="82" xfId="6" applyFont="1" applyBorder="1" applyAlignment="1">
      <alignment horizontal="center" vertical="center" wrapText="1"/>
    </xf>
    <xf numFmtId="0" fontId="12" fillId="0" borderId="69" xfId="6" applyFont="1" applyBorder="1" applyAlignment="1">
      <alignment horizontal="center" vertical="center" wrapText="1"/>
    </xf>
    <xf numFmtId="9" fontId="12" fillId="0" borderId="15" xfId="46" applyNumberFormat="1" applyFont="1" applyBorder="1" applyAlignment="1">
      <alignment horizontal="center" vertical="center"/>
    </xf>
    <xf numFmtId="9" fontId="12" fillId="0" borderId="15" xfId="23" applyNumberFormat="1" applyFont="1" applyBorder="1" applyAlignment="1">
      <alignment horizontal="center" vertical="center"/>
    </xf>
    <xf numFmtId="9" fontId="12" fillId="0" borderId="71" xfId="23" applyNumberFormat="1" applyFont="1" applyBorder="1" applyAlignment="1">
      <alignment horizontal="center" vertical="center"/>
    </xf>
    <xf numFmtId="9" fontId="12" fillId="0" borderId="70" xfId="23" applyNumberFormat="1" applyFont="1" applyBorder="1" applyAlignment="1">
      <alignment horizontal="center" vertical="center"/>
    </xf>
    <xf numFmtId="37" fontId="12" fillId="0" borderId="128" xfId="19" applyNumberFormat="1" applyFont="1" applyBorder="1" applyAlignment="1">
      <alignment horizontal="center" vertical="center"/>
    </xf>
    <xf numFmtId="37" fontId="12" fillId="0" borderId="152" xfId="19" applyNumberFormat="1" applyFont="1" applyBorder="1" applyAlignment="1">
      <alignment horizontal="center" vertical="center"/>
    </xf>
    <xf numFmtId="0" fontId="52" fillId="0" borderId="15" xfId="99" applyFont="1" applyBorder="1" applyAlignment="1">
      <alignment horizontal="center" vertical="center"/>
    </xf>
    <xf numFmtId="0" fontId="52" fillId="0" borderId="70" xfId="99" applyFont="1" applyBorder="1" applyAlignment="1">
      <alignment horizontal="center" vertical="center"/>
    </xf>
    <xf numFmtId="0" fontId="52" fillId="0" borderId="72" xfId="99" applyFont="1" applyBorder="1" applyAlignment="1">
      <alignment horizontal="center" vertical="center"/>
    </xf>
    <xf numFmtId="0" fontId="52" fillId="0" borderId="82" xfId="99" applyFont="1" applyBorder="1" applyAlignment="1">
      <alignment horizontal="center" vertical="center"/>
    </xf>
    <xf numFmtId="0" fontId="52" fillId="0" borderId="69" xfId="99" applyFont="1" applyBorder="1" applyAlignment="1">
      <alignment horizontal="center" vertical="center"/>
    </xf>
    <xf numFmtId="0" fontId="52" fillId="0" borderId="67" xfId="99" applyFont="1" applyBorder="1" applyAlignment="1">
      <alignment horizontal="center" vertical="center"/>
    </xf>
    <xf numFmtId="0" fontId="7" fillId="0" borderId="307" xfId="13" applyFont="1" applyBorder="1" applyAlignment="1">
      <alignment horizontal="left" vertical="center"/>
    </xf>
    <xf numFmtId="37" fontId="21" fillId="0" borderId="16" xfId="0" applyNumberFormat="1" applyFont="1" applyBorder="1" applyAlignment="1">
      <alignment horizontal="center" vertical="center"/>
    </xf>
    <xf numFmtId="37" fontId="21" fillId="0" borderId="18" xfId="0" applyNumberFormat="1" applyFont="1" applyBorder="1" applyAlignment="1">
      <alignment horizontal="center" vertical="center"/>
    </xf>
    <xf numFmtId="37" fontId="21" fillId="0" borderId="15" xfId="0" applyNumberFormat="1" applyFont="1" applyBorder="1" applyAlignment="1">
      <alignment horizontal="center" vertical="center"/>
    </xf>
    <xf numFmtId="37" fontId="21" fillId="0" borderId="16" xfId="0" applyNumberFormat="1" applyFont="1" applyBorder="1" applyAlignment="1">
      <alignment horizontal="center" vertical="center" wrapText="1"/>
    </xf>
    <xf numFmtId="37" fontId="21" fillId="0" borderId="18" xfId="0" applyNumberFormat="1" applyFont="1" applyBorder="1" applyAlignment="1">
      <alignment horizontal="center" vertical="center" wrapText="1"/>
    </xf>
    <xf numFmtId="37" fontId="12" fillId="0" borderId="69" xfId="19" applyNumberFormat="1" applyFont="1" applyBorder="1" applyAlignment="1">
      <alignment horizontal="center" vertical="center"/>
    </xf>
    <xf numFmtId="37" fontId="12" fillId="0" borderId="67" xfId="19" applyNumberFormat="1" applyFont="1" applyBorder="1" applyAlignment="1">
      <alignment horizontal="center" vertical="center"/>
    </xf>
    <xf numFmtId="0" fontId="12" fillId="0" borderId="55" xfId="6" applyFont="1" applyBorder="1" applyAlignment="1">
      <alignment horizontal="center" vertical="center"/>
    </xf>
    <xf numFmtId="0" fontId="12" fillId="0" borderId="58" xfId="6" applyFont="1" applyBorder="1" applyAlignment="1">
      <alignment horizontal="center" vertical="center"/>
    </xf>
    <xf numFmtId="0" fontId="12" fillId="0" borderId="127" xfId="6" applyFont="1" applyBorder="1" applyAlignment="1">
      <alignment horizontal="center" vertical="center"/>
    </xf>
    <xf numFmtId="0" fontId="12" fillId="0" borderId="57" xfId="6" applyFont="1" applyBorder="1" applyAlignment="1">
      <alignment horizontal="center" vertical="center"/>
    </xf>
    <xf numFmtId="0" fontId="12" fillId="0" borderId="49" xfId="6" applyFont="1" applyBorder="1" applyAlignment="1">
      <alignment horizontal="center" vertical="center"/>
    </xf>
    <xf numFmtId="0" fontId="12" fillId="0" borderId="56" xfId="6" applyFont="1" applyBorder="1" applyAlignment="1">
      <alignment horizontal="center" vertical="center"/>
    </xf>
    <xf numFmtId="37" fontId="21" fillId="0" borderId="72" xfId="0" applyNumberFormat="1" applyFont="1" applyBorder="1" applyAlignment="1">
      <alignment horizontal="center" vertical="center"/>
    </xf>
    <xf numFmtId="37" fontId="21" fillId="0" borderId="70" xfId="0" applyNumberFormat="1" applyFont="1" applyBorder="1" applyAlignment="1">
      <alignment horizontal="center" vertical="center" wrapText="1"/>
    </xf>
    <xf numFmtId="37" fontId="21" fillId="0" borderId="82" xfId="0" applyNumberFormat="1" applyFont="1" applyBorder="1" applyAlignment="1">
      <alignment horizontal="center" vertical="center" wrapText="1"/>
    </xf>
    <xf numFmtId="0" fontId="36" fillId="0" borderId="0" xfId="13" applyFont="1" applyAlignment="1">
      <alignment horizontal="center" vertical="center" wrapText="1"/>
    </xf>
    <xf numFmtId="0" fontId="36" fillId="0" borderId="0" xfId="13" applyFont="1" applyAlignment="1">
      <alignment horizontal="center" vertical="center"/>
    </xf>
    <xf numFmtId="0" fontId="35" fillId="0" borderId="15" xfId="13" applyFont="1" applyBorder="1" applyAlignment="1">
      <alignment horizontal="center" vertical="center"/>
    </xf>
    <xf numFmtId="0" fontId="35" fillId="0" borderId="71" xfId="13" applyFont="1" applyBorder="1" applyAlignment="1">
      <alignment horizontal="center" vertical="center"/>
    </xf>
    <xf numFmtId="0" fontId="35" fillId="0" borderId="72" xfId="13" applyFont="1" applyBorder="1" applyAlignment="1">
      <alignment horizontal="center" vertical="center"/>
    </xf>
    <xf numFmtId="0" fontId="35" fillId="0" borderId="0" xfId="13" applyFont="1" applyAlignment="1">
      <alignment horizontal="center" vertical="center"/>
    </xf>
    <xf numFmtId="0" fontId="36" fillId="0" borderId="0" xfId="26" applyFont="1" applyAlignment="1">
      <alignment horizontal="center" vertical="center"/>
    </xf>
    <xf numFmtId="0" fontId="26" fillId="0" borderId="159" xfId="15" applyFont="1" applyBorder="1" applyAlignment="1">
      <alignment horizontal="center" vertical="center" wrapText="1"/>
    </xf>
    <xf numFmtId="0" fontId="26" fillId="0" borderId="71" xfId="15" applyFont="1" applyBorder="1" applyAlignment="1">
      <alignment horizontal="center" vertical="center"/>
    </xf>
    <xf numFmtId="0" fontId="26" fillId="0" borderId="72" xfId="15" applyFont="1" applyBorder="1" applyAlignment="1">
      <alignment horizontal="center" vertical="center"/>
    </xf>
    <xf numFmtId="0" fontId="26" fillId="0" borderId="158" xfId="15" applyFont="1" applyBorder="1" applyAlignment="1">
      <alignment horizontal="center" vertical="center"/>
    </xf>
    <xf numFmtId="0" fontId="18" fillId="0" borderId="15" xfId="13" applyFont="1" applyBorder="1" applyAlignment="1">
      <alignment horizontal="center" vertical="center"/>
    </xf>
    <xf numFmtId="0" fontId="18" fillId="0" borderId="71" xfId="13" applyFont="1" applyBorder="1" applyAlignment="1">
      <alignment horizontal="center" vertical="center"/>
    </xf>
    <xf numFmtId="0" fontId="18" fillId="0" borderId="69" xfId="13" applyFont="1" applyBorder="1" applyAlignment="1">
      <alignment horizontal="center" vertical="center"/>
    </xf>
    <xf numFmtId="0" fontId="18" fillId="0" borderId="68" xfId="13" applyFont="1" applyBorder="1" applyAlignment="1">
      <alignment horizontal="center" vertical="center"/>
    </xf>
    <xf numFmtId="9" fontId="7" fillId="0" borderId="71" xfId="26" applyNumberFormat="1" applyFont="1" applyBorder="1" applyAlignment="1">
      <alignment horizontal="right" vertical="center"/>
    </xf>
    <xf numFmtId="0" fontId="38" fillId="0" borderId="15" xfId="13" applyFont="1" applyBorder="1" applyAlignment="1">
      <alignment horizontal="center" vertical="center"/>
    </xf>
    <xf numFmtId="0" fontId="38" fillId="0" borderId="71" xfId="13" applyFont="1" applyBorder="1" applyAlignment="1">
      <alignment horizontal="center" vertical="center"/>
    </xf>
    <xf numFmtId="0" fontId="38" fillId="0" borderId="72" xfId="13" applyFont="1" applyBorder="1" applyAlignment="1">
      <alignment horizontal="center" vertical="center"/>
    </xf>
    <xf numFmtId="0" fontId="38" fillId="0" borderId="0" xfId="13" applyFont="1" applyAlignment="1">
      <alignment horizontal="center" vertical="center"/>
    </xf>
    <xf numFmtId="0" fontId="11" fillId="0" borderId="61" xfId="13" applyFont="1" applyBorder="1" applyAlignment="1">
      <alignment horizontal="left" vertical="center" wrapText="1"/>
    </xf>
    <xf numFmtId="9" fontId="11" fillId="0" borderId="71" xfId="26" applyNumberFormat="1" applyFont="1" applyBorder="1" applyAlignment="1">
      <alignment horizontal="center" vertical="center"/>
    </xf>
    <xf numFmtId="0" fontId="14" fillId="0" borderId="0" xfId="13" applyFont="1" applyAlignment="1">
      <alignment horizontal="center" vertical="center" wrapText="1"/>
    </xf>
    <xf numFmtId="0" fontId="14" fillId="0" borderId="0" xfId="13" applyFont="1" applyAlignment="1">
      <alignment horizontal="center" vertical="center"/>
    </xf>
    <xf numFmtId="0" fontId="27" fillId="0" borderId="15" xfId="16" applyFont="1" applyBorder="1" applyAlignment="1">
      <alignment horizontal="center" vertical="center" wrapText="1"/>
    </xf>
    <xf numFmtId="0" fontId="27" fillId="0" borderId="71" xfId="16" applyFont="1" applyBorder="1" applyAlignment="1">
      <alignment horizontal="center" vertical="center" wrapText="1"/>
    </xf>
    <xf numFmtId="0" fontId="27" fillId="0" borderId="72" xfId="16" applyFont="1" applyBorder="1" applyAlignment="1">
      <alignment horizontal="center" vertical="center" wrapText="1"/>
    </xf>
    <xf numFmtId="0" fontId="27" fillId="0" borderId="0" xfId="16" applyFont="1" applyAlignment="1">
      <alignment horizontal="center" vertical="center" wrapText="1"/>
    </xf>
    <xf numFmtId="0" fontId="7" fillId="0" borderId="51" xfId="13" applyFont="1" applyBorder="1" applyAlignment="1">
      <alignment horizontal="left" vertical="center" wrapText="1"/>
    </xf>
    <xf numFmtId="9" fontId="7" fillId="0" borderId="71" xfId="26" applyNumberFormat="1" applyFont="1" applyBorder="1" applyAlignment="1">
      <alignment horizontal="center" vertical="center"/>
    </xf>
    <xf numFmtId="0" fontId="26" fillId="0" borderId="0" xfId="15" applyFont="1" applyAlignment="1">
      <alignment horizontal="center" vertical="center"/>
    </xf>
    <xf numFmtId="0" fontId="36" fillId="0" borderId="0" xfId="26" applyFont="1" applyAlignment="1">
      <alignment horizontal="center"/>
    </xf>
    <xf numFmtId="0" fontId="12" fillId="0" borderId="159" xfId="15" applyFont="1" applyBorder="1" applyAlignment="1">
      <alignment horizontal="center" vertical="center" wrapText="1"/>
    </xf>
    <xf numFmtId="0" fontId="12" fillId="0" borderId="69" xfId="15" applyFont="1" applyBorder="1" applyAlignment="1">
      <alignment horizontal="center" vertical="center"/>
    </xf>
    <xf numFmtId="0" fontId="12" fillId="0" borderId="68" xfId="15" applyFont="1" applyBorder="1" applyAlignment="1">
      <alignment horizontal="center" vertical="center"/>
    </xf>
    <xf numFmtId="0" fontId="14" fillId="0" borderId="0" xfId="33" applyFont="1" applyAlignment="1">
      <alignment horizontal="center" vertical="center" wrapText="1"/>
    </xf>
    <xf numFmtId="0" fontId="40" fillId="0" borderId="0" xfId="33" applyFont="1" applyAlignment="1">
      <alignment horizontal="center" vertical="center"/>
    </xf>
    <xf numFmtId="0" fontId="14" fillId="0" borderId="0" xfId="33" applyFont="1" applyAlignment="1">
      <alignment horizontal="center" vertical="center"/>
    </xf>
    <xf numFmtId="0" fontId="32" fillId="0" borderId="0" xfId="33" applyFont="1" applyAlignment="1">
      <alignment horizontal="center" vertical="center"/>
    </xf>
    <xf numFmtId="0" fontId="14" fillId="0" borderId="0" xfId="26" applyFont="1" applyAlignment="1">
      <alignment horizontal="center"/>
    </xf>
    <xf numFmtId="0" fontId="14" fillId="0" borderId="0" xfId="26" applyFont="1" applyAlignment="1">
      <alignment horizontal="center" vertical="center"/>
    </xf>
    <xf numFmtId="0" fontId="29" fillId="0" borderId="159" xfId="15" applyFont="1" applyBorder="1" applyAlignment="1">
      <alignment horizontal="center" vertical="center" wrapText="1"/>
    </xf>
    <xf numFmtId="0" fontId="29" fillId="0" borderId="71" xfId="15" applyFont="1" applyBorder="1" applyAlignment="1">
      <alignment horizontal="center" vertical="center"/>
    </xf>
    <xf numFmtId="0" fontId="29" fillId="0" borderId="72" xfId="15" applyFont="1" applyBorder="1" applyAlignment="1">
      <alignment horizontal="center" vertical="center"/>
    </xf>
    <xf numFmtId="0" fontId="29" fillId="0" borderId="0" xfId="15" applyFont="1" applyAlignment="1">
      <alignment horizontal="center" vertical="center"/>
    </xf>
    <xf numFmtId="0" fontId="41" fillId="0" borderId="15" xfId="13" applyFont="1" applyBorder="1" applyAlignment="1">
      <alignment horizontal="center" vertical="center"/>
    </xf>
    <xf numFmtId="0" fontId="41" fillId="0" borderId="71" xfId="13" applyFont="1" applyBorder="1" applyAlignment="1">
      <alignment horizontal="center" vertical="center"/>
    </xf>
    <xf numFmtId="0" fontId="41" fillId="0" borderId="72" xfId="13" applyFont="1" applyBorder="1" applyAlignment="1">
      <alignment horizontal="center" vertical="center"/>
    </xf>
    <xf numFmtId="0" fontId="41" fillId="0" borderId="0" xfId="13" applyFont="1" applyAlignment="1">
      <alignment horizontal="center" vertical="center"/>
    </xf>
    <xf numFmtId="0" fontId="16" fillId="0" borderId="15" xfId="13" applyFont="1" applyBorder="1" applyAlignment="1">
      <alignment horizontal="center" vertical="center"/>
    </xf>
    <xf numFmtId="0" fontId="16" fillId="0" borderId="70" xfId="13" applyFont="1" applyBorder="1" applyAlignment="1">
      <alignment horizontal="center" vertical="center"/>
    </xf>
    <xf numFmtId="0" fontId="16" fillId="0" borderId="69" xfId="13" applyFont="1" applyBorder="1" applyAlignment="1">
      <alignment horizontal="center" vertical="center"/>
    </xf>
    <xf numFmtId="0" fontId="16" fillId="0" borderId="67" xfId="13" applyFont="1" applyBorder="1" applyAlignment="1">
      <alignment horizontal="center" vertical="center"/>
    </xf>
    <xf numFmtId="0" fontId="26" fillId="0" borderId="69" xfId="15" applyFont="1" applyBorder="1" applyAlignment="1">
      <alignment horizontal="center" vertical="center"/>
    </xf>
    <xf numFmtId="0" fontId="26" fillId="0" borderId="68" xfId="15" applyFont="1" applyBorder="1" applyAlignment="1">
      <alignment horizontal="center" vertical="center"/>
    </xf>
    <xf numFmtId="9" fontId="3" fillId="0" borderId="0" xfId="0" applyNumberFormat="1" applyFont="1" applyAlignment="1">
      <alignment horizontal="right" vertical="center" readingOrder="1"/>
    </xf>
    <xf numFmtId="169" fontId="12" fillId="0" borderId="355" xfId="11" applyNumberFormat="1" applyFont="1" applyBorder="1" applyAlignment="1">
      <alignment horizontal="center" vertical="center" wrapText="1"/>
    </xf>
    <xf numFmtId="169" fontId="12" fillId="0" borderId="8" xfId="11" applyNumberFormat="1" applyFont="1" applyBorder="1" applyAlignment="1">
      <alignment horizontal="center" vertical="center" wrapText="1"/>
    </xf>
    <xf numFmtId="169" fontId="12" fillId="0" borderId="16" xfId="11" applyNumberFormat="1" applyFont="1" applyBorder="1" applyAlignment="1">
      <alignment horizontal="center" vertical="center" wrapText="1"/>
    </xf>
    <xf numFmtId="169" fontId="12" fillId="0" borderId="18" xfId="11" applyNumberFormat="1" applyFont="1" applyBorder="1" applyAlignment="1">
      <alignment horizontal="center" vertical="center" wrapText="1"/>
    </xf>
    <xf numFmtId="0" fontId="21" fillId="0" borderId="341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53" xfId="0" applyFont="1" applyBorder="1" applyAlignment="1">
      <alignment horizontal="center" vertical="center"/>
    </xf>
    <xf numFmtId="0" fontId="21" fillId="0" borderId="331" xfId="0" applyFont="1" applyBorder="1" applyAlignment="1">
      <alignment horizontal="center" vertical="center"/>
    </xf>
    <xf numFmtId="0" fontId="12" fillId="0" borderId="47" xfId="11" applyFont="1" applyBorder="1" applyAlignment="1">
      <alignment horizontal="center" vertical="center" wrapText="1"/>
    </xf>
    <xf numFmtId="0" fontId="12" fillId="0" borderId="44" xfId="11" applyFont="1" applyBorder="1" applyAlignment="1">
      <alignment horizontal="center" vertical="center" wrapText="1"/>
    </xf>
    <xf numFmtId="9" fontId="11" fillId="0" borderId="353" xfId="105" applyNumberFormat="1" applyFont="1" applyBorder="1" applyAlignment="1">
      <alignment horizontal="center" vertical="center" wrapText="1"/>
    </xf>
    <xf numFmtId="9" fontId="11" fillId="0" borderId="292" xfId="105" applyNumberFormat="1" applyFont="1" applyBorder="1" applyAlignment="1">
      <alignment horizontal="center" vertical="center" wrapText="1"/>
    </xf>
    <xf numFmtId="9" fontId="11" fillId="0" borderId="340" xfId="105" applyNumberFormat="1" applyFont="1" applyBorder="1" applyAlignment="1">
      <alignment horizontal="center" vertical="center" wrapText="1"/>
    </xf>
    <xf numFmtId="9" fontId="11" fillId="0" borderId="354" xfId="105" applyNumberFormat="1" applyFont="1" applyBorder="1" applyAlignment="1">
      <alignment horizontal="center" vertical="center" wrapText="1"/>
    </xf>
    <xf numFmtId="0" fontId="22" fillId="0" borderId="361" xfId="0" applyFont="1" applyBorder="1" applyAlignment="1">
      <alignment horizontal="center" vertical="center"/>
    </xf>
    <xf numFmtId="0" fontId="22" fillId="0" borderId="387" xfId="0" applyFont="1" applyBorder="1" applyAlignment="1">
      <alignment horizontal="center" vertical="center"/>
    </xf>
    <xf numFmtId="0" fontId="22" fillId="0" borderId="365" xfId="0" applyFont="1" applyBorder="1" applyAlignment="1">
      <alignment horizontal="center" vertical="center"/>
    </xf>
    <xf numFmtId="0" fontId="22" fillId="0" borderId="386" xfId="0" applyFont="1" applyBorder="1" applyAlignment="1">
      <alignment horizontal="center" vertical="center"/>
    </xf>
    <xf numFmtId="0" fontId="12" fillId="0" borderId="69" xfId="11" applyFont="1" applyBorder="1" applyAlignment="1">
      <alignment horizontal="center" vertical="center" wrapText="1"/>
    </xf>
    <xf numFmtId="0" fontId="12" fillId="0" borderId="68" xfId="11" applyFont="1" applyBorder="1" applyAlignment="1">
      <alignment horizontal="center" vertical="center" wrapText="1"/>
    </xf>
    <xf numFmtId="0" fontId="12" fillId="0" borderId="67" xfId="11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71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2" fillId="0" borderId="55" xfId="109" applyFont="1" applyBorder="1" applyAlignment="1">
      <alignment horizontal="center" vertical="center" wrapText="1"/>
    </xf>
    <xf numFmtId="0" fontId="12" fillId="0" borderId="54" xfId="109" applyFont="1" applyBorder="1" applyAlignment="1">
      <alignment horizontal="center" vertical="center" wrapText="1"/>
    </xf>
    <xf numFmtId="0" fontId="12" fillId="0" borderId="361" xfId="109" applyFont="1" applyBorder="1" applyAlignment="1">
      <alignment horizontal="center" vertical="center" wrapText="1"/>
    </xf>
    <xf numFmtId="0" fontId="12" fillId="0" borderId="399" xfId="109" applyFont="1" applyBorder="1" applyAlignment="1">
      <alignment horizontal="center" vertical="center" wrapText="1"/>
    </xf>
    <xf numFmtId="0" fontId="12" fillId="0" borderId="49" xfId="109" applyFont="1" applyBorder="1" applyAlignment="1">
      <alignment horizontal="center" vertical="center" wrapText="1"/>
    </xf>
    <xf numFmtId="0" fontId="12" fillId="0" borderId="48" xfId="109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1" fillId="0" borderId="68" xfId="0" applyFont="1" applyBorder="1" applyAlignment="1">
      <alignment horizontal="center" vertical="center"/>
    </xf>
    <xf numFmtId="0" fontId="7" fillId="0" borderId="88" xfId="13" applyFont="1" applyBorder="1" applyAlignment="1">
      <alignment horizontal="left" vertical="center" wrapText="1"/>
    </xf>
    <xf numFmtId="0" fontId="7" fillId="0" borderId="79" xfId="13" applyFont="1" applyBorder="1" applyAlignment="1">
      <alignment horizontal="left" vertical="center" wrapText="1"/>
    </xf>
    <xf numFmtId="0" fontId="12" fillId="0" borderId="15" xfId="0" applyFont="1" applyBorder="1" applyAlignment="1">
      <alignment horizontal="center" vertical="center"/>
    </xf>
    <xf numFmtId="0" fontId="12" fillId="0" borderId="7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5" xfId="71" applyFont="1" applyBorder="1" applyAlignment="1">
      <alignment horizontal="center" vertical="center" wrapText="1"/>
    </xf>
    <xf numFmtId="0" fontId="12" fillId="0" borderId="71" xfId="71" applyFont="1" applyBorder="1" applyAlignment="1">
      <alignment horizontal="center" vertical="center" wrapText="1"/>
    </xf>
    <xf numFmtId="0" fontId="12" fillId="0" borderId="70" xfId="71" applyFont="1" applyBorder="1" applyAlignment="1">
      <alignment horizontal="center" vertical="center" wrapText="1"/>
    </xf>
    <xf numFmtId="0" fontId="12" fillId="0" borderId="15" xfId="119" applyFont="1" applyBorder="1" applyAlignment="1">
      <alignment horizontal="center" vertical="center"/>
    </xf>
    <xf numFmtId="0" fontId="12" fillId="0" borderId="71" xfId="119" applyFont="1" applyBorder="1" applyAlignment="1">
      <alignment horizontal="center" vertical="center"/>
    </xf>
    <xf numFmtId="0" fontId="12" fillId="0" borderId="70" xfId="119" applyFont="1" applyBorder="1" applyAlignment="1">
      <alignment horizontal="center" vertical="center"/>
    </xf>
    <xf numFmtId="0" fontId="7" fillId="0" borderId="45" xfId="13" applyFont="1" applyBorder="1" applyAlignment="1">
      <alignment horizontal="left" vertical="center" wrapText="1"/>
    </xf>
    <xf numFmtId="0" fontId="7" fillId="0" borderId="532" xfId="13" applyFont="1" applyBorder="1" applyAlignment="1">
      <alignment horizontal="left" vertical="center" wrapText="1"/>
    </xf>
    <xf numFmtId="0" fontId="12" fillId="0" borderId="15" xfId="8" applyFont="1" applyBorder="1" applyAlignment="1">
      <alignment horizontal="center" vertical="center"/>
    </xf>
    <xf numFmtId="0" fontId="12" fillId="0" borderId="71" xfId="8" applyFont="1" applyBorder="1" applyAlignment="1">
      <alignment horizontal="center" vertical="center"/>
    </xf>
    <xf numFmtId="0" fontId="12" fillId="0" borderId="70" xfId="8" applyFont="1" applyBorder="1" applyAlignment="1">
      <alignment horizontal="center" vertical="center"/>
    </xf>
    <xf numFmtId="9" fontId="7" fillId="0" borderId="0" xfId="0" applyNumberFormat="1" applyFont="1" applyAlignment="1">
      <alignment horizontal="right" vertical="center"/>
    </xf>
    <xf numFmtId="0" fontId="21" fillId="0" borderId="361" xfId="0" applyFont="1" applyBorder="1" applyAlignment="1">
      <alignment horizontal="center" vertical="center"/>
    </xf>
    <xf numFmtId="0" fontId="21" fillId="0" borderId="352" xfId="0" applyFont="1" applyBorder="1" applyAlignment="1">
      <alignment horizontal="center" vertical="center"/>
    </xf>
    <xf numFmtId="9" fontId="11" fillId="0" borderId="71" xfId="0" applyNumberFormat="1" applyFont="1" applyBorder="1" applyAlignment="1">
      <alignment horizontal="right" vertical="center"/>
    </xf>
    <xf numFmtId="0" fontId="8" fillId="0" borderId="71" xfId="0" applyFont="1" applyBorder="1" applyAlignment="1">
      <alignment horizontal="center" vertical="center" readingOrder="1"/>
    </xf>
    <xf numFmtId="0" fontId="8" fillId="0" borderId="71" xfId="0" applyFont="1" applyBorder="1" applyAlignment="1">
      <alignment horizontal="right" vertical="center" readingOrder="1"/>
    </xf>
    <xf numFmtId="0" fontId="12" fillId="0" borderId="16" xfId="15" applyFont="1" applyBorder="1" applyAlignment="1">
      <alignment horizontal="left" vertical="center" wrapText="1"/>
    </xf>
    <xf numFmtId="0" fontId="12" fillId="0" borderId="18" xfId="15" applyFont="1" applyBorder="1" applyAlignment="1">
      <alignment horizontal="left" vertical="center" wrapText="1"/>
    </xf>
    <xf numFmtId="0" fontId="11" fillId="0" borderId="16" xfId="139" applyFont="1" applyBorder="1" applyAlignment="1">
      <alignment horizontal="center" vertical="center" wrapText="1"/>
    </xf>
    <xf numFmtId="0" fontId="11" fillId="0" borderId="8" xfId="139" applyFont="1" applyBorder="1" applyAlignment="1">
      <alignment horizontal="center" vertical="center" wrapText="1"/>
    </xf>
    <xf numFmtId="0" fontId="11" fillId="0" borderId="70" xfId="139" applyFont="1" applyBorder="1" applyAlignment="1">
      <alignment horizontal="center" vertical="center" wrapText="1"/>
    </xf>
    <xf numFmtId="0" fontId="11" fillId="0" borderId="67" xfId="139" applyFont="1" applyBorder="1" applyAlignment="1">
      <alignment horizontal="center" vertical="center" wrapText="1"/>
    </xf>
    <xf numFmtId="49" fontId="11" fillId="0" borderId="16" xfId="139" applyNumberFormat="1" applyFont="1" applyBorder="1" applyAlignment="1">
      <alignment horizontal="center" vertical="center" wrapText="1"/>
    </xf>
    <xf numFmtId="49" fontId="11" fillId="0" borderId="8" xfId="139" applyNumberFormat="1" applyFont="1" applyBorder="1" applyAlignment="1">
      <alignment horizontal="center" vertical="center" wrapText="1"/>
    </xf>
    <xf numFmtId="0" fontId="11" fillId="0" borderId="71" xfId="139" applyFont="1" applyBorder="1" applyAlignment="1">
      <alignment horizontal="center" vertical="center" wrapText="1"/>
    </xf>
    <xf numFmtId="0" fontId="11" fillId="0" borderId="68" xfId="139" applyFont="1" applyBorder="1" applyAlignment="1">
      <alignment horizontal="center" vertical="center" wrapText="1"/>
    </xf>
    <xf numFmtId="0" fontId="12" fillId="0" borderId="15" xfId="15" applyFont="1" applyBorder="1" applyAlignment="1">
      <alignment horizontal="center" vertical="center" wrapText="1"/>
    </xf>
    <xf numFmtId="0" fontId="12" fillId="0" borderId="70" xfId="15" applyFont="1" applyBorder="1" applyAlignment="1">
      <alignment horizontal="center" vertical="center" wrapText="1"/>
    </xf>
    <xf numFmtId="0" fontId="12" fillId="0" borderId="69" xfId="15" applyFont="1" applyBorder="1" applyAlignment="1">
      <alignment horizontal="center" vertical="center" wrapText="1"/>
    </xf>
    <xf numFmtId="0" fontId="12" fillId="0" borderId="67" xfId="15" applyFont="1" applyBorder="1" applyAlignment="1">
      <alignment horizontal="center" vertical="center" wrapText="1"/>
    </xf>
    <xf numFmtId="9" fontId="11" fillId="0" borderId="71" xfId="0" applyNumberFormat="1" applyFont="1" applyBorder="1" applyAlignment="1">
      <alignment horizontal="center" vertical="center"/>
    </xf>
    <xf numFmtId="0" fontId="11" fillId="0" borderId="16" xfId="141" applyFont="1" applyBorder="1" applyAlignment="1">
      <alignment horizontal="center" vertical="center" wrapText="1"/>
    </xf>
    <xf numFmtId="0" fontId="11" fillId="0" borderId="8" xfId="141" applyFont="1" applyBorder="1" applyAlignment="1">
      <alignment horizontal="center" vertical="center" wrapText="1"/>
    </xf>
    <xf numFmtId="0" fontId="11" fillId="0" borderId="593" xfId="141" applyFont="1" applyBorder="1" applyAlignment="1">
      <alignment horizontal="center" vertical="center" wrapText="1"/>
    </xf>
    <xf numFmtId="0" fontId="11" fillId="0" borderId="98" xfId="141" applyFont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59" fillId="0" borderId="15" xfId="15" applyFont="1" applyBorder="1" applyAlignment="1">
      <alignment horizontal="center" vertical="center" wrapText="1"/>
    </xf>
    <xf numFmtId="0" fontId="59" fillId="0" borderId="70" xfId="15" applyFont="1" applyBorder="1" applyAlignment="1">
      <alignment horizontal="center" vertical="center" wrapText="1"/>
    </xf>
    <xf numFmtId="0" fontId="59" fillId="0" borderId="69" xfId="15" applyFont="1" applyBorder="1" applyAlignment="1">
      <alignment horizontal="center" vertical="center" wrapText="1"/>
    </xf>
    <xf numFmtId="0" fontId="59" fillId="0" borderId="67" xfId="15" applyFont="1" applyBorder="1" applyAlignment="1">
      <alignment horizontal="center" vertical="center" wrapText="1"/>
    </xf>
    <xf numFmtId="0" fontId="9" fillId="0" borderId="18" xfId="15" applyFont="1" applyBorder="1" applyAlignment="1">
      <alignment horizontal="left" vertical="center"/>
    </xf>
    <xf numFmtId="0" fontId="11" fillId="0" borderId="16" xfId="143" applyFont="1" applyBorder="1" applyAlignment="1">
      <alignment horizontal="center" vertical="center" wrapText="1"/>
    </xf>
    <xf numFmtId="0" fontId="11" fillId="0" borderId="8" xfId="143" applyFont="1" applyBorder="1" applyAlignment="1">
      <alignment horizontal="center" vertical="center" wrapText="1"/>
    </xf>
    <xf numFmtId="0" fontId="11" fillId="0" borderId="70" xfId="143" applyFont="1" applyBorder="1" applyAlignment="1">
      <alignment horizontal="center" vertical="center" wrapText="1"/>
    </xf>
    <xf numFmtId="0" fontId="11" fillId="0" borderId="82" xfId="143" applyFont="1" applyBorder="1" applyAlignment="1">
      <alignment horizontal="center" vertical="center" wrapText="1"/>
    </xf>
    <xf numFmtId="0" fontId="12" fillId="0" borderId="71" xfId="15" applyFont="1" applyBorder="1" applyAlignment="1">
      <alignment horizontal="center" vertical="center" wrapText="1"/>
    </xf>
    <xf numFmtId="0" fontId="12" fillId="0" borderId="72" xfId="15" applyFont="1" applyBorder="1" applyAlignment="1">
      <alignment horizontal="center" vertical="center" wrapText="1"/>
    </xf>
    <xf numFmtId="0" fontId="12" fillId="0" borderId="0" xfId="15" applyFont="1" applyAlignment="1">
      <alignment horizontal="center" vertical="center" wrapText="1"/>
    </xf>
    <xf numFmtId="0" fontId="11" fillId="0" borderId="71" xfId="143" applyFont="1" applyBorder="1" applyAlignment="1">
      <alignment horizontal="center" vertical="center" wrapText="1"/>
    </xf>
    <xf numFmtId="0" fontId="11" fillId="0" borderId="0" xfId="143" applyFont="1" applyAlignment="1">
      <alignment horizontal="center" vertical="center" wrapText="1"/>
    </xf>
    <xf numFmtId="0" fontId="11" fillId="0" borderId="16" xfId="145" applyFont="1" applyBorder="1" applyAlignment="1">
      <alignment horizontal="center" vertical="center" wrapText="1"/>
    </xf>
    <xf numFmtId="0" fontId="11" fillId="0" borderId="8" xfId="145" applyFont="1" applyBorder="1" applyAlignment="1">
      <alignment horizontal="center" vertical="center" wrapText="1"/>
    </xf>
    <xf numFmtId="0" fontId="11" fillId="0" borderId="16" xfId="147" applyFont="1" applyBorder="1" applyAlignment="1">
      <alignment horizontal="center" vertical="center" wrapText="1"/>
    </xf>
    <xf numFmtId="0" fontId="11" fillId="0" borderId="8" xfId="147" applyFont="1" applyBorder="1" applyAlignment="1">
      <alignment horizontal="center" vertical="center" wrapText="1"/>
    </xf>
    <xf numFmtId="0" fontId="11" fillId="0" borderId="16" xfId="149" applyFont="1" applyBorder="1" applyAlignment="1">
      <alignment horizontal="center" vertical="center" wrapText="1"/>
    </xf>
    <xf numFmtId="0" fontId="11" fillId="0" borderId="8" xfId="149" applyFont="1" applyBorder="1" applyAlignment="1">
      <alignment horizontal="center" vertical="center" wrapText="1"/>
    </xf>
    <xf numFmtId="0" fontId="11" fillId="0" borderId="593" xfId="149" applyFont="1" applyBorder="1" applyAlignment="1">
      <alignment horizontal="center" vertical="center" wrapText="1"/>
    </xf>
    <xf numFmtId="0" fontId="11" fillId="0" borderId="98" xfId="149" applyFont="1" applyBorder="1" applyAlignment="1">
      <alignment horizontal="center" vertical="center" wrapText="1"/>
    </xf>
    <xf numFmtId="0" fontId="9" fillId="0" borderId="18" xfId="15" applyFont="1" applyBorder="1" applyAlignment="1">
      <alignment horizontal="left" vertical="center" wrapText="1"/>
    </xf>
    <xf numFmtId="0" fontId="9" fillId="0" borderId="294" xfId="15" applyFont="1" applyBorder="1" applyAlignment="1">
      <alignment horizontal="left" vertical="center" wrapText="1"/>
    </xf>
    <xf numFmtId="0" fontId="11" fillId="0" borderId="70" xfId="149" applyFont="1" applyBorder="1" applyAlignment="1">
      <alignment horizontal="center" vertical="center" wrapText="1"/>
    </xf>
    <xf numFmtId="0" fontId="11" fillId="0" borderId="67" xfId="149" applyFont="1" applyBorder="1" applyAlignment="1">
      <alignment horizontal="center" vertical="center" wrapText="1"/>
    </xf>
    <xf numFmtId="0" fontId="11" fillId="0" borderId="71" xfId="150" applyFont="1" applyBorder="1" applyAlignment="1">
      <alignment horizontal="center" vertical="center" wrapText="1"/>
    </xf>
    <xf numFmtId="0" fontId="11" fillId="0" borderId="0" xfId="150" applyFont="1" applyAlignment="1">
      <alignment horizontal="center" vertical="center" wrapText="1"/>
    </xf>
    <xf numFmtId="0" fontId="11" fillId="0" borderId="16" xfId="150" applyFont="1" applyBorder="1" applyAlignment="1">
      <alignment horizontal="center" vertical="center" wrapText="1"/>
    </xf>
    <xf numFmtId="0" fontId="11" fillId="0" borderId="8" xfId="150" applyFont="1" applyBorder="1" applyAlignment="1">
      <alignment horizontal="center" vertical="center" wrapText="1"/>
    </xf>
    <xf numFmtId="0" fontId="9" fillId="0" borderId="16" xfId="15" applyFont="1" applyBorder="1" applyAlignment="1">
      <alignment horizontal="left" vertical="center" wrapText="1"/>
    </xf>
    <xf numFmtId="0" fontId="11" fillId="0" borderId="16" xfId="154" applyFont="1" applyBorder="1" applyAlignment="1">
      <alignment horizontal="center" vertical="center" wrapText="1"/>
    </xf>
    <xf numFmtId="0" fontId="11" fillId="0" borderId="8" xfId="154" applyFont="1" applyBorder="1" applyAlignment="1">
      <alignment horizontal="center" vertical="center" wrapText="1"/>
    </xf>
    <xf numFmtId="0" fontId="12" fillId="0" borderId="68" xfId="15" applyFont="1" applyBorder="1" applyAlignment="1">
      <alignment horizontal="center" vertical="center" wrapText="1"/>
    </xf>
    <xf numFmtId="0" fontId="11" fillId="0" borderId="71" xfId="154" applyFont="1" applyBorder="1" applyAlignment="1">
      <alignment horizontal="center" vertical="center" wrapText="1"/>
    </xf>
    <xf numFmtId="0" fontId="11" fillId="0" borderId="68" xfId="154" applyFont="1" applyBorder="1" applyAlignment="1">
      <alignment horizontal="center" vertical="center" wrapText="1"/>
    </xf>
    <xf numFmtId="0" fontId="11" fillId="0" borderId="16" xfId="156" applyFont="1" applyBorder="1" applyAlignment="1">
      <alignment horizontal="center" vertical="center" wrapText="1"/>
    </xf>
    <xf numFmtId="0" fontId="11" fillId="0" borderId="8" xfId="156" applyFont="1" applyBorder="1" applyAlignment="1">
      <alignment horizontal="center" vertical="center" wrapText="1"/>
    </xf>
    <xf numFmtId="0" fontId="11" fillId="0" borderId="593" xfId="156" applyFont="1" applyBorder="1" applyAlignment="1">
      <alignment horizontal="center" vertical="center" wrapText="1"/>
    </xf>
    <xf numFmtId="0" fontId="11" fillId="0" borderId="155" xfId="156" applyFont="1" applyBorder="1" applyAlignment="1">
      <alignment horizontal="center" vertical="center" wrapText="1"/>
    </xf>
    <xf numFmtId="0" fontId="11" fillId="0" borderId="16" xfId="158" applyFont="1" applyBorder="1" applyAlignment="1">
      <alignment horizontal="center" vertical="center" wrapText="1"/>
    </xf>
    <xf numFmtId="0" fontId="11" fillId="0" borderId="8" xfId="158" applyFont="1" applyBorder="1" applyAlignment="1">
      <alignment horizontal="center" vertical="center" wrapText="1"/>
    </xf>
    <xf numFmtId="0" fontId="11" fillId="0" borderId="593" xfId="158" applyFont="1" applyBorder="1" applyAlignment="1">
      <alignment horizontal="center" vertical="center" wrapText="1"/>
    </xf>
    <xf numFmtId="0" fontId="11" fillId="0" borderId="155" xfId="158" applyFont="1" applyBorder="1" applyAlignment="1">
      <alignment horizontal="center" vertical="center" wrapText="1"/>
    </xf>
    <xf numFmtId="0" fontId="11" fillId="0" borderId="16" xfId="160" applyFont="1" applyBorder="1" applyAlignment="1">
      <alignment horizontal="center" vertical="center" wrapText="1"/>
    </xf>
    <xf numFmtId="0" fontId="11" fillId="0" borderId="8" xfId="160" applyFont="1" applyBorder="1" applyAlignment="1">
      <alignment horizontal="center" vertical="center" wrapText="1"/>
    </xf>
    <xf numFmtId="0" fontId="11" fillId="0" borderId="593" xfId="160" applyFont="1" applyBorder="1" applyAlignment="1">
      <alignment horizontal="center" vertical="center" wrapText="1"/>
    </xf>
    <xf numFmtId="0" fontId="11" fillId="0" borderId="155" xfId="160" applyFont="1" applyBorder="1" applyAlignment="1">
      <alignment horizontal="center" vertical="center" wrapText="1"/>
    </xf>
    <xf numFmtId="0" fontId="11" fillId="0" borderId="70" xfId="160" applyFont="1" applyBorder="1" applyAlignment="1">
      <alignment horizontal="center" vertical="center" wrapText="1"/>
    </xf>
    <xf numFmtId="0" fontId="11" fillId="0" borderId="82" xfId="160" applyFont="1" applyBorder="1" applyAlignment="1">
      <alignment horizontal="center" vertical="center" wrapText="1"/>
    </xf>
    <xf numFmtId="0" fontId="12" fillId="0" borderId="82" xfId="15" applyFont="1" applyBorder="1" applyAlignment="1">
      <alignment horizontal="center" vertical="center" wrapText="1"/>
    </xf>
    <xf numFmtId="0" fontId="11" fillId="0" borderId="593" xfId="162" applyFont="1" applyBorder="1" applyAlignment="1">
      <alignment horizontal="center" vertical="center" wrapText="1"/>
    </xf>
    <xf numFmtId="0" fontId="11" fillId="0" borderId="155" xfId="162" applyFont="1" applyBorder="1" applyAlignment="1">
      <alignment horizontal="center" vertical="center" wrapText="1"/>
    </xf>
    <xf numFmtId="0" fontId="11" fillId="0" borderId="16" xfId="162" applyFont="1" applyBorder="1" applyAlignment="1">
      <alignment horizontal="center" vertical="center" wrapText="1"/>
    </xf>
    <xf numFmtId="0" fontId="11" fillId="0" borderId="18" xfId="162" applyFont="1" applyBorder="1" applyAlignment="1">
      <alignment horizontal="center" vertical="center" wrapText="1"/>
    </xf>
    <xf numFmtId="0" fontId="11" fillId="0" borderId="70" xfId="162" applyFont="1" applyBorder="1" applyAlignment="1">
      <alignment horizontal="center" vertical="center" wrapText="1"/>
    </xf>
    <xf numFmtId="0" fontId="11" fillId="0" borderId="82" xfId="162" applyFont="1" applyBorder="1" applyAlignment="1">
      <alignment horizontal="center" vertical="center" wrapText="1"/>
    </xf>
    <xf numFmtId="0" fontId="11" fillId="0" borderId="593" xfId="166" applyFont="1" applyBorder="1" applyAlignment="1">
      <alignment horizontal="center" vertical="center" wrapText="1"/>
    </xf>
    <xf numFmtId="0" fontId="11" fillId="0" borderId="98" xfId="166" applyFont="1" applyBorder="1" applyAlignment="1">
      <alignment horizontal="center" vertical="center" wrapText="1"/>
    </xf>
    <xf numFmtId="0" fontId="11" fillId="0" borderId="16" xfId="166" applyFont="1" applyBorder="1" applyAlignment="1">
      <alignment horizontal="center" vertical="center" wrapText="1"/>
    </xf>
    <xf numFmtId="0" fontId="11" fillId="0" borderId="8" xfId="166" applyFont="1" applyBorder="1" applyAlignment="1">
      <alignment horizontal="center" vertical="center" wrapText="1"/>
    </xf>
    <xf numFmtId="0" fontId="11" fillId="0" borderId="16" xfId="168" applyFont="1" applyBorder="1" applyAlignment="1">
      <alignment horizontal="center" vertical="center" wrapText="1"/>
    </xf>
    <xf numFmtId="0" fontId="11" fillId="0" borderId="8" xfId="168" applyFont="1" applyBorder="1" applyAlignment="1">
      <alignment horizontal="center" vertical="center" wrapText="1"/>
    </xf>
    <xf numFmtId="0" fontId="11" fillId="0" borderId="593" xfId="168" applyFont="1" applyBorder="1" applyAlignment="1">
      <alignment horizontal="center" vertical="center" wrapText="1"/>
    </xf>
    <xf numFmtId="0" fontId="11" fillId="0" borderId="155" xfId="168" applyFont="1" applyBorder="1" applyAlignment="1">
      <alignment horizontal="center" vertical="center" wrapText="1"/>
    </xf>
    <xf numFmtId="0" fontId="11" fillId="0" borderId="70" xfId="168" applyFont="1" applyBorder="1" applyAlignment="1">
      <alignment horizontal="center" vertical="center" wrapText="1"/>
    </xf>
    <xf numFmtId="0" fontId="11" fillId="0" borderId="82" xfId="168" applyFont="1" applyBorder="1" applyAlignment="1">
      <alignment horizontal="center" vertical="center" wrapText="1"/>
    </xf>
    <xf numFmtId="0" fontId="11" fillId="0" borderId="593" xfId="170" applyFont="1" applyBorder="1" applyAlignment="1">
      <alignment horizontal="center" vertical="center" wrapText="1"/>
    </xf>
    <xf numFmtId="0" fontId="11" fillId="0" borderId="155" xfId="170" applyFont="1" applyBorder="1" applyAlignment="1">
      <alignment horizontal="center" vertical="center" wrapText="1"/>
    </xf>
    <xf numFmtId="0" fontId="11" fillId="0" borderId="16" xfId="170" applyFont="1" applyBorder="1" applyAlignment="1">
      <alignment horizontal="center" vertical="center" wrapText="1"/>
    </xf>
    <xf numFmtId="0" fontId="11" fillId="0" borderId="8" xfId="170" applyFont="1" applyBorder="1" applyAlignment="1">
      <alignment horizontal="center" vertical="center" wrapText="1"/>
    </xf>
    <xf numFmtId="0" fontId="11" fillId="0" borderId="593" xfId="173" applyFont="1" applyBorder="1" applyAlignment="1">
      <alignment horizontal="center" vertical="center" wrapText="1"/>
    </xf>
    <xf numFmtId="0" fontId="11" fillId="0" borderId="155" xfId="173" applyFont="1" applyBorder="1" applyAlignment="1">
      <alignment horizontal="center" vertical="center" wrapText="1"/>
    </xf>
    <xf numFmtId="0" fontId="9" fillId="0" borderId="8" xfId="15" applyFont="1" applyBorder="1" applyAlignment="1">
      <alignment horizontal="left" vertical="center" wrapText="1"/>
    </xf>
    <xf numFmtId="0" fontId="11" fillId="0" borderId="16" xfId="173" applyFont="1" applyBorder="1" applyAlignment="1">
      <alignment horizontal="center" vertical="center" wrapText="1"/>
    </xf>
    <xf numFmtId="0" fontId="11" fillId="0" borderId="8" xfId="173" applyFont="1" applyBorder="1" applyAlignment="1">
      <alignment horizontal="center" vertical="center" wrapText="1"/>
    </xf>
    <xf numFmtId="0" fontId="11" fillId="0" borderId="70" xfId="173" applyFont="1" applyBorder="1" applyAlignment="1">
      <alignment horizontal="center" vertical="center" wrapText="1"/>
    </xf>
    <xf numFmtId="0" fontId="11" fillId="0" borderId="82" xfId="173" applyFont="1" applyBorder="1" applyAlignment="1">
      <alignment horizontal="center" vertical="center" wrapText="1"/>
    </xf>
    <xf numFmtId="0" fontId="21" fillId="0" borderId="604" xfId="0" applyFont="1" applyBorder="1" applyAlignment="1">
      <alignment horizontal="center" vertical="center"/>
    </xf>
    <xf numFmtId="0" fontId="21" fillId="0" borderId="603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71" xfId="0" applyFont="1" applyBorder="1" applyAlignment="1">
      <alignment horizontal="center" vertical="center"/>
    </xf>
    <xf numFmtId="0" fontId="11" fillId="0" borderId="7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3" fillId="0" borderId="68" xfId="0" applyFont="1" applyBorder="1" applyAlignment="1">
      <alignment horizontal="center" vertical="center"/>
    </xf>
    <xf numFmtId="0" fontId="12" fillId="0" borderId="15" xfId="13" applyFont="1" applyBorder="1" applyAlignment="1">
      <alignment horizontal="center" vertical="center"/>
    </xf>
    <xf numFmtId="0" fontId="12" fillId="0" borderId="70" xfId="13" applyFont="1" applyBorder="1" applyAlignment="1">
      <alignment horizontal="center" vertical="center"/>
    </xf>
    <xf numFmtId="0" fontId="12" fillId="0" borderId="72" xfId="13" applyFont="1" applyBorder="1" applyAlignment="1">
      <alignment horizontal="center" vertical="center"/>
    </xf>
    <xf numFmtId="0" fontId="12" fillId="0" borderId="82" xfId="13" applyFont="1" applyBorder="1" applyAlignment="1">
      <alignment horizontal="center" vertical="center"/>
    </xf>
    <xf numFmtId="38" fontId="21" fillId="0" borderId="70" xfId="0" applyNumberFormat="1" applyFont="1" applyBorder="1" applyAlignment="1">
      <alignment horizontal="center" vertical="center"/>
    </xf>
    <xf numFmtId="38" fontId="21" fillId="0" borderId="82" xfId="0" applyNumberFormat="1" applyFont="1" applyBorder="1" applyAlignment="1">
      <alignment horizontal="center" vertical="center"/>
    </xf>
    <xf numFmtId="38" fontId="11" fillId="0" borderId="82" xfId="13" applyNumberFormat="1" applyFont="1" applyBorder="1" applyAlignment="1">
      <alignment horizontal="center" vertical="center" wrapText="1"/>
    </xf>
    <xf numFmtId="38" fontId="11" fillId="0" borderId="67" xfId="13" applyNumberFormat="1" applyFont="1" applyBorder="1" applyAlignment="1">
      <alignment horizontal="center" vertical="center" wrapText="1"/>
    </xf>
    <xf numFmtId="9" fontId="11" fillId="0" borderId="0" xfId="13" applyNumberFormat="1" applyFont="1" applyAlignment="1">
      <alignment horizontal="center" vertical="center" wrapText="1"/>
    </xf>
    <xf numFmtId="9" fontId="11" fillId="0" borderId="68" xfId="13" applyNumberFormat="1" applyFont="1" applyBorder="1" applyAlignment="1">
      <alignment horizontal="center" vertical="center" wrapText="1"/>
    </xf>
    <xf numFmtId="0" fontId="12" fillId="0" borderId="70" xfId="15" applyFont="1" applyBorder="1" applyAlignment="1">
      <alignment horizontal="center" vertical="center"/>
    </xf>
    <xf numFmtId="0" fontId="12" fillId="0" borderId="82" xfId="15" applyFont="1" applyBorder="1" applyAlignment="1">
      <alignment horizontal="center" vertical="center"/>
    </xf>
    <xf numFmtId="0" fontId="12" fillId="0" borderId="67" xfId="15" applyFont="1" applyBorder="1" applyAlignment="1">
      <alignment horizontal="center" vertical="center"/>
    </xf>
    <xf numFmtId="0" fontId="59" fillId="0" borderId="72" xfId="15" applyFont="1" applyBorder="1" applyAlignment="1">
      <alignment horizontal="center" vertical="center" wrapText="1"/>
    </xf>
    <xf numFmtId="0" fontId="59" fillId="0" borderId="82" xfId="15" applyFont="1" applyBorder="1" applyAlignment="1">
      <alignment horizontal="center" vertical="center" wrapText="1"/>
    </xf>
    <xf numFmtId="0" fontId="11" fillId="0" borderId="53" xfId="16" applyFont="1" applyBorder="1" applyAlignment="1">
      <alignment horizontal="center" vertical="center" wrapText="1"/>
    </xf>
    <xf numFmtId="0" fontId="11" fillId="0" borderId="52" xfId="16" applyFont="1" applyBorder="1" applyAlignment="1">
      <alignment horizontal="center" vertical="center" wrapText="1"/>
    </xf>
    <xf numFmtId="0" fontId="11" fillId="0" borderId="50" xfId="16" applyFont="1" applyBorder="1" applyAlignment="1">
      <alignment horizontal="center" vertical="center" wrapText="1"/>
    </xf>
    <xf numFmtId="0" fontId="7" fillId="0" borderId="69" xfId="16" applyFont="1" applyBorder="1" applyAlignment="1">
      <alignment horizontal="left" vertical="center" wrapText="1"/>
    </xf>
    <xf numFmtId="0" fontId="7" fillId="0" borderId="68" xfId="16" applyFont="1" applyBorder="1" applyAlignment="1">
      <alignment horizontal="left" vertical="center" wrapText="1"/>
    </xf>
    <xf numFmtId="0" fontId="12" fillId="0" borderId="15" xfId="20" applyFont="1" applyBorder="1" applyAlignment="1">
      <alignment horizontal="center" vertical="center" wrapText="1"/>
    </xf>
    <xf numFmtId="0" fontId="12" fillId="0" borderId="71" xfId="20" applyFont="1" applyBorder="1" applyAlignment="1">
      <alignment horizontal="center" vertical="center" wrapText="1"/>
    </xf>
    <xf numFmtId="0" fontId="12" fillId="0" borderId="72" xfId="20" applyFont="1" applyBorder="1" applyAlignment="1">
      <alignment horizontal="center" vertical="center" wrapText="1"/>
    </xf>
    <xf numFmtId="0" fontId="12" fillId="0" borderId="0" xfId="20" applyFont="1" applyAlignment="1">
      <alignment horizontal="center" vertical="center" wrapText="1"/>
    </xf>
    <xf numFmtId="0" fontId="12" fillId="0" borderId="69" xfId="20" applyFont="1" applyBorder="1" applyAlignment="1">
      <alignment horizontal="center" vertical="center" wrapText="1"/>
    </xf>
    <xf numFmtId="0" fontId="12" fillId="0" borderId="68" xfId="20" applyFont="1" applyBorder="1" applyAlignment="1">
      <alignment horizontal="center" vertical="center" wrapText="1"/>
    </xf>
    <xf numFmtId="0" fontId="21" fillId="0" borderId="620" xfId="0" applyFont="1" applyBorder="1" applyAlignment="1">
      <alignment horizontal="center" vertical="center"/>
    </xf>
    <xf numFmtId="0" fontId="21" fillId="0" borderId="458" xfId="0" applyFont="1" applyBorder="1" applyAlignment="1">
      <alignment horizontal="center" vertical="center"/>
    </xf>
    <xf numFmtId="0" fontId="7" fillId="0" borderId="154" xfId="13" applyFont="1" applyBorder="1" applyAlignment="1">
      <alignment horizontal="left" vertical="center" wrapText="1"/>
    </xf>
    <xf numFmtId="0" fontId="21" fillId="0" borderId="64" xfId="0" applyFont="1" applyBorder="1" applyAlignment="1">
      <alignment horizontal="center" vertical="center"/>
    </xf>
    <xf numFmtId="0" fontId="21" fillId="0" borderId="74" xfId="0" applyFont="1" applyBorder="1" applyAlignment="1">
      <alignment horizontal="center" vertical="center"/>
    </xf>
    <xf numFmtId="0" fontId="21" fillId="0" borderId="73" xfId="0" applyFont="1" applyBorder="1" applyAlignment="1">
      <alignment horizontal="center" vertical="center"/>
    </xf>
    <xf numFmtId="0" fontId="12" fillId="0" borderId="620" xfId="23" applyFont="1" applyBorder="1" applyAlignment="1">
      <alignment horizontal="center" vertical="center" wrapText="1"/>
    </xf>
    <xf numFmtId="0" fontId="12" fillId="0" borderId="49" xfId="23" applyFont="1" applyBorder="1" applyAlignment="1">
      <alignment horizontal="center" vertical="center" wrapText="1"/>
    </xf>
    <xf numFmtId="0" fontId="12" fillId="0" borderId="48" xfId="23" applyFont="1" applyBorder="1" applyAlignment="1">
      <alignment horizontal="center" vertical="center" wrapText="1"/>
    </xf>
    <xf numFmtId="0" fontId="11" fillId="0" borderId="15" xfId="23" applyFont="1" applyBorder="1" applyAlignment="1">
      <alignment horizontal="center" vertical="center"/>
    </xf>
    <xf numFmtId="0" fontId="11" fillId="0" borderId="70" xfId="23" applyFont="1" applyBorder="1" applyAlignment="1">
      <alignment horizontal="center" vertical="center"/>
    </xf>
    <xf numFmtId="0" fontId="11" fillId="0" borderId="72" xfId="23" applyFont="1" applyBorder="1" applyAlignment="1">
      <alignment horizontal="center" vertical="center"/>
    </xf>
    <xf numFmtId="0" fontId="11" fillId="0" borderId="82" xfId="23" applyFont="1" applyBorder="1" applyAlignment="1">
      <alignment horizontal="center" vertical="center"/>
    </xf>
    <xf numFmtId="0" fontId="11" fillId="0" borderId="69" xfId="23" applyFont="1" applyBorder="1" applyAlignment="1">
      <alignment horizontal="center" vertical="center"/>
    </xf>
    <xf numFmtId="0" fontId="11" fillId="0" borderId="67" xfId="23" applyFont="1" applyBorder="1" applyAlignment="1">
      <alignment horizontal="center" vertical="center"/>
    </xf>
    <xf numFmtId="0" fontId="65" fillId="0" borderId="15" xfId="23" applyFont="1" applyBorder="1" applyAlignment="1">
      <alignment horizontal="center" vertical="center"/>
    </xf>
    <xf numFmtId="0" fontId="65" fillId="0" borderId="71" xfId="23" applyFont="1" applyBorder="1" applyAlignment="1">
      <alignment horizontal="center" vertical="center"/>
    </xf>
    <xf numFmtId="0" fontId="65" fillId="0" borderId="72" xfId="23" applyFont="1" applyBorder="1" applyAlignment="1">
      <alignment horizontal="center" vertical="center"/>
    </xf>
    <xf numFmtId="0" fontId="65" fillId="0" borderId="0" xfId="23" applyFont="1" applyAlignment="1">
      <alignment horizontal="center" vertical="center"/>
    </xf>
    <xf numFmtId="0" fontId="11" fillId="0" borderId="72" xfId="23" applyFont="1" applyBorder="1" applyAlignment="1">
      <alignment horizontal="center" vertical="center" wrapText="1"/>
    </xf>
    <xf numFmtId="0" fontId="11" fillId="0" borderId="0" xfId="23" applyFont="1" applyAlignment="1">
      <alignment horizontal="center" vertical="center" wrapText="1"/>
    </xf>
    <xf numFmtId="0" fontId="11" fillId="0" borderId="82" xfId="23" applyFont="1" applyBorder="1" applyAlignment="1">
      <alignment horizontal="center" vertical="center" wrapText="1"/>
    </xf>
    <xf numFmtId="0" fontId="26" fillId="0" borderId="656" xfId="6" applyFont="1" applyBorder="1" applyAlignment="1">
      <alignment horizontal="center" vertical="center" wrapText="1"/>
    </xf>
    <xf numFmtId="0" fontId="26" fillId="0" borderId="655" xfId="6" applyFont="1" applyBorder="1" applyAlignment="1">
      <alignment horizontal="center" vertical="center" wrapText="1"/>
    </xf>
    <xf numFmtId="0" fontId="26" fillId="0" borderId="361" xfId="6" applyFont="1" applyBorder="1" applyAlignment="1">
      <alignment horizontal="center" vertical="center" wrapText="1"/>
    </xf>
    <xf numFmtId="0" fontId="26" fillId="0" borderId="654" xfId="6" applyFont="1" applyBorder="1" applyAlignment="1">
      <alignment horizontal="center" vertical="center" wrapText="1"/>
    </xf>
    <xf numFmtId="0" fontId="26" fillId="0" borderId="602" xfId="6" applyFont="1" applyBorder="1" applyAlignment="1">
      <alignment horizontal="center" vertical="center" wrapText="1"/>
    </xf>
    <xf numFmtId="0" fontId="26" fillId="0" borderId="682" xfId="6" applyFont="1" applyBorder="1" applyAlignment="1">
      <alignment horizontal="center" vertical="center" wrapText="1"/>
    </xf>
    <xf numFmtId="0" fontId="26" fillId="0" borderId="681" xfId="6" applyFont="1" applyBorder="1" applyAlignment="1">
      <alignment horizontal="center" vertical="center" wrapText="1"/>
    </xf>
    <xf numFmtId="0" fontId="26" fillId="0" borderId="680" xfId="6" applyFont="1" applyBorder="1" applyAlignment="1">
      <alignment horizontal="center" vertical="center" wrapText="1"/>
    </xf>
    <xf numFmtId="0" fontId="26" fillId="0" borderId="679" xfId="6" applyFont="1" applyBorder="1" applyAlignment="1">
      <alignment horizontal="center" vertical="center" wrapText="1"/>
    </xf>
    <xf numFmtId="0" fontId="44" fillId="0" borderId="602" xfId="6" applyFont="1" applyBorder="1" applyAlignment="1">
      <alignment horizontal="center" vertical="center" wrapText="1"/>
    </xf>
    <xf numFmtId="0" fontId="44" fillId="0" borderId="655" xfId="6" applyFont="1" applyBorder="1" applyAlignment="1">
      <alignment horizontal="center" vertical="center" wrapText="1"/>
    </xf>
    <xf numFmtId="0" fontId="44" fillId="0" borderId="697" xfId="6" applyFont="1" applyBorder="1" applyAlignment="1">
      <alignment horizontal="center" vertical="center" wrapText="1"/>
    </xf>
    <xf numFmtId="0" fontId="44" fillId="0" borderId="696" xfId="6" applyFont="1" applyBorder="1" applyAlignment="1">
      <alignment horizontal="center" vertical="center" wrapText="1"/>
    </xf>
    <xf numFmtId="0" fontId="44" fillId="0" borderId="48" xfId="6" applyFont="1" applyBorder="1" applyAlignment="1">
      <alignment horizontal="center" vertical="center" wrapText="1"/>
    </xf>
    <xf numFmtId="0" fontId="7" fillId="0" borderId="703" xfId="13" applyFont="1" applyBorder="1" applyAlignment="1">
      <alignment horizontal="left" vertical="center" wrapText="1"/>
    </xf>
    <xf numFmtId="0" fontId="22" fillId="2" borderId="704" xfId="0" applyFont="1" applyFill="1" applyBorder="1" applyAlignment="1">
      <alignment horizontal="center" vertical="center"/>
    </xf>
    <xf numFmtId="0" fontId="22" fillId="2" borderId="697" xfId="0" applyFont="1" applyFill="1" applyBorder="1" applyAlignment="1">
      <alignment horizontal="center" vertical="center"/>
    </xf>
    <xf numFmtId="0" fontId="22" fillId="2" borderId="696" xfId="0" applyFont="1" applyFill="1" applyBorder="1" applyAlignment="1">
      <alignment horizontal="center" vertical="center"/>
    </xf>
    <xf numFmtId="0" fontId="22" fillId="0" borderId="620" xfId="0" applyFont="1" applyBorder="1" applyAlignment="1">
      <alignment horizontal="center" vertical="center"/>
    </xf>
    <xf numFmtId="0" fontId="22" fillId="0" borderId="697" xfId="0" applyFont="1" applyBorder="1" applyAlignment="1">
      <alignment horizontal="center" vertical="center"/>
    </xf>
    <xf numFmtId="0" fontId="22" fillId="0" borderId="696" xfId="0" applyFont="1" applyBorder="1" applyAlignment="1">
      <alignment horizontal="center" vertical="center"/>
    </xf>
    <xf numFmtId="0" fontId="26" fillId="0" borderId="71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center" wrapText="1"/>
    </xf>
    <xf numFmtId="0" fontId="26" fillId="0" borderId="68" xfId="6" applyFont="1" applyBorder="1" applyAlignment="1">
      <alignment horizontal="center" vertical="center" wrapText="1"/>
    </xf>
    <xf numFmtId="0" fontId="21" fillId="0" borderId="697" xfId="0" applyFont="1" applyBorder="1" applyAlignment="1">
      <alignment horizontal="center" vertical="center"/>
    </xf>
    <xf numFmtId="0" fontId="21" fillId="0" borderId="696" xfId="0" applyFont="1" applyBorder="1" applyAlignment="1">
      <alignment horizontal="center" vertical="center"/>
    </xf>
    <xf numFmtId="0" fontId="21" fillId="0" borderId="712" xfId="0" applyFont="1" applyBorder="1" applyAlignment="1">
      <alignment horizontal="center" vertical="center"/>
    </xf>
    <xf numFmtId="0" fontId="30" fillId="0" borderId="620" xfId="0" applyFont="1" applyBorder="1" applyAlignment="1">
      <alignment horizontal="center" vertical="center"/>
    </xf>
    <xf numFmtId="0" fontId="30" fillId="0" borderId="697" xfId="0" applyFont="1" applyBorder="1" applyAlignment="1">
      <alignment horizontal="center" vertical="center"/>
    </xf>
    <xf numFmtId="0" fontId="30" fillId="0" borderId="696" xfId="0" applyFont="1" applyBorder="1" applyAlignment="1">
      <alignment horizontal="center" vertical="center"/>
    </xf>
    <xf numFmtId="0" fontId="30" fillId="0" borderId="712" xfId="0" applyFont="1" applyBorder="1" applyAlignment="1">
      <alignment horizontal="center" vertical="center"/>
    </xf>
    <xf numFmtId="0" fontId="30" fillId="0" borderId="708" xfId="0" applyFont="1" applyBorder="1" applyAlignment="1">
      <alignment horizontal="center" vertical="center"/>
    </xf>
    <xf numFmtId="0" fontId="21" fillId="0" borderId="616" xfId="0" applyFont="1" applyBorder="1" applyAlignment="1">
      <alignment horizontal="center" vertical="center"/>
    </xf>
    <xf numFmtId="0" fontId="21" fillId="0" borderId="682" xfId="0" applyFont="1" applyBorder="1" applyAlignment="1">
      <alignment horizontal="center" vertical="center"/>
    </xf>
    <xf numFmtId="0" fontId="21" fillId="0" borderId="642" xfId="0" applyFont="1" applyBorder="1" applyAlignment="1">
      <alignment horizontal="center" vertical="center"/>
    </xf>
    <xf numFmtId="0" fontId="21" fillId="0" borderId="698" xfId="0" applyFont="1" applyBorder="1" applyAlignment="1">
      <alignment horizontal="center" vertical="center"/>
    </xf>
    <xf numFmtId="0" fontId="21" fillId="0" borderId="728" xfId="0" applyFont="1" applyBorder="1" applyAlignment="1">
      <alignment horizontal="center" vertical="center"/>
    </xf>
    <xf numFmtId="9" fontId="12" fillId="0" borderId="71" xfId="46" applyNumberFormat="1" applyFont="1" applyBorder="1" applyAlignment="1">
      <alignment horizontal="center" vertical="center" wrapText="1"/>
    </xf>
    <xf numFmtId="0" fontId="21" fillId="0" borderId="729" xfId="0" applyFont="1" applyBorder="1" applyAlignment="1">
      <alignment horizontal="center" vertical="center"/>
    </xf>
    <xf numFmtId="0" fontId="21" fillId="0" borderId="751" xfId="0" applyFont="1" applyBorder="1" applyAlignment="1">
      <alignment horizontal="center" vertical="center"/>
    </xf>
    <xf numFmtId="0" fontId="21" fillId="0" borderId="750" xfId="0" applyFont="1" applyBorder="1" applyAlignment="1">
      <alignment horizontal="center" vertical="center"/>
    </xf>
    <xf numFmtId="0" fontId="26" fillId="0" borderId="67" xfId="53" applyFont="1" applyBorder="1" applyAlignment="1">
      <alignment horizontal="center" vertical="center" wrapText="1"/>
    </xf>
    <xf numFmtId="0" fontId="22" fillId="0" borderId="817" xfId="0" applyFont="1" applyBorder="1" applyAlignment="1">
      <alignment horizontal="center" vertical="center"/>
    </xf>
    <xf numFmtId="0" fontId="22" fillId="0" borderId="820" xfId="0" applyFont="1" applyBorder="1" applyAlignment="1">
      <alignment horizontal="center" vertical="center"/>
    </xf>
    <xf numFmtId="0" fontId="7" fillId="0" borderId="838" xfId="13" applyFont="1" applyBorder="1" applyAlignment="1">
      <alignment horizontal="left" vertical="center" wrapText="1"/>
    </xf>
    <xf numFmtId="0" fontId="21" fillId="0" borderId="802" xfId="0" applyFont="1" applyBorder="1" applyAlignment="1">
      <alignment horizontal="center" vertical="center"/>
    </xf>
    <xf numFmtId="0" fontId="21" fillId="0" borderId="839" xfId="0" applyFont="1" applyBorder="1" applyAlignment="1">
      <alignment horizontal="center" vertical="center"/>
    </xf>
    <xf numFmtId="0" fontId="11" fillId="0" borderId="78" xfId="13" applyFont="1" applyBorder="1" applyAlignment="1">
      <alignment horizontal="left" vertical="center" wrapText="1"/>
    </xf>
    <xf numFmtId="0" fontId="22" fillId="0" borderId="751" xfId="0" applyFont="1" applyBorder="1" applyAlignment="1">
      <alignment horizontal="center" vertical="center"/>
    </xf>
    <xf numFmtId="0" fontId="22" fillId="0" borderId="839" xfId="0" applyFont="1" applyBorder="1" applyAlignment="1">
      <alignment horizontal="center" vertical="center"/>
    </xf>
    <xf numFmtId="0" fontId="21" fillId="0" borderId="805" xfId="0" applyFont="1" applyBorder="1" applyAlignment="1">
      <alignment horizontal="center" vertical="center"/>
    </xf>
    <xf numFmtId="0" fontId="21" fillId="0" borderId="745" xfId="0" applyFont="1" applyBorder="1" applyAlignment="1">
      <alignment horizontal="center" vertical="center"/>
    </xf>
    <xf numFmtId="0" fontId="21" fillId="0" borderId="55" xfId="0" applyFont="1" applyBorder="1" applyAlignment="1">
      <alignment horizontal="center" vertical="center" wrapText="1"/>
    </xf>
    <xf numFmtId="0" fontId="21" fillId="0" borderId="614" xfId="0" applyFont="1" applyBorder="1" applyAlignment="1">
      <alignment horizontal="center" vertical="center" wrapText="1"/>
    </xf>
    <xf numFmtId="0" fontId="21" fillId="0" borderId="751" xfId="0" applyFont="1" applyBorder="1" applyAlignment="1">
      <alignment horizontal="center" vertical="center" wrapText="1"/>
    </xf>
    <xf numFmtId="0" fontId="21" fillId="0" borderId="745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center" vertical="center" wrapText="1"/>
    </xf>
    <xf numFmtId="0" fontId="21" fillId="0" borderId="42" xfId="0" applyFont="1" applyBorder="1" applyAlignment="1">
      <alignment horizontal="center" vertical="center" wrapText="1"/>
    </xf>
    <xf numFmtId="0" fontId="26" fillId="0" borderId="620" xfId="20" applyFont="1" applyBorder="1" applyAlignment="1">
      <alignment horizontal="center" vertical="center"/>
    </xf>
    <xf numFmtId="0" fontId="26" fillId="0" borderId="751" xfId="20" applyFont="1" applyBorder="1" applyAlignment="1">
      <alignment horizontal="center" vertical="center"/>
    </xf>
    <xf numFmtId="0" fontId="26" fillId="0" borderId="839" xfId="20" applyFont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22" fillId="0" borderId="875" xfId="0" applyFont="1" applyBorder="1" applyAlignment="1">
      <alignment horizontal="center" vertical="center"/>
    </xf>
    <xf numFmtId="0" fontId="22" fillId="0" borderId="852" xfId="0" applyFont="1" applyBorder="1" applyAlignment="1">
      <alignment horizontal="center" vertical="center"/>
    </xf>
    <xf numFmtId="0" fontId="22" fillId="0" borderId="874" xfId="0" applyFont="1" applyBorder="1" applyAlignment="1">
      <alignment horizontal="center" vertical="center"/>
    </xf>
    <xf numFmtId="0" fontId="21" fillId="0" borderId="875" xfId="0" applyFont="1" applyBorder="1" applyAlignment="1">
      <alignment horizontal="center" vertical="center"/>
    </xf>
    <xf numFmtId="0" fontId="21" fillId="0" borderId="852" xfId="0" applyFont="1" applyBorder="1" applyAlignment="1">
      <alignment horizontal="center" vertical="center"/>
    </xf>
    <xf numFmtId="0" fontId="21" fillId="0" borderId="874" xfId="0" applyFont="1" applyBorder="1" applyAlignment="1">
      <alignment horizontal="center" vertical="center"/>
    </xf>
    <xf numFmtId="0" fontId="45" fillId="0" borderId="616" xfId="0" applyFont="1" applyBorder="1" applyAlignment="1">
      <alignment horizontal="center" vertical="center"/>
    </xf>
    <xf numFmtId="0" fontId="45" fillId="0" borderId="751" xfId="0" applyFont="1" applyBorder="1" applyAlignment="1">
      <alignment horizontal="center" vertical="center"/>
    </xf>
    <xf numFmtId="0" fontId="45" fillId="0" borderId="750" xfId="0" applyFont="1" applyBorder="1" applyAlignment="1">
      <alignment horizontal="center" vertical="center"/>
    </xf>
    <xf numFmtId="0" fontId="22" fillId="0" borderId="616" xfId="0" applyFont="1" applyBorder="1" applyAlignment="1">
      <alignment horizontal="center" vertical="center"/>
    </xf>
    <xf numFmtId="0" fontId="22" fillId="0" borderId="750" xfId="0" applyFont="1" applyBorder="1" applyAlignment="1">
      <alignment horizontal="center" vertical="center"/>
    </xf>
    <xf numFmtId="0" fontId="21" fillId="0" borderId="893" xfId="0" applyFont="1" applyBorder="1" applyAlignment="1">
      <alignment horizontal="center" vertical="center"/>
    </xf>
    <xf numFmtId="0" fontId="67" fillId="0" borderId="89" xfId="11" applyFont="1" applyBorder="1" applyAlignment="1">
      <alignment horizontal="left" vertical="center" wrapText="1"/>
    </xf>
    <xf numFmtId="0" fontId="67" fillId="0" borderId="62" xfId="11" applyFont="1" applyBorder="1" applyAlignment="1">
      <alignment horizontal="left" vertical="center" wrapText="1"/>
    </xf>
    <xf numFmtId="0" fontId="11" fillId="0" borderId="616" xfId="8" applyFont="1" applyBorder="1" applyAlignment="1">
      <alignment horizontal="center" vertical="center"/>
    </xf>
    <xf numFmtId="0" fontId="11" fillId="0" borderId="15" xfId="87" applyFont="1" applyBorder="1" applyAlignment="1">
      <alignment horizontal="center" vertical="center" wrapText="1"/>
    </xf>
    <xf numFmtId="0" fontId="11" fillId="0" borderId="71" xfId="87" applyFont="1" applyBorder="1" applyAlignment="1">
      <alignment horizontal="center" vertical="center" wrapText="1"/>
    </xf>
    <xf numFmtId="0" fontId="11" fillId="0" borderId="72" xfId="87" applyFont="1" applyBorder="1" applyAlignment="1">
      <alignment horizontal="center" vertical="center" wrapText="1"/>
    </xf>
    <xf numFmtId="0" fontId="11" fillId="0" borderId="0" xfId="87" applyFont="1" applyAlignment="1">
      <alignment horizontal="center" vertical="center" wrapText="1"/>
    </xf>
    <xf numFmtId="0" fontId="12" fillId="0" borderId="620" xfId="88" applyFont="1" applyBorder="1" applyAlignment="1">
      <alignment horizontal="center" vertical="center"/>
    </xf>
    <xf numFmtId="0" fontId="12" fillId="0" borderId="751" xfId="88" applyFont="1" applyBorder="1" applyAlignment="1">
      <alignment horizontal="center" vertical="center" wrapText="1"/>
    </xf>
    <xf numFmtId="0" fontId="12" fillId="0" borderId="839" xfId="88" applyFont="1" applyBorder="1" applyAlignment="1">
      <alignment horizontal="center" vertical="center"/>
    </xf>
    <xf numFmtId="0" fontId="12" fillId="0" borderId="751" xfId="88" applyFont="1" applyBorder="1" applyAlignment="1">
      <alignment horizontal="center" vertical="center"/>
    </xf>
    <xf numFmtId="0" fontId="12" fillId="0" borderId="906" xfId="88" applyFont="1" applyBorder="1" applyAlignment="1">
      <alignment horizontal="center" vertical="center"/>
    </xf>
    <xf numFmtId="0" fontId="11" fillId="0" borderId="616" xfId="91" applyFont="1" applyBorder="1" applyAlignment="1">
      <alignment horizontal="center" vertical="center"/>
    </xf>
    <xf numFmtId="0" fontId="11" fillId="0" borderId="914" xfId="91" applyFont="1" applyBorder="1" applyAlignment="1">
      <alignment horizontal="center" vertical="center"/>
    </xf>
    <xf numFmtId="0" fontId="11" fillId="0" borderId="893" xfId="91" applyFont="1" applyBorder="1" applyAlignment="1">
      <alignment horizontal="center" vertical="center"/>
    </xf>
    <xf numFmtId="0" fontId="11" fillId="0" borderId="913" xfId="91" applyFont="1" applyBorder="1" applyAlignment="1">
      <alignment horizontal="center" vertical="center"/>
    </xf>
    <xf numFmtId="0" fontId="11" fillId="0" borderId="911" xfId="91" applyFont="1" applyBorder="1" applyAlignment="1">
      <alignment horizontal="center" vertical="center"/>
    </xf>
    <xf numFmtId="0" fontId="33" fillId="0" borderId="70" xfId="94" applyFont="1" applyBorder="1" applyAlignment="1">
      <alignment horizontal="center" vertical="center" wrapText="1"/>
    </xf>
    <xf numFmtId="0" fontId="33" fillId="0" borderId="82" xfId="94" applyFont="1" applyBorder="1" applyAlignment="1">
      <alignment horizontal="center" vertical="center" wrapText="1"/>
    </xf>
    <xf numFmtId="0" fontId="33" fillId="0" borderId="67" xfId="94" applyFont="1" applyBorder="1" applyAlignment="1">
      <alignment horizontal="center" vertical="center" wrapText="1"/>
    </xf>
    <xf numFmtId="0" fontId="11" fillId="0" borderId="616" xfId="98" applyFont="1" applyBorder="1" applyAlignment="1">
      <alignment horizontal="center" vertical="center"/>
    </xf>
    <xf numFmtId="0" fontId="11" fillId="0" borderId="751" xfId="98" applyFont="1" applyBorder="1" applyAlignment="1">
      <alignment horizontal="center" vertical="center"/>
    </xf>
    <xf numFmtId="0" fontId="11" fillId="0" borderId="750" xfId="98" applyFont="1" applyBorder="1" applyAlignment="1">
      <alignment horizontal="center" vertical="center"/>
    </xf>
    <xf numFmtId="9" fontId="11" fillId="0" borderId="72" xfId="100" applyNumberFormat="1" applyFont="1" applyBorder="1" applyAlignment="1">
      <alignment horizontal="center" vertical="center" wrapText="1"/>
    </xf>
    <xf numFmtId="9" fontId="11" fillId="0" borderId="0" xfId="100" applyNumberFormat="1" applyFont="1" applyAlignment="1">
      <alignment horizontal="center" vertical="center" wrapText="1"/>
    </xf>
    <xf numFmtId="9" fontId="11" fillId="0" borderId="82" xfId="100" applyNumberFormat="1" applyFont="1" applyBorder="1" applyAlignment="1">
      <alignment horizontal="center" vertical="center" wrapText="1"/>
    </xf>
    <xf numFmtId="169" fontId="7" fillId="0" borderId="0" xfId="99" applyNumberFormat="1" applyFont="1" applyAlignment="1">
      <alignment horizontal="right" vertical="center" readingOrder="2"/>
    </xf>
    <xf numFmtId="0" fontId="12" fillId="0" borderId="128" xfId="44" applyFont="1" applyBorder="1" applyAlignment="1">
      <alignment horizontal="center" vertical="center" wrapText="1"/>
    </xf>
    <xf numFmtId="0" fontId="12" fillId="0" borderId="152" xfId="44" applyFont="1" applyBorder="1" applyAlignment="1">
      <alignment horizontal="center" vertical="center"/>
    </xf>
    <xf numFmtId="0" fontId="12" fillId="0" borderId="400" xfId="44" applyFont="1" applyBorder="1" applyAlignment="1">
      <alignment horizontal="center" vertical="center"/>
    </xf>
    <xf numFmtId="0" fontId="12" fillId="0" borderId="944" xfId="44" applyFont="1" applyBorder="1" applyAlignment="1">
      <alignment horizontal="center" vertical="center"/>
    </xf>
    <xf numFmtId="0" fontId="12" fillId="0" borderId="318" xfId="44" applyFont="1" applyBorder="1" applyAlignment="1">
      <alignment horizontal="center" vertical="center"/>
    </xf>
    <xf numFmtId="0" fontId="14" fillId="0" borderId="68" xfId="100" applyFont="1" applyBorder="1" applyAlignment="1">
      <alignment horizontal="center" vertical="center"/>
    </xf>
    <xf numFmtId="0" fontId="11" fillId="0" borderId="616" xfId="100" applyFont="1" applyBorder="1" applyAlignment="1">
      <alignment horizontal="center" vertical="center" wrapText="1"/>
    </xf>
    <xf numFmtId="0" fontId="11" fillId="0" borderId="400" xfId="100" applyFont="1" applyBorder="1" applyAlignment="1">
      <alignment horizontal="center" vertical="center" wrapText="1"/>
    </xf>
    <xf numFmtId="0" fontId="11" fillId="0" borderId="944" xfId="100" applyFont="1" applyBorder="1" applyAlignment="1">
      <alignment horizontal="center" vertical="center" wrapText="1"/>
    </xf>
    <xf numFmtId="0" fontId="12" fillId="0" borderId="55" xfId="6" applyFont="1" applyBorder="1" applyAlignment="1">
      <alignment horizontal="center" vertical="center" wrapText="1"/>
    </xf>
    <xf numFmtId="0" fontId="12" fillId="0" borderId="616" xfId="6" applyFont="1" applyBorder="1" applyAlignment="1">
      <alignment horizontal="center" vertical="center" wrapText="1"/>
    </xf>
    <xf numFmtId="0" fontId="12" fillId="0" borderId="751" xfId="6" applyFont="1" applyBorder="1" applyAlignment="1">
      <alignment horizontal="center" vertical="center" wrapText="1"/>
    </xf>
    <xf numFmtId="0" fontId="12" fillId="0" borderId="944" xfId="6" applyFont="1" applyBorder="1" applyAlignment="1">
      <alignment horizontal="center" vertical="center" wrapText="1"/>
    </xf>
    <xf numFmtId="0" fontId="12" fillId="0" borderId="49" xfId="6" applyFont="1" applyBorder="1" applyAlignment="1">
      <alignment horizontal="center" vertical="center" wrapText="1"/>
    </xf>
    <xf numFmtId="0" fontId="12" fillId="0" borderId="56" xfId="6" applyFont="1" applyBorder="1" applyAlignment="1">
      <alignment horizontal="center" vertical="center" wrapText="1"/>
    </xf>
    <xf numFmtId="37" fontId="21" fillId="0" borderId="72" xfId="0" applyNumberFormat="1" applyFont="1" applyBorder="1" applyAlignment="1">
      <alignment horizontal="center" vertical="center" wrapText="1"/>
    </xf>
    <xf numFmtId="0" fontId="18" fillId="0" borderId="70" xfId="13" applyFont="1" applyBorder="1" applyAlignment="1">
      <alignment horizontal="center" vertical="center"/>
    </xf>
    <xf numFmtId="0" fontId="18" fillId="0" borderId="67" xfId="13" applyFont="1" applyBorder="1" applyAlignment="1">
      <alignment horizontal="center" vertical="center"/>
    </xf>
    <xf numFmtId="0" fontId="11" fillId="0" borderId="69" xfId="13" applyFont="1" applyBorder="1" applyAlignment="1">
      <alignment horizontal="left" vertical="center" wrapText="1"/>
    </xf>
    <xf numFmtId="0" fontId="11" fillId="0" borderId="137" xfId="13" applyFont="1" applyBorder="1" applyAlignment="1">
      <alignment horizontal="left" vertical="center" wrapText="1"/>
    </xf>
    <xf numFmtId="0" fontId="7" fillId="0" borderId="947" xfId="13" applyFont="1" applyBorder="1" applyAlignment="1">
      <alignment horizontal="left" vertical="center" wrapText="1"/>
    </xf>
    <xf numFmtId="0" fontId="18" fillId="0" borderId="72" xfId="13" applyFont="1" applyBorder="1" applyAlignment="1">
      <alignment horizontal="center" vertical="center"/>
    </xf>
    <xf numFmtId="0" fontId="18" fillId="0" borderId="0" xfId="13" applyFont="1" applyAlignment="1">
      <alignment horizontal="center" vertical="center"/>
    </xf>
    <xf numFmtId="0" fontId="18" fillId="0" borderId="82" xfId="13" applyFont="1" applyBorder="1" applyAlignment="1">
      <alignment horizontal="center" vertical="center"/>
    </xf>
    <xf numFmtId="0" fontId="7" fillId="0" borderId="64" xfId="13" applyFont="1" applyBorder="1" applyAlignment="1">
      <alignment horizontal="left" vertical="center" wrapText="1"/>
    </xf>
    <xf numFmtId="0" fontId="7" fillId="0" borderId="95" xfId="13" applyFont="1" applyBorder="1" applyAlignment="1">
      <alignment horizontal="left" vertical="center" wrapText="1"/>
    </xf>
    <xf numFmtId="0" fontId="12" fillId="0" borderId="154" xfId="15" applyFont="1" applyBorder="1" applyAlignment="1">
      <alignment horizontal="center" vertical="center"/>
    </xf>
    <xf numFmtId="0" fontId="12" fillId="0" borderId="138" xfId="15" applyFont="1" applyBorder="1" applyAlignment="1">
      <alignment horizontal="center" vertical="center"/>
    </xf>
    <xf numFmtId="9" fontId="8" fillId="0" borderId="71" xfId="0" applyNumberFormat="1" applyFont="1" applyBorder="1" applyAlignment="1">
      <alignment horizontal="center" vertical="center" readingOrder="2"/>
    </xf>
    <xf numFmtId="9" fontId="11" fillId="0" borderId="158" xfId="129" applyNumberFormat="1" applyFont="1" applyBorder="1" applyAlignment="1">
      <alignment horizontal="center" vertical="center" wrapText="1"/>
    </xf>
    <xf numFmtId="9" fontId="11" fillId="0" borderId="843" xfId="129" applyNumberFormat="1" applyFont="1" applyBorder="1" applyAlignment="1">
      <alignment horizontal="center" vertical="center" wrapText="1"/>
    </xf>
    <xf numFmtId="0" fontId="21" fillId="0" borderId="295" xfId="0" applyFont="1" applyBorder="1" applyAlignment="1">
      <alignment horizontal="center" vertical="center"/>
    </xf>
    <xf numFmtId="0" fontId="21" fillId="0" borderId="897" xfId="0" applyFont="1" applyBorder="1" applyAlignment="1">
      <alignment horizontal="center" vertical="center"/>
    </xf>
    <xf numFmtId="0" fontId="21" fillId="0" borderId="292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9" fontId="11" fillId="0" borderId="294" xfId="129" applyNumberFormat="1" applyFont="1" applyBorder="1" applyAlignment="1">
      <alignment horizontal="center" vertical="center" wrapText="1"/>
    </xf>
    <xf numFmtId="9" fontId="11" fillId="0" borderId="292" xfId="129" applyNumberFormat="1" applyFont="1" applyBorder="1" applyAlignment="1">
      <alignment horizontal="center" vertical="center" wrapText="1"/>
    </xf>
    <xf numFmtId="0" fontId="12" fillId="0" borderId="616" xfId="109" applyFont="1" applyBorder="1" applyAlignment="1">
      <alignment horizontal="center" vertical="center" wrapText="1"/>
    </xf>
    <xf numFmtId="0" fontId="12" fillId="0" borderId="751" xfId="109" applyFont="1" applyBorder="1" applyAlignment="1">
      <alignment horizontal="center" vertical="center" wrapText="1"/>
    </xf>
    <xf numFmtId="0" fontId="12" fillId="0" borderId="750" xfId="109" applyFont="1" applyBorder="1" applyAlignment="1">
      <alignment horizontal="center" vertical="center" wrapText="1"/>
    </xf>
    <xf numFmtId="0" fontId="12" fillId="0" borderId="56" xfId="109" applyFont="1" applyBorder="1" applyAlignment="1">
      <alignment horizontal="center" vertical="center" wrapText="1"/>
    </xf>
    <xf numFmtId="0" fontId="12" fillId="0" borderId="82" xfId="0" applyFont="1" applyBorder="1" applyAlignment="1">
      <alignment horizontal="center" vertical="center"/>
    </xf>
    <xf numFmtId="0" fontId="7" fillId="0" borderId="69" xfId="13" applyFont="1" applyBorder="1" applyAlignment="1">
      <alignment horizontal="left" vertical="center" wrapText="1"/>
    </xf>
    <xf numFmtId="0" fontId="7" fillId="0" borderId="137" xfId="13" applyFont="1" applyBorder="1" applyAlignment="1">
      <alignment horizontal="left" vertical="center" wrapText="1"/>
    </xf>
    <xf numFmtId="0" fontId="7" fillId="0" borderId="72" xfId="13" applyFont="1" applyBorder="1" applyAlignment="1">
      <alignment horizontal="left" vertical="center" wrapText="1"/>
    </xf>
    <xf numFmtId="0" fontId="7" fillId="0" borderId="138" xfId="13" applyFont="1" applyBorder="1" applyAlignment="1">
      <alignment horizontal="left" vertical="center" wrapText="1"/>
    </xf>
    <xf numFmtId="0" fontId="7" fillId="0" borderId="68" xfId="13" applyFont="1" applyBorder="1" applyAlignment="1">
      <alignment horizontal="left" vertical="center" wrapText="1"/>
    </xf>
    <xf numFmtId="0" fontId="15" fillId="0" borderId="64" xfId="13" applyFont="1" applyBorder="1" applyAlignment="1">
      <alignment horizontal="left" vertical="center" wrapText="1"/>
    </xf>
    <xf numFmtId="0" fontId="15" fillId="0" borderId="95" xfId="13" applyFont="1" applyBorder="1" applyAlignment="1">
      <alignment horizontal="left" vertical="center" wrapText="1"/>
    </xf>
    <xf numFmtId="0" fontId="11" fillId="0" borderId="62" xfId="0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38" fontId="11" fillId="0" borderId="1086" xfId="13" applyNumberFormat="1" applyFont="1" applyBorder="1" applyAlignment="1">
      <alignment horizontal="center" vertical="center" wrapText="1"/>
    </xf>
    <xf numFmtId="38" fontId="21" fillId="0" borderId="294" xfId="0" applyNumberFormat="1" applyFont="1" applyBorder="1" applyAlignment="1">
      <alignment horizontal="center" vertical="center"/>
    </xf>
    <xf numFmtId="0" fontId="15" fillId="0" borderId="15" xfId="13" applyFont="1" applyBorder="1" applyAlignment="1">
      <alignment horizontal="left" vertical="center" wrapText="1"/>
    </xf>
    <xf numFmtId="0" fontId="12" fillId="0" borderId="69" xfId="13" applyFont="1" applyBorder="1" applyAlignment="1">
      <alignment horizontal="center" vertical="center"/>
    </xf>
    <xf numFmtId="0" fontId="12" fillId="0" borderId="67" xfId="13" applyFont="1" applyBorder="1" applyAlignment="1">
      <alignment horizontal="center" vertical="center"/>
    </xf>
    <xf numFmtId="0" fontId="11" fillId="0" borderId="16" xfId="16" applyFont="1" applyBorder="1" applyAlignment="1">
      <alignment horizontal="center" vertical="center" wrapText="1"/>
    </xf>
    <xf numFmtId="0" fontId="11" fillId="0" borderId="18" xfId="16" applyFont="1" applyBorder="1" applyAlignment="1">
      <alignment horizontal="center" vertical="center" wrapText="1"/>
    </xf>
    <xf numFmtId="0" fontId="11" fillId="0" borderId="8" xfId="16" applyFont="1" applyBorder="1" applyAlignment="1">
      <alignment horizontal="center" vertical="center" wrapText="1"/>
    </xf>
    <xf numFmtId="0" fontId="7" fillId="0" borderId="64" xfId="16" applyFont="1" applyBorder="1" applyAlignment="1">
      <alignment horizontal="left" vertical="center" wrapText="1"/>
    </xf>
    <xf numFmtId="0" fontId="7" fillId="0" borderId="74" xfId="16" applyFont="1" applyBorder="1" applyAlignment="1">
      <alignment horizontal="left" vertical="center" wrapText="1"/>
    </xf>
    <xf numFmtId="0" fontId="12" fillId="0" borderId="70" xfId="20" applyFont="1" applyBorder="1" applyAlignment="1">
      <alignment horizontal="center" vertical="center" wrapText="1"/>
    </xf>
    <xf numFmtId="0" fontId="12" fillId="0" borderId="82" xfId="20" applyFont="1" applyBorder="1" applyAlignment="1">
      <alignment horizontal="center" vertical="center" wrapText="1"/>
    </xf>
    <xf numFmtId="0" fontId="12" fillId="0" borderId="67" xfId="20" applyFont="1" applyBorder="1" applyAlignment="1">
      <alignment horizontal="center" vertical="center" wrapText="1"/>
    </xf>
    <xf numFmtId="37" fontId="11" fillId="0" borderId="18" xfId="19" applyNumberFormat="1" applyFont="1" applyBorder="1" applyAlignment="1">
      <alignment horizontal="center" vertical="center" wrapText="1"/>
    </xf>
    <xf numFmtId="37" fontId="11" fillId="0" borderId="8" xfId="19" applyNumberFormat="1" applyFont="1" applyBorder="1" applyAlignment="1">
      <alignment horizontal="center" vertical="center" wrapText="1"/>
    </xf>
    <xf numFmtId="0" fontId="21" fillId="0" borderId="943" xfId="0" applyFont="1" applyBorder="1" applyAlignment="1">
      <alignment horizontal="center" vertical="center"/>
    </xf>
    <xf numFmtId="0" fontId="21" fillId="0" borderId="941" xfId="0" applyFont="1" applyBorder="1" applyAlignment="1">
      <alignment horizontal="center" vertical="center"/>
    </xf>
    <xf numFmtId="0" fontId="12" fillId="0" borderId="616" xfId="23" applyFont="1" applyBorder="1" applyAlignment="1">
      <alignment horizontal="center" vertical="center" wrapText="1"/>
    </xf>
    <xf numFmtId="0" fontId="12" fillId="0" borderId="56" xfId="23" applyFont="1" applyBorder="1" applyAlignment="1">
      <alignment horizontal="center" vertical="center" wrapText="1"/>
    </xf>
    <xf numFmtId="9" fontId="11" fillId="0" borderId="53" xfId="6" applyNumberFormat="1" applyFont="1" applyBorder="1" applyAlignment="1">
      <alignment horizontal="center" vertical="center" wrapText="1"/>
    </xf>
    <xf numFmtId="9" fontId="12" fillId="0" borderId="50" xfId="6" applyNumberFormat="1" applyFont="1" applyBorder="1" applyAlignment="1">
      <alignment horizontal="center" vertical="center"/>
    </xf>
    <xf numFmtId="9" fontId="12" fillId="0" borderId="69" xfId="6" applyNumberFormat="1" applyFont="1" applyBorder="1" applyAlignment="1">
      <alignment horizontal="center" vertical="center"/>
    </xf>
    <xf numFmtId="9" fontId="12" fillId="0" borderId="67" xfId="6" applyNumberFormat="1" applyFont="1" applyBorder="1" applyAlignment="1">
      <alignment horizontal="center" vertical="center"/>
    </xf>
    <xf numFmtId="0" fontId="12" fillId="0" borderId="67" xfId="6" applyFont="1" applyBorder="1" applyAlignment="1">
      <alignment horizontal="center" vertical="center" wrapText="1"/>
    </xf>
    <xf numFmtId="0" fontId="15" fillId="0" borderId="69" xfId="13" applyFont="1" applyBorder="1" applyAlignment="1">
      <alignment horizontal="left" vertical="center" wrapText="1"/>
    </xf>
    <xf numFmtId="0" fontId="15" fillId="0" borderId="137" xfId="13" applyFont="1" applyBorder="1" applyAlignment="1">
      <alignment horizontal="left" vertical="center" wrapText="1"/>
    </xf>
    <xf numFmtId="9" fontId="12" fillId="0" borderId="53" xfId="19" applyNumberFormat="1" applyFont="1" applyBorder="1" applyAlignment="1">
      <alignment horizontal="center" vertical="center" wrapText="1"/>
    </xf>
    <xf numFmtId="9" fontId="12" fillId="0" borderId="50" xfId="19" applyNumberFormat="1" applyFont="1" applyBorder="1" applyAlignment="1">
      <alignment horizontal="center" vertical="center" wrapText="1"/>
    </xf>
    <xf numFmtId="9" fontId="12" fillId="0" borderId="47" xfId="19" applyNumberFormat="1" applyFont="1" applyBorder="1" applyAlignment="1">
      <alignment horizontal="center" vertical="center" wrapText="1"/>
    </xf>
    <xf numFmtId="9" fontId="12" fillId="0" borderId="44" xfId="19" applyNumberFormat="1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/>
    </xf>
    <xf numFmtId="0" fontId="12" fillId="0" borderId="616" xfId="0" applyFont="1" applyBorder="1" applyAlignment="1">
      <alignment horizontal="center" vertical="center"/>
    </xf>
    <xf numFmtId="0" fontId="12" fillId="0" borderId="751" xfId="0" applyFont="1" applyBorder="1" applyAlignment="1">
      <alignment horizontal="center" vertical="center"/>
    </xf>
    <xf numFmtId="0" fontId="12" fillId="0" borderId="750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8" fillId="0" borderId="72" xfId="0" applyFont="1" applyBorder="1" applyAlignment="1">
      <alignment horizontal="left" vertical="center"/>
    </xf>
    <xf numFmtId="0" fontId="8" fillId="0" borderId="138" xfId="0" applyFont="1" applyBorder="1" applyAlignment="1">
      <alignment horizontal="left" vertical="center"/>
    </xf>
    <xf numFmtId="166" fontId="11" fillId="0" borderId="69" xfId="23" applyNumberFormat="1" applyFont="1" applyBorder="1" applyAlignment="1">
      <alignment horizontal="center" vertical="center" wrapText="1"/>
    </xf>
    <xf numFmtId="166" fontId="11" fillId="0" borderId="68" xfId="23" applyNumberFormat="1" applyFont="1" applyBorder="1" applyAlignment="1">
      <alignment horizontal="center" vertical="center" wrapText="1"/>
    </xf>
    <xf numFmtId="166" fontId="11" fillId="0" borderId="67" xfId="23" applyNumberFormat="1" applyFont="1" applyBorder="1" applyAlignment="1">
      <alignment horizontal="center" vertical="center" wrapText="1"/>
    </xf>
    <xf numFmtId="0" fontId="12" fillId="0" borderId="750" xfId="6" applyFont="1" applyBorder="1" applyAlignment="1">
      <alignment horizontal="center" vertical="center" wrapText="1"/>
    </xf>
    <xf numFmtId="0" fontId="21" fillId="2" borderId="55" xfId="0" applyFont="1" applyFill="1" applyBorder="1" applyAlignment="1">
      <alignment horizontal="center" vertical="center"/>
    </xf>
    <xf numFmtId="0" fontId="21" fillId="2" borderId="616" xfId="0" applyFont="1" applyFill="1" applyBorder="1" applyAlignment="1">
      <alignment horizontal="center" vertical="center"/>
    </xf>
    <xf numFmtId="0" fontId="21" fillId="2" borderId="751" xfId="0" applyFont="1" applyFill="1" applyBorder="1" applyAlignment="1">
      <alignment horizontal="center" vertical="center"/>
    </xf>
    <xf numFmtId="0" fontId="21" fillId="2" borderId="750" xfId="0" applyFont="1" applyFill="1" applyBorder="1" applyAlignment="1">
      <alignment horizontal="center" vertical="center"/>
    </xf>
    <xf numFmtId="0" fontId="21" fillId="2" borderId="49" xfId="0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horizontal="center" vertical="center"/>
    </xf>
    <xf numFmtId="166" fontId="12" fillId="0" borderId="69" xfId="44" applyNumberFormat="1" applyFont="1" applyBorder="1" applyAlignment="1">
      <alignment horizontal="center" vertical="center"/>
    </xf>
    <xf numFmtId="166" fontId="12" fillId="0" borderId="68" xfId="44" applyNumberFormat="1" applyFont="1" applyBorder="1" applyAlignment="1">
      <alignment horizontal="center" vertical="center"/>
    </xf>
    <xf numFmtId="166" fontId="12" fillId="0" borderId="67" xfId="44" applyNumberFormat="1" applyFont="1" applyBorder="1" applyAlignment="1">
      <alignment horizontal="center" vertical="center"/>
    </xf>
    <xf numFmtId="9" fontId="12" fillId="0" borderId="69" xfId="23" applyNumberFormat="1" applyFont="1" applyBorder="1" applyAlignment="1">
      <alignment horizontal="center" vertical="center"/>
    </xf>
    <xf numFmtId="9" fontId="12" fillId="0" borderId="68" xfId="23" applyNumberFormat="1" applyFont="1" applyBorder="1" applyAlignment="1">
      <alignment horizontal="center" vertical="center"/>
    </xf>
    <xf numFmtId="9" fontId="12" fillId="0" borderId="67" xfId="23" applyNumberFormat="1" applyFont="1" applyBorder="1" applyAlignment="1">
      <alignment horizontal="center" vertical="center"/>
    </xf>
    <xf numFmtId="37" fontId="12" fillId="0" borderId="68" xfId="19" applyNumberFormat="1" applyFont="1" applyBorder="1" applyAlignment="1">
      <alignment horizontal="center" vertical="center"/>
    </xf>
    <xf numFmtId="0" fontId="15" fillId="0" borderId="98" xfId="13" applyFont="1" applyBorder="1" applyAlignment="1">
      <alignment horizontal="left" vertical="center" wrapText="1"/>
    </xf>
    <xf numFmtId="9" fontId="12" fillId="0" borderId="89" xfId="23" applyNumberFormat="1" applyFont="1" applyBorder="1" applyAlignment="1">
      <alignment horizontal="center" vertical="center"/>
    </xf>
    <xf numFmtId="9" fontId="12" fillId="0" borderId="62" xfId="23" applyNumberFormat="1" applyFont="1" applyBorder="1" applyAlignment="1">
      <alignment horizontal="center" vertical="center"/>
    </xf>
    <xf numFmtId="9" fontId="12" fillId="0" borderId="61" xfId="23" applyNumberFormat="1" applyFont="1" applyBorder="1" applyAlignment="1">
      <alignment horizontal="center" vertical="center"/>
    </xf>
    <xf numFmtId="9" fontId="12" fillId="0" borderId="47" xfId="23" applyNumberFormat="1" applyFont="1" applyBorder="1" applyAlignment="1">
      <alignment horizontal="center" vertical="center"/>
    </xf>
    <xf numFmtId="9" fontId="12" fillId="0" borderId="46" xfId="23" applyNumberFormat="1" applyFont="1" applyBorder="1" applyAlignment="1">
      <alignment horizontal="center" vertical="center"/>
    </xf>
    <xf numFmtId="9" fontId="12" fillId="0" borderId="44" xfId="23" applyNumberFormat="1" applyFont="1" applyBorder="1" applyAlignment="1">
      <alignment horizontal="center" vertical="center"/>
    </xf>
    <xf numFmtId="9" fontId="21" fillId="0" borderId="53" xfId="0" applyNumberFormat="1" applyFont="1" applyBorder="1" applyAlignment="1">
      <alignment horizontal="center" vertical="center"/>
    </xf>
    <xf numFmtId="9" fontId="21" fillId="0" borderId="52" xfId="0" applyNumberFormat="1" applyFont="1" applyBorder="1" applyAlignment="1">
      <alignment horizontal="center" vertical="center"/>
    </xf>
    <xf numFmtId="9" fontId="21" fillId="0" borderId="50" xfId="0" applyNumberFormat="1" applyFont="1" applyBorder="1" applyAlignment="1">
      <alignment horizontal="center" vertical="center"/>
    </xf>
    <xf numFmtId="9" fontId="21" fillId="0" borderId="47" xfId="0" applyNumberFormat="1" applyFont="1" applyBorder="1" applyAlignment="1">
      <alignment horizontal="center" vertical="center"/>
    </xf>
    <xf numFmtId="9" fontId="21" fillId="0" borderId="46" xfId="0" applyNumberFormat="1" applyFont="1" applyBorder="1" applyAlignment="1">
      <alignment horizontal="center" vertical="center"/>
    </xf>
    <xf numFmtId="9" fontId="21" fillId="0" borderId="44" xfId="0" applyNumberFormat="1" applyFont="1" applyBorder="1" applyAlignment="1">
      <alignment horizontal="center" vertical="center"/>
    </xf>
    <xf numFmtId="9" fontId="12" fillId="0" borderId="53" xfId="23" applyNumberFormat="1" applyFont="1" applyBorder="1" applyAlignment="1">
      <alignment horizontal="center" vertical="center"/>
    </xf>
    <xf numFmtId="9" fontId="12" fillId="0" borderId="52" xfId="23" applyNumberFormat="1" applyFont="1" applyBorder="1" applyAlignment="1">
      <alignment horizontal="center" vertical="center"/>
    </xf>
    <xf numFmtId="9" fontId="12" fillId="0" borderId="50" xfId="23" applyNumberFormat="1" applyFont="1" applyBorder="1" applyAlignment="1">
      <alignment horizontal="center" vertical="center"/>
    </xf>
    <xf numFmtId="166" fontId="21" fillId="0" borderId="128" xfId="0" applyNumberFormat="1" applyFont="1" applyBorder="1" applyAlignment="1">
      <alignment horizontal="center" vertical="center"/>
    </xf>
    <xf numFmtId="166" fontId="21" fillId="0" borderId="152" xfId="0" applyNumberFormat="1" applyFont="1" applyBorder="1" applyAlignment="1">
      <alignment horizontal="center" vertical="center"/>
    </xf>
    <xf numFmtId="0" fontId="15" fillId="0" borderId="153" xfId="13" applyFont="1" applyBorder="1" applyAlignment="1">
      <alignment horizontal="left" vertical="center" wrapText="1"/>
    </xf>
    <xf numFmtId="0" fontId="18" fillId="0" borderId="64" xfId="13" applyFont="1" applyBorder="1" applyAlignment="1">
      <alignment horizontal="left" vertical="center" wrapText="1"/>
    </xf>
    <xf numFmtId="0" fontId="18" fillId="0" borderId="95" xfId="13" applyFont="1" applyBorder="1" applyAlignment="1">
      <alignment horizontal="left" vertical="center" wrapText="1"/>
    </xf>
    <xf numFmtId="9" fontId="21" fillId="0" borderId="154" xfId="0" applyNumberFormat="1" applyFont="1" applyBorder="1" applyAlignment="1">
      <alignment horizontal="center" vertical="center"/>
    </xf>
    <xf numFmtId="9" fontId="21" fillId="0" borderId="138" xfId="0" applyNumberFormat="1" applyFont="1" applyBorder="1" applyAlignment="1">
      <alignment horizontal="center" vertical="center"/>
    </xf>
    <xf numFmtId="9" fontId="21" fillId="0" borderId="63" xfId="0" applyNumberFormat="1" applyFont="1" applyBorder="1" applyAlignment="1">
      <alignment horizontal="center" vertical="center"/>
    </xf>
    <xf numFmtId="9" fontId="21" fillId="0" borderId="66" xfId="0" applyNumberFormat="1" applyFont="1" applyBorder="1" applyAlignment="1">
      <alignment horizontal="center" vertical="center"/>
    </xf>
    <xf numFmtId="0" fontId="12" fillId="0" borderId="15" xfId="53" applyFont="1" applyBorder="1" applyAlignment="1">
      <alignment horizontal="center" vertical="center" wrapText="1"/>
    </xf>
    <xf numFmtId="0" fontId="12" fillId="0" borderId="70" xfId="53" applyFont="1" applyBorder="1" applyAlignment="1">
      <alignment horizontal="center" vertical="center" wrapText="1"/>
    </xf>
    <xf numFmtId="0" fontId="12" fillId="0" borderId="72" xfId="53" applyFont="1" applyBorder="1" applyAlignment="1">
      <alignment horizontal="center" vertical="center" wrapText="1"/>
    </xf>
    <xf numFmtId="0" fontId="12" fillId="0" borderId="82" xfId="53" applyFont="1" applyBorder="1" applyAlignment="1">
      <alignment horizontal="center" vertical="center" wrapText="1"/>
    </xf>
    <xf numFmtId="0" fontId="12" fillId="0" borderId="69" xfId="53" applyFont="1" applyBorder="1" applyAlignment="1">
      <alignment horizontal="center" vertical="center" wrapText="1"/>
    </xf>
    <xf numFmtId="0" fontId="12" fillId="0" borderId="67" xfId="53" applyFont="1" applyBorder="1" applyAlignment="1">
      <alignment horizontal="center" vertical="center" wrapText="1"/>
    </xf>
    <xf numFmtId="9" fontId="21" fillId="0" borderId="88" xfId="0" applyNumberFormat="1" applyFont="1" applyBorder="1" applyAlignment="1">
      <alignment horizontal="center" vertical="center"/>
    </xf>
    <xf numFmtId="9" fontId="21" fillId="0" borderId="47" xfId="0" applyNumberFormat="1" applyFont="1" applyBorder="1" applyAlignment="1">
      <alignment horizontal="center" vertical="center" wrapText="1"/>
    </xf>
    <xf numFmtId="9" fontId="21" fillId="0" borderId="46" xfId="0" applyNumberFormat="1" applyFont="1" applyBorder="1" applyAlignment="1">
      <alignment horizontal="center" vertical="center" wrapText="1"/>
    </xf>
    <xf numFmtId="9" fontId="21" fillId="0" borderId="44" xfId="0" applyNumberFormat="1" applyFont="1" applyBorder="1" applyAlignment="1">
      <alignment horizontal="center" vertical="center" wrapText="1"/>
    </xf>
    <xf numFmtId="0" fontId="12" fillId="0" borderId="16" xfId="59" applyFont="1" applyBorder="1" applyAlignment="1">
      <alignment horizontal="center" vertical="center" wrapText="1"/>
    </xf>
    <xf numFmtId="0" fontId="12" fillId="0" borderId="8" xfId="59" applyFont="1" applyBorder="1" applyAlignment="1">
      <alignment horizontal="center" vertical="center" wrapText="1"/>
    </xf>
    <xf numFmtId="0" fontId="12" fillId="0" borderId="16" xfId="82" applyFont="1" applyBorder="1" applyAlignment="1">
      <alignment horizontal="center" vertical="center" wrapText="1"/>
    </xf>
    <xf numFmtId="0" fontId="12" fillId="0" borderId="18" xfId="82" applyFont="1" applyBorder="1" applyAlignment="1">
      <alignment horizontal="center" vertical="center" wrapText="1"/>
    </xf>
    <xf numFmtId="0" fontId="12" fillId="0" borderId="8" xfId="82" applyFont="1" applyBorder="1" applyAlignment="1">
      <alignment horizontal="center" vertical="center" wrapText="1"/>
    </xf>
    <xf numFmtId="0" fontId="11" fillId="0" borderId="294" xfId="82" applyFont="1" applyBorder="1" applyAlignment="1">
      <alignment horizontal="center" vertical="center" wrapText="1"/>
    </xf>
    <xf numFmtId="0" fontId="11" fillId="0" borderId="292" xfId="82" applyFont="1" applyBorder="1" applyAlignment="1">
      <alignment horizontal="center" vertical="center" wrapText="1"/>
    </xf>
    <xf numFmtId="0" fontId="11" fillId="0" borderId="620" xfId="8" applyFont="1" applyBorder="1" applyAlignment="1">
      <alignment horizontal="center" vertical="center"/>
    </xf>
    <xf numFmtId="0" fontId="11" fillId="0" borderId="48" xfId="8" applyFont="1" applyBorder="1" applyAlignment="1">
      <alignment horizontal="center" vertical="center"/>
    </xf>
    <xf numFmtId="0" fontId="12" fillId="0" borderId="616" xfId="88" applyFont="1" applyBorder="1" applyAlignment="1">
      <alignment horizontal="center" vertical="center"/>
    </xf>
    <xf numFmtId="0" fontId="12" fillId="0" borderId="750" xfId="88" applyFont="1" applyBorder="1" applyAlignment="1">
      <alignment horizontal="center" vertical="center"/>
    </xf>
    <xf numFmtId="0" fontId="12" fillId="0" borderId="56" xfId="88" applyFont="1" applyBorder="1" applyAlignment="1">
      <alignment horizontal="center" vertical="center"/>
    </xf>
    <xf numFmtId="38" fontId="11" fillId="0" borderId="15" xfId="87" applyNumberFormat="1" applyFont="1" applyBorder="1" applyAlignment="1">
      <alignment horizontal="center" vertical="center" wrapText="1"/>
    </xf>
    <xf numFmtId="0" fontId="11" fillId="0" borderId="70" xfId="87" applyFont="1" applyBorder="1" applyAlignment="1">
      <alignment horizontal="center" vertical="center" wrapText="1"/>
    </xf>
    <xf numFmtId="0" fontId="11" fillId="0" borderId="82" xfId="87" applyFont="1" applyBorder="1" applyAlignment="1">
      <alignment horizontal="center" vertical="center" wrapText="1"/>
    </xf>
    <xf numFmtId="0" fontId="11" fillId="0" borderId="69" xfId="87" applyFont="1" applyBorder="1" applyAlignment="1">
      <alignment horizontal="center" vertical="center" wrapText="1"/>
    </xf>
    <xf numFmtId="0" fontId="11" fillId="0" borderId="67" xfId="87" applyFont="1" applyBorder="1" applyAlignment="1">
      <alignment horizontal="center" vertical="center" wrapText="1"/>
    </xf>
    <xf numFmtId="0" fontId="11" fillId="0" borderId="751" xfId="91" applyFont="1" applyBorder="1" applyAlignment="1">
      <alignment horizontal="center" vertical="center"/>
    </xf>
    <xf numFmtId="0" fontId="11" fillId="0" borderId="750" xfId="91" applyFont="1" applyBorder="1" applyAlignment="1">
      <alignment horizontal="center" vertical="center"/>
    </xf>
    <xf numFmtId="0" fontId="11" fillId="0" borderId="15" xfId="94" applyFont="1" applyBorder="1" applyAlignment="1">
      <alignment horizontal="center" vertical="center" wrapText="1"/>
    </xf>
    <xf numFmtId="0" fontId="11" fillId="0" borderId="70" xfId="94" applyFont="1" applyBorder="1" applyAlignment="1">
      <alignment horizontal="center" vertical="center" wrapText="1"/>
    </xf>
    <xf numFmtId="0" fontId="11" fillId="0" borderId="72" xfId="94" applyFont="1" applyBorder="1" applyAlignment="1">
      <alignment horizontal="center" vertical="center" wrapText="1"/>
    </xf>
    <xf numFmtId="0" fontId="11" fillId="0" borderId="82" xfId="94" applyFont="1" applyBorder="1" applyAlignment="1">
      <alignment horizontal="center" vertical="center" wrapText="1"/>
    </xf>
    <xf numFmtId="0" fontId="11" fillId="0" borderId="69" xfId="94" applyFont="1" applyBorder="1" applyAlignment="1">
      <alignment horizontal="center" vertical="center" wrapText="1"/>
    </xf>
    <xf numFmtId="0" fontId="11" fillId="0" borderId="67" xfId="94" applyFont="1" applyBorder="1" applyAlignment="1">
      <alignment horizontal="center" vertical="center" wrapText="1"/>
    </xf>
    <xf numFmtId="9" fontId="11" fillId="0" borderId="47" xfId="95" applyNumberFormat="1" applyFont="1" applyBorder="1" applyAlignment="1">
      <alignment horizontal="center" vertical="center" wrapText="1"/>
    </xf>
    <xf numFmtId="9" fontId="11" fillId="0" borderId="46" xfId="95" applyNumberFormat="1" applyFont="1" applyBorder="1" applyAlignment="1">
      <alignment horizontal="center" vertical="center" wrapText="1"/>
    </xf>
    <xf numFmtId="9" fontId="11" fillId="0" borderId="44" xfId="95" applyNumberFormat="1" applyFont="1" applyBorder="1" applyAlignment="1">
      <alignment horizontal="center" vertical="center" wrapText="1"/>
    </xf>
    <xf numFmtId="9" fontId="11" fillId="0" borderId="53" xfId="95" applyNumberFormat="1" applyFont="1" applyBorder="1" applyAlignment="1">
      <alignment horizontal="center" vertical="center" wrapText="1"/>
    </xf>
    <xf numFmtId="9" fontId="11" fillId="0" borderId="52" xfId="95" applyNumberFormat="1" applyFont="1" applyBorder="1" applyAlignment="1">
      <alignment horizontal="center" vertical="center" wrapText="1"/>
    </xf>
    <xf numFmtId="9" fontId="11" fillId="0" borderId="50" xfId="95" applyNumberFormat="1" applyFont="1" applyBorder="1" applyAlignment="1">
      <alignment horizontal="center" vertical="center" wrapText="1"/>
    </xf>
    <xf numFmtId="169" fontId="11" fillId="0" borderId="16" xfId="100" applyNumberFormat="1" applyFont="1" applyBorder="1" applyAlignment="1">
      <alignment horizontal="center" vertical="center" wrapText="1"/>
    </xf>
    <xf numFmtId="169" fontId="11" fillId="0" borderId="8" xfId="100" applyNumberFormat="1" applyFont="1" applyBorder="1" applyAlignment="1">
      <alignment horizontal="center" vertical="center" wrapText="1"/>
    </xf>
    <xf numFmtId="0" fontId="11" fillId="0" borderId="751" xfId="100" applyFont="1" applyBorder="1" applyAlignment="1">
      <alignment horizontal="center" vertical="center" wrapText="1"/>
    </xf>
    <xf numFmtId="0" fontId="11" fillId="0" borderId="750" xfId="100" applyFont="1" applyBorder="1" applyAlignment="1">
      <alignment horizontal="center" vertical="center" wrapText="1"/>
    </xf>
    <xf numFmtId="0" fontId="12" fillId="0" borderId="620" xfId="44" applyFont="1" applyBorder="1" applyAlignment="1">
      <alignment horizontal="center" vertical="center"/>
    </xf>
    <xf numFmtId="0" fontId="12" fillId="0" borderId="751" xfId="44" applyFont="1" applyBorder="1" applyAlignment="1">
      <alignment horizontal="center" vertical="center"/>
    </xf>
    <xf numFmtId="0" fontId="12" fillId="0" borderId="839" xfId="44" applyFont="1" applyBorder="1" applyAlignment="1">
      <alignment horizontal="center" vertical="center"/>
    </xf>
    <xf numFmtId="0" fontId="12" fillId="0" borderId="750" xfId="44" applyFont="1" applyBorder="1" applyAlignment="1">
      <alignment horizontal="center" vertical="center"/>
    </xf>
    <xf numFmtId="9" fontId="12" fillId="0" borderId="53" xfId="46" applyNumberFormat="1" applyFont="1" applyBorder="1" applyAlignment="1">
      <alignment horizontal="center" vertical="center"/>
    </xf>
    <xf numFmtId="9" fontId="12" fillId="0" borderId="52" xfId="46" applyNumberFormat="1" applyFont="1" applyBorder="1" applyAlignment="1">
      <alignment horizontal="center" vertical="center"/>
    </xf>
    <xf numFmtId="9" fontId="12" fillId="0" borderId="50" xfId="46" applyNumberFormat="1" applyFont="1" applyBorder="1" applyAlignment="1">
      <alignment horizontal="center" vertical="center"/>
    </xf>
    <xf numFmtId="37" fontId="12" fillId="0" borderId="128" xfId="19" applyNumberFormat="1" applyFont="1" applyBorder="1" applyAlignment="1">
      <alignment horizontal="center" vertical="center" wrapText="1"/>
    </xf>
    <xf numFmtId="37" fontId="12" fillId="0" borderId="152" xfId="19" applyNumberFormat="1" applyFont="1" applyBorder="1" applyAlignment="1">
      <alignment horizontal="center" vertical="center" wrapText="1"/>
    </xf>
    <xf numFmtId="0" fontId="52" fillId="0" borderId="55" xfId="99" applyFont="1" applyBorder="1" applyAlignment="1">
      <alignment horizontal="center" vertical="center"/>
    </xf>
    <xf numFmtId="0" fontId="52" fillId="0" borderId="616" xfId="99" applyFont="1" applyBorder="1" applyAlignment="1">
      <alignment horizontal="center" vertical="center"/>
    </xf>
    <xf numFmtId="0" fontId="52" fillId="0" borderId="751" xfId="99" applyFont="1" applyBorder="1" applyAlignment="1">
      <alignment horizontal="center" vertical="center"/>
    </xf>
    <xf numFmtId="0" fontId="52" fillId="0" borderId="750" xfId="99" applyFont="1" applyBorder="1" applyAlignment="1">
      <alignment horizontal="center" vertical="center"/>
    </xf>
    <xf numFmtId="0" fontId="52" fillId="0" borderId="49" xfId="99" applyFont="1" applyBorder="1" applyAlignment="1">
      <alignment horizontal="center" vertical="center"/>
    </xf>
    <xf numFmtId="0" fontId="52" fillId="0" borderId="56" xfId="99" applyFont="1" applyBorder="1" applyAlignment="1">
      <alignment horizontal="center" vertical="center"/>
    </xf>
    <xf numFmtId="0" fontId="18" fillId="0" borderId="69" xfId="13" applyFont="1" applyBorder="1" applyAlignment="1">
      <alignment horizontal="left" vertical="center" wrapText="1"/>
    </xf>
    <xf numFmtId="0" fontId="18" fillId="0" borderId="137" xfId="13" applyFont="1" applyBorder="1" applyAlignment="1">
      <alignment horizontal="left" vertical="center" wrapText="1"/>
    </xf>
    <xf numFmtId="9" fontId="11" fillId="0" borderId="71" xfId="26" applyNumberFormat="1" applyFont="1" applyBorder="1" applyAlignment="1">
      <alignment horizontal="right" vertical="center"/>
    </xf>
    <xf numFmtId="9" fontId="11" fillId="0" borderId="897" xfId="129" applyNumberFormat="1" applyFont="1" applyBorder="1" applyAlignment="1">
      <alignment horizontal="center" vertical="center" wrapText="1"/>
    </xf>
    <xf numFmtId="169" fontId="12" fillId="0" borderId="1100" xfId="11" applyNumberFormat="1" applyFont="1" applyBorder="1" applyAlignment="1">
      <alignment horizontal="center" vertical="center" wrapText="1"/>
    </xf>
    <xf numFmtId="169" fontId="12" fillId="0" borderId="67" xfId="11" applyNumberFormat="1" applyFont="1" applyBorder="1" applyAlignment="1">
      <alignment horizontal="center" vertical="center" wrapText="1"/>
    </xf>
    <xf numFmtId="169" fontId="12" fillId="0" borderId="70" xfId="11" applyNumberFormat="1" applyFont="1" applyBorder="1" applyAlignment="1">
      <alignment horizontal="center" vertical="center" wrapText="1"/>
    </xf>
    <xf numFmtId="169" fontId="12" fillId="0" borderId="82" xfId="11" applyNumberFormat="1" applyFont="1" applyBorder="1" applyAlignment="1">
      <alignment horizontal="center" vertical="center" wrapText="1"/>
    </xf>
    <xf numFmtId="9" fontId="11" fillId="0" borderId="895" xfId="129" applyNumberFormat="1" applyFont="1" applyBorder="1" applyAlignment="1">
      <alignment horizontal="center" vertical="center" wrapText="1"/>
    </xf>
    <xf numFmtId="0" fontId="8" fillId="0" borderId="89" xfId="0" applyFont="1" applyBorder="1" applyAlignment="1">
      <alignment horizontal="left" vertical="center"/>
    </xf>
    <xf numFmtId="0" fontId="8" fillId="0" borderId="78" xfId="0" applyFont="1" applyBorder="1" applyAlignment="1">
      <alignment horizontal="left" vertical="center"/>
    </xf>
    <xf numFmtId="9" fontId="11" fillId="0" borderId="72" xfId="13" applyNumberFormat="1" applyFont="1" applyBorder="1" applyAlignment="1">
      <alignment horizontal="center" vertical="center" wrapText="1"/>
    </xf>
    <xf numFmtId="9" fontId="11" fillId="0" borderId="69" xfId="13" applyNumberFormat="1" applyFont="1" applyBorder="1" applyAlignment="1">
      <alignment horizontal="center" vertical="center" wrapText="1"/>
    </xf>
    <xf numFmtId="3" fontId="11" fillId="0" borderId="18" xfId="13" applyNumberFormat="1" applyFont="1" applyBorder="1" applyAlignment="1">
      <alignment horizontal="center" vertical="center" wrapText="1"/>
    </xf>
    <xf numFmtId="3" fontId="11" fillId="0" borderId="8" xfId="13" applyNumberFormat="1" applyFont="1" applyBorder="1" applyAlignment="1">
      <alignment horizontal="center" vertical="center" wrapText="1"/>
    </xf>
    <xf numFmtId="9" fontId="21" fillId="0" borderId="82" xfId="0" applyNumberFormat="1" applyFont="1" applyBorder="1" applyAlignment="1">
      <alignment horizontal="center" vertical="center"/>
    </xf>
    <xf numFmtId="3" fontId="21" fillId="0" borderId="16" xfId="0" applyNumberFormat="1" applyFont="1" applyBorder="1" applyAlignment="1">
      <alignment horizontal="center" vertical="center"/>
    </xf>
    <xf numFmtId="3" fontId="21" fillId="0" borderId="18" xfId="0" applyNumberFormat="1" applyFont="1" applyBorder="1" applyAlignment="1">
      <alignment horizontal="center" vertical="center"/>
    </xf>
    <xf numFmtId="3" fontId="11" fillId="0" borderId="72" xfId="16" applyNumberFormat="1" applyFont="1" applyBorder="1" applyAlignment="1">
      <alignment horizontal="center" vertical="center" wrapText="1"/>
    </xf>
    <xf numFmtId="3" fontId="11" fillId="0" borderId="69" xfId="16" applyNumberFormat="1" applyFont="1" applyBorder="1" applyAlignment="1">
      <alignment horizontal="center" vertical="center" wrapText="1"/>
    </xf>
    <xf numFmtId="0" fontId="19" fillId="0" borderId="72" xfId="0" applyFont="1" applyBorder="1" applyAlignment="1">
      <alignment vertical="center"/>
    </xf>
    <xf numFmtId="0" fontId="19" fillId="0" borderId="82" xfId="0" applyFont="1" applyBorder="1" applyAlignment="1">
      <alignment vertical="center"/>
    </xf>
    <xf numFmtId="0" fontId="19" fillId="0" borderId="69" xfId="0" applyFont="1" applyBorder="1" applyAlignment="1">
      <alignment vertical="center"/>
    </xf>
    <xf numFmtId="0" fontId="19" fillId="0" borderId="67" xfId="0" applyFont="1" applyBorder="1" applyAlignment="1">
      <alignment vertical="center"/>
    </xf>
    <xf numFmtId="0" fontId="11" fillId="0" borderId="51" xfId="13" applyFont="1" applyBorder="1" applyAlignment="1">
      <alignment horizontal="center" vertical="center" wrapText="1"/>
    </xf>
    <xf numFmtId="0" fontId="11" fillId="0" borderId="79" xfId="13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9" fillId="0" borderId="68" xfId="0" applyFont="1" applyBorder="1" applyAlignment="1">
      <alignment vertical="center"/>
    </xf>
    <xf numFmtId="0" fontId="8" fillId="0" borderId="47" xfId="0" applyFont="1" applyBorder="1" applyAlignment="1">
      <alignment horizontal="left" vertical="center"/>
    </xf>
    <xf numFmtId="0" fontId="8" fillId="0" borderId="45" xfId="0" applyFont="1" applyBorder="1" applyAlignment="1">
      <alignment horizontal="left" vertical="center"/>
    </xf>
    <xf numFmtId="0" fontId="20" fillId="0" borderId="971" xfId="0" applyFont="1" applyBorder="1" applyAlignment="1">
      <alignment horizontal="center" vertical="center"/>
    </xf>
    <xf numFmtId="0" fontId="20" fillId="0" borderId="1110" xfId="0" applyFont="1" applyBorder="1" applyAlignment="1">
      <alignment horizontal="center" vertical="center"/>
    </xf>
    <xf numFmtId="0" fontId="8" fillId="0" borderId="69" xfId="0" applyFont="1" applyBorder="1" applyAlignment="1">
      <alignment horizontal="left" vertical="center"/>
    </xf>
    <xf numFmtId="0" fontId="8" fillId="0" borderId="68" xfId="0" applyFont="1" applyBorder="1" applyAlignment="1">
      <alignment horizontal="left" vertical="center"/>
    </xf>
    <xf numFmtId="9" fontId="12" fillId="2" borderId="69" xfId="44" applyNumberFormat="1" applyFont="1" applyFill="1" applyBorder="1" applyAlignment="1">
      <alignment horizontal="center" vertical="center"/>
    </xf>
    <xf numFmtId="9" fontId="12" fillId="2" borderId="68" xfId="44" applyNumberFormat="1" applyFont="1" applyFill="1" applyBorder="1" applyAlignment="1">
      <alignment horizontal="center" vertical="center"/>
    </xf>
    <xf numFmtId="9" fontId="12" fillId="2" borderId="67" xfId="44" applyNumberFormat="1" applyFont="1" applyFill="1" applyBorder="1" applyAlignment="1">
      <alignment horizontal="center" vertical="center"/>
    </xf>
    <xf numFmtId="9" fontId="12" fillId="0" borderId="69" xfId="44" applyNumberFormat="1" applyFont="1" applyBorder="1" applyAlignment="1">
      <alignment horizontal="center" vertical="center"/>
    </xf>
    <xf numFmtId="9" fontId="12" fillId="0" borderId="68" xfId="44" applyNumberFormat="1" applyFont="1" applyBorder="1" applyAlignment="1">
      <alignment horizontal="center" vertical="center"/>
    </xf>
    <xf numFmtId="9" fontId="12" fillId="0" borderId="67" xfId="44" applyNumberFormat="1" applyFont="1" applyBorder="1" applyAlignment="1">
      <alignment horizontal="center" vertical="center"/>
    </xf>
    <xf numFmtId="9" fontId="21" fillId="2" borderId="15" xfId="0" applyNumberFormat="1" applyFont="1" applyFill="1" applyBorder="1" applyAlignment="1">
      <alignment horizontal="center" vertical="center"/>
    </xf>
    <xf numFmtId="166" fontId="21" fillId="0" borderId="53" xfId="0" applyNumberFormat="1" applyFont="1" applyBorder="1" applyAlignment="1">
      <alignment horizontal="center" vertical="center"/>
    </xf>
    <xf numFmtId="166" fontId="21" fillId="0" borderId="52" xfId="0" applyNumberFormat="1" applyFont="1" applyBorder="1" applyAlignment="1">
      <alignment horizontal="center" vertical="center"/>
    </xf>
    <xf numFmtId="166" fontId="21" fillId="0" borderId="50" xfId="0" applyNumberFormat="1" applyFont="1" applyBorder="1" applyAlignment="1">
      <alignment horizontal="center" vertical="center"/>
    </xf>
    <xf numFmtId="166" fontId="11" fillId="0" borderId="47" xfId="23" applyNumberFormat="1" applyFont="1" applyBorder="1" applyAlignment="1">
      <alignment horizontal="center" vertical="center" wrapText="1"/>
    </xf>
    <xf numFmtId="166" fontId="11" fillId="0" borderId="46" xfId="23" applyNumberFormat="1" applyFont="1" applyBorder="1" applyAlignment="1">
      <alignment horizontal="center" vertical="center" wrapText="1"/>
    </xf>
    <xf numFmtId="166" fontId="11" fillId="0" borderId="44" xfId="23" applyNumberFormat="1" applyFont="1" applyBorder="1" applyAlignment="1">
      <alignment horizontal="center" vertical="center" wrapText="1"/>
    </xf>
    <xf numFmtId="9" fontId="12" fillId="0" borderId="971" xfId="23" applyNumberFormat="1" applyFont="1" applyBorder="1" applyAlignment="1">
      <alignment horizontal="center" vertical="center"/>
    </xf>
    <xf numFmtId="9" fontId="12" fillId="0" borderId="66" xfId="23" applyNumberFormat="1" applyFont="1" applyBorder="1" applyAlignment="1">
      <alignment horizontal="center" vertical="center"/>
    </xf>
    <xf numFmtId="166" fontId="21" fillId="0" borderId="47" xfId="0" applyNumberFormat="1" applyFont="1" applyBorder="1" applyAlignment="1">
      <alignment horizontal="center" vertical="center"/>
    </xf>
    <xf numFmtId="9" fontId="21" fillId="0" borderId="137" xfId="0" applyNumberFormat="1" applyFont="1" applyBorder="1" applyAlignment="1">
      <alignment horizontal="center" vertical="center"/>
    </xf>
    <xf numFmtId="0" fontId="12" fillId="0" borderId="0" xfId="53" applyFont="1" applyAlignment="1">
      <alignment horizontal="center" vertical="center" wrapText="1"/>
    </xf>
    <xf numFmtId="0" fontId="12" fillId="0" borderId="68" xfId="53" applyFont="1" applyBorder="1" applyAlignment="1">
      <alignment horizontal="center" vertical="center" wrapText="1"/>
    </xf>
    <xf numFmtId="0" fontId="7" fillId="0" borderId="98" xfId="13" applyFont="1" applyBorder="1" applyAlignment="1">
      <alignment horizontal="left" vertical="center" wrapText="1"/>
    </xf>
    <xf numFmtId="9" fontId="21" fillId="0" borderId="72" xfId="0" applyNumberFormat="1" applyFont="1" applyBorder="1" applyAlignment="1">
      <alignment horizontal="center" vertical="center" wrapText="1"/>
    </xf>
    <xf numFmtId="9" fontId="21" fillId="0" borderId="82" xfId="0" applyNumberFormat="1" applyFont="1" applyBorder="1" applyAlignment="1">
      <alignment horizontal="center" vertical="center" wrapText="1"/>
    </xf>
    <xf numFmtId="9" fontId="21" fillId="0" borderId="55" xfId="0" applyNumberFormat="1" applyFont="1" applyBorder="1" applyAlignment="1">
      <alignment horizontal="center" vertical="center" wrapText="1"/>
    </xf>
    <xf numFmtId="9" fontId="21" fillId="0" borderId="614" xfId="0" applyNumberFormat="1" applyFont="1" applyBorder="1" applyAlignment="1">
      <alignment horizontal="center" vertical="center" wrapText="1"/>
    </xf>
    <xf numFmtId="9" fontId="21" fillId="0" borderId="616" xfId="0" applyNumberFormat="1" applyFont="1" applyBorder="1" applyAlignment="1">
      <alignment horizontal="center" vertical="center" wrapText="1"/>
    </xf>
    <xf numFmtId="9" fontId="21" fillId="0" borderId="49" xfId="0" applyNumberFormat="1" applyFont="1" applyBorder="1" applyAlignment="1">
      <alignment horizontal="center" vertical="center" wrapText="1"/>
    </xf>
    <xf numFmtId="9" fontId="21" fillId="0" borderId="42" xfId="0" applyNumberFormat="1" applyFont="1" applyBorder="1" applyAlignment="1">
      <alignment horizontal="center" vertical="center" wrapText="1"/>
    </xf>
    <xf numFmtId="9" fontId="21" fillId="0" borderId="56" xfId="0" applyNumberFormat="1" applyFont="1" applyBorder="1" applyAlignment="1">
      <alignment horizontal="center" vertical="center" wrapText="1"/>
    </xf>
    <xf numFmtId="0" fontId="12" fillId="0" borderId="295" xfId="59" applyFont="1" applyBorder="1" applyAlignment="1">
      <alignment horizontal="center" vertical="center" wrapText="1"/>
    </xf>
    <xf numFmtId="0" fontId="12" fillId="0" borderId="292" xfId="59" applyFont="1" applyBorder="1" applyAlignment="1">
      <alignment horizontal="center" vertical="center" wrapText="1"/>
    </xf>
    <xf numFmtId="0" fontId="11" fillId="0" borderId="969" xfId="82" applyFont="1" applyBorder="1" applyAlignment="1">
      <alignment horizontal="center" vertical="center" wrapText="1"/>
    </xf>
    <xf numFmtId="0" fontId="11" fillId="0" borderId="843" xfId="82" applyFont="1" applyBorder="1" applyAlignment="1">
      <alignment horizontal="center" vertical="center" wrapText="1"/>
    </xf>
    <xf numFmtId="0" fontId="11" fillId="0" borderId="955" xfId="82" applyFont="1" applyBorder="1" applyAlignment="1">
      <alignment horizontal="center" vertical="center" wrapText="1"/>
    </xf>
    <xf numFmtId="0" fontId="11" fillId="0" borderId="951" xfId="82" applyFont="1" applyBorder="1" applyAlignment="1">
      <alignment horizontal="center" vertical="center" wrapText="1"/>
    </xf>
    <xf numFmtId="3" fontId="11" fillId="0" borderId="16" xfId="87" applyNumberFormat="1" applyFont="1" applyBorder="1" applyAlignment="1">
      <alignment horizontal="center" vertical="center" wrapText="1"/>
    </xf>
    <xf numFmtId="3" fontId="11" fillId="0" borderId="18" xfId="87" applyNumberFormat="1" applyFont="1" applyBorder="1" applyAlignment="1">
      <alignment horizontal="center" vertical="center" wrapText="1"/>
    </xf>
    <xf numFmtId="9" fontId="11" fillId="0" borderId="154" xfId="94" applyNumberFormat="1" applyFont="1" applyBorder="1" applyAlignment="1">
      <alignment horizontal="center" vertical="center" wrapText="1"/>
    </xf>
    <xf numFmtId="9" fontId="11" fillId="0" borderId="52" xfId="94" applyNumberFormat="1" applyFont="1" applyBorder="1" applyAlignment="1">
      <alignment horizontal="center" vertical="center" wrapText="1"/>
    </xf>
    <xf numFmtId="9" fontId="11" fillId="0" borderId="50" xfId="94" applyNumberFormat="1" applyFont="1" applyBorder="1" applyAlignment="1">
      <alignment horizontal="center" vertical="center" wrapText="1"/>
    </xf>
    <xf numFmtId="9" fontId="11" fillId="0" borderId="53" xfId="94" applyNumberFormat="1" applyFont="1" applyBorder="1" applyAlignment="1">
      <alignment horizontal="center" vertical="center" wrapText="1"/>
    </xf>
    <xf numFmtId="9" fontId="11" fillId="0" borderId="47" xfId="98" applyNumberFormat="1" applyFont="1" applyBorder="1" applyAlignment="1">
      <alignment horizontal="center" vertical="center" wrapText="1"/>
    </xf>
    <xf numFmtId="9" fontId="11" fillId="0" borderId="46" xfId="98" applyNumberFormat="1" applyFont="1" applyBorder="1" applyAlignment="1">
      <alignment horizontal="center" vertical="center" wrapText="1"/>
    </xf>
    <xf numFmtId="9" fontId="11" fillId="0" borderId="44" xfId="98" applyNumberFormat="1" applyFont="1" applyBorder="1" applyAlignment="1">
      <alignment horizontal="center" vertical="center" wrapText="1"/>
    </xf>
    <xf numFmtId="9" fontId="11" fillId="0" borderId="53" xfId="98" applyNumberFormat="1" applyFont="1" applyBorder="1" applyAlignment="1">
      <alignment horizontal="center" vertical="center"/>
    </xf>
    <xf numFmtId="9" fontId="11" fillId="0" borderId="52" xfId="98" applyNumberFormat="1" applyFont="1" applyBorder="1" applyAlignment="1">
      <alignment horizontal="center" vertical="center"/>
    </xf>
    <xf numFmtId="9" fontId="11" fillId="0" borderId="50" xfId="98" applyNumberFormat="1" applyFont="1" applyBorder="1" applyAlignment="1">
      <alignment horizontal="center" vertical="center"/>
    </xf>
    <xf numFmtId="169" fontId="11" fillId="0" borderId="1100" xfId="100" applyNumberFormat="1" applyFont="1" applyBorder="1" applyAlignment="1">
      <alignment horizontal="center" vertical="center" wrapText="1"/>
    </xf>
    <xf numFmtId="169" fontId="11" fillId="0" borderId="67" xfId="100" applyNumberFormat="1" applyFont="1" applyBorder="1" applyAlignment="1">
      <alignment horizontal="center" vertical="center" wrapText="1"/>
    </xf>
    <xf numFmtId="0" fontId="12" fillId="0" borderId="616" xfId="44" applyFont="1" applyBorder="1" applyAlignment="1">
      <alignment horizontal="center" vertical="center"/>
    </xf>
    <xf numFmtId="169" fontId="11" fillId="0" borderId="70" xfId="100" applyNumberFormat="1" applyFont="1" applyBorder="1" applyAlignment="1">
      <alignment horizontal="center" vertical="center" wrapText="1"/>
    </xf>
    <xf numFmtId="169" fontId="11" fillId="0" borderId="955" xfId="100" applyNumberFormat="1" applyFont="1" applyBorder="1" applyAlignment="1">
      <alignment horizontal="center" vertical="center" wrapText="1"/>
    </xf>
    <xf numFmtId="37" fontId="12" fillId="0" borderId="47" xfId="19" applyNumberFormat="1" applyFont="1" applyBorder="1" applyAlignment="1">
      <alignment horizontal="center" vertical="center" wrapText="1"/>
    </xf>
    <xf numFmtId="37" fontId="12" fillId="0" borderId="44" xfId="19" applyNumberFormat="1" applyFont="1" applyBorder="1" applyAlignment="1">
      <alignment horizontal="center" vertical="center" wrapText="1"/>
    </xf>
    <xf numFmtId="37" fontId="21" fillId="0" borderId="71" xfId="0" applyNumberFormat="1" applyFont="1" applyBorder="1" applyAlignment="1">
      <alignment horizontal="center" vertical="center" wrapText="1"/>
    </xf>
    <xf numFmtId="37" fontId="21" fillId="0" borderId="0" xfId="0" applyNumberFormat="1" applyFont="1" applyAlignment="1">
      <alignment horizontal="center" vertical="center" wrapText="1"/>
    </xf>
    <xf numFmtId="0" fontId="8" fillId="0" borderId="53" xfId="26" applyFont="1" applyBorder="1" applyAlignment="1">
      <alignment horizontal="left" vertical="center"/>
    </xf>
    <xf numFmtId="0" fontId="8" fillId="0" borderId="78" xfId="26" applyFont="1" applyBorder="1" applyAlignment="1">
      <alignment horizontal="left" vertical="center"/>
    </xf>
    <xf numFmtId="0" fontId="8" fillId="0" borderId="89" xfId="26" applyFont="1" applyBorder="1" applyAlignment="1">
      <alignment horizontal="left" vertical="center"/>
    </xf>
    <xf numFmtId="164" fontId="36" fillId="0" borderId="0" xfId="323" applyFont="1" applyBorder="1" applyAlignment="1">
      <alignment horizontal="center" vertical="center" wrapText="1"/>
    </xf>
    <xf numFmtId="164" fontId="36" fillId="0" borderId="0" xfId="323" applyFont="1" applyBorder="1" applyAlignment="1">
      <alignment horizontal="center" vertical="center"/>
    </xf>
    <xf numFmtId="0" fontId="18" fillId="0" borderId="64" xfId="13" applyFont="1" applyBorder="1" applyAlignment="1">
      <alignment horizontal="left" vertical="center"/>
    </xf>
    <xf numFmtId="0" fontId="18" fillId="0" borderId="95" xfId="13" applyFont="1" applyBorder="1" applyAlignment="1">
      <alignment horizontal="left" vertical="center"/>
    </xf>
    <xf numFmtId="0" fontId="11" fillId="0" borderId="55" xfId="0" applyFont="1" applyBorder="1" applyAlignment="1">
      <alignment horizontal="center" vertical="center"/>
    </xf>
    <xf numFmtId="0" fontId="11" fillId="0" borderId="616" xfId="0" applyFont="1" applyBorder="1" applyAlignment="1">
      <alignment horizontal="center" vertical="center"/>
    </xf>
    <xf numFmtId="9" fontId="21" fillId="0" borderId="71" xfId="0" applyNumberFormat="1" applyFont="1" applyBorder="1" applyAlignment="1">
      <alignment horizontal="center" vertical="center" readingOrder="2"/>
    </xf>
    <xf numFmtId="0" fontId="21" fillId="0" borderId="619" xfId="0" applyFont="1" applyBorder="1" applyAlignment="1">
      <alignment horizontal="center" vertical="center"/>
    </xf>
    <xf numFmtId="0" fontId="21" fillId="0" borderId="761" xfId="0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0" fontId="12" fillId="0" borderId="45" xfId="11" applyFont="1" applyBorder="1" applyAlignment="1">
      <alignment horizontal="center" vertical="center" wrapText="1"/>
    </xf>
    <xf numFmtId="9" fontId="11" fillId="0" borderId="969" xfId="129" applyNumberFormat="1" applyFont="1" applyBorder="1" applyAlignment="1">
      <alignment horizontal="center" vertical="center" wrapText="1"/>
    </xf>
    <xf numFmtId="3" fontId="21" fillId="0" borderId="71" xfId="0" applyNumberFormat="1" applyFont="1" applyBorder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3" fontId="11" fillId="0" borderId="0" xfId="13" applyNumberFormat="1" applyFont="1" applyAlignment="1">
      <alignment horizontal="center" vertical="center" wrapText="1"/>
    </xf>
    <xf numFmtId="3" fontId="11" fillId="0" borderId="68" xfId="13" applyNumberFormat="1" applyFont="1" applyBorder="1" applyAlignment="1">
      <alignment horizontal="center" vertical="center" wrapText="1"/>
    </xf>
    <xf numFmtId="0" fontId="26" fillId="0" borderId="71" xfId="13" applyFont="1" applyBorder="1" applyAlignment="1">
      <alignment horizontal="center" vertical="center"/>
    </xf>
    <xf numFmtId="0" fontId="26" fillId="0" borderId="0" xfId="13" applyFont="1" applyAlignment="1">
      <alignment horizontal="center" vertical="center"/>
    </xf>
    <xf numFmtId="9" fontId="33" fillId="0" borderId="0" xfId="13" applyNumberFormat="1" applyFont="1" applyAlignment="1">
      <alignment horizontal="center" vertical="center" wrapText="1"/>
    </xf>
    <xf numFmtId="9" fontId="11" fillId="0" borderId="1100" xfId="16" applyNumberFormat="1" applyFont="1" applyBorder="1" applyAlignment="1">
      <alignment horizontal="center" vertical="center" wrapText="1"/>
    </xf>
    <xf numFmtId="3" fontId="11" fillId="0" borderId="1086" xfId="19" applyNumberFormat="1" applyFont="1" applyBorder="1" applyAlignment="1">
      <alignment horizontal="center" vertical="center" wrapText="1"/>
    </xf>
    <xf numFmtId="9" fontId="12" fillId="0" borderId="72" xfId="6" applyNumberFormat="1" applyFont="1" applyBorder="1" applyAlignment="1">
      <alignment horizontal="center" vertical="center"/>
    </xf>
    <xf numFmtId="9" fontId="12" fillId="0" borderId="82" xfId="6" applyNumberFormat="1" applyFont="1" applyBorder="1" applyAlignment="1">
      <alignment horizontal="center" vertical="center"/>
    </xf>
    <xf numFmtId="9" fontId="21" fillId="2" borderId="53" xfId="0" applyNumberFormat="1" applyFont="1" applyFill="1" applyBorder="1" applyAlignment="1">
      <alignment horizontal="center" vertical="center"/>
    </xf>
    <xf numFmtId="9" fontId="21" fillId="2" borderId="52" xfId="0" applyNumberFormat="1" applyFont="1" applyFill="1" applyBorder="1" applyAlignment="1">
      <alignment horizontal="center" vertical="center"/>
    </xf>
    <xf numFmtId="9" fontId="21" fillId="2" borderId="50" xfId="0" applyNumberFormat="1" applyFont="1" applyFill="1" applyBorder="1" applyAlignment="1">
      <alignment horizontal="center" vertical="center"/>
    </xf>
    <xf numFmtId="9" fontId="12" fillId="2" borderId="47" xfId="44" applyNumberFormat="1" applyFont="1" applyFill="1" applyBorder="1" applyAlignment="1">
      <alignment horizontal="center" vertical="center"/>
    </xf>
    <xf numFmtId="9" fontId="12" fillId="2" borderId="46" xfId="44" applyNumberFormat="1" applyFont="1" applyFill="1" applyBorder="1" applyAlignment="1">
      <alignment horizontal="center" vertical="center"/>
    </xf>
    <xf numFmtId="9" fontId="12" fillId="2" borderId="44" xfId="44" applyNumberFormat="1" applyFont="1" applyFill="1" applyBorder="1" applyAlignment="1">
      <alignment horizontal="center" vertical="center"/>
    </xf>
    <xf numFmtId="166" fontId="12" fillId="0" borderId="47" xfId="44" applyNumberFormat="1" applyFont="1" applyBorder="1" applyAlignment="1">
      <alignment horizontal="center" vertical="center"/>
    </xf>
    <xf numFmtId="166" fontId="12" fillId="0" borderId="46" xfId="44" applyNumberFormat="1" applyFont="1" applyBorder="1" applyAlignment="1">
      <alignment horizontal="center" vertical="center"/>
    </xf>
    <xf numFmtId="166" fontId="12" fillId="0" borderId="44" xfId="44" applyNumberFormat="1" applyFont="1" applyBorder="1" applyAlignment="1">
      <alignment horizontal="center" vertical="center"/>
    </xf>
    <xf numFmtId="0" fontId="12" fillId="0" borderId="620" xfId="6" applyFont="1" applyBorder="1" applyAlignment="1">
      <alignment horizontal="center" vertical="center" wrapText="1"/>
    </xf>
    <xf numFmtId="0" fontId="12" fillId="0" borderId="839" xfId="6" applyFont="1" applyBorder="1" applyAlignment="1">
      <alignment horizontal="center" vertical="center" wrapText="1"/>
    </xf>
    <xf numFmtId="0" fontId="12" fillId="0" borderId="48" xfId="6" applyFont="1" applyBorder="1" applyAlignment="1">
      <alignment horizontal="center" vertical="center" wrapText="1"/>
    </xf>
    <xf numFmtId="166" fontId="21" fillId="0" borderId="45" xfId="0" applyNumberFormat="1" applyFont="1" applyBorder="1" applyAlignment="1">
      <alignment horizontal="center" vertical="center"/>
    </xf>
    <xf numFmtId="0" fontId="11" fillId="0" borderId="53" xfId="91" applyFont="1" applyBorder="1" applyAlignment="1">
      <alignment horizontal="center" vertical="center" wrapText="1"/>
    </xf>
    <xf numFmtId="0" fontId="11" fillId="0" borderId="50" xfId="91" applyFont="1" applyBorder="1" applyAlignment="1">
      <alignment horizontal="center" vertical="center" wrapText="1"/>
    </xf>
    <xf numFmtId="0" fontId="11" fillId="0" borderId="47" xfId="91" applyFont="1" applyBorder="1" applyAlignment="1">
      <alignment horizontal="center" vertical="center" wrapText="1"/>
    </xf>
    <xf numFmtId="0" fontId="11" fillId="0" borderId="44" xfId="91" applyFont="1" applyBorder="1" applyAlignment="1">
      <alignment horizontal="center" vertical="center" wrapText="1"/>
    </xf>
    <xf numFmtId="0" fontId="8" fillId="0" borderId="44" xfId="0" applyFont="1" applyBorder="1" applyAlignment="1">
      <alignment horizontal="left" vertical="center"/>
    </xf>
    <xf numFmtId="0" fontId="11" fillId="0" borderId="15" xfId="91" applyFont="1" applyBorder="1" applyAlignment="1">
      <alignment horizontal="center" vertical="center" wrapText="1"/>
    </xf>
    <xf numFmtId="0" fontId="11" fillId="0" borderId="70" xfId="91" applyFont="1" applyBorder="1" applyAlignment="1">
      <alignment horizontal="center" vertical="center" wrapText="1"/>
    </xf>
    <xf numFmtId="0" fontId="11" fillId="0" borderId="69" xfId="91" applyFont="1" applyBorder="1" applyAlignment="1">
      <alignment horizontal="center" vertical="center" wrapText="1"/>
    </xf>
    <xf numFmtId="0" fontId="11" fillId="0" borderId="67" xfId="91" applyFont="1" applyBorder="1" applyAlignment="1">
      <alignment horizontal="center" vertical="center" wrapText="1"/>
    </xf>
    <xf numFmtId="169" fontId="11" fillId="0" borderId="1086" xfId="100" applyNumberFormat="1" applyFont="1" applyBorder="1" applyAlignment="1">
      <alignment horizontal="center" vertical="center" wrapText="1"/>
    </xf>
    <xf numFmtId="169" fontId="11" fillId="0" borderId="294" xfId="100" applyNumberFormat="1" applyFont="1" applyBorder="1" applyAlignment="1">
      <alignment horizontal="center" vertical="center" wrapText="1"/>
    </xf>
    <xf numFmtId="0" fontId="11" fillId="0" borderId="47" xfId="13" applyFont="1" applyBorder="1" applyAlignment="1">
      <alignment horizontal="left" vertical="center" wrapText="1"/>
    </xf>
    <xf numFmtId="0" fontId="11" fillId="0" borderId="45" xfId="13" applyFont="1" applyBorder="1" applyAlignment="1">
      <alignment horizontal="left" vertical="center" wrapText="1"/>
    </xf>
    <xf numFmtId="0" fontId="36" fillId="0" borderId="68" xfId="13" applyFont="1" applyBorder="1" applyAlignment="1">
      <alignment horizontal="center" vertical="center"/>
    </xf>
    <xf numFmtId="0" fontId="36" fillId="0" borderId="68" xfId="26" applyFont="1" applyBorder="1" applyAlignment="1">
      <alignment horizontal="center" vertical="center"/>
    </xf>
    <xf numFmtId="0" fontId="14" fillId="0" borderId="68" xfId="26" applyFont="1" applyBorder="1" applyAlignment="1">
      <alignment horizontal="center" vertical="center"/>
    </xf>
    <xf numFmtId="9" fontId="11" fillId="0" borderId="897" xfId="105" applyNumberFormat="1" applyFont="1" applyBorder="1" applyAlignment="1">
      <alignment horizontal="center" vertical="center" wrapText="1"/>
    </xf>
    <xf numFmtId="9" fontId="11" fillId="0" borderId="895" xfId="105" applyNumberFormat="1" applyFont="1" applyBorder="1" applyAlignment="1">
      <alignment horizontal="center" vertical="center" wrapText="1"/>
    </xf>
    <xf numFmtId="9" fontId="11" fillId="0" borderId="843" xfId="105" applyNumberFormat="1" applyFont="1" applyBorder="1" applyAlignment="1">
      <alignment horizontal="center" vertical="center" wrapText="1"/>
    </xf>
    <xf numFmtId="3" fontId="21" fillId="0" borderId="53" xfId="0" applyNumberFormat="1" applyFont="1" applyBorder="1" applyAlignment="1">
      <alignment horizontal="center" vertical="center"/>
    </xf>
    <xf numFmtId="3" fontId="21" fillId="0" borderId="50" xfId="0" applyNumberFormat="1" applyFont="1" applyBorder="1" applyAlignment="1">
      <alignment horizontal="center" vertical="center"/>
    </xf>
    <xf numFmtId="3" fontId="12" fillId="0" borderId="47" xfId="11" applyNumberFormat="1" applyFont="1" applyBorder="1" applyAlignment="1">
      <alignment horizontal="center" vertical="center" wrapText="1"/>
    </xf>
    <xf numFmtId="3" fontId="12" fillId="0" borderId="44" xfId="11" applyNumberFormat="1" applyFont="1" applyBorder="1" applyAlignment="1">
      <alignment horizontal="center" vertical="center" wrapText="1"/>
    </xf>
    <xf numFmtId="0" fontId="21" fillId="0" borderId="52" xfId="0" applyFont="1" applyBorder="1" applyAlignment="1">
      <alignment horizontal="center" vertical="center"/>
    </xf>
    <xf numFmtId="0" fontId="11" fillId="0" borderId="64" xfId="13" applyFont="1" applyBorder="1" applyAlignment="1">
      <alignment horizontal="left" vertical="center" wrapText="1"/>
    </xf>
    <xf numFmtId="0" fontId="11" fillId="0" borderId="95" xfId="13" applyFont="1" applyBorder="1" applyAlignment="1">
      <alignment horizontal="left" vertical="center" wrapText="1"/>
    </xf>
    <xf numFmtId="0" fontId="11" fillId="0" borderId="88" xfId="0" applyFont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9" fontId="12" fillId="0" borderId="66" xfId="12" applyNumberFormat="1" applyFont="1" applyBorder="1" applyAlignment="1">
      <alignment horizontal="center" vertical="center"/>
    </xf>
    <xf numFmtId="9" fontId="12" fillId="0" borderId="44" xfId="12" applyNumberFormat="1" applyFont="1" applyBorder="1" applyAlignment="1">
      <alignment horizontal="center" vertical="center"/>
    </xf>
    <xf numFmtId="0" fontId="12" fillId="0" borderId="50" xfId="12" applyFont="1" applyBorder="1" applyAlignment="1">
      <alignment horizontal="center" vertical="center"/>
    </xf>
    <xf numFmtId="0" fontId="12" fillId="0" borderId="44" xfId="12" applyFont="1" applyBorder="1" applyAlignment="1">
      <alignment horizontal="center" vertical="center"/>
    </xf>
    <xf numFmtId="3" fontId="21" fillId="0" borderId="15" xfId="0" applyNumberFormat="1" applyFont="1" applyBorder="1" applyAlignment="1">
      <alignment horizontal="center" vertical="center"/>
    </xf>
    <xf numFmtId="3" fontId="21" fillId="0" borderId="72" xfId="0" applyNumberFormat="1" applyFont="1" applyBorder="1" applyAlignment="1">
      <alignment horizontal="center" vertical="center"/>
    </xf>
    <xf numFmtId="3" fontId="11" fillId="0" borderId="72" xfId="13" applyNumberFormat="1" applyFont="1" applyBorder="1" applyAlignment="1">
      <alignment horizontal="center" vertical="center" wrapText="1"/>
    </xf>
    <xf numFmtId="3" fontId="11" fillId="0" borderId="69" xfId="13" applyNumberFormat="1" applyFont="1" applyBorder="1" applyAlignment="1">
      <alignment horizontal="center" vertical="center" wrapText="1"/>
    </xf>
    <xf numFmtId="9" fontId="11" fillId="0" borderId="0" xfId="364" applyNumberFormat="1" applyFont="1" applyAlignment="1">
      <alignment horizontal="center" vertical="center" wrapText="1"/>
    </xf>
    <xf numFmtId="9" fontId="11" fillId="0" borderId="18" xfId="364" applyNumberFormat="1" applyFont="1" applyBorder="1" applyAlignment="1">
      <alignment horizontal="center" vertical="center" wrapText="1"/>
    </xf>
    <xf numFmtId="3" fontId="11" fillId="0" borderId="18" xfId="364" applyNumberFormat="1" applyFont="1" applyBorder="1" applyAlignment="1">
      <alignment horizontal="center" vertical="center" wrapText="1"/>
    </xf>
    <xf numFmtId="9" fontId="11" fillId="0" borderId="68" xfId="364" applyNumberFormat="1" applyFont="1" applyBorder="1" applyAlignment="1">
      <alignment horizontal="center" vertical="center" wrapText="1"/>
    </xf>
    <xf numFmtId="9" fontId="11" fillId="0" borderId="67" xfId="364" applyNumberFormat="1" applyFont="1" applyBorder="1" applyAlignment="1">
      <alignment horizontal="center" vertical="center" wrapText="1"/>
    </xf>
    <xf numFmtId="9" fontId="11" fillId="0" borderId="82" xfId="364" applyNumberFormat="1" applyFont="1" applyBorder="1" applyAlignment="1">
      <alignment horizontal="center" vertical="center" wrapText="1"/>
    </xf>
    <xf numFmtId="3" fontId="11" fillId="0" borderId="8" xfId="364" applyNumberFormat="1" applyFont="1" applyBorder="1" applyAlignment="1">
      <alignment horizontal="center" vertical="center" wrapText="1"/>
    </xf>
    <xf numFmtId="9" fontId="11" fillId="0" borderId="72" xfId="364" applyNumberFormat="1" applyFont="1" applyBorder="1" applyAlignment="1">
      <alignment horizontal="center" vertical="center" wrapText="1"/>
    </xf>
    <xf numFmtId="9" fontId="11" fillId="0" borderId="69" xfId="364" applyNumberFormat="1" applyFont="1" applyBorder="1" applyAlignment="1">
      <alignment horizontal="center" vertical="center" wrapText="1"/>
    </xf>
    <xf numFmtId="9" fontId="11" fillId="0" borderId="8" xfId="364" applyNumberFormat="1" applyFont="1" applyBorder="1" applyAlignment="1">
      <alignment horizontal="center" vertical="center" wrapText="1"/>
    </xf>
    <xf numFmtId="0" fontId="11" fillId="0" borderId="69" xfId="364" applyFont="1" applyBorder="1" applyAlignment="1">
      <alignment horizontal="center" vertical="center" wrapText="1"/>
    </xf>
    <xf numFmtId="0" fontId="11" fillId="0" borderId="68" xfId="364" applyFont="1" applyBorder="1" applyAlignment="1">
      <alignment horizontal="center" vertical="center" wrapText="1"/>
    </xf>
    <xf numFmtId="0" fontId="11" fillId="0" borderId="67" xfId="364" applyFont="1" applyBorder="1" applyAlignment="1">
      <alignment horizontal="center" vertical="center" wrapText="1"/>
    </xf>
    <xf numFmtId="9" fontId="12" fillId="0" borderId="15" xfId="19" applyNumberFormat="1" applyFont="1" applyBorder="1" applyAlignment="1">
      <alignment horizontal="center" vertical="center" wrapText="1"/>
    </xf>
    <xf numFmtId="9" fontId="12" fillId="0" borderId="71" xfId="19" applyNumberFormat="1" applyFont="1" applyBorder="1" applyAlignment="1">
      <alignment horizontal="center" vertical="center" wrapText="1"/>
    </xf>
    <xf numFmtId="9" fontId="12" fillId="0" borderId="70" xfId="19" applyNumberFormat="1" applyFont="1" applyBorder="1" applyAlignment="1">
      <alignment horizontal="center" vertical="center" wrapText="1"/>
    </xf>
    <xf numFmtId="9" fontId="12" fillId="0" borderId="69" xfId="19" applyNumberFormat="1" applyFont="1" applyBorder="1" applyAlignment="1">
      <alignment horizontal="center" vertical="center" wrapText="1"/>
    </xf>
    <xf numFmtId="9" fontId="12" fillId="0" borderId="68" xfId="19" applyNumberFormat="1" applyFont="1" applyBorder="1" applyAlignment="1">
      <alignment horizontal="center" vertical="center" wrapText="1"/>
    </xf>
    <xf numFmtId="9" fontId="12" fillId="0" borderId="67" xfId="19" applyNumberFormat="1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/>
    </xf>
    <xf numFmtId="0" fontId="55" fillId="0" borderId="69" xfId="0" applyFont="1" applyBorder="1" applyAlignment="1">
      <alignment horizontal="center"/>
    </xf>
    <xf numFmtId="9" fontId="25" fillId="0" borderId="0" xfId="86" applyNumberFormat="1" applyFont="1" applyAlignment="1">
      <alignment horizontal="center" vertical="center"/>
    </xf>
    <xf numFmtId="3" fontId="25" fillId="0" borderId="0" xfId="86" applyNumberFormat="1" applyFont="1" applyAlignment="1">
      <alignment horizontal="center" vertical="center"/>
    </xf>
    <xf numFmtId="0" fontId="88" fillId="0" borderId="0" xfId="13" applyFont="1" applyAlignment="1">
      <alignment horizontal="center" vertical="center" wrapText="1"/>
    </xf>
    <xf numFmtId="0" fontId="71" fillId="0" borderId="0" xfId="13" applyFont="1" applyAlignment="1">
      <alignment horizontal="center" vertical="center"/>
    </xf>
    <xf numFmtId="0" fontId="87" fillId="0" borderId="15" xfId="366" applyFont="1" applyBorder="1" applyAlignment="1">
      <alignment horizontal="center" vertical="center" wrapText="1"/>
    </xf>
    <xf numFmtId="0" fontId="87" fillId="0" borderId="71" xfId="366" applyFont="1" applyBorder="1" applyAlignment="1">
      <alignment horizontal="center" vertical="center" wrapText="1"/>
    </xf>
    <xf numFmtId="0" fontId="87" fillId="0" borderId="69" xfId="366" applyFont="1" applyBorder="1" applyAlignment="1">
      <alignment horizontal="center" vertical="center" wrapText="1"/>
    </xf>
    <xf numFmtId="0" fontId="87" fillId="0" borderId="68" xfId="366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/>
    </xf>
    <xf numFmtId="0" fontId="21" fillId="0" borderId="70" xfId="0" applyFont="1" applyBorder="1" applyAlignment="1">
      <alignment horizontal="center"/>
    </xf>
    <xf numFmtId="0" fontId="21" fillId="0" borderId="72" xfId="0" applyFont="1" applyBorder="1" applyAlignment="1">
      <alignment horizontal="center"/>
    </xf>
    <xf numFmtId="0" fontId="21" fillId="0" borderId="82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21" fillId="0" borderId="67" xfId="0" applyFont="1" applyBorder="1" applyAlignment="1">
      <alignment horizontal="center"/>
    </xf>
    <xf numFmtId="9" fontId="21" fillId="0" borderId="15" xfId="0" applyNumberFormat="1" applyFont="1" applyBorder="1" applyAlignment="1">
      <alignment horizontal="center"/>
    </xf>
    <xf numFmtId="9" fontId="21" fillId="0" borderId="71" xfId="0" applyNumberFormat="1" applyFont="1" applyBorder="1" applyAlignment="1">
      <alignment horizontal="center"/>
    </xf>
    <xf numFmtId="9" fontId="21" fillId="0" borderId="70" xfId="0" applyNumberFormat="1" applyFont="1" applyBorder="1" applyAlignment="1">
      <alignment horizontal="center"/>
    </xf>
    <xf numFmtId="9" fontId="21" fillId="0" borderId="69" xfId="0" applyNumberFormat="1" applyFont="1" applyBorder="1" applyAlignment="1">
      <alignment horizontal="center"/>
    </xf>
    <xf numFmtId="9" fontId="21" fillId="0" borderId="68" xfId="0" applyNumberFormat="1" applyFont="1" applyBorder="1" applyAlignment="1">
      <alignment horizontal="center"/>
    </xf>
    <xf numFmtId="9" fontId="21" fillId="0" borderId="67" xfId="0" applyNumberFormat="1" applyFont="1" applyBorder="1" applyAlignment="1">
      <alignment horizontal="center"/>
    </xf>
    <xf numFmtId="0" fontId="12" fillId="0" borderId="159" xfId="369" applyFont="1" applyBorder="1" applyAlignment="1">
      <alignment horizontal="center" vertical="center" wrapText="1"/>
    </xf>
    <xf numFmtId="0" fontId="12" fillId="0" borderId="71" xfId="369" applyFont="1" applyBorder="1" applyAlignment="1">
      <alignment horizontal="center" vertical="center"/>
    </xf>
    <xf numFmtId="0" fontId="12" fillId="0" borderId="69" xfId="369" applyFont="1" applyBorder="1" applyAlignment="1">
      <alignment horizontal="center" vertical="center"/>
    </xf>
    <xf numFmtId="0" fontId="12" fillId="0" borderId="68" xfId="369" applyFont="1" applyBorder="1" applyAlignment="1">
      <alignment horizontal="center" vertical="center"/>
    </xf>
    <xf numFmtId="0" fontId="12" fillId="0" borderId="69" xfId="361" applyFont="1" applyBorder="1" applyAlignment="1">
      <alignment horizontal="center" vertical="center" wrapText="1"/>
    </xf>
    <xf numFmtId="0" fontId="12" fillId="0" borderId="68" xfId="361" applyFont="1" applyBorder="1" applyAlignment="1">
      <alignment horizontal="center" vertical="center" wrapText="1"/>
    </xf>
    <xf numFmtId="0" fontId="18" fillId="0" borderId="68" xfId="361" applyFont="1" applyBorder="1" applyAlignment="1">
      <alignment horizontal="center" vertical="center" wrapText="1"/>
    </xf>
    <xf numFmtId="0" fontId="12" fillId="0" borderId="67" xfId="361" applyFont="1" applyBorder="1" applyAlignment="1">
      <alignment horizontal="center" vertical="center" wrapText="1"/>
    </xf>
  </cellXfs>
  <cellStyles count="371">
    <cellStyle name="Comma 2" xfId="28" xr:uid="{00000000-0005-0000-0000-000000000000}"/>
    <cellStyle name="Currency" xfId="1" builtinId="4"/>
    <cellStyle name="Currency 2" xfId="323" xr:uid="{00000000-0005-0000-0000-000002000000}"/>
    <cellStyle name="Normal" xfId="0" builtinId="0"/>
    <cellStyle name="Normal 2" xfId="26" xr:uid="{00000000-0005-0000-0000-000004000000}"/>
    <cellStyle name="Normal_1" xfId="9" xr:uid="{00000000-0005-0000-0000-000005000000}"/>
    <cellStyle name="Normal_1.1" xfId="6" xr:uid="{00000000-0005-0000-0000-000006000000}"/>
    <cellStyle name="Normal_1.1 4" xfId="29" xr:uid="{00000000-0005-0000-0000-000007000000}"/>
    <cellStyle name="Normal_1_1" xfId="205" xr:uid="{00000000-0005-0000-0000-000008000000}"/>
    <cellStyle name="Normal_10" xfId="53" xr:uid="{00000000-0005-0000-0000-000009000000}"/>
    <cellStyle name="Normal_10.1.1" xfId="5" xr:uid="{00000000-0005-0000-0000-00000A000000}"/>
    <cellStyle name="Normal_10.1.1_1" xfId="2" xr:uid="{00000000-0005-0000-0000-00000B000000}"/>
    <cellStyle name="Normal_10.1.3" xfId="10" xr:uid="{00000000-0005-0000-0000-00000C000000}"/>
    <cellStyle name="Normal_10.1.3.1" xfId="14" xr:uid="{00000000-0005-0000-0000-00000D000000}"/>
    <cellStyle name="Normal_10.1.3_1" xfId="362" xr:uid="{00000000-0005-0000-0000-00000E000000}"/>
    <cellStyle name="Normal_11" xfId="211" xr:uid="{00000000-0005-0000-0000-00000F000000}"/>
    <cellStyle name="Normal_11.1" xfId="59" xr:uid="{00000000-0005-0000-0000-000010000000}"/>
    <cellStyle name="Normal_11.1_1" xfId="313" xr:uid="{00000000-0005-0000-0000-000011000000}"/>
    <cellStyle name="Normal_12" xfId="212" xr:uid="{00000000-0005-0000-0000-000012000000}"/>
    <cellStyle name="Normal_13" xfId="359" xr:uid="{00000000-0005-0000-0000-000013000000}"/>
    <cellStyle name="Normal_15" xfId="213" xr:uid="{00000000-0005-0000-0000-000014000000}"/>
    <cellStyle name="Normal_16" xfId="214" xr:uid="{00000000-0005-0000-0000-000015000000}"/>
    <cellStyle name="Normal_2" xfId="15" xr:uid="{00000000-0005-0000-0000-000016000000}"/>
    <cellStyle name="Normal_2 2" xfId="369" xr:uid="{00000000-0005-0000-0000-000017000000}"/>
    <cellStyle name="Normal_2.1" xfId="109" xr:uid="{00000000-0005-0000-0000-000018000000}"/>
    <cellStyle name="Normal_2.1.1" xfId="4" xr:uid="{00000000-0005-0000-0000-000019000000}"/>
    <cellStyle name="Normal_2.1.11" xfId="25" xr:uid="{00000000-0005-0000-0000-00001A000000}"/>
    <cellStyle name="Normal_2.1.11_1" xfId="24" xr:uid="{00000000-0005-0000-0000-00001B000000}"/>
    <cellStyle name="Normal_2.1.3" xfId="18" xr:uid="{00000000-0005-0000-0000-00001C000000}"/>
    <cellStyle name="Normal_2.1.5" xfId="17" xr:uid="{00000000-0005-0000-0000-00001D000000}"/>
    <cellStyle name="Normal_2.1.7" xfId="21" xr:uid="{00000000-0005-0000-0000-00001E000000}"/>
    <cellStyle name="Normal_2.1.9" xfId="22" xr:uid="{00000000-0005-0000-0000-00001F000000}"/>
    <cellStyle name="Normal_2.2.1" xfId="7" xr:uid="{00000000-0005-0000-0000-000020000000}"/>
    <cellStyle name="Normal_2.2.1_1" xfId="41" xr:uid="{00000000-0005-0000-0000-000021000000}"/>
    <cellStyle name="Normal_2.2.11" xfId="50" xr:uid="{00000000-0005-0000-0000-000022000000}"/>
    <cellStyle name="Normal_2.2.11_2" xfId="49" xr:uid="{00000000-0005-0000-0000-000023000000}"/>
    <cellStyle name="Normal_2.2.13" xfId="306" xr:uid="{00000000-0005-0000-0000-000024000000}"/>
    <cellStyle name="Normal_2.2.13_1" xfId="308" xr:uid="{00000000-0005-0000-0000-000025000000}"/>
    <cellStyle name="Normal_2.2.15" xfId="52" xr:uid="{00000000-0005-0000-0000-000026000000}"/>
    <cellStyle name="Normal_2.2.15_1" xfId="51" xr:uid="{00000000-0005-0000-0000-000027000000}"/>
    <cellStyle name="Normal_2.2.17 " xfId="188" xr:uid="{00000000-0005-0000-0000-000028000000}"/>
    <cellStyle name="Normal_2.2.19" xfId="54" xr:uid="{00000000-0005-0000-0000-000029000000}"/>
    <cellStyle name="Normal_2.2.21" xfId="58" xr:uid="{00000000-0005-0000-0000-00002A000000}"/>
    <cellStyle name="Normal_2.2.21.1" xfId="55" xr:uid="{00000000-0005-0000-0000-00002B000000}"/>
    <cellStyle name="Normal_2.2.22.1" xfId="56" xr:uid="{00000000-0005-0000-0000-00002C000000}"/>
    <cellStyle name="Normal_2.2.23" xfId="343" xr:uid="{00000000-0005-0000-0000-00002D000000}"/>
    <cellStyle name="Normal_2.2.24" xfId="193" xr:uid="{00000000-0005-0000-0000-00002E000000}"/>
    <cellStyle name="Normal_2.2.24_1" xfId="63" xr:uid="{00000000-0005-0000-0000-00002F000000}"/>
    <cellStyle name="Normal_2.2.24_2" xfId="61" xr:uid="{00000000-0005-0000-0000-000030000000}"/>
    <cellStyle name="Normal_2.2.24_3" xfId="60" xr:uid="{00000000-0005-0000-0000-000031000000}"/>
    <cellStyle name="Normal_2.2.25_1" xfId="65" xr:uid="{00000000-0005-0000-0000-000032000000}"/>
    <cellStyle name="Normal_2.2.26" xfId="64" xr:uid="{00000000-0005-0000-0000-000033000000}"/>
    <cellStyle name="Normal_2.2.27_1" xfId="68" xr:uid="{00000000-0005-0000-0000-000034000000}"/>
    <cellStyle name="Normal_2.2.28" xfId="66" xr:uid="{00000000-0005-0000-0000-000035000000}"/>
    <cellStyle name="Normal_2.2.29" xfId="69" xr:uid="{00000000-0005-0000-0000-000036000000}"/>
    <cellStyle name="Normal_2.2.3" xfId="43" xr:uid="{00000000-0005-0000-0000-000037000000}"/>
    <cellStyle name="Normal_2.2.3_2" xfId="42" xr:uid="{00000000-0005-0000-0000-000038000000}"/>
    <cellStyle name="Normal_2.2.30" xfId="73" xr:uid="{00000000-0005-0000-0000-000039000000}"/>
    <cellStyle name="Normal_2.2.30_2" xfId="67" xr:uid="{00000000-0005-0000-0000-00003A000000}"/>
    <cellStyle name="Normal_2.2.31_1" xfId="74" xr:uid="{00000000-0005-0000-0000-00003B000000}"/>
    <cellStyle name="Normal_2.2.32" xfId="70" xr:uid="{00000000-0005-0000-0000-00003C000000}"/>
    <cellStyle name="Normal_2.2.32_1" xfId="75" xr:uid="{00000000-0005-0000-0000-00003D000000}"/>
    <cellStyle name="Normal_2.2.33" xfId="72" xr:uid="{00000000-0005-0000-0000-00003E000000}"/>
    <cellStyle name="Normal_2.2.36_1" xfId="78" xr:uid="{00000000-0005-0000-0000-00003F000000}"/>
    <cellStyle name="Normal_2.2.37" xfId="76" xr:uid="{00000000-0005-0000-0000-000040000000}"/>
    <cellStyle name="Normal_2.2.38" xfId="77" xr:uid="{00000000-0005-0000-0000-000041000000}"/>
    <cellStyle name="Normal_2.2.39" xfId="80" xr:uid="{00000000-0005-0000-0000-000042000000}"/>
    <cellStyle name="Normal_2.2.40" xfId="62" xr:uid="{00000000-0005-0000-0000-000043000000}"/>
    <cellStyle name="Normal_2.2.40_2" xfId="79" xr:uid="{00000000-0005-0000-0000-000044000000}"/>
    <cellStyle name="Normal_2.2.41_1" xfId="83" xr:uid="{00000000-0005-0000-0000-000045000000}"/>
    <cellStyle name="Normal_2.2.41_2" xfId="81" xr:uid="{00000000-0005-0000-0000-000046000000}"/>
    <cellStyle name="Normal_2.2.42" xfId="84" xr:uid="{00000000-0005-0000-0000-000047000000}"/>
    <cellStyle name="Normal_2.2.43" xfId="290" xr:uid="{00000000-0005-0000-0000-000048000000}"/>
    <cellStyle name="Normal_2.2.44_1" xfId="85" xr:uid="{00000000-0005-0000-0000-000049000000}"/>
    <cellStyle name="Normal_2.2.45" xfId="90" xr:uid="{00000000-0005-0000-0000-00004A000000}"/>
    <cellStyle name="Normal_2.2.45_1" xfId="93" xr:uid="{00000000-0005-0000-0000-00004B000000}"/>
    <cellStyle name="Normal_2.2.46" xfId="89" xr:uid="{00000000-0005-0000-0000-00004C000000}"/>
    <cellStyle name="Normal_2.2.47" xfId="86" xr:uid="{00000000-0005-0000-0000-00004D000000}"/>
    <cellStyle name="Normal_2.2.49" xfId="292" xr:uid="{00000000-0005-0000-0000-00004E000000}"/>
    <cellStyle name="Normal_2.2.5" xfId="57" xr:uid="{00000000-0005-0000-0000-00004F000000}"/>
    <cellStyle name="Normal_2.2.50" xfId="96" xr:uid="{00000000-0005-0000-0000-000050000000}"/>
    <cellStyle name="Normal_2.2.51" xfId="97" xr:uid="{00000000-0005-0000-0000-000051000000}"/>
    <cellStyle name="Normal_2.2.55" xfId="99" xr:uid="{00000000-0005-0000-0000-000052000000}"/>
    <cellStyle name="Normal_2.2.56" xfId="101" xr:uid="{00000000-0005-0000-0000-000053000000}"/>
    <cellStyle name="Normal_2.2.60" xfId="102" xr:uid="{00000000-0005-0000-0000-000054000000}"/>
    <cellStyle name="Normal_2.2.61" xfId="294" xr:uid="{00000000-0005-0000-0000-000055000000}"/>
    <cellStyle name="Normal_2.2.7" xfId="45" xr:uid="{00000000-0005-0000-0000-000056000000}"/>
    <cellStyle name="Normal_2.2.9" xfId="48" xr:uid="{00000000-0005-0000-0000-000057000000}"/>
    <cellStyle name="Normal_2.2.9_2" xfId="47" xr:uid="{00000000-0005-0000-0000-000058000000}"/>
    <cellStyle name="Normal_2.3.1" xfId="27" xr:uid="{00000000-0005-0000-0000-000059000000}"/>
    <cellStyle name="Normal_2.3.10" xfId="34" xr:uid="{00000000-0005-0000-0000-00005A000000}"/>
    <cellStyle name="Normal_2.3.11" xfId="35" xr:uid="{00000000-0005-0000-0000-00005B000000}"/>
    <cellStyle name="Normal_2.3.12" xfId="36" xr:uid="{00000000-0005-0000-0000-00005C000000}"/>
    <cellStyle name="Normal_2.3.13" xfId="37" xr:uid="{00000000-0005-0000-0000-00005D000000}"/>
    <cellStyle name="Normal_2.3.17" xfId="38" xr:uid="{00000000-0005-0000-0000-00005E000000}"/>
    <cellStyle name="Normal_2.3.18" xfId="39" xr:uid="{00000000-0005-0000-0000-00005F000000}"/>
    <cellStyle name="Normal_2.3.21" xfId="40" xr:uid="{00000000-0005-0000-0000-000060000000}"/>
    <cellStyle name="Normal_2.3.3" xfId="30" xr:uid="{00000000-0005-0000-0000-000061000000}"/>
    <cellStyle name="Normal_2.3.8" xfId="31" xr:uid="{00000000-0005-0000-0000-000062000000}"/>
    <cellStyle name="Normal_2.3.9" xfId="32" xr:uid="{00000000-0005-0000-0000-000063000000}"/>
    <cellStyle name="Normal_2.4.1" xfId="106" xr:uid="{00000000-0005-0000-0000-000064000000}"/>
    <cellStyle name="Normal_2.4.1_1" xfId="216" xr:uid="{00000000-0005-0000-0000-000065000000}"/>
    <cellStyle name="Normal_2.4.1_2" xfId="215" xr:uid="{00000000-0005-0000-0000-000066000000}"/>
    <cellStyle name="Normal_2.4.11" xfId="114" xr:uid="{00000000-0005-0000-0000-000067000000}"/>
    <cellStyle name="Normal_2.4.12" xfId="103" xr:uid="{00000000-0005-0000-0000-000068000000}"/>
    <cellStyle name="Normal_2.4.12.1_1" xfId="120" xr:uid="{00000000-0005-0000-0000-000069000000}"/>
    <cellStyle name="Normal_2.4.12_1" xfId="115" xr:uid="{00000000-0005-0000-0000-00006A000000}"/>
    <cellStyle name="Normal_2.4.12_2" xfId="116" xr:uid="{00000000-0005-0000-0000-00006B000000}"/>
    <cellStyle name="Normal_2.4.13" xfId="118" xr:uid="{00000000-0005-0000-0000-00006C000000}"/>
    <cellStyle name="Normal_2.4.13_1" xfId="121" xr:uid="{00000000-0005-0000-0000-00006D000000}"/>
    <cellStyle name="Normal_2.4.13_2" xfId="122" xr:uid="{00000000-0005-0000-0000-00006E000000}"/>
    <cellStyle name="Normal_2.4.14" xfId="123" xr:uid="{00000000-0005-0000-0000-00006F000000}"/>
    <cellStyle name="Normal_2.4.15" xfId="104" xr:uid="{00000000-0005-0000-0000-000070000000}"/>
    <cellStyle name="Normal_2.4.15_1" xfId="124" xr:uid="{00000000-0005-0000-0000-000071000000}"/>
    <cellStyle name="Normal_2.4.16" xfId="126" xr:uid="{00000000-0005-0000-0000-000072000000}"/>
    <cellStyle name="Normal_2.4.16.1_1" xfId="125" xr:uid="{00000000-0005-0000-0000-000073000000}"/>
    <cellStyle name="Normal_2.4.17" xfId="127" xr:uid="{00000000-0005-0000-0000-000074000000}"/>
    <cellStyle name="Normal_2.4.18" xfId="244" xr:uid="{00000000-0005-0000-0000-000075000000}"/>
    <cellStyle name="Normal_2.4.19" xfId="248" xr:uid="{00000000-0005-0000-0000-000076000000}"/>
    <cellStyle name="Normal_2.4.19_1" xfId="128" xr:uid="{00000000-0005-0000-0000-000077000000}"/>
    <cellStyle name="Normal_2.4.2" xfId="107" xr:uid="{00000000-0005-0000-0000-000078000000}"/>
    <cellStyle name="Normal_2.4.20" xfId="133" xr:uid="{00000000-0005-0000-0000-000079000000}"/>
    <cellStyle name="Normal_2.4.20_1" xfId="130" xr:uid="{00000000-0005-0000-0000-00007A000000}"/>
    <cellStyle name="Normal_2.4.20_2" xfId="132" xr:uid="{00000000-0005-0000-0000-00007B000000}"/>
    <cellStyle name="Normal_2.4.21" xfId="253" xr:uid="{00000000-0005-0000-0000-00007C000000}"/>
    <cellStyle name="Normal_2.4.21_1" xfId="131" xr:uid="{00000000-0005-0000-0000-00007D000000}"/>
    <cellStyle name="Normal_2.4.21_2" xfId="135" xr:uid="{00000000-0005-0000-0000-00007E000000}"/>
    <cellStyle name="Normal_2.4.22" xfId="134" xr:uid="{00000000-0005-0000-0000-00007F000000}"/>
    <cellStyle name="Normal_2.4.22_1" xfId="256" xr:uid="{00000000-0005-0000-0000-000080000000}"/>
    <cellStyle name="Normal_2.4.23" xfId="259" xr:uid="{00000000-0005-0000-0000-000081000000}"/>
    <cellStyle name="Normal_2.4.24" xfId="262" xr:uid="{00000000-0005-0000-0000-000082000000}"/>
    <cellStyle name="Normal_2.4.24_2" xfId="137" xr:uid="{00000000-0005-0000-0000-000083000000}"/>
    <cellStyle name="Normal_2.4.25" xfId="136" xr:uid="{00000000-0005-0000-0000-000084000000}"/>
    <cellStyle name="Normal_2.4.26" xfId="266" xr:uid="{00000000-0005-0000-0000-000085000000}"/>
    <cellStyle name="Normal_2.4.27" xfId="138" xr:uid="{00000000-0005-0000-0000-000086000000}"/>
    <cellStyle name="Normal_2.4.3" xfId="108" xr:uid="{00000000-0005-0000-0000-000087000000}"/>
    <cellStyle name="Normal_2.4.4" xfId="110" xr:uid="{00000000-0005-0000-0000-000088000000}"/>
    <cellStyle name="Normal_2.4.5" xfId="3" xr:uid="{00000000-0005-0000-0000-000089000000}"/>
    <cellStyle name="Normal_2.4.5_2" xfId="221" xr:uid="{00000000-0005-0000-0000-00008A000000}"/>
    <cellStyle name="Normal_2.4.6" xfId="111" xr:uid="{00000000-0005-0000-0000-00008B000000}"/>
    <cellStyle name="Normal_2.4.7" xfId="117" xr:uid="{00000000-0005-0000-0000-00008C000000}"/>
    <cellStyle name="Normal_2.4.7_1" xfId="112" xr:uid="{00000000-0005-0000-0000-00008D000000}"/>
    <cellStyle name="Normal_2.4.8" xfId="113" xr:uid="{00000000-0005-0000-0000-00008E000000}"/>
    <cellStyle name="Normal_2.5.1" xfId="139" xr:uid="{00000000-0005-0000-0000-00008F000000}"/>
    <cellStyle name="Normal_2.5.10" xfId="158" xr:uid="{00000000-0005-0000-0000-000090000000}"/>
    <cellStyle name="Normal_2.5.10_2" xfId="157" xr:uid="{00000000-0005-0000-0000-000091000000}"/>
    <cellStyle name="Normal_2.5.11.1" xfId="160" xr:uid="{00000000-0005-0000-0000-000092000000}"/>
    <cellStyle name="Normal_2.5.11.1_1" xfId="159" xr:uid="{00000000-0005-0000-0000-000093000000}"/>
    <cellStyle name="Normal_2.5.11.2" xfId="162" xr:uid="{00000000-0005-0000-0000-000094000000}"/>
    <cellStyle name="Normal_2.5.11.2_1" xfId="161" xr:uid="{00000000-0005-0000-0000-000095000000}"/>
    <cellStyle name="Normal_2.5.11.3" xfId="166" xr:uid="{00000000-0005-0000-0000-000096000000}"/>
    <cellStyle name="Normal_2.5.11.3_1" xfId="165" xr:uid="{00000000-0005-0000-0000-000097000000}"/>
    <cellStyle name="Normal_2.5.11.3_2" xfId="163" xr:uid="{00000000-0005-0000-0000-000098000000}"/>
    <cellStyle name="Normal_2.5.11.3_3" xfId="164" xr:uid="{00000000-0005-0000-0000-000099000000}"/>
    <cellStyle name="Normal_2.5.11.4" xfId="168" xr:uid="{00000000-0005-0000-0000-00009A000000}"/>
    <cellStyle name="Normal_2.5.11.4_1" xfId="167" xr:uid="{00000000-0005-0000-0000-00009B000000}"/>
    <cellStyle name="Normal_2.5.12" xfId="170" xr:uid="{00000000-0005-0000-0000-00009C000000}"/>
    <cellStyle name="Normal_2.5.12_1" xfId="169" xr:uid="{00000000-0005-0000-0000-00009D000000}"/>
    <cellStyle name="Normal_2.5.13" xfId="173" xr:uid="{00000000-0005-0000-0000-00009E000000}"/>
    <cellStyle name="Normal_2.5.13_1" xfId="171" xr:uid="{00000000-0005-0000-0000-00009F000000}"/>
    <cellStyle name="Normal_2.5.13_2" xfId="172" xr:uid="{00000000-0005-0000-0000-0000A0000000}"/>
    <cellStyle name="Normal_2.5.14" xfId="141" xr:uid="{00000000-0005-0000-0000-0000A1000000}"/>
    <cellStyle name="Normal_2.5.2" xfId="140" xr:uid="{00000000-0005-0000-0000-0000A2000000}"/>
    <cellStyle name="Normal_2.5.2 (2)" xfId="143" xr:uid="{00000000-0005-0000-0000-0000A3000000}"/>
    <cellStyle name="Normal_2.5.3_1" xfId="142" xr:uid="{00000000-0005-0000-0000-0000A4000000}"/>
    <cellStyle name="Normal_2.5.4" xfId="145" xr:uid="{00000000-0005-0000-0000-0000A5000000}"/>
    <cellStyle name="Normal_2.5.4_2" xfId="144" xr:uid="{00000000-0005-0000-0000-0000A6000000}"/>
    <cellStyle name="Normal_2.5.5" xfId="147" xr:uid="{00000000-0005-0000-0000-0000A7000000}"/>
    <cellStyle name="Normal_2.5.5_2" xfId="146" xr:uid="{00000000-0005-0000-0000-0000A8000000}"/>
    <cellStyle name="Normal_2.5.6" xfId="149" xr:uid="{00000000-0005-0000-0000-0000A9000000}"/>
    <cellStyle name="Normal_2.5.6_2" xfId="148" xr:uid="{00000000-0005-0000-0000-0000AA000000}"/>
    <cellStyle name="Normal_2.5.7" xfId="150" xr:uid="{00000000-0005-0000-0000-0000AB000000}"/>
    <cellStyle name="Normal_2.5.7_2" xfId="151" xr:uid="{00000000-0005-0000-0000-0000AC000000}"/>
    <cellStyle name="Normal_2.5.8" xfId="154" xr:uid="{00000000-0005-0000-0000-0000AD000000}"/>
    <cellStyle name="Normal_2.5.8_1" xfId="153" xr:uid="{00000000-0005-0000-0000-0000AE000000}"/>
    <cellStyle name="Normal_2.5.8_2" xfId="152" xr:uid="{00000000-0005-0000-0000-0000AF000000}"/>
    <cellStyle name="Normal_2.5.9" xfId="156" xr:uid="{00000000-0005-0000-0000-0000B0000000}"/>
    <cellStyle name="Normal_2.5.9_1" xfId="155" xr:uid="{00000000-0005-0000-0000-0000B1000000}"/>
    <cellStyle name="Normal_2_1" xfId="206" xr:uid="{00000000-0005-0000-0000-0000B2000000}"/>
    <cellStyle name="Normal_29" xfId="82" xr:uid="{00000000-0005-0000-0000-0000B3000000}"/>
    <cellStyle name="Normal_3" xfId="16" xr:uid="{00000000-0005-0000-0000-0000B4000000}"/>
    <cellStyle name="Normal_3 2" xfId="364" xr:uid="{00000000-0005-0000-0000-0000B5000000}"/>
    <cellStyle name="Normal_3.1.1" xfId="174" xr:uid="{00000000-0005-0000-0000-0000B6000000}"/>
    <cellStyle name="Normal_3.1.1_1" xfId="175" xr:uid="{00000000-0005-0000-0000-0000B7000000}"/>
    <cellStyle name="Normal_3.1.11" xfId="181" xr:uid="{00000000-0005-0000-0000-0000B8000000}"/>
    <cellStyle name="Normal_3.1.3" xfId="176" xr:uid="{00000000-0005-0000-0000-0000B9000000}"/>
    <cellStyle name="Normal_3.1.5" xfId="177" xr:uid="{00000000-0005-0000-0000-0000BA000000}"/>
    <cellStyle name="Normal_3.1.7" xfId="179" xr:uid="{00000000-0005-0000-0000-0000BB000000}"/>
    <cellStyle name="Normal_3.1.7_1" xfId="178" xr:uid="{00000000-0005-0000-0000-0000BC000000}"/>
    <cellStyle name="Normal_3.1.9" xfId="180" xr:uid="{00000000-0005-0000-0000-0000BD000000}"/>
    <cellStyle name="Normal_3.2.1" xfId="182" xr:uid="{00000000-0005-0000-0000-0000BE000000}"/>
    <cellStyle name="Normal_3.2.11" xfId="186" xr:uid="{00000000-0005-0000-0000-0000BF000000}"/>
    <cellStyle name="Normal_3.2.15" xfId="187" xr:uid="{00000000-0005-0000-0000-0000C0000000}"/>
    <cellStyle name="Normal_3.2.19" xfId="189" xr:uid="{00000000-0005-0000-0000-0000C1000000}"/>
    <cellStyle name="Normal_3.2.21.1" xfId="190" xr:uid="{00000000-0005-0000-0000-0000C2000000}"/>
    <cellStyle name="Normal_3.2.22.1" xfId="191" xr:uid="{00000000-0005-0000-0000-0000C3000000}"/>
    <cellStyle name="Normal_3.2.23" xfId="192" xr:uid="{00000000-0005-0000-0000-0000C4000000}"/>
    <cellStyle name="Normal_3.2.25" xfId="194" xr:uid="{00000000-0005-0000-0000-0000C5000000}"/>
    <cellStyle name="Normal_3.2.26" xfId="195" xr:uid="{00000000-0005-0000-0000-0000C6000000}"/>
    <cellStyle name="Normal_3.2.27" xfId="196" xr:uid="{00000000-0005-0000-0000-0000C7000000}"/>
    <cellStyle name="Normal_3.2.3" xfId="183" xr:uid="{00000000-0005-0000-0000-0000C8000000}"/>
    <cellStyle name="Normal_3.2.31" xfId="197" xr:uid="{00000000-0005-0000-0000-0000C9000000}"/>
    <cellStyle name="Normal_3.2.33" xfId="198" xr:uid="{00000000-0005-0000-0000-0000CA000000}"/>
    <cellStyle name="Normal_3.2.36" xfId="199" xr:uid="{00000000-0005-0000-0000-0000CB000000}"/>
    <cellStyle name="Normal_3.2.38" xfId="200" xr:uid="{00000000-0005-0000-0000-0000CC000000}"/>
    <cellStyle name="Normal_3.2.40" xfId="201" xr:uid="{00000000-0005-0000-0000-0000CD000000}"/>
    <cellStyle name="Normal_3.2.42" xfId="202" xr:uid="{00000000-0005-0000-0000-0000CE000000}"/>
    <cellStyle name="Normal_3.2.46" xfId="203" xr:uid="{00000000-0005-0000-0000-0000CF000000}"/>
    <cellStyle name="Normal_3.2.5" xfId="184" xr:uid="{00000000-0005-0000-0000-0000D0000000}"/>
    <cellStyle name="Normal_3.2.50" xfId="204" xr:uid="{00000000-0005-0000-0000-0000D1000000}"/>
    <cellStyle name="Normal_3.2.9" xfId="185" xr:uid="{00000000-0005-0000-0000-0000D2000000}"/>
    <cellStyle name="Normal_3.3.2" xfId="368" xr:uid="{00000000-0005-0000-0000-0000D3000000}"/>
    <cellStyle name="Normal_3.4.11_1" xfId="228" xr:uid="{00000000-0005-0000-0000-0000D4000000}"/>
    <cellStyle name="Normal_3.4.11_2" xfId="227" xr:uid="{00000000-0005-0000-0000-0000D5000000}"/>
    <cellStyle name="Normal_3.4.12.1" xfId="231" xr:uid="{00000000-0005-0000-0000-0000D6000000}"/>
    <cellStyle name="Normal_3.4.12_1" xfId="230" xr:uid="{00000000-0005-0000-0000-0000D7000000}"/>
    <cellStyle name="Normal_3.4.12_2" xfId="229" xr:uid="{00000000-0005-0000-0000-0000D8000000}"/>
    <cellStyle name="Normal_3.4.13_1" xfId="233" xr:uid="{00000000-0005-0000-0000-0000D9000000}"/>
    <cellStyle name="Normal_3.4.14_1" xfId="235" xr:uid="{00000000-0005-0000-0000-0000DA000000}"/>
    <cellStyle name="Normal_3.4.14_2" xfId="232" xr:uid="{00000000-0005-0000-0000-0000DB000000}"/>
    <cellStyle name="Normal_3.4.15_1" xfId="237" xr:uid="{00000000-0005-0000-0000-0000DC000000}"/>
    <cellStyle name="Normal_3.4.15_2" xfId="234" xr:uid="{00000000-0005-0000-0000-0000DD000000}"/>
    <cellStyle name="Normal_3.4.16_1" xfId="239" xr:uid="{00000000-0005-0000-0000-0000DE000000}"/>
    <cellStyle name="Normal_3.4.16_2" xfId="236" xr:uid="{00000000-0005-0000-0000-0000DF000000}"/>
    <cellStyle name="Normal_3.4.17_1" xfId="241" xr:uid="{00000000-0005-0000-0000-0000E0000000}"/>
    <cellStyle name="Normal_3.4.17_2" xfId="238" xr:uid="{00000000-0005-0000-0000-0000E1000000}"/>
    <cellStyle name="Normal_3.4.18_1" xfId="243" xr:uid="{00000000-0005-0000-0000-0000E2000000}"/>
    <cellStyle name="Normal_3.4.18_2" xfId="240" xr:uid="{00000000-0005-0000-0000-0000E3000000}"/>
    <cellStyle name="Normal_3.4.19_1" xfId="247" xr:uid="{00000000-0005-0000-0000-0000E4000000}"/>
    <cellStyle name="Normal_3.4.19_2" xfId="242" xr:uid="{00000000-0005-0000-0000-0000E5000000}"/>
    <cellStyle name="Normal_3.4.2_1" xfId="267" xr:uid="{00000000-0005-0000-0000-0000E6000000}"/>
    <cellStyle name="Normal_3.4.2_2" xfId="218" xr:uid="{00000000-0005-0000-0000-0000E7000000}"/>
    <cellStyle name="Normal_3.4.20_1" xfId="250" xr:uid="{00000000-0005-0000-0000-0000E8000000}"/>
    <cellStyle name="Normal_3.4.20_2" xfId="245" xr:uid="{00000000-0005-0000-0000-0000E9000000}"/>
    <cellStyle name="Normal_3.4.21_1" xfId="252" xr:uid="{00000000-0005-0000-0000-0000EA000000}"/>
    <cellStyle name="Normal_3.4.21_2" xfId="246" xr:uid="{00000000-0005-0000-0000-0000EB000000}"/>
    <cellStyle name="Normal_3.4.22_1" xfId="255" xr:uid="{00000000-0005-0000-0000-0000EC000000}"/>
    <cellStyle name="Normal_3.4.22_2" xfId="249" xr:uid="{00000000-0005-0000-0000-0000ED000000}"/>
    <cellStyle name="Normal_3.4.23_1" xfId="258" xr:uid="{00000000-0005-0000-0000-0000EE000000}"/>
    <cellStyle name="Normal_3.4.23_2" xfId="251" xr:uid="{00000000-0005-0000-0000-0000EF000000}"/>
    <cellStyle name="Normal_3.4.24_1" xfId="261" xr:uid="{00000000-0005-0000-0000-0000F0000000}"/>
    <cellStyle name="Normal_3.4.24_2" xfId="254" xr:uid="{00000000-0005-0000-0000-0000F1000000}"/>
    <cellStyle name="Normal_3.4.25_1" xfId="257" xr:uid="{00000000-0005-0000-0000-0000F2000000}"/>
    <cellStyle name="Normal_3.4.26_1" xfId="265" xr:uid="{00000000-0005-0000-0000-0000F3000000}"/>
    <cellStyle name="Normal_3.4.26_2" xfId="260" xr:uid="{00000000-0005-0000-0000-0000F4000000}"/>
    <cellStyle name="Normal_3.4.27_1" xfId="263" xr:uid="{00000000-0005-0000-0000-0000F5000000}"/>
    <cellStyle name="Normal_3.4.28" xfId="264" xr:uid="{00000000-0005-0000-0000-0000F6000000}"/>
    <cellStyle name="Normal_3.4.4" xfId="219" xr:uid="{00000000-0005-0000-0000-0000F7000000}"/>
    <cellStyle name="Normal_3.4.4_1" xfId="217" xr:uid="{00000000-0005-0000-0000-0000F8000000}"/>
    <cellStyle name="Normal_3.4.5_1" xfId="220" xr:uid="{00000000-0005-0000-0000-0000F9000000}"/>
    <cellStyle name="Normal_3.4.6_1" xfId="222" xr:uid="{00000000-0005-0000-0000-0000FA000000}"/>
    <cellStyle name="Normal_3.4.7" xfId="223" xr:uid="{00000000-0005-0000-0000-0000FB000000}"/>
    <cellStyle name="Normal_3.4.7_1" xfId="224" xr:uid="{00000000-0005-0000-0000-0000FC000000}"/>
    <cellStyle name="Normal_3.4.8" xfId="225" xr:uid="{00000000-0005-0000-0000-0000FD000000}"/>
    <cellStyle name="Normal_3.4.8_1" xfId="226" xr:uid="{00000000-0005-0000-0000-0000FE000000}"/>
    <cellStyle name="Normal_3.5" xfId="271" xr:uid="{00000000-0005-0000-0000-0000FF000000}"/>
    <cellStyle name="Normal_32" xfId="87" xr:uid="{00000000-0005-0000-0000-000000010000}"/>
    <cellStyle name="Normal_32.1" xfId="88" xr:uid="{00000000-0005-0000-0000-000001010000}"/>
    <cellStyle name="Normal_33" xfId="91" xr:uid="{00000000-0005-0000-0000-000002010000}"/>
    <cellStyle name="Normal_33.1" xfId="92" xr:uid="{00000000-0005-0000-0000-000003010000}"/>
    <cellStyle name="Normal_34" xfId="94" xr:uid="{00000000-0005-0000-0000-000004010000}"/>
    <cellStyle name="Normal_35" xfId="95" xr:uid="{00000000-0005-0000-0000-000005010000}"/>
    <cellStyle name="Normal_36" xfId="98" xr:uid="{00000000-0005-0000-0000-000006010000}"/>
    <cellStyle name="Normal_38" xfId="100" xr:uid="{00000000-0005-0000-0000-000007010000}"/>
    <cellStyle name="Normal_4" xfId="12" xr:uid="{00000000-0005-0000-0000-000008010000}"/>
    <cellStyle name="Normal_4.1.1" xfId="268" xr:uid="{00000000-0005-0000-0000-000009010000}"/>
    <cellStyle name="Normal_4.1.1_1" xfId="269" xr:uid="{00000000-0005-0000-0000-00000A010000}"/>
    <cellStyle name="Normal_4.1.11_1" xfId="275" xr:uid="{00000000-0005-0000-0000-00000B010000}"/>
    <cellStyle name="Normal_4.1.5" xfId="270" xr:uid="{00000000-0005-0000-0000-00000C010000}"/>
    <cellStyle name="Normal_4.1.7" xfId="272" xr:uid="{00000000-0005-0000-0000-00000D010000}"/>
    <cellStyle name="Normal_4.1.7_1" xfId="273" xr:uid="{00000000-0005-0000-0000-00000E010000}"/>
    <cellStyle name="Normal_4.2.1" xfId="276" xr:uid="{00000000-0005-0000-0000-00000F010000}"/>
    <cellStyle name="Normal_4.2.11" xfId="281" xr:uid="{00000000-0005-0000-0000-000010010000}"/>
    <cellStyle name="Normal_4.2.13" xfId="282" xr:uid="{00000000-0005-0000-0000-000011010000}"/>
    <cellStyle name="Normal_4.2.15" xfId="283" xr:uid="{00000000-0005-0000-0000-000012010000}"/>
    <cellStyle name="Normal_4.2.19.1" xfId="284" xr:uid="{00000000-0005-0000-0000-000013010000}"/>
    <cellStyle name="Normal_4.2.19.3" xfId="285" xr:uid="{00000000-0005-0000-0000-000014010000}"/>
    <cellStyle name="Normal_4.2.21" xfId="286" xr:uid="{00000000-0005-0000-0000-000015010000}"/>
    <cellStyle name="Normal_4.2.24" xfId="288" xr:uid="{00000000-0005-0000-0000-000016010000}"/>
    <cellStyle name="Normal_4.2.25_1" xfId="289" xr:uid="{00000000-0005-0000-0000-000017010000}"/>
    <cellStyle name="Normal_4.2.26" xfId="287" xr:uid="{00000000-0005-0000-0000-000018010000}"/>
    <cellStyle name="Normal_4.2.3" xfId="277" xr:uid="{00000000-0005-0000-0000-000019010000}"/>
    <cellStyle name="Normal_4.2.31" xfId="291" xr:uid="{00000000-0005-0000-0000-00001A010000}"/>
    <cellStyle name="Normal_4.2.37_1" xfId="293" xr:uid="{00000000-0005-0000-0000-00001B010000}"/>
    <cellStyle name="Normal_4.2.5" xfId="278" xr:uid="{00000000-0005-0000-0000-00001C010000}"/>
    <cellStyle name="Normal_4.2.7" xfId="279" xr:uid="{00000000-0005-0000-0000-00001D010000}"/>
    <cellStyle name="Normal_4.2.9_1" xfId="280" xr:uid="{00000000-0005-0000-0000-00001E010000}"/>
    <cellStyle name="Normal_4_1" xfId="274" xr:uid="{00000000-0005-0000-0000-00001F010000}"/>
    <cellStyle name="Normal_5.1.1" xfId="295" xr:uid="{00000000-0005-0000-0000-000020010000}"/>
    <cellStyle name="Normal_5.1.11" xfId="297" xr:uid="{00000000-0005-0000-0000-000021010000}"/>
    <cellStyle name="Normal_5.1.7" xfId="296" xr:uid="{00000000-0005-0000-0000-000022010000}"/>
    <cellStyle name="Normal_5.2.1" xfId="298" xr:uid="{00000000-0005-0000-0000-000023010000}"/>
    <cellStyle name="Normal_5.2.11" xfId="304" xr:uid="{00000000-0005-0000-0000-000024010000}"/>
    <cellStyle name="Normal_5.2.13" xfId="305" xr:uid="{00000000-0005-0000-0000-000025010000}"/>
    <cellStyle name="Normal_5.2.15" xfId="309" xr:uid="{00000000-0005-0000-0000-000026010000}"/>
    <cellStyle name="Normal_5.2.15_1" xfId="307" xr:uid="{00000000-0005-0000-0000-000027010000}"/>
    <cellStyle name="Normal_5.2.21" xfId="310" xr:uid="{00000000-0005-0000-0000-000028010000}"/>
    <cellStyle name="Normal_5.2.22" xfId="311" xr:uid="{00000000-0005-0000-0000-000029010000}"/>
    <cellStyle name="Normal_5.2.22.1" xfId="312" xr:uid="{00000000-0005-0000-0000-00002A010000}"/>
    <cellStyle name="Normal_5.2.24" xfId="315" xr:uid="{00000000-0005-0000-0000-00002B010000}"/>
    <cellStyle name="Normal_5.2.27" xfId="317" xr:uid="{00000000-0005-0000-0000-00002C010000}"/>
    <cellStyle name="Normal_5.2.3" xfId="300" xr:uid="{00000000-0005-0000-0000-00002D010000}"/>
    <cellStyle name="Normal_5.2.3_1" xfId="299" xr:uid="{00000000-0005-0000-0000-00002E010000}"/>
    <cellStyle name="Normal_5.2.31" xfId="318" xr:uid="{00000000-0005-0000-0000-00002F010000}"/>
    <cellStyle name="Normal_5.2.33" xfId="319" xr:uid="{00000000-0005-0000-0000-000030010000}"/>
    <cellStyle name="Normal_5.2.40" xfId="314" xr:uid="{00000000-0005-0000-0000-000031010000}"/>
    <cellStyle name="Normal_5.2.42" xfId="316" xr:uid="{00000000-0005-0000-0000-000032010000}"/>
    <cellStyle name="Normal_5.2.5" xfId="301" xr:uid="{00000000-0005-0000-0000-000033010000}"/>
    <cellStyle name="Normal_5.2.51" xfId="321" xr:uid="{00000000-0005-0000-0000-000034010000}"/>
    <cellStyle name="Normal_5.2.55" xfId="322" xr:uid="{00000000-0005-0000-0000-000035010000}"/>
    <cellStyle name="Normal_5.2.7" xfId="320" xr:uid="{00000000-0005-0000-0000-000036010000}"/>
    <cellStyle name="Normal_5.2.7_1" xfId="302" xr:uid="{00000000-0005-0000-0000-000037010000}"/>
    <cellStyle name="Normal_5.2.9" xfId="303" xr:uid="{00000000-0005-0000-0000-000038010000}"/>
    <cellStyle name="Normal_6" xfId="207" xr:uid="{00000000-0005-0000-0000-000039010000}"/>
    <cellStyle name="Normal_6.1.1" xfId="324" xr:uid="{00000000-0005-0000-0000-00003A010000}"/>
    <cellStyle name="Normal_6.1.3_1" xfId="326" xr:uid="{00000000-0005-0000-0000-00003B010000}"/>
    <cellStyle name="Normal_6.2.1" xfId="325" xr:uid="{00000000-0005-0000-0000-00003C010000}"/>
    <cellStyle name="Normal_6.2.1_1" xfId="327" xr:uid="{00000000-0005-0000-0000-00003D010000}"/>
    <cellStyle name="Normal_6.2.11_1" xfId="333" xr:uid="{00000000-0005-0000-0000-00003E010000}"/>
    <cellStyle name="Normal_6.2.13" xfId="334" xr:uid="{00000000-0005-0000-0000-00003F010000}"/>
    <cellStyle name="Normal_6.2.15" xfId="336" xr:uid="{00000000-0005-0000-0000-000040010000}"/>
    <cellStyle name="Normal_6.2.15_1" xfId="335" xr:uid="{00000000-0005-0000-0000-000041010000}"/>
    <cellStyle name="Normal_6.2.17" xfId="337" xr:uid="{00000000-0005-0000-0000-000042010000}"/>
    <cellStyle name="Normal_6.2.19.1" xfId="338" xr:uid="{00000000-0005-0000-0000-000043010000}"/>
    <cellStyle name="Normal_6.2.19.3" xfId="340" xr:uid="{00000000-0005-0000-0000-000044010000}"/>
    <cellStyle name="Normal_6.2.20.1_1" xfId="341" xr:uid="{00000000-0005-0000-0000-000045010000}"/>
    <cellStyle name="Normal_6.2.20.3" xfId="342" xr:uid="{00000000-0005-0000-0000-000046010000}"/>
    <cellStyle name="Normal_6.2.21" xfId="339" xr:uid="{00000000-0005-0000-0000-000047010000}"/>
    <cellStyle name="Normal_6.2.21_1" xfId="344" xr:uid="{00000000-0005-0000-0000-000048010000}"/>
    <cellStyle name="Normal_6.2.22" xfId="345" xr:uid="{00000000-0005-0000-0000-000049010000}"/>
    <cellStyle name="Normal_6.2.23" xfId="347" xr:uid="{00000000-0005-0000-0000-00004A010000}"/>
    <cellStyle name="Normal_6.2.24_1" xfId="348" xr:uid="{00000000-0005-0000-0000-00004B010000}"/>
    <cellStyle name="Normal_6.2.25" xfId="349" xr:uid="{00000000-0005-0000-0000-00004C010000}"/>
    <cellStyle name="Normal_6.2.27" xfId="350" xr:uid="{00000000-0005-0000-0000-00004D010000}"/>
    <cellStyle name="Normal_6.2.29" xfId="352" xr:uid="{00000000-0005-0000-0000-00004E010000}"/>
    <cellStyle name="Normal_6.2.3_1" xfId="328" xr:uid="{00000000-0005-0000-0000-00004F010000}"/>
    <cellStyle name="Normal_6.2.3_2" xfId="329" xr:uid="{00000000-0005-0000-0000-000050010000}"/>
    <cellStyle name="Normal_6.2.31" xfId="353" xr:uid="{00000000-0005-0000-0000-000051010000}"/>
    <cellStyle name="Normal_6.2.33" xfId="354" xr:uid="{00000000-0005-0000-0000-000052010000}"/>
    <cellStyle name="Normal_6.2.37" xfId="357" xr:uid="{00000000-0005-0000-0000-000053010000}"/>
    <cellStyle name="Normal_6.2.40" xfId="346" xr:uid="{00000000-0005-0000-0000-000054010000}"/>
    <cellStyle name="Normal_6.2.45" xfId="351" xr:uid="{00000000-0005-0000-0000-000055010000}"/>
    <cellStyle name="Normal_6.2.5" xfId="330" xr:uid="{00000000-0005-0000-0000-000056010000}"/>
    <cellStyle name="Normal_6.2.51" xfId="355" xr:uid="{00000000-0005-0000-0000-000057010000}"/>
    <cellStyle name="Normal_6.2.55" xfId="356" xr:uid="{00000000-0005-0000-0000-000058010000}"/>
    <cellStyle name="Normal_6.2.61" xfId="358" xr:uid="{00000000-0005-0000-0000-000059010000}"/>
    <cellStyle name="Normal_6.2.7_1" xfId="331" xr:uid="{00000000-0005-0000-0000-00005A010000}"/>
    <cellStyle name="Normal_6.2.9_1" xfId="332" xr:uid="{00000000-0005-0000-0000-00005B010000}"/>
    <cellStyle name="Normal_6.4.1" xfId="360" xr:uid="{00000000-0005-0000-0000-00005C010000}"/>
    <cellStyle name="Normal_7" xfId="208" xr:uid="{00000000-0005-0000-0000-00005D010000}"/>
    <cellStyle name="Normal_7.1.1" xfId="363" xr:uid="{00000000-0005-0000-0000-00005E010000}"/>
    <cellStyle name="Normal_7.3.2" xfId="366" xr:uid="{00000000-0005-0000-0000-00005F010000}"/>
    <cellStyle name="Normal_7.4.2" xfId="370" xr:uid="{00000000-0005-0000-0000-000060010000}"/>
    <cellStyle name="Normal_8" xfId="33" xr:uid="{00000000-0005-0000-0000-000061010000}"/>
    <cellStyle name="Normal_8_1" xfId="209" xr:uid="{00000000-0005-0000-0000-000062010000}"/>
    <cellStyle name="Normal_9" xfId="210" xr:uid="{00000000-0005-0000-0000-000063010000}"/>
    <cellStyle name="Normal_גיליון1" xfId="13" xr:uid="{00000000-0005-0000-0000-000064010000}"/>
    <cellStyle name="Normal_גיליון1_1" xfId="20" xr:uid="{00000000-0005-0000-0000-000065010000}"/>
    <cellStyle name="Normal_גיליון2" xfId="8" xr:uid="{00000000-0005-0000-0000-000066010000}"/>
    <cellStyle name="Normal_גיליון2_1" xfId="11" xr:uid="{00000000-0005-0000-0000-000067010000}"/>
    <cellStyle name="Normal_גיליון2_1 2" xfId="361" xr:uid="{00000000-0005-0000-0000-000068010000}"/>
    <cellStyle name="Normal_גיליון3" xfId="23" xr:uid="{00000000-0005-0000-0000-000069010000}"/>
    <cellStyle name="Normal_גיליון3 2" xfId="46" xr:uid="{00000000-0005-0000-0000-00006A010000}"/>
    <cellStyle name="Normal_גיליון3_1" xfId="44" xr:uid="{00000000-0005-0000-0000-00006B010000}"/>
    <cellStyle name="Normal_גיליון3_2" xfId="365" xr:uid="{00000000-0005-0000-0000-00006C010000}"/>
    <cellStyle name="Normal_גיליון4" xfId="119" xr:uid="{00000000-0005-0000-0000-00006D010000}"/>
    <cellStyle name="Normal_גיליון6" xfId="71" xr:uid="{00000000-0005-0000-0000-00006E010000}"/>
    <cellStyle name="Normal_הוצאות" xfId="367" xr:uid="{00000000-0005-0000-0000-00006F010000}"/>
    <cellStyle name="Normal_תייר" xfId="19" xr:uid="{00000000-0005-0000-0000-000070010000}"/>
    <cellStyle name="Normal_תייר_1" xfId="105" xr:uid="{00000000-0005-0000-0000-000071010000}"/>
    <cellStyle name="Normal_תייר_1 2" xfId="129" xr:uid="{00000000-0005-0000-0000-000072010000}"/>
  </cellStyles>
  <dxfs count="1261"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73" formatCode="[$$-409]#,##0.0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9" formatCode="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9" formatCode="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73" formatCode="[$$-409]#,##0.0"/>
    </dxf>
    <dxf>
      <numFmt numFmtId="167" formatCode="[$$-409]#,##0"/>
    </dxf>
    <dxf>
      <numFmt numFmtId="169" formatCode="0.0"/>
    </dxf>
    <dxf>
      <numFmt numFmtId="173" formatCode="[$$-409]#,##0.0"/>
    </dxf>
    <dxf>
      <numFmt numFmtId="169" formatCode="0.0"/>
    </dxf>
    <dxf>
      <numFmt numFmtId="167" formatCode="[$$-409]#,##0"/>
    </dxf>
    <dxf>
      <numFmt numFmtId="169" formatCode="0.0"/>
    </dxf>
    <dxf>
      <numFmt numFmtId="13" formatCode="0%"/>
    </dxf>
    <dxf>
      <numFmt numFmtId="166" formatCode="0.0%"/>
    </dxf>
    <dxf>
      <numFmt numFmtId="169" formatCode="0.0"/>
    </dxf>
    <dxf>
      <numFmt numFmtId="169" formatCode="0.0"/>
    </dxf>
    <dxf>
      <numFmt numFmtId="173" formatCode="[$$-409]#,##0.0"/>
    </dxf>
    <dxf>
      <numFmt numFmtId="167" formatCode="[$$-409]#,##0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73" formatCode="[$$-409]#,##0.0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styles" Target="styles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calcChain" Target="calcChain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theme" Target="theme/theme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sharedStrings" Target="sharedStrings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externalLinkPath" Target="file:///G:\Projects\1496-&#1505;&#1511;&#1512;%20&#1514;&#1497;&#1497;&#1512;&#1493;&#1514;%20&#1504;&#1499;&#1504;&#1505;&#1514;-&#1502;&#1513;&#1512;&#1491;%20&#1492;&#1514;&#1497;&#1497;&#1512;&#1493;&#1514;\&#1514;&#1493;&#1510;&#1512;&#1497;&#1501;\&#1513;&#1504;&#1514;&#1497;%202015\&#1500;&#1493;&#1495;&#1493;&#1514;\&#1508;&#1512;&#1511;%202\&#1502;&#1488;&#1508;&#1497;&#1497;&#1504;&#1497;%20&#1489;&#1497;&#1511;&#1493;&#1512;.xlsx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1.bin"/><Relationship Id="rId1" Type="http://schemas.openxmlformats.org/officeDocument/2006/relationships/externalLinkPath" Target="file:///G:\Projects\1496-&#1505;&#1511;&#1512;%20&#1514;&#1497;&#1497;&#1512;&#1493;&#1514;%20&#1504;&#1499;&#1504;&#1505;&#1514;-&#1502;&#1513;&#1512;&#1491;%20&#1492;&#1514;&#1497;&#1497;&#1512;&#1493;&#1514;\&#1514;&#1493;&#1510;&#1512;&#1497;&#1501;\&#1513;&#1504;&#1514;&#1497;%202015\&#1500;&#1493;&#1495;&#1493;&#1514;\&#1508;&#1512;&#1511;%203%20&#1504;&#1514;&#1489;&#1490;\&#1500;&#1488;&#1497;&#1500;&#1497;&#1492;\&#1502;&#1488;&#1508;&#1497;&#1497;&#1504;&#1497;%20&#1489;&#1497;&#1511;&#1493;&#1512;.xlsx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גיליון1"/>
  <dimension ref="A1:K46"/>
  <sheetViews>
    <sheetView view="pageBreakPreview" topLeftCell="B1" zoomScaleNormal="100" zoomScaleSheetLayoutView="100" workbookViewId="0">
      <selection activeCell="C20" sqref="C20"/>
    </sheetView>
  </sheetViews>
  <sheetFormatPr defaultColWidth="9" defaultRowHeight="14.5" x14ac:dyDescent="0.35"/>
  <cols>
    <col min="1" max="1" width="24.90625" style="5" bestFit="1" customWidth="1"/>
    <col min="2" max="2" width="41.453125" style="5" bestFit="1" customWidth="1"/>
    <col min="3" max="3" width="17.26953125" style="4" customWidth="1"/>
    <col min="4" max="4" width="17.26953125" style="3" customWidth="1"/>
    <col min="5" max="8" width="17.26953125" style="2" customWidth="1"/>
    <col min="9" max="16384" width="9" style="1"/>
  </cols>
  <sheetData>
    <row r="1" spans="1:11" s="60" customFormat="1" ht="15.75" customHeight="1" x14ac:dyDescent="0.35">
      <c r="A1" s="6331" t="s">
        <v>58</v>
      </c>
      <c r="B1" s="6331"/>
      <c r="C1" s="6331"/>
      <c r="D1" s="6331"/>
      <c r="E1" s="6331"/>
      <c r="F1" s="6331"/>
      <c r="G1" s="6331"/>
      <c r="H1" s="6331"/>
    </row>
    <row r="2" spans="1:11" s="60" customFormat="1" ht="15.75" customHeight="1" thickBot="1" x14ac:dyDescent="0.4">
      <c r="A2" s="6332" t="s">
        <v>57</v>
      </c>
      <c r="B2" s="6332"/>
      <c r="C2" s="6332"/>
      <c r="D2" s="6332"/>
      <c r="E2" s="6332"/>
      <c r="F2" s="6332"/>
      <c r="G2" s="6332"/>
      <c r="H2" s="6332"/>
    </row>
    <row r="3" spans="1:11" s="60" customFormat="1" ht="15.5" x14ac:dyDescent="0.25">
      <c r="A3" s="6333"/>
      <c r="B3" s="6334"/>
      <c r="C3" s="64" t="s">
        <v>56</v>
      </c>
      <c r="D3" s="63" t="s">
        <v>55</v>
      </c>
      <c r="E3" s="6337" t="s">
        <v>54</v>
      </c>
      <c r="F3" s="6339" t="s">
        <v>53</v>
      </c>
      <c r="G3" s="6339" t="s">
        <v>52</v>
      </c>
      <c r="H3" s="6341" t="s">
        <v>51</v>
      </c>
      <c r="J3" s="6"/>
    </row>
    <row r="4" spans="1:11" s="60" customFormat="1" ht="16" thickBot="1" x14ac:dyDescent="0.3">
      <c r="A4" s="6335"/>
      <c r="B4" s="6336"/>
      <c r="C4" s="62" t="s">
        <v>50</v>
      </c>
      <c r="D4" s="61" t="s">
        <v>49</v>
      </c>
      <c r="E4" s="6338"/>
      <c r="F4" s="6340"/>
      <c r="G4" s="6340"/>
      <c r="H4" s="6342"/>
      <c r="J4" s="6"/>
      <c r="K4" s="6"/>
    </row>
    <row r="5" spans="1:11" s="7" customFormat="1" ht="12" customHeight="1" x14ac:dyDescent="0.3">
      <c r="A5" s="44" t="s">
        <v>48</v>
      </c>
      <c r="B5" s="54" t="s">
        <v>47</v>
      </c>
      <c r="C5" s="42">
        <v>827315.92703142343</v>
      </c>
      <c r="D5" s="53">
        <v>8966</v>
      </c>
      <c r="E5" s="20">
        <v>0.34949247462373118</v>
      </c>
      <c r="F5" s="19">
        <v>0.34460285132382895</v>
      </c>
      <c r="G5" s="38">
        <v>0.3821257815373299</v>
      </c>
      <c r="H5" s="37">
        <v>0.25755253940455342</v>
      </c>
      <c r="J5" s="8"/>
      <c r="K5" s="8"/>
    </row>
    <row r="6" spans="1:11" s="7" customFormat="1" ht="12" customHeight="1" thickBot="1" x14ac:dyDescent="0.35">
      <c r="A6" s="59" t="s">
        <v>46</v>
      </c>
      <c r="B6" s="51" t="s">
        <v>45</v>
      </c>
      <c r="C6" s="50">
        <v>1696313.7343338849</v>
      </c>
      <c r="D6" s="49">
        <v>18687</v>
      </c>
      <c r="E6" s="48">
        <v>0.65050752537626877</v>
      </c>
      <c r="F6" s="47">
        <v>0.65539714867617105</v>
      </c>
      <c r="G6" s="46">
        <v>0.6178742184626701</v>
      </c>
      <c r="H6" s="45">
        <v>0.74244746059544653</v>
      </c>
      <c r="J6" s="8"/>
      <c r="K6" s="8"/>
    </row>
    <row r="7" spans="1:11" s="7" customFormat="1" ht="12" customHeight="1" x14ac:dyDescent="0.3">
      <c r="A7" s="44" t="s">
        <v>44</v>
      </c>
      <c r="B7" s="58" t="s">
        <v>43</v>
      </c>
      <c r="C7" s="42">
        <v>671375.53184665879</v>
      </c>
      <c r="D7" s="41">
        <v>9868</v>
      </c>
      <c r="E7" s="40">
        <v>0.3488338818142796</v>
      </c>
      <c r="F7" s="39">
        <v>0.33899412148922276</v>
      </c>
      <c r="G7" s="38">
        <v>0.21625958281333571</v>
      </c>
      <c r="H7" s="37">
        <v>0.37599916952143675</v>
      </c>
      <c r="J7" s="8"/>
      <c r="K7" s="8"/>
    </row>
    <row r="8" spans="1:11" s="7" customFormat="1" ht="12" customHeight="1" x14ac:dyDescent="0.3">
      <c r="A8" s="36" t="s">
        <v>42</v>
      </c>
      <c r="B8" s="33" t="s">
        <v>41</v>
      </c>
      <c r="C8" s="32">
        <v>214810.78335356555</v>
      </c>
      <c r="D8" s="35">
        <v>3075</v>
      </c>
      <c r="E8" s="30">
        <v>9.2717126913721568E-2</v>
      </c>
      <c r="F8" s="29">
        <v>0.11299804049640758</v>
      </c>
      <c r="G8" s="28">
        <v>0.12141201640221073</v>
      </c>
      <c r="H8" s="27">
        <v>9.1456451780338413E-2</v>
      </c>
      <c r="J8" s="8"/>
      <c r="K8" s="8"/>
    </row>
    <row r="9" spans="1:11" s="7" customFormat="1" ht="12" customHeight="1" thickBot="1" x14ac:dyDescent="0.35">
      <c r="A9" s="34"/>
      <c r="B9" s="25" t="s">
        <v>40</v>
      </c>
      <c r="C9" s="14">
        <v>1807502.8175541302</v>
      </c>
      <c r="D9" s="56">
        <v>16943</v>
      </c>
      <c r="E9" s="12">
        <v>0.55844899127199887</v>
      </c>
      <c r="F9" s="11">
        <v>0.5480078380143697</v>
      </c>
      <c r="G9" s="10">
        <v>0.66232840078445354</v>
      </c>
      <c r="H9" s="9">
        <v>0.5325443786982248</v>
      </c>
      <c r="J9" s="8"/>
      <c r="K9" s="8"/>
    </row>
    <row r="10" spans="1:11" s="7" customFormat="1" ht="12" customHeight="1" x14ac:dyDescent="0.3">
      <c r="A10" s="55" t="s">
        <v>39</v>
      </c>
      <c r="B10" s="54" t="s">
        <v>38</v>
      </c>
      <c r="C10" s="22">
        <v>732996.32423241879</v>
      </c>
      <c r="D10" s="53">
        <v>8198</v>
      </c>
      <c r="E10" s="20">
        <v>0.26498783803119186</v>
      </c>
      <c r="F10" s="19">
        <v>0.27824951012410187</v>
      </c>
      <c r="G10" s="18">
        <v>0.36512747370297738</v>
      </c>
      <c r="H10" s="17">
        <v>0.22505969064673517</v>
      </c>
      <c r="J10" s="8"/>
      <c r="K10" s="8"/>
    </row>
    <row r="11" spans="1:11" s="7" customFormat="1" ht="12" customHeight="1" x14ac:dyDescent="0.3">
      <c r="A11" s="36" t="s">
        <v>37</v>
      </c>
      <c r="B11" s="33" t="s">
        <v>36</v>
      </c>
      <c r="C11" s="32">
        <v>1423240.3823812532</v>
      </c>
      <c r="D11" s="35">
        <v>16307</v>
      </c>
      <c r="E11" s="30">
        <v>0.56503076262698526</v>
      </c>
      <c r="F11" s="29">
        <v>0.52775963422599614</v>
      </c>
      <c r="G11" s="28">
        <v>0.46942413977536107</v>
      </c>
      <c r="H11" s="27">
        <v>0.59015882902522576</v>
      </c>
      <c r="J11" s="8"/>
      <c r="K11" s="8"/>
    </row>
    <row r="12" spans="1:11" s="7" customFormat="1" ht="12" customHeight="1" x14ac:dyDescent="0.3">
      <c r="A12" s="34"/>
      <c r="B12" s="33" t="s">
        <v>35</v>
      </c>
      <c r="C12" s="32">
        <v>7790.1885942138761</v>
      </c>
      <c r="D12" s="35">
        <v>101</v>
      </c>
      <c r="E12" s="30">
        <v>2.575475747603377E-3</v>
      </c>
      <c r="F12" s="29">
        <v>4.3109079033311556E-3</v>
      </c>
      <c r="G12" s="28">
        <v>2.3177036904974148E-3</v>
      </c>
      <c r="H12" s="27">
        <v>3.8409633551333955E-3</v>
      </c>
      <c r="J12" s="8"/>
      <c r="K12" s="8"/>
    </row>
    <row r="13" spans="1:11" s="7" customFormat="1" ht="12" customHeight="1" x14ac:dyDescent="0.3">
      <c r="A13" s="34"/>
      <c r="B13" s="33" t="s">
        <v>34</v>
      </c>
      <c r="C13" s="32">
        <v>66426.262672387747</v>
      </c>
      <c r="D13" s="35">
        <v>1008</v>
      </c>
      <c r="E13" s="30">
        <v>2.7185577335813421E-2</v>
      </c>
      <c r="F13" s="29">
        <v>5.3167864141084265E-2</v>
      </c>
      <c r="G13" s="28">
        <v>2.7990729185238011E-2</v>
      </c>
      <c r="H13" s="27">
        <v>2.6367694383888717E-2</v>
      </c>
      <c r="J13" s="8"/>
      <c r="K13" s="8"/>
    </row>
    <row r="14" spans="1:11" s="7" customFormat="1" ht="12" customHeight="1" x14ac:dyDescent="0.3">
      <c r="A14" s="34"/>
      <c r="B14" s="33" t="s">
        <v>33</v>
      </c>
      <c r="C14" s="32">
        <v>16085.186788523937</v>
      </c>
      <c r="D14" s="35">
        <v>166</v>
      </c>
      <c r="E14" s="30">
        <v>4.8647875232508226E-3</v>
      </c>
      <c r="F14" s="29">
        <v>4.4415414761593726E-3</v>
      </c>
      <c r="G14" s="28">
        <v>7.309680870030308E-3</v>
      </c>
      <c r="H14" s="27">
        <v>5.9171597633136093E-3</v>
      </c>
      <c r="J14" s="8"/>
      <c r="K14" s="8"/>
    </row>
    <row r="15" spans="1:11" s="7" customFormat="1" ht="12" customHeight="1" x14ac:dyDescent="0.3">
      <c r="A15" s="34"/>
      <c r="B15" s="33" t="s">
        <v>32</v>
      </c>
      <c r="C15" s="32">
        <v>16750.844335731428</v>
      </c>
      <c r="D15" s="35">
        <v>227</v>
      </c>
      <c r="E15" s="30">
        <v>9.7295750465016453E-3</v>
      </c>
      <c r="F15" s="29">
        <v>7.5767472240365775E-3</v>
      </c>
      <c r="G15" s="28">
        <v>8.3793902656444999E-3</v>
      </c>
      <c r="H15" s="27">
        <v>5.6057303020865777E-3</v>
      </c>
      <c r="J15" s="8"/>
      <c r="K15" s="8"/>
    </row>
    <row r="16" spans="1:11" s="7" customFormat="1" ht="12" customHeight="1" x14ac:dyDescent="0.3">
      <c r="A16" s="34"/>
      <c r="B16" s="33" t="s">
        <v>4</v>
      </c>
      <c r="C16" s="32">
        <v>31591.339487849174</v>
      </c>
      <c r="D16" s="35">
        <v>301</v>
      </c>
      <c r="E16" s="30">
        <v>1.144655887823723E-2</v>
      </c>
      <c r="F16" s="29">
        <v>6.2704114957544089E-3</v>
      </c>
      <c r="G16" s="28">
        <v>9.9839543590657873E-3</v>
      </c>
      <c r="H16" s="27">
        <v>1.2145748987854249E-2</v>
      </c>
      <c r="J16" s="8"/>
      <c r="K16" s="8"/>
    </row>
    <row r="17" spans="1:11" s="7" customFormat="1" ht="12" customHeight="1" thickBot="1" x14ac:dyDescent="0.35">
      <c r="A17" s="57"/>
      <c r="B17" s="51" t="s">
        <v>25</v>
      </c>
      <c r="C17" s="50">
        <v>398808.60426195915</v>
      </c>
      <c r="D17" s="49">
        <v>3578</v>
      </c>
      <c r="E17" s="48">
        <v>0.11417942481041637</v>
      </c>
      <c r="F17" s="47">
        <v>0.11822338340953625</v>
      </c>
      <c r="G17" s="46">
        <v>0.1094669281511856</v>
      </c>
      <c r="H17" s="45">
        <v>0.1309041835357625</v>
      </c>
      <c r="J17" s="8"/>
      <c r="K17" s="8"/>
    </row>
    <row r="18" spans="1:11" s="7" customFormat="1" ht="12" customHeight="1" x14ac:dyDescent="0.3">
      <c r="A18" s="44" t="s">
        <v>31</v>
      </c>
      <c r="B18" s="43" t="s">
        <v>30</v>
      </c>
      <c r="C18" s="42">
        <v>33501.182472207729</v>
      </c>
      <c r="D18" s="41">
        <v>338</v>
      </c>
      <c r="E18" s="40">
        <v>8.5313174946004308E-2</v>
      </c>
      <c r="F18" s="39">
        <v>1.7370892018779342E-2</v>
      </c>
      <c r="G18" s="38">
        <v>2.978515625E-2</v>
      </c>
      <c r="H18" s="37">
        <v>3.7822878228782289E-2</v>
      </c>
      <c r="J18" s="8"/>
      <c r="K18" s="8"/>
    </row>
    <row r="19" spans="1:11" s="7" customFormat="1" ht="12" customHeight="1" x14ac:dyDescent="0.3">
      <c r="A19" s="36" t="s">
        <v>29</v>
      </c>
      <c r="B19" s="33" t="s">
        <v>28</v>
      </c>
      <c r="C19" s="32">
        <v>125283.10636396911</v>
      </c>
      <c r="D19" s="35">
        <v>1389</v>
      </c>
      <c r="E19" s="30">
        <v>0.2105831533477322</v>
      </c>
      <c r="F19" s="29">
        <v>0.14319248826291081</v>
      </c>
      <c r="G19" s="28">
        <v>0.138671875</v>
      </c>
      <c r="H19" s="27">
        <v>0.18911439114391143</v>
      </c>
      <c r="J19" s="8"/>
      <c r="K19" s="8"/>
    </row>
    <row r="20" spans="1:11" s="7" customFormat="1" ht="12" customHeight="1" x14ac:dyDescent="0.3">
      <c r="A20" s="26"/>
      <c r="B20" s="33" t="s">
        <v>27</v>
      </c>
      <c r="C20" s="32">
        <v>337857.0552497927</v>
      </c>
      <c r="D20" s="35">
        <v>3296</v>
      </c>
      <c r="E20" s="30">
        <v>0.34017278617710578</v>
      </c>
      <c r="F20" s="29">
        <v>0.4291079812206573</v>
      </c>
      <c r="G20" s="28">
        <v>0.490234375</v>
      </c>
      <c r="H20" s="27">
        <v>0.34501845018450183</v>
      </c>
      <c r="J20" s="8"/>
      <c r="K20" s="8"/>
    </row>
    <row r="21" spans="1:11" s="7" customFormat="1" ht="12" customHeight="1" x14ac:dyDescent="0.3">
      <c r="A21" s="34"/>
      <c r="B21" s="33" t="s">
        <v>26</v>
      </c>
      <c r="C21" s="32">
        <v>78568.294133286938</v>
      </c>
      <c r="D21" s="35">
        <v>955</v>
      </c>
      <c r="E21" s="30">
        <v>0.10097192224622031</v>
      </c>
      <c r="F21" s="29">
        <v>0.12065727699530517</v>
      </c>
      <c r="G21" s="28">
        <v>0.14453125</v>
      </c>
      <c r="H21" s="27">
        <v>9.9169741697416977E-2</v>
      </c>
      <c r="J21" s="8"/>
      <c r="K21" s="8"/>
    </row>
    <row r="22" spans="1:11" s="7" customFormat="1" ht="12" customHeight="1" x14ac:dyDescent="0.3">
      <c r="A22" s="34"/>
      <c r="B22" s="33" t="s">
        <v>4</v>
      </c>
      <c r="C22" s="32">
        <v>14206.549551978671</v>
      </c>
      <c r="D22" s="35">
        <v>141</v>
      </c>
      <c r="E22" s="30">
        <v>1.1339092872570193E-2</v>
      </c>
      <c r="F22" s="29">
        <v>1.4553990610328638E-2</v>
      </c>
      <c r="G22" s="28">
        <v>2.5390625E-2</v>
      </c>
      <c r="H22" s="27">
        <v>1.7066420664206643E-2</v>
      </c>
      <c r="J22" s="8"/>
      <c r="K22" s="8"/>
    </row>
    <row r="23" spans="1:11" s="7" customFormat="1" ht="12" customHeight="1" thickBot="1" x14ac:dyDescent="0.35">
      <c r="A23" s="34"/>
      <c r="B23" s="25" t="s">
        <v>25</v>
      </c>
      <c r="C23" s="14">
        <v>143580.13646117935</v>
      </c>
      <c r="D23" s="56">
        <v>2079</v>
      </c>
      <c r="E23" s="12">
        <v>0.25161987041036715</v>
      </c>
      <c r="F23" s="11">
        <v>0.27511737089201876</v>
      </c>
      <c r="G23" s="10">
        <v>0.17138671875</v>
      </c>
      <c r="H23" s="9">
        <v>0.31180811808118081</v>
      </c>
      <c r="J23" s="8"/>
      <c r="K23" s="8"/>
    </row>
    <row r="24" spans="1:11" s="7" customFormat="1" ht="12" customHeight="1" x14ac:dyDescent="0.3">
      <c r="A24" s="55" t="s">
        <v>24</v>
      </c>
      <c r="B24" s="54" t="s">
        <v>23</v>
      </c>
      <c r="C24" s="22">
        <v>361733.78266935685</v>
      </c>
      <c r="D24" s="53">
        <v>4499</v>
      </c>
      <c r="E24" s="20">
        <v>0.15037916726284162</v>
      </c>
      <c r="F24" s="19">
        <v>0.15101241018941869</v>
      </c>
      <c r="G24" s="18">
        <v>0.12800855767516492</v>
      </c>
      <c r="H24" s="17">
        <v>0.16339665732378283</v>
      </c>
      <c r="J24" s="8"/>
      <c r="K24" s="8"/>
    </row>
    <row r="25" spans="1:11" s="7" customFormat="1" ht="12" customHeight="1" x14ac:dyDescent="0.3">
      <c r="A25" s="36" t="s">
        <v>22</v>
      </c>
      <c r="B25" s="33" t="s">
        <v>21</v>
      </c>
      <c r="C25" s="32">
        <v>522685.10303724481</v>
      </c>
      <c r="D25" s="35">
        <v>6031</v>
      </c>
      <c r="E25" s="30">
        <v>0.18772356560309056</v>
      </c>
      <c r="F25" s="29">
        <v>0.20391900718484648</v>
      </c>
      <c r="G25" s="28">
        <v>0.25191656266714207</v>
      </c>
      <c r="H25" s="27">
        <v>0.18114813661372367</v>
      </c>
      <c r="J25" s="8"/>
      <c r="K25" s="8"/>
    </row>
    <row r="26" spans="1:11" s="7" customFormat="1" ht="12" customHeight="1" x14ac:dyDescent="0.3">
      <c r="A26" s="34"/>
      <c r="B26" s="33" t="s">
        <v>20</v>
      </c>
      <c r="C26" s="32">
        <v>602031.60633059544</v>
      </c>
      <c r="D26" s="35">
        <v>8186</v>
      </c>
      <c r="E26" s="30">
        <v>0.2669909858348834</v>
      </c>
      <c r="F26" s="29">
        <v>0.27811887655127365</v>
      </c>
      <c r="G26" s="28">
        <v>0.18185059725441255</v>
      </c>
      <c r="H26" s="27">
        <v>0.32918094051697289</v>
      </c>
      <c r="J26" s="8"/>
      <c r="K26" s="8"/>
    </row>
    <row r="27" spans="1:11" s="7" customFormat="1" ht="12" customHeight="1" x14ac:dyDescent="0.3">
      <c r="A27" s="34"/>
      <c r="B27" s="33" t="s">
        <v>19</v>
      </c>
      <c r="C27" s="32">
        <v>704035.5606110685</v>
      </c>
      <c r="D27" s="35">
        <v>6458</v>
      </c>
      <c r="E27" s="30">
        <v>0.22463871798540563</v>
      </c>
      <c r="F27" s="29">
        <v>0.21293272370999347</v>
      </c>
      <c r="G27" s="28">
        <v>0.26190051702620787</v>
      </c>
      <c r="H27" s="27">
        <v>0.18571576871172013</v>
      </c>
      <c r="J27" s="8"/>
      <c r="K27" s="8"/>
    </row>
    <row r="28" spans="1:11" s="7" customFormat="1" ht="12" customHeight="1" x14ac:dyDescent="0.3">
      <c r="A28" s="34"/>
      <c r="B28" s="33" t="s">
        <v>18</v>
      </c>
      <c r="C28" s="32">
        <v>31387.882164302602</v>
      </c>
      <c r="D28" s="35">
        <v>265</v>
      </c>
      <c r="E28" s="30">
        <v>1.173272285019316E-2</v>
      </c>
      <c r="F28" s="29">
        <v>8.8830829523187452E-3</v>
      </c>
      <c r="G28" s="28">
        <v>6.239971474416117E-3</v>
      </c>
      <c r="H28" s="27">
        <v>8.3047856327208552E-3</v>
      </c>
      <c r="J28" s="8"/>
      <c r="K28" s="8"/>
    </row>
    <row r="29" spans="1:11" s="7" customFormat="1" ht="12" customHeight="1" x14ac:dyDescent="0.3">
      <c r="A29" s="34"/>
      <c r="B29" s="33" t="s">
        <v>17</v>
      </c>
      <c r="C29" s="32">
        <v>258373.73659181251</v>
      </c>
      <c r="D29" s="35">
        <v>2244</v>
      </c>
      <c r="E29" s="30">
        <v>8.9855487194162253E-2</v>
      </c>
      <c r="F29" s="29">
        <v>6.5708687132593077E-2</v>
      </c>
      <c r="G29" s="28">
        <v>7.3809948297379219E-2</v>
      </c>
      <c r="H29" s="27">
        <v>7.2563064465898469E-2</v>
      </c>
      <c r="J29" s="8"/>
      <c r="K29" s="8"/>
    </row>
    <row r="30" spans="1:11" s="7" customFormat="1" ht="12" customHeight="1" x14ac:dyDescent="0.3">
      <c r="A30" s="34"/>
      <c r="B30" s="33" t="s">
        <v>16</v>
      </c>
      <c r="C30" s="32">
        <v>37212.99911992631</v>
      </c>
      <c r="D30" s="35">
        <v>326</v>
      </c>
      <c r="E30" s="30">
        <v>1.0158821004435541E-2</v>
      </c>
      <c r="F30" s="29">
        <v>8.2299150881776622E-3</v>
      </c>
      <c r="G30" s="28">
        <v>1.1410233553218043E-2</v>
      </c>
      <c r="H30" s="27">
        <v>1.328765701235337E-2</v>
      </c>
      <c r="J30" s="8"/>
      <c r="K30" s="8"/>
    </row>
    <row r="31" spans="1:11" s="7" customFormat="1" ht="12" customHeight="1" x14ac:dyDescent="0.3">
      <c r="A31" s="34"/>
      <c r="B31" s="33" t="s">
        <v>15</v>
      </c>
      <c r="C31" s="32">
        <v>45629.353701106935</v>
      </c>
      <c r="D31" s="35">
        <v>484</v>
      </c>
      <c r="E31" s="30">
        <v>2.0460723994849047E-2</v>
      </c>
      <c r="F31" s="29">
        <v>1.1234487263226648E-2</v>
      </c>
      <c r="G31" s="28">
        <v>2.1929042610090925E-2</v>
      </c>
      <c r="H31" s="27">
        <v>1.370289629398941E-2</v>
      </c>
      <c r="J31" s="8"/>
      <c r="K31" s="8"/>
    </row>
    <row r="32" spans="1:11" s="7" customFormat="1" ht="12" customHeight="1" x14ac:dyDescent="0.3">
      <c r="A32" s="34"/>
      <c r="B32" s="33" t="s">
        <v>14</v>
      </c>
      <c r="C32" s="32">
        <v>49241.318642700942</v>
      </c>
      <c r="D32" s="35">
        <v>587</v>
      </c>
      <c r="E32" s="30">
        <v>1.5882100443554158E-2</v>
      </c>
      <c r="F32" s="29">
        <v>2.7824951012410191E-2</v>
      </c>
      <c r="G32" s="28">
        <v>2.9060438580852201E-2</v>
      </c>
      <c r="H32" s="27">
        <v>1.0380982040901069E-2</v>
      </c>
      <c r="J32" s="8"/>
      <c r="K32" s="8"/>
    </row>
    <row r="33" spans="1:11" s="7" customFormat="1" ht="12" customHeight="1" x14ac:dyDescent="0.3">
      <c r="A33" s="34"/>
      <c r="B33" s="33" t="s">
        <v>13</v>
      </c>
      <c r="C33" s="32">
        <v>6355.9613902839092</v>
      </c>
      <c r="D33" s="35">
        <v>60</v>
      </c>
      <c r="E33" s="30">
        <v>1.8600658177135498E-3</v>
      </c>
      <c r="F33" s="29">
        <v>4.8334421946440234E-3</v>
      </c>
      <c r="G33" s="28">
        <v>1.7828489926903192E-4</v>
      </c>
      <c r="H33" s="27">
        <v>9.3428838368109625E-4</v>
      </c>
      <c r="J33" s="8"/>
      <c r="K33" s="8"/>
    </row>
    <row r="34" spans="1:11" s="7" customFormat="1" ht="12" customHeight="1" x14ac:dyDescent="0.3">
      <c r="A34" s="34"/>
      <c r="B34" s="33" t="s">
        <v>12</v>
      </c>
      <c r="C34" s="32">
        <v>36239.56921873644</v>
      </c>
      <c r="D34" s="35">
        <v>338</v>
      </c>
      <c r="E34" s="30">
        <v>6.0094434110745457E-3</v>
      </c>
      <c r="F34" s="29">
        <v>1.3455258001306336E-2</v>
      </c>
      <c r="G34" s="28">
        <v>2.0859333214476732E-2</v>
      </c>
      <c r="H34" s="27">
        <v>7.889546351084813E-3</v>
      </c>
      <c r="J34" s="8"/>
      <c r="K34" s="8"/>
    </row>
    <row r="35" spans="1:11" s="7" customFormat="1" ht="12" customHeight="1" thickBot="1" x14ac:dyDescent="0.35">
      <c r="A35" s="52"/>
      <c r="B35" s="51" t="s">
        <v>4</v>
      </c>
      <c r="C35" s="50">
        <v>37664.167228450504</v>
      </c>
      <c r="D35" s="49">
        <v>401</v>
      </c>
      <c r="E35" s="48">
        <v>1.3735870653884676E-2</v>
      </c>
      <c r="F35" s="47">
        <v>1.3847158719790986E-2</v>
      </c>
      <c r="G35" s="46">
        <v>1.2836512747370297E-2</v>
      </c>
      <c r="H35" s="45">
        <v>1.3183847191944358E-2</v>
      </c>
      <c r="J35" s="8"/>
      <c r="K35" s="8"/>
    </row>
    <row r="36" spans="1:11" s="7" customFormat="1" ht="12" customHeight="1" x14ac:dyDescent="0.3">
      <c r="A36" s="44" t="s">
        <v>11</v>
      </c>
      <c r="B36" s="43" t="s">
        <v>10</v>
      </c>
      <c r="C36" s="42">
        <v>1507263.8804244988</v>
      </c>
      <c r="D36" s="41">
        <v>18970</v>
      </c>
      <c r="E36" s="40">
        <v>0.6500214622978967</v>
      </c>
      <c r="F36" s="39">
        <v>0.63174395819725671</v>
      </c>
      <c r="G36" s="38">
        <v>0.54359065787127836</v>
      </c>
      <c r="H36" s="37">
        <v>0.67912384511574797</v>
      </c>
      <c r="J36" s="8"/>
      <c r="K36" s="8"/>
    </row>
    <row r="37" spans="1:11" s="7" customFormat="1" ht="12" customHeight="1" x14ac:dyDescent="0.3">
      <c r="A37" s="36" t="s">
        <v>9</v>
      </c>
      <c r="B37" s="33" t="s">
        <v>8</v>
      </c>
      <c r="C37" s="32">
        <v>122128.21449676508</v>
      </c>
      <c r="D37" s="35">
        <v>1246</v>
      </c>
      <c r="E37" s="30">
        <v>4.0349120045786238E-2</v>
      </c>
      <c r="F37" s="29">
        <v>5.0424559111691705E-2</v>
      </c>
      <c r="G37" s="28">
        <v>4.4749509716527011E-2</v>
      </c>
      <c r="H37" s="27">
        <v>3.3945811273746497E-2</v>
      </c>
      <c r="J37" s="8"/>
      <c r="K37" s="8"/>
    </row>
    <row r="38" spans="1:11" s="7" customFormat="1" ht="12" customHeight="1" x14ac:dyDescent="0.3">
      <c r="A38" s="34"/>
      <c r="B38" s="33" t="s">
        <v>7</v>
      </c>
      <c r="C38" s="32">
        <v>46233.366499966462</v>
      </c>
      <c r="D38" s="35">
        <v>426</v>
      </c>
      <c r="E38" s="30">
        <v>1.173272285019316E-2</v>
      </c>
      <c r="F38" s="29">
        <v>1.4630960156760287E-2</v>
      </c>
      <c r="G38" s="28">
        <v>1.8185059725441256E-2</v>
      </c>
      <c r="H38" s="27">
        <v>1.3495276653171391E-2</v>
      </c>
      <c r="J38" s="8"/>
      <c r="K38" s="8"/>
    </row>
    <row r="39" spans="1:11" s="7" customFormat="1" ht="12" customHeight="1" x14ac:dyDescent="0.3">
      <c r="A39" s="34"/>
      <c r="B39" s="33" t="s">
        <v>6</v>
      </c>
      <c r="C39" s="32">
        <v>212207.15269835119</v>
      </c>
      <c r="D39" s="35">
        <v>1876</v>
      </c>
      <c r="E39" s="30">
        <v>4.6072399484904852E-2</v>
      </c>
      <c r="F39" s="29">
        <v>5.3559764859568905E-2</v>
      </c>
      <c r="G39" s="28">
        <v>0.10090925298627207</v>
      </c>
      <c r="H39" s="27">
        <v>6.0002076196408183E-2</v>
      </c>
      <c r="J39" s="8"/>
      <c r="K39" s="8"/>
    </row>
    <row r="40" spans="1:11" s="7" customFormat="1" ht="12" customHeight="1" x14ac:dyDescent="0.3">
      <c r="A40" s="34"/>
      <c r="B40" s="33" t="s">
        <v>5</v>
      </c>
      <c r="C40" s="32">
        <v>704549.77516342374</v>
      </c>
      <c r="D40" s="31">
        <v>6106</v>
      </c>
      <c r="E40" s="30">
        <v>0.20360566604664473</v>
      </c>
      <c r="F40" s="29">
        <v>0.2094056172436316</v>
      </c>
      <c r="G40" s="28">
        <v>0.25280798716348729</v>
      </c>
      <c r="H40" s="27">
        <v>0.17253192151977575</v>
      </c>
      <c r="J40" s="8"/>
      <c r="K40" s="8"/>
    </row>
    <row r="41" spans="1:11" s="7" customFormat="1" ht="12" customHeight="1" thickBot="1" x14ac:dyDescent="0.35">
      <c r="A41" s="26"/>
      <c r="B41" s="25" t="s">
        <v>4</v>
      </c>
      <c r="C41" s="14">
        <v>101306.7434713383</v>
      </c>
      <c r="D41" s="13">
        <v>1262</v>
      </c>
      <c r="E41" s="12">
        <v>4.8218629274574328E-2</v>
      </c>
      <c r="F41" s="11">
        <v>4.0235140431090798E-2</v>
      </c>
      <c r="G41" s="10">
        <v>3.9757532536994121E-2</v>
      </c>
      <c r="H41" s="9">
        <v>4.0901069241150216E-2</v>
      </c>
      <c r="J41" s="8"/>
      <c r="K41" s="8"/>
    </row>
    <row r="42" spans="1:11" s="7" customFormat="1" ht="12" customHeight="1" x14ac:dyDescent="0.3">
      <c r="A42" s="24" t="s">
        <v>3</v>
      </c>
      <c r="B42" s="23" t="s">
        <v>2</v>
      </c>
      <c r="C42" s="22">
        <v>1360968.0314804225</v>
      </c>
      <c r="D42" s="21">
        <v>16797</v>
      </c>
      <c r="E42" s="20">
        <v>0.56088138503362428</v>
      </c>
      <c r="F42" s="19">
        <v>0.57086871325930766</v>
      </c>
      <c r="G42" s="18">
        <v>0.48243893742200039</v>
      </c>
      <c r="H42" s="17">
        <v>0.60220076819267099</v>
      </c>
      <c r="J42" s="8"/>
      <c r="K42" s="8"/>
    </row>
    <row r="43" spans="1:11" s="7" customFormat="1" ht="12" customHeight="1" thickBot="1" x14ac:dyDescent="0.35">
      <c r="A43" s="16" t="s">
        <v>1</v>
      </c>
      <c r="B43" s="15" t="s">
        <v>0</v>
      </c>
      <c r="C43" s="14">
        <v>1332721.1012739197</v>
      </c>
      <c r="D43" s="13">
        <v>13089</v>
      </c>
      <c r="E43" s="12">
        <v>0.43911861496637572</v>
      </c>
      <c r="F43" s="11">
        <v>0.42913128674069234</v>
      </c>
      <c r="G43" s="10">
        <v>0.51756106257799961</v>
      </c>
      <c r="H43" s="9">
        <v>0.39779923180732901</v>
      </c>
      <c r="J43" s="8"/>
      <c r="K43" s="8"/>
    </row>
    <row r="44" spans="1:11" ht="15" customHeight="1" x14ac:dyDescent="0.25">
      <c r="J44" s="6"/>
      <c r="K44" s="6"/>
    </row>
    <row r="45" spans="1:11" ht="15" customHeight="1" x14ac:dyDescent="0.25">
      <c r="J45" s="6"/>
      <c r="K45" s="6"/>
    </row>
    <row r="46" spans="1:11" x14ac:dyDescent="0.25">
      <c r="K46" s="6"/>
    </row>
  </sheetData>
  <mergeCells count="7">
    <mergeCell ref="A1:H1"/>
    <mergeCell ref="A2:H2"/>
    <mergeCell ref="A3:B4"/>
    <mergeCell ref="E3:E4"/>
    <mergeCell ref="F3:F4"/>
    <mergeCell ref="G3:G4"/>
    <mergeCell ref="H3:H4"/>
  </mergeCells>
  <conditionalFormatting sqref="E5:H43">
    <cfRule type="expression" dxfId="1260" priority="2">
      <formula>E5&lt;0.005</formula>
    </cfRule>
  </conditionalFormatting>
  <conditionalFormatting sqref="E5:H43">
    <cfRule type="expression" dxfId="1259" priority="1" stopIfTrue="1">
      <formula>E5&lt;0.0004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7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גיליון2"/>
  <dimension ref="A1:M69"/>
  <sheetViews>
    <sheetView view="pageBreakPreview" zoomScaleNormal="85" zoomScaleSheetLayoutView="100" workbookViewId="0">
      <selection activeCell="G10" sqref="G10"/>
    </sheetView>
  </sheetViews>
  <sheetFormatPr defaultColWidth="9" defaultRowHeight="14.5" x14ac:dyDescent="0.35"/>
  <cols>
    <col min="1" max="1" width="24.90625" style="1" bestFit="1" customWidth="1"/>
    <col min="2" max="2" width="31.08984375" style="1" customWidth="1"/>
    <col min="3" max="3" width="7.08984375" style="1" customWidth="1"/>
    <col min="4" max="4" width="11.453125" style="1" customWidth="1"/>
    <col min="5" max="5" width="11.7265625" style="1" bestFit="1" customWidth="1"/>
    <col min="6" max="6" width="14.90625" style="1" customWidth="1"/>
    <col min="7" max="7" width="14" style="1" customWidth="1"/>
    <col min="8" max="8" width="6.453125" style="1" bestFit="1" customWidth="1"/>
    <col min="9" max="9" width="11.453125" style="1" customWidth="1"/>
    <col min="10" max="10" width="11.7265625" style="1" bestFit="1" customWidth="1"/>
    <col min="11" max="11" width="14.90625" style="1" customWidth="1"/>
    <col min="12" max="12" width="14.453125" style="1" customWidth="1"/>
    <col min="13" max="13" width="6.453125" style="1" bestFit="1" customWidth="1"/>
    <col min="14" max="16384" width="9" style="1"/>
  </cols>
  <sheetData>
    <row r="1" spans="1:13" ht="15.75" customHeight="1" x14ac:dyDescent="0.35">
      <c r="A1" s="6345" t="s">
        <v>137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ht="15.75" customHeight="1" thickBot="1" x14ac:dyDescent="0.4">
      <c r="A2" s="6346" t="s">
        <v>136</v>
      </c>
      <c r="B2" s="6346"/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</row>
    <row r="3" spans="1:13" ht="16" thickBot="1" x14ac:dyDescent="0.4">
      <c r="A3" s="6347"/>
      <c r="B3" s="6348"/>
      <c r="C3" s="6353" t="s">
        <v>55</v>
      </c>
      <c r="D3" s="6355" t="s">
        <v>135</v>
      </c>
      <c r="E3" s="6356"/>
      <c r="F3" s="6356"/>
      <c r="G3" s="6356"/>
      <c r="H3" s="6357"/>
      <c r="I3" s="6358" t="s">
        <v>134</v>
      </c>
      <c r="J3" s="6356"/>
      <c r="K3" s="6356"/>
      <c r="L3" s="6356"/>
      <c r="M3" s="6357"/>
    </row>
    <row r="4" spans="1:13" ht="46.5" x14ac:dyDescent="0.35">
      <c r="A4" s="6349"/>
      <c r="B4" s="6350"/>
      <c r="C4" s="6354"/>
      <c r="D4" s="111" t="s">
        <v>133</v>
      </c>
      <c r="E4" s="108" t="s">
        <v>132</v>
      </c>
      <c r="F4" s="109" t="s">
        <v>131</v>
      </c>
      <c r="G4" s="108" t="s">
        <v>130</v>
      </c>
      <c r="H4" s="107" t="s">
        <v>129</v>
      </c>
      <c r="I4" s="110" t="s">
        <v>133</v>
      </c>
      <c r="J4" s="108" t="s">
        <v>132</v>
      </c>
      <c r="K4" s="109" t="s">
        <v>131</v>
      </c>
      <c r="L4" s="108" t="s">
        <v>130</v>
      </c>
      <c r="M4" s="107" t="s">
        <v>129</v>
      </c>
    </row>
    <row r="5" spans="1:13" ht="31.5" thickBot="1" x14ac:dyDescent="0.4">
      <c r="A5" s="6351"/>
      <c r="B5" s="6352"/>
      <c r="C5" s="106" t="s">
        <v>49</v>
      </c>
      <c r="D5" s="104" t="s">
        <v>128</v>
      </c>
      <c r="E5" s="103" t="s">
        <v>127</v>
      </c>
      <c r="F5" s="104" t="s">
        <v>126</v>
      </c>
      <c r="G5" s="103" t="s">
        <v>125</v>
      </c>
      <c r="H5" s="102" t="s">
        <v>124</v>
      </c>
      <c r="I5" s="105" t="s">
        <v>128</v>
      </c>
      <c r="J5" s="103" t="s">
        <v>127</v>
      </c>
      <c r="K5" s="104" t="s">
        <v>126</v>
      </c>
      <c r="L5" s="103" t="s">
        <v>125</v>
      </c>
      <c r="M5" s="102" t="s">
        <v>124</v>
      </c>
    </row>
    <row r="6" spans="1:13" s="7" customFormat="1" ht="12" customHeight="1" thickBot="1" x14ac:dyDescent="0.4">
      <c r="A6" s="6343" t="s">
        <v>59</v>
      </c>
      <c r="B6" s="6344"/>
      <c r="C6" s="101">
        <v>29881</v>
      </c>
      <c r="D6" s="100">
        <v>2236.2390188242375</v>
      </c>
      <c r="E6" s="100">
        <v>707.63891316098659</v>
      </c>
      <c r="F6" s="100">
        <v>618.69756540482535</v>
      </c>
      <c r="G6" s="100">
        <v>255.65940942429197</v>
      </c>
      <c r="H6" s="100">
        <v>654.24313083415336</v>
      </c>
      <c r="I6" s="100">
        <v>2206.5766601930727</v>
      </c>
      <c r="J6" s="100">
        <v>681.2907790158871</v>
      </c>
      <c r="K6" s="100">
        <v>619.36803742023596</v>
      </c>
      <c r="L6" s="100">
        <v>268.91487660181707</v>
      </c>
      <c r="M6" s="99">
        <v>637.00296715513741</v>
      </c>
    </row>
    <row r="7" spans="1:13" s="7" customFormat="1" ht="12" customHeight="1" x14ac:dyDescent="0.35">
      <c r="A7" s="92" t="s">
        <v>123</v>
      </c>
      <c r="B7" s="93" t="s">
        <v>122</v>
      </c>
      <c r="C7" s="87">
        <v>2951</v>
      </c>
      <c r="D7" s="75">
        <v>1588.8417902529666</v>
      </c>
      <c r="E7" s="75">
        <v>456.25849412000002</v>
      </c>
      <c r="F7" s="75">
        <v>286.03334316000974</v>
      </c>
      <c r="G7" s="75">
        <v>149.93295506076711</v>
      </c>
      <c r="H7" s="75">
        <v>696.6169979121895</v>
      </c>
      <c r="I7" s="75">
        <v>1610.8194625641777</v>
      </c>
      <c r="J7" s="75">
        <v>456.25849412000002</v>
      </c>
      <c r="K7" s="75">
        <v>331.16251873885261</v>
      </c>
      <c r="L7" s="75">
        <v>165.55638727738014</v>
      </c>
      <c r="M7" s="74">
        <v>657.84206242794596</v>
      </c>
    </row>
    <row r="8" spans="1:13" s="7" customFormat="1" ht="12" customHeight="1" x14ac:dyDescent="0.35">
      <c r="A8" s="92" t="s">
        <v>121</v>
      </c>
      <c r="B8" s="83" t="s">
        <v>120</v>
      </c>
      <c r="C8" s="82">
        <v>1018</v>
      </c>
      <c r="D8" s="71">
        <v>1331.5063569225472</v>
      </c>
      <c r="E8" s="71">
        <v>342.88124007000005</v>
      </c>
      <c r="F8" s="71">
        <v>407.18859784924763</v>
      </c>
      <c r="G8" s="71">
        <v>159.95891642601558</v>
      </c>
      <c r="H8" s="71">
        <v>421.47760257728424</v>
      </c>
      <c r="I8" s="71">
        <v>1455.6318974869266</v>
      </c>
      <c r="J8" s="71">
        <v>342.88124006999999</v>
      </c>
      <c r="K8" s="71">
        <v>440.14967124421128</v>
      </c>
      <c r="L8" s="71">
        <v>193.38828197026109</v>
      </c>
      <c r="M8" s="70">
        <v>479.2127042024544</v>
      </c>
    </row>
    <row r="9" spans="1:13" s="7" customFormat="1" ht="12" customHeight="1" x14ac:dyDescent="0.35">
      <c r="A9" s="92"/>
      <c r="B9" s="83" t="s">
        <v>119</v>
      </c>
      <c r="C9" s="82">
        <v>3153</v>
      </c>
      <c r="D9" s="71">
        <v>1667.9563363089765</v>
      </c>
      <c r="E9" s="71">
        <v>300</v>
      </c>
      <c r="F9" s="71">
        <v>414.86475591638401</v>
      </c>
      <c r="G9" s="71">
        <v>170.69006730816201</v>
      </c>
      <c r="H9" s="71">
        <v>782.4015130844291</v>
      </c>
      <c r="I9" s="71">
        <v>1654.467026750485</v>
      </c>
      <c r="J9" s="71">
        <v>300</v>
      </c>
      <c r="K9" s="71">
        <v>412.53441188854765</v>
      </c>
      <c r="L9" s="71">
        <v>180.69886845113902</v>
      </c>
      <c r="M9" s="70">
        <v>761.23374641079727</v>
      </c>
    </row>
    <row r="10" spans="1:13" s="7" customFormat="1" ht="12" customHeight="1" x14ac:dyDescent="0.35">
      <c r="A10" s="92"/>
      <c r="B10" s="83" t="s">
        <v>118</v>
      </c>
      <c r="C10" s="82">
        <v>1129</v>
      </c>
      <c r="D10" s="71">
        <v>1697.9772237242444</v>
      </c>
      <c r="E10" s="71">
        <v>487.80799999999999</v>
      </c>
      <c r="F10" s="71">
        <v>496.02825966706502</v>
      </c>
      <c r="G10" s="71">
        <v>183.32581685719904</v>
      </c>
      <c r="H10" s="71">
        <v>530.81514719997938</v>
      </c>
      <c r="I10" s="71">
        <v>1887.8648534320434</v>
      </c>
      <c r="J10" s="71">
        <v>487.80799999999999</v>
      </c>
      <c r="K10" s="71">
        <v>549.26208727698929</v>
      </c>
      <c r="L10" s="71">
        <v>234.27265377217802</v>
      </c>
      <c r="M10" s="70">
        <v>616.52211238287509</v>
      </c>
    </row>
    <row r="11" spans="1:13" s="7" customFormat="1" ht="12" customHeight="1" x14ac:dyDescent="0.35">
      <c r="A11" s="92"/>
      <c r="B11" s="83" t="s">
        <v>117</v>
      </c>
      <c r="C11" s="82">
        <v>195</v>
      </c>
      <c r="D11" s="71">
        <v>1426.1232905520035</v>
      </c>
      <c r="E11" s="71">
        <v>309.84991347724997</v>
      </c>
      <c r="F11" s="71">
        <v>513.9291846411711</v>
      </c>
      <c r="G11" s="71">
        <v>231.53021871013038</v>
      </c>
      <c r="H11" s="71">
        <v>370.81397372345236</v>
      </c>
      <c r="I11" s="71">
        <v>1323.0265453889203</v>
      </c>
      <c r="J11" s="71">
        <v>309.84991347724997</v>
      </c>
      <c r="K11" s="71">
        <v>433.30402618021446</v>
      </c>
      <c r="L11" s="71">
        <v>167.97643875405646</v>
      </c>
      <c r="M11" s="70">
        <v>411.89616697739956</v>
      </c>
    </row>
    <row r="12" spans="1:13" s="7" customFormat="1" ht="12" customHeight="1" x14ac:dyDescent="0.35">
      <c r="A12" s="92"/>
      <c r="B12" s="83" t="s">
        <v>116</v>
      </c>
      <c r="C12" s="82">
        <v>161</v>
      </c>
      <c r="D12" s="71">
        <v>1483.8659300906161</v>
      </c>
      <c r="E12" s="71">
        <v>380</v>
      </c>
      <c r="F12" s="71">
        <v>255.23802907978947</v>
      </c>
      <c r="G12" s="71">
        <v>163.98044656975651</v>
      </c>
      <c r="H12" s="71">
        <v>684.64745444106995</v>
      </c>
      <c r="I12" s="71">
        <v>1286.3725144188195</v>
      </c>
      <c r="J12" s="71">
        <v>380</v>
      </c>
      <c r="K12" s="71">
        <v>270.47696022047688</v>
      </c>
      <c r="L12" s="71">
        <v>149.44622899129394</v>
      </c>
      <c r="M12" s="70">
        <v>486.44932520704884</v>
      </c>
    </row>
    <row r="13" spans="1:13" s="7" customFormat="1" ht="12" customHeight="1" x14ac:dyDescent="0.35">
      <c r="A13" s="92"/>
      <c r="B13" s="83" t="s">
        <v>115</v>
      </c>
      <c r="C13" s="82">
        <v>206</v>
      </c>
      <c r="D13" s="71">
        <v>1275.4029154855189</v>
      </c>
      <c r="E13" s="71">
        <v>366.01644922200001</v>
      </c>
      <c r="F13" s="71">
        <v>361.0842346102022</v>
      </c>
      <c r="G13" s="71">
        <v>111.77721965671061</v>
      </c>
      <c r="H13" s="71">
        <v>436.52501199660611</v>
      </c>
      <c r="I13" s="71">
        <v>1591.4249436081309</v>
      </c>
      <c r="J13" s="71">
        <v>366.01644922200006</v>
      </c>
      <c r="K13" s="71">
        <v>522.76697581202836</v>
      </c>
      <c r="L13" s="71">
        <v>244.66419076599655</v>
      </c>
      <c r="M13" s="70">
        <v>457.97732780810566</v>
      </c>
    </row>
    <row r="14" spans="1:13" s="7" customFormat="1" ht="12" customHeight="1" x14ac:dyDescent="0.35">
      <c r="A14" s="92"/>
      <c r="B14" s="83" t="s">
        <v>114</v>
      </c>
      <c r="C14" s="82">
        <v>90</v>
      </c>
      <c r="D14" s="71">
        <v>1072.8831730259706</v>
      </c>
      <c r="E14" s="71">
        <v>250</v>
      </c>
      <c r="F14" s="71">
        <v>373.92546276085557</v>
      </c>
      <c r="G14" s="71">
        <v>151.49920703745605</v>
      </c>
      <c r="H14" s="71">
        <v>297.4585032276587</v>
      </c>
      <c r="I14" s="71">
        <v>965.36309252950548</v>
      </c>
      <c r="J14" s="71">
        <v>250</v>
      </c>
      <c r="K14" s="71">
        <v>345.96692781856268</v>
      </c>
      <c r="L14" s="71">
        <v>110.4212851060534</v>
      </c>
      <c r="M14" s="70">
        <v>258.97487960488934</v>
      </c>
    </row>
    <row r="15" spans="1:13" s="7" customFormat="1" ht="12" customHeight="1" x14ac:dyDescent="0.35">
      <c r="A15" s="92"/>
      <c r="B15" s="83" t="s">
        <v>113</v>
      </c>
      <c r="C15" s="82">
        <v>86</v>
      </c>
      <c r="D15" s="71">
        <v>1031.5117292428918</v>
      </c>
      <c r="E15" s="71">
        <v>279.89493175799998</v>
      </c>
      <c r="F15" s="71">
        <v>216.9164816603413</v>
      </c>
      <c r="G15" s="71">
        <v>87.321305954685315</v>
      </c>
      <c r="H15" s="71">
        <v>447.37900986986523</v>
      </c>
      <c r="I15" s="71">
        <v>1264.3835196483783</v>
      </c>
      <c r="J15" s="71">
        <v>279.89493175799998</v>
      </c>
      <c r="K15" s="71">
        <v>382.60795983119715</v>
      </c>
      <c r="L15" s="71">
        <v>143.03152261086788</v>
      </c>
      <c r="M15" s="70">
        <v>458.84910544831337</v>
      </c>
    </row>
    <row r="16" spans="1:13" s="7" customFormat="1" ht="12" customHeight="1" x14ac:dyDescent="0.35">
      <c r="A16" s="92"/>
      <c r="B16" s="83" t="s">
        <v>112</v>
      </c>
      <c r="C16" s="82">
        <v>250</v>
      </c>
      <c r="D16" s="71">
        <v>1063.9883047792889</v>
      </c>
      <c r="E16" s="71">
        <v>215.30379365999997</v>
      </c>
      <c r="F16" s="71">
        <v>282.6943112363839</v>
      </c>
      <c r="G16" s="71">
        <v>155.92662012414743</v>
      </c>
      <c r="H16" s="71">
        <v>410.06357975875756</v>
      </c>
      <c r="I16" s="71">
        <v>1070.6495183886404</v>
      </c>
      <c r="J16" s="71">
        <v>215.30379366</v>
      </c>
      <c r="K16" s="71">
        <v>310.28158265189467</v>
      </c>
      <c r="L16" s="71">
        <v>138.40977590243062</v>
      </c>
      <c r="M16" s="70">
        <v>406.65436617431527</v>
      </c>
    </row>
    <row r="17" spans="1:13" s="7" customFormat="1" ht="12" customHeight="1" x14ac:dyDescent="0.35">
      <c r="A17" s="92"/>
      <c r="B17" s="83" t="s">
        <v>111</v>
      </c>
      <c r="C17" s="82">
        <v>714</v>
      </c>
      <c r="D17" s="71">
        <v>1339.4677723925804</v>
      </c>
      <c r="E17" s="71">
        <v>342.19387059000002</v>
      </c>
      <c r="F17" s="71">
        <v>443.39862174695429</v>
      </c>
      <c r="G17" s="71">
        <v>169.66446079075675</v>
      </c>
      <c r="H17" s="71">
        <v>384.21081926486863</v>
      </c>
      <c r="I17" s="71">
        <v>1504.162368049324</v>
      </c>
      <c r="J17" s="71">
        <v>342.19387059000002</v>
      </c>
      <c r="K17" s="71">
        <v>501.40232251013293</v>
      </c>
      <c r="L17" s="71">
        <v>191.80176270852209</v>
      </c>
      <c r="M17" s="70">
        <v>468.76441224066849</v>
      </c>
    </row>
    <row r="18" spans="1:13" s="7" customFormat="1" ht="12" customHeight="1" x14ac:dyDescent="0.35">
      <c r="A18" s="92"/>
      <c r="B18" s="83" t="s">
        <v>110</v>
      </c>
      <c r="C18" s="82">
        <v>409</v>
      </c>
      <c r="D18" s="71">
        <v>1441.9985573138542</v>
      </c>
      <c r="E18" s="71">
        <v>376.41325764900006</v>
      </c>
      <c r="F18" s="71">
        <v>466.74990300445216</v>
      </c>
      <c r="G18" s="71">
        <v>163.53961284937469</v>
      </c>
      <c r="H18" s="71">
        <v>435.29578381102726</v>
      </c>
      <c r="I18" s="71">
        <v>1657.2562950954521</v>
      </c>
      <c r="J18" s="71">
        <v>376.413257649</v>
      </c>
      <c r="K18" s="71">
        <v>520.34059195240536</v>
      </c>
      <c r="L18" s="71">
        <v>230.4428505867229</v>
      </c>
      <c r="M18" s="70">
        <v>530.05959490732391</v>
      </c>
    </row>
    <row r="19" spans="1:13" s="7" customFormat="1" ht="12" customHeight="1" x14ac:dyDescent="0.35">
      <c r="A19" s="92"/>
      <c r="B19" s="83" t="s">
        <v>109</v>
      </c>
      <c r="C19" s="82">
        <v>484</v>
      </c>
      <c r="D19" s="71">
        <v>958.41252660690918</v>
      </c>
      <c r="E19" s="71">
        <v>177.66722925000005</v>
      </c>
      <c r="F19" s="71">
        <v>318.35033902337881</v>
      </c>
      <c r="G19" s="71">
        <v>139.8487375720816</v>
      </c>
      <c r="H19" s="71">
        <v>322.54622076144886</v>
      </c>
      <c r="I19" s="71">
        <v>991.24729531666026</v>
      </c>
      <c r="J19" s="71">
        <v>177.66722925000002</v>
      </c>
      <c r="K19" s="71">
        <v>367.65404915152624</v>
      </c>
      <c r="L19" s="71">
        <v>177.79019030118798</v>
      </c>
      <c r="M19" s="70">
        <v>268.13582661394588</v>
      </c>
    </row>
    <row r="20" spans="1:13" s="7" customFormat="1" ht="12" customHeight="1" x14ac:dyDescent="0.35">
      <c r="A20" s="92"/>
      <c r="B20" s="83" t="s">
        <v>108</v>
      </c>
      <c r="C20" s="82">
        <v>213</v>
      </c>
      <c r="D20" s="71">
        <v>1099.5882216101802</v>
      </c>
      <c r="E20" s="71">
        <v>228.12924706000001</v>
      </c>
      <c r="F20" s="71">
        <v>325.69147491198549</v>
      </c>
      <c r="G20" s="71">
        <v>134.14241997548143</v>
      </c>
      <c r="H20" s="71">
        <v>411.62507966271301</v>
      </c>
      <c r="I20" s="71">
        <v>841.53152584116503</v>
      </c>
      <c r="J20" s="71">
        <v>228.12924705999998</v>
      </c>
      <c r="K20" s="71">
        <v>183.27011501800868</v>
      </c>
      <c r="L20" s="71">
        <v>125.87269949264781</v>
      </c>
      <c r="M20" s="70">
        <v>304.25946427050849</v>
      </c>
    </row>
    <row r="21" spans="1:13" s="7" customFormat="1" ht="12" customHeight="1" x14ac:dyDescent="0.35">
      <c r="A21" s="92"/>
      <c r="B21" s="83" t="s">
        <v>107</v>
      </c>
      <c r="C21" s="82">
        <v>327</v>
      </c>
      <c r="D21" s="71">
        <v>1622.4787376610752</v>
      </c>
      <c r="E21" s="71">
        <v>422.88686275300017</v>
      </c>
      <c r="F21" s="71">
        <v>495.88289069803693</v>
      </c>
      <c r="G21" s="71">
        <v>199.28069645332292</v>
      </c>
      <c r="H21" s="71">
        <v>504.42828775671586</v>
      </c>
      <c r="I21" s="71">
        <v>1879.3071612222093</v>
      </c>
      <c r="J21" s="71">
        <v>422.88686275300006</v>
      </c>
      <c r="K21" s="71">
        <v>558.61477222996723</v>
      </c>
      <c r="L21" s="71">
        <v>271.26585822455058</v>
      </c>
      <c r="M21" s="70">
        <v>626.5396680146913</v>
      </c>
    </row>
    <row r="22" spans="1:13" s="7" customFormat="1" ht="12" customHeight="1" x14ac:dyDescent="0.35">
      <c r="A22" s="92"/>
      <c r="B22" s="83" t="s">
        <v>106</v>
      </c>
      <c r="C22" s="82">
        <v>287</v>
      </c>
      <c r="D22" s="71">
        <v>1653.0448815908935</v>
      </c>
      <c r="E22" s="71">
        <v>397.69337839999992</v>
      </c>
      <c r="F22" s="71">
        <v>595.47039588026541</v>
      </c>
      <c r="G22" s="71">
        <v>192.1498853171351</v>
      </c>
      <c r="H22" s="71">
        <v>467.73122199349302</v>
      </c>
      <c r="I22" s="71">
        <v>1574.7646845332492</v>
      </c>
      <c r="J22" s="71">
        <v>397.69337839999992</v>
      </c>
      <c r="K22" s="71">
        <v>525.04</v>
      </c>
      <c r="L22" s="71">
        <v>210.42850709191677</v>
      </c>
      <c r="M22" s="70">
        <v>441.59820311328593</v>
      </c>
    </row>
    <row r="23" spans="1:13" s="7" customFormat="1" ht="12" customHeight="1" x14ac:dyDescent="0.35">
      <c r="A23" s="92"/>
      <c r="B23" s="83" t="s">
        <v>105</v>
      </c>
      <c r="C23" s="82">
        <v>772</v>
      </c>
      <c r="D23" s="71">
        <v>2050.1596523069429</v>
      </c>
      <c r="E23" s="71">
        <v>260</v>
      </c>
      <c r="F23" s="71">
        <v>589.05823112187147</v>
      </c>
      <c r="G23" s="71">
        <v>225.52607754348912</v>
      </c>
      <c r="H23" s="71">
        <v>975.57534364158164</v>
      </c>
      <c r="I23" s="71">
        <v>1663.6072020443064</v>
      </c>
      <c r="J23" s="71">
        <v>260</v>
      </c>
      <c r="K23" s="71">
        <v>574.85424735383992</v>
      </c>
      <c r="L23" s="71">
        <v>251.72460254413417</v>
      </c>
      <c r="M23" s="70">
        <v>577.0283521463324</v>
      </c>
    </row>
    <row r="24" spans="1:13" s="7" customFormat="1" ht="12" customHeight="1" x14ac:dyDescent="0.35">
      <c r="A24" s="92"/>
      <c r="B24" s="83" t="s">
        <v>104</v>
      </c>
      <c r="C24" s="82">
        <v>140</v>
      </c>
      <c r="D24" s="71">
        <v>1275.1801912584167</v>
      </c>
      <c r="E24" s="71">
        <v>306.21253059999998</v>
      </c>
      <c r="F24" s="71">
        <v>480.20763899103304</v>
      </c>
      <c r="G24" s="71">
        <v>163.03241801196924</v>
      </c>
      <c r="H24" s="71">
        <v>325.72760365541484</v>
      </c>
      <c r="I24" s="71">
        <v>1168.1215380702672</v>
      </c>
      <c r="J24" s="71">
        <v>306.21253060000004</v>
      </c>
      <c r="K24" s="71">
        <v>282.22419245063497</v>
      </c>
      <c r="L24" s="71">
        <v>128.97009648779704</v>
      </c>
      <c r="M24" s="70">
        <v>450.71471853183488</v>
      </c>
    </row>
    <row r="25" spans="1:13" s="7" customFormat="1" ht="12" customHeight="1" x14ac:dyDescent="0.35">
      <c r="A25" s="92"/>
      <c r="B25" s="83" t="s">
        <v>103</v>
      </c>
      <c r="C25" s="82">
        <v>177</v>
      </c>
      <c r="D25" s="71">
        <v>1667.1102977125729</v>
      </c>
      <c r="E25" s="71">
        <v>484.43353573500002</v>
      </c>
      <c r="F25" s="71">
        <v>567.792994662154</v>
      </c>
      <c r="G25" s="71">
        <v>170.97885627878088</v>
      </c>
      <c r="H25" s="71">
        <v>443.90491103663817</v>
      </c>
      <c r="I25" s="71">
        <v>2308.2020661278161</v>
      </c>
      <c r="J25" s="71">
        <v>484.43353573500008</v>
      </c>
      <c r="K25" s="71">
        <v>922.80254361651453</v>
      </c>
      <c r="L25" s="71">
        <v>196.85631829912927</v>
      </c>
      <c r="M25" s="70">
        <v>704.10966847717202</v>
      </c>
    </row>
    <row r="26" spans="1:13" s="7" customFormat="1" ht="12" customHeight="1" x14ac:dyDescent="0.35">
      <c r="A26" s="92"/>
      <c r="B26" s="83" t="s">
        <v>102</v>
      </c>
      <c r="C26" s="82">
        <v>83</v>
      </c>
      <c r="D26" s="71">
        <v>1861.8748960108958</v>
      </c>
      <c r="E26" s="71">
        <v>420.38825433000005</v>
      </c>
      <c r="F26" s="71">
        <v>542.3787356372992</v>
      </c>
      <c r="G26" s="71">
        <v>212.73601875509473</v>
      </c>
      <c r="H26" s="71">
        <v>686.37188728850197</v>
      </c>
      <c r="I26" s="71">
        <v>1733.2733206266153</v>
      </c>
      <c r="J26" s="71">
        <v>420.38825432999994</v>
      </c>
      <c r="K26" s="71">
        <v>545.57130984008916</v>
      </c>
      <c r="L26" s="71">
        <v>225.19405054517443</v>
      </c>
      <c r="M26" s="70">
        <v>542.11970591135162</v>
      </c>
    </row>
    <row r="27" spans="1:13" s="7" customFormat="1" ht="12" customHeight="1" x14ac:dyDescent="0.35">
      <c r="A27" s="92"/>
      <c r="B27" s="83" t="s">
        <v>101</v>
      </c>
      <c r="C27" s="82">
        <v>156</v>
      </c>
      <c r="D27" s="71">
        <v>1457.6639468497326</v>
      </c>
      <c r="E27" s="71">
        <v>338.41436489500006</v>
      </c>
      <c r="F27" s="71">
        <v>391.78729020692839</v>
      </c>
      <c r="G27" s="71">
        <v>152.77639441034938</v>
      </c>
      <c r="H27" s="71">
        <v>574.68589733745489</v>
      </c>
      <c r="I27" s="71">
        <v>1392.5619965245032</v>
      </c>
      <c r="J27" s="71">
        <v>338.41436489500001</v>
      </c>
      <c r="K27" s="71">
        <v>384.99077873274211</v>
      </c>
      <c r="L27" s="71">
        <v>174.91874849202893</v>
      </c>
      <c r="M27" s="70">
        <v>494.23810440473227</v>
      </c>
    </row>
    <row r="28" spans="1:13" s="7" customFormat="1" ht="12" customHeight="1" x14ac:dyDescent="0.35">
      <c r="A28" s="92"/>
      <c r="B28" s="83" t="s">
        <v>100</v>
      </c>
      <c r="C28" s="82">
        <v>271</v>
      </c>
      <c r="D28" s="71">
        <v>983.58253418212234</v>
      </c>
      <c r="E28" s="71">
        <v>238.30950238095002</v>
      </c>
      <c r="F28" s="71">
        <v>277.92286387299816</v>
      </c>
      <c r="G28" s="71">
        <v>134.9903437675087</v>
      </c>
      <c r="H28" s="71">
        <v>332.35982416066543</v>
      </c>
      <c r="I28" s="71">
        <v>1202.9265937926009</v>
      </c>
      <c r="J28" s="71">
        <v>238.30950238094999</v>
      </c>
      <c r="K28" s="71">
        <v>259.70410038141324</v>
      </c>
      <c r="L28" s="71">
        <v>239.09814174356075</v>
      </c>
      <c r="M28" s="70">
        <v>465.81484928667675</v>
      </c>
    </row>
    <row r="29" spans="1:13" s="7" customFormat="1" ht="12" customHeight="1" x14ac:dyDescent="0.35">
      <c r="A29" s="92"/>
      <c r="B29" s="83" t="s">
        <v>99</v>
      </c>
      <c r="C29" s="32">
        <v>395</v>
      </c>
      <c r="D29" s="71">
        <v>2350.712692270718</v>
      </c>
      <c r="E29" s="71">
        <v>400.02811341500001</v>
      </c>
      <c r="F29" s="71">
        <v>902.24594748099594</v>
      </c>
      <c r="G29" s="71">
        <v>317.19321902503793</v>
      </c>
      <c r="H29" s="71">
        <v>731.24541234968467</v>
      </c>
      <c r="I29" s="71">
        <v>1744.7638256704652</v>
      </c>
      <c r="J29" s="71">
        <v>400.02811341500006</v>
      </c>
      <c r="K29" s="71">
        <v>685.4879410026424</v>
      </c>
      <c r="L29" s="71">
        <v>199.98767801471863</v>
      </c>
      <c r="M29" s="70">
        <v>459.2600932381045</v>
      </c>
    </row>
    <row r="30" spans="1:13" s="7" customFormat="1" ht="12" customHeight="1" thickBot="1" x14ac:dyDescent="0.4">
      <c r="A30" s="92"/>
      <c r="B30" s="91" t="s">
        <v>59</v>
      </c>
      <c r="C30" s="90">
        <v>13667</v>
      </c>
      <c r="D30" s="66">
        <v>1548.5090942187553</v>
      </c>
      <c r="E30" s="66">
        <v>357.13859041869932</v>
      </c>
      <c r="F30" s="66">
        <v>429.26896912756939</v>
      </c>
      <c r="G30" s="66">
        <v>173.12923404725183</v>
      </c>
      <c r="H30" s="66">
        <v>588.97230062523431</v>
      </c>
      <c r="I30" s="66">
        <v>1580.6132078306946</v>
      </c>
      <c r="J30" s="66">
        <v>363.94826039410049</v>
      </c>
      <c r="K30" s="66">
        <v>444.10868412980642</v>
      </c>
      <c r="L30" s="66">
        <v>193.84326318821914</v>
      </c>
      <c r="M30" s="65">
        <v>578.71300011856965</v>
      </c>
    </row>
    <row r="31" spans="1:13" s="7" customFormat="1" ht="12" customHeight="1" x14ac:dyDescent="0.35">
      <c r="A31" s="89" t="s">
        <v>98</v>
      </c>
      <c r="B31" s="93" t="s">
        <v>97</v>
      </c>
      <c r="C31" s="87">
        <v>8246</v>
      </c>
      <c r="D31" s="86">
        <v>3301.1253609613536</v>
      </c>
      <c r="E31" s="86">
        <v>1200</v>
      </c>
      <c r="F31" s="86">
        <v>929.44173996333063</v>
      </c>
      <c r="G31" s="86">
        <v>409.55704941566631</v>
      </c>
      <c r="H31" s="86">
        <v>762.12657158236198</v>
      </c>
      <c r="I31" s="86">
        <v>3345.3070926098153</v>
      </c>
      <c r="J31" s="86">
        <v>1200</v>
      </c>
      <c r="K31" s="86">
        <v>951.02373406628101</v>
      </c>
      <c r="L31" s="86">
        <v>428.02778140468996</v>
      </c>
      <c r="M31" s="85">
        <v>766.2555771388453</v>
      </c>
    </row>
    <row r="32" spans="1:13" s="7" customFormat="1" ht="12" customHeight="1" x14ac:dyDescent="0.35">
      <c r="A32" s="78" t="s">
        <v>96</v>
      </c>
      <c r="B32" s="83" t="s">
        <v>95</v>
      </c>
      <c r="C32" s="82">
        <v>825</v>
      </c>
      <c r="D32" s="71">
        <v>2953.1606040043962</v>
      </c>
      <c r="E32" s="71">
        <v>1000</v>
      </c>
      <c r="F32" s="71">
        <v>829.38775012843792</v>
      </c>
      <c r="G32" s="71">
        <v>373.82965800367612</v>
      </c>
      <c r="H32" s="71">
        <v>749.94319587228176</v>
      </c>
      <c r="I32" s="71">
        <v>2975.4113995014677</v>
      </c>
      <c r="J32" s="71">
        <v>1000</v>
      </c>
      <c r="K32" s="71">
        <v>824.31335036731753</v>
      </c>
      <c r="L32" s="71">
        <v>361.12883137772479</v>
      </c>
      <c r="M32" s="70">
        <v>789.96921775642579</v>
      </c>
    </row>
    <row r="33" spans="1:13" s="7" customFormat="1" ht="12" customHeight="1" x14ac:dyDescent="0.35">
      <c r="A33" s="78"/>
      <c r="B33" s="83" t="s">
        <v>94</v>
      </c>
      <c r="C33" s="82">
        <v>372</v>
      </c>
      <c r="D33" s="71">
        <v>3831.8058093373938</v>
      </c>
      <c r="E33" s="71">
        <v>1500</v>
      </c>
      <c r="F33" s="71">
        <v>1069.1327631257866</v>
      </c>
      <c r="G33" s="71">
        <v>456.89853908342207</v>
      </c>
      <c r="H33" s="71">
        <v>805.7745071281845</v>
      </c>
      <c r="I33" s="71">
        <v>3842.5675501155947</v>
      </c>
      <c r="J33" s="71">
        <v>1499.9999999999998</v>
      </c>
      <c r="K33" s="71">
        <v>1096.0014468428603</v>
      </c>
      <c r="L33" s="71">
        <v>476.40047499199221</v>
      </c>
      <c r="M33" s="70">
        <v>770.16562828074314</v>
      </c>
    </row>
    <row r="34" spans="1:13" s="7" customFormat="1" ht="12" customHeight="1" thickBot="1" x14ac:dyDescent="0.4">
      <c r="A34" s="81"/>
      <c r="B34" s="68" t="s">
        <v>59</v>
      </c>
      <c r="C34" s="67">
        <v>9443</v>
      </c>
      <c r="D34" s="80">
        <v>3289.0180871461985</v>
      </c>
      <c r="E34" s="80">
        <v>1192.9315555639755</v>
      </c>
      <c r="F34" s="80">
        <v>925.678885139925</v>
      </c>
      <c r="G34" s="80">
        <v>408.15798845710935</v>
      </c>
      <c r="H34" s="80">
        <v>762.24965798518883</v>
      </c>
      <c r="I34" s="80">
        <v>3327.11212287742</v>
      </c>
      <c r="J34" s="80">
        <v>1190.9860364583828</v>
      </c>
      <c r="K34" s="80">
        <v>944.11974661460101</v>
      </c>
      <c r="L34" s="80">
        <v>423.63720864275729</v>
      </c>
      <c r="M34" s="79">
        <v>768.36913116167455</v>
      </c>
    </row>
    <row r="35" spans="1:13" s="7" customFormat="1" ht="12" customHeight="1" thickBot="1" x14ac:dyDescent="0.4">
      <c r="A35" s="98" t="s">
        <v>93</v>
      </c>
      <c r="B35" s="97" t="s">
        <v>59</v>
      </c>
      <c r="C35" s="96">
        <v>187</v>
      </c>
      <c r="D35" s="95">
        <v>3594.1031332108255</v>
      </c>
      <c r="E35" s="95">
        <v>1400.0000000000002</v>
      </c>
      <c r="F35" s="95">
        <v>1079.3049679564333</v>
      </c>
      <c r="G35" s="95">
        <v>452.59720061171504</v>
      </c>
      <c r="H35" s="95">
        <v>662.20096464267624</v>
      </c>
      <c r="I35" s="95">
        <v>3602.994019371773</v>
      </c>
      <c r="J35" s="95">
        <v>1400</v>
      </c>
      <c r="K35" s="95">
        <v>933.00525178402029</v>
      </c>
      <c r="L35" s="95">
        <v>410.20047152428305</v>
      </c>
      <c r="M35" s="94">
        <v>859.78829606346881</v>
      </c>
    </row>
    <row r="36" spans="1:13" s="7" customFormat="1" ht="12" customHeight="1" x14ac:dyDescent="0.35">
      <c r="A36" s="89" t="s">
        <v>92</v>
      </c>
      <c r="B36" s="93" t="s">
        <v>91</v>
      </c>
      <c r="C36" s="87">
        <v>383</v>
      </c>
      <c r="D36" s="86">
        <v>3577.9111109277815</v>
      </c>
      <c r="E36" s="86">
        <v>1500</v>
      </c>
      <c r="F36" s="86">
        <v>833.28754282626949</v>
      </c>
      <c r="G36" s="86">
        <v>442.05598101815201</v>
      </c>
      <c r="H36" s="86">
        <v>802.56758708336065</v>
      </c>
      <c r="I36" s="86">
        <v>3563.288843113618</v>
      </c>
      <c r="J36" s="86">
        <v>1500</v>
      </c>
      <c r="K36" s="86">
        <v>923.39944211447562</v>
      </c>
      <c r="L36" s="86">
        <v>403.49056277575539</v>
      </c>
      <c r="M36" s="85">
        <v>736.39883822338652</v>
      </c>
    </row>
    <row r="37" spans="1:13" s="7" customFormat="1" ht="12" customHeight="1" x14ac:dyDescent="0.35">
      <c r="A37" s="78" t="s">
        <v>90</v>
      </c>
      <c r="B37" s="83" t="s">
        <v>89</v>
      </c>
      <c r="C37" s="82">
        <v>691</v>
      </c>
      <c r="D37" s="71">
        <v>3332.2573567253116</v>
      </c>
      <c r="E37" s="71">
        <v>1400</v>
      </c>
      <c r="F37" s="71">
        <v>835.47160157797111</v>
      </c>
      <c r="G37" s="71">
        <v>381.06005778644226</v>
      </c>
      <c r="H37" s="71">
        <v>715.72569736089963</v>
      </c>
      <c r="I37" s="71">
        <v>3920.5062790330153</v>
      </c>
      <c r="J37" s="71">
        <v>1400</v>
      </c>
      <c r="K37" s="71">
        <v>1130.2142574697111</v>
      </c>
      <c r="L37" s="71">
        <v>520.87407817465464</v>
      </c>
      <c r="M37" s="70">
        <v>869.41794338864827</v>
      </c>
    </row>
    <row r="38" spans="1:13" s="7" customFormat="1" ht="12" customHeight="1" x14ac:dyDescent="0.35">
      <c r="A38" s="78"/>
      <c r="B38" s="83" t="s">
        <v>88</v>
      </c>
      <c r="C38" s="82">
        <v>85</v>
      </c>
      <c r="D38" s="71">
        <v>4106.9894887530345</v>
      </c>
      <c r="E38" s="71">
        <v>1600</v>
      </c>
      <c r="F38" s="71">
        <v>1127.6030880236603</v>
      </c>
      <c r="G38" s="71">
        <v>493.16995054282268</v>
      </c>
      <c r="H38" s="71">
        <v>886.21645018655124</v>
      </c>
      <c r="I38" s="71">
        <v>4382.8233774315595</v>
      </c>
      <c r="J38" s="71">
        <v>1600</v>
      </c>
      <c r="K38" s="71">
        <v>1811.3811207743433</v>
      </c>
      <c r="L38" s="71">
        <v>346.32972832596039</v>
      </c>
      <c r="M38" s="70">
        <v>625.11252833125468</v>
      </c>
    </row>
    <row r="39" spans="1:13" s="7" customFormat="1" ht="12" customHeight="1" x14ac:dyDescent="0.35">
      <c r="A39" s="78"/>
      <c r="B39" s="83" t="s">
        <v>87</v>
      </c>
      <c r="C39" s="82">
        <v>133</v>
      </c>
      <c r="D39" s="71">
        <v>4124.3238725026031</v>
      </c>
      <c r="E39" s="71">
        <v>1507.1265556199999</v>
      </c>
      <c r="F39" s="71">
        <v>1431.1974025042684</v>
      </c>
      <c r="G39" s="71">
        <v>564.18553715609107</v>
      </c>
      <c r="H39" s="71">
        <v>621.81437722224427</v>
      </c>
      <c r="I39" s="71">
        <v>3551.1067195727064</v>
      </c>
      <c r="J39" s="71">
        <v>1507.1265556200003</v>
      </c>
      <c r="K39" s="71">
        <v>957.25531459526451</v>
      </c>
      <c r="L39" s="71">
        <v>494.27343475857623</v>
      </c>
      <c r="M39" s="70">
        <v>592.45141459886497</v>
      </c>
    </row>
    <row r="40" spans="1:13" s="7" customFormat="1" ht="12" customHeight="1" x14ac:dyDescent="0.35">
      <c r="A40" s="78"/>
      <c r="B40" s="83" t="s">
        <v>86</v>
      </c>
      <c r="C40" s="32">
        <v>168</v>
      </c>
      <c r="D40" s="71">
        <v>3836.6822065065162</v>
      </c>
      <c r="E40" s="71">
        <v>1500</v>
      </c>
      <c r="F40" s="71">
        <v>1082.3349107386921</v>
      </c>
      <c r="G40" s="71">
        <v>477.7430525802651</v>
      </c>
      <c r="H40" s="71">
        <v>776.60424318755963</v>
      </c>
      <c r="I40" s="71">
        <v>3346.7509200644608</v>
      </c>
      <c r="J40" s="71">
        <v>1500</v>
      </c>
      <c r="K40" s="71">
        <v>710.42022793118917</v>
      </c>
      <c r="L40" s="71">
        <v>384.03171848281704</v>
      </c>
      <c r="M40" s="70">
        <v>752.29897365045463</v>
      </c>
    </row>
    <row r="41" spans="1:13" s="7" customFormat="1" ht="12" customHeight="1" thickBot="1" x14ac:dyDescent="0.4">
      <c r="A41" s="81"/>
      <c r="B41" s="68" t="s">
        <v>59</v>
      </c>
      <c r="C41" s="67">
        <v>1460</v>
      </c>
      <c r="D41" s="80">
        <v>3549.7551952644994</v>
      </c>
      <c r="E41" s="80">
        <v>1459.5978058157514</v>
      </c>
      <c r="F41" s="80">
        <v>909.75479251791091</v>
      </c>
      <c r="G41" s="80">
        <v>426.84720285634552</v>
      </c>
      <c r="H41" s="80">
        <v>753.55539407449203</v>
      </c>
      <c r="I41" s="80">
        <v>3752.920845997734</v>
      </c>
      <c r="J41" s="80">
        <v>1455.5031848218716</v>
      </c>
      <c r="K41" s="80">
        <v>1045.5366577881084</v>
      </c>
      <c r="L41" s="80">
        <v>464.20585383507455</v>
      </c>
      <c r="M41" s="79">
        <v>787.67514955267904</v>
      </c>
    </row>
    <row r="42" spans="1:13" s="7" customFormat="1" ht="12" customHeight="1" x14ac:dyDescent="0.35">
      <c r="A42" s="92" t="s">
        <v>85</v>
      </c>
      <c r="B42" s="77" t="s">
        <v>84</v>
      </c>
      <c r="C42" s="76">
        <v>565</v>
      </c>
      <c r="D42" s="75">
        <v>3061.7694276957363</v>
      </c>
      <c r="E42" s="75">
        <v>1100</v>
      </c>
      <c r="F42" s="75">
        <v>812.76948601957599</v>
      </c>
      <c r="G42" s="75">
        <v>317.39869713052468</v>
      </c>
      <c r="H42" s="75">
        <v>831.60124454563686</v>
      </c>
      <c r="I42" s="75">
        <v>3126.3116773263114</v>
      </c>
      <c r="J42" s="75">
        <v>1100</v>
      </c>
      <c r="K42" s="75">
        <v>925.68057039218297</v>
      </c>
      <c r="L42" s="75">
        <v>318.06857892204823</v>
      </c>
      <c r="M42" s="74">
        <v>782.56252801207825</v>
      </c>
    </row>
    <row r="43" spans="1:13" s="7" customFormat="1" ht="12" customHeight="1" x14ac:dyDescent="0.35">
      <c r="A43" s="92" t="s">
        <v>83</v>
      </c>
      <c r="B43" s="83" t="s">
        <v>82</v>
      </c>
      <c r="C43" s="82">
        <v>107</v>
      </c>
      <c r="D43" s="71">
        <v>1068.3811955879789</v>
      </c>
      <c r="E43" s="71">
        <v>215.30379366</v>
      </c>
      <c r="F43" s="71">
        <v>237.59303054282211</v>
      </c>
      <c r="G43" s="71">
        <v>96.356982686622914</v>
      </c>
      <c r="H43" s="71">
        <v>519.12738869853411</v>
      </c>
      <c r="I43" s="71">
        <v>1276.6956216941794</v>
      </c>
      <c r="J43" s="71">
        <v>215.30379365999997</v>
      </c>
      <c r="K43" s="71">
        <v>488.63458878557367</v>
      </c>
      <c r="L43" s="71">
        <v>148.98749203046162</v>
      </c>
      <c r="M43" s="70">
        <v>423.76974721814446</v>
      </c>
    </row>
    <row r="44" spans="1:13" s="7" customFormat="1" ht="12" customHeight="1" x14ac:dyDescent="0.35">
      <c r="A44" s="92"/>
      <c r="B44" s="83" t="s">
        <v>81</v>
      </c>
      <c r="C44" s="82">
        <v>422</v>
      </c>
      <c r="D44" s="71">
        <v>2923.8174883154265</v>
      </c>
      <c r="E44" s="71">
        <v>1000</v>
      </c>
      <c r="F44" s="71">
        <v>1211.7394253470729</v>
      </c>
      <c r="G44" s="71">
        <v>194.29880031395314</v>
      </c>
      <c r="H44" s="71">
        <v>517.77926265440078</v>
      </c>
      <c r="I44" s="71">
        <v>2052.6842665495219</v>
      </c>
      <c r="J44" s="71">
        <v>999.99999999999989</v>
      </c>
      <c r="K44" s="71">
        <v>493.09303429756125</v>
      </c>
      <c r="L44" s="71">
        <v>142.77349597676084</v>
      </c>
      <c r="M44" s="70">
        <v>416.81773627519942</v>
      </c>
    </row>
    <row r="45" spans="1:13" s="7" customFormat="1" ht="12" customHeight="1" x14ac:dyDescent="0.35">
      <c r="A45" s="92"/>
      <c r="B45" s="83" t="s">
        <v>80</v>
      </c>
      <c r="C45" s="82">
        <v>651</v>
      </c>
      <c r="D45" s="71">
        <v>2431.807489733555</v>
      </c>
      <c r="E45" s="71">
        <v>1500</v>
      </c>
      <c r="F45" s="71">
        <v>336.7398513933158</v>
      </c>
      <c r="G45" s="71">
        <v>155.41839295076113</v>
      </c>
      <c r="H45" s="71">
        <v>439.64924538947736</v>
      </c>
      <c r="I45" s="71">
        <v>2491.5790989179955</v>
      </c>
      <c r="J45" s="71">
        <v>1500</v>
      </c>
      <c r="K45" s="71">
        <v>389.26465864920431</v>
      </c>
      <c r="L45" s="71">
        <v>173.0844072281262</v>
      </c>
      <c r="M45" s="70">
        <v>429.23003304066475</v>
      </c>
    </row>
    <row r="46" spans="1:13" s="7" customFormat="1" ht="12" customHeight="1" x14ac:dyDescent="0.35">
      <c r="A46" s="92"/>
      <c r="B46" s="83" t="s">
        <v>79</v>
      </c>
      <c r="C46" s="82">
        <v>136</v>
      </c>
      <c r="D46" s="71">
        <v>2720.6803461373379</v>
      </c>
      <c r="E46" s="71">
        <v>1260.0760875000001</v>
      </c>
      <c r="F46" s="71">
        <v>814.89069178878697</v>
      </c>
      <c r="G46" s="71">
        <v>197.06780836710416</v>
      </c>
      <c r="H46" s="71">
        <v>448.64575848144648</v>
      </c>
      <c r="I46" s="71">
        <v>2674.9789214368243</v>
      </c>
      <c r="J46" s="71">
        <v>1260.0760875000001</v>
      </c>
      <c r="K46" s="71">
        <v>838.92005279400234</v>
      </c>
      <c r="L46" s="71">
        <v>208.69365511019595</v>
      </c>
      <c r="M46" s="70">
        <v>367.28912603262648</v>
      </c>
    </row>
    <row r="47" spans="1:13" s="7" customFormat="1" ht="12" customHeight="1" x14ac:dyDescent="0.35">
      <c r="A47" s="92"/>
      <c r="B47" s="83" t="s">
        <v>78</v>
      </c>
      <c r="C47" s="82">
        <v>190</v>
      </c>
      <c r="D47" s="71">
        <v>960.649082701407</v>
      </c>
      <c r="E47" s="71">
        <v>500</v>
      </c>
      <c r="F47" s="71">
        <v>230.56295507444037</v>
      </c>
      <c r="G47" s="71">
        <v>82.861853269716391</v>
      </c>
      <c r="H47" s="71">
        <v>147.22427435725027</v>
      </c>
      <c r="I47" s="71">
        <v>1233.3808615418616</v>
      </c>
      <c r="J47" s="71">
        <v>500</v>
      </c>
      <c r="K47" s="71">
        <v>335.09943109344198</v>
      </c>
      <c r="L47" s="71">
        <v>139.12794539757826</v>
      </c>
      <c r="M47" s="70">
        <v>259.15348505084148</v>
      </c>
    </row>
    <row r="48" spans="1:13" s="7" customFormat="1" ht="12" customHeight="1" x14ac:dyDescent="0.35">
      <c r="A48" s="92"/>
      <c r="B48" s="83" t="s">
        <v>77</v>
      </c>
      <c r="C48" s="82">
        <v>130</v>
      </c>
      <c r="D48" s="71">
        <v>3857.4607025116711</v>
      </c>
      <c r="E48" s="71">
        <v>800</v>
      </c>
      <c r="F48" s="71">
        <v>799.5799363793061</v>
      </c>
      <c r="G48" s="71">
        <v>329.98990258896106</v>
      </c>
      <c r="H48" s="71">
        <v>1927.8908635434036</v>
      </c>
      <c r="I48" s="71">
        <v>3252.4905334342393</v>
      </c>
      <c r="J48" s="71">
        <v>800</v>
      </c>
      <c r="K48" s="71">
        <v>923.7883940152069</v>
      </c>
      <c r="L48" s="71">
        <v>283.64376299493716</v>
      </c>
      <c r="M48" s="70">
        <v>1245.0583764240953</v>
      </c>
    </row>
    <row r="49" spans="1:13" s="7" customFormat="1" ht="12" customHeight="1" x14ac:dyDescent="0.35">
      <c r="A49" s="92"/>
      <c r="B49" s="83" t="s">
        <v>76</v>
      </c>
      <c r="C49" s="82">
        <v>116</v>
      </c>
      <c r="D49" s="71">
        <v>1972.9490845263401</v>
      </c>
      <c r="E49" s="71">
        <v>799.99999999999989</v>
      </c>
      <c r="F49" s="71">
        <v>619.30807383400577</v>
      </c>
      <c r="G49" s="71">
        <v>285.83449561569489</v>
      </c>
      <c r="H49" s="71">
        <v>267.80651507663987</v>
      </c>
      <c r="I49" s="71">
        <v>2079.4566254303136</v>
      </c>
      <c r="J49" s="71">
        <v>799.99999999999977</v>
      </c>
      <c r="K49" s="71">
        <v>682.95198541579225</v>
      </c>
      <c r="L49" s="71">
        <v>315.20860865344258</v>
      </c>
      <c r="M49" s="70">
        <v>281.29603136107897</v>
      </c>
    </row>
    <row r="50" spans="1:13" s="7" customFormat="1" ht="12" customHeight="1" x14ac:dyDescent="0.35">
      <c r="A50" s="92"/>
      <c r="B50" s="83" t="s">
        <v>75</v>
      </c>
      <c r="C50" s="82">
        <v>142</v>
      </c>
      <c r="D50" s="71">
        <v>3351.3633080560185</v>
      </c>
      <c r="E50" s="71">
        <v>1350</v>
      </c>
      <c r="F50" s="71">
        <v>1103.0199991646921</v>
      </c>
      <c r="G50" s="71">
        <v>334.49442034386391</v>
      </c>
      <c r="H50" s="71">
        <v>563.84888854746248</v>
      </c>
      <c r="I50" s="71">
        <v>2784.0588289545149</v>
      </c>
      <c r="J50" s="71">
        <v>1350</v>
      </c>
      <c r="K50" s="71">
        <v>470.21537519966353</v>
      </c>
      <c r="L50" s="71">
        <v>332.52634354421122</v>
      </c>
      <c r="M50" s="70">
        <v>631.31711021064064</v>
      </c>
    </row>
    <row r="51" spans="1:13" s="7" customFormat="1" ht="12" customHeight="1" x14ac:dyDescent="0.35">
      <c r="A51" s="92"/>
      <c r="B51" s="83" t="s">
        <v>74</v>
      </c>
      <c r="C51" s="82">
        <v>203</v>
      </c>
      <c r="D51" s="71">
        <v>2286.45609211686</v>
      </c>
      <c r="E51" s="71">
        <v>799.99999999999989</v>
      </c>
      <c r="F51" s="71">
        <v>721.88634053093926</v>
      </c>
      <c r="G51" s="71">
        <v>276.71287392817328</v>
      </c>
      <c r="H51" s="71">
        <v>487.85687765774736</v>
      </c>
      <c r="I51" s="71">
        <v>3697.0171515286943</v>
      </c>
      <c r="J51" s="71">
        <v>800.00000000000011</v>
      </c>
      <c r="K51" s="71">
        <v>1424.9682337515219</v>
      </c>
      <c r="L51" s="71">
        <v>585.48337434581856</v>
      </c>
      <c r="M51" s="70">
        <v>886.56554343135394</v>
      </c>
    </row>
    <row r="52" spans="1:13" s="7" customFormat="1" ht="12" customHeight="1" x14ac:dyDescent="0.35">
      <c r="A52" s="92"/>
      <c r="B52" s="83" t="s">
        <v>73</v>
      </c>
      <c r="C52" s="82">
        <v>216</v>
      </c>
      <c r="D52" s="71">
        <v>3190.7250857506247</v>
      </c>
      <c r="E52" s="71">
        <v>1500</v>
      </c>
      <c r="F52" s="71">
        <v>725.2905411103211</v>
      </c>
      <c r="G52" s="71">
        <v>249.23008569104343</v>
      </c>
      <c r="H52" s="71">
        <v>716.20445894926036</v>
      </c>
      <c r="I52" s="71">
        <v>3273.3899380001649</v>
      </c>
      <c r="J52" s="71">
        <v>1500</v>
      </c>
      <c r="K52" s="71">
        <v>815.71769386760468</v>
      </c>
      <c r="L52" s="71">
        <v>321.47487452442437</v>
      </c>
      <c r="M52" s="70">
        <v>636.19736960813543</v>
      </c>
    </row>
    <row r="53" spans="1:13" s="7" customFormat="1" ht="12" customHeight="1" x14ac:dyDescent="0.35">
      <c r="A53" s="92"/>
      <c r="B53" s="83" t="s">
        <v>72</v>
      </c>
      <c r="C53" s="82">
        <v>335</v>
      </c>
      <c r="D53" s="71">
        <v>1363.9662298170854</v>
      </c>
      <c r="E53" s="71">
        <v>300</v>
      </c>
      <c r="F53" s="71">
        <v>438.6223701094375</v>
      </c>
      <c r="G53" s="71">
        <v>121.00968856156082</v>
      </c>
      <c r="H53" s="71">
        <v>504.3341711460867</v>
      </c>
      <c r="I53" s="71">
        <v>1118.3642164653982</v>
      </c>
      <c r="J53" s="71">
        <v>300</v>
      </c>
      <c r="K53" s="71">
        <v>337.9576050716089</v>
      </c>
      <c r="L53" s="71">
        <v>134.97792838251178</v>
      </c>
      <c r="M53" s="70">
        <v>345.42868301127692</v>
      </c>
    </row>
    <row r="54" spans="1:13" s="7" customFormat="1" ht="12" customHeight="1" x14ac:dyDescent="0.35">
      <c r="A54" s="92"/>
      <c r="B54" s="83" t="s">
        <v>71</v>
      </c>
      <c r="C54" s="82">
        <v>391</v>
      </c>
      <c r="D54" s="71">
        <v>2676.1801411940128</v>
      </c>
      <c r="E54" s="71">
        <v>800</v>
      </c>
      <c r="F54" s="71">
        <v>927.73060535760055</v>
      </c>
      <c r="G54" s="71">
        <v>280.39302190903607</v>
      </c>
      <c r="H54" s="71">
        <v>668.05651392737627</v>
      </c>
      <c r="I54" s="71">
        <v>2565.401454064669</v>
      </c>
      <c r="J54" s="71">
        <v>800</v>
      </c>
      <c r="K54" s="71">
        <v>661.72886551714123</v>
      </c>
      <c r="L54" s="71">
        <v>236.59148714075624</v>
      </c>
      <c r="M54" s="70">
        <v>867.08110140677229</v>
      </c>
    </row>
    <row r="55" spans="1:13" s="7" customFormat="1" ht="12" customHeight="1" thickBot="1" x14ac:dyDescent="0.4">
      <c r="A55" s="92"/>
      <c r="B55" s="91" t="s">
        <v>59</v>
      </c>
      <c r="C55" s="90">
        <v>3604</v>
      </c>
      <c r="D55" s="66">
        <v>2629.3345992345871</v>
      </c>
      <c r="E55" s="66">
        <v>1010.5813533455711</v>
      </c>
      <c r="F55" s="66">
        <v>726.71623612207713</v>
      </c>
      <c r="G55" s="66">
        <v>233.79628584126371</v>
      </c>
      <c r="H55" s="66">
        <v>658.24072392567848</v>
      </c>
      <c r="I55" s="66">
        <v>2331.7576236884474</v>
      </c>
      <c r="J55" s="66">
        <v>886.80392668418608</v>
      </c>
      <c r="K55" s="66">
        <v>636.21421492220099</v>
      </c>
      <c r="L55" s="66">
        <v>231.94093369212894</v>
      </c>
      <c r="M55" s="65">
        <v>576.79854838993083</v>
      </c>
    </row>
    <row r="56" spans="1:13" s="7" customFormat="1" ht="12" customHeight="1" x14ac:dyDescent="0.35">
      <c r="A56" s="89" t="s">
        <v>70</v>
      </c>
      <c r="B56" s="88" t="s">
        <v>69</v>
      </c>
      <c r="C56" s="87">
        <v>74</v>
      </c>
      <c r="D56" s="86">
        <v>1182.6532239391834</v>
      </c>
      <c r="E56" s="86">
        <v>430.009288508</v>
      </c>
      <c r="F56" s="86">
        <v>349.2516610020914</v>
      </c>
      <c r="G56" s="86">
        <v>97.57383050579412</v>
      </c>
      <c r="H56" s="86">
        <v>305.81844392329799</v>
      </c>
      <c r="I56" s="86">
        <v>1805.5275814700115</v>
      </c>
      <c r="J56" s="86">
        <v>430.009288508</v>
      </c>
      <c r="K56" s="86">
        <v>589.1781336298003</v>
      </c>
      <c r="L56" s="86">
        <v>270.47962323772879</v>
      </c>
      <c r="M56" s="85">
        <v>515.86053609448254</v>
      </c>
    </row>
    <row r="57" spans="1:13" s="7" customFormat="1" ht="12" customHeight="1" x14ac:dyDescent="0.35">
      <c r="A57" s="78" t="s">
        <v>68</v>
      </c>
      <c r="B57" s="84" t="s">
        <v>67</v>
      </c>
      <c r="C57" s="82">
        <v>42</v>
      </c>
      <c r="D57" s="71">
        <v>2314.0258334761775</v>
      </c>
      <c r="E57" s="71">
        <v>800</v>
      </c>
      <c r="F57" s="71">
        <v>780.48430622779142</v>
      </c>
      <c r="G57" s="71">
        <v>154.38793181389428</v>
      </c>
      <c r="H57" s="71">
        <v>579.15359543449199</v>
      </c>
      <c r="I57" s="71">
        <v>3216.7791246445431</v>
      </c>
      <c r="J57" s="71">
        <v>800</v>
      </c>
      <c r="K57" s="71">
        <v>1139.8031177539735</v>
      </c>
      <c r="L57" s="71">
        <v>523.6133094947985</v>
      </c>
      <c r="M57" s="70">
        <v>753.36269739577131</v>
      </c>
    </row>
    <row r="58" spans="1:13" s="7" customFormat="1" ht="12" customHeight="1" x14ac:dyDescent="0.35">
      <c r="A58" s="78"/>
      <c r="B58" s="83" t="s">
        <v>66</v>
      </c>
      <c r="C58" s="82">
        <v>303</v>
      </c>
      <c r="D58" s="71">
        <v>1922.3462046105981</v>
      </c>
      <c r="E58" s="71">
        <v>1000.0000000000001</v>
      </c>
      <c r="F58" s="71">
        <v>231.08214545394051</v>
      </c>
      <c r="G58" s="71">
        <v>103.21445136292603</v>
      </c>
      <c r="H58" s="71">
        <v>588.04960779373187</v>
      </c>
      <c r="I58" s="71">
        <v>2123.6445661931443</v>
      </c>
      <c r="J58" s="71">
        <v>999.99999999999977</v>
      </c>
      <c r="K58" s="71">
        <v>335.89980712522231</v>
      </c>
      <c r="L58" s="71">
        <v>160.03487032307078</v>
      </c>
      <c r="M58" s="70">
        <v>627.70988874485147</v>
      </c>
    </row>
    <row r="59" spans="1:13" s="7" customFormat="1" ht="12" customHeight="1" x14ac:dyDescent="0.35">
      <c r="A59" s="78"/>
      <c r="B59" s="83" t="s">
        <v>65</v>
      </c>
      <c r="C59" s="82">
        <v>322</v>
      </c>
      <c r="D59" s="71">
        <v>3050.0437735495289</v>
      </c>
      <c r="E59" s="71">
        <v>973.43496039999968</v>
      </c>
      <c r="F59" s="71">
        <v>816.97001762592606</v>
      </c>
      <c r="G59" s="71">
        <v>302.0179968471661</v>
      </c>
      <c r="H59" s="71">
        <v>957.62079867643718</v>
      </c>
      <c r="I59" s="71">
        <v>2962.1665040584821</v>
      </c>
      <c r="J59" s="71">
        <v>973.4349603999998</v>
      </c>
      <c r="K59" s="71">
        <v>887.09743089429503</v>
      </c>
      <c r="L59" s="71">
        <v>361.18372551267879</v>
      </c>
      <c r="M59" s="70">
        <v>740.45038725150869</v>
      </c>
    </row>
    <row r="60" spans="1:13" s="7" customFormat="1" ht="12" customHeight="1" x14ac:dyDescent="0.35">
      <c r="A60" s="78"/>
      <c r="B60" s="83" t="s">
        <v>64</v>
      </c>
      <c r="C60" s="82">
        <v>262</v>
      </c>
      <c r="D60" s="71">
        <v>3497.0107473969606</v>
      </c>
      <c r="E60" s="71">
        <v>970.00000000000011</v>
      </c>
      <c r="F60" s="71">
        <v>1163.1847231805748</v>
      </c>
      <c r="G60" s="71">
        <v>306.2945019839857</v>
      </c>
      <c r="H60" s="71">
        <v>1057.5315222324002</v>
      </c>
      <c r="I60" s="71">
        <v>2675.6836917670489</v>
      </c>
      <c r="J60" s="71">
        <v>970.00000000000011</v>
      </c>
      <c r="K60" s="71">
        <v>765.53216405369642</v>
      </c>
      <c r="L60" s="71">
        <v>263.09302712920953</v>
      </c>
      <c r="M60" s="70">
        <v>677.05850058414364</v>
      </c>
    </row>
    <row r="61" spans="1:13" s="7" customFormat="1" ht="12" customHeight="1" thickBot="1" x14ac:dyDescent="0.4">
      <c r="A61" s="81"/>
      <c r="B61" s="68" t="s">
        <v>59</v>
      </c>
      <c r="C61" s="67">
        <v>1003</v>
      </c>
      <c r="D61" s="80">
        <v>2616.5074756270506</v>
      </c>
      <c r="E61" s="80">
        <v>925.79158571832704</v>
      </c>
      <c r="F61" s="80">
        <v>685.01086688241332</v>
      </c>
      <c r="G61" s="80">
        <v>213.72690512673904</v>
      </c>
      <c r="H61" s="80">
        <v>791.97811789957098</v>
      </c>
      <c r="I61" s="80">
        <v>2576.1981236810661</v>
      </c>
      <c r="J61" s="80">
        <v>823.90820118226543</v>
      </c>
      <c r="K61" s="80">
        <v>771.2744070565102</v>
      </c>
      <c r="L61" s="80">
        <v>318.59405070252149</v>
      </c>
      <c r="M61" s="79">
        <v>662.42146473976902</v>
      </c>
    </row>
    <row r="62" spans="1:13" s="7" customFormat="1" ht="12" customHeight="1" x14ac:dyDescent="0.35">
      <c r="A62" s="78" t="s">
        <v>63</v>
      </c>
      <c r="B62" s="77" t="s">
        <v>62</v>
      </c>
      <c r="C62" s="76">
        <v>466</v>
      </c>
      <c r="D62" s="75">
        <v>3650.4794417580952</v>
      </c>
      <c r="E62" s="75">
        <v>1610.6347672000004</v>
      </c>
      <c r="F62" s="75">
        <v>792.90915494087631</v>
      </c>
      <c r="G62" s="75">
        <v>425.04908570455302</v>
      </c>
      <c r="H62" s="75">
        <v>821.88643391266521</v>
      </c>
      <c r="I62" s="75">
        <v>3714.0055170168662</v>
      </c>
      <c r="J62" s="75">
        <v>1610.6347672000002</v>
      </c>
      <c r="K62" s="75">
        <v>899.46587808221398</v>
      </c>
      <c r="L62" s="75">
        <v>428.7323813546094</v>
      </c>
      <c r="M62" s="74">
        <v>775.1724903800424</v>
      </c>
    </row>
    <row r="63" spans="1:13" s="7" customFormat="1" ht="12" customHeight="1" x14ac:dyDescent="0.35">
      <c r="A63" s="73" t="s">
        <v>61</v>
      </c>
      <c r="B63" s="72" t="s">
        <v>60</v>
      </c>
      <c r="C63" s="32">
        <v>51</v>
      </c>
      <c r="D63" s="71">
        <v>4667.262077038994</v>
      </c>
      <c r="E63" s="71">
        <v>1468.4468888000001</v>
      </c>
      <c r="F63" s="71">
        <v>1728.1318370381639</v>
      </c>
      <c r="G63" s="71">
        <v>821.72667756122291</v>
      </c>
      <c r="H63" s="71">
        <v>648.95667363960661</v>
      </c>
      <c r="I63" s="71">
        <v>3435.3178466865666</v>
      </c>
      <c r="J63" s="71">
        <v>1468.4468888000001</v>
      </c>
      <c r="K63" s="71">
        <v>856.26572591902504</v>
      </c>
      <c r="L63" s="71">
        <v>425.80532211079361</v>
      </c>
      <c r="M63" s="70">
        <v>684.7999098567476</v>
      </c>
    </row>
    <row r="64" spans="1:13" s="7" customFormat="1" ht="12" customHeight="1" thickBot="1" x14ac:dyDescent="0.4">
      <c r="A64" s="69"/>
      <c r="B64" s="68" t="s">
        <v>59</v>
      </c>
      <c r="C64" s="67">
        <v>517</v>
      </c>
      <c r="D64" s="66">
        <v>3747.5620967813397</v>
      </c>
      <c r="E64" s="66">
        <v>1597.0586337490383</v>
      </c>
      <c r="F64" s="66">
        <v>882.20444566039362</v>
      </c>
      <c r="G64" s="66">
        <v>462.92395932002705</v>
      </c>
      <c r="H64" s="66">
        <v>805.37505805188096</v>
      </c>
      <c r="I64" s="66">
        <v>3686.1019862003427</v>
      </c>
      <c r="J64" s="66">
        <v>1596.3982426994082</v>
      </c>
      <c r="K64" s="66">
        <v>895.14047403496863</v>
      </c>
      <c r="L64" s="66">
        <v>428.43931030588033</v>
      </c>
      <c r="M64" s="65">
        <v>766.123959160087</v>
      </c>
    </row>
    <row r="66" ht="15.75" customHeight="1" x14ac:dyDescent="0.35"/>
    <row r="69" ht="14.25" customHeight="1" x14ac:dyDescent="0.35"/>
  </sheetData>
  <mergeCells count="7">
    <mergeCell ref="A6:B6"/>
    <mergeCell ref="A1:M1"/>
    <mergeCell ref="A2:M2"/>
    <mergeCell ref="A3:B5"/>
    <mergeCell ref="C3:C4"/>
    <mergeCell ref="D3:H3"/>
    <mergeCell ref="I3:M3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גיליון3"/>
  <dimension ref="A1:M69"/>
  <sheetViews>
    <sheetView view="pageBreakPreview" zoomScaleNormal="85" zoomScaleSheetLayoutView="100" workbookViewId="0">
      <selection activeCell="G10" sqref="G10"/>
    </sheetView>
  </sheetViews>
  <sheetFormatPr defaultColWidth="9" defaultRowHeight="14.5" x14ac:dyDescent="0.35"/>
  <cols>
    <col min="1" max="1" width="24.90625" style="1" bestFit="1" customWidth="1"/>
    <col min="2" max="2" width="31" style="1" customWidth="1"/>
    <col min="3" max="3" width="7.08984375" style="1" customWidth="1"/>
    <col min="4" max="4" width="11.453125" style="1" customWidth="1"/>
    <col min="5" max="5" width="11.7265625" style="1" bestFit="1" customWidth="1"/>
    <col min="6" max="6" width="14.90625" style="1" customWidth="1"/>
    <col min="7" max="7" width="14.453125" style="1" customWidth="1"/>
    <col min="8" max="8" width="6.453125" style="1" bestFit="1" customWidth="1"/>
    <col min="9" max="9" width="11.453125" style="1" customWidth="1"/>
    <col min="10" max="10" width="11.7265625" style="1" bestFit="1" customWidth="1"/>
    <col min="11" max="11" width="14.90625" style="1" customWidth="1"/>
    <col min="12" max="12" width="14.453125" style="1" customWidth="1"/>
    <col min="13" max="13" width="6.453125" style="1" bestFit="1" customWidth="1"/>
    <col min="14" max="16384" width="9" style="1"/>
  </cols>
  <sheetData>
    <row r="1" spans="1:13" ht="15.75" customHeight="1" x14ac:dyDescent="0.35">
      <c r="A1" s="6345" t="s">
        <v>137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ht="15.75" customHeight="1" thickBot="1" x14ac:dyDescent="0.4">
      <c r="A2" s="6346" t="s">
        <v>136</v>
      </c>
      <c r="B2" s="6346"/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</row>
    <row r="3" spans="1:13" ht="16" thickBot="1" x14ac:dyDescent="0.4">
      <c r="A3" s="6347"/>
      <c r="B3" s="6348"/>
      <c r="C3" s="6353" t="s">
        <v>55</v>
      </c>
      <c r="D3" s="6358" t="s">
        <v>139</v>
      </c>
      <c r="E3" s="6356"/>
      <c r="F3" s="6356"/>
      <c r="G3" s="6356"/>
      <c r="H3" s="6357"/>
      <c r="I3" s="6358" t="s">
        <v>138</v>
      </c>
      <c r="J3" s="6356"/>
      <c r="K3" s="6356"/>
      <c r="L3" s="6356"/>
      <c r="M3" s="6357"/>
    </row>
    <row r="4" spans="1:13" ht="46.5" x14ac:dyDescent="0.35">
      <c r="A4" s="6349"/>
      <c r="B4" s="6350"/>
      <c r="C4" s="6354"/>
      <c r="D4" s="110" t="s">
        <v>133</v>
      </c>
      <c r="E4" s="108" t="s">
        <v>132</v>
      </c>
      <c r="F4" s="109" t="s">
        <v>131</v>
      </c>
      <c r="G4" s="108" t="s">
        <v>130</v>
      </c>
      <c r="H4" s="107" t="s">
        <v>129</v>
      </c>
      <c r="I4" s="110" t="s">
        <v>133</v>
      </c>
      <c r="J4" s="108" t="s">
        <v>132</v>
      </c>
      <c r="K4" s="109" t="s">
        <v>131</v>
      </c>
      <c r="L4" s="108" t="s">
        <v>130</v>
      </c>
      <c r="M4" s="107" t="s">
        <v>129</v>
      </c>
    </row>
    <row r="5" spans="1:13" ht="31.5" thickBot="1" x14ac:dyDescent="0.4">
      <c r="A5" s="6351"/>
      <c r="B5" s="6352"/>
      <c r="C5" s="106" t="s">
        <v>49</v>
      </c>
      <c r="D5" s="105" t="s">
        <v>128</v>
      </c>
      <c r="E5" s="103" t="s">
        <v>127</v>
      </c>
      <c r="F5" s="104" t="s">
        <v>126</v>
      </c>
      <c r="G5" s="103" t="s">
        <v>125</v>
      </c>
      <c r="H5" s="102" t="s">
        <v>124</v>
      </c>
      <c r="I5" s="105" t="s">
        <v>128</v>
      </c>
      <c r="J5" s="103" t="s">
        <v>127</v>
      </c>
      <c r="K5" s="104" t="s">
        <v>126</v>
      </c>
      <c r="L5" s="103" t="s">
        <v>125</v>
      </c>
      <c r="M5" s="102" t="s">
        <v>124</v>
      </c>
    </row>
    <row r="6" spans="1:13" s="7" customFormat="1" ht="12" customHeight="1" thickBot="1" x14ac:dyDescent="0.4">
      <c r="A6" s="6343" t="s">
        <v>59</v>
      </c>
      <c r="B6" s="6344"/>
      <c r="C6" s="101">
        <v>29881</v>
      </c>
      <c r="D6" s="100">
        <v>2336.3102049414783</v>
      </c>
      <c r="E6" s="100">
        <v>690.51935780420627</v>
      </c>
      <c r="F6" s="100">
        <v>667.29378675514215</v>
      </c>
      <c r="G6" s="100">
        <v>276.91489964785382</v>
      </c>
      <c r="H6" s="119">
        <v>701.58216073427582</v>
      </c>
      <c r="I6" s="118">
        <v>2230.1238924962868</v>
      </c>
      <c r="J6" s="100">
        <v>700.67441699635503</v>
      </c>
      <c r="K6" s="100">
        <v>630.43700043904619</v>
      </c>
      <c r="L6" s="100">
        <v>273.32372785294535</v>
      </c>
      <c r="M6" s="99">
        <v>625.68874720793201</v>
      </c>
    </row>
    <row r="7" spans="1:13" s="7" customFormat="1" ht="12" customHeight="1" x14ac:dyDescent="0.35">
      <c r="A7" s="92" t="s">
        <v>123</v>
      </c>
      <c r="B7" s="93" t="s">
        <v>122</v>
      </c>
      <c r="C7" s="87">
        <v>2951</v>
      </c>
      <c r="D7" s="75">
        <v>2109.5277263219468</v>
      </c>
      <c r="E7" s="75">
        <v>456.25849411999997</v>
      </c>
      <c r="F7" s="75">
        <v>633.44211294249465</v>
      </c>
      <c r="G7" s="75">
        <v>229.25352091749889</v>
      </c>
      <c r="H7" s="114">
        <v>790.57359834195358</v>
      </c>
      <c r="I7" s="75">
        <v>1690.3666633347677</v>
      </c>
      <c r="J7" s="75">
        <v>456.25849411999997</v>
      </c>
      <c r="K7" s="75">
        <v>405.1935542747546</v>
      </c>
      <c r="L7" s="75">
        <v>213.74710608237598</v>
      </c>
      <c r="M7" s="74">
        <v>615.16750885763804</v>
      </c>
    </row>
    <row r="8" spans="1:13" s="7" customFormat="1" ht="12" customHeight="1" x14ac:dyDescent="0.35">
      <c r="A8" s="92" t="s">
        <v>121</v>
      </c>
      <c r="B8" s="83" t="s">
        <v>120</v>
      </c>
      <c r="C8" s="82">
        <v>1018</v>
      </c>
      <c r="D8" s="71">
        <v>1620.2141715354167</v>
      </c>
      <c r="E8" s="71">
        <v>342.88124007000005</v>
      </c>
      <c r="F8" s="71">
        <v>518.0988984927078</v>
      </c>
      <c r="G8" s="71">
        <v>232.71955000814947</v>
      </c>
      <c r="H8" s="113">
        <v>526.51448296455908</v>
      </c>
      <c r="I8" s="71">
        <v>1673.2788214106263</v>
      </c>
      <c r="J8" s="71">
        <v>342.88124006999999</v>
      </c>
      <c r="K8" s="71">
        <v>595.06730128277422</v>
      </c>
      <c r="L8" s="71">
        <v>240.08809273210642</v>
      </c>
      <c r="M8" s="70">
        <v>495.24218732574559</v>
      </c>
    </row>
    <row r="9" spans="1:13" s="7" customFormat="1" ht="12" customHeight="1" x14ac:dyDescent="0.35">
      <c r="A9" s="92"/>
      <c r="B9" s="83" t="s">
        <v>119</v>
      </c>
      <c r="C9" s="82">
        <v>3153</v>
      </c>
      <c r="D9" s="71">
        <v>1694.1345367892736</v>
      </c>
      <c r="E9" s="71">
        <v>300</v>
      </c>
      <c r="F9" s="71">
        <v>399.10312565131142</v>
      </c>
      <c r="G9" s="71">
        <v>180.62035473287511</v>
      </c>
      <c r="H9" s="113">
        <v>814.41105640508761</v>
      </c>
      <c r="I9" s="71">
        <v>1805.7725426610102</v>
      </c>
      <c r="J9" s="71">
        <v>299.99999999999994</v>
      </c>
      <c r="K9" s="71">
        <v>433.23180167435709</v>
      </c>
      <c r="L9" s="71">
        <v>174.80893936871996</v>
      </c>
      <c r="M9" s="70">
        <v>897.73180161793402</v>
      </c>
    </row>
    <row r="10" spans="1:13" s="7" customFormat="1" ht="12" customHeight="1" x14ac:dyDescent="0.35">
      <c r="A10" s="92"/>
      <c r="B10" s="83" t="s">
        <v>118</v>
      </c>
      <c r="C10" s="82">
        <v>1129</v>
      </c>
      <c r="D10" s="71">
        <v>1905.2711999461571</v>
      </c>
      <c r="E10" s="71">
        <v>487.80799999999999</v>
      </c>
      <c r="F10" s="71">
        <v>638.278793814697</v>
      </c>
      <c r="G10" s="71">
        <v>229.81942534907779</v>
      </c>
      <c r="H10" s="113">
        <v>549.36498078238287</v>
      </c>
      <c r="I10" s="71">
        <v>1625.2547571423991</v>
      </c>
      <c r="J10" s="71">
        <v>487.80799999999994</v>
      </c>
      <c r="K10" s="71">
        <v>476.84924813341189</v>
      </c>
      <c r="L10" s="71">
        <v>189.91764491913659</v>
      </c>
      <c r="M10" s="70">
        <v>470.67986408985013</v>
      </c>
    </row>
    <row r="11" spans="1:13" s="7" customFormat="1" ht="12" customHeight="1" x14ac:dyDescent="0.35">
      <c r="A11" s="92"/>
      <c r="B11" s="83" t="s">
        <v>117</v>
      </c>
      <c r="C11" s="82">
        <v>195</v>
      </c>
      <c r="D11" s="71">
        <v>1421.2807110439742</v>
      </c>
      <c r="E11" s="71">
        <v>309.84991347725003</v>
      </c>
      <c r="F11" s="71">
        <v>517.20933683334499</v>
      </c>
      <c r="G11" s="71">
        <v>228.9283163502102</v>
      </c>
      <c r="H11" s="113">
        <v>365.29314438316902</v>
      </c>
      <c r="I11" s="71">
        <v>1468.3978738083697</v>
      </c>
      <c r="J11" s="71">
        <v>309.84991347724997</v>
      </c>
      <c r="K11" s="71">
        <v>523.57424059607979</v>
      </c>
      <c r="L11" s="71">
        <v>247.63261986712004</v>
      </c>
      <c r="M11" s="70">
        <v>387.34109986792009</v>
      </c>
    </row>
    <row r="12" spans="1:13" s="7" customFormat="1" ht="12" customHeight="1" x14ac:dyDescent="0.35">
      <c r="A12" s="92"/>
      <c r="B12" s="83" t="s">
        <v>116</v>
      </c>
      <c r="C12" s="82">
        <v>161</v>
      </c>
      <c r="D12" s="71">
        <v>1873.2136547883647</v>
      </c>
      <c r="E12" s="71">
        <v>380</v>
      </c>
      <c r="F12" s="71">
        <v>257.70390071677031</v>
      </c>
      <c r="G12" s="71">
        <v>167.20613477830585</v>
      </c>
      <c r="H12" s="113">
        <v>1068.3036192932884</v>
      </c>
      <c r="I12" s="71">
        <v>1073.6540772343353</v>
      </c>
      <c r="J12" s="71">
        <v>380</v>
      </c>
      <c r="K12" s="71">
        <v>242.9713952099068</v>
      </c>
      <c r="L12" s="71">
        <v>98.219106398050982</v>
      </c>
      <c r="M12" s="70">
        <v>352.46357562637724</v>
      </c>
    </row>
    <row r="13" spans="1:13" s="7" customFormat="1" ht="12" customHeight="1" x14ac:dyDescent="0.35">
      <c r="A13" s="92"/>
      <c r="B13" s="83" t="s">
        <v>115</v>
      </c>
      <c r="C13" s="82">
        <v>206</v>
      </c>
      <c r="D13" s="71">
        <v>1555.5622361977603</v>
      </c>
      <c r="E13" s="71">
        <v>366.01644922200006</v>
      </c>
      <c r="F13" s="71">
        <v>409.1618961579934</v>
      </c>
      <c r="G13" s="71">
        <v>179.75823732585056</v>
      </c>
      <c r="H13" s="113">
        <v>600.62565349191607</v>
      </c>
      <c r="I13" s="71">
        <v>1555.6178069730245</v>
      </c>
      <c r="J13" s="71">
        <v>366.01644922200012</v>
      </c>
      <c r="K13" s="71">
        <v>643.11706568372324</v>
      </c>
      <c r="L13" s="71">
        <v>189.33597853660339</v>
      </c>
      <c r="M13" s="70">
        <v>357.14831353069735</v>
      </c>
    </row>
    <row r="14" spans="1:13" s="7" customFormat="1" ht="12" customHeight="1" x14ac:dyDescent="0.35">
      <c r="A14" s="92"/>
      <c r="B14" s="83" t="s">
        <v>114</v>
      </c>
      <c r="C14" s="82">
        <v>90</v>
      </c>
      <c r="D14" s="71">
        <v>1201.2960928602267</v>
      </c>
      <c r="E14" s="71">
        <v>250</v>
      </c>
      <c r="F14" s="71">
        <v>276.13013416475314</v>
      </c>
      <c r="G14" s="71">
        <v>225.73447498176876</v>
      </c>
      <c r="H14" s="113">
        <v>449.43148371370478</v>
      </c>
      <c r="I14" s="71">
        <v>1108.4580908998294</v>
      </c>
      <c r="J14" s="71">
        <v>250</v>
      </c>
      <c r="K14" s="71">
        <v>410.6451065427039</v>
      </c>
      <c r="L14" s="71">
        <v>178.43526199498962</v>
      </c>
      <c r="M14" s="70">
        <v>269.37772236213544</v>
      </c>
    </row>
    <row r="15" spans="1:13" s="7" customFormat="1" ht="12" customHeight="1" x14ac:dyDescent="0.35">
      <c r="A15" s="92"/>
      <c r="B15" s="83" t="s">
        <v>113</v>
      </c>
      <c r="C15" s="82">
        <v>86</v>
      </c>
      <c r="D15" s="71">
        <v>1037.3621702325695</v>
      </c>
      <c r="E15" s="71">
        <v>279.89493175800004</v>
      </c>
      <c r="F15" s="71">
        <v>370.14390476092575</v>
      </c>
      <c r="G15" s="71">
        <v>111.22900043012254</v>
      </c>
      <c r="H15" s="113">
        <v>276.09433328352122</v>
      </c>
      <c r="I15" s="71">
        <v>1137.1400192547014</v>
      </c>
      <c r="J15" s="71">
        <v>279.89493175799998</v>
      </c>
      <c r="K15" s="71">
        <v>409.53356650284701</v>
      </c>
      <c r="L15" s="71">
        <v>118.44704881863922</v>
      </c>
      <c r="M15" s="70">
        <v>329.2644721752153</v>
      </c>
    </row>
    <row r="16" spans="1:13" s="7" customFormat="1" ht="12" customHeight="1" x14ac:dyDescent="0.35">
      <c r="A16" s="92"/>
      <c r="B16" s="83" t="s">
        <v>112</v>
      </c>
      <c r="C16" s="82">
        <v>250</v>
      </c>
      <c r="D16" s="71">
        <v>1930.6249778546639</v>
      </c>
      <c r="E16" s="71">
        <v>215.30379366</v>
      </c>
      <c r="F16" s="71">
        <v>691.53510874891629</v>
      </c>
      <c r="G16" s="71">
        <v>268.34259598125868</v>
      </c>
      <c r="H16" s="113">
        <v>755.44347946448886</v>
      </c>
      <c r="I16" s="71">
        <v>1017.0535303933137</v>
      </c>
      <c r="J16" s="71">
        <v>215.30379365999994</v>
      </c>
      <c r="K16" s="71">
        <v>288.35255084957396</v>
      </c>
      <c r="L16" s="71">
        <v>125.5652916178713</v>
      </c>
      <c r="M16" s="70">
        <v>387.83189426586898</v>
      </c>
    </row>
    <row r="17" spans="1:13" s="7" customFormat="1" ht="12" customHeight="1" x14ac:dyDescent="0.35">
      <c r="A17" s="92"/>
      <c r="B17" s="83" t="s">
        <v>111</v>
      </c>
      <c r="C17" s="82">
        <v>714</v>
      </c>
      <c r="D17" s="71">
        <v>1958.7195031569577</v>
      </c>
      <c r="E17" s="71">
        <v>342.19387059000002</v>
      </c>
      <c r="F17" s="71">
        <v>700.66011278386497</v>
      </c>
      <c r="G17" s="71">
        <v>285.55666196481155</v>
      </c>
      <c r="H17" s="113">
        <v>630.30885781828113</v>
      </c>
      <c r="I17" s="71">
        <v>1401.3144657890632</v>
      </c>
      <c r="J17" s="71">
        <v>342.19387059000013</v>
      </c>
      <c r="K17" s="71">
        <v>480.14754066122839</v>
      </c>
      <c r="L17" s="71">
        <v>189.34445918718163</v>
      </c>
      <c r="M17" s="70">
        <v>389.62859535065292</v>
      </c>
    </row>
    <row r="18" spans="1:13" s="7" customFormat="1" ht="12" customHeight="1" x14ac:dyDescent="0.35">
      <c r="A18" s="92"/>
      <c r="B18" s="83" t="s">
        <v>110</v>
      </c>
      <c r="C18" s="82">
        <v>409</v>
      </c>
      <c r="D18" s="71">
        <v>1514.1171448054413</v>
      </c>
      <c r="E18" s="71">
        <v>376.413257649</v>
      </c>
      <c r="F18" s="71">
        <v>494.84171350287744</v>
      </c>
      <c r="G18" s="71">
        <v>221.30106275483223</v>
      </c>
      <c r="H18" s="113">
        <v>421.56111089873184</v>
      </c>
      <c r="I18" s="71">
        <v>1517.1706357934784</v>
      </c>
      <c r="J18" s="71">
        <v>376.413257649</v>
      </c>
      <c r="K18" s="71">
        <v>484.22301016151363</v>
      </c>
      <c r="L18" s="71">
        <v>189.16492047116566</v>
      </c>
      <c r="M18" s="70">
        <v>467.36944751179823</v>
      </c>
    </row>
    <row r="19" spans="1:13" s="7" customFormat="1" ht="12" customHeight="1" x14ac:dyDescent="0.35">
      <c r="A19" s="92"/>
      <c r="B19" s="83" t="s">
        <v>109</v>
      </c>
      <c r="C19" s="82">
        <v>484</v>
      </c>
      <c r="D19" s="71">
        <v>913.80921981540007</v>
      </c>
      <c r="E19" s="71">
        <v>177.66722924999999</v>
      </c>
      <c r="F19" s="71">
        <v>245.49513784124585</v>
      </c>
      <c r="G19" s="71">
        <v>157.5642227099728</v>
      </c>
      <c r="H19" s="113">
        <v>333.08263001418129</v>
      </c>
      <c r="I19" s="71">
        <v>1003.2907331680041</v>
      </c>
      <c r="J19" s="71">
        <v>177.66722924999999</v>
      </c>
      <c r="K19" s="71">
        <v>333.36021591429267</v>
      </c>
      <c r="L19" s="71">
        <v>147.05127953316125</v>
      </c>
      <c r="M19" s="70">
        <v>345.2120084705499</v>
      </c>
    </row>
    <row r="20" spans="1:13" s="7" customFormat="1" ht="12" customHeight="1" x14ac:dyDescent="0.35">
      <c r="A20" s="92"/>
      <c r="B20" s="83" t="s">
        <v>108</v>
      </c>
      <c r="C20" s="82">
        <v>213</v>
      </c>
      <c r="D20" s="71">
        <v>1149.7461868681405</v>
      </c>
      <c r="E20" s="71">
        <v>228.12924705999995</v>
      </c>
      <c r="F20" s="71">
        <v>306.27354094634541</v>
      </c>
      <c r="G20" s="71">
        <v>139.61923497841323</v>
      </c>
      <c r="H20" s="113">
        <v>475.72416388338178</v>
      </c>
      <c r="I20" s="71">
        <v>1002.9930586015777</v>
      </c>
      <c r="J20" s="71">
        <v>228.12924705999998</v>
      </c>
      <c r="K20" s="71">
        <v>254.46204091849762</v>
      </c>
      <c r="L20" s="71">
        <v>114.59124707049469</v>
      </c>
      <c r="M20" s="70">
        <v>405.81052355258538</v>
      </c>
    </row>
    <row r="21" spans="1:13" s="7" customFormat="1" ht="12" customHeight="1" x14ac:dyDescent="0.35">
      <c r="A21" s="92"/>
      <c r="B21" s="83" t="s">
        <v>107</v>
      </c>
      <c r="C21" s="82">
        <v>327</v>
      </c>
      <c r="D21" s="71">
        <v>1913.7310386832298</v>
      </c>
      <c r="E21" s="71">
        <v>422.88686275300006</v>
      </c>
      <c r="F21" s="71">
        <v>621.72807715112083</v>
      </c>
      <c r="G21" s="71">
        <v>288.21558567184826</v>
      </c>
      <c r="H21" s="113">
        <v>580.90051310726096</v>
      </c>
      <c r="I21" s="71">
        <v>1872.0438163767922</v>
      </c>
      <c r="J21" s="71">
        <v>422.88686275300006</v>
      </c>
      <c r="K21" s="71">
        <v>524.050142542294</v>
      </c>
      <c r="L21" s="71">
        <v>246.39968268139688</v>
      </c>
      <c r="M21" s="70">
        <v>678.70712840010128</v>
      </c>
    </row>
    <row r="22" spans="1:13" s="7" customFormat="1" ht="12" customHeight="1" x14ac:dyDescent="0.35">
      <c r="A22" s="92"/>
      <c r="B22" s="83" t="s">
        <v>106</v>
      </c>
      <c r="C22" s="82">
        <v>287</v>
      </c>
      <c r="D22" s="71">
        <v>1641.4955675546621</v>
      </c>
      <c r="E22" s="71">
        <v>397.69337839999997</v>
      </c>
      <c r="F22" s="71">
        <v>609.92772971894703</v>
      </c>
      <c r="G22" s="71">
        <v>139.60659864012874</v>
      </c>
      <c r="H22" s="113">
        <v>494.26786079558644</v>
      </c>
      <c r="I22" s="71">
        <v>1702.3336258829734</v>
      </c>
      <c r="J22" s="71">
        <v>397.69337839999992</v>
      </c>
      <c r="K22" s="71">
        <v>489.29591819585261</v>
      </c>
      <c r="L22" s="71">
        <v>235.99614579098201</v>
      </c>
      <c r="M22" s="70">
        <v>579.34818349613852</v>
      </c>
    </row>
    <row r="23" spans="1:13" s="7" customFormat="1" ht="12" customHeight="1" x14ac:dyDescent="0.35">
      <c r="A23" s="92"/>
      <c r="B23" s="83" t="s">
        <v>105</v>
      </c>
      <c r="C23" s="82">
        <v>772</v>
      </c>
      <c r="D23" s="71">
        <v>1301.397277837968</v>
      </c>
      <c r="E23" s="71">
        <v>260</v>
      </c>
      <c r="F23" s="71">
        <v>424.18639548965746</v>
      </c>
      <c r="G23" s="71">
        <v>166.25851725523216</v>
      </c>
      <c r="H23" s="113">
        <v>450.95236509307813</v>
      </c>
      <c r="I23" s="71">
        <v>1499.1846436886653</v>
      </c>
      <c r="J23" s="71">
        <v>260</v>
      </c>
      <c r="K23" s="71">
        <v>454.93032672549703</v>
      </c>
      <c r="L23" s="71">
        <v>197.58644274842828</v>
      </c>
      <c r="M23" s="70">
        <v>586.66787421473998</v>
      </c>
    </row>
    <row r="24" spans="1:13" s="7" customFormat="1" ht="12" customHeight="1" x14ac:dyDescent="0.35">
      <c r="A24" s="92"/>
      <c r="B24" s="83" t="s">
        <v>104</v>
      </c>
      <c r="C24" s="82">
        <v>140</v>
      </c>
      <c r="D24" s="71">
        <v>1254.1526566332841</v>
      </c>
      <c r="E24" s="71">
        <v>306.21253060000004</v>
      </c>
      <c r="F24" s="71">
        <v>377.24059571541767</v>
      </c>
      <c r="G24" s="71">
        <v>190.03265672218276</v>
      </c>
      <c r="H24" s="113">
        <v>380.66687359568368</v>
      </c>
      <c r="I24" s="71">
        <v>1655.0298214969891</v>
      </c>
      <c r="J24" s="71">
        <v>306.21253059999992</v>
      </c>
      <c r="K24" s="71">
        <v>604.16491682413903</v>
      </c>
      <c r="L24" s="71">
        <v>264.27769789592656</v>
      </c>
      <c r="M24" s="70">
        <v>480.37467617692397</v>
      </c>
    </row>
    <row r="25" spans="1:13" s="7" customFormat="1" ht="12" customHeight="1" x14ac:dyDescent="0.35">
      <c r="A25" s="92"/>
      <c r="B25" s="83" t="s">
        <v>103</v>
      </c>
      <c r="C25" s="82">
        <v>177</v>
      </c>
      <c r="D25" s="71">
        <v>1859.7109992869148</v>
      </c>
      <c r="E25" s="71">
        <v>484.43353573500002</v>
      </c>
      <c r="F25" s="71">
        <v>416.10203330187318</v>
      </c>
      <c r="G25" s="71">
        <v>139.37263063716523</v>
      </c>
      <c r="H25" s="113">
        <v>819.80279961287647</v>
      </c>
      <c r="I25" s="71">
        <v>1313.6518725745534</v>
      </c>
      <c r="J25" s="71">
        <v>484.43353573500008</v>
      </c>
      <c r="K25" s="71">
        <v>309.56914198923266</v>
      </c>
      <c r="L25" s="71">
        <v>130.55666702510118</v>
      </c>
      <c r="M25" s="70">
        <v>389.09252782521958</v>
      </c>
    </row>
    <row r="26" spans="1:13" s="7" customFormat="1" ht="12" customHeight="1" x14ac:dyDescent="0.35">
      <c r="A26" s="92"/>
      <c r="B26" s="83" t="s">
        <v>102</v>
      </c>
      <c r="C26" s="82">
        <v>83</v>
      </c>
      <c r="D26" s="71">
        <v>1962.3513475157222</v>
      </c>
      <c r="E26" s="71">
        <v>420.38825433000011</v>
      </c>
      <c r="F26" s="71">
        <v>661.10088214298662</v>
      </c>
      <c r="G26" s="71">
        <v>320.37782230727743</v>
      </c>
      <c r="H26" s="113">
        <v>560.48438873545797</v>
      </c>
      <c r="I26" s="71">
        <v>2862.0653574875782</v>
      </c>
      <c r="J26" s="71">
        <v>420.38825432999994</v>
      </c>
      <c r="K26" s="71">
        <v>1047.2321716980014</v>
      </c>
      <c r="L26" s="71">
        <v>424.19248119911089</v>
      </c>
      <c r="M26" s="70">
        <v>970.25245026046616</v>
      </c>
    </row>
    <row r="27" spans="1:13" s="7" customFormat="1" ht="12" customHeight="1" x14ac:dyDescent="0.35">
      <c r="A27" s="92"/>
      <c r="B27" s="83" t="s">
        <v>101</v>
      </c>
      <c r="C27" s="82">
        <v>156</v>
      </c>
      <c r="D27" s="71">
        <v>1445.6769345152359</v>
      </c>
      <c r="E27" s="71">
        <v>338.41436489500006</v>
      </c>
      <c r="F27" s="71">
        <v>438.55744939864485</v>
      </c>
      <c r="G27" s="71">
        <v>179.43472865580935</v>
      </c>
      <c r="H27" s="113">
        <v>489.27039156578121</v>
      </c>
      <c r="I27" s="71">
        <v>1783.7856201804191</v>
      </c>
      <c r="J27" s="71">
        <v>338.41436489499989</v>
      </c>
      <c r="K27" s="71">
        <v>491.43519676526745</v>
      </c>
      <c r="L27" s="71">
        <v>210.14097013845335</v>
      </c>
      <c r="M27" s="70">
        <v>743.79508838169795</v>
      </c>
    </row>
    <row r="28" spans="1:13" s="7" customFormat="1" ht="12" customHeight="1" x14ac:dyDescent="0.35">
      <c r="A28" s="92"/>
      <c r="B28" s="83" t="s">
        <v>100</v>
      </c>
      <c r="C28" s="82">
        <v>271</v>
      </c>
      <c r="D28" s="71">
        <v>1108.265536980831</v>
      </c>
      <c r="E28" s="71">
        <v>238.30950238094999</v>
      </c>
      <c r="F28" s="71">
        <v>401.87400861284937</v>
      </c>
      <c r="G28" s="71">
        <v>161.63419734230845</v>
      </c>
      <c r="H28" s="113">
        <v>306.44782864472313</v>
      </c>
      <c r="I28" s="71">
        <v>1081.05095362826</v>
      </c>
      <c r="J28" s="71">
        <v>238.30950238095002</v>
      </c>
      <c r="K28" s="71">
        <v>354.22979822372531</v>
      </c>
      <c r="L28" s="71">
        <v>136.02662920452769</v>
      </c>
      <c r="M28" s="70">
        <v>352.48502381905729</v>
      </c>
    </row>
    <row r="29" spans="1:13" s="7" customFormat="1" ht="12" customHeight="1" x14ac:dyDescent="0.35">
      <c r="A29" s="92"/>
      <c r="B29" s="83" t="s">
        <v>99</v>
      </c>
      <c r="C29" s="32">
        <v>395</v>
      </c>
      <c r="D29" s="71">
        <v>2013.0366604110616</v>
      </c>
      <c r="E29" s="71">
        <v>400.02811341500012</v>
      </c>
      <c r="F29" s="71">
        <v>692.870352396729</v>
      </c>
      <c r="G29" s="71">
        <v>286.84660379265125</v>
      </c>
      <c r="H29" s="113">
        <v>633.29159080668126</v>
      </c>
      <c r="I29" s="71">
        <v>1934.474825059315</v>
      </c>
      <c r="J29" s="71">
        <v>400.02811341500012</v>
      </c>
      <c r="K29" s="71">
        <v>538.99556951968293</v>
      </c>
      <c r="L29" s="71">
        <v>196.33880004461747</v>
      </c>
      <c r="M29" s="70">
        <v>799.11234208001406</v>
      </c>
    </row>
    <row r="30" spans="1:13" s="7" customFormat="1" ht="12" customHeight="1" thickBot="1" x14ac:dyDescent="0.4">
      <c r="A30" s="92"/>
      <c r="B30" s="91" t="s">
        <v>59</v>
      </c>
      <c r="C30" s="90">
        <v>13667</v>
      </c>
      <c r="D30" s="66">
        <v>1760.5031274175462</v>
      </c>
      <c r="E30" s="66">
        <v>373.69647444521155</v>
      </c>
      <c r="F30" s="66">
        <v>534.64388572421126</v>
      </c>
      <c r="G30" s="66">
        <v>215.19696054858821</v>
      </c>
      <c r="H30" s="112">
        <v>636.9658066995346</v>
      </c>
      <c r="I30" s="66">
        <v>1594.9097247582699</v>
      </c>
      <c r="J30" s="66">
        <v>360.9965949474863</v>
      </c>
      <c r="K30" s="66">
        <v>461.53328207551436</v>
      </c>
      <c r="L30" s="66">
        <v>196.15096331972214</v>
      </c>
      <c r="M30" s="65">
        <v>576.22888441554744</v>
      </c>
    </row>
    <row r="31" spans="1:13" s="7" customFormat="1" ht="12" customHeight="1" x14ac:dyDescent="0.35">
      <c r="A31" s="89" t="s">
        <v>98</v>
      </c>
      <c r="B31" s="93" t="s">
        <v>97</v>
      </c>
      <c r="C31" s="87">
        <v>8246</v>
      </c>
      <c r="D31" s="86">
        <v>3414.8942162552776</v>
      </c>
      <c r="E31" s="86">
        <v>1200</v>
      </c>
      <c r="F31" s="86">
        <v>942.84579990194459</v>
      </c>
      <c r="G31" s="86">
        <v>416.07849723744357</v>
      </c>
      <c r="H31" s="116">
        <v>855.96991911589487</v>
      </c>
      <c r="I31" s="86">
        <v>3324.06624901028</v>
      </c>
      <c r="J31" s="86">
        <v>1200</v>
      </c>
      <c r="K31" s="86">
        <v>974.04299993226232</v>
      </c>
      <c r="L31" s="86">
        <v>447.37244927396944</v>
      </c>
      <c r="M31" s="85">
        <v>702.65079980404653</v>
      </c>
    </row>
    <row r="32" spans="1:13" s="7" customFormat="1" ht="12" customHeight="1" x14ac:dyDescent="0.35">
      <c r="A32" s="78" t="s">
        <v>96</v>
      </c>
      <c r="B32" s="83" t="s">
        <v>95</v>
      </c>
      <c r="C32" s="82">
        <v>825</v>
      </c>
      <c r="D32" s="71">
        <v>2929.2437242996907</v>
      </c>
      <c r="E32" s="71">
        <v>1000</v>
      </c>
      <c r="F32" s="71">
        <v>841.33706074366387</v>
      </c>
      <c r="G32" s="71">
        <v>323.50873847971178</v>
      </c>
      <c r="H32" s="113">
        <v>764.39792507631387</v>
      </c>
      <c r="I32" s="71">
        <v>2819.573199935508</v>
      </c>
      <c r="J32" s="71">
        <v>1000.0000000000001</v>
      </c>
      <c r="K32" s="71">
        <v>857.81039644473958</v>
      </c>
      <c r="L32" s="71">
        <v>376.67231533936337</v>
      </c>
      <c r="M32" s="70">
        <v>585.090488151405</v>
      </c>
    </row>
    <row r="33" spans="1:13" s="7" customFormat="1" ht="12" customHeight="1" x14ac:dyDescent="0.35">
      <c r="A33" s="78"/>
      <c r="B33" s="83" t="s">
        <v>94</v>
      </c>
      <c r="C33" s="82">
        <v>372</v>
      </c>
      <c r="D33" s="71">
        <v>4382.1000294228079</v>
      </c>
      <c r="E33" s="71">
        <v>1500</v>
      </c>
      <c r="F33" s="71">
        <v>1306.0271749073927</v>
      </c>
      <c r="G33" s="71">
        <v>635.90819752921288</v>
      </c>
      <c r="H33" s="113">
        <v>940.16465698620311</v>
      </c>
      <c r="I33" s="71">
        <v>3498.8081302633796</v>
      </c>
      <c r="J33" s="71">
        <v>1500</v>
      </c>
      <c r="K33" s="71">
        <v>876.59999044604535</v>
      </c>
      <c r="L33" s="71">
        <v>416.44840220353137</v>
      </c>
      <c r="M33" s="70">
        <v>705.75973761380408</v>
      </c>
    </row>
    <row r="34" spans="1:13" s="7" customFormat="1" ht="12" customHeight="1" thickBot="1" x14ac:dyDescent="0.4">
      <c r="A34" s="81"/>
      <c r="B34" s="68" t="s">
        <v>59</v>
      </c>
      <c r="C34" s="67">
        <v>9443</v>
      </c>
      <c r="D34" s="80">
        <v>3403.5450229273524</v>
      </c>
      <c r="E34" s="80">
        <v>1192.0233361464711</v>
      </c>
      <c r="F34" s="80">
        <v>945.88311429450596</v>
      </c>
      <c r="G34" s="80">
        <v>415.10687315056578</v>
      </c>
      <c r="H34" s="115">
        <v>850.53169933581432</v>
      </c>
      <c r="I34" s="80">
        <v>3282.5092965303502</v>
      </c>
      <c r="J34" s="80">
        <v>1190.7027641003522</v>
      </c>
      <c r="K34" s="80">
        <v>960.18478752119825</v>
      </c>
      <c r="L34" s="80">
        <v>439.82482492585717</v>
      </c>
      <c r="M34" s="79">
        <v>691.79691998294163</v>
      </c>
    </row>
    <row r="35" spans="1:13" s="7" customFormat="1" ht="12" customHeight="1" thickBot="1" x14ac:dyDescent="0.4">
      <c r="A35" s="98" t="s">
        <v>93</v>
      </c>
      <c r="B35" s="97" t="s">
        <v>59</v>
      </c>
      <c r="C35" s="96">
        <v>187</v>
      </c>
      <c r="D35" s="95">
        <v>3123.7995298041542</v>
      </c>
      <c r="E35" s="95">
        <v>1400</v>
      </c>
      <c r="F35" s="95">
        <v>642.64049235277741</v>
      </c>
      <c r="G35" s="95">
        <v>366.00814032221223</v>
      </c>
      <c r="H35" s="117">
        <v>715.15089712916426</v>
      </c>
      <c r="I35" s="95">
        <v>3749.8960719556931</v>
      </c>
      <c r="J35" s="95">
        <v>1400</v>
      </c>
      <c r="K35" s="95">
        <v>992.61966162627766</v>
      </c>
      <c r="L35" s="95">
        <v>475.735934097871</v>
      </c>
      <c r="M35" s="94">
        <v>881.54047623154361</v>
      </c>
    </row>
    <row r="36" spans="1:13" s="7" customFormat="1" ht="12" customHeight="1" x14ac:dyDescent="0.35">
      <c r="A36" s="89" t="s">
        <v>92</v>
      </c>
      <c r="B36" s="93" t="s">
        <v>91</v>
      </c>
      <c r="C36" s="87">
        <v>383</v>
      </c>
      <c r="D36" s="86">
        <v>3337.8406030766187</v>
      </c>
      <c r="E36" s="86">
        <v>1500</v>
      </c>
      <c r="F36" s="86">
        <v>773.88406654819482</v>
      </c>
      <c r="G36" s="86">
        <v>294.86418811420435</v>
      </c>
      <c r="H36" s="116">
        <v>769.09234841421915</v>
      </c>
      <c r="I36" s="86">
        <v>3951.2737427536199</v>
      </c>
      <c r="J36" s="86">
        <v>1500</v>
      </c>
      <c r="K36" s="86">
        <v>1217.4599955661902</v>
      </c>
      <c r="L36" s="86">
        <v>528.32573136653605</v>
      </c>
      <c r="M36" s="85">
        <v>705.48801582089425</v>
      </c>
    </row>
    <row r="37" spans="1:13" s="7" customFormat="1" ht="12" customHeight="1" x14ac:dyDescent="0.35">
      <c r="A37" s="78" t="s">
        <v>90</v>
      </c>
      <c r="B37" s="83" t="s">
        <v>89</v>
      </c>
      <c r="C37" s="82">
        <v>691</v>
      </c>
      <c r="D37" s="71">
        <v>3566.9919399012338</v>
      </c>
      <c r="E37" s="71">
        <v>1400.0000000000002</v>
      </c>
      <c r="F37" s="71">
        <v>922.72194271490469</v>
      </c>
      <c r="G37" s="71">
        <v>432.9391224250756</v>
      </c>
      <c r="H37" s="113">
        <v>811.33087476125263</v>
      </c>
      <c r="I37" s="71">
        <v>3515.0025830272693</v>
      </c>
      <c r="J37" s="71">
        <v>1400</v>
      </c>
      <c r="K37" s="71">
        <v>957.84464958582555</v>
      </c>
      <c r="L37" s="71">
        <v>447.62593960969394</v>
      </c>
      <c r="M37" s="70">
        <v>709.53199383175013</v>
      </c>
    </row>
    <row r="38" spans="1:13" s="7" customFormat="1" ht="12" customHeight="1" x14ac:dyDescent="0.35">
      <c r="A38" s="78"/>
      <c r="B38" s="83" t="s">
        <v>88</v>
      </c>
      <c r="C38" s="82">
        <v>85</v>
      </c>
      <c r="D38" s="71">
        <v>3301.3735520700552</v>
      </c>
      <c r="E38" s="71">
        <v>1600</v>
      </c>
      <c r="F38" s="71">
        <v>627.95653776725942</v>
      </c>
      <c r="G38" s="71">
        <v>289.17911832309522</v>
      </c>
      <c r="H38" s="113">
        <v>784.2378959797004</v>
      </c>
      <c r="I38" s="71">
        <v>3489.6847513401876</v>
      </c>
      <c r="J38" s="71">
        <v>1600</v>
      </c>
      <c r="K38" s="71">
        <v>889.327278813769</v>
      </c>
      <c r="L38" s="71">
        <v>456.75853938843892</v>
      </c>
      <c r="M38" s="70">
        <v>543.59893313798045</v>
      </c>
    </row>
    <row r="39" spans="1:13" s="7" customFormat="1" ht="12" customHeight="1" x14ac:dyDescent="0.35">
      <c r="A39" s="78"/>
      <c r="B39" s="83" t="s">
        <v>87</v>
      </c>
      <c r="C39" s="82">
        <v>133</v>
      </c>
      <c r="D39" s="71">
        <v>3241.8807470810179</v>
      </c>
      <c r="E39" s="71">
        <v>1507.1265556200001</v>
      </c>
      <c r="F39" s="71">
        <v>831.01675656161217</v>
      </c>
      <c r="G39" s="71">
        <v>349.46666590524234</v>
      </c>
      <c r="H39" s="113">
        <v>554.27076899416272</v>
      </c>
      <c r="I39" s="71">
        <v>4003.3306088372728</v>
      </c>
      <c r="J39" s="71">
        <v>1507.1265556200001</v>
      </c>
      <c r="K39" s="71">
        <v>1264.0396289025862</v>
      </c>
      <c r="L39" s="71">
        <v>599.99145878479817</v>
      </c>
      <c r="M39" s="70">
        <v>632.17296552988898</v>
      </c>
    </row>
    <row r="40" spans="1:13" s="7" customFormat="1" ht="12" customHeight="1" x14ac:dyDescent="0.35">
      <c r="A40" s="78"/>
      <c r="B40" s="83" t="s">
        <v>86</v>
      </c>
      <c r="C40" s="32">
        <v>168</v>
      </c>
      <c r="D40" s="71">
        <v>2904.0026052409594</v>
      </c>
      <c r="E40" s="71">
        <v>1499.9999999999998</v>
      </c>
      <c r="F40" s="71">
        <v>510.0288978653129</v>
      </c>
      <c r="G40" s="71">
        <v>274.63058228111925</v>
      </c>
      <c r="H40" s="113">
        <v>619.34312509452639</v>
      </c>
      <c r="I40" s="71">
        <v>3677.0454391526141</v>
      </c>
      <c r="J40" s="71">
        <v>1500.0000000000002</v>
      </c>
      <c r="K40" s="71">
        <v>1079.8606999997376</v>
      </c>
      <c r="L40" s="71">
        <v>511.76436854337237</v>
      </c>
      <c r="M40" s="70">
        <v>585.42037060950463</v>
      </c>
    </row>
    <row r="41" spans="1:13" s="7" customFormat="1" ht="12" customHeight="1" thickBot="1" x14ac:dyDescent="0.4">
      <c r="A41" s="81"/>
      <c r="B41" s="68" t="s">
        <v>59</v>
      </c>
      <c r="C41" s="67">
        <v>1460</v>
      </c>
      <c r="D41" s="80">
        <v>3381.6507981138752</v>
      </c>
      <c r="E41" s="80">
        <v>1458.1252859469264</v>
      </c>
      <c r="F41" s="80">
        <v>809.16344278079441</v>
      </c>
      <c r="G41" s="80">
        <v>361.30396802259764</v>
      </c>
      <c r="H41" s="115">
        <v>753.05810136355831</v>
      </c>
      <c r="I41" s="80">
        <v>3660.6902723499566</v>
      </c>
      <c r="J41" s="80">
        <v>1453.5732581539692</v>
      </c>
      <c r="K41" s="80">
        <v>1045.8874476018418</v>
      </c>
      <c r="L41" s="80">
        <v>484.77068976535423</v>
      </c>
      <c r="M41" s="79">
        <v>676.45887682878879</v>
      </c>
    </row>
    <row r="42" spans="1:13" s="7" customFormat="1" ht="12" customHeight="1" x14ac:dyDescent="0.35">
      <c r="A42" s="92" t="s">
        <v>85</v>
      </c>
      <c r="B42" s="77" t="s">
        <v>84</v>
      </c>
      <c r="C42" s="76">
        <v>565</v>
      </c>
      <c r="D42" s="75">
        <v>2975.8592839239755</v>
      </c>
      <c r="E42" s="75">
        <v>1100.0000000000002</v>
      </c>
      <c r="F42" s="75">
        <v>806.05093807964533</v>
      </c>
      <c r="G42" s="75">
        <v>308.30184244121921</v>
      </c>
      <c r="H42" s="114">
        <v>761.5065034031112</v>
      </c>
      <c r="I42" s="75">
        <v>3203.4794292295269</v>
      </c>
      <c r="J42" s="75">
        <v>1100</v>
      </c>
      <c r="K42" s="75">
        <v>910.24686477036801</v>
      </c>
      <c r="L42" s="75">
        <v>367.3701183944309</v>
      </c>
      <c r="M42" s="74">
        <v>825.86244606472872</v>
      </c>
    </row>
    <row r="43" spans="1:13" s="7" customFormat="1" ht="12" customHeight="1" x14ac:dyDescent="0.35">
      <c r="A43" s="92" t="s">
        <v>83</v>
      </c>
      <c r="B43" s="83" t="s">
        <v>82</v>
      </c>
      <c r="C43" s="82">
        <v>107</v>
      </c>
      <c r="D43" s="71">
        <v>1035.5985274921654</v>
      </c>
      <c r="E43" s="71">
        <v>215.30379366</v>
      </c>
      <c r="F43" s="71">
        <v>398.41892227896165</v>
      </c>
      <c r="G43" s="71">
        <v>92.365490206858354</v>
      </c>
      <c r="H43" s="113">
        <v>329.51032134634545</v>
      </c>
      <c r="I43" s="71">
        <v>1831.1945843122721</v>
      </c>
      <c r="J43" s="71">
        <v>215.30379365999988</v>
      </c>
      <c r="K43" s="71">
        <v>390.29559463542734</v>
      </c>
      <c r="L43" s="71">
        <v>96.838147663388</v>
      </c>
      <c r="M43" s="70">
        <v>1128.7570483534566</v>
      </c>
    </row>
    <row r="44" spans="1:13" s="7" customFormat="1" ht="12" customHeight="1" x14ac:dyDescent="0.35">
      <c r="A44" s="92"/>
      <c r="B44" s="83" t="s">
        <v>81</v>
      </c>
      <c r="C44" s="82">
        <v>422</v>
      </c>
      <c r="D44" s="71">
        <v>2945.9612080985858</v>
      </c>
      <c r="E44" s="71">
        <v>1000</v>
      </c>
      <c r="F44" s="71">
        <v>1208.7591925881718</v>
      </c>
      <c r="G44" s="71">
        <v>199.84755962189479</v>
      </c>
      <c r="H44" s="113">
        <v>537.35445588851996</v>
      </c>
      <c r="I44" s="71">
        <v>1992.4479888471146</v>
      </c>
      <c r="J44" s="71">
        <v>1000</v>
      </c>
      <c r="K44" s="71">
        <v>529.30678564826235</v>
      </c>
      <c r="L44" s="71">
        <v>119.53529894974163</v>
      </c>
      <c r="M44" s="70">
        <v>343.60590424911089</v>
      </c>
    </row>
    <row r="45" spans="1:13" s="7" customFormat="1" ht="12" customHeight="1" x14ac:dyDescent="0.35">
      <c r="A45" s="92"/>
      <c r="B45" s="83" t="s">
        <v>80</v>
      </c>
      <c r="C45" s="82">
        <v>651</v>
      </c>
      <c r="D45" s="71">
        <v>2465.8558345710253</v>
      </c>
      <c r="E45" s="71">
        <v>1500</v>
      </c>
      <c r="F45" s="71">
        <v>364.56470637103962</v>
      </c>
      <c r="G45" s="71">
        <v>168.26063370971056</v>
      </c>
      <c r="H45" s="113">
        <v>433.03049449027503</v>
      </c>
      <c r="I45" s="71">
        <v>2486.4590951308169</v>
      </c>
      <c r="J45" s="71">
        <v>1500</v>
      </c>
      <c r="K45" s="71">
        <v>370.65834322031378</v>
      </c>
      <c r="L45" s="71">
        <v>171.07308148629872</v>
      </c>
      <c r="M45" s="70">
        <v>444.72767042420526</v>
      </c>
    </row>
    <row r="46" spans="1:13" s="7" customFormat="1" ht="12" customHeight="1" x14ac:dyDescent="0.35">
      <c r="A46" s="92"/>
      <c r="B46" s="83" t="s">
        <v>79</v>
      </c>
      <c r="C46" s="82">
        <v>136</v>
      </c>
      <c r="D46" s="71">
        <v>2609.2024519949105</v>
      </c>
      <c r="E46" s="71">
        <v>1260.0760875000001</v>
      </c>
      <c r="F46" s="71">
        <v>743.98846697720069</v>
      </c>
      <c r="G46" s="71">
        <v>132.67454424292654</v>
      </c>
      <c r="H46" s="113">
        <v>472.46335327478306</v>
      </c>
      <c r="I46" s="71">
        <v>2679.6114690562304</v>
      </c>
      <c r="J46" s="71">
        <v>1260.0760875000001</v>
      </c>
      <c r="K46" s="71">
        <v>730.28862574573191</v>
      </c>
      <c r="L46" s="71">
        <v>234.46022078939714</v>
      </c>
      <c r="M46" s="70">
        <v>454.78653502110046</v>
      </c>
    </row>
    <row r="47" spans="1:13" s="7" customFormat="1" ht="12" customHeight="1" x14ac:dyDescent="0.35">
      <c r="A47" s="92"/>
      <c r="B47" s="83" t="s">
        <v>78</v>
      </c>
      <c r="C47" s="82">
        <v>190</v>
      </c>
      <c r="D47" s="71">
        <v>1592.8149862038038</v>
      </c>
      <c r="E47" s="71">
        <v>500</v>
      </c>
      <c r="F47" s="71">
        <v>511.71483448415898</v>
      </c>
      <c r="G47" s="71">
        <v>213.25192125381864</v>
      </c>
      <c r="H47" s="113">
        <v>367.8482304658263</v>
      </c>
      <c r="I47" s="71">
        <v>1407.44902962487</v>
      </c>
      <c r="J47" s="71">
        <v>500</v>
      </c>
      <c r="K47" s="71">
        <v>307.38742287825886</v>
      </c>
      <c r="L47" s="71">
        <v>109.79423951060522</v>
      </c>
      <c r="M47" s="70">
        <v>490.26736723600584</v>
      </c>
    </row>
    <row r="48" spans="1:13" s="7" customFormat="1" ht="12" customHeight="1" x14ac:dyDescent="0.35">
      <c r="A48" s="92"/>
      <c r="B48" s="83" t="s">
        <v>77</v>
      </c>
      <c r="C48" s="82">
        <v>130</v>
      </c>
      <c r="D48" s="71">
        <v>2671.2613463828443</v>
      </c>
      <c r="E48" s="71">
        <v>799.99999999999989</v>
      </c>
      <c r="F48" s="71">
        <v>598.69996312629803</v>
      </c>
      <c r="G48" s="71">
        <v>209.19931349807106</v>
      </c>
      <c r="H48" s="113">
        <v>1063.3620697584754</v>
      </c>
      <c r="I48" s="71">
        <v>2501.3301780667739</v>
      </c>
      <c r="J48" s="71">
        <v>800</v>
      </c>
      <c r="K48" s="71">
        <v>381.05368001666812</v>
      </c>
      <c r="L48" s="71">
        <v>135.07449847103015</v>
      </c>
      <c r="M48" s="70">
        <v>1185.2019995790758</v>
      </c>
    </row>
    <row r="49" spans="1:13" s="7" customFormat="1" ht="12" customHeight="1" x14ac:dyDescent="0.35">
      <c r="A49" s="92"/>
      <c r="B49" s="83" t="s">
        <v>76</v>
      </c>
      <c r="C49" s="82">
        <v>116</v>
      </c>
      <c r="D49" s="71">
        <v>1660.7714285714285</v>
      </c>
      <c r="E49" s="71">
        <v>799.99999999999989</v>
      </c>
      <c r="F49" s="71">
        <v>404.42999999999995</v>
      </c>
      <c r="G49" s="71">
        <v>186.65999999999997</v>
      </c>
      <c r="H49" s="113">
        <v>269.68142857142863</v>
      </c>
      <c r="I49" s="71">
        <v>1858.6730224532669</v>
      </c>
      <c r="J49" s="71">
        <v>800</v>
      </c>
      <c r="K49" s="71">
        <v>499.59827967782405</v>
      </c>
      <c r="L49" s="71">
        <v>230.58382138976495</v>
      </c>
      <c r="M49" s="70">
        <v>328.49092138567784</v>
      </c>
    </row>
    <row r="50" spans="1:13" s="7" customFormat="1" ht="12" customHeight="1" x14ac:dyDescent="0.35">
      <c r="A50" s="92"/>
      <c r="B50" s="83" t="s">
        <v>75</v>
      </c>
      <c r="C50" s="82">
        <v>142</v>
      </c>
      <c r="D50" s="71">
        <v>2899.1456783688254</v>
      </c>
      <c r="E50" s="71">
        <v>1350</v>
      </c>
      <c r="F50" s="71">
        <v>748.44441984503931</v>
      </c>
      <c r="G50" s="71">
        <v>336.24544694600507</v>
      </c>
      <c r="H50" s="113">
        <v>464.45581157778105</v>
      </c>
      <c r="I50" s="71">
        <v>2862.579426232558</v>
      </c>
      <c r="J50" s="71">
        <v>1350</v>
      </c>
      <c r="K50" s="71">
        <v>666.14350453519887</v>
      </c>
      <c r="L50" s="71">
        <v>307.89777565513049</v>
      </c>
      <c r="M50" s="70">
        <v>538.5381460422285</v>
      </c>
    </row>
    <row r="51" spans="1:13" s="7" customFormat="1" ht="12" customHeight="1" x14ac:dyDescent="0.35">
      <c r="A51" s="92"/>
      <c r="B51" s="83" t="s">
        <v>74</v>
      </c>
      <c r="C51" s="82">
        <v>203</v>
      </c>
      <c r="D51" s="71">
        <v>2504.2648212807717</v>
      </c>
      <c r="E51" s="71">
        <v>800</v>
      </c>
      <c r="F51" s="71">
        <v>965.63352604613976</v>
      </c>
      <c r="G51" s="71">
        <v>276.19114258636023</v>
      </c>
      <c r="H51" s="113">
        <v>462.44015264827146</v>
      </c>
      <c r="I51" s="71">
        <v>2384.6432517604699</v>
      </c>
      <c r="J51" s="71">
        <v>800</v>
      </c>
      <c r="K51" s="71">
        <v>830.33913404200518</v>
      </c>
      <c r="L51" s="71">
        <v>287.12279035318676</v>
      </c>
      <c r="M51" s="70">
        <v>467.1813273652777</v>
      </c>
    </row>
    <row r="52" spans="1:13" s="7" customFormat="1" ht="12" customHeight="1" x14ac:dyDescent="0.35">
      <c r="A52" s="92"/>
      <c r="B52" s="83" t="s">
        <v>73</v>
      </c>
      <c r="C52" s="82">
        <v>216</v>
      </c>
      <c r="D52" s="71">
        <v>3196.7795070708353</v>
      </c>
      <c r="E52" s="71">
        <v>1500</v>
      </c>
      <c r="F52" s="71">
        <v>756.00379015468047</v>
      </c>
      <c r="G52" s="71">
        <v>243.56537180097212</v>
      </c>
      <c r="H52" s="113">
        <v>697.21034511518269</v>
      </c>
      <c r="I52" s="71">
        <v>3193.6019012791976</v>
      </c>
      <c r="J52" s="71">
        <v>1500</v>
      </c>
      <c r="K52" s="71">
        <v>665.73936374119864</v>
      </c>
      <c r="L52" s="71">
        <v>287.32184380056259</v>
      </c>
      <c r="M52" s="70">
        <v>740.5406937374363</v>
      </c>
    </row>
    <row r="53" spans="1:13" s="7" customFormat="1" ht="12" customHeight="1" x14ac:dyDescent="0.35">
      <c r="A53" s="92"/>
      <c r="B53" s="83" t="s">
        <v>72</v>
      </c>
      <c r="C53" s="82">
        <v>335</v>
      </c>
      <c r="D53" s="71">
        <v>1496.0983860054419</v>
      </c>
      <c r="E53" s="71">
        <v>299.99999999999994</v>
      </c>
      <c r="F53" s="71">
        <v>443.38504200024119</v>
      </c>
      <c r="G53" s="71">
        <v>143.85154864136138</v>
      </c>
      <c r="H53" s="113">
        <v>608.86179536383929</v>
      </c>
      <c r="I53" s="71">
        <v>1365.2351772937154</v>
      </c>
      <c r="J53" s="71">
        <v>299.99999999999994</v>
      </c>
      <c r="K53" s="71">
        <v>449.23991670685632</v>
      </c>
      <c r="L53" s="71">
        <v>140.81163732084266</v>
      </c>
      <c r="M53" s="70">
        <v>475.18362326601635</v>
      </c>
    </row>
    <row r="54" spans="1:13" s="7" customFormat="1" ht="12" customHeight="1" x14ac:dyDescent="0.35">
      <c r="A54" s="92"/>
      <c r="B54" s="83" t="s">
        <v>71</v>
      </c>
      <c r="C54" s="82">
        <v>391</v>
      </c>
      <c r="D54" s="71">
        <v>2868.7518412914465</v>
      </c>
      <c r="E54" s="71">
        <v>800</v>
      </c>
      <c r="F54" s="71">
        <v>692.61433062008791</v>
      </c>
      <c r="G54" s="71">
        <v>280.36049290765425</v>
      </c>
      <c r="H54" s="113">
        <v>1095.7770177637033</v>
      </c>
      <c r="I54" s="71">
        <v>2052.4522462454347</v>
      </c>
      <c r="J54" s="71">
        <v>800</v>
      </c>
      <c r="K54" s="71">
        <v>465.91465774434107</v>
      </c>
      <c r="L54" s="71">
        <v>181.63630255825021</v>
      </c>
      <c r="M54" s="70">
        <v>604.90128594284295</v>
      </c>
    </row>
    <row r="55" spans="1:13" s="7" customFormat="1" ht="12" customHeight="1" thickBot="1" x14ac:dyDescent="0.4">
      <c r="A55" s="92"/>
      <c r="B55" s="91" t="s">
        <v>59</v>
      </c>
      <c r="C55" s="90">
        <v>3604</v>
      </c>
      <c r="D55" s="66">
        <v>2508.9511558675244</v>
      </c>
      <c r="E55" s="66">
        <v>907.39056286556979</v>
      </c>
      <c r="F55" s="66">
        <v>679.25323254937302</v>
      </c>
      <c r="G55" s="66">
        <v>227.96272143707336</v>
      </c>
      <c r="H55" s="112">
        <v>694.34463901550987</v>
      </c>
      <c r="I55" s="66">
        <v>2428.9266458373854</v>
      </c>
      <c r="J55" s="66">
        <v>949.57444454462916</v>
      </c>
      <c r="K55" s="66">
        <v>611.90973538443814</v>
      </c>
      <c r="L55" s="66">
        <v>227.27817326846596</v>
      </c>
      <c r="M55" s="65">
        <v>640.1642926398506</v>
      </c>
    </row>
    <row r="56" spans="1:13" s="7" customFormat="1" ht="12" customHeight="1" x14ac:dyDescent="0.35">
      <c r="A56" s="89" t="s">
        <v>70</v>
      </c>
      <c r="B56" s="88" t="s">
        <v>69</v>
      </c>
      <c r="C56" s="87">
        <v>74</v>
      </c>
      <c r="D56" s="86">
        <v>2074.7519272791405</v>
      </c>
      <c r="E56" s="86">
        <v>430.009288508</v>
      </c>
      <c r="F56" s="86">
        <v>904.86613678122865</v>
      </c>
      <c r="G56" s="86">
        <v>243.89630009501175</v>
      </c>
      <c r="H56" s="116">
        <v>495.98020189490029</v>
      </c>
      <c r="I56" s="86">
        <v>2551.6531329792169</v>
      </c>
      <c r="J56" s="86">
        <v>430.00928850799983</v>
      </c>
      <c r="K56" s="86">
        <v>1053.7201691363991</v>
      </c>
      <c r="L56" s="86">
        <v>142.41689673355611</v>
      </c>
      <c r="M56" s="85">
        <v>925.50677860126177</v>
      </c>
    </row>
    <row r="57" spans="1:13" s="7" customFormat="1" ht="12" customHeight="1" x14ac:dyDescent="0.35">
      <c r="A57" s="78" t="s">
        <v>68</v>
      </c>
      <c r="B57" s="84" t="s">
        <v>67</v>
      </c>
      <c r="C57" s="82">
        <v>42</v>
      </c>
      <c r="D57" s="71">
        <v>2495.2150250560139</v>
      </c>
      <c r="E57" s="71">
        <v>799.99999999999989</v>
      </c>
      <c r="F57" s="71">
        <v>704.40129784175588</v>
      </c>
      <c r="G57" s="71">
        <v>296.07938247106614</v>
      </c>
      <c r="H57" s="113">
        <v>694.73434474319151</v>
      </c>
      <c r="I57" s="71">
        <v>3204</v>
      </c>
      <c r="J57" s="71">
        <v>800</v>
      </c>
      <c r="K57" s="71">
        <v>1000</v>
      </c>
      <c r="L57" s="71">
        <v>364</v>
      </c>
      <c r="M57" s="70">
        <v>1040</v>
      </c>
    </row>
    <row r="58" spans="1:13" s="7" customFormat="1" ht="12" customHeight="1" x14ac:dyDescent="0.35">
      <c r="A58" s="78"/>
      <c r="B58" s="83" t="s">
        <v>66</v>
      </c>
      <c r="C58" s="82">
        <v>303</v>
      </c>
      <c r="D58" s="71">
        <v>2118.9486827983069</v>
      </c>
      <c r="E58" s="71">
        <v>1000</v>
      </c>
      <c r="F58" s="71">
        <v>393.01137622772552</v>
      </c>
      <c r="G58" s="71">
        <v>177.61772073129109</v>
      </c>
      <c r="H58" s="113">
        <v>548.31958583929008</v>
      </c>
      <c r="I58" s="71">
        <v>2029.9546736509719</v>
      </c>
      <c r="J58" s="71">
        <v>1000</v>
      </c>
      <c r="K58" s="71">
        <v>316.92911065625378</v>
      </c>
      <c r="L58" s="71">
        <v>146.34573722361245</v>
      </c>
      <c r="M58" s="70">
        <v>566.67982577110593</v>
      </c>
    </row>
    <row r="59" spans="1:13" s="7" customFormat="1" ht="12" customHeight="1" x14ac:dyDescent="0.35">
      <c r="A59" s="78"/>
      <c r="B59" s="83" t="s">
        <v>65</v>
      </c>
      <c r="C59" s="82">
        <v>322</v>
      </c>
      <c r="D59" s="71">
        <v>2424.5684750550754</v>
      </c>
      <c r="E59" s="71">
        <v>973.43496040000014</v>
      </c>
      <c r="F59" s="71">
        <v>581.96148330376309</v>
      </c>
      <c r="G59" s="71">
        <v>264.13384554629732</v>
      </c>
      <c r="H59" s="113">
        <v>605.03818580501502</v>
      </c>
      <c r="I59" s="71">
        <v>2518.9239990074898</v>
      </c>
      <c r="J59" s="71">
        <v>973.43496039999991</v>
      </c>
      <c r="K59" s="71">
        <v>606.14632115990582</v>
      </c>
      <c r="L59" s="71">
        <v>253.79211237692041</v>
      </c>
      <c r="M59" s="70">
        <v>685.5506050706648</v>
      </c>
    </row>
    <row r="60" spans="1:13" s="7" customFormat="1" ht="12" customHeight="1" x14ac:dyDescent="0.35">
      <c r="A60" s="78"/>
      <c r="B60" s="83" t="s">
        <v>64</v>
      </c>
      <c r="C60" s="82">
        <v>262</v>
      </c>
      <c r="D60" s="71">
        <v>2705.6132667767492</v>
      </c>
      <c r="E60" s="71">
        <v>970.00000000000011</v>
      </c>
      <c r="F60" s="71">
        <v>727.00209964362057</v>
      </c>
      <c r="G60" s="71">
        <v>365.67694573156683</v>
      </c>
      <c r="H60" s="113">
        <v>642.93422140156258</v>
      </c>
      <c r="I60" s="71">
        <v>3130.855097370365</v>
      </c>
      <c r="J60" s="71">
        <v>970</v>
      </c>
      <c r="K60" s="71">
        <v>887.5012982720358</v>
      </c>
      <c r="L60" s="71">
        <v>267.86700604368917</v>
      </c>
      <c r="M60" s="70">
        <v>1005.4867930546402</v>
      </c>
    </row>
    <row r="61" spans="1:13" s="7" customFormat="1" ht="12" customHeight="1" thickBot="1" x14ac:dyDescent="0.4">
      <c r="A61" s="81"/>
      <c r="B61" s="68" t="s">
        <v>59</v>
      </c>
      <c r="C61" s="67">
        <v>1003</v>
      </c>
      <c r="D61" s="80">
        <v>2452.4166390024302</v>
      </c>
      <c r="E61" s="80">
        <v>889.41703330941266</v>
      </c>
      <c r="F61" s="80">
        <v>663.86390336715965</v>
      </c>
      <c r="G61" s="80">
        <v>290.6747984519331</v>
      </c>
      <c r="H61" s="115">
        <v>608.46090387392519</v>
      </c>
      <c r="I61" s="80">
        <v>2475.9573090507542</v>
      </c>
      <c r="J61" s="80">
        <v>970.42503981256334</v>
      </c>
      <c r="K61" s="80">
        <v>568.33875778567381</v>
      </c>
      <c r="L61" s="80">
        <v>209.35200841346003</v>
      </c>
      <c r="M61" s="79">
        <v>727.84150303905597</v>
      </c>
    </row>
    <row r="62" spans="1:13" s="7" customFormat="1" ht="12" customHeight="1" x14ac:dyDescent="0.35">
      <c r="A62" s="78" t="s">
        <v>63</v>
      </c>
      <c r="B62" s="77" t="s">
        <v>62</v>
      </c>
      <c r="C62" s="76">
        <v>466</v>
      </c>
      <c r="D62" s="75">
        <v>3591.7065124351229</v>
      </c>
      <c r="E62" s="75">
        <v>1610.6347672000002</v>
      </c>
      <c r="F62" s="75">
        <v>816.14691162109852</v>
      </c>
      <c r="G62" s="75">
        <v>348.57760396709193</v>
      </c>
      <c r="H62" s="114">
        <v>816.34722964693401</v>
      </c>
      <c r="I62" s="75">
        <v>3999.0086239843422</v>
      </c>
      <c r="J62" s="75">
        <v>1610.6347671999999</v>
      </c>
      <c r="K62" s="75">
        <v>937.44613018972893</v>
      </c>
      <c r="L62" s="75">
        <v>436.98637898868992</v>
      </c>
      <c r="M62" s="74">
        <v>1013.9413476059228</v>
      </c>
    </row>
    <row r="63" spans="1:13" s="7" customFormat="1" ht="12" customHeight="1" x14ac:dyDescent="0.35">
      <c r="A63" s="73" t="s">
        <v>61</v>
      </c>
      <c r="B63" s="72" t="s">
        <v>60</v>
      </c>
      <c r="C63" s="32">
        <v>51</v>
      </c>
      <c r="D63" s="71">
        <v>2733.9600710728882</v>
      </c>
      <c r="E63" s="71">
        <v>1468.4468888000001</v>
      </c>
      <c r="F63" s="71">
        <v>487.80011229523933</v>
      </c>
      <c r="G63" s="71">
        <v>272.48772643209435</v>
      </c>
      <c r="H63" s="113">
        <v>505.22534354555467</v>
      </c>
      <c r="I63" s="71">
        <v>3513.8724760133819</v>
      </c>
      <c r="J63" s="71">
        <v>1468.4468888000001</v>
      </c>
      <c r="K63" s="71">
        <v>922.93619295496001</v>
      </c>
      <c r="L63" s="71">
        <v>453.94241972492415</v>
      </c>
      <c r="M63" s="70">
        <v>668.54697453349775</v>
      </c>
    </row>
    <row r="64" spans="1:13" s="7" customFormat="1" ht="12" customHeight="1" thickBot="1" x14ac:dyDescent="0.4">
      <c r="A64" s="69"/>
      <c r="B64" s="68" t="s">
        <v>59</v>
      </c>
      <c r="C64" s="67">
        <v>517</v>
      </c>
      <c r="D64" s="66">
        <v>3484.1829535831675</v>
      </c>
      <c r="E64" s="66">
        <v>1592.8106807638071</v>
      </c>
      <c r="F64" s="66">
        <v>774.98671007587757</v>
      </c>
      <c r="G64" s="66">
        <v>339.0392905091208</v>
      </c>
      <c r="H64" s="112">
        <v>777.3462722343628</v>
      </c>
      <c r="I64" s="66">
        <v>3967.5137424486957</v>
      </c>
      <c r="J64" s="66">
        <v>1601.4039762050543</v>
      </c>
      <c r="K64" s="66">
        <v>936.50414976586239</v>
      </c>
      <c r="L64" s="66">
        <v>438.08715965930128</v>
      </c>
      <c r="M64" s="65">
        <v>991.51845681847772</v>
      </c>
    </row>
    <row r="65" ht="15.75" customHeight="1" x14ac:dyDescent="0.35"/>
    <row r="66" ht="15.75" customHeight="1" x14ac:dyDescent="0.35"/>
    <row r="69" ht="14.25" customHeight="1" x14ac:dyDescent="0.35"/>
  </sheetData>
  <mergeCells count="7">
    <mergeCell ref="A1:M1"/>
    <mergeCell ref="A2:M2"/>
    <mergeCell ref="D3:H3"/>
    <mergeCell ref="I3:M3"/>
    <mergeCell ref="A6:B6"/>
    <mergeCell ref="A3:B5"/>
    <mergeCell ref="C3:C4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גיליון4"/>
  <dimension ref="A1:M44"/>
  <sheetViews>
    <sheetView view="pageBreakPreview" topLeftCell="F16" zoomScaleNormal="85" zoomScaleSheetLayoutView="100" workbookViewId="0">
      <selection activeCell="H16" sqref="H16"/>
    </sheetView>
  </sheetViews>
  <sheetFormatPr defaultColWidth="9.08984375" defaultRowHeight="14.5" x14ac:dyDescent="0.35"/>
  <cols>
    <col min="1" max="1" width="23.26953125" style="1" customWidth="1"/>
    <col min="2" max="2" width="41.08984375" style="1" customWidth="1"/>
    <col min="3" max="3" width="7.08984375" style="1" bestFit="1" customWidth="1"/>
    <col min="4" max="4" width="11.453125" style="1" customWidth="1"/>
    <col min="5" max="5" width="6.453125" style="1" bestFit="1" customWidth="1"/>
    <col min="6" max="6" width="14.90625" style="1" customWidth="1"/>
    <col min="7" max="7" width="14" style="1" customWidth="1"/>
    <col min="8" max="8" width="6.453125" style="1" bestFit="1" customWidth="1"/>
    <col min="9" max="9" width="11.453125" style="1" customWidth="1"/>
    <col min="10" max="10" width="6.453125" style="1" bestFit="1" customWidth="1"/>
    <col min="11" max="11" width="14.90625" style="1" customWidth="1"/>
    <col min="12" max="12" width="14" style="1" customWidth="1"/>
    <col min="13" max="13" width="6.453125" style="1" bestFit="1" customWidth="1"/>
    <col min="14" max="16384" width="9.08984375" style="1"/>
  </cols>
  <sheetData>
    <row r="1" spans="1:13" ht="15.75" customHeight="1" x14ac:dyDescent="0.35">
      <c r="B1" s="6345" t="s">
        <v>141</v>
      </c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ht="15.75" customHeight="1" thickBot="1" x14ac:dyDescent="0.4">
      <c r="B2" s="6346" t="s">
        <v>140</v>
      </c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</row>
    <row r="3" spans="1:13" s="130" customFormat="1" ht="16" thickBot="1" x14ac:dyDescent="0.4">
      <c r="A3" s="6347"/>
      <c r="B3" s="6359"/>
      <c r="C3" s="6353" t="s">
        <v>55</v>
      </c>
      <c r="D3" s="6355" t="s">
        <v>135</v>
      </c>
      <c r="E3" s="6356"/>
      <c r="F3" s="6356"/>
      <c r="G3" s="6356"/>
      <c r="H3" s="6357"/>
      <c r="I3" s="6358" t="s">
        <v>134</v>
      </c>
      <c r="J3" s="6356"/>
      <c r="K3" s="6356"/>
      <c r="L3" s="6356"/>
      <c r="M3" s="6357"/>
    </row>
    <row r="4" spans="1:13" s="130" customFormat="1" ht="62" x14ac:dyDescent="0.35">
      <c r="A4" s="6349"/>
      <c r="B4" s="6360"/>
      <c r="C4" s="6354"/>
      <c r="D4" s="111" t="s">
        <v>133</v>
      </c>
      <c r="E4" s="108" t="s">
        <v>132</v>
      </c>
      <c r="F4" s="109" t="s">
        <v>131</v>
      </c>
      <c r="G4" s="108" t="s">
        <v>130</v>
      </c>
      <c r="H4" s="108" t="s">
        <v>129</v>
      </c>
      <c r="I4" s="110" t="s">
        <v>133</v>
      </c>
      <c r="J4" s="108" t="s">
        <v>132</v>
      </c>
      <c r="K4" s="109" t="s">
        <v>131</v>
      </c>
      <c r="L4" s="108" t="s">
        <v>130</v>
      </c>
      <c r="M4" s="107" t="s">
        <v>129</v>
      </c>
    </row>
    <row r="5" spans="1:13" s="130" customFormat="1" ht="31.5" thickBot="1" x14ac:dyDescent="0.4">
      <c r="A5" s="6351"/>
      <c r="B5" s="6361"/>
      <c r="C5" s="106" t="s">
        <v>49</v>
      </c>
      <c r="D5" s="104" t="s">
        <v>128</v>
      </c>
      <c r="E5" s="103" t="s">
        <v>127</v>
      </c>
      <c r="F5" s="104" t="s">
        <v>126</v>
      </c>
      <c r="G5" s="103" t="s">
        <v>125</v>
      </c>
      <c r="H5" s="103" t="s">
        <v>124</v>
      </c>
      <c r="I5" s="105" t="s">
        <v>128</v>
      </c>
      <c r="J5" s="103" t="s">
        <v>127</v>
      </c>
      <c r="K5" s="104" t="s">
        <v>126</v>
      </c>
      <c r="L5" s="103" t="s">
        <v>125</v>
      </c>
      <c r="M5" s="102" t="s">
        <v>124</v>
      </c>
    </row>
    <row r="6" spans="1:13" s="7" customFormat="1" ht="14.15" customHeight="1" x14ac:dyDescent="0.35">
      <c r="A6" s="44" t="s">
        <v>48</v>
      </c>
      <c r="B6" s="43" t="s">
        <v>47</v>
      </c>
      <c r="C6" s="41">
        <v>8522.0000000000036</v>
      </c>
      <c r="D6" s="128">
        <v>2538.8143410321672</v>
      </c>
      <c r="E6" s="128">
        <v>742.25734154086877</v>
      </c>
      <c r="F6" s="128">
        <v>726.6737199338678</v>
      </c>
      <c r="G6" s="128">
        <v>273.75295455178974</v>
      </c>
      <c r="H6" s="128">
        <v>796.13032500564407</v>
      </c>
      <c r="I6" s="128">
        <v>2469.3841897392622</v>
      </c>
      <c r="J6" s="128">
        <v>715.92094442052769</v>
      </c>
      <c r="K6" s="128">
        <v>698.69240582670159</v>
      </c>
      <c r="L6" s="128">
        <v>282.19580297811484</v>
      </c>
      <c r="M6" s="127">
        <v>772.57503651391937</v>
      </c>
    </row>
    <row r="7" spans="1:13" s="7" customFormat="1" ht="14.15" customHeight="1" thickBot="1" x14ac:dyDescent="0.4">
      <c r="A7" s="59" t="s">
        <v>46</v>
      </c>
      <c r="B7" s="51" t="s">
        <v>45</v>
      </c>
      <c r="C7" s="49">
        <v>17567.000000000018</v>
      </c>
      <c r="D7" s="126">
        <v>2093.7725223319103</v>
      </c>
      <c r="E7" s="126">
        <v>705.05204106701092</v>
      </c>
      <c r="F7" s="126">
        <v>578.21162258627521</v>
      </c>
      <c r="G7" s="126">
        <v>248.52468552617884</v>
      </c>
      <c r="H7" s="126">
        <v>561.98417315244399</v>
      </c>
      <c r="I7" s="126">
        <v>2067.7490896829468</v>
      </c>
      <c r="J7" s="126">
        <v>662.83704172686294</v>
      </c>
      <c r="K7" s="126">
        <v>576.68433045233974</v>
      </c>
      <c r="L7" s="126">
        <v>262.09702901061644</v>
      </c>
      <c r="M7" s="125">
        <v>566.13068849313458</v>
      </c>
    </row>
    <row r="8" spans="1:13" s="7" customFormat="1" ht="14.15" customHeight="1" x14ac:dyDescent="0.35">
      <c r="A8" s="44" t="s">
        <v>44</v>
      </c>
      <c r="B8" s="43" t="s">
        <v>43</v>
      </c>
      <c r="C8" s="41">
        <v>9826.9999999999945</v>
      </c>
      <c r="D8" s="75">
        <v>2776.2087853246599</v>
      </c>
      <c r="E8" s="75">
        <v>938.14850761630021</v>
      </c>
      <c r="F8" s="75">
        <v>823.03437565074501</v>
      </c>
      <c r="G8" s="75">
        <v>388.54937306992224</v>
      </c>
      <c r="H8" s="75">
        <v>626.47652898768899</v>
      </c>
      <c r="I8" s="75">
        <v>2718.4470726836125</v>
      </c>
      <c r="J8" s="75">
        <v>892.05965729991203</v>
      </c>
      <c r="K8" s="75">
        <v>812.08564964204868</v>
      </c>
      <c r="L8" s="75">
        <v>387.56460101724718</v>
      </c>
      <c r="M8" s="74">
        <v>626.73716472440697</v>
      </c>
    </row>
    <row r="9" spans="1:13" s="7" customFormat="1" ht="14.15" customHeight="1" x14ac:dyDescent="0.35">
      <c r="A9" s="36" t="s">
        <v>42</v>
      </c>
      <c r="B9" s="33" t="s">
        <v>41</v>
      </c>
      <c r="C9" s="35">
        <v>2970.0000000000014</v>
      </c>
      <c r="D9" s="71">
        <v>3002.0401610897775</v>
      </c>
      <c r="E9" s="71">
        <v>765.66152442777843</v>
      </c>
      <c r="F9" s="71">
        <v>1026.5382592742505</v>
      </c>
      <c r="G9" s="71">
        <v>457.11512297289568</v>
      </c>
      <c r="H9" s="71">
        <v>752.72525441485038</v>
      </c>
      <c r="I9" s="71">
        <v>2935.6277237810491</v>
      </c>
      <c r="J9" s="71">
        <v>808.90674827789735</v>
      </c>
      <c r="K9" s="71">
        <v>997.06608953739806</v>
      </c>
      <c r="L9" s="71">
        <v>452.47051501638941</v>
      </c>
      <c r="M9" s="70">
        <v>677.18437094936121</v>
      </c>
    </row>
    <row r="10" spans="1:13" s="7" customFormat="1" ht="14.15" customHeight="1" thickBot="1" x14ac:dyDescent="0.4">
      <c r="A10" s="34"/>
      <c r="B10" s="25" t="s">
        <v>40</v>
      </c>
      <c r="C10" s="56">
        <v>15281.000000000004</v>
      </c>
      <c r="D10" s="121">
        <v>1956.125754823167</v>
      </c>
      <c r="E10" s="121">
        <v>614.41583460333368</v>
      </c>
      <c r="F10" s="121">
        <v>501.30005091067528</v>
      </c>
      <c r="G10" s="121">
        <v>185.43684806319209</v>
      </c>
      <c r="H10" s="121">
        <v>654.97302124596376</v>
      </c>
      <c r="I10" s="121">
        <v>1932.2617077894431</v>
      </c>
      <c r="J10" s="121">
        <v>588.06251723312982</v>
      </c>
      <c r="K10" s="121">
        <v>504.2930686084627</v>
      </c>
      <c r="L10" s="121">
        <v>203.66509975688143</v>
      </c>
      <c r="M10" s="120">
        <v>636.24102219096926</v>
      </c>
    </row>
    <row r="11" spans="1:13" s="7" customFormat="1" ht="14.15" customHeight="1" x14ac:dyDescent="0.35">
      <c r="A11" s="55" t="s">
        <v>39</v>
      </c>
      <c r="B11" s="54" t="s">
        <v>38</v>
      </c>
      <c r="C11" s="129">
        <v>7696.0000000000045</v>
      </c>
      <c r="D11" s="128">
        <v>2344.8753540602665</v>
      </c>
      <c r="E11" s="128">
        <v>832.48652722667293</v>
      </c>
      <c r="F11" s="128">
        <v>479.60506747194313</v>
      </c>
      <c r="G11" s="128">
        <v>231.94718423845742</v>
      </c>
      <c r="H11" s="128">
        <v>800.83657512319382</v>
      </c>
      <c r="I11" s="128">
        <v>2367.3856840376284</v>
      </c>
      <c r="J11" s="128">
        <v>798.71974529375723</v>
      </c>
      <c r="K11" s="128">
        <v>527.18087590280345</v>
      </c>
      <c r="L11" s="128">
        <v>259.47368351273406</v>
      </c>
      <c r="M11" s="127">
        <v>782.01137932833376</v>
      </c>
    </row>
    <row r="12" spans="1:13" s="7" customFormat="1" ht="14.15" customHeight="1" x14ac:dyDescent="0.35">
      <c r="A12" s="36" t="s">
        <v>37</v>
      </c>
      <c r="B12" s="33" t="s">
        <v>36</v>
      </c>
      <c r="C12" s="35">
        <v>15518.000000000047</v>
      </c>
      <c r="D12" s="71">
        <v>2298.0773510481267</v>
      </c>
      <c r="E12" s="71">
        <v>683.54013486731503</v>
      </c>
      <c r="F12" s="71">
        <v>697.56062176315197</v>
      </c>
      <c r="G12" s="71">
        <v>289.83470851180761</v>
      </c>
      <c r="H12" s="71">
        <v>627.14188590585673</v>
      </c>
      <c r="I12" s="71">
        <v>2264.1229939631135</v>
      </c>
      <c r="J12" s="71">
        <v>669.21753663085258</v>
      </c>
      <c r="K12" s="71">
        <v>688.1789252182557</v>
      </c>
      <c r="L12" s="71">
        <v>300.51158328401004</v>
      </c>
      <c r="M12" s="70">
        <v>606.21494882999104</v>
      </c>
    </row>
    <row r="13" spans="1:13" s="7" customFormat="1" ht="14.15" customHeight="1" x14ac:dyDescent="0.35">
      <c r="A13" s="34"/>
      <c r="B13" s="33" t="s">
        <v>35</v>
      </c>
      <c r="C13" s="35">
        <v>95.000000000000014</v>
      </c>
      <c r="D13" s="71">
        <v>2018.8727409821679</v>
      </c>
      <c r="E13" s="71">
        <v>1011.5932866314428</v>
      </c>
      <c r="F13" s="71">
        <v>523.72434968988398</v>
      </c>
      <c r="G13" s="71">
        <v>129.55059790017719</v>
      </c>
      <c r="H13" s="71">
        <v>354.00450676066413</v>
      </c>
      <c r="I13" s="71">
        <v>2127.0968542579917</v>
      </c>
      <c r="J13" s="71">
        <v>925.85238626489559</v>
      </c>
      <c r="K13" s="71">
        <v>470.08470976633464</v>
      </c>
      <c r="L13" s="71">
        <v>167.92327580994743</v>
      </c>
      <c r="M13" s="70">
        <v>563.23648241681417</v>
      </c>
    </row>
    <row r="14" spans="1:13" s="7" customFormat="1" ht="14.15" customHeight="1" x14ac:dyDescent="0.35">
      <c r="A14" s="34"/>
      <c r="B14" s="33" t="s">
        <v>34</v>
      </c>
      <c r="C14" s="35">
        <v>904.00000000000045</v>
      </c>
      <c r="D14" s="71">
        <v>2350.3005533687533</v>
      </c>
      <c r="E14" s="71">
        <v>624.42870053861043</v>
      </c>
      <c r="F14" s="71">
        <v>679.04835101377842</v>
      </c>
      <c r="G14" s="71">
        <v>227.08896892243061</v>
      </c>
      <c r="H14" s="71">
        <v>819.73453289393331</v>
      </c>
      <c r="I14" s="71">
        <v>1801.0391939038668</v>
      </c>
      <c r="J14" s="71">
        <v>572.77813743959962</v>
      </c>
      <c r="K14" s="71">
        <v>509.98386578370628</v>
      </c>
      <c r="L14" s="71">
        <v>221.81151280109077</v>
      </c>
      <c r="M14" s="70">
        <v>496.46567787947004</v>
      </c>
    </row>
    <row r="15" spans="1:13" s="7" customFormat="1" ht="14.15" customHeight="1" x14ac:dyDescent="0.35">
      <c r="A15" s="34"/>
      <c r="B15" s="33" t="s">
        <v>33</v>
      </c>
      <c r="C15" s="35">
        <v>158.00000000000006</v>
      </c>
      <c r="D15" s="71">
        <v>3444.1690588750694</v>
      </c>
      <c r="E15" s="71">
        <v>1025.6200546683547</v>
      </c>
      <c r="F15" s="71">
        <v>1606.458285545858</v>
      </c>
      <c r="G15" s="71">
        <v>236.81059632026748</v>
      </c>
      <c r="H15" s="71">
        <v>575.28012234058906</v>
      </c>
      <c r="I15" s="71">
        <v>2829.3124234644188</v>
      </c>
      <c r="J15" s="71">
        <v>902.63410910695529</v>
      </c>
      <c r="K15" s="71">
        <v>1072.8217188858362</v>
      </c>
      <c r="L15" s="71">
        <v>186.06409325123769</v>
      </c>
      <c r="M15" s="70">
        <v>667.79250222038911</v>
      </c>
    </row>
    <row r="16" spans="1:13" s="7" customFormat="1" ht="14.15" customHeight="1" x14ac:dyDescent="0.35">
      <c r="A16" s="34"/>
      <c r="B16" s="33" t="s">
        <v>32</v>
      </c>
      <c r="C16" s="35">
        <v>208.99999999999997</v>
      </c>
      <c r="D16" s="71">
        <v>2396.8450241327896</v>
      </c>
      <c r="E16" s="71">
        <v>988.71996912311931</v>
      </c>
      <c r="F16" s="71">
        <v>701.45172035909798</v>
      </c>
      <c r="G16" s="71">
        <v>213.71289724342381</v>
      </c>
      <c r="H16" s="71">
        <v>492.9604374071485</v>
      </c>
      <c r="I16" s="71">
        <v>2523.1396160398804</v>
      </c>
      <c r="J16" s="71">
        <v>968.12679651780286</v>
      </c>
      <c r="K16" s="71">
        <v>716.08324813564604</v>
      </c>
      <c r="L16" s="71">
        <v>274.55251786993779</v>
      </c>
      <c r="M16" s="70">
        <v>564.37705351649311</v>
      </c>
    </row>
    <row r="17" spans="1:13" s="7" customFormat="1" ht="14.15" customHeight="1" x14ac:dyDescent="0.35">
      <c r="A17" s="34"/>
      <c r="B17" s="33" t="s">
        <v>4</v>
      </c>
      <c r="C17" s="35">
        <v>246.99999999999997</v>
      </c>
      <c r="D17" s="71">
        <v>2237.3520509988221</v>
      </c>
      <c r="E17" s="71">
        <v>717.47970017556133</v>
      </c>
      <c r="F17" s="71">
        <v>676.70090472301433</v>
      </c>
      <c r="G17" s="71">
        <v>273.92640831340879</v>
      </c>
      <c r="H17" s="71">
        <v>569.2450377868372</v>
      </c>
      <c r="I17" s="71">
        <v>1823.5309959865162</v>
      </c>
      <c r="J17" s="71">
        <v>539.08008299221444</v>
      </c>
      <c r="K17" s="71">
        <v>508.63485325737003</v>
      </c>
      <c r="L17" s="71">
        <v>177.8566454251806</v>
      </c>
      <c r="M17" s="70">
        <v>597.95941431175083</v>
      </c>
    </row>
    <row r="18" spans="1:13" s="7" customFormat="1" ht="14.15" customHeight="1" thickBot="1" x14ac:dyDescent="0.4">
      <c r="A18" s="57"/>
      <c r="B18" s="51" t="s">
        <v>25</v>
      </c>
      <c r="C18" s="49">
        <v>3251.0000000000068</v>
      </c>
      <c r="D18" s="126">
        <v>1729.2890443344263</v>
      </c>
      <c r="E18" s="126">
        <v>533.45941376711971</v>
      </c>
      <c r="F18" s="126">
        <v>537.58826636238416</v>
      </c>
      <c r="G18" s="126">
        <v>180.17269229331239</v>
      </c>
      <c r="H18" s="126">
        <v>478.0686719116099</v>
      </c>
      <c r="I18" s="126">
        <v>1807.2740699964345</v>
      </c>
      <c r="J18" s="126">
        <v>521.38577308893707</v>
      </c>
      <c r="K18" s="126">
        <v>562.23126546908065</v>
      </c>
      <c r="L18" s="126">
        <v>202.14628516478433</v>
      </c>
      <c r="M18" s="125">
        <v>521.51074627363164</v>
      </c>
    </row>
    <row r="19" spans="1:13" s="7" customFormat="1" ht="14.15" customHeight="1" x14ac:dyDescent="0.35">
      <c r="A19" s="44" t="s">
        <v>31</v>
      </c>
      <c r="B19" s="43" t="s">
        <v>30</v>
      </c>
      <c r="C19" s="41">
        <v>333.00000000000006</v>
      </c>
      <c r="D19" s="75">
        <v>1929.874875257985</v>
      </c>
      <c r="E19" s="75">
        <v>858.94488518669891</v>
      </c>
      <c r="F19" s="75">
        <v>291.08668550671536</v>
      </c>
      <c r="G19" s="75">
        <v>140.89382504722491</v>
      </c>
      <c r="H19" s="75">
        <v>638.94947951734503</v>
      </c>
      <c r="I19" s="75">
        <v>1748.4879840602146</v>
      </c>
      <c r="J19" s="75">
        <v>766.08258909790209</v>
      </c>
      <c r="K19" s="75">
        <v>222.41930984208284</v>
      </c>
      <c r="L19" s="75">
        <v>127.41937153582613</v>
      </c>
      <c r="M19" s="74">
        <v>632.5667135844036</v>
      </c>
    </row>
    <row r="20" spans="1:13" s="7" customFormat="1" ht="14.15" customHeight="1" x14ac:dyDescent="0.35">
      <c r="A20" s="36" t="s">
        <v>29</v>
      </c>
      <c r="B20" s="33" t="s">
        <v>28</v>
      </c>
      <c r="C20" s="35">
        <v>1293.9999999999995</v>
      </c>
      <c r="D20" s="71">
        <v>2484.9840872433051</v>
      </c>
      <c r="E20" s="71">
        <v>893.55291623685116</v>
      </c>
      <c r="F20" s="71">
        <v>562.54377331706883</v>
      </c>
      <c r="G20" s="71">
        <v>243.96931845179407</v>
      </c>
      <c r="H20" s="71">
        <v>784.91807923759302</v>
      </c>
      <c r="I20" s="71">
        <v>2494.3649534994133</v>
      </c>
      <c r="J20" s="71">
        <v>787.96104026013154</v>
      </c>
      <c r="K20" s="71">
        <v>620.82656512709093</v>
      </c>
      <c r="L20" s="71">
        <v>272.86779656316787</v>
      </c>
      <c r="M20" s="70">
        <v>812.7095515490231</v>
      </c>
    </row>
    <row r="21" spans="1:13" s="7" customFormat="1" ht="14.15" customHeight="1" x14ac:dyDescent="0.35">
      <c r="A21" s="26"/>
      <c r="B21" s="33" t="s">
        <v>27</v>
      </c>
      <c r="C21" s="35">
        <v>3122.0000000000027</v>
      </c>
      <c r="D21" s="71">
        <v>2158.5895302012464</v>
      </c>
      <c r="E21" s="71">
        <v>746.63430609056456</v>
      </c>
      <c r="F21" s="71">
        <v>398.81921857890308</v>
      </c>
      <c r="G21" s="71">
        <v>205.19689627778578</v>
      </c>
      <c r="H21" s="71">
        <v>807.93910925399155</v>
      </c>
      <c r="I21" s="71">
        <v>2159.5407223172106</v>
      </c>
      <c r="J21" s="71">
        <v>733.23086433052742</v>
      </c>
      <c r="K21" s="71">
        <v>452.49289088411626</v>
      </c>
      <c r="L21" s="71">
        <v>221.67744548381907</v>
      </c>
      <c r="M21" s="70">
        <v>752.13952161874465</v>
      </c>
    </row>
    <row r="22" spans="1:13" s="7" customFormat="1" ht="14.15" customHeight="1" x14ac:dyDescent="0.35">
      <c r="A22" s="34"/>
      <c r="B22" s="33" t="s">
        <v>26</v>
      </c>
      <c r="C22" s="35">
        <v>896.00000000000045</v>
      </c>
      <c r="D22" s="71">
        <v>3012.1977114305878</v>
      </c>
      <c r="E22" s="71">
        <v>1056.8607064866806</v>
      </c>
      <c r="F22" s="71">
        <v>702.18229915418317</v>
      </c>
      <c r="G22" s="71">
        <v>340.45637308070411</v>
      </c>
      <c r="H22" s="71">
        <v>912.69833270901722</v>
      </c>
      <c r="I22" s="71">
        <v>3241.494167823405</v>
      </c>
      <c r="J22" s="71">
        <v>1101.8994282603464</v>
      </c>
      <c r="K22" s="71">
        <v>796.27952844478705</v>
      </c>
      <c r="L22" s="71">
        <v>385.79672762933996</v>
      </c>
      <c r="M22" s="70">
        <v>957.51848348893122</v>
      </c>
    </row>
    <row r="23" spans="1:13" s="7" customFormat="1" ht="14.15" customHeight="1" x14ac:dyDescent="0.35">
      <c r="A23" s="34"/>
      <c r="B23" s="33" t="s">
        <v>4</v>
      </c>
      <c r="C23" s="35">
        <v>124.00000000000001</v>
      </c>
      <c r="D23" s="71">
        <v>2404.8172558357423</v>
      </c>
      <c r="E23" s="71">
        <v>820.52309665237533</v>
      </c>
      <c r="F23" s="71">
        <v>828.50739829006397</v>
      </c>
      <c r="G23" s="71">
        <v>251.3292829256992</v>
      </c>
      <c r="H23" s="71">
        <v>504.45747796760423</v>
      </c>
      <c r="I23" s="71">
        <v>2467.8332160271066</v>
      </c>
      <c r="J23" s="71">
        <v>781.20662203677045</v>
      </c>
      <c r="K23" s="71">
        <v>653.94167470534637</v>
      </c>
      <c r="L23" s="71">
        <v>317.48009337071267</v>
      </c>
      <c r="M23" s="70">
        <v>715.2048259142781</v>
      </c>
    </row>
    <row r="24" spans="1:13" s="7" customFormat="1" ht="14.15" customHeight="1" thickBot="1" x14ac:dyDescent="0.4">
      <c r="A24" s="34"/>
      <c r="B24" s="25" t="s">
        <v>25</v>
      </c>
      <c r="C24" s="56">
        <v>1927.0000000000025</v>
      </c>
      <c r="D24" s="121">
        <v>2513.7135493400142</v>
      </c>
      <c r="E24" s="121">
        <v>843.20467657782456</v>
      </c>
      <c r="F24" s="121">
        <v>548.52408227107674</v>
      </c>
      <c r="G24" s="121">
        <v>274.38392240745742</v>
      </c>
      <c r="H24" s="121">
        <v>847.60086808365429</v>
      </c>
      <c r="I24" s="121">
        <v>2447.699763117585</v>
      </c>
      <c r="J24" s="121">
        <v>839.25116157233504</v>
      </c>
      <c r="K24" s="121">
        <v>538.39954891114996</v>
      </c>
      <c r="L24" s="121">
        <v>301.8645435396059</v>
      </c>
      <c r="M24" s="120">
        <v>768.18450909449211</v>
      </c>
    </row>
    <row r="25" spans="1:13" s="7" customFormat="1" ht="14.15" customHeight="1" x14ac:dyDescent="0.35">
      <c r="A25" s="55" t="s">
        <v>24</v>
      </c>
      <c r="B25" s="54" t="s">
        <v>23</v>
      </c>
      <c r="C25" s="129">
        <v>4199.9999999999891</v>
      </c>
      <c r="D25" s="128">
        <v>1807.3054957361596</v>
      </c>
      <c r="E25" s="128">
        <v>541.59372361237581</v>
      </c>
      <c r="F25" s="128">
        <v>488.09261134899407</v>
      </c>
      <c r="G25" s="128">
        <v>227.53413165533016</v>
      </c>
      <c r="H25" s="128">
        <v>550.08502911946073</v>
      </c>
      <c r="I25" s="128">
        <v>1841.4992701810825</v>
      </c>
      <c r="J25" s="128">
        <v>536.38963877433412</v>
      </c>
      <c r="K25" s="128">
        <v>484.55949869138931</v>
      </c>
      <c r="L25" s="128">
        <v>243.08416698150285</v>
      </c>
      <c r="M25" s="127">
        <v>577.46596573385386</v>
      </c>
    </row>
    <row r="26" spans="1:13" s="7" customFormat="1" ht="14.15" customHeight="1" x14ac:dyDescent="0.35">
      <c r="A26" s="36" t="s">
        <v>22</v>
      </c>
      <c r="B26" s="33" t="s">
        <v>21</v>
      </c>
      <c r="C26" s="35">
        <v>5659.9999999999964</v>
      </c>
      <c r="D26" s="71">
        <v>1953.9788482485301</v>
      </c>
      <c r="E26" s="71">
        <v>650.41627894653482</v>
      </c>
      <c r="F26" s="71">
        <v>542.03778272349177</v>
      </c>
      <c r="G26" s="71">
        <v>260.76405365278686</v>
      </c>
      <c r="H26" s="71">
        <v>500.76073292571704</v>
      </c>
      <c r="I26" s="71">
        <v>2011.1993202206186</v>
      </c>
      <c r="J26" s="71">
        <v>622.2016057563078</v>
      </c>
      <c r="K26" s="71">
        <v>600.34454372266805</v>
      </c>
      <c r="L26" s="71">
        <v>282.34827262063476</v>
      </c>
      <c r="M26" s="70">
        <v>506.30489812100836</v>
      </c>
    </row>
    <row r="27" spans="1:13" s="7" customFormat="1" ht="14.15" customHeight="1" x14ac:dyDescent="0.35">
      <c r="A27" s="34"/>
      <c r="B27" s="33" t="s">
        <v>20</v>
      </c>
      <c r="C27" s="35">
        <v>8053.0000000000055</v>
      </c>
      <c r="D27" s="71">
        <v>2701.7019806949411</v>
      </c>
      <c r="E27" s="71">
        <v>894.65375101257177</v>
      </c>
      <c r="F27" s="71">
        <v>834.29584913046028</v>
      </c>
      <c r="G27" s="71">
        <v>383.19826314620178</v>
      </c>
      <c r="H27" s="71">
        <v>589.55411740570742</v>
      </c>
      <c r="I27" s="71">
        <v>2645.4105109621669</v>
      </c>
      <c r="J27" s="71">
        <v>852.45280888284742</v>
      </c>
      <c r="K27" s="71">
        <v>830.35472179469309</v>
      </c>
      <c r="L27" s="71">
        <v>380.79637283295534</v>
      </c>
      <c r="M27" s="70">
        <v>581.80660745167586</v>
      </c>
    </row>
    <row r="28" spans="1:13" s="7" customFormat="1" ht="14.15" customHeight="1" x14ac:dyDescent="0.35">
      <c r="A28" s="34"/>
      <c r="B28" s="33" t="s">
        <v>19</v>
      </c>
      <c r="C28" s="35">
        <v>5920.0000000000082</v>
      </c>
      <c r="D28" s="71">
        <v>1854.5045951907678</v>
      </c>
      <c r="E28" s="71">
        <v>650.60576465354234</v>
      </c>
      <c r="F28" s="71">
        <v>352.39707417894317</v>
      </c>
      <c r="G28" s="71">
        <v>175.32873209196055</v>
      </c>
      <c r="H28" s="71">
        <v>676.17302426631898</v>
      </c>
      <c r="I28" s="71">
        <v>1883.3996312288111</v>
      </c>
      <c r="J28" s="71">
        <v>633.07500493207499</v>
      </c>
      <c r="K28" s="71">
        <v>390.71438577844475</v>
      </c>
      <c r="L28" s="71">
        <v>191.45366938280699</v>
      </c>
      <c r="M28" s="70">
        <v>668.15657113548275</v>
      </c>
    </row>
    <row r="29" spans="1:13" s="7" customFormat="1" ht="14.15" customHeight="1" x14ac:dyDescent="0.35">
      <c r="A29" s="34"/>
      <c r="B29" s="33" t="s">
        <v>18</v>
      </c>
      <c r="C29" s="35">
        <v>243</v>
      </c>
      <c r="D29" s="71">
        <v>2547.9018518173598</v>
      </c>
      <c r="E29" s="71">
        <v>736.27214394096256</v>
      </c>
      <c r="F29" s="71">
        <v>785.92465796669637</v>
      </c>
      <c r="G29" s="71">
        <v>210.40685701983099</v>
      </c>
      <c r="H29" s="71">
        <v>815.29819288986926</v>
      </c>
      <c r="I29" s="71">
        <v>2229.890984758164</v>
      </c>
      <c r="J29" s="71">
        <v>679.45404111742585</v>
      </c>
      <c r="K29" s="71">
        <v>699.96810030297036</v>
      </c>
      <c r="L29" s="71">
        <v>223.42106324074621</v>
      </c>
      <c r="M29" s="70">
        <v>627.04778009702034</v>
      </c>
    </row>
    <row r="30" spans="1:13" s="7" customFormat="1" ht="14.15" customHeight="1" x14ac:dyDescent="0.35">
      <c r="A30" s="34"/>
      <c r="B30" s="33" t="s">
        <v>17</v>
      </c>
      <c r="C30" s="35">
        <v>2104.0000000000036</v>
      </c>
      <c r="D30" s="71">
        <v>2253.7200239687281</v>
      </c>
      <c r="E30" s="71">
        <v>663.03524116727692</v>
      </c>
      <c r="F30" s="71">
        <v>955.92549646655186</v>
      </c>
      <c r="G30" s="71">
        <v>179.7847536145361</v>
      </c>
      <c r="H30" s="71">
        <v>454.97453272036142</v>
      </c>
      <c r="I30" s="71">
        <v>2268.730570468013</v>
      </c>
      <c r="J30" s="71">
        <v>632.11016436595798</v>
      </c>
      <c r="K30" s="71">
        <v>972.37732729517006</v>
      </c>
      <c r="L30" s="71">
        <v>188.97594413378516</v>
      </c>
      <c r="M30" s="70">
        <v>475.26713467309816</v>
      </c>
    </row>
    <row r="31" spans="1:13" s="7" customFormat="1" ht="14.15" customHeight="1" x14ac:dyDescent="0.35">
      <c r="A31" s="34"/>
      <c r="B31" s="33" t="s">
        <v>16</v>
      </c>
      <c r="C31" s="35">
        <v>248.99999999999994</v>
      </c>
      <c r="D31" s="71">
        <v>5982.8628673019339</v>
      </c>
      <c r="E31" s="71">
        <v>333.86422681927417</v>
      </c>
      <c r="F31" s="71">
        <v>998.8831946455299</v>
      </c>
      <c r="G31" s="71">
        <v>268.04012229691074</v>
      </c>
      <c r="H31" s="71">
        <v>4382.075323540219</v>
      </c>
      <c r="I31" s="71">
        <v>5933.1159407538298</v>
      </c>
      <c r="J31" s="71">
        <v>380.37499903119328</v>
      </c>
      <c r="K31" s="71">
        <v>1024.5987971606467</v>
      </c>
      <c r="L31" s="71">
        <v>315.01818737834344</v>
      </c>
      <c r="M31" s="70">
        <v>4213.1239571836495</v>
      </c>
    </row>
    <row r="32" spans="1:13" s="7" customFormat="1" ht="14.15" customHeight="1" x14ac:dyDescent="0.35">
      <c r="A32" s="34"/>
      <c r="B32" s="33" t="s">
        <v>15</v>
      </c>
      <c r="C32" s="35">
        <v>409.00000000000023</v>
      </c>
      <c r="D32" s="71">
        <v>4091.3934366524368</v>
      </c>
      <c r="E32" s="71">
        <v>927.49469491485627</v>
      </c>
      <c r="F32" s="71">
        <v>1328.1767785838235</v>
      </c>
      <c r="G32" s="71">
        <v>521.08449188535906</v>
      </c>
      <c r="H32" s="71">
        <v>1314.6374712683967</v>
      </c>
      <c r="I32" s="71">
        <v>3342.6370192021845</v>
      </c>
      <c r="J32" s="71">
        <v>825.47569659370504</v>
      </c>
      <c r="K32" s="71">
        <v>1052.5791224013929</v>
      </c>
      <c r="L32" s="71">
        <v>450.22781280197529</v>
      </c>
      <c r="M32" s="70">
        <v>1014.3543874051114</v>
      </c>
    </row>
    <row r="33" spans="1:13" s="7" customFormat="1" ht="14.15" customHeight="1" x14ac:dyDescent="0.35">
      <c r="A33" s="34"/>
      <c r="B33" s="33" t="s">
        <v>14</v>
      </c>
      <c r="C33" s="35">
        <v>579.00000000000011</v>
      </c>
      <c r="D33" s="71">
        <v>3014.3915609417791</v>
      </c>
      <c r="E33" s="71">
        <v>1134.8823967676835</v>
      </c>
      <c r="F33" s="71">
        <v>416</v>
      </c>
      <c r="G33" s="71">
        <v>325</v>
      </c>
      <c r="H33" s="71">
        <v>1138.5091641740946</v>
      </c>
      <c r="I33" s="71">
        <v>2980.6816113422465</v>
      </c>
      <c r="J33" s="71">
        <v>1118.1817760260203</v>
      </c>
      <c r="K33" s="71">
        <v>416</v>
      </c>
      <c r="L33" s="71">
        <v>325</v>
      </c>
      <c r="M33" s="70">
        <v>1121.4998353162262</v>
      </c>
    </row>
    <row r="34" spans="1:13" s="7" customFormat="1" ht="14.15" customHeight="1" x14ac:dyDescent="0.35">
      <c r="A34" s="34"/>
      <c r="B34" s="33" t="s">
        <v>13</v>
      </c>
      <c r="C34" s="35">
        <v>41.000000000000007</v>
      </c>
      <c r="D34" s="71">
        <v>1922.8828057075611</v>
      </c>
      <c r="E34" s="71">
        <v>493.86895550149416</v>
      </c>
      <c r="F34" s="71">
        <v>708.88171496551627</v>
      </c>
      <c r="G34" s="71">
        <v>283.37186014891807</v>
      </c>
      <c r="H34" s="71">
        <v>436.76027509163248</v>
      </c>
      <c r="I34" s="71">
        <v>1395.9316146150709</v>
      </c>
      <c r="J34" s="71">
        <v>604.4400622362117</v>
      </c>
      <c r="K34" s="71">
        <v>194.64992648515366</v>
      </c>
      <c r="L34" s="71">
        <v>211.95992622592425</v>
      </c>
      <c r="M34" s="70">
        <v>384.88169966778139</v>
      </c>
    </row>
    <row r="35" spans="1:13" s="7" customFormat="1" ht="14.15" customHeight="1" x14ac:dyDescent="0.35">
      <c r="A35" s="34"/>
      <c r="B35" s="33" t="s">
        <v>12</v>
      </c>
      <c r="C35" s="35">
        <v>282.99999999999994</v>
      </c>
      <c r="D35" s="71">
        <v>2055.2521947639143</v>
      </c>
      <c r="E35" s="71">
        <v>710.67771769971705</v>
      </c>
      <c r="F35" s="71">
        <v>608.49143379806605</v>
      </c>
      <c r="G35" s="71">
        <v>222.15914487076213</v>
      </c>
      <c r="H35" s="71">
        <v>513.92389839536906</v>
      </c>
      <c r="I35" s="71">
        <v>2309.7180837683218</v>
      </c>
      <c r="J35" s="71">
        <v>667.13892344314354</v>
      </c>
      <c r="K35" s="71">
        <v>577.85353946101213</v>
      </c>
      <c r="L35" s="71">
        <v>231.46317462671863</v>
      </c>
      <c r="M35" s="70">
        <v>833.2624462374481</v>
      </c>
    </row>
    <row r="36" spans="1:13" s="7" customFormat="1" ht="14.15" customHeight="1" thickBot="1" x14ac:dyDescent="0.4">
      <c r="A36" s="52"/>
      <c r="B36" s="51" t="s">
        <v>4</v>
      </c>
      <c r="C36" s="49">
        <v>329.99999999999972</v>
      </c>
      <c r="D36" s="126">
        <v>2398.2364449315796</v>
      </c>
      <c r="E36" s="126">
        <v>729.98827481084606</v>
      </c>
      <c r="F36" s="126">
        <v>570.08496224309499</v>
      </c>
      <c r="G36" s="126">
        <v>275.99589966402186</v>
      </c>
      <c r="H36" s="126">
        <v>822.16730821361648</v>
      </c>
      <c r="I36" s="126">
        <v>2698.9777210588259</v>
      </c>
      <c r="J36" s="126">
        <v>797.12438154714334</v>
      </c>
      <c r="K36" s="126">
        <v>723.05972892967634</v>
      </c>
      <c r="L36" s="126">
        <v>383.64016862172485</v>
      </c>
      <c r="M36" s="125">
        <v>795.15344196028161</v>
      </c>
    </row>
    <row r="37" spans="1:13" s="7" customFormat="1" ht="14.15" customHeight="1" x14ac:dyDescent="0.35">
      <c r="A37" s="44" t="s">
        <v>11</v>
      </c>
      <c r="B37" s="43" t="s">
        <v>10</v>
      </c>
      <c r="C37" s="41">
        <v>18297.000000000044</v>
      </c>
      <c r="D37" s="75">
        <v>2528.4505964776858</v>
      </c>
      <c r="E37" s="75">
        <v>791.17425223700798</v>
      </c>
      <c r="F37" s="75">
        <v>812.52534140277248</v>
      </c>
      <c r="G37" s="75">
        <v>306.45596125606755</v>
      </c>
      <c r="H37" s="75">
        <v>618.29504158184511</v>
      </c>
      <c r="I37" s="75">
        <v>2512.2279564925889</v>
      </c>
      <c r="J37" s="75">
        <v>760.84471518856014</v>
      </c>
      <c r="K37" s="75">
        <v>810.90077844620043</v>
      </c>
      <c r="L37" s="75">
        <v>314.49559204483933</v>
      </c>
      <c r="M37" s="74">
        <v>625.98687081298954</v>
      </c>
    </row>
    <row r="38" spans="1:13" s="7" customFormat="1" ht="14.15" customHeight="1" x14ac:dyDescent="0.35">
      <c r="A38" s="36" t="s">
        <v>9</v>
      </c>
      <c r="B38" s="33" t="s">
        <v>8</v>
      </c>
      <c r="C38" s="35">
        <v>1113.9999999999993</v>
      </c>
      <c r="D38" s="71">
        <v>1239.0226445921307</v>
      </c>
      <c r="E38" s="71">
        <v>518.10828655587898</v>
      </c>
      <c r="F38" s="71">
        <v>210.34436081618213</v>
      </c>
      <c r="G38" s="71">
        <v>149.34518928502061</v>
      </c>
      <c r="H38" s="71">
        <v>361.22480793504923</v>
      </c>
      <c r="I38" s="71">
        <v>1331.4598848705477</v>
      </c>
      <c r="J38" s="71">
        <v>511.6558667988628</v>
      </c>
      <c r="K38" s="71">
        <v>248.36195198341565</v>
      </c>
      <c r="L38" s="71">
        <v>186.84940839531461</v>
      </c>
      <c r="M38" s="70">
        <v>384.59265769295502</v>
      </c>
    </row>
    <row r="39" spans="1:13" s="7" customFormat="1" ht="14.15" customHeight="1" x14ac:dyDescent="0.35">
      <c r="A39" s="34"/>
      <c r="B39" s="33" t="s">
        <v>7</v>
      </c>
      <c r="C39" s="35">
        <v>402.99999999999977</v>
      </c>
      <c r="D39" s="71">
        <v>1673.8123212166624</v>
      </c>
      <c r="E39" s="71">
        <v>433.55049989906365</v>
      </c>
      <c r="F39" s="71">
        <v>552.48772378222679</v>
      </c>
      <c r="G39" s="71">
        <v>227.87679352066345</v>
      </c>
      <c r="H39" s="71">
        <v>459.89730401470814</v>
      </c>
      <c r="I39" s="71">
        <v>2612.4716618081929</v>
      </c>
      <c r="J39" s="71">
        <v>776.87508675380809</v>
      </c>
      <c r="K39" s="71">
        <v>883.2710603543037</v>
      </c>
      <c r="L39" s="71">
        <v>375.22047985866595</v>
      </c>
      <c r="M39" s="70">
        <v>577.10503484141441</v>
      </c>
    </row>
    <row r="40" spans="1:13" s="7" customFormat="1" ht="14.15" customHeight="1" x14ac:dyDescent="0.35">
      <c r="A40" s="34"/>
      <c r="B40" s="33" t="s">
        <v>6</v>
      </c>
      <c r="C40" s="35">
        <v>1658.9999999999995</v>
      </c>
      <c r="D40" s="71">
        <v>2211.3682061851378</v>
      </c>
      <c r="E40" s="71">
        <v>606.29475494978976</v>
      </c>
      <c r="F40" s="71">
        <v>589.84276761272611</v>
      </c>
      <c r="G40" s="71">
        <v>255.44617909643787</v>
      </c>
      <c r="H40" s="71">
        <v>759.78450452618631</v>
      </c>
      <c r="I40" s="71">
        <v>2092.3189395010195</v>
      </c>
      <c r="J40" s="71">
        <v>576.43842679582144</v>
      </c>
      <c r="K40" s="71">
        <v>571.63531044874537</v>
      </c>
      <c r="L40" s="71">
        <v>247.86526871420054</v>
      </c>
      <c r="M40" s="70">
        <v>696.3799335422525</v>
      </c>
    </row>
    <row r="41" spans="1:13" s="7" customFormat="1" ht="14.15" customHeight="1" x14ac:dyDescent="0.35">
      <c r="A41" s="34"/>
      <c r="B41" s="33" t="s">
        <v>5</v>
      </c>
      <c r="C41" s="124">
        <v>5495.0000000000009</v>
      </c>
      <c r="D41" s="71">
        <v>1777.3525468738917</v>
      </c>
      <c r="E41" s="71">
        <v>606.96151319273747</v>
      </c>
      <c r="F41" s="71">
        <v>301.63905574747332</v>
      </c>
      <c r="G41" s="71">
        <v>163.44711487870899</v>
      </c>
      <c r="H41" s="71">
        <v>705.30486305497277</v>
      </c>
      <c r="I41" s="71">
        <v>1738.3574896029486</v>
      </c>
      <c r="J41" s="71">
        <v>577.74425268459947</v>
      </c>
      <c r="K41" s="71">
        <v>314.91752542733337</v>
      </c>
      <c r="L41" s="71">
        <v>187.85882288280573</v>
      </c>
      <c r="M41" s="70">
        <v>657.83688860821087</v>
      </c>
    </row>
    <row r="42" spans="1:13" s="7" customFormat="1" ht="14.15" customHeight="1" thickBot="1" x14ac:dyDescent="0.4">
      <c r="A42" s="26"/>
      <c r="B42" s="25" t="s">
        <v>4</v>
      </c>
      <c r="C42" s="122">
        <v>1110.0000000000002</v>
      </c>
      <c r="D42" s="121">
        <v>2688.3200711442332</v>
      </c>
      <c r="E42" s="121">
        <v>679.37351985728401</v>
      </c>
      <c r="F42" s="121">
        <v>572.78951074234692</v>
      </c>
      <c r="G42" s="121">
        <v>308.53049228863375</v>
      </c>
      <c r="H42" s="121">
        <v>1127.6265482559663</v>
      </c>
      <c r="I42" s="121">
        <v>2328.3777303633574</v>
      </c>
      <c r="J42" s="121">
        <v>606.20925723474772</v>
      </c>
      <c r="K42" s="121">
        <v>441.81958319089142</v>
      </c>
      <c r="L42" s="121">
        <v>291.11072197751082</v>
      </c>
      <c r="M42" s="120">
        <v>989.23816796020662</v>
      </c>
    </row>
    <row r="43" spans="1:13" s="7" customFormat="1" ht="14.15" customHeight="1" x14ac:dyDescent="0.35">
      <c r="A43" s="24" t="s">
        <v>3</v>
      </c>
      <c r="B43" s="23" t="s">
        <v>2</v>
      </c>
      <c r="C43" s="123">
        <v>16035.999999999947</v>
      </c>
      <c r="D43" s="86">
        <v>2344.5551628952253</v>
      </c>
      <c r="E43" s="86">
        <v>745.97590364942607</v>
      </c>
      <c r="F43" s="86">
        <v>691.98616278740531</v>
      </c>
      <c r="G43" s="86">
        <v>301.36391208512055</v>
      </c>
      <c r="H43" s="86">
        <v>605.22918437327417</v>
      </c>
      <c r="I43" s="86">
        <v>2293.4274211051084</v>
      </c>
      <c r="J43" s="86">
        <v>712.28526144965781</v>
      </c>
      <c r="K43" s="86">
        <v>670.30229510446804</v>
      </c>
      <c r="L43" s="86">
        <v>301.46825423868165</v>
      </c>
      <c r="M43" s="85">
        <v>609.37161031230164</v>
      </c>
    </row>
    <row r="44" spans="1:13" s="7" customFormat="1" ht="14.15" customHeight="1" thickBot="1" x14ac:dyDescent="0.4">
      <c r="A44" s="16" t="s">
        <v>1</v>
      </c>
      <c r="B44" s="15" t="s">
        <v>0</v>
      </c>
      <c r="C44" s="122">
        <v>12042.000000000013</v>
      </c>
      <c r="D44" s="121">
        <v>2135.3962870431924</v>
      </c>
      <c r="E44" s="121">
        <v>671.90442411325751</v>
      </c>
      <c r="F44" s="121">
        <v>550.35251005409839</v>
      </c>
      <c r="G44" s="121">
        <v>212.86155074713108</v>
      </c>
      <c r="H44" s="121">
        <v>700.27780212870312</v>
      </c>
      <c r="I44" s="121">
        <v>2114.1491251515458</v>
      </c>
      <c r="J44" s="121">
        <v>648.30610989890954</v>
      </c>
      <c r="K44" s="121">
        <v>565.1632401624214</v>
      </c>
      <c r="L44" s="121">
        <v>234.2712140632822</v>
      </c>
      <c r="M44" s="120">
        <v>666.40856102693272</v>
      </c>
    </row>
  </sheetData>
  <mergeCells count="6">
    <mergeCell ref="A3:B5"/>
    <mergeCell ref="C3:C4"/>
    <mergeCell ref="D3:H3"/>
    <mergeCell ref="I3:M3"/>
    <mergeCell ref="B1:M1"/>
    <mergeCell ref="B2:M2"/>
  </mergeCells>
  <printOptions horizontalCentered="1" verticalCentered="1"/>
  <pageMargins left="0" right="0" top="0.43307086614173229" bottom="0.43307086614173229" header="0.31496062992125984" footer="0.31496062992125984"/>
  <pageSetup paperSize="9" scale="74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גיליון5"/>
  <dimension ref="A1:M44"/>
  <sheetViews>
    <sheetView view="pageBreakPreview" topLeftCell="A10" zoomScaleNormal="100" zoomScaleSheetLayoutView="100" workbookViewId="0">
      <selection activeCell="J35" sqref="J35"/>
    </sheetView>
  </sheetViews>
  <sheetFormatPr defaultColWidth="9.08984375" defaultRowHeight="14.5" x14ac:dyDescent="0.35"/>
  <cols>
    <col min="1" max="1" width="23.26953125" style="1" customWidth="1"/>
    <col min="2" max="2" width="40.6328125" style="1" customWidth="1"/>
    <col min="3" max="3" width="7.08984375" style="1" bestFit="1" customWidth="1"/>
    <col min="4" max="4" width="11.453125" style="1" bestFit="1" customWidth="1"/>
    <col min="5" max="5" width="6.453125" style="1" bestFit="1" customWidth="1"/>
    <col min="6" max="6" width="14.90625" style="1" customWidth="1"/>
    <col min="7" max="7" width="14" style="1" customWidth="1"/>
    <col min="8" max="8" width="6.453125" style="1" bestFit="1" customWidth="1"/>
    <col min="9" max="9" width="11.453125" style="1" bestFit="1" customWidth="1"/>
    <col min="10" max="10" width="6.453125" style="1" bestFit="1" customWidth="1"/>
    <col min="11" max="11" width="14.90625" style="1" customWidth="1"/>
    <col min="12" max="12" width="11.7265625" style="1" bestFit="1" customWidth="1"/>
    <col min="13" max="13" width="6.453125" style="1" bestFit="1" customWidth="1"/>
    <col min="14" max="16384" width="9.08984375" style="1"/>
  </cols>
  <sheetData>
    <row r="1" spans="1:13" ht="15.75" customHeight="1" x14ac:dyDescent="0.35">
      <c r="B1" s="6345" t="s">
        <v>141</v>
      </c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ht="15.75" customHeight="1" thickBot="1" x14ac:dyDescent="0.4">
      <c r="B2" s="6346" t="s">
        <v>140</v>
      </c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</row>
    <row r="3" spans="1:13" s="130" customFormat="1" ht="16" thickBot="1" x14ac:dyDescent="0.4">
      <c r="A3" s="6347"/>
      <c r="B3" s="6359"/>
      <c r="C3" s="6353" t="s">
        <v>55</v>
      </c>
      <c r="D3" s="6358" t="s">
        <v>139</v>
      </c>
      <c r="E3" s="6356"/>
      <c r="F3" s="6356"/>
      <c r="G3" s="6356"/>
      <c r="H3" s="6357"/>
      <c r="I3" s="6358" t="s">
        <v>138</v>
      </c>
      <c r="J3" s="6356"/>
      <c r="K3" s="6356"/>
      <c r="L3" s="6356"/>
      <c r="M3" s="6357"/>
    </row>
    <row r="4" spans="1:13" s="130" customFormat="1" ht="62" x14ac:dyDescent="0.35">
      <c r="A4" s="6349"/>
      <c r="B4" s="6360"/>
      <c r="C4" s="6354"/>
      <c r="D4" s="110" t="s">
        <v>133</v>
      </c>
      <c r="E4" s="108" t="s">
        <v>132</v>
      </c>
      <c r="F4" s="109" t="s">
        <v>131</v>
      </c>
      <c r="G4" s="108" t="s">
        <v>130</v>
      </c>
      <c r="H4" s="107" t="s">
        <v>129</v>
      </c>
      <c r="I4" s="110" t="s">
        <v>133</v>
      </c>
      <c r="J4" s="108" t="s">
        <v>132</v>
      </c>
      <c r="K4" s="109" t="s">
        <v>131</v>
      </c>
      <c r="L4" s="108" t="s">
        <v>130</v>
      </c>
      <c r="M4" s="107" t="s">
        <v>129</v>
      </c>
    </row>
    <row r="5" spans="1:13" s="130" customFormat="1" ht="31.5" thickBot="1" x14ac:dyDescent="0.4">
      <c r="A5" s="6351"/>
      <c r="B5" s="6361"/>
      <c r="C5" s="106" t="s">
        <v>49</v>
      </c>
      <c r="D5" s="105" t="s">
        <v>128</v>
      </c>
      <c r="E5" s="103" t="s">
        <v>127</v>
      </c>
      <c r="F5" s="104" t="s">
        <v>126</v>
      </c>
      <c r="G5" s="103" t="s">
        <v>125</v>
      </c>
      <c r="H5" s="102" t="s">
        <v>124</v>
      </c>
      <c r="I5" s="105" t="s">
        <v>128</v>
      </c>
      <c r="J5" s="103" t="s">
        <v>127</v>
      </c>
      <c r="K5" s="104" t="s">
        <v>126</v>
      </c>
      <c r="L5" s="103" t="s">
        <v>125</v>
      </c>
      <c r="M5" s="102" t="s">
        <v>124</v>
      </c>
    </row>
    <row r="6" spans="1:13" s="7" customFormat="1" ht="14.15" customHeight="1" x14ac:dyDescent="0.35">
      <c r="A6" s="44" t="s">
        <v>48</v>
      </c>
      <c r="B6" s="43" t="s">
        <v>47</v>
      </c>
      <c r="C6" s="41">
        <v>8522.0000000000036</v>
      </c>
      <c r="D6" s="128">
        <v>2646.3377300229781</v>
      </c>
      <c r="E6" s="128">
        <v>728.02505356155609</v>
      </c>
      <c r="F6" s="128">
        <v>804.28453448802895</v>
      </c>
      <c r="G6" s="128">
        <v>286.01972594407545</v>
      </c>
      <c r="H6" s="132">
        <v>828.00841602931484</v>
      </c>
      <c r="I6" s="75">
        <v>2519.9999073331942</v>
      </c>
      <c r="J6" s="128">
        <v>704.65338594607317</v>
      </c>
      <c r="K6" s="128">
        <v>716.46606497657433</v>
      </c>
      <c r="L6" s="128">
        <v>292.67248930582485</v>
      </c>
      <c r="M6" s="127">
        <v>806.20796710472291</v>
      </c>
    </row>
    <row r="7" spans="1:13" s="7" customFormat="1" ht="14.15" customHeight="1" thickBot="1" x14ac:dyDescent="0.4">
      <c r="A7" s="59" t="s">
        <v>46</v>
      </c>
      <c r="B7" s="51" t="s">
        <v>45</v>
      </c>
      <c r="C7" s="49">
        <v>17567.000000000018</v>
      </c>
      <c r="D7" s="126">
        <v>2151.9140216769624</v>
      </c>
      <c r="E7" s="126">
        <v>670.20069521711775</v>
      </c>
      <c r="F7" s="126">
        <v>581.60588006322018</v>
      </c>
      <c r="G7" s="126">
        <v>270.55069159084621</v>
      </c>
      <c r="H7" s="134">
        <v>629.55675480577747</v>
      </c>
      <c r="I7" s="126">
        <v>2133.2490819997329</v>
      </c>
      <c r="J7" s="126">
        <v>699.95138536052104</v>
      </c>
      <c r="K7" s="126">
        <v>602.02410447840157</v>
      </c>
      <c r="L7" s="126">
        <v>266.79344049652826</v>
      </c>
      <c r="M7" s="125">
        <v>564.48015166427354</v>
      </c>
    </row>
    <row r="8" spans="1:13" s="7" customFormat="1" ht="14.15" customHeight="1" x14ac:dyDescent="0.35">
      <c r="A8" s="44" t="s">
        <v>44</v>
      </c>
      <c r="B8" s="43" t="s">
        <v>43</v>
      </c>
      <c r="C8" s="41">
        <v>9826.9999999999945</v>
      </c>
      <c r="D8" s="75">
        <v>2339.5296303596087</v>
      </c>
      <c r="E8" s="75">
        <v>805.55908896249741</v>
      </c>
      <c r="F8" s="75">
        <v>629.58553732812709</v>
      </c>
      <c r="G8" s="75">
        <v>308.21214927517144</v>
      </c>
      <c r="H8" s="114">
        <v>596.17285479381167</v>
      </c>
      <c r="I8" s="75">
        <v>2509.2684386133474</v>
      </c>
      <c r="J8" s="75">
        <v>875.02313252623219</v>
      </c>
      <c r="K8" s="75">
        <v>744.97939513110703</v>
      </c>
      <c r="L8" s="75">
        <v>346.38662070834749</v>
      </c>
      <c r="M8" s="74">
        <v>542.87929024766163</v>
      </c>
    </row>
    <row r="9" spans="1:13" s="7" customFormat="1" ht="14.15" customHeight="1" x14ac:dyDescent="0.35">
      <c r="A9" s="36" t="s">
        <v>42</v>
      </c>
      <c r="B9" s="33" t="s">
        <v>41</v>
      </c>
      <c r="C9" s="35">
        <v>2970.0000000000014</v>
      </c>
      <c r="D9" s="71">
        <v>3210.6024738036795</v>
      </c>
      <c r="E9" s="71">
        <v>896.95913245110626</v>
      </c>
      <c r="F9" s="71">
        <v>1096.6410132881467</v>
      </c>
      <c r="G9" s="71">
        <v>485.64474556182614</v>
      </c>
      <c r="H9" s="113">
        <v>731.35758250260051</v>
      </c>
      <c r="I9" s="71">
        <v>2591.272521823159</v>
      </c>
      <c r="J9" s="71">
        <v>736.197223026541</v>
      </c>
      <c r="K9" s="71">
        <v>823.59436333535814</v>
      </c>
      <c r="L9" s="71">
        <v>371.03587765782316</v>
      </c>
      <c r="M9" s="70">
        <v>660.44505780343547</v>
      </c>
    </row>
    <row r="10" spans="1:13" s="7" customFormat="1" ht="14.15" customHeight="1" thickBot="1" x14ac:dyDescent="0.4">
      <c r="A10" s="34"/>
      <c r="B10" s="25" t="s">
        <v>40</v>
      </c>
      <c r="C10" s="56">
        <v>15281.000000000004</v>
      </c>
      <c r="D10" s="121">
        <v>2211.0529668997769</v>
      </c>
      <c r="E10" s="121">
        <v>632.5378089496578</v>
      </c>
      <c r="F10" s="121">
        <v>615.74883846458999</v>
      </c>
      <c r="G10" s="121">
        <v>239.2577839391673</v>
      </c>
      <c r="H10" s="131">
        <v>723.5085355463608</v>
      </c>
      <c r="I10" s="121">
        <v>1984.129863831178</v>
      </c>
      <c r="J10" s="121">
        <v>575.20567345480856</v>
      </c>
      <c r="K10" s="121">
        <v>522.83101330897455</v>
      </c>
      <c r="L10" s="121">
        <v>208.46532314729518</v>
      </c>
      <c r="M10" s="120">
        <v>677.62785392009982</v>
      </c>
    </row>
    <row r="11" spans="1:13" s="7" customFormat="1" ht="14.15" customHeight="1" x14ac:dyDescent="0.35">
      <c r="A11" s="55" t="s">
        <v>39</v>
      </c>
      <c r="B11" s="54" t="s">
        <v>38</v>
      </c>
      <c r="C11" s="129">
        <v>7696.0000000000045</v>
      </c>
      <c r="D11" s="128">
        <v>2666.8819724475638</v>
      </c>
      <c r="E11" s="128">
        <v>779.28852954705542</v>
      </c>
      <c r="F11" s="128">
        <v>715.32787802535074</v>
      </c>
      <c r="G11" s="128">
        <v>300.1045474892498</v>
      </c>
      <c r="H11" s="132">
        <v>872.1610173859118</v>
      </c>
      <c r="I11" s="128">
        <v>2268.0267934756835</v>
      </c>
      <c r="J11" s="128">
        <v>744.55906360777669</v>
      </c>
      <c r="K11" s="128">
        <v>523.64930687998969</v>
      </c>
      <c r="L11" s="128">
        <v>255.62604867635537</v>
      </c>
      <c r="M11" s="127">
        <v>744.19237431156159</v>
      </c>
    </row>
    <row r="12" spans="1:13" s="7" customFormat="1" ht="14.15" customHeight="1" x14ac:dyDescent="0.35">
      <c r="A12" s="36" t="s">
        <v>37</v>
      </c>
      <c r="B12" s="33" t="s">
        <v>36</v>
      </c>
      <c r="C12" s="35">
        <v>15518.000000000047</v>
      </c>
      <c r="D12" s="71">
        <v>2104.2997154303985</v>
      </c>
      <c r="E12" s="71">
        <v>637.30160525709732</v>
      </c>
      <c r="F12" s="71">
        <v>619.75273118192149</v>
      </c>
      <c r="G12" s="71">
        <v>268.19975182798578</v>
      </c>
      <c r="H12" s="113">
        <v>579.04562716339535</v>
      </c>
      <c r="I12" s="71">
        <v>2323.8994963853042</v>
      </c>
      <c r="J12" s="71">
        <v>720.58381874149313</v>
      </c>
      <c r="K12" s="71">
        <v>684.52495141487282</v>
      </c>
      <c r="L12" s="71">
        <v>298.80862897420684</v>
      </c>
      <c r="M12" s="70">
        <v>619.98209725472634</v>
      </c>
    </row>
    <row r="13" spans="1:13" s="7" customFormat="1" ht="14.15" customHeight="1" x14ac:dyDescent="0.35">
      <c r="A13" s="34"/>
      <c r="B13" s="33" t="s">
        <v>35</v>
      </c>
      <c r="C13" s="35">
        <v>95.000000000000014</v>
      </c>
      <c r="D13" s="71">
        <v>2245.6257961789975</v>
      </c>
      <c r="E13" s="71">
        <v>1230.216483049129</v>
      </c>
      <c r="F13" s="71">
        <v>363.87215549999291</v>
      </c>
      <c r="G13" s="71">
        <v>166.48073579005816</v>
      </c>
      <c r="H13" s="113">
        <v>485.0564218398174</v>
      </c>
      <c r="I13" s="71">
        <v>2168.2878175771016</v>
      </c>
      <c r="J13" s="71">
        <v>888.10827202862606</v>
      </c>
      <c r="K13" s="71">
        <v>639.83462426859217</v>
      </c>
      <c r="L13" s="71">
        <v>173.37122742833921</v>
      </c>
      <c r="M13" s="70">
        <v>466.97369385154417</v>
      </c>
    </row>
    <row r="14" spans="1:13" s="7" customFormat="1" ht="14.15" customHeight="1" x14ac:dyDescent="0.35">
      <c r="A14" s="34"/>
      <c r="B14" s="33" t="s">
        <v>34</v>
      </c>
      <c r="C14" s="35">
        <v>904.00000000000045</v>
      </c>
      <c r="D14" s="71">
        <v>2566.0041782055878</v>
      </c>
      <c r="E14" s="71">
        <v>801.15073190182557</v>
      </c>
      <c r="F14" s="71">
        <v>765.15230851706826</v>
      </c>
      <c r="G14" s="71">
        <v>290.92878668295691</v>
      </c>
      <c r="H14" s="113">
        <v>708.77235110373704</v>
      </c>
      <c r="I14" s="71">
        <v>1697.9127404963162</v>
      </c>
      <c r="J14" s="71">
        <v>615.3593190220746</v>
      </c>
      <c r="K14" s="71">
        <v>453.54181573776293</v>
      </c>
      <c r="L14" s="71">
        <v>175.57386770950475</v>
      </c>
      <c r="M14" s="70">
        <v>453.43773802697336</v>
      </c>
    </row>
    <row r="15" spans="1:13" s="7" customFormat="1" ht="14.15" customHeight="1" x14ac:dyDescent="0.35">
      <c r="A15" s="34"/>
      <c r="B15" s="33" t="s">
        <v>33</v>
      </c>
      <c r="C15" s="35">
        <v>158.00000000000006</v>
      </c>
      <c r="D15" s="71">
        <v>3464.6838817639132</v>
      </c>
      <c r="E15" s="71">
        <v>969.38583764933492</v>
      </c>
      <c r="F15" s="71">
        <v>1560.426825193701</v>
      </c>
      <c r="G15" s="71">
        <v>310.41142858891664</v>
      </c>
      <c r="H15" s="113">
        <v>624.45979033196079</v>
      </c>
      <c r="I15" s="71">
        <v>2154.3215222720869</v>
      </c>
      <c r="J15" s="71">
        <v>783.84338945705326</v>
      </c>
      <c r="K15" s="71">
        <v>743.79739260869678</v>
      </c>
      <c r="L15" s="71">
        <v>174.46255292876694</v>
      </c>
      <c r="M15" s="70">
        <v>452.21818727756977</v>
      </c>
    </row>
    <row r="16" spans="1:13" s="7" customFormat="1" ht="14.15" customHeight="1" x14ac:dyDescent="0.35">
      <c r="A16" s="34"/>
      <c r="B16" s="33" t="s">
        <v>32</v>
      </c>
      <c r="C16" s="35">
        <v>208.99999999999997</v>
      </c>
      <c r="D16" s="71">
        <v>2952.632072726451</v>
      </c>
      <c r="E16" s="71">
        <v>1073.2750263976554</v>
      </c>
      <c r="F16" s="71">
        <v>993.74233232482732</v>
      </c>
      <c r="G16" s="71">
        <v>273.18563907435737</v>
      </c>
      <c r="H16" s="113">
        <v>612.42907492961137</v>
      </c>
      <c r="I16" s="71">
        <v>2400.0857372541423</v>
      </c>
      <c r="J16" s="71">
        <v>913.17832200114412</v>
      </c>
      <c r="K16" s="71">
        <v>844.4054246621082</v>
      </c>
      <c r="L16" s="71">
        <v>170.52955030596371</v>
      </c>
      <c r="M16" s="70">
        <v>471.97244028492509</v>
      </c>
    </row>
    <row r="17" spans="1:13" s="7" customFormat="1" ht="14.15" customHeight="1" x14ac:dyDescent="0.35">
      <c r="A17" s="34"/>
      <c r="B17" s="33" t="s">
        <v>4</v>
      </c>
      <c r="C17" s="35">
        <v>246.99999999999997</v>
      </c>
      <c r="D17" s="71">
        <v>2501.8393636756141</v>
      </c>
      <c r="E17" s="71">
        <v>698.26814139412352</v>
      </c>
      <c r="F17" s="71">
        <v>607.24469241139514</v>
      </c>
      <c r="G17" s="71">
        <v>267.60930251268229</v>
      </c>
      <c r="H17" s="113">
        <v>928.71722735741275</v>
      </c>
      <c r="I17" s="71">
        <v>2590.6306594158445</v>
      </c>
      <c r="J17" s="71">
        <v>904.01420647970383</v>
      </c>
      <c r="K17" s="71">
        <v>795.86944925698492</v>
      </c>
      <c r="L17" s="71">
        <v>316.27065724588817</v>
      </c>
      <c r="M17" s="70">
        <v>574.47634643326694</v>
      </c>
    </row>
    <row r="18" spans="1:13" s="7" customFormat="1" ht="14.15" customHeight="1" thickBot="1" x14ac:dyDescent="0.4">
      <c r="A18" s="57"/>
      <c r="B18" s="51" t="s">
        <v>25</v>
      </c>
      <c r="C18" s="49">
        <v>3251.0000000000068</v>
      </c>
      <c r="D18" s="126">
        <v>2143.7012924815926</v>
      </c>
      <c r="E18" s="126">
        <v>580.1013515619818</v>
      </c>
      <c r="F18" s="126">
        <v>651.43942636855832</v>
      </c>
      <c r="G18" s="126">
        <v>241.57558767098018</v>
      </c>
      <c r="H18" s="134">
        <v>670.58492688007323</v>
      </c>
      <c r="I18" s="126">
        <v>1864.1220233643023</v>
      </c>
      <c r="J18" s="126">
        <v>548.72047002013289</v>
      </c>
      <c r="K18" s="126">
        <v>559.48426536647924</v>
      </c>
      <c r="L18" s="126">
        <v>217.15808018240131</v>
      </c>
      <c r="M18" s="125">
        <v>538.75920779528747</v>
      </c>
    </row>
    <row r="19" spans="1:13" s="7" customFormat="1" ht="14.15" customHeight="1" x14ac:dyDescent="0.35">
      <c r="A19" s="44" t="s">
        <v>31</v>
      </c>
      <c r="B19" s="43" t="s">
        <v>30</v>
      </c>
      <c r="C19" s="41">
        <v>333.00000000000006</v>
      </c>
      <c r="D19" s="75">
        <v>2583.139613553948</v>
      </c>
      <c r="E19" s="75">
        <v>747.13948916328752</v>
      </c>
      <c r="F19" s="75">
        <v>753.86119027279619</v>
      </c>
      <c r="G19" s="75">
        <v>271.88374269532142</v>
      </c>
      <c r="H19" s="114">
        <v>810.25519142254359</v>
      </c>
      <c r="I19" s="75">
        <v>2283.4422986667523</v>
      </c>
      <c r="J19" s="75">
        <v>784.08145567193515</v>
      </c>
      <c r="K19" s="75">
        <v>424.34484397377565</v>
      </c>
      <c r="L19" s="75">
        <v>215.08562232343172</v>
      </c>
      <c r="M19" s="74">
        <v>859.9303766976102</v>
      </c>
    </row>
    <row r="20" spans="1:13" s="7" customFormat="1" ht="14.15" customHeight="1" x14ac:dyDescent="0.35">
      <c r="A20" s="36" t="s">
        <v>29</v>
      </c>
      <c r="B20" s="33" t="s">
        <v>28</v>
      </c>
      <c r="C20" s="35">
        <v>1293.9999999999995</v>
      </c>
      <c r="D20" s="71">
        <v>2907.111813956798</v>
      </c>
      <c r="E20" s="71">
        <v>874.22030641247397</v>
      </c>
      <c r="F20" s="71">
        <v>648.19933682463807</v>
      </c>
      <c r="G20" s="71">
        <v>340.88986875545521</v>
      </c>
      <c r="H20" s="113">
        <v>1043.8023019642296</v>
      </c>
      <c r="I20" s="71">
        <v>2441.0404519281474</v>
      </c>
      <c r="J20" s="71">
        <v>816.9788035255317</v>
      </c>
      <c r="K20" s="71">
        <v>567.6013311266247</v>
      </c>
      <c r="L20" s="71">
        <v>275.99328116015073</v>
      </c>
      <c r="M20" s="70">
        <v>780.46703611584087</v>
      </c>
    </row>
    <row r="21" spans="1:13" s="7" customFormat="1" ht="14.15" customHeight="1" x14ac:dyDescent="0.35">
      <c r="A21" s="26"/>
      <c r="B21" s="33" t="s">
        <v>27</v>
      </c>
      <c r="C21" s="35">
        <v>3122.0000000000027</v>
      </c>
      <c r="D21" s="71">
        <v>2534.9370637517736</v>
      </c>
      <c r="E21" s="71">
        <v>690.28903747596883</v>
      </c>
      <c r="F21" s="71">
        <v>709.1344543721724</v>
      </c>
      <c r="G21" s="71">
        <v>263.25227839869319</v>
      </c>
      <c r="H21" s="113">
        <v>872.26129350494068</v>
      </c>
      <c r="I21" s="71">
        <v>2104.0916663044986</v>
      </c>
      <c r="J21" s="71">
        <v>721.92252408064996</v>
      </c>
      <c r="K21" s="71">
        <v>423.28253654572939</v>
      </c>
      <c r="L21" s="71">
        <v>236.95344117429502</v>
      </c>
      <c r="M21" s="70">
        <v>721.93316450382451</v>
      </c>
    </row>
    <row r="22" spans="1:13" s="7" customFormat="1" ht="14.15" customHeight="1" x14ac:dyDescent="0.35">
      <c r="A22" s="34"/>
      <c r="B22" s="33" t="s">
        <v>26</v>
      </c>
      <c r="C22" s="35">
        <v>896.00000000000045</v>
      </c>
      <c r="D22" s="71">
        <v>3369.682453583689</v>
      </c>
      <c r="E22" s="71">
        <v>1098.0116742156588</v>
      </c>
      <c r="F22" s="71">
        <v>919.11633654711545</v>
      </c>
      <c r="G22" s="71">
        <v>455.02536459030193</v>
      </c>
      <c r="H22" s="113">
        <v>897.52907823061116</v>
      </c>
      <c r="I22" s="71">
        <v>3161.0964419783172</v>
      </c>
      <c r="J22" s="71">
        <v>1015.0114181943046</v>
      </c>
      <c r="K22" s="71">
        <v>834.52910198541713</v>
      </c>
      <c r="L22" s="71">
        <v>388.38147911460959</v>
      </c>
      <c r="M22" s="70">
        <v>923.17444268398765</v>
      </c>
    </row>
    <row r="23" spans="1:13" s="7" customFormat="1" ht="14.15" customHeight="1" x14ac:dyDescent="0.35">
      <c r="A23" s="34"/>
      <c r="B23" s="33" t="s">
        <v>4</v>
      </c>
      <c r="C23" s="35">
        <v>124.00000000000001</v>
      </c>
      <c r="D23" s="71">
        <v>2298.5744081477878</v>
      </c>
      <c r="E23" s="71">
        <v>722.52669377841869</v>
      </c>
      <c r="F23" s="71">
        <v>633.83341641346919</v>
      </c>
      <c r="G23" s="71">
        <v>210.17971305007907</v>
      </c>
      <c r="H23" s="113">
        <v>732.03458490582102</v>
      </c>
      <c r="I23" s="71">
        <v>2077.856806463567</v>
      </c>
      <c r="J23" s="71">
        <v>699.72209350153776</v>
      </c>
      <c r="K23" s="71">
        <v>573.10981879821463</v>
      </c>
      <c r="L23" s="71">
        <v>220.23950697599801</v>
      </c>
      <c r="M23" s="70">
        <v>584.78538718781613</v>
      </c>
    </row>
    <row r="24" spans="1:13" s="7" customFormat="1" ht="14.15" customHeight="1" thickBot="1" x14ac:dyDescent="0.4">
      <c r="A24" s="34"/>
      <c r="B24" s="25" t="s">
        <v>25</v>
      </c>
      <c r="C24" s="56">
        <v>1927.0000000000025</v>
      </c>
      <c r="D24" s="121">
        <v>2407.5379591386909</v>
      </c>
      <c r="E24" s="121">
        <v>749.69865637544672</v>
      </c>
      <c r="F24" s="121">
        <v>637.48321277353705</v>
      </c>
      <c r="G24" s="121">
        <v>282.34891608706135</v>
      </c>
      <c r="H24" s="131">
        <v>738.00717390264697</v>
      </c>
      <c r="I24" s="121">
        <v>2045.2167497447324</v>
      </c>
      <c r="J24" s="121">
        <v>622.15250715420996</v>
      </c>
      <c r="K24" s="121">
        <v>520.00831623145143</v>
      </c>
      <c r="L24" s="121">
        <v>226.14077892515624</v>
      </c>
      <c r="M24" s="120">
        <v>676.91514743391326</v>
      </c>
    </row>
    <row r="25" spans="1:13" s="7" customFormat="1" ht="14.15" customHeight="1" x14ac:dyDescent="0.35">
      <c r="A25" s="55" t="s">
        <v>24</v>
      </c>
      <c r="B25" s="54" t="s">
        <v>23</v>
      </c>
      <c r="C25" s="129">
        <v>4199.9999999999891</v>
      </c>
      <c r="D25" s="128">
        <v>2258.6295491182987</v>
      </c>
      <c r="E25" s="128">
        <v>607.52666850526236</v>
      </c>
      <c r="F25" s="128">
        <v>628.02419472523411</v>
      </c>
      <c r="G25" s="128">
        <v>276.90285674250413</v>
      </c>
      <c r="H25" s="132">
        <v>746.17582914529839</v>
      </c>
      <c r="I25" s="128">
        <v>1788.9552551247411</v>
      </c>
      <c r="J25" s="128">
        <v>493.78860642899957</v>
      </c>
      <c r="K25" s="128">
        <v>502.65114397834731</v>
      </c>
      <c r="L25" s="128">
        <v>221.36373037723703</v>
      </c>
      <c r="M25" s="127">
        <v>571.15177434016073</v>
      </c>
    </row>
    <row r="26" spans="1:13" s="7" customFormat="1" ht="14.15" customHeight="1" x14ac:dyDescent="0.35">
      <c r="A26" s="36" t="s">
        <v>22</v>
      </c>
      <c r="B26" s="33" t="s">
        <v>21</v>
      </c>
      <c r="C26" s="35">
        <v>5659.9999999999964</v>
      </c>
      <c r="D26" s="71">
        <v>2104.0473874069608</v>
      </c>
      <c r="E26" s="71">
        <v>651.86052049519878</v>
      </c>
      <c r="F26" s="71">
        <v>637.87715536804183</v>
      </c>
      <c r="G26" s="71">
        <v>275.62456287690549</v>
      </c>
      <c r="H26" s="113">
        <v>538.68514866681323</v>
      </c>
      <c r="I26" s="71">
        <v>2086.7218256527544</v>
      </c>
      <c r="J26" s="71">
        <v>678.86439185408801</v>
      </c>
      <c r="K26" s="71">
        <v>603.10774287186121</v>
      </c>
      <c r="L26" s="71">
        <v>289.41436031507612</v>
      </c>
      <c r="M26" s="70">
        <v>515.33533061172807</v>
      </c>
    </row>
    <row r="27" spans="1:13" s="7" customFormat="1" ht="14.15" customHeight="1" x14ac:dyDescent="0.35">
      <c r="A27" s="34"/>
      <c r="B27" s="33" t="s">
        <v>20</v>
      </c>
      <c r="C27" s="35">
        <v>8053.0000000000055</v>
      </c>
      <c r="D27" s="71">
        <v>2410.7558238768174</v>
      </c>
      <c r="E27" s="71">
        <v>829.26517679392691</v>
      </c>
      <c r="F27" s="71">
        <v>698.99528995772823</v>
      </c>
      <c r="G27" s="71">
        <v>315.63999544681354</v>
      </c>
      <c r="H27" s="113">
        <v>566.85536167834448</v>
      </c>
      <c r="I27" s="71">
        <v>2541.4787644900803</v>
      </c>
      <c r="J27" s="71">
        <v>884.07501356879629</v>
      </c>
      <c r="K27" s="71">
        <v>764.75613617672616</v>
      </c>
      <c r="L27" s="71">
        <v>349.62657425745596</v>
      </c>
      <c r="M27" s="70">
        <v>543.02104048710487</v>
      </c>
    </row>
    <row r="28" spans="1:13" s="7" customFormat="1" ht="14.15" customHeight="1" x14ac:dyDescent="0.35">
      <c r="A28" s="34"/>
      <c r="B28" s="33" t="s">
        <v>19</v>
      </c>
      <c r="C28" s="35">
        <v>5920.0000000000082</v>
      </c>
      <c r="D28" s="71">
        <v>2209.1935108398457</v>
      </c>
      <c r="E28" s="71">
        <v>658.51817650201463</v>
      </c>
      <c r="F28" s="71">
        <v>546.43829465481463</v>
      </c>
      <c r="G28" s="71">
        <v>244.68376233565917</v>
      </c>
      <c r="H28" s="113">
        <v>759.55327734735749</v>
      </c>
      <c r="I28" s="71">
        <v>1853.7950051558303</v>
      </c>
      <c r="J28" s="71">
        <v>612.72993939648575</v>
      </c>
      <c r="K28" s="71">
        <v>396.10157375990707</v>
      </c>
      <c r="L28" s="71">
        <v>211.45332359122003</v>
      </c>
      <c r="M28" s="70">
        <v>633.51016840821853</v>
      </c>
    </row>
    <row r="29" spans="1:13" s="7" customFormat="1" ht="14.15" customHeight="1" x14ac:dyDescent="0.35">
      <c r="A29" s="34"/>
      <c r="B29" s="33" t="s">
        <v>18</v>
      </c>
      <c r="C29" s="35">
        <v>243</v>
      </c>
      <c r="D29" s="71">
        <v>2166.4788857042113</v>
      </c>
      <c r="E29" s="71">
        <v>614.92383997366676</v>
      </c>
      <c r="F29" s="71">
        <v>670.43727856811142</v>
      </c>
      <c r="G29" s="71">
        <v>203.83033436160576</v>
      </c>
      <c r="H29" s="113">
        <v>677.28743280082665</v>
      </c>
      <c r="I29" s="71">
        <v>2086.6848589113952</v>
      </c>
      <c r="J29" s="71">
        <v>638.92051918746586</v>
      </c>
      <c r="K29" s="71">
        <v>593.57528866483972</v>
      </c>
      <c r="L29" s="71">
        <v>197.8653219696784</v>
      </c>
      <c r="M29" s="70">
        <v>656.32372908941113</v>
      </c>
    </row>
    <row r="30" spans="1:13" s="7" customFormat="1" ht="14.15" customHeight="1" x14ac:dyDescent="0.35">
      <c r="A30" s="34"/>
      <c r="B30" s="33" t="s">
        <v>17</v>
      </c>
      <c r="C30" s="35">
        <v>2104.0000000000036</v>
      </c>
      <c r="D30" s="71">
        <v>2217.9460001682919</v>
      </c>
      <c r="E30" s="71">
        <v>642.86987005501351</v>
      </c>
      <c r="F30" s="71">
        <v>957.19399623162587</v>
      </c>
      <c r="G30" s="71">
        <v>205.30927463756439</v>
      </c>
      <c r="H30" s="113">
        <v>412.57285924409035</v>
      </c>
      <c r="I30" s="71">
        <v>2158.1515570648276</v>
      </c>
      <c r="J30" s="71">
        <v>617.63207748967443</v>
      </c>
      <c r="K30" s="71">
        <v>871.71512423952902</v>
      </c>
      <c r="L30" s="71">
        <v>186.90509234515346</v>
      </c>
      <c r="M30" s="70">
        <v>481.89926299046772</v>
      </c>
    </row>
    <row r="31" spans="1:13" s="7" customFormat="1" ht="14.15" customHeight="1" x14ac:dyDescent="0.35">
      <c r="A31" s="34"/>
      <c r="B31" s="33" t="s">
        <v>16</v>
      </c>
      <c r="C31" s="35">
        <v>248.99999999999994</v>
      </c>
      <c r="D31" s="71">
        <v>5464.6962233892727</v>
      </c>
      <c r="E31" s="71">
        <v>409.13826596980334</v>
      </c>
      <c r="F31" s="71">
        <v>601.44880517557829</v>
      </c>
      <c r="G31" s="71">
        <v>275.83905028816412</v>
      </c>
      <c r="H31" s="113">
        <v>4178.2701019557271</v>
      </c>
      <c r="I31" s="71">
        <v>6200.5391736233951</v>
      </c>
      <c r="J31" s="71">
        <v>367.22091399810603</v>
      </c>
      <c r="K31" s="71">
        <v>801.64993363548069</v>
      </c>
      <c r="L31" s="71">
        <v>249.86532177556219</v>
      </c>
      <c r="M31" s="70">
        <v>4781.8030042142464</v>
      </c>
    </row>
    <row r="32" spans="1:13" s="7" customFormat="1" ht="14.15" customHeight="1" x14ac:dyDescent="0.35">
      <c r="A32" s="34"/>
      <c r="B32" s="33" t="s">
        <v>15</v>
      </c>
      <c r="C32" s="35">
        <v>409.00000000000023</v>
      </c>
      <c r="D32" s="71">
        <v>3513.4187758862863</v>
      </c>
      <c r="E32" s="71">
        <v>763.06584232623516</v>
      </c>
      <c r="F32" s="71">
        <v>1229.7980020015902</v>
      </c>
      <c r="G32" s="71">
        <v>490.17868820337418</v>
      </c>
      <c r="H32" s="113">
        <v>1030.3762433550871</v>
      </c>
      <c r="I32" s="71">
        <v>3567.3882993438751</v>
      </c>
      <c r="J32" s="71">
        <v>738.8421829653812</v>
      </c>
      <c r="K32" s="71">
        <v>859.36109086618114</v>
      </c>
      <c r="L32" s="71">
        <v>345.07315013726031</v>
      </c>
      <c r="M32" s="70">
        <v>1624.1118753750527</v>
      </c>
    </row>
    <row r="33" spans="1:13" s="7" customFormat="1" ht="14.15" customHeight="1" x14ac:dyDescent="0.35">
      <c r="A33" s="34"/>
      <c r="B33" s="33" t="s">
        <v>14</v>
      </c>
      <c r="C33" s="35">
        <v>579.00000000000011</v>
      </c>
      <c r="D33" s="71">
        <v>2858.4564911162952</v>
      </c>
      <c r="E33" s="71">
        <v>971.94023174965571</v>
      </c>
      <c r="F33" s="71">
        <v>416</v>
      </c>
      <c r="G33" s="71">
        <v>325</v>
      </c>
      <c r="H33" s="113">
        <v>1145.5162593666389</v>
      </c>
      <c r="I33" s="71">
        <v>2938.2704215231024</v>
      </c>
      <c r="J33" s="71">
        <v>1118.3304839946056</v>
      </c>
      <c r="K33" s="71">
        <v>411.95346396438794</v>
      </c>
      <c r="L33" s="71">
        <v>321.83864372217795</v>
      </c>
      <c r="M33" s="70">
        <v>1086.1478298419318</v>
      </c>
    </row>
    <row r="34" spans="1:13" s="7" customFormat="1" ht="14.15" customHeight="1" x14ac:dyDescent="0.35">
      <c r="A34" s="34"/>
      <c r="B34" s="33" t="s">
        <v>13</v>
      </c>
      <c r="C34" s="35">
        <v>41.000000000000007</v>
      </c>
      <c r="D34" s="71">
        <v>3648</v>
      </c>
      <c r="E34" s="71">
        <v>1200</v>
      </c>
      <c r="F34" s="71">
        <v>500.00000000000006</v>
      </c>
      <c r="G34" s="71">
        <v>500</v>
      </c>
      <c r="H34" s="113">
        <v>1448</v>
      </c>
      <c r="I34" s="71">
        <v>2249.7513806439169</v>
      </c>
      <c r="J34" s="71">
        <v>317.22330266388292</v>
      </c>
      <c r="K34" s="71">
        <v>521.61308596128049</v>
      </c>
      <c r="L34" s="71">
        <v>275.64484232266227</v>
      </c>
      <c r="M34" s="70">
        <v>1135.2701496960915</v>
      </c>
    </row>
    <row r="35" spans="1:13" s="7" customFormat="1" ht="14.15" customHeight="1" x14ac:dyDescent="0.35">
      <c r="A35" s="34"/>
      <c r="B35" s="33" t="s">
        <v>12</v>
      </c>
      <c r="C35" s="35">
        <v>282.99999999999994</v>
      </c>
      <c r="D35" s="71">
        <v>3309.5493001774421</v>
      </c>
      <c r="E35" s="71">
        <v>943.94698098651884</v>
      </c>
      <c r="F35" s="71">
        <v>1103.0645755515218</v>
      </c>
      <c r="G35" s="71">
        <v>446.52518344460918</v>
      </c>
      <c r="H35" s="113">
        <v>816.01256019479115</v>
      </c>
      <c r="I35" s="71">
        <v>1795.5146286273907</v>
      </c>
      <c r="J35" s="71">
        <v>596.36132395356685</v>
      </c>
      <c r="K35" s="71">
        <v>446.43969367689425</v>
      </c>
      <c r="L35" s="71">
        <v>202.65941295437435</v>
      </c>
      <c r="M35" s="70">
        <v>550.0541980425553</v>
      </c>
    </row>
    <row r="36" spans="1:13" s="7" customFormat="1" ht="14.15" customHeight="1" thickBot="1" x14ac:dyDescent="0.4">
      <c r="A36" s="52"/>
      <c r="B36" s="51" t="s">
        <v>4</v>
      </c>
      <c r="C36" s="49">
        <v>329.99999999999972</v>
      </c>
      <c r="D36" s="126">
        <v>2925.4648372940646</v>
      </c>
      <c r="E36" s="126">
        <v>830.07804902178282</v>
      </c>
      <c r="F36" s="126">
        <v>772.04101309393798</v>
      </c>
      <c r="G36" s="126">
        <v>343.80576001853422</v>
      </c>
      <c r="H36" s="134">
        <v>979.54001515980872</v>
      </c>
      <c r="I36" s="126">
        <v>2512.0046477612582</v>
      </c>
      <c r="J36" s="126">
        <v>669.44725718721736</v>
      </c>
      <c r="K36" s="126">
        <v>992.59372766381591</v>
      </c>
      <c r="L36" s="126">
        <v>240.78307879729061</v>
      </c>
      <c r="M36" s="125">
        <v>609.18058411293543</v>
      </c>
    </row>
    <row r="37" spans="1:13" s="7" customFormat="1" ht="14.15" customHeight="1" x14ac:dyDescent="0.35">
      <c r="A37" s="44" t="s">
        <v>11</v>
      </c>
      <c r="B37" s="43" t="s">
        <v>10</v>
      </c>
      <c r="C37" s="41">
        <v>18297.000000000044</v>
      </c>
      <c r="D37" s="75">
        <v>2538.255274978897</v>
      </c>
      <c r="E37" s="75">
        <v>771.92038726458463</v>
      </c>
      <c r="F37" s="75">
        <v>830.53280602413599</v>
      </c>
      <c r="G37" s="75">
        <v>297.01680006826012</v>
      </c>
      <c r="H37" s="114">
        <v>638.78528162191674</v>
      </c>
      <c r="I37" s="75">
        <v>2436.2023159959081</v>
      </c>
      <c r="J37" s="75">
        <v>767.68043399044984</v>
      </c>
      <c r="K37" s="75">
        <v>750.95342870896366</v>
      </c>
      <c r="L37" s="75">
        <v>307.72141755844626</v>
      </c>
      <c r="M37" s="74">
        <v>609.84703573804688</v>
      </c>
    </row>
    <row r="38" spans="1:13" s="7" customFormat="1" ht="14.15" customHeight="1" x14ac:dyDescent="0.35">
      <c r="A38" s="36" t="s">
        <v>9</v>
      </c>
      <c r="B38" s="33" t="s">
        <v>8</v>
      </c>
      <c r="C38" s="35">
        <v>1113.9999999999993</v>
      </c>
      <c r="D38" s="71">
        <v>1564.9557802400443</v>
      </c>
      <c r="E38" s="71">
        <v>604.94071677335899</v>
      </c>
      <c r="F38" s="71">
        <v>310.95184730963763</v>
      </c>
      <c r="G38" s="71">
        <v>194.12881279518632</v>
      </c>
      <c r="H38" s="113">
        <v>454.93440336186148</v>
      </c>
      <c r="I38" s="71">
        <v>1324.0781306990009</v>
      </c>
      <c r="J38" s="71">
        <v>500.70387093791908</v>
      </c>
      <c r="K38" s="71">
        <v>247.2393233955101</v>
      </c>
      <c r="L38" s="71">
        <v>175.78478854978144</v>
      </c>
      <c r="M38" s="70">
        <v>400.35014781579019</v>
      </c>
    </row>
    <row r="39" spans="1:13" s="7" customFormat="1" ht="14.15" customHeight="1" x14ac:dyDescent="0.35">
      <c r="A39" s="34"/>
      <c r="B39" s="33" t="s">
        <v>7</v>
      </c>
      <c r="C39" s="35">
        <v>402.99999999999977</v>
      </c>
      <c r="D39" s="71">
        <v>1804.1010225825121</v>
      </c>
      <c r="E39" s="71">
        <v>511.7326272010539</v>
      </c>
      <c r="F39" s="71">
        <v>587.45816198892567</v>
      </c>
      <c r="G39" s="71">
        <v>236.12847464042156</v>
      </c>
      <c r="H39" s="113">
        <v>468.78175875211082</v>
      </c>
      <c r="I39" s="71">
        <v>2326.8652660459657</v>
      </c>
      <c r="J39" s="71">
        <v>634.44119137397411</v>
      </c>
      <c r="K39" s="71">
        <v>642.23806047069695</v>
      </c>
      <c r="L39" s="71">
        <v>264.41395363659632</v>
      </c>
      <c r="M39" s="70">
        <v>785.77206056469674</v>
      </c>
    </row>
    <row r="40" spans="1:13" s="7" customFormat="1" ht="14.15" customHeight="1" x14ac:dyDescent="0.35">
      <c r="A40" s="34"/>
      <c r="B40" s="33" t="s">
        <v>6</v>
      </c>
      <c r="C40" s="35">
        <v>1658.9999999999995</v>
      </c>
      <c r="D40" s="71">
        <v>2454.6029226920118</v>
      </c>
      <c r="E40" s="71">
        <v>578.7497011862813</v>
      </c>
      <c r="F40" s="71">
        <v>759.60934501653037</v>
      </c>
      <c r="G40" s="71">
        <v>280.60680773571653</v>
      </c>
      <c r="H40" s="113">
        <v>835.63706875348328</v>
      </c>
      <c r="I40" s="71">
        <v>2074.5939817549579</v>
      </c>
      <c r="J40" s="71">
        <v>621.0021910094905</v>
      </c>
      <c r="K40" s="71">
        <v>519.62425580197794</v>
      </c>
      <c r="L40" s="71">
        <v>216.07246405479353</v>
      </c>
      <c r="M40" s="70">
        <v>717.89507088869607</v>
      </c>
    </row>
    <row r="41" spans="1:13" s="7" customFormat="1" ht="14.15" customHeight="1" x14ac:dyDescent="0.35">
      <c r="A41" s="34"/>
      <c r="B41" s="33" t="s">
        <v>5</v>
      </c>
      <c r="C41" s="124">
        <v>5495.0000000000009</v>
      </c>
      <c r="D41" s="71">
        <v>1974.0675381867331</v>
      </c>
      <c r="E41" s="71">
        <v>628.84507057468056</v>
      </c>
      <c r="F41" s="71">
        <v>394.64965396958723</v>
      </c>
      <c r="G41" s="71">
        <v>230.29747664192681</v>
      </c>
      <c r="H41" s="113">
        <v>720.27533700053789</v>
      </c>
      <c r="I41" s="71">
        <v>1669.0215879035497</v>
      </c>
      <c r="J41" s="71">
        <v>555.00502744476182</v>
      </c>
      <c r="K41" s="71">
        <v>338.17403709792717</v>
      </c>
      <c r="L41" s="71">
        <v>182.81957145275601</v>
      </c>
      <c r="M41" s="70">
        <v>593.02295190810617</v>
      </c>
    </row>
    <row r="42" spans="1:13" s="7" customFormat="1" ht="14.15" customHeight="1" thickBot="1" x14ac:dyDescent="0.4">
      <c r="A42" s="26"/>
      <c r="B42" s="25" t="s">
        <v>4</v>
      </c>
      <c r="C42" s="122">
        <v>1110.0000000000002</v>
      </c>
      <c r="D42" s="121">
        <v>3069.2726052968687</v>
      </c>
      <c r="E42" s="121">
        <v>620.89988454455772</v>
      </c>
      <c r="F42" s="121">
        <v>698.99453385191464</v>
      </c>
      <c r="G42" s="121">
        <v>433.26290873992036</v>
      </c>
      <c r="H42" s="131">
        <v>1316.1152781604758</v>
      </c>
      <c r="I42" s="121">
        <v>2491.6585586220235</v>
      </c>
      <c r="J42" s="121">
        <v>591.12556702040695</v>
      </c>
      <c r="K42" s="121">
        <v>493.00066560563869</v>
      </c>
      <c r="L42" s="121">
        <v>337.11790141525609</v>
      </c>
      <c r="M42" s="120">
        <v>1070.4144245807231</v>
      </c>
    </row>
    <row r="43" spans="1:13" s="7" customFormat="1" ht="14.15" customHeight="1" x14ac:dyDescent="0.35">
      <c r="A43" s="24" t="s">
        <v>3</v>
      </c>
      <c r="B43" s="23" t="s">
        <v>2</v>
      </c>
      <c r="C43" s="133">
        <v>16035.999999999947</v>
      </c>
      <c r="D43" s="128">
        <v>2244.9549218455022</v>
      </c>
      <c r="E43" s="128">
        <v>716.97453122735305</v>
      </c>
      <c r="F43" s="128">
        <v>633.90888470708944</v>
      </c>
      <c r="G43" s="128">
        <v>287.23629373144234</v>
      </c>
      <c r="H43" s="132">
        <v>606.83521217962152</v>
      </c>
      <c r="I43" s="128">
        <v>2272.5803723657641</v>
      </c>
      <c r="J43" s="128">
        <v>755.18728287186332</v>
      </c>
      <c r="K43" s="128">
        <v>672.53579204685218</v>
      </c>
      <c r="L43" s="128">
        <v>296.28329318364928</v>
      </c>
      <c r="M43" s="127">
        <v>548.57400426339802</v>
      </c>
    </row>
    <row r="44" spans="1:13" s="7" customFormat="1" ht="14.15" customHeight="1" thickBot="1" x14ac:dyDescent="0.4">
      <c r="A44" s="16" t="s">
        <v>1</v>
      </c>
      <c r="B44" s="15" t="s">
        <v>0</v>
      </c>
      <c r="C44" s="122">
        <v>12042.000000000013</v>
      </c>
      <c r="D44" s="121">
        <v>2414.4147682146604</v>
      </c>
      <c r="E44" s="121">
        <v>668.42344797850649</v>
      </c>
      <c r="F44" s="121">
        <v>696.11891713549937</v>
      </c>
      <c r="G44" s="121">
        <v>268.14656359982223</v>
      </c>
      <c r="H44" s="131">
        <v>781.72583950082776</v>
      </c>
      <c r="I44" s="121">
        <v>2171.7630603578864</v>
      </c>
      <c r="J44" s="121">
        <v>625.74083266427772</v>
      </c>
      <c r="K44" s="121">
        <v>572.56784789024482</v>
      </c>
      <c r="L44" s="121">
        <v>241.76342557741856</v>
      </c>
      <c r="M44" s="120">
        <v>731.69095422594364</v>
      </c>
    </row>
  </sheetData>
  <mergeCells count="6">
    <mergeCell ref="B1:M1"/>
    <mergeCell ref="B2:M2"/>
    <mergeCell ref="A3:B5"/>
    <mergeCell ref="C3:C4"/>
    <mergeCell ref="D3:H3"/>
    <mergeCell ref="I3:M3"/>
  </mergeCells>
  <printOptions horizontalCentered="1" verticalCentered="1"/>
  <pageMargins left="0" right="0" top="0.43307086614173229" bottom="0.43307086614173229" header="0.31496062992125984" footer="0.31496062992125984"/>
  <pageSetup paperSize="9" scale="75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גיליון6"/>
  <dimension ref="A1:K117"/>
  <sheetViews>
    <sheetView view="pageBreakPreview" zoomScaleNormal="100" zoomScaleSheetLayoutView="100" workbookViewId="0">
      <selection activeCell="H10" sqref="H10"/>
    </sheetView>
  </sheetViews>
  <sheetFormatPr defaultColWidth="9" defaultRowHeight="14.5" x14ac:dyDescent="0.35"/>
  <cols>
    <col min="1" max="1" width="27.90625" style="4" customWidth="1"/>
    <col min="2" max="2" width="30.08984375" style="135" customWidth="1"/>
    <col min="3" max="3" width="15.6328125" style="3" customWidth="1"/>
    <col min="4" max="4" width="15.6328125" style="2" customWidth="1"/>
    <col min="5" max="5" width="15.6328125" style="3" customWidth="1"/>
    <col min="6" max="6" width="15.6328125" style="5" customWidth="1"/>
    <col min="7" max="10" width="15.6328125" style="1" customWidth="1"/>
    <col min="11" max="16384" width="9" style="1"/>
  </cols>
  <sheetData>
    <row r="1" spans="1:11" ht="15.75" customHeight="1" x14ac:dyDescent="0.35">
      <c r="A1" s="6373" t="s">
        <v>148</v>
      </c>
      <c r="B1" s="6373"/>
      <c r="C1" s="6373"/>
      <c r="D1" s="6373"/>
      <c r="E1" s="6373"/>
      <c r="F1" s="6373"/>
      <c r="G1" s="6373"/>
      <c r="H1" s="6373"/>
      <c r="I1" s="6373"/>
      <c r="J1" s="6373"/>
    </row>
    <row r="2" spans="1:11" ht="15.75" customHeight="1" thickBot="1" x14ac:dyDescent="0.4">
      <c r="A2" s="6374" t="s">
        <v>147</v>
      </c>
      <c r="B2" s="6374"/>
      <c r="C2" s="6374"/>
      <c r="D2" s="6374"/>
      <c r="E2" s="6374"/>
      <c r="F2" s="6374"/>
      <c r="G2" s="6374"/>
      <c r="H2" s="6374"/>
      <c r="I2" s="6374"/>
      <c r="J2" s="6374"/>
    </row>
    <row r="3" spans="1:11" ht="16" thickBot="1" x14ac:dyDescent="0.4">
      <c r="A3" s="6362"/>
      <c r="B3" s="6363"/>
      <c r="C3" s="6366" t="s">
        <v>50</v>
      </c>
      <c r="D3" s="6367"/>
      <c r="E3" s="6370" t="s">
        <v>49</v>
      </c>
      <c r="F3" s="6371"/>
      <c r="G3" s="6371"/>
      <c r="H3" s="6371"/>
      <c r="I3" s="6371"/>
      <c r="J3" s="6372"/>
    </row>
    <row r="4" spans="1:11" ht="32.25" customHeight="1" thickBot="1" x14ac:dyDescent="0.3">
      <c r="A4" s="6364"/>
      <c r="B4" s="6365"/>
      <c r="C4" s="174" t="s">
        <v>146</v>
      </c>
      <c r="D4" s="173" t="s">
        <v>143</v>
      </c>
      <c r="E4" s="172" t="s">
        <v>146</v>
      </c>
      <c r="F4" s="171" t="s">
        <v>143</v>
      </c>
      <c r="G4" s="172" t="s">
        <v>145</v>
      </c>
      <c r="H4" s="171" t="s">
        <v>143</v>
      </c>
      <c r="I4" s="172" t="s">
        <v>144</v>
      </c>
      <c r="J4" s="171" t="s">
        <v>143</v>
      </c>
      <c r="K4" s="136"/>
    </row>
    <row r="5" spans="1:11" s="7" customFormat="1" ht="12" customHeight="1" thickBot="1" x14ac:dyDescent="0.35">
      <c r="A5" s="6368" t="s">
        <v>59</v>
      </c>
      <c r="B5" s="6369"/>
      <c r="C5" s="170">
        <v>2787297</v>
      </c>
      <c r="D5" s="168">
        <v>1</v>
      </c>
      <c r="E5" s="169">
        <v>29881</v>
      </c>
      <c r="F5" s="168">
        <v>1</v>
      </c>
      <c r="G5" s="96">
        <v>29176.850271210842</v>
      </c>
      <c r="H5" s="167">
        <v>1</v>
      </c>
      <c r="I5" s="166">
        <v>19997</v>
      </c>
      <c r="J5" s="165">
        <v>1</v>
      </c>
      <c r="K5" s="137"/>
    </row>
    <row r="6" spans="1:11" s="7" customFormat="1" ht="12" customHeight="1" x14ac:dyDescent="0.3">
      <c r="A6" s="92" t="s">
        <v>123</v>
      </c>
      <c r="B6" s="93" t="s">
        <v>122</v>
      </c>
      <c r="C6" s="149">
        <v>293561</v>
      </c>
      <c r="D6" s="148">
        <v>0.10532103324475289</v>
      </c>
      <c r="E6" s="149">
        <v>2951</v>
      </c>
      <c r="F6" s="148">
        <v>9.8758408353134097E-2</v>
      </c>
      <c r="G6" s="87">
        <v>3110.5024624912999</v>
      </c>
      <c r="H6" s="147">
        <v>0.10660857609981537</v>
      </c>
      <c r="I6" s="87">
        <v>1588</v>
      </c>
      <c r="J6" s="146">
        <v>7.9411911786768014E-2</v>
      </c>
      <c r="K6" s="137"/>
    </row>
    <row r="7" spans="1:11" s="7" customFormat="1" ht="12" customHeight="1" x14ac:dyDescent="0.3">
      <c r="A7" s="92" t="s">
        <v>121</v>
      </c>
      <c r="B7" s="83" t="s">
        <v>120</v>
      </c>
      <c r="C7" s="143">
        <v>160262</v>
      </c>
      <c r="D7" s="145">
        <v>5.7497281416368617E-2</v>
      </c>
      <c r="E7" s="143">
        <v>1018</v>
      </c>
      <c r="F7" s="145">
        <v>3.4068471604029316E-2</v>
      </c>
      <c r="G7" s="82">
        <v>1680.3642261215959</v>
      </c>
      <c r="H7" s="144">
        <v>5.7592379249367845E-2</v>
      </c>
      <c r="I7" s="82">
        <v>787</v>
      </c>
      <c r="J7" s="142">
        <v>3.9355903385507825E-2</v>
      </c>
      <c r="K7" s="137"/>
    </row>
    <row r="8" spans="1:11" s="7" customFormat="1" ht="12" customHeight="1" x14ac:dyDescent="0.3">
      <c r="A8" s="92"/>
      <c r="B8" s="83" t="s">
        <v>119</v>
      </c>
      <c r="C8" s="143">
        <v>293017</v>
      </c>
      <c r="D8" s="145">
        <v>0.10512586208071835</v>
      </c>
      <c r="E8" s="143">
        <v>3153</v>
      </c>
      <c r="F8" s="145">
        <v>0.10551855694253874</v>
      </c>
      <c r="G8" s="82">
        <v>2984.4847652386993</v>
      </c>
      <c r="H8" s="144">
        <v>0.10228947735950536</v>
      </c>
      <c r="I8" s="82">
        <v>1885</v>
      </c>
      <c r="J8" s="142">
        <v>9.4264139620943141E-2</v>
      </c>
      <c r="K8" s="137"/>
    </row>
    <row r="9" spans="1:11" s="7" customFormat="1" ht="12" customHeight="1" x14ac:dyDescent="0.3">
      <c r="A9" s="92"/>
      <c r="B9" s="83" t="s">
        <v>118</v>
      </c>
      <c r="C9" s="143">
        <v>175491</v>
      </c>
      <c r="D9" s="145">
        <v>6.2960997697769555E-2</v>
      </c>
      <c r="E9" s="143">
        <v>1129</v>
      </c>
      <c r="F9" s="145">
        <v>3.778320671998929E-2</v>
      </c>
      <c r="G9" s="82">
        <v>1903.7648546709038</v>
      </c>
      <c r="H9" s="144">
        <v>6.5249155990952601E-2</v>
      </c>
      <c r="I9" s="82">
        <v>799</v>
      </c>
      <c r="J9" s="142">
        <v>3.9955993399009848E-2</v>
      </c>
      <c r="K9" s="137"/>
    </row>
    <row r="10" spans="1:11" s="7" customFormat="1" ht="12" customHeight="1" x14ac:dyDescent="0.3">
      <c r="A10" s="92"/>
      <c r="B10" s="83" t="s">
        <v>117</v>
      </c>
      <c r="C10" s="143">
        <v>23623</v>
      </c>
      <c r="D10" s="145">
        <v>8.4752360440957675E-3</v>
      </c>
      <c r="E10" s="143">
        <v>195</v>
      </c>
      <c r="F10" s="145">
        <v>6.5258860145242801E-3</v>
      </c>
      <c r="G10" s="82">
        <v>269.46676738340017</v>
      </c>
      <c r="H10" s="144">
        <v>9.2356359537988358E-3</v>
      </c>
      <c r="I10" s="82">
        <v>129</v>
      </c>
      <c r="J10" s="142">
        <v>6.4509676451467721E-3</v>
      </c>
      <c r="K10" s="137"/>
    </row>
    <row r="11" spans="1:11" s="7" customFormat="1" ht="12" customHeight="1" x14ac:dyDescent="0.3">
      <c r="A11" s="92"/>
      <c r="B11" s="83" t="s">
        <v>116</v>
      </c>
      <c r="C11" s="143">
        <v>15514</v>
      </c>
      <c r="D11" s="145">
        <v>5.5659658802058049E-3</v>
      </c>
      <c r="E11" s="143">
        <v>161</v>
      </c>
      <c r="F11" s="145">
        <v>5.3880392222482518E-3</v>
      </c>
      <c r="G11" s="82">
        <v>216.05004498830004</v>
      </c>
      <c r="H11" s="144">
        <v>7.4048446963954602E-3</v>
      </c>
      <c r="I11" s="82">
        <v>103</v>
      </c>
      <c r="J11" s="142">
        <v>5.1507726158923836E-3</v>
      </c>
      <c r="K11" s="137"/>
    </row>
    <row r="12" spans="1:11" s="7" customFormat="1" ht="12" customHeight="1" x14ac:dyDescent="0.3">
      <c r="A12" s="92"/>
      <c r="B12" s="83" t="s">
        <v>115</v>
      </c>
      <c r="C12" s="143">
        <v>33160</v>
      </c>
      <c r="D12" s="145">
        <v>1.1896830513576415E-2</v>
      </c>
      <c r="E12" s="143">
        <v>206</v>
      </c>
      <c r="F12" s="145">
        <v>6.8940129179077009E-3</v>
      </c>
      <c r="G12" s="82">
        <v>348.28582509859962</v>
      </c>
      <c r="H12" s="144">
        <v>1.1937060438708751E-2</v>
      </c>
      <c r="I12" s="82">
        <v>159</v>
      </c>
      <c r="J12" s="142">
        <v>7.9511926789018351E-3</v>
      </c>
      <c r="K12" s="137"/>
    </row>
    <row r="13" spans="1:11" s="7" customFormat="1" ht="12" customHeight="1" x14ac:dyDescent="0.3">
      <c r="A13" s="92"/>
      <c r="B13" s="83" t="s">
        <v>114</v>
      </c>
      <c r="C13" s="143">
        <v>14943</v>
      </c>
      <c r="D13" s="145">
        <v>5.3611079120739558E-3</v>
      </c>
      <c r="E13" s="143">
        <v>90</v>
      </c>
      <c r="F13" s="145">
        <v>3.0119473913188984E-3</v>
      </c>
      <c r="G13" s="82">
        <v>149.14555495409996</v>
      </c>
      <c r="H13" s="144">
        <v>5.1117770961474794E-3</v>
      </c>
      <c r="I13" s="82">
        <v>70</v>
      </c>
      <c r="J13" s="142">
        <v>3.5005250787618143E-3</v>
      </c>
      <c r="K13" s="137"/>
    </row>
    <row r="14" spans="1:11" s="7" customFormat="1" ht="12" customHeight="1" x14ac:dyDescent="0.3">
      <c r="A14" s="92"/>
      <c r="B14" s="83" t="s">
        <v>113</v>
      </c>
      <c r="C14" s="143">
        <v>16332</v>
      </c>
      <c r="D14" s="145">
        <v>5.8594401673018699E-3</v>
      </c>
      <c r="E14" s="143">
        <v>86</v>
      </c>
      <c r="F14" s="145">
        <v>2.8780830628158363E-3</v>
      </c>
      <c r="G14" s="82">
        <v>150.60637536359988</v>
      </c>
      <c r="H14" s="144">
        <v>5.1618448860535522E-3</v>
      </c>
      <c r="I14" s="82">
        <v>74</v>
      </c>
      <c r="J14" s="142">
        <v>3.7005550832624893E-3</v>
      </c>
      <c r="K14" s="137"/>
    </row>
    <row r="15" spans="1:11" s="7" customFormat="1" ht="12" customHeight="1" x14ac:dyDescent="0.3">
      <c r="A15" s="92"/>
      <c r="B15" s="83" t="s">
        <v>112</v>
      </c>
      <c r="C15" s="143">
        <v>16321</v>
      </c>
      <c r="D15" s="145">
        <v>5.8554936915585247E-3</v>
      </c>
      <c r="E15" s="143">
        <v>250</v>
      </c>
      <c r="F15" s="145">
        <v>8.3665205314413845E-3</v>
      </c>
      <c r="G15" s="82">
        <v>174.20365024800012</v>
      </c>
      <c r="H15" s="144">
        <v>5.9706119279053574E-3</v>
      </c>
      <c r="I15" s="82">
        <v>135</v>
      </c>
      <c r="J15" s="142">
        <v>6.7510126518977847E-3</v>
      </c>
      <c r="K15" s="137"/>
    </row>
    <row r="16" spans="1:11" s="7" customFormat="1" ht="12" customHeight="1" x14ac:dyDescent="0.3">
      <c r="A16" s="92"/>
      <c r="B16" s="83" t="s">
        <v>111</v>
      </c>
      <c r="C16" s="143">
        <v>86774</v>
      </c>
      <c r="D16" s="145">
        <v>3.1131953286642939E-2</v>
      </c>
      <c r="E16" s="143">
        <v>714</v>
      </c>
      <c r="F16" s="145">
        <v>2.3894782637796593E-2</v>
      </c>
      <c r="G16" s="82">
        <v>950.89502377929841</v>
      </c>
      <c r="H16" s="144">
        <v>3.2590735975279631E-2</v>
      </c>
      <c r="I16" s="82">
        <v>548</v>
      </c>
      <c r="J16" s="142">
        <v>2.7404110616592488E-2</v>
      </c>
      <c r="K16" s="137"/>
    </row>
    <row r="17" spans="1:11" s="7" customFormat="1" ht="12" customHeight="1" x14ac:dyDescent="0.3">
      <c r="A17" s="92"/>
      <c r="B17" s="83" t="s">
        <v>110</v>
      </c>
      <c r="C17" s="143">
        <v>48449</v>
      </c>
      <c r="D17" s="145">
        <v>1.7382073026304696E-2</v>
      </c>
      <c r="E17" s="143">
        <v>409</v>
      </c>
      <c r="F17" s="145">
        <v>1.3687627589438105E-2</v>
      </c>
      <c r="G17" s="82">
        <v>516.40751659160026</v>
      </c>
      <c r="H17" s="144">
        <v>1.769922084773989E-2</v>
      </c>
      <c r="I17" s="82">
        <v>279</v>
      </c>
      <c r="J17" s="142">
        <v>1.3952092813922089E-2</v>
      </c>
      <c r="K17" s="137"/>
    </row>
    <row r="18" spans="1:11" s="7" customFormat="1" ht="12" customHeight="1" x14ac:dyDescent="0.3">
      <c r="A18" s="92"/>
      <c r="B18" s="83" t="s">
        <v>109</v>
      </c>
      <c r="C18" s="143">
        <v>57762</v>
      </c>
      <c r="D18" s="145">
        <v>2.072330289882994E-2</v>
      </c>
      <c r="E18" s="143">
        <v>484</v>
      </c>
      <c r="F18" s="145">
        <v>1.6197583748870519E-2</v>
      </c>
      <c r="G18" s="82">
        <v>542.67233481980008</v>
      </c>
      <c r="H18" s="144">
        <v>1.8599414596690088E-2</v>
      </c>
      <c r="I18" s="82">
        <v>275</v>
      </c>
      <c r="J18" s="142">
        <v>1.3752062809421413E-2</v>
      </c>
      <c r="K18" s="137"/>
    </row>
    <row r="19" spans="1:11" s="7" customFormat="1" ht="12" customHeight="1" x14ac:dyDescent="0.3">
      <c r="A19" s="92"/>
      <c r="B19" s="83" t="s">
        <v>108</v>
      </c>
      <c r="C19" s="143">
        <v>42797</v>
      </c>
      <c r="D19" s="145">
        <v>1.5354302035269295E-2</v>
      </c>
      <c r="E19" s="143">
        <v>213</v>
      </c>
      <c r="F19" s="145">
        <v>7.1282754927880594E-3</v>
      </c>
      <c r="G19" s="82">
        <v>389.17321289329971</v>
      </c>
      <c r="H19" s="144">
        <v>1.333842444526309E-2</v>
      </c>
      <c r="I19" s="82">
        <v>143</v>
      </c>
      <c r="J19" s="142">
        <v>7.1510726608991345E-3</v>
      </c>
      <c r="K19" s="137"/>
    </row>
    <row r="20" spans="1:11" s="7" customFormat="1" ht="12" customHeight="1" x14ac:dyDescent="0.3">
      <c r="A20" s="92"/>
      <c r="B20" s="83" t="s">
        <v>107</v>
      </c>
      <c r="C20" s="143">
        <v>42980</v>
      </c>
      <c r="D20" s="145">
        <v>1.5419957040817681E-2</v>
      </c>
      <c r="E20" s="143">
        <v>327</v>
      </c>
      <c r="F20" s="145">
        <v>1.094340885512533E-2</v>
      </c>
      <c r="G20" s="82">
        <v>445.10893080949995</v>
      </c>
      <c r="H20" s="144">
        <v>1.5255551119193096E-2</v>
      </c>
      <c r="I20" s="82">
        <v>216</v>
      </c>
      <c r="J20" s="142">
        <v>1.0801620243036455E-2</v>
      </c>
      <c r="K20" s="137"/>
    </row>
    <row r="21" spans="1:11" s="7" customFormat="1" ht="12" customHeight="1" x14ac:dyDescent="0.3">
      <c r="A21" s="92"/>
      <c r="B21" s="83" t="s">
        <v>106</v>
      </c>
      <c r="C21" s="143">
        <v>38149</v>
      </c>
      <c r="D21" s="145">
        <v>1.3686736648444713E-2</v>
      </c>
      <c r="E21" s="143">
        <v>287</v>
      </c>
      <c r="F21" s="145">
        <v>9.6047655700947088E-3</v>
      </c>
      <c r="G21" s="82">
        <v>473.40262985220062</v>
      </c>
      <c r="H21" s="144">
        <v>1.6225282216953789E-2</v>
      </c>
      <c r="I21" s="82">
        <v>212</v>
      </c>
      <c r="J21" s="142">
        <v>1.0601590238535781E-2</v>
      </c>
      <c r="K21" s="137"/>
    </row>
    <row r="22" spans="1:11" s="7" customFormat="1" ht="12" customHeight="1" x14ac:dyDescent="0.3">
      <c r="A22" s="92"/>
      <c r="B22" s="83" t="s">
        <v>105</v>
      </c>
      <c r="C22" s="143">
        <v>107316</v>
      </c>
      <c r="D22" s="145">
        <v>3.850181735207981E-2</v>
      </c>
      <c r="E22" s="143">
        <v>772</v>
      </c>
      <c r="F22" s="145">
        <v>2.5835815401090995E-2</v>
      </c>
      <c r="G22" s="82">
        <v>1133.435942515202</v>
      </c>
      <c r="H22" s="144">
        <v>3.8847097338453193E-2</v>
      </c>
      <c r="I22" s="82">
        <v>505</v>
      </c>
      <c r="J22" s="142">
        <v>2.5253788068210232E-2</v>
      </c>
      <c r="K22" s="137"/>
    </row>
    <row r="23" spans="1:11" s="7" customFormat="1" ht="12" customHeight="1" x14ac:dyDescent="0.3">
      <c r="A23" s="92"/>
      <c r="B23" s="83" t="s">
        <v>104</v>
      </c>
      <c r="C23" s="143">
        <v>19476</v>
      </c>
      <c r="D23" s="145">
        <v>6.9874146888544708E-3</v>
      </c>
      <c r="E23" s="143">
        <v>140</v>
      </c>
      <c r="F23" s="145">
        <v>4.6852514976071747E-3</v>
      </c>
      <c r="G23" s="82">
        <v>205.41841505350001</v>
      </c>
      <c r="H23" s="144">
        <v>7.0404588961471585E-3</v>
      </c>
      <c r="I23" s="82">
        <v>91</v>
      </c>
      <c r="J23" s="142">
        <v>4.5506826023903584E-3</v>
      </c>
      <c r="K23" s="137"/>
    </row>
    <row r="24" spans="1:11" s="7" customFormat="1" ht="12" customHeight="1" x14ac:dyDescent="0.3">
      <c r="A24" s="92"/>
      <c r="B24" s="83" t="s">
        <v>103</v>
      </c>
      <c r="C24" s="143">
        <v>12510</v>
      </c>
      <c r="D24" s="145">
        <v>4.4882192317503298E-3</v>
      </c>
      <c r="E24" s="143">
        <v>177</v>
      </c>
      <c r="F24" s="145">
        <v>5.9234965362604999E-3</v>
      </c>
      <c r="G24" s="82">
        <v>123.35758666220001</v>
      </c>
      <c r="H24" s="144">
        <v>4.2279267815250937E-3</v>
      </c>
      <c r="I24" s="82">
        <v>96</v>
      </c>
      <c r="J24" s="142">
        <v>4.8007201080162024E-3</v>
      </c>
      <c r="K24" s="137"/>
    </row>
    <row r="25" spans="1:11" s="7" customFormat="1" ht="12" customHeight="1" x14ac:dyDescent="0.3">
      <c r="A25" s="92"/>
      <c r="B25" s="83" t="s">
        <v>102</v>
      </c>
      <c r="C25" s="143">
        <v>13923</v>
      </c>
      <c r="D25" s="145">
        <v>4.9951619795091801E-3</v>
      </c>
      <c r="E25" s="143">
        <v>83</v>
      </c>
      <c r="F25" s="145">
        <v>2.7776848164385395E-3</v>
      </c>
      <c r="G25" s="82">
        <v>145.4978713232</v>
      </c>
      <c r="H25" s="144">
        <v>4.9867573083022107E-3</v>
      </c>
      <c r="I25" s="82">
        <v>62</v>
      </c>
      <c r="J25" s="142">
        <v>3.1004650697604641E-3</v>
      </c>
      <c r="K25" s="137"/>
    </row>
    <row r="26" spans="1:11" s="7" customFormat="1" ht="12" customHeight="1" x14ac:dyDescent="0.3">
      <c r="A26" s="92"/>
      <c r="B26" s="83" t="s">
        <v>101</v>
      </c>
      <c r="C26" s="143">
        <v>23953</v>
      </c>
      <c r="D26" s="145">
        <v>8.5936303163961364E-3</v>
      </c>
      <c r="E26" s="143">
        <v>156</v>
      </c>
      <c r="F26" s="145">
        <v>5.2207088116194237E-3</v>
      </c>
      <c r="G26" s="82">
        <v>250.0162537164999</v>
      </c>
      <c r="H26" s="144">
        <v>8.5689939589947452E-3</v>
      </c>
      <c r="I26" s="82">
        <v>111</v>
      </c>
      <c r="J26" s="142">
        <v>5.5508326248937343E-3</v>
      </c>
      <c r="K26" s="137"/>
    </row>
    <row r="27" spans="1:11" s="7" customFormat="1" ht="12" customHeight="1" x14ac:dyDescent="0.3">
      <c r="A27" s="92"/>
      <c r="B27" s="83" t="s">
        <v>100</v>
      </c>
      <c r="C27" s="143">
        <v>19138</v>
      </c>
      <c r="D27" s="145">
        <v>6.8661502523771241E-3</v>
      </c>
      <c r="E27" s="143">
        <v>271</v>
      </c>
      <c r="F27" s="145">
        <v>9.0693082560824607E-3</v>
      </c>
      <c r="G27" s="82">
        <v>191.9144459699998</v>
      </c>
      <c r="H27" s="144">
        <v>6.5776272690875118E-3</v>
      </c>
      <c r="I27" s="82">
        <v>136</v>
      </c>
      <c r="J27" s="142">
        <v>6.8010201530229533E-3</v>
      </c>
      <c r="K27" s="137"/>
    </row>
    <row r="28" spans="1:11" s="7" customFormat="1" ht="12" customHeight="1" x14ac:dyDescent="0.3">
      <c r="A28" s="92"/>
      <c r="B28" s="83" t="s">
        <v>99</v>
      </c>
      <c r="C28" s="143">
        <v>56345</v>
      </c>
      <c r="D28" s="145">
        <v>2.0214925068982603E-2</v>
      </c>
      <c r="E28" s="143">
        <v>395</v>
      </c>
      <c r="F28" s="145">
        <v>1.3219102439677386E-2</v>
      </c>
      <c r="G28" s="143">
        <v>548.10350084600066</v>
      </c>
      <c r="H28" s="144">
        <v>1.878556100988122E-2</v>
      </c>
      <c r="I28" s="143">
        <v>315</v>
      </c>
      <c r="J28" s="142">
        <v>1.5752362854428163E-2</v>
      </c>
      <c r="K28" s="137"/>
    </row>
    <row r="29" spans="1:11" s="7" customFormat="1" ht="12" customHeight="1" thickBot="1" x14ac:dyDescent="0.35">
      <c r="A29" s="92"/>
      <c r="B29" s="91" t="s">
        <v>59</v>
      </c>
      <c r="C29" s="141">
        <v>1611796</v>
      </c>
      <c r="D29" s="140">
        <v>0.57826489247468071</v>
      </c>
      <c r="E29" s="141">
        <v>13667</v>
      </c>
      <c r="F29" s="140">
        <v>0.45738094441283761</v>
      </c>
      <c r="G29" s="67">
        <v>16902.278191390331</v>
      </c>
      <c r="H29" s="139">
        <v>0.57930441546214528</v>
      </c>
      <c r="I29" s="67">
        <v>8718</v>
      </c>
      <c r="J29" s="138">
        <v>0.43596539480922136</v>
      </c>
      <c r="K29" s="137"/>
    </row>
    <row r="30" spans="1:11" s="7" customFormat="1" ht="12" customHeight="1" x14ac:dyDescent="0.3">
      <c r="A30" s="89" t="s">
        <v>98</v>
      </c>
      <c r="B30" s="93" t="s">
        <v>97</v>
      </c>
      <c r="C30" s="149">
        <v>620285</v>
      </c>
      <c r="D30" s="148">
        <v>0.22253997331464856</v>
      </c>
      <c r="E30" s="149">
        <v>8246</v>
      </c>
      <c r="F30" s="148">
        <v>0.27596131320906264</v>
      </c>
      <c r="G30" s="87">
        <v>6612.0160640195054</v>
      </c>
      <c r="H30" s="147">
        <v>0.22661856926152385</v>
      </c>
      <c r="I30" s="87">
        <v>5441</v>
      </c>
      <c r="J30" s="146">
        <v>0.27209081362204329</v>
      </c>
      <c r="K30" s="137"/>
    </row>
    <row r="31" spans="1:11" s="7" customFormat="1" ht="12" customHeight="1" x14ac:dyDescent="0.3">
      <c r="A31" s="78" t="s">
        <v>96</v>
      </c>
      <c r="B31" s="83" t="s">
        <v>95</v>
      </c>
      <c r="C31" s="143">
        <v>63895</v>
      </c>
      <c r="D31" s="145">
        <v>2.2923642511006183E-2</v>
      </c>
      <c r="E31" s="143">
        <v>825</v>
      </c>
      <c r="F31" s="145">
        <v>2.7609517753756568E-2</v>
      </c>
      <c r="G31" s="82">
        <v>678.71937458050058</v>
      </c>
      <c r="H31" s="144">
        <v>2.3262256490043456E-2</v>
      </c>
      <c r="I31" s="82">
        <v>560</v>
      </c>
      <c r="J31" s="142">
        <v>2.8004200630094515E-2</v>
      </c>
      <c r="K31" s="137"/>
    </row>
    <row r="32" spans="1:11" s="7" customFormat="1" ht="12" customHeight="1" x14ac:dyDescent="0.3">
      <c r="A32" s="78"/>
      <c r="B32" s="83" t="s">
        <v>94</v>
      </c>
      <c r="C32" s="143">
        <v>22297</v>
      </c>
      <c r="D32" s="145">
        <v>7.9995063317615592E-3</v>
      </c>
      <c r="E32" s="143">
        <v>372</v>
      </c>
      <c r="F32" s="145">
        <v>1.2449382550784779E-2</v>
      </c>
      <c r="G32" s="82">
        <v>208.64029591420007</v>
      </c>
      <c r="H32" s="144">
        <v>7.1508848273477968E-3</v>
      </c>
      <c r="I32" s="82">
        <v>237</v>
      </c>
      <c r="J32" s="142">
        <v>1.1851777766665E-2</v>
      </c>
      <c r="K32" s="137"/>
    </row>
    <row r="33" spans="1:11" s="7" customFormat="1" ht="12" customHeight="1" thickBot="1" x14ac:dyDescent="0.35">
      <c r="A33" s="81"/>
      <c r="B33" s="68" t="s">
        <v>59</v>
      </c>
      <c r="C33" s="153">
        <v>706477</v>
      </c>
      <c r="D33" s="152">
        <v>0.25346312215741629</v>
      </c>
      <c r="E33" s="153">
        <v>9443</v>
      </c>
      <c r="F33" s="152">
        <v>0.31602021351360399</v>
      </c>
      <c r="G33" s="90">
        <v>7499.3757345141103</v>
      </c>
      <c r="H33" s="151">
        <v>0.25703171057891183</v>
      </c>
      <c r="I33" s="90">
        <v>6238</v>
      </c>
      <c r="J33" s="150">
        <v>0.31194679201880282</v>
      </c>
      <c r="K33" s="137"/>
    </row>
    <row r="34" spans="1:11" s="7" customFormat="1" ht="12" customHeight="1" thickBot="1" x14ac:dyDescent="0.35">
      <c r="A34" s="98" t="s">
        <v>93</v>
      </c>
      <c r="B34" s="97" t="s">
        <v>59</v>
      </c>
      <c r="C34" s="164">
        <v>10355</v>
      </c>
      <c r="D34" s="163">
        <v>3.7150687565767121E-3</v>
      </c>
      <c r="E34" s="164">
        <v>187</v>
      </c>
      <c r="F34" s="163">
        <v>6.2581573575181551E-3</v>
      </c>
      <c r="G34" s="101">
        <v>133.95218684980011</v>
      </c>
      <c r="H34" s="162">
        <v>4.5910434335666587E-3</v>
      </c>
      <c r="I34" s="101">
        <v>123</v>
      </c>
      <c r="J34" s="161">
        <v>6.1509226383957595E-3</v>
      </c>
      <c r="K34" s="137"/>
    </row>
    <row r="35" spans="1:11" s="7" customFormat="1" ht="12" customHeight="1" x14ac:dyDescent="0.3">
      <c r="A35" s="89" t="s">
        <v>92</v>
      </c>
      <c r="B35" s="93" t="s">
        <v>91</v>
      </c>
      <c r="C35" s="158">
        <v>24157</v>
      </c>
      <c r="D35" s="157">
        <v>8.6668195029090903E-3</v>
      </c>
      <c r="E35" s="158">
        <v>383</v>
      </c>
      <c r="F35" s="157">
        <v>1.2817509454168201E-2</v>
      </c>
      <c r="G35" s="155">
        <v>241.83911911489943</v>
      </c>
      <c r="H35" s="156">
        <v>8.2887329121171475E-3</v>
      </c>
      <c r="I35" s="155">
        <v>262</v>
      </c>
      <c r="J35" s="154">
        <v>1.3101965294794219E-2</v>
      </c>
      <c r="K35" s="137"/>
    </row>
    <row r="36" spans="1:11" s="7" customFormat="1" ht="12" customHeight="1" x14ac:dyDescent="0.3">
      <c r="A36" s="78" t="s">
        <v>90</v>
      </c>
      <c r="B36" s="83" t="s">
        <v>89</v>
      </c>
      <c r="C36" s="143">
        <v>42118</v>
      </c>
      <c r="D36" s="145">
        <v>1.5110696850748234E-2</v>
      </c>
      <c r="E36" s="143">
        <v>691</v>
      </c>
      <c r="F36" s="145">
        <v>2.3125062748903986E-2</v>
      </c>
      <c r="G36" s="82">
        <v>423.21164789220165</v>
      </c>
      <c r="H36" s="144">
        <v>1.4505049172829659E-2</v>
      </c>
      <c r="I36" s="82">
        <v>468</v>
      </c>
      <c r="J36" s="142">
        <v>2.3403510526578988E-2</v>
      </c>
      <c r="K36" s="137"/>
    </row>
    <row r="37" spans="1:11" s="7" customFormat="1" ht="12" customHeight="1" x14ac:dyDescent="0.3">
      <c r="A37" s="78"/>
      <c r="B37" s="83" t="s">
        <v>88</v>
      </c>
      <c r="C37" s="143">
        <v>5641</v>
      </c>
      <c r="D37" s="145">
        <v>2.0238245152920551E-3</v>
      </c>
      <c r="E37" s="143">
        <v>85</v>
      </c>
      <c r="F37" s="145">
        <v>2.8446169806900707E-3</v>
      </c>
      <c r="G37" s="82">
        <v>48.313349295300029</v>
      </c>
      <c r="H37" s="144">
        <v>1.6558795362147573E-3</v>
      </c>
      <c r="I37" s="82">
        <v>68</v>
      </c>
      <c r="J37" s="142">
        <v>3.4005100765114767E-3</v>
      </c>
      <c r="K37" s="137"/>
    </row>
    <row r="38" spans="1:11" s="7" customFormat="1" ht="12" customHeight="1" x14ac:dyDescent="0.3">
      <c r="A38" s="78"/>
      <c r="B38" s="83" t="s">
        <v>87</v>
      </c>
      <c r="C38" s="143">
        <v>7938</v>
      </c>
      <c r="D38" s="145">
        <v>2.8479204046070439E-3</v>
      </c>
      <c r="E38" s="143">
        <v>133</v>
      </c>
      <c r="F38" s="145">
        <v>4.4509889227268163E-3</v>
      </c>
      <c r="G38" s="82">
        <v>64.772959773400032</v>
      </c>
      <c r="H38" s="144">
        <v>2.2200120702306346E-3</v>
      </c>
      <c r="I38" s="82">
        <v>88</v>
      </c>
      <c r="J38" s="142">
        <v>4.4006600990148526E-3</v>
      </c>
      <c r="K38" s="137"/>
    </row>
    <row r="39" spans="1:11" s="7" customFormat="1" ht="12" customHeight="1" x14ac:dyDescent="0.3">
      <c r="A39" s="78"/>
      <c r="B39" s="83" t="s">
        <v>86</v>
      </c>
      <c r="C39" s="143">
        <v>11891</v>
      </c>
      <c r="D39" s="145">
        <v>4.2661402785566091E-3</v>
      </c>
      <c r="E39" s="143">
        <v>168</v>
      </c>
      <c r="F39" s="145">
        <v>5.6223017971286102E-3</v>
      </c>
      <c r="G39" s="143">
        <v>96.55022584930002</v>
      </c>
      <c r="H39" s="144">
        <v>3.3091380650010506E-3</v>
      </c>
      <c r="I39" s="143">
        <v>118</v>
      </c>
      <c r="J39" s="142">
        <v>5.9008851327699155E-3</v>
      </c>
      <c r="K39" s="137"/>
    </row>
    <row r="40" spans="1:11" s="7" customFormat="1" ht="12" customHeight="1" thickBot="1" x14ac:dyDescent="0.35">
      <c r="A40" s="78"/>
      <c r="B40" s="91" t="s">
        <v>59</v>
      </c>
      <c r="C40" s="153">
        <v>91745</v>
      </c>
      <c r="D40" s="152">
        <v>3.2915401552113033E-2</v>
      </c>
      <c r="E40" s="153">
        <v>1460</v>
      </c>
      <c r="F40" s="152">
        <v>4.8860479903617686E-2</v>
      </c>
      <c r="G40" s="90">
        <v>874.687301925101</v>
      </c>
      <c r="H40" s="151">
        <v>2.9978811756393244E-2</v>
      </c>
      <c r="I40" s="90">
        <v>1004</v>
      </c>
      <c r="J40" s="150">
        <v>5.0207531129669448E-2</v>
      </c>
      <c r="K40" s="137"/>
    </row>
    <row r="41" spans="1:11" s="7" customFormat="1" ht="12" customHeight="1" x14ac:dyDescent="0.3">
      <c r="A41" s="160" t="s">
        <v>85</v>
      </c>
      <c r="B41" s="93" t="s">
        <v>84</v>
      </c>
      <c r="C41" s="149">
        <v>51100</v>
      </c>
      <c r="D41" s="148">
        <v>1.8333173680450988E-2</v>
      </c>
      <c r="E41" s="149">
        <v>565</v>
      </c>
      <c r="F41" s="148">
        <v>1.8908336401057529E-2</v>
      </c>
      <c r="G41" s="87">
        <v>527.46291144760062</v>
      </c>
      <c r="H41" s="147">
        <v>1.8078130659910704E-2</v>
      </c>
      <c r="I41" s="87">
        <v>454</v>
      </c>
      <c r="J41" s="146">
        <v>2.2703405510826623E-2</v>
      </c>
      <c r="K41" s="137"/>
    </row>
    <row r="42" spans="1:11" s="7" customFormat="1" ht="12" customHeight="1" x14ac:dyDescent="0.3">
      <c r="A42" s="92" t="s">
        <v>83</v>
      </c>
      <c r="B42" s="83" t="s">
        <v>82</v>
      </c>
      <c r="C42" s="143">
        <v>5285</v>
      </c>
      <c r="D42" s="145">
        <v>1.8961022094165065E-3</v>
      </c>
      <c r="E42" s="143">
        <v>107</v>
      </c>
      <c r="F42" s="145">
        <v>3.5808707874569125E-3</v>
      </c>
      <c r="G42" s="82">
        <v>125.58159117599999</v>
      </c>
      <c r="H42" s="144">
        <v>4.3041517507430502E-3</v>
      </c>
      <c r="I42" s="82">
        <v>74</v>
      </c>
      <c r="J42" s="142">
        <v>3.7005550832624893E-3</v>
      </c>
      <c r="K42" s="137"/>
    </row>
    <row r="43" spans="1:11" s="7" customFormat="1" ht="12" customHeight="1" x14ac:dyDescent="0.3">
      <c r="A43" s="92"/>
      <c r="B43" s="83" t="s">
        <v>81</v>
      </c>
      <c r="C43" s="143">
        <v>39070</v>
      </c>
      <c r="D43" s="145">
        <v>1.4017164299319377E-2</v>
      </c>
      <c r="E43" s="143">
        <v>422</v>
      </c>
      <c r="F43" s="145">
        <v>1.4122686657073056E-2</v>
      </c>
      <c r="G43" s="82">
        <v>300.59275138499993</v>
      </c>
      <c r="H43" s="144">
        <v>1.0302440071181997E-2</v>
      </c>
      <c r="I43" s="82">
        <v>330</v>
      </c>
      <c r="J43" s="142">
        <v>1.6502475371305697E-2</v>
      </c>
      <c r="K43" s="137"/>
    </row>
    <row r="44" spans="1:11" s="7" customFormat="1" ht="12" customHeight="1" x14ac:dyDescent="0.3">
      <c r="A44" s="92"/>
      <c r="B44" s="83" t="s">
        <v>80</v>
      </c>
      <c r="C44" s="143">
        <v>21651</v>
      </c>
      <c r="D44" s="145">
        <f t="shared" ref="D44:D63" si="0">C44/$C$5</f>
        <v>7.7677405744705358E-3</v>
      </c>
      <c r="E44" s="143">
        <v>651</v>
      </c>
      <c r="F44" s="145">
        <f t="shared" ref="F44:F63" si="1">E44/$E$5</f>
        <v>2.1786419463873365E-2</v>
      </c>
      <c r="G44" s="82">
        <v>215.36991290540064</v>
      </c>
      <c r="H44" s="144">
        <f t="shared" ref="H44:H63" si="2">G44/$G$5</f>
        <v>7.3815340210971565E-3</v>
      </c>
      <c r="I44" s="82">
        <v>483</v>
      </c>
      <c r="J44" s="142">
        <f t="shared" ref="J44:J63" si="3">I44/$I$5</f>
        <v>2.4153623043456519E-2</v>
      </c>
      <c r="K44" s="137"/>
    </row>
    <row r="45" spans="1:11" s="7" customFormat="1" ht="12" customHeight="1" x14ac:dyDescent="0.3">
      <c r="A45" s="92"/>
      <c r="B45" s="83" t="s">
        <v>79</v>
      </c>
      <c r="C45" s="143">
        <v>10161</v>
      </c>
      <c r="D45" s="145">
        <f t="shared" si="0"/>
        <v>3.6454672752849805E-3</v>
      </c>
      <c r="E45" s="143">
        <v>136</v>
      </c>
      <c r="F45" s="145">
        <f t="shared" si="1"/>
        <v>4.5513871691041131E-3</v>
      </c>
      <c r="G45" s="82">
        <v>88.24970919719992</v>
      </c>
      <c r="H45" s="144">
        <f t="shared" si="2"/>
        <v>3.0246482528745399E-3</v>
      </c>
      <c r="I45" s="82">
        <v>118</v>
      </c>
      <c r="J45" s="142">
        <f t="shared" si="3"/>
        <v>5.9008851327699155E-3</v>
      </c>
      <c r="K45" s="137"/>
    </row>
    <row r="46" spans="1:11" s="7" customFormat="1" ht="12" customHeight="1" x14ac:dyDescent="0.3">
      <c r="A46" s="92"/>
      <c r="B46" s="83" t="s">
        <v>78</v>
      </c>
      <c r="C46" s="143">
        <v>19122</v>
      </c>
      <c r="D46" s="145">
        <f t="shared" si="0"/>
        <v>6.8604099240231666E-3</v>
      </c>
      <c r="E46" s="143">
        <v>190</v>
      </c>
      <c r="F46" s="145">
        <f t="shared" si="1"/>
        <v>6.358555603895452E-3</v>
      </c>
      <c r="G46" s="82">
        <v>190.98450032219898</v>
      </c>
      <c r="H46" s="144">
        <f t="shared" si="2"/>
        <v>6.5457545467354902E-3</v>
      </c>
      <c r="I46" s="82">
        <v>105</v>
      </c>
      <c r="J46" s="142">
        <f t="shared" si="3"/>
        <v>5.2507876181427217E-3</v>
      </c>
      <c r="K46" s="137"/>
    </row>
    <row r="47" spans="1:11" s="7" customFormat="1" ht="12" customHeight="1" x14ac:dyDescent="0.3">
      <c r="A47" s="92"/>
      <c r="B47" s="83" t="s">
        <v>77</v>
      </c>
      <c r="C47" s="143">
        <v>7687</v>
      </c>
      <c r="D47" s="145">
        <f t="shared" si="0"/>
        <v>2.7578690035543396E-3</v>
      </c>
      <c r="E47" s="143">
        <v>130</v>
      </c>
      <c r="F47" s="145">
        <f t="shared" si="1"/>
        <v>4.3505906763495195E-3</v>
      </c>
      <c r="G47" s="82">
        <v>141.40643942180003</v>
      </c>
      <c r="H47" s="144">
        <f t="shared" si="2"/>
        <v>4.8465286042656741E-3</v>
      </c>
      <c r="I47" s="82">
        <v>78</v>
      </c>
      <c r="J47" s="142">
        <f t="shared" si="3"/>
        <v>3.9005850877631646E-3</v>
      </c>
      <c r="K47" s="137"/>
    </row>
    <row r="48" spans="1:11" s="7" customFormat="1" ht="12" customHeight="1" x14ac:dyDescent="0.3">
      <c r="A48" s="92"/>
      <c r="B48" s="83" t="s">
        <v>142</v>
      </c>
      <c r="C48" s="143">
        <v>5535</v>
      </c>
      <c r="D48" s="145">
        <f t="shared" si="0"/>
        <v>1.9857948399470884E-3</v>
      </c>
      <c r="E48" s="143">
        <v>116</v>
      </c>
      <c r="F48" s="145">
        <f t="shared" si="1"/>
        <v>3.8820655265888022E-3</v>
      </c>
      <c r="G48" s="82">
        <v>42.239428037599986</v>
      </c>
      <c r="H48" s="144">
        <f t="shared" si="2"/>
        <v>1.4477034924937785E-3</v>
      </c>
      <c r="I48" s="82">
        <v>81</v>
      </c>
      <c r="J48" s="142">
        <f t="shared" si="3"/>
        <v>4.0506075911386705E-3</v>
      </c>
      <c r="K48" s="137"/>
    </row>
    <row r="49" spans="1:11" s="7" customFormat="1" ht="12" customHeight="1" x14ac:dyDescent="0.3">
      <c r="A49" s="92"/>
      <c r="B49" s="83" t="s">
        <v>75</v>
      </c>
      <c r="C49" s="143">
        <v>12265</v>
      </c>
      <c r="D49" s="145">
        <f t="shared" si="0"/>
        <v>4.4003204538303597E-3</v>
      </c>
      <c r="E49" s="143">
        <v>142</v>
      </c>
      <c r="F49" s="145">
        <f t="shared" si="1"/>
        <v>4.752183661858706E-3</v>
      </c>
      <c r="G49" s="82">
        <v>89.910371372099959</v>
      </c>
      <c r="H49" s="144">
        <f t="shared" si="2"/>
        <v>3.0815653689944605E-3</v>
      </c>
      <c r="I49" s="82">
        <v>111</v>
      </c>
      <c r="J49" s="142">
        <f t="shared" si="3"/>
        <v>5.5508326248937343E-3</v>
      </c>
      <c r="K49" s="137"/>
    </row>
    <row r="50" spans="1:11" s="7" customFormat="1" ht="12" customHeight="1" x14ac:dyDescent="0.3">
      <c r="A50" s="92"/>
      <c r="B50" s="83" t="s">
        <v>74</v>
      </c>
      <c r="C50" s="143">
        <v>9748</v>
      </c>
      <c r="D50" s="145">
        <f t="shared" si="0"/>
        <v>3.4972950496484586E-3</v>
      </c>
      <c r="E50" s="143">
        <v>203</v>
      </c>
      <c r="F50" s="145">
        <f t="shared" si="1"/>
        <v>6.7936146715304041E-3</v>
      </c>
      <c r="G50" s="82">
        <v>119.79082205759991</v>
      </c>
      <c r="H50" s="144">
        <f t="shared" si="2"/>
        <v>4.1056803919578321E-3</v>
      </c>
      <c r="I50" s="82">
        <v>161</v>
      </c>
      <c r="J50" s="142">
        <f t="shared" si="3"/>
        <v>8.0512076811521723E-3</v>
      </c>
      <c r="K50" s="137"/>
    </row>
    <row r="51" spans="1:11" s="7" customFormat="1" ht="12" customHeight="1" x14ac:dyDescent="0.3">
      <c r="A51" s="92"/>
      <c r="B51" s="83" t="s">
        <v>73</v>
      </c>
      <c r="C51" s="143">
        <f>22689-1</f>
        <v>22688</v>
      </c>
      <c r="D51" s="145">
        <f t="shared" si="0"/>
        <v>8.1397856059113906E-3</v>
      </c>
      <c r="E51" s="143">
        <v>216</v>
      </c>
      <c r="F51" s="145">
        <f t="shared" si="1"/>
        <v>7.2286737391653562E-3</v>
      </c>
      <c r="G51" s="82">
        <v>214.56525305100018</v>
      </c>
      <c r="H51" s="144">
        <f t="shared" si="2"/>
        <v>7.3539553123975953E-3</v>
      </c>
      <c r="I51" s="82">
        <v>181</v>
      </c>
      <c r="J51" s="142">
        <f t="shared" si="3"/>
        <v>9.0513577036555482E-3</v>
      </c>
      <c r="K51" s="137"/>
    </row>
    <row r="52" spans="1:11" s="7" customFormat="1" ht="12" customHeight="1" x14ac:dyDescent="0.3">
      <c r="A52" s="92"/>
      <c r="B52" s="83" t="s">
        <v>72</v>
      </c>
      <c r="C52" s="143">
        <v>30046</v>
      </c>
      <c r="D52" s="145">
        <f t="shared" si="0"/>
        <v>1.0779619107687483E-2</v>
      </c>
      <c r="E52" s="143">
        <v>335</v>
      </c>
      <c r="F52" s="145">
        <f t="shared" si="1"/>
        <v>1.1211137512131455E-2</v>
      </c>
      <c r="G52" s="82">
        <v>327.70960241030019</v>
      </c>
      <c r="H52" s="144">
        <f t="shared" si="2"/>
        <v>1.1231836177109744E-2</v>
      </c>
      <c r="I52" s="82">
        <v>259</v>
      </c>
      <c r="J52" s="142">
        <f t="shared" si="3"/>
        <v>1.2951942791418713E-2</v>
      </c>
      <c r="K52" s="137"/>
    </row>
    <row r="53" spans="1:11" s="7" customFormat="1" ht="12" customHeight="1" x14ac:dyDescent="0.3">
      <c r="A53" s="92"/>
      <c r="B53" s="83" t="s">
        <v>71</v>
      </c>
      <c r="C53" s="143">
        <v>27165</v>
      </c>
      <c r="D53" s="145">
        <f t="shared" si="0"/>
        <v>9.7460012334530544E-3</v>
      </c>
      <c r="E53" s="143">
        <v>391</v>
      </c>
      <c r="F53" s="145">
        <f t="shared" si="1"/>
        <v>1.3085238111174324E-2</v>
      </c>
      <c r="G53" s="82">
        <v>280.2855784506001</v>
      </c>
      <c r="H53" s="144">
        <f t="shared" si="2"/>
        <v>9.6064371529219292E-3</v>
      </c>
      <c r="I53" s="82">
        <v>304</v>
      </c>
      <c r="J53" s="142">
        <f t="shared" si="3"/>
        <v>1.5202280342051308E-2</v>
      </c>
      <c r="K53" s="137"/>
    </row>
    <row r="54" spans="1:11" s="7" customFormat="1" ht="12" customHeight="1" thickBot="1" x14ac:dyDescent="0.35">
      <c r="A54" s="159"/>
      <c r="B54" s="68" t="s">
        <v>59</v>
      </c>
      <c r="C54" s="141">
        <v>261523</v>
      </c>
      <c r="D54" s="140">
        <f t="shared" si="0"/>
        <v>9.3826743256997733E-2</v>
      </c>
      <c r="E54" s="141">
        <v>3604</v>
      </c>
      <c r="F54" s="140">
        <f t="shared" si="1"/>
        <v>0.12061175998125899</v>
      </c>
      <c r="G54" s="67">
        <v>2664.1488712344076</v>
      </c>
      <c r="H54" s="139">
        <f t="shared" si="2"/>
        <v>9.1310365802684201E-2</v>
      </c>
      <c r="I54" s="67">
        <v>2739</v>
      </c>
      <c r="J54" s="138">
        <f t="shared" si="3"/>
        <v>0.13697054558183727</v>
      </c>
      <c r="K54" s="137"/>
    </row>
    <row r="55" spans="1:11" s="7" customFormat="1" ht="12" customHeight="1" x14ac:dyDescent="0.3">
      <c r="A55" s="89" t="s">
        <v>70</v>
      </c>
      <c r="B55" s="88" t="s">
        <v>69</v>
      </c>
      <c r="C55" s="158">
        <v>6129</v>
      </c>
      <c r="D55" s="157">
        <f t="shared" si="0"/>
        <v>2.1989045300877517E-3</v>
      </c>
      <c r="E55" s="158">
        <v>74</v>
      </c>
      <c r="F55" s="157">
        <f t="shared" si="1"/>
        <v>2.4764900773066498E-3</v>
      </c>
      <c r="G55" s="155">
        <v>85.498244259000018</v>
      </c>
      <c r="H55" s="156">
        <f t="shared" si="2"/>
        <v>2.9303452382371167E-3</v>
      </c>
      <c r="I55" s="155">
        <v>58</v>
      </c>
      <c r="J55" s="154">
        <f t="shared" si="3"/>
        <v>2.9004350652597891E-3</v>
      </c>
      <c r="K55" s="137"/>
    </row>
    <row r="56" spans="1:11" s="7" customFormat="1" ht="12" customHeight="1" x14ac:dyDescent="0.3">
      <c r="A56" s="78" t="s">
        <v>68</v>
      </c>
      <c r="B56" s="84" t="s">
        <v>67</v>
      </c>
      <c r="C56" s="143">
        <v>5749</v>
      </c>
      <c r="D56" s="145">
        <f t="shared" si="0"/>
        <v>2.0625717316812668E-3</v>
      </c>
      <c r="E56" s="143">
        <v>42</v>
      </c>
      <c r="F56" s="145">
        <f t="shared" si="1"/>
        <v>1.4055754492821526E-3</v>
      </c>
      <c r="G56" s="82">
        <v>60.8792018416</v>
      </c>
      <c r="H56" s="144">
        <f t="shared" si="2"/>
        <v>2.0865583939219876E-3</v>
      </c>
      <c r="I56" s="82">
        <v>29</v>
      </c>
      <c r="J56" s="142">
        <f t="shared" si="3"/>
        <v>1.4502175326298946E-3</v>
      </c>
      <c r="K56" s="137"/>
    </row>
    <row r="57" spans="1:11" s="7" customFormat="1" ht="12" customHeight="1" x14ac:dyDescent="0.3">
      <c r="A57" s="78"/>
      <c r="B57" s="83" t="s">
        <v>66</v>
      </c>
      <c r="C57" s="143">
        <v>17921</v>
      </c>
      <c r="D57" s="145">
        <f t="shared" si="0"/>
        <v>6.4295265269542498E-3</v>
      </c>
      <c r="E57" s="143">
        <v>303</v>
      </c>
      <c r="F57" s="145">
        <f t="shared" si="1"/>
        <v>1.0140222884106957E-2</v>
      </c>
      <c r="G57" s="82">
        <v>186.48639649000046</v>
      </c>
      <c r="H57" s="144">
        <f t="shared" si="2"/>
        <v>6.3915876716140567E-3</v>
      </c>
      <c r="I57" s="82">
        <v>274</v>
      </c>
      <c r="J57" s="142">
        <f t="shared" si="3"/>
        <v>1.3702055308296244E-2</v>
      </c>
      <c r="K57" s="137"/>
    </row>
    <row r="58" spans="1:11" s="7" customFormat="1" ht="12" customHeight="1" x14ac:dyDescent="0.3">
      <c r="A58" s="78"/>
      <c r="B58" s="83" t="s">
        <v>65</v>
      </c>
      <c r="C58" s="143">
        <v>19685</v>
      </c>
      <c r="D58" s="145">
        <f t="shared" si="0"/>
        <v>7.0623977279780379E-3</v>
      </c>
      <c r="E58" s="143">
        <v>322</v>
      </c>
      <c r="F58" s="145">
        <f t="shared" si="1"/>
        <v>1.0776078444496504E-2</v>
      </c>
      <c r="G58" s="82">
        <v>196.52976791980009</v>
      </c>
      <c r="H58" s="144">
        <f t="shared" si="2"/>
        <v>6.7358116483779073E-3</v>
      </c>
      <c r="I58" s="82">
        <v>229</v>
      </c>
      <c r="J58" s="142">
        <f t="shared" si="3"/>
        <v>1.1451717757663649E-2</v>
      </c>
      <c r="K58" s="137"/>
    </row>
    <row r="59" spans="1:11" s="7" customFormat="1" ht="12" customHeight="1" x14ac:dyDescent="0.3">
      <c r="A59" s="78"/>
      <c r="B59" s="83" t="s">
        <v>64</v>
      </c>
      <c r="C59" s="143">
        <v>22842</v>
      </c>
      <c r="D59" s="145">
        <f t="shared" si="0"/>
        <v>8.1950362663182289E-3</v>
      </c>
      <c r="E59" s="143">
        <v>262</v>
      </c>
      <c r="F59" s="145">
        <f t="shared" si="1"/>
        <v>8.7681135169505701E-3</v>
      </c>
      <c r="G59" s="82">
        <v>244.93424944679953</v>
      </c>
      <c r="H59" s="144">
        <f t="shared" si="2"/>
        <v>8.3948146276940378E-3</v>
      </c>
      <c r="I59" s="82">
        <v>224</v>
      </c>
      <c r="J59" s="142">
        <f t="shared" si="3"/>
        <v>1.1201680252037806E-2</v>
      </c>
      <c r="K59" s="137"/>
    </row>
    <row r="60" spans="1:11" s="7" customFormat="1" ht="12" customHeight="1" thickBot="1" x14ac:dyDescent="0.35">
      <c r="A60" s="78"/>
      <c r="B60" s="91" t="s">
        <v>59</v>
      </c>
      <c r="C60" s="153">
        <v>72326</v>
      </c>
      <c r="D60" s="152">
        <f t="shared" si="0"/>
        <v>2.5948436783019533E-2</v>
      </c>
      <c r="E60" s="153">
        <v>1003</v>
      </c>
      <c r="F60" s="152">
        <f t="shared" si="1"/>
        <v>3.3566480372142833E-2</v>
      </c>
      <c r="G60" s="90">
        <v>774.32785995720019</v>
      </c>
      <c r="H60" s="151">
        <f t="shared" si="2"/>
        <v>2.653911757984511E-2</v>
      </c>
      <c r="I60" s="90">
        <v>814</v>
      </c>
      <c r="J60" s="150">
        <f t="shared" si="3"/>
        <v>4.0706105915887386E-2</v>
      </c>
      <c r="K60" s="137"/>
    </row>
    <row r="61" spans="1:11" s="7" customFormat="1" ht="12" customHeight="1" x14ac:dyDescent="0.3">
      <c r="A61" s="89" t="s">
        <v>63</v>
      </c>
      <c r="B61" s="93" t="s">
        <v>62</v>
      </c>
      <c r="C61" s="149">
        <v>28525</v>
      </c>
      <c r="D61" s="148">
        <f t="shared" si="0"/>
        <v>1.0233929143539423E-2</v>
      </c>
      <c r="E61" s="149">
        <v>466</v>
      </c>
      <c r="F61" s="148">
        <f t="shared" si="1"/>
        <v>1.559519427060674E-2</v>
      </c>
      <c r="G61" s="87">
        <v>292.94559789239992</v>
      </c>
      <c r="H61" s="147">
        <f t="shared" si="2"/>
        <v>1.0040343463031476E-2</v>
      </c>
      <c r="I61" s="87">
        <v>328</v>
      </c>
      <c r="J61" s="146">
        <f t="shared" si="3"/>
        <v>1.640246036905536E-2</v>
      </c>
      <c r="K61" s="137"/>
    </row>
    <row r="62" spans="1:11" s="7" customFormat="1" ht="12" customHeight="1" x14ac:dyDescent="0.3">
      <c r="A62" s="73" t="s">
        <v>61</v>
      </c>
      <c r="B62" s="72" t="s">
        <v>60</v>
      </c>
      <c r="C62" s="143">
        <v>4550</v>
      </c>
      <c r="D62" s="145">
        <f t="shared" si="0"/>
        <v>1.6324058756565949E-3</v>
      </c>
      <c r="E62" s="143">
        <v>51</v>
      </c>
      <c r="F62" s="145">
        <f t="shared" si="1"/>
        <v>1.7067701884140424E-3</v>
      </c>
      <c r="G62" s="143">
        <v>35.134527446999996</v>
      </c>
      <c r="H62" s="144">
        <f t="shared" si="2"/>
        <v>1.2041919234053742E-3</v>
      </c>
      <c r="I62" s="143">
        <v>33</v>
      </c>
      <c r="J62" s="142">
        <f t="shared" si="3"/>
        <v>1.6502475371305695E-3</v>
      </c>
      <c r="K62" s="137"/>
    </row>
    <row r="63" spans="1:11" s="7" customFormat="1" ht="12" customHeight="1" thickBot="1" x14ac:dyDescent="0.35">
      <c r="A63" s="69"/>
      <c r="B63" s="68" t="s">
        <v>59</v>
      </c>
      <c r="C63" s="141">
        <v>33075</v>
      </c>
      <c r="D63" s="140">
        <f t="shared" si="0"/>
        <v>1.1866335019196017E-2</v>
      </c>
      <c r="E63" s="141">
        <v>517</v>
      </c>
      <c r="F63" s="140">
        <f t="shared" si="1"/>
        <v>1.7301964459020783E-2</v>
      </c>
      <c r="G63" s="67">
        <v>328.0801253393999</v>
      </c>
      <c r="H63" s="139">
        <f t="shared" si="2"/>
        <v>1.1244535386436849E-2</v>
      </c>
      <c r="I63" s="67">
        <v>361</v>
      </c>
      <c r="J63" s="138">
        <f t="shared" si="3"/>
        <v>1.805270790618593E-2</v>
      </c>
      <c r="K63" s="137"/>
    </row>
    <row r="64" spans="1:11" ht="12" customHeight="1" x14ac:dyDescent="0.25">
      <c r="K64" s="136"/>
    </row>
    <row r="65" spans="11:11" ht="12" customHeight="1" x14ac:dyDescent="0.25">
      <c r="K65" s="136"/>
    </row>
    <row r="66" spans="11:11" ht="12" customHeight="1" x14ac:dyDescent="0.25">
      <c r="K66" s="136"/>
    </row>
    <row r="67" spans="11:11" ht="12" customHeight="1" x14ac:dyDescent="0.25">
      <c r="K67" s="136"/>
    </row>
    <row r="68" spans="11:11" ht="12" customHeight="1" x14ac:dyDescent="0.25">
      <c r="K68" s="136"/>
    </row>
    <row r="69" spans="11:11" ht="12" customHeight="1" x14ac:dyDescent="0.25">
      <c r="K69" s="136"/>
    </row>
    <row r="70" spans="11:11" ht="12" customHeight="1" x14ac:dyDescent="0.25">
      <c r="K70" s="136"/>
    </row>
    <row r="71" spans="11:11" ht="12" customHeight="1" x14ac:dyDescent="0.25">
      <c r="K71" s="136"/>
    </row>
    <row r="72" spans="11:11" ht="12" customHeight="1" x14ac:dyDescent="0.25">
      <c r="K72" s="136"/>
    </row>
    <row r="73" spans="11:11" ht="12" customHeight="1" x14ac:dyDescent="0.25">
      <c r="K73" s="136"/>
    </row>
    <row r="74" spans="11:11" ht="12" customHeight="1" x14ac:dyDescent="0.25">
      <c r="K74" s="136"/>
    </row>
    <row r="75" spans="11:11" ht="12" customHeight="1" x14ac:dyDescent="0.25">
      <c r="K75" s="136"/>
    </row>
    <row r="76" spans="11:11" ht="12" customHeight="1" x14ac:dyDescent="0.25">
      <c r="K76" s="136"/>
    </row>
    <row r="77" spans="11:11" ht="12" customHeight="1" x14ac:dyDescent="0.25">
      <c r="K77" s="136"/>
    </row>
    <row r="78" spans="11:11" ht="12" customHeight="1" x14ac:dyDescent="0.25">
      <c r="K78" s="136"/>
    </row>
    <row r="79" spans="11:11" ht="12" customHeight="1" x14ac:dyDescent="0.25">
      <c r="K79" s="136"/>
    </row>
    <row r="80" spans="11:11" ht="12" customHeight="1" x14ac:dyDescent="0.25">
      <c r="K80" s="136"/>
    </row>
    <row r="81" spans="11:11" ht="12" customHeight="1" x14ac:dyDescent="0.25">
      <c r="K81" s="136"/>
    </row>
    <row r="82" spans="11:11" ht="12" customHeight="1" x14ac:dyDescent="0.25">
      <c r="K82" s="136"/>
    </row>
    <row r="83" spans="11:11" ht="12" customHeight="1" x14ac:dyDescent="0.25">
      <c r="K83" s="136"/>
    </row>
    <row r="84" spans="11:11" ht="12" customHeight="1" x14ac:dyDescent="0.25">
      <c r="K84" s="136"/>
    </row>
    <row r="85" spans="11:11" ht="12" customHeight="1" x14ac:dyDescent="0.25">
      <c r="K85" s="136"/>
    </row>
    <row r="86" spans="11:11" ht="12" customHeight="1" x14ac:dyDescent="0.25">
      <c r="K86" s="136"/>
    </row>
    <row r="87" spans="11:11" ht="12" customHeight="1" x14ac:dyDescent="0.25">
      <c r="K87" s="136"/>
    </row>
    <row r="88" spans="11:11" ht="12" customHeight="1" x14ac:dyDescent="0.25">
      <c r="K88" s="136"/>
    </row>
    <row r="89" spans="11:11" ht="12" customHeight="1" x14ac:dyDescent="0.25">
      <c r="K89" s="136"/>
    </row>
    <row r="90" spans="11:11" ht="12" customHeight="1" x14ac:dyDescent="0.25">
      <c r="K90" s="136"/>
    </row>
    <row r="91" spans="11:11" ht="12" customHeight="1" x14ac:dyDescent="0.25">
      <c r="K91" s="136"/>
    </row>
    <row r="92" spans="11:11" ht="12" customHeight="1" x14ac:dyDescent="0.25">
      <c r="K92" s="136"/>
    </row>
    <row r="93" spans="11:11" ht="12" customHeight="1" x14ac:dyDescent="0.25">
      <c r="K93" s="136"/>
    </row>
    <row r="94" spans="11:11" ht="12" customHeight="1" x14ac:dyDescent="0.25">
      <c r="K94" s="136"/>
    </row>
    <row r="95" spans="11:11" ht="12" customHeight="1" x14ac:dyDescent="0.25">
      <c r="K95" s="136"/>
    </row>
    <row r="96" spans="11:11" ht="12" customHeight="1" x14ac:dyDescent="0.25">
      <c r="K96" s="136"/>
    </row>
    <row r="97" spans="11:11" ht="12" customHeight="1" x14ac:dyDescent="0.25">
      <c r="K97" s="136"/>
    </row>
    <row r="98" spans="11:11" ht="12" customHeight="1" x14ac:dyDescent="0.25">
      <c r="K98" s="136"/>
    </row>
    <row r="99" spans="11:11" ht="12" customHeight="1" x14ac:dyDescent="0.25">
      <c r="K99" s="136"/>
    </row>
    <row r="100" spans="11:11" x14ac:dyDescent="0.25">
      <c r="K100" s="136"/>
    </row>
    <row r="101" spans="11:11" x14ac:dyDescent="0.25">
      <c r="K101" s="136"/>
    </row>
    <row r="102" spans="11:11" x14ac:dyDescent="0.25">
      <c r="K102" s="136"/>
    </row>
    <row r="103" spans="11:11" x14ac:dyDescent="0.25">
      <c r="K103" s="136"/>
    </row>
    <row r="104" spans="11:11" x14ac:dyDescent="0.25">
      <c r="K104" s="136"/>
    </row>
    <row r="105" spans="11:11" x14ac:dyDescent="0.25">
      <c r="K105" s="136"/>
    </row>
    <row r="106" spans="11:11" x14ac:dyDescent="0.25">
      <c r="K106" s="136"/>
    </row>
    <row r="107" spans="11:11" x14ac:dyDescent="0.25">
      <c r="K107" s="136"/>
    </row>
    <row r="108" spans="11:11" x14ac:dyDescent="0.25">
      <c r="K108" s="136"/>
    </row>
    <row r="109" spans="11:11" x14ac:dyDescent="0.25">
      <c r="K109" s="136"/>
    </row>
    <row r="110" spans="11:11" x14ac:dyDescent="0.25">
      <c r="K110" s="136"/>
    </row>
    <row r="111" spans="11:11" x14ac:dyDescent="0.25">
      <c r="K111" s="136"/>
    </row>
    <row r="112" spans="11:11" x14ac:dyDescent="0.25">
      <c r="K112" s="136"/>
    </row>
    <row r="113" spans="11:11" x14ac:dyDescent="0.25">
      <c r="K113" s="136"/>
    </row>
    <row r="114" spans="11:11" x14ac:dyDescent="0.25">
      <c r="K114" s="136"/>
    </row>
    <row r="115" spans="11:11" x14ac:dyDescent="0.25">
      <c r="K115" s="136"/>
    </row>
    <row r="116" spans="11:11" x14ac:dyDescent="0.25">
      <c r="K116" s="136"/>
    </row>
    <row r="117" spans="11:11" x14ac:dyDescent="0.25">
      <c r="K117" s="136"/>
    </row>
  </sheetData>
  <mergeCells count="6">
    <mergeCell ref="A3:B4"/>
    <mergeCell ref="C3:D3"/>
    <mergeCell ref="A5:B5"/>
    <mergeCell ref="E3:J3"/>
    <mergeCell ref="A1:J1"/>
    <mergeCell ref="A2:J2"/>
  </mergeCells>
  <printOptions horizontalCentered="1" verticalCentered="1"/>
  <pageMargins left="0" right="0" top="0.43307086614173229" bottom="0.43307086614173229" header="0.31496062992125984" footer="0.31496062992125984"/>
  <pageSetup paperSize="9" scale="70" fitToWidth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גיליון7"/>
  <dimension ref="A1:G130"/>
  <sheetViews>
    <sheetView view="pageBreakPreview" topLeftCell="A20" zoomScaleNormal="100" zoomScaleSheetLayoutView="100" workbookViewId="0">
      <selection activeCell="A28" sqref="A28:XFD28"/>
    </sheetView>
  </sheetViews>
  <sheetFormatPr defaultColWidth="9" defaultRowHeight="14.5" x14ac:dyDescent="0.35"/>
  <cols>
    <col min="1" max="1" width="34.7265625" style="177" customWidth="1"/>
    <col min="2" max="2" width="39.6328125" style="177" customWidth="1"/>
    <col min="3" max="3" width="16" style="176" customWidth="1"/>
    <col min="4" max="6" width="14.36328125" style="175" customWidth="1"/>
    <col min="7" max="7" width="14.36328125" customWidth="1"/>
  </cols>
  <sheetData>
    <row r="1" spans="1:7" ht="15.75" customHeight="1" x14ac:dyDescent="0.35">
      <c r="A1" s="6345" t="s">
        <v>157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156</v>
      </c>
      <c r="B2" s="6345"/>
      <c r="C2" s="6345"/>
      <c r="D2" s="6345"/>
      <c r="E2" s="6345"/>
      <c r="F2" s="6345"/>
      <c r="G2" s="6345"/>
    </row>
    <row r="3" spans="1:7" ht="15.5" x14ac:dyDescent="0.35">
      <c r="A3" s="6387"/>
      <c r="B3" s="6388"/>
      <c r="C3" s="6375" t="s">
        <v>55</v>
      </c>
      <c r="D3" s="6381" t="s">
        <v>155</v>
      </c>
      <c r="E3" s="6382"/>
      <c r="F3" s="6382"/>
      <c r="G3" s="6383"/>
    </row>
    <row r="4" spans="1:7" ht="16" thickBot="1" x14ac:dyDescent="0.4">
      <c r="A4" s="6389"/>
      <c r="B4" s="6390"/>
      <c r="C4" s="6376"/>
      <c r="D4" s="6384" t="s">
        <v>154</v>
      </c>
      <c r="E4" s="6385"/>
      <c r="F4" s="6385"/>
      <c r="G4" s="6386"/>
    </row>
    <row r="5" spans="1:7" ht="15.5" x14ac:dyDescent="0.35">
      <c r="A5" s="6389"/>
      <c r="B5" s="6390"/>
      <c r="C5" s="6377" t="s">
        <v>49</v>
      </c>
      <c r="D5" s="6379" t="s">
        <v>153</v>
      </c>
      <c r="E5" s="6379" t="s">
        <v>152</v>
      </c>
      <c r="F5" s="6379" t="s">
        <v>151</v>
      </c>
      <c r="G5" s="207" t="s">
        <v>150</v>
      </c>
    </row>
    <row r="6" spans="1:7" ht="16.5" customHeight="1" thickBot="1" x14ac:dyDescent="0.4">
      <c r="A6" s="6391"/>
      <c r="B6" s="6392"/>
      <c r="C6" s="6378"/>
      <c r="D6" s="6380"/>
      <c r="E6" s="6380"/>
      <c r="F6" s="6380"/>
      <c r="G6" s="206" t="s">
        <v>149</v>
      </c>
    </row>
    <row r="7" spans="1:7" s="179" customFormat="1" ht="12" customHeight="1" thickBot="1" x14ac:dyDescent="0.4">
      <c r="A7" s="6368" t="s">
        <v>59</v>
      </c>
      <c r="B7" s="6369"/>
      <c r="C7" s="205">
        <v>29880.999999999844</v>
      </c>
      <c r="D7" s="204">
        <v>0.47708968778916344</v>
      </c>
      <c r="E7" s="203">
        <v>0.37890263545700675</v>
      </c>
      <c r="F7" s="202">
        <v>0.14400767675382981</v>
      </c>
      <c r="G7" s="201">
        <v>1.7910870008775537</v>
      </c>
    </row>
    <row r="8" spans="1:7" s="179" customFormat="1" ht="12" customHeight="1" x14ac:dyDescent="0.35">
      <c r="A8" s="160" t="s">
        <v>123</v>
      </c>
      <c r="B8" s="188" t="s">
        <v>122</v>
      </c>
      <c r="C8" s="187">
        <v>2951.0000000000018</v>
      </c>
      <c r="D8" s="157">
        <v>0.3860495017679203</v>
      </c>
      <c r="E8" s="157">
        <v>0.34522661523625842</v>
      </c>
      <c r="F8" s="157">
        <v>0.26872388299582128</v>
      </c>
      <c r="G8" s="186">
        <v>2.1850242582920658</v>
      </c>
    </row>
    <row r="9" spans="1:7" s="179" customFormat="1" ht="12" customHeight="1" x14ac:dyDescent="0.35">
      <c r="A9" s="92" t="s">
        <v>121</v>
      </c>
      <c r="B9" s="189" t="s">
        <v>120</v>
      </c>
      <c r="C9" s="184">
        <v>1017.9999999999997</v>
      </c>
      <c r="D9" s="145">
        <v>0.61213563355145739</v>
      </c>
      <c r="E9" s="145">
        <v>0.33908387864366446</v>
      </c>
      <c r="F9" s="145">
        <v>4.878048780487805E-2</v>
      </c>
      <c r="G9" s="183">
        <v>1.4540486113169528</v>
      </c>
    </row>
    <row r="10" spans="1:7" s="179" customFormat="1" ht="12" customHeight="1" x14ac:dyDescent="0.35">
      <c r="A10" s="92"/>
      <c r="B10" s="189" t="s">
        <v>119</v>
      </c>
      <c r="C10" s="184">
        <v>3153.0000000000041</v>
      </c>
      <c r="D10" s="145">
        <v>0.39832495812395308</v>
      </c>
      <c r="E10" s="145">
        <v>0.44857621440536016</v>
      </c>
      <c r="F10" s="145">
        <v>0.15309882747068676</v>
      </c>
      <c r="G10" s="183">
        <v>1.8281730403526819</v>
      </c>
    </row>
    <row r="11" spans="1:7" s="179" customFormat="1" ht="12" customHeight="1" x14ac:dyDescent="0.35">
      <c r="A11" s="92"/>
      <c r="B11" s="189" t="s">
        <v>118</v>
      </c>
      <c r="C11" s="184">
        <v>1128.9999999999991</v>
      </c>
      <c r="D11" s="145">
        <v>0.48634453781512604</v>
      </c>
      <c r="E11" s="145">
        <v>0.36607142857142855</v>
      </c>
      <c r="F11" s="145">
        <v>0.14758403361344538</v>
      </c>
      <c r="G11" s="183">
        <v>1.7880734016936952</v>
      </c>
    </row>
    <row r="12" spans="1:7" s="179" customFormat="1" ht="12" customHeight="1" x14ac:dyDescent="0.35">
      <c r="A12" s="92"/>
      <c r="B12" s="189" t="s">
        <v>117</v>
      </c>
      <c r="C12" s="184">
        <v>195.00000000000003</v>
      </c>
      <c r="D12" s="145">
        <v>0.43122676579925651</v>
      </c>
      <c r="E12" s="145">
        <v>0.39776951672862454</v>
      </c>
      <c r="F12" s="145">
        <v>0.17100371747211895</v>
      </c>
      <c r="G12" s="183">
        <v>1.9274248027365295</v>
      </c>
    </row>
    <row r="13" spans="1:7" s="179" customFormat="1" ht="12" customHeight="1" x14ac:dyDescent="0.35">
      <c r="A13" s="92"/>
      <c r="B13" s="189" t="s">
        <v>116</v>
      </c>
      <c r="C13" s="184">
        <v>160.99999999999997</v>
      </c>
      <c r="D13" s="145">
        <v>0.34101382488479259</v>
      </c>
      <c r="E13" s="145">
        <v>0.50691244239631339</v>
      </c>
      <c r="F13" s="145">
        <v>0.15207373271889402</v>
      </c>
      <c r="G13" s="183">
        <v>1.8383362718957483</v>
      </c>
    </row>
    <row r="14" spans="1:7" s="179" customFormat="1" ht="12" customHeight="1" x14ac:dyDescent="0.35">
      <c r="A14" s="92"/>
      <c r="B14" s="189" t="s">
        <v>115</v>
      </c>
      <c r="C14" s="184">
        <v>206.00000000000014</v>
      </c>
      <c r="D14" s="145">
        <v>0.59885386819484243</v>
      </c>
      <c r="E14" s="145">
        <v>0.28366762177650429</v>
      </c>
      <c r="F14" s="145">
        <v>0.1174785100286533</v>
      </c>
      <c r="G14" s="183">
        <v>1.5795141214634847</v>
      </c>
    </row>
    <row r="15" spans="1:7" s="179" customFormat="1" ht="12" customHeight="1" x14ac:dyDescent="0.35">
      <c r="A15" s="92"/>
      <c r="B15" s="189" t="s">
        <v>114</v>
      </c>
      <c r="C15" s="184">
        <v>89.999999999999986</v>
      </c>
      <c r="D15" s="145">
        <v>0.57999999999999996</v>
      </c>
      <c r="E15" s="145">
        <v>0.42</v>
      </c>
      <c r="F15" s="145">
        <v>0</v>
      </c>
      <c r="G15" s="183">
        <v>1.41995116601682</v>
      </c>
    </row>
    <row r="16" spans="1:7" s="179" customFormat="1" ht="12" customHeight="1" x14ac:dyDescent="0.35">
      <c r="A16" s="92"/>
      <c r="B16" s="189" t="s">
        <v>113</v>
      </c>
      <c r="C16" s="184">
        <v>86.000000000000043</v>
      </c>
      <c r="D16" s="145">
        <v>0.81333333333333324</v>
      </c>
      <c r="E16" s="145">
        <v>0.13333333333333333</v>
      </c>
      <c r="F16" s="145">
        <v>5.333333333333333E-2</v>
      </c>
      <c r="G16" s="183">
        <v>1.2664813090196698</v>
      </c>
    </row>
    <row r="17" spans="1:7" s="179" customFormat="1" ht="12" customHeight="1" x14ac:dyDescent="0.35">
      <c r="A17" s="92"/>
      <c r="B17" s="189" t="s">
        <v>112</v>
      </c>
      <c r="C17" s="184">
        <v>250.00000000000009</v>
      </c>
      <c r="D17" s="145">
        <v>0.44827586206896552</v>
      </c>
      <c r="E17" s="145">
        <v>0.45977011494252873</v>
      </c>
      <c r="F17" s="145">
        <v>9.1954022988505746E-2</v>
      </c>
      <c r="G17" s="183">
        <v>1.7219006842908775</v>
      </c>
    </row>
    <row r="18" spans="1:7" s="179" customFormat="1" ht="12" customHeight="1" x14ac:dyDescent="0.35">
      <c r="A18" s="92"/>
      <c r="B18" s="189" t="s">
        <v>111</v>
      </c>
      <c r="C18" s="184">
        <v>713.99999999999977</v>
      </c>
      <c r="D18" s="145">
        <v>0.6182965299684543</v>
      </c>
      <c r="E18" s="145">
        <v>0.34174553101997895</v>
      </c>
      <c r="F18" s="145">
        <v>3.9957939011566773E-2</v>
      </c>
      <c r="G18" s="183">
        <v>1.4374511990875094</v>
      </c>
    </row>
    <row r="19" spans="1:7" s="179" customFormat="1" ht="12" customHeight="1" x14ac:dyDescent="0.35">
      <c r="A19" s="92"/>
      <c r="B19" s="189" t="s">
        <v>110</v>
      </c>
      <c r="C19" s="184">
        <v>409.00000000000023</v>
      </c>
      <c r="D19" s="145">
        <v>0.58720930232558144</v>
      </c>
      <c r="E19" s="145">
        <v>0.31589147286821706</v>
      </c>
      <c r="F19" s="145">
        <v>9.6899224806201542E-2</v>
      </c>
      <c r="G19" s="183">
        <v>1.6069725733974702</v>
      </c>
    </row>
    <row r="20" spans="1:7" s="179" customFormat="1" ht="12" customHeight="1" x14ac:dyDescent="0.35">
      <c r="A20" s="92"/>
      <c r="B20" s="189" t="s">
        <v>109</v>
      </c>
      <c r="C20" s="184">
        <v>484.00000000000023</v>
      </c>
      <c r="D20" s="145">
        <v>0.39410681399631675</v>
      </c>
      <c r="E20" s="145">
        <v>0.46040515653775321</v>
      </c>
      <c r="F20" s="145">
        <v>0.14548802946593001</v>
      </c>
      <c r="G20" s="183">
        <v>1.8070600985212042</v>
      </c>
    </row>
    <row r="21" spans="1:7" s="179" customFormat="1" ht="12" customHeight="1" x14ac:dyDescent="0.35">
      <c r="A21" s="92"/>
      <c r="B21" s="189" t="s">
        <v>108</v>
      </c>
      <c r="C21" s="184">
        <v>213.00000000000009</v>
      </c>
      <c r="D21" s="145">
        <v>0.42051282051282052</v>
      </c>
      <c r="E21" s="145">
        <v>0.45897435897435895</v>
      </c>
      <c r="F21" s="145">
        <v>0.12051282051282051</v>
      </c>
      <c r="G21" s="183">
        <v>1.7179185392546581</v>
      </c>
    </row>
    <row r="22" spans="1:7" s="179" customFormat="1" ht="12" customHeight="1" x14ac:dyDescent="0.35">
      <c r="A22" s="92"/>
      <c r="B22" s="189" t="s">
        <v>107</v>
      </c>
      <c r="C22" s="184">
        <v>326.99999999999989</v>
      </c>
      <c r="D22" s="145">
        <v>0.4606741573033708</v>
      </c>
      <c r="E22" s="145">
        <v>0.37977528089887641</v>
      </c>
      <c r="F22" s="145">
        <v>0.15955056179775282</v>
      </c>
      <c r="G22" s="183">
        <v>1.8326364878515942</v>
      </c>
    </row>
    <row r="23" spans="1:7" s="179" customFormat="1" ht="12" customHeight="1" x14ac:dyDescent="0.35">
      <c r="A23" s="92"/>
      <c r="B23" s="189" t="s">
        <v>106</v>
      </c>
      <c r="C23" s="184">
        <v>287</v>
      </c>
      <c r="D23" s="145">
        <v>0.53375527426160341</v>
      </c>
      <c r="E23" s="145">
        <v>0.36497890295358654</v>
      </c>
      <c r="F23" s="145">
        <v>0.10126582278481014</v>
      </c>
      <c r="G23" s="183">
        <v>1.6035630557219478</v>
      </c>
    </row>
    <row r="24" spans="1:7" s="179" customFormat="1" ht="12" customHeight="1" x14ac:dyDescent="0.35">
      <c r="A24" s="92"/>
      <c r="B24" s="189" t="s">
        <v>105</v>
      </c>
      <c r="C24" s="184">
        <v>772.00000000000023</v>
      </c>
      <c r="D24" s="145">
        <v>0.46337157987643424</v>
      </c>
      <c r="E24" s="145">
        <v>0.42012356575463372</v>
      </c>
      <c r="F24" s="145">
        <v>0.11650485436893204</v>
      </c>
      <c r="G24" s="183">
        <v>1.7188461204174961</v>
      </c>
    </row>
    <row r="25" spans="1:7" s="179" customFormat="1" ht="12" customHeight="1" x14ac:dyDescent="0.35">
      <c r="A25" s="92"/>
      <c r="B25" s="189" t="s">
        <v>104</v>
      </c>
      <c r="C25" s="184">
        <v>140.00000000000003</v>
      </c>
      <c r="D25" s="145">
        <v>0.55339805825242716</v>
      </c>
      <c r="E25" s="145">
        <v>0.3300970873786408</v>
      </c>
      <c r="F25" s="145">
        <v>0.11650485436893204</v>
      </c>
      <c r="G25" s="183">
        <v>1.7210761604933151</v>
      </c>
    </row>
    <row r="26" spans="1:7" s="179" customFormat="1" ht="12" customHeight="1" x14ac:dyDescent="0.35">
      <c r="A26" s="92"/>
      <c r="B26" s="189" t="s">
        <v>103</v>
      </c>
      <c r="C26" s="184">
        <v>176.99999999999997</v>
      </c>
      <c r="D26" s="145">
        <v>0.69105691056910568</v>
      </c>
      <c r="E26" s="145">
        <v>0.24390243902439024</v>
      </c>
      <c r="F26" s="145">
        <v>6.5040650406504058E-2</v>
      </c>
      <c r="G26" s="183">
        <v>1.4277256034870858</v>
      </c>
    </row>
    <row r="27" spans="1:7" s="179" customFormat="1" ht="12" customHeight="1" x14ac:dyDescent="0.35">
      <c r="A27" s="92"/>
      <c r="B27" s="189" t="s">
        <v>102</v>
      </c>
      <c r="C27" s="184">
        <v>83.000000000000014</v>
      </c>
      <c r="D27" s="145">
        <v>0.64827586206896559</v>
      </c>
      <c r="E27" s="145">
        <v>0.3241379310344828</v>
      </c>
      <c r="F27" s="145">
        <v>2.7586206896551727E-2</v>
      </c>
      <c r="G27" s="183">
        <v>1.4434519143257867</v>
      </c>
    </row>
    <row r="28" spans="1:7" s="179" customFormat="1" ht="12" customHeight="1" x14ac:dyDescent="0.35">
      <c r="A28" s="92"/>
      <c r="B28" s="189" t="s">
        <v>101</v>
      </c>
      <c r="C28" s="184">
        <v>155.99999999999997</v>
      </c>
      <c r="D28" s="145">
        <v>0.49200000000000005</v>
      </c>
      <c r="E28" s="145">
        <v>0.32799999999999996</v>
      </c>
      <c r="F28" s="145">
        <v>0.18</v>
      </c>
      <c r="G28" s="183">
        <v>1.7717471525574904</v>
      </c>
    </row>
    <row r="29" spans="1:7" s="179" customFormat="1" ht="12" customHeight="1" x14ac:dyDescent="0.35">
      <c r="A29" s="92"/>
      <c r="B29" s="189" t="s">
        <v>100</v>
      </c>
      <c r="C29" s="184">
        <v>270.99999999999994</v>
      </c>
      <c r="D29" s="145">
        <v>0.35078534031413611</v>
      </c>
      <c r="E29" s="145">
        <v>0.40314136125654448</v>
      </c>
      <c r="F29" s="145">
        <v>0.24607329842931935</v>
      </c>
      <c r="G29" s="183">
        <v>2.0850701066867687</v>
      </c>
    </row>
    <row r="30" spans="1:7" s="179" customFormat="1" ht="12" customHeight="1" x14ac:dyDescent="0.35">
      <c r="A30" s="92"/>
      <c r="B30" s="189" t="s">
        <v>99</v>
      </c>
      <c r="C30" s="184">
        <v>395.00000000000006</v>
      </c>
      <c r="D30" s="145">
        <v>0.63503649635036497</v>
      </c>
      <c r="E30" s="145">
        <v>0.3010948905109489</v>
      </c>
      <c r="F30" s="145">
        <v>6.3868613138686137E-2</v>
      </c>
      <c r="G30" s="183">
        <v>1.4759025370700731</v>
      </c>
    </row>
    <row r="31" spans="1:7" s="179" customFormat="1" ht="12" customHeight="1" thickBot="1" x14ac:dyDescent="0.4">
      <c r="A31" s="92"/>
      <c r="B31" s="196" t="s">
        <v>59</v>
      </c>
      <c r="C31" s="195">
        <v>13667.000000000025</v>
      </c>
      <c r="D31" s="152">
        <v>0.4799763383614315</v>
      </c>
      <c r="E31" s="152">
        <v>0.37639751552795031</v>
      </c>
      <c r="F31" s="152">
        <v>0.14362614611061816</v>
      </c>
      <c r="G31" s="194">
        <v>1.7766815142705283</v>
      </c>
    </row>
    <row r="32" spans="1:7" s="179" customFormat="1" ht="12" customHeight="1" x14ac:dyDescent="0.35">
      <c r="A32" s="89" t="s">
        <v>98</v>
      </c>
      <c r="B32" s="197" t="s">
        <v>97</v>
      </c>
      <c r="C32" s="192">
        <v>8245.9999999999891</v>
      </c>
      <c r="D32" s="148">
        <v>0.40269166792681083</v>
      </c>
      <c r="E32" s="148">
        <v>0.43369121427491308</v>
      </c>
      <c r="F32" s="148">
        <v>0.16361711779827612</v>
      </c>
      <c r="G32" s="191">
        <v>1.9298297268164675</v>
      </c>
    </row>
    <row r="33" spans="1:7" s="179" customFormat="1" ht="12" customHeight="1" x14ac:dyDescent="0.35">
      <c r="A33" s="78" t="s">
        <v>96</v>
      </c>
      <c r="B33" s="189" t="s">
        <v>95</v>
      </c>
      <c r="C33" s="184">
        <v>824.99999999999977</v>
      </c>
      <c r="D33" s="145">
        <v>0.43446244477172313</v>
      </c>
      <c r="E33" s="145">
        <v>0.41826215022091312</v>
      </c>
      <c r="F33" s="145">
        <v>0.14727540500736377</v>
      </c>
      <c r="G33" s="183">
        <v>1.8481346204637115</v>
      </c>
    </row>
    <row r="34" spans="1:7" s="179" customFormat="1" ht="12" customHeight="1" x14ac:dyDescent="0.35">
      <c r="A34" s="78"/>
      <c r="B34" s="189" t="s">
        <v>94</v>
      </c>
      <c r="C34" s="184">
        <v>372.00000000000011</v>
      </c>
      <c r="D34" s="145">
        <v>0.44497607655502391</v>
      </c>
      <c r="E34" s="145">
        <v>0.3779904306220096</v>
      </c>
      <c r="F34" s="145">
        <v>0.17703349282296649</v>
      </c>
      <c r="G34" s="183">
        <v>1.971561004642937</v>
      </c>
    </row>
    <row r="35" spans="1:7" s="179" customFormat="1" ht="12" customHeight="1" thickBot="1" x14ac:dyDescent="0.4">
      <c r="A35" s="81"/>
      <c r="B35" s="182" t="s">
        <v>59</v>
      </c>
      <c r="C35" s="181">
        <v>9442.9999999999691</v>
      </c>
      <c r="D35" s="140">
        <v>0.40674576723103584</v>
      </c>
      <c r="E35" s="140">
        <v>0.43074256765764568</v>
      </c>
      <c r="F35" s="140">
        <v>0.16251166511131848</v>
      </c>
      <c r="G35" s="180">
        <v>1.9235970446586288</v>
      </c>
    </row>
    <row r="36" spans="1:7" s="179" customFormat="1" ht="12" customHeight="1" thickBot="1" x14ac:dyDescent="0.4">
      <c r="A36" s="98" t="s">
        <v>93</v>
      </c>
      <c r="B36" s="200" t="s">
        <v>59</v>
      </c>
      <c r="C36" s="199">
        <v>187.00000000000011</v>
      </c>
      <c r="D36" s="163">
        <v>0.36842105263157898</v>
      </c>
      <c r="E36" s="163">
        <v>0.4210526315789474</v>
      </c>
      <c r="F36" s="163">
        <v>0.2105263157894737</v>
      </c>
      <c r="G36" s="198">
        <v>2.0769216166508251</v>
      </c>
    </row>
    <row r="37" spans="1:7" s="179" customFormat="1" ht="12" customHeight="1" x14ac:dyDescent="0.35">
      <c r="A37" s="89" t="s">
        <v>92</v>
      </c>
      <c r="B37" s="197" t="s">
        <v>91</v>
      </c>
      <c r="C37" s="192">
        <v>383.00000000000017</v>
      </c>
      <c r="D37" s="148">
        <v>0.43801652892561982</v>
      </c>
      <c r="E37" s="148">
        <v>0.41735537190082644</v>
      </c>
      <c r="F37" s="148">
        <v>0.14462809917355371</v>
      </c>
      <c r="G37" s="191">
        <v>1.8281582303202344</v>
      </c>
    </row>
    <row r="38" spans="1:7" s="179" customFormat="1" ht="12" customHeight="1" x14ac:dyDescent="0.35">
      <c r="A38" s="78" t="s">
        <v>90</v>
      </c>
      <c r="B38" s="189" t="s">
        <v>89</v>
      </c>
      <c r="C38" s="184">
        <v>690.99999999999989</v>
      </c>
      <c r="D38" s="145">
        <v>0.39622641509433959</v>
      </c>
      <c r="E38" s="145">
        <v>0.45283018867924524</v>
      </c>
      <c r="F38" s="145">
        <v>0.15094339622641509</v>
      </c>
      <c r="G38" s="183">
        <v>1.8799497899964657</v>
      </c>
    </row>
    <row r="39" spans="1:7" s="179" customFormat="1" ht="12" customHeight="1" x14ac:dyDescent="0.35">
      <c r="A39" s="78"/>
      <c r="B39" s="189" t="s">
        <v>88</v>
      </c>
      <c r="C39" s="184">
        <v>85</v>
      </c>
      <c r="D39" s="145">
        <v>0.58333333333333337</v>
      </c>
      <c r="E39" s="145">
        <v>0.41666666666666663</v>
      </c>
      <c r="F39" s="145">
        <v>0</v>
      </c>
      <c r="G39" s="183">
        <v>1.4166183266776353</v>
      </c>
    </row>
    <row r="40" spans="1:7" s="179" customFormat="1" ht="12" customHeight="1" x14ac:dyDescent="0.35">
      <c r="A40" s="78"/>
      <c r="B40" s="189" t="s">
        <v>87</v>
      </c>
      <c r="C40" s="184">
        <v>132.99999999999997</v>
      </c>
      <c r="D40" s="145">
        <v>0.3692307692307692</v>
      </c>
      <c r="E40" s="145">
        <v>0.3692307692307692</v>
      </c>
      <c r="F40" s="145">
        <v>0.26153846153846155</v>
      </c>
      <c r="G40" s="183">
        <v>1.9612002464239395</v>
      </c>
    </row>
    <row r="41" spans="1:7" s="179" customFormat="1" ht="12" customHeight="1" x14ac:dyDescent="0.35">
      <c r="A41" s="78"/>
      <c r="B41" s="189" t="s">
        <v>86</v>
      </c>
      <c r="C41" s="184">
        <v>167.99999999999997</v>
      </c>
      <c r="D41" s="145">
        <v>0.46391752577319584</v>
      </c>
      <c r="E41" s="145">
        <v>0.38144329896907214</v>
      </c>
      <c r="F41" s="145">
        <v>0.15463917525773196</v>
      </c>
      <c r="G41" s="183">
        <v>1.7019932810120026</v>
      </c>
    </row>
    <row r="42" spans="1:7" s="179" customFormat="1" ht="12" customHeight="1" thickBot="1" x14ac:dyDescent="0.4">
      <c r="A42" s="81"/>
      <c r="B42" s="182" t="s">
        <v>59</v>
      </c>
      <c r="C42" s="181">
        <v>1460.0000000000007</v>
      </c>
      <c r="D42" s="140">
        <v>0.42351598173515981</v>
      </c>
      <c r="E42" s="140">
        <v>0.42694063926940634</v>
      </c>
      <c r="F42" s="140">
        <v>0.1495433789954338</v>
      </c>
      <c r="G42" s="180">
        <v>1.8264115386905415</v>
      </c>
    </row>
    <row r="43" spans="1:7" s="179" customFormat="1" ht="12" customHeight="1" x14ac:dyDescent="0.35">
      <c r="A43" s="92" t="s">
        <v>85</v>
      </c>
      <c r="B43" s="188" t="s">
        <v>84</v>
      </c>
      <c r="C43" s="187">
        <v>565.00000000000011</v>
      </c>
      <c r="D43" s="157">
        <v>0.68560606060606066</v>
      </c>
      <c r="E43" s="157">
        <v>0.21590909090909091</v>
      </c>
      <c r="F43" s="157">
        <v>9.8484848484848481E-2</v>
      </c>
      <c r="G43" s="186">
        <v>1.5238862348645943</v>
      </c>
    </row>
    <row r="44" spans="1:7" s="179" customFormat="1" ht="12" customHeight="1" x14ac:dyDescent="0.35">
      <c r="A44" s="92" t="s">
        <v>83</v>
      </c>
      <c r="B44" s="189" t="s">
        <v>82</v>
      </c>
      <c r="C44" s="184">
        <v>106.99999999999999</v>
      </c>
      <c r="D44" s="145">
        <v>0.53174603174603174</v>
      </c>
      <c r="E44" s="145">
        <v>0.19841269841269843</v>
      </c>
      <c r="F44" s="145">
        <v>0.26984126984126983</v>
      </c>
      <c r="G44" s="183">
        <v>2.025636652707226</v>
      </c>
    </row>
    <row r="45" spans="1:7" s="179" customFormat="1" ht="12" customHeight="1" x14ac:dyDescent="0.35">
      <c r="A45" s="92"/>
      <c r="B45" s="189" t="s">
        <v>81</v>
      </c>
      <c r="C45" s="184">
        <v>422.00000000000023</v>
      </c>
      <c r="D45" s="145">
        <v>0.72333333333333327</v>
      </c>
      <c r="E45" s="145">
        <v>0.21333333333333332</v>
      </c>
      <c r="F45" s="145">
        <v>6.3333333333333325E-2</v>
      </c>
      <c r="G45" s="183">
        <v>1.3491594741796473</v>
      </c>
    </row>
    <row r="46" spans="1:7" s="179" customFormat="1" ht="12" customHeight="1" x14ac:dyDescent="0.35">
      <c r="A46" s="92"/>
      <c r="B46" s="189" t="s">
        <v>80</v>
      </c>
      <c r="C46" s="184">
        <v>651.00000000000023</v>
      </c>
      <c r="D46" s="145">
        <v>0.53023255813953485</v>
      </c>
      <c r="E46" s="145">
        <v>0.43720930232558142</v>
      </c>
      <c r="F46" s="145">
        <v>3.255813953488372E-2</v>
      </c>
      <c r="G46" s="183">
        <v>1.5302574948189829</v>
      </c>
    </row>
    <row r="47" spans="1:7" s="179" customFormat="1" ht="12" customHeight="1" x14ac:dyDescent="0.35">
      <c r="A47" s="92"/>
      <c r="B47" s="189" t="s">
        <v>79</v>
      </c>
      <c r="C47" s="184">
        <v>136.00000000000003</v>
      </c>
      <c r="D47" s="145">
        <v>0.8314606741573034</v>
      </c>
      <c r="E47" s="145">
        <v>0.1348314606741573</v>
      </c>
      <c r="F47" s="145">
        <v>3.3707865168539325E-2</v>
      </c>
      <c r="G47" s="183">
        <v>1.2253863750525658</v>
      </c>
    </row>
    <row r="48" spans="1:7" s="179" customFormat="1" ht="12" customHeight="1" x14ac:dyDescent="0.35">
      <c r="A48" s="92"/>
      <c r="B48" s="189" t="s">
        <v>78</v>
      </c>
      <c r="C48" s="184">
        <v>190.00000000000006</v>
      </c>
      <c r="D48" s="145">
        <v>0.43684210526315786</v>
      </c>
      <c r="E48" s="145">
        <v>0.18421052631578949</v>
      </c>
      <c r="F48" s="145">
        <v>0.37894736842105259</v>
      </c>
      <c r="G48" s="183">
        <v>2.3723815014549352</v>
      </c>
    </row>
    <row r="49" spans="1:7" s="179" customFormat="1" ht="12" customHeight="1" x14ac:dyDescent="0.35">
      <c r="A49" s="92"/>
      <c r="B49" s="189" t="s">
        <v>77</v>
      </c>
      <c r="C49" s="184">
        <v>130</v>
      </c>
      <c r="D49" s="145">
        <v>0.3546099290780142</v>
      </c>
      <c r="E49" s="145">
        <v>0.3546099290780142</v>
      </c>
      <c r="F49" s="145">
        <v>0.29078014184397161</v>
      </c>
      <c r="G49" s="183">
        <v>2.1796043891554535</v>
      </c>
    </row>
    <row r="50" spans="1:7" s="179" customFormat="1" ht="12" customHeight="1" x14ac:dyDescent="0.35">
      <c r="A50" s="92"/>
      <c r="B50" s="189" t="s">
        <v>76</v>
      </c>
      <c r="C50" s="184">
        <v>115.99999999999997</v>
      </c>
      <c r="D50" s="145">
        <v>0.42857142857142855</v>
      </c>
      <c r="E50" s="145">
        <v>0.52380952380952384</v>
      </c>
      <c r="F50" s="145">
        <v>4.7619047619047616E-2</v>
      </c>
      <c r="G50" s="183">
        <v>1.6190274293800704</v>
      </c>
    </row>
    <row r="51" spans="1:7" s="179" customFormat="1" ht="12" customHeight="1" x14ac:dyDescent="0.35">
      <c r="A51" s="92"/>
      <c r="B51" s="189" t="s">
        <v>75</v>
      </c>
      <c r="C51" s="184">
        <v>141.99999999999997</v>
      </c>
      <c r="D51" s="145">
        <v>0.5444444444444444</v>
      </c>
      <c r="E51" s="145">
        <v>0.41111111111111115</v>
      </c>
      <c r="F51" s="145">
        <v>4.4444444444444446E-2</v>
      </c>
      <c r="G51" s="183">
        <v>1.528712796834816</v>
      </c>
    </row>
    <row r="52" spans="1:7" s="179" customFormat="1" ht="12" customHeight="1" x14ac:dyDescent="0.35">
      <c r="A52" s="92"/>
      <c r="B52" s="189" t="s">
        <v>74</v>
      </c>
      <c r="C52" s="184">
        <v>203.0000000000002</v>
      </c>
      <c r="D52" s="145">
        <v>0.66666666666666674</v>
      </c>
      <c r="E52" s="145">
        <v>0.29166666666666669</v>
      </c>
      <c r="F52" s="145">
        <v>4.1666666666666671E-2</v>
      </c>
      <c r="G52" s="183">
        <v>1.4018190747222288</v>
      </c>
    </row>
    <row r="53" spans="1:7" s="179" customFormat="1" ht="12" customHeight="1" x14ac:dyDescent="0.35">
      <c r="A53" s="92"/>
      <c r="B53" s="189" t="s">
        <v>73</v>
      </c>
      <c r="C53" s="184">
        <v>216.00000000000009</v>
      </c>
      <c r="D53" s="145">
        <v>0.7429906542056075</v>
      </c>
      <c r="E53" s="145">
        <v>0.24766355140186916</v>
      </c>
      <c r="F53" s="145">
        <v>9.3457943925233638E-3</v>
      </c>
      <c r="G53" s="183">
        <v>1.2783171040895693</v>
      </c>
    </row>
    <row r="54" spans="1:7" s="179" customFormat="1" ht="12" customHeight="1" x14ac:dyDescent="0.35">
      <c r="A54" s="92"/>
      <c r="B54" s="189" t="s">
        <v>72</v>
      </c>
      <c r="C54" s="184">
        <v>334.99999999999983</v>
      </c>
      <c r="D54" s="145">
        <v>0.60244648318042815</v>
      </c>
      <c r="E54" s="145">
        <v>0.31192660550458717</v>
      </c>
      <c r="F54" s="145">
        <v>8.5626911314984719E-2</v>
      </c>
      <c r="G54" s="183">
        <v>1.5291651825321964</v>
      </c>
    </row>
    <row r="55" spans="1:7" s="179" customFormat="1" ht="12" customHeight="1" x14ac:dyDescent="0.35">
      <c r="A55" s="92"/>
      <c r="B55" s="189" t="s">
        <v>71</v>
      </c>
      <c r="C55" s="184">
        <v>391.00000000000006</v>
      </c>
      <c r="D55" s="145">
        <v>0.59786476868327409</v>
      </c>
      <c r="E55" s="145">
        <v>0.31316725978647686</v>
      </c>
      <c r="F55" s="145">
        <v>8.8967971530249115E-2</v>
      </c>
      <c r="G55" s="183">
        <v>1.5101565248181383</v>
      </c>
    </row>
    <row r="56" spans="1:7" s="179" customFormat="1" ht="12" customHeight="1" thickBot="1" x14ac:dyDescent="0.4">
      <c r="A56" s="92"/>
      <c r="B56" s="196" t="s">
        <v>59</v>
      </c>
      <c r="C56" s="195">
        <v>3604.0000000000014</v>
      </c>
      <c r="D56" s="152">
        <v>0.61509575666541494</v>
      </c>
      <c r="E56" s="152">
        <v>0.27450244085617725</v>
      </c>
      <c r="F56" s="152">
        <v>0.11040180247840781</v>
      </c>
      <c r="G56" s="194">
        <v>1.5896904200026529</v>
      </c>
    </row>
    <row r="57" spans="1:7" s="179" customFormat="1" ht="12" customHeight="1" x14ac:dyDescent="0.35">
      <c r="A57" s="89" t="s">
        <v>70</v>
      </c>
      <c r="B57" s="193" t="s">
        <v>69</v>
      </c>
      <c r="C57" s="192">
        <v>74</v>
      </c>
      <c r="D57" s="148">
        <v>0.69767441860465107</v>
      </c>
      <c r="E57" s="148">
        <v>0.19767441860465115</v>
      </c>
      <c r="F57" s="148">
        <v>0.10465116279069768</v>
      </c>
      <c r="G57" s="191">
        <v>1.4806347224852434</v>
      </c>
    </row>
    <row r="58" spans="1:7" s="179" customFormat="1" ht="12" customHeight="1" x14ac:dyDescent="0.35">
      <c r="A58" s="78" t="s">
        <v>68</v>
      </c>
      <c r="B58" s="190" t="s">
        <v>67</v>
      </c>
      <c r="C58" s="184">
        <v>41.999999999999993</v>
      </c>
      <c r="D58" s="145">
        <v>0.45</v>
      </c>
      <c r="E58" s="145">
        <v>0.4</v>
      </c>
      <c r="F58" s="145">
        <v>0.15</v>
      </c>
      <c r="G58" s="183">
        <v>1.8637275867580272</v>
      </c>
    </row>
    <row r="59" spans="1:7" s="179" customFormat="1" ht="12" customHeight="1" x14ac:dyDescent="0.35">
      <c r="A59" s="78"/>
      <c r="B59" s="189" t="s">
        <v>66</v>
      </c>
      <c r="C59" s="184">
        <v>302.99999999999994</v>
      </c>
      <c r="D59" s="145">
        <v>0.83422459893048129</v>
      </c>
      <c r="E59" s="145">
        <v>0.13368983957219252</v>
      </c>
      <c r="F59" s="145">
        <v>3.20855614973262E-2</v>
      </c>
      <c r="G59" s="183">
        <v>1.196739132602453</v>
      </c>
    </row>
    <row r="60" spans="1:7" s="179" customFormat="1" ht="12" customHeight="1" x14ac:dyDescent="0.35">
      <c r="A60" s="78"/>
      <c r="B60" s="189" t="s">
        <v>65</v>
      </c>
      <c r="C60" s="184">
        <v>322.00000000000011</v>
      </c>
      <c r="D60" s="145">
        <v>0.57653061224489799</v>
      </c>
      <c r="E60" s="145">
        <v>0.35204081632653067</v>
      </c>
      <c r="F60" s="145">
        <v>7.1428571428571438E-2</v>
      </c>
      <c r="G60" s="183">
        <v>1.520280164264614</v>
      </c>
    </row>
    <row r="61" spans="1:7" s="179" customFormat="1" ht="12" customHeight="1" x14ac:dyDescent="0.35">
      <c r="A61" s="78"/>
      <c r="B61" s="189" t="s">
        <v>64</v>
      </c>
      <c r="C61" s="184">
        <v>262.00000000000023</v>
      </c>
      <c r="D61" s="145">
        <v>0.74180327868852458</v>
      </c>
      <c r="E61" s="145">
        <v>0.1721311475409836</v>
      </c>
      <c r="F61" s="145">
        <v>8.6065573770491802E-2</v>
      </c>
      <c r="G61" s="183">
        <v>1.4119528677491719</v>
      </c>
    </row>
    <row r="62" spans="1:7" s="179" customFormat="1" ht="12" customHeight="1" thickBot="1" x14ac:dyDescent="0.4">
      <c r="A62" s="81"/>
      <c r="B62" s="182" t="s">
        <v>59</v>
      </c>
      <c r="C62" s="181">
        <v>1002.9999999999989</v>
      </c>
      <c r="D62" s="140">
        <v>0.69469598965071155</v>
      </c>
      <c r="E62" s="140">
        <v>0.22897800776196636</v>
      </c>
      <c r="F62" s="140">
        <v>7.6326002587322125E-2</v>
      </c>
      <c r="G62" s="180">
        <v>1.4307187775790915</v>
      </c>
    </row>
    <row r="63" spans="1:7" s="179" customFormat="1" ht="12" customHeight="1" x14ac:dyDescent="0.35">
      <c r="A63" s="78" t="s">
        <v>63</v>
      </c>
      <c r="B63" s="188" t="s">
        <v>62</v>
      </c>
      <c r="C63" s="187">
        <v>466</v>
      </c>
      <c r="D63" s="157">
        <v>0.5</v>
      </c>
      <c r="E63" s="157">
        <v>0.37671232876712329</v>
      </c>
      <c r="F63" s="157">
        <v>0.12328767123287671</v>
      </c>
      <c r="G63" s="186">
        <v>1.7729021990115867</v>
      </c>
    </row>
    <row r="64" spans="1:7" s="179" customFormat="1" ht="12" customHeight="1" x14ac:dyDescent="0.35">
      <c r="A64" s="73" t="s">
        <v>61</v>
      </c>
      <c r="B64" s="185" t="s">
        <v>60</v>
      </c>
      <c r="C64" s="184">
        <v>50.999999999999986</v>
      </c>
      <c r="D64" s="145">
        <v>0.41666666666666663</v>
      </c>
      <c r="E64" s="145">
        <v>0.38888888888888884</v>
      </c>
      <c r="F64" s="145">
        <v>0.19444444444444442</v>
      </c>
      <c r="G64" s="183">
        <v>1.833143211268647</v>
      </c>
    </row>
    <row r="65" spans="1:7" s="179" customFormat="1" ht="12" customHeight="1" thickBot="1" x14ac:dyDescent="0.4">
      <c r="A65" s="69"/>
      <c r="B65" s="182" t="s">
        <v>59</v>
      </c>
      <c r="C65" s="181">
        <v>517</v>
      </c>
      <c r="D65" s="140">
        <v>0.49085365853658536</v>
      </c>
      <c r="E65" s="140">
        <v>0.37804878048780488</v>
      </c>
      <c r="F65" s="140">
        <v>0.13109756097560976</v>
      </c>
      <c r="G65" s="180">
        <v>1.7793534873863148</v>
      </c>
    </row>
    <row r="66" spans="1:7" ht="14.5" customHeight="1" x14ac:dyDescent="0.35">
      <c r="G66" s="178"/>
    </row>
    <row r="67" spans="1:7" x14ac:dyDescent="0.35">
      <c r="G67" s="178"/>
    </row>
    <row r="68" spans="1:7" ht="14.5" customHeight="1" x14ac:dyDescent="0.35"/>
    <row r="71" spans="1:7" ht="14.5" customHeight="1" x14ac:dyDescent="0.35">
      <c r="A71"/>
      <c r="B71"/>
      <c r="C71"/>
      <c r="D71"/>
      <c r="E71"/>
      <c r="F71"/>
    </row>
    <row r="76" spans="1:7" ht="16.5" customHeight="1" x14ac:dyDescent="0.35">
      <c r="A76"/>
      <c r="B76"/>
      <c r="C76"/>
      <c r="D76"/>
      <c r="E76"/>
      <c r="F76"/>
    </row>
    <row r="102" customFormat="1" ht="16.5" customHeight="1" x14ac:dyDescent="0.35"/>
    <row r="112" customFormat="1" ht="16.5" customHeight="1" x14ac:dyDescent="0.35"/>
    <row r="130" customFormat="1" ht="16.5" customHeight="1" x14ac:dyDescent="0.35"/>
  </sheetData>
  <mergeCells count="11">
    <mergeCell ref="A1:G1"/>
    <mergeCell ref="A2:G2"/>
    <mergeCell ref="D3:G3"/>
    <mergeCell ref="D4:G4"/>
    <mergeCell ref="A3:B6"/>
    <mergeCell ref="F5:F6"/>
    <mergeCell ref="A7:B7"/>
    <mergeCell ref="C3:C4"/>
    <mergeCell ref="C5:C6"/>
    <mergeCell ref="D5:D6"/>
    <mergeCell ref="E5:E6"/>
  </mergeCells>
  <conditionalFormatting sqref="D7:F65">
    <cfRule type="expression" dxfId="1258" priority="2">
      <formula>D7&lt;0.005</formula>
    </cfRule>
  </conditionalFormatting>
  <conditionalFormatting sqref="D7:F65">
    <cfRule type="expression" dxfId="125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גיליון8"/>
  <dimension ref="A1:G110"/>
  <sheetViews>
    <sheetView view="pageBreakPreview" zoomScaleNormal="100" zoomScaleSheetLayoutView="100" workbookViewId="0">
      <selection activeCell="H10" sqref="H10"/>
    </sheetView>
  </sheetViews>
  <sheetFormatPr defaultColWidth="9" defaultRowHeight="14.5" x14ac:dyDescent="0.35"/>
  <cols>
    <col min="1" max="1" width="26.453125" style="177" bestFit="1" customWidth="1"/>
    <col min="2" max="2" width="36.26953125" style="177" bestFit="1" customWidth="1"/>
    <col min="3" max="3" width="10.36328125" style="176" customWidth="1"/>
    <col min="4" max="6" width="12.7265625" style="175" customWidth="1"/>
    <col min="7" max="7" width="12.7265625" customWidth="1"/>
  </cols>
  <sheetData>
    <row r="1" spans="1:7" ht="15.75" customHeight="1" x14ac:dyDescent="0.35">
      <c r="A1" s="6345" t="s">
        <v>160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159</v>
      </c>
      <c r="B2" s="6345"/>
      <c r="C2" s="6345"/>
      <c r="D2" s="6345"/>
      <c r="E2" s="6345"/>
      <c r="F2" s="6345"/>
      <c r="G2" s="6345"/>
    </row>
    <row r="3" spans="1:7" ht="16" thickBot="1" x14ac:dyDescent="0.4">
      <c r="A3" s="6393" t="s">
        <v>158</v>
      </c>
      <c r="B3" s="6394"/>
      <c r="C3" s="6397" t="s">
        <v>55</v>
      </c>
      <c r="D3" s="6382" t="s">
        <v>155</v>
      </c>
      <c r="E3" s="6382"/>
      <c r="F3" s="6382"/>
      <c r="G3" s="6383"/>
    </row>
    <row r="4" spans="1:7" ht="16" thickBot="1" x14ac:dyDescent="0.4">
      <c r="A4" s="6395"/>
      <c r="B4" s="6396"/>
      <c r="C4" s="6398"/>
      <c r="D4" s="6399" t="s">
        <v>154</v>
      </c>
      <c r="E4" s="6399"/>
      <c r="F4" s="6399"/>
      <c r="G4" s="6400"/>
    </row>
    <row r="5" spans="1:7" ht="12" customHeight="1" x14ac:dyDescent="0.35">
      <c r="A5" s="6395"/>
      <c r="B5" s="6396"/>
      <c r="C5" s="6377" t="s">
        <v>49</v>
      </c>
      <c r="D5" s="6383" t="s">
        <v>153</v>
      </c>
      <c r="E5" s="6379" t="s">
        <v>152</v>
      </c>
      <c r="F5" s="6379" t="s">
        <v>151</v>
      </c>
      <c r="G5" s="226" t="s">
        <v>150</v>
      </c>
    </row>
    <row r="6" spans="1:7" ht="16" thickBot="1" x14ac:dyDescent="0.4">
      <c r="A6" s="6395"/>
      <c r="B6" s="6396"/>
      <c r="C6" s="6378"/>
      <c r="D6" s="6401"/>
      <c r="E6" s="6380"/>
      <c r="F6" s="6380"/>
      <c r="G6" s="225" t="s">
        <v>149</v>
      </c>
    </row>
    <row r="7" spans="1:7" s="179" customFormat="1" ht="12" customHeight="1" x14ac:dyDescent="0.35">
      <c r="A7" s="55" t="s">
        <v>48</v>
      </c>
      <c r="B7" s="224" t="s">
        <v>47</v>
      </c>
      <c r="C7" s="220">
        <v>8966.0000000000182</v>
      </c>
      <c r="D7" s="219">
        <v>0.45044455787055099</v>
      </c>
      <c r="E7" s="219">
        <v>0.35116574222607305</v>
      </c>
      <c r="F7" s="219">
        <v>0.19838969990338742</v>
      </c>
      <c r="G7" s="218">
        <v>1.9508004111160613</v>
      </c>
    </row>
    <row r="8" spans="1:7" s="179" customFormat="1" ht="12" customHeight="1" thickBot="1" x14ac:dyDescent="0.4">
      <c r="A8" s="59" t="s">
        <v>46</v>
      </c>
      <c r="B8" s="222" t="s">
        <v>45</v>
      </c>
      <c r="C8" s="13">
        <v>18687.000000000025</v>
      </c>
      <c r="D8" s="12">
        <v>0.48579719362098472</v>
      </c>
      <c r="E8" s="12">
        <v>0.40124836977345912</v>
      </c>
      <c r="F8" s="12">
        <v>0.11295443660555492</v>
      </c>
      <c r="G8" s="208">
        <v>1.7081708634463302</v>
      </c>
    </row>
    <row r="9" spans="1:7" s="179" customFormat="1" ht="12" customHeight="1" x14ac:dyDescent="0.35">
      <c r="A9" s="44" t="s">
        <v>44</v>
      </c>
      <c r="B9" s="221" t="s">
        <v>43</v>
      </c>
      <c r="C9" s="220">
        <v>9867.9999999999982</v>
      </c>
      <c r="D9" s="219">
        <v>0.53560273081484466</v>
      </c>
      <c r="E9" s="219">
        <v>0.40759915154935039</v>
      </c>
      <c r="F9" s="219">
        <v>5.6798117635823937E-2</v>
      </c>
      <c r="G9" s="218">
        <v>1.5622417378561022</v>
      </c>
    </row>
    <row r="10" spans="1:7" s="179" customFormat="1" ht="12" customHeight="1" x14ac:dyDescent="0.35">
      <c r="A10" s="36" t="s">
        <v>42</v>
      </c>
      <c r="B10" s="217" t="s">
        <v>41</v>
      </c>
      <c r="C10" s="31">
        <v>3074.9999999999968</v>
      </c>
      <c r="D10" s="30">
        <v>0.25878902817947685</v>
      </c>
      <c r="E10" s="30">
        <v>0.48630352366761864</v>
      </c>
      <c r="F10" s="30">
        <v>0.2549074481529004</v>
      </c>
      <c r="G10" s="216">
        <v>2.2312803735127269</v>
      </c>
    </row>
    <row r="11" spans="1:7" s="179" customFormat="1" ht="12" customHeight="1" thickBot="1" x14ac:dyDescent="0.4">
      <c r="A11" s="34"/>
      <c r="B11" s="215" t="s">
        <v>40</v>
      </c>
      <c r="C11" s="214">
        <v>16943.000000000007</v>
      </c>
      <c r="D11" s="48">
        <v>0.48143325184386138</v>
      </c>
      <c r="E11" s="48">
        <v>0.35543079394494692</v>
      </c>
      <c r="F11" s="48">
        <v>0.16313595421117241</v>
      </c>
      <c r="G11" s="213">
        <v>1.8236577119875284</v>
      </c>
    </row>
    <row r="12" spans="1:7" s="179" customFormat="1" ht="12" customHeight="1" x14ac:dyDescent="0.35">
      <c r="A12" s="55" t="s">
        <v>39</v>
      </c>
      <c r="B12" s="224" t="s">
        <v>38</v>
      </c>
      <c r="C12" s="211">
        <v>8197.9999999999873</v>
      </c>
      <c r="D12" s="40">
        <v>0.40204565085690747</v>
      </c>
      <c r="E12" s="40">
        <v>0.34816295835756739</v>
      </c>
      <c r="F12" s="40">
        <v>0.24979139078554988</v>
      </c>
      <c r="G12" s="210">
        <v>2.1110108902973863</v>
      </c>
    </row>
    <row r="13" spans="1:7" s="179" customFormat="1" ht="12" customHeight="1" x14ac:dyDescent="0.35">
      <c r="A13" s="36" t="s">
        <v>37</v>
      </c>
      <c r="B13" s="217" t="s">
        <v>36</v>
      </c>
      <c r="C13" s="31">
        <v>16307.000000000073</v>
      </c>
      <c r="D13" s="30">
        <v>0.46761821452727154</v>
      </c>
      <c r="E13" s="30">
        <v>0.42573016819061515</v>
      </c>
      <c r="F13" s="30">
        <v>0.10665161728213267</v>
      </c>
      <c r="G13" s="216">
        <v>1.7103958559803887</v>
      </c>
    </row>
    <row r="14" spans="1:7" s="179" customFormat="1" ht="12" customHeight="1" x14ac:dyDescent="0.35">
      <c r="A14" s="34"/>
      <c r="B14" s="217" t="s">
        <v>35</v>
      </c>
      <c r="C14" s="31">
        <v>101.00000000000001</v>
      </c>
      <c r="D14" s="30">
        <v>0.56690722011266681</v>
      </c>
      <c r="E14" s="30">
        <v>0.2233523375935961</v>
      </c>
      <c r="F14" s="30">
        <v>0.20974044229373712</v>
      </c>
      <c r="G14" s="216">
        <v>1.8304112051491614</v>
      </c>
    </row>
    <row r="15" spans="1:7" s="179" customFormat="1" ht="12" customHeight="1" x14ac:dyDescent="0.35">
      <c r="A15" s="34"/>
      <c r="B15" s="217" t="s">
        <v>34</v>
      </c>
      <c r="C15" s="31">
        <v>1008</v>
      </c>
      <c r="D15" s="30">
        <v>0.50682275625364659</v>
      </c>
      <c r="E15" s="30">
        <v>0.28682758245469353</v>
      </c>
      <c r="F15" s="30">
        <v>0.20634966129165577</v>
      </c>
      <c r="G15" s="216">
        <v>1.9339424111934682</v>
      </c>
    </row>
    <row r="16" spans="1:7" s="179" customFormat="1" ht="12" customHeight="1" x14ac:dyDescent="0.35">
      <c r="A16" s="34"/>
      <c r="B16" s="217" t="s">
        <v>33</v>
      </c>
      <c r="C16" s="31">
        <v>166</v>
      </c>
      <c r="D16" s="30">
        <v>0.68978955427146849</v>
      </c>
      <c r="E16" s="30">
        <v>0.12231486621134496</v>
      </c>
      <c r="F16" s="30">
        <v>0.18789557951718627</v>
      </c>
      <c r="G16" s="216">
        <v>1.6036075352076036</v>
      </c>
    </row>
    <row r="17" spans="1:7" s="179" customFormat="1" ht="12" customHeight="1" x14ac:dyDescent="0.35">
      <c r="A17" s="34"/>
      <c r="B17" s="217" t="s">
        <v>32</v>
      </c>
      <c r="C17" s="31">
        <v>226.99999999999974</v>
      </c>
      <c r="D17" s="30">
        <v>0.80365391723896296</v>
      </c>
      <c r="E17" s="30">
        <v>0.1722106992394864</v>
      </c>
      <c r="F17" s="30">
        <v>2.4135383521550407E-2</v>
      </c>
      <c r="G17" s="216">
        <v>1.2378353561421935</v>
      </c>
    </row>
    <row r="18" spans="1:7" s="179" customFormat="1" ht="12" customHeight="1" x14ac:dyDescent="0.35">
      <c r="A18" s="34"/>
      <c r="B18" s="217" t="s">
        <v>4</v>
      </c>
      <c r="C18" s="31">
        <v>301</v>
      </c>
      <c r="D18" s="30">
        <v>0.4371373930626824</v>
      </c>
      <c r="E18" s="30">
        <v>0.40825223057993698</v>
      </c>
      <c r="F18" s="30">
        <v>0.15461037635738095</v>
      </c>
      <c r="G18" s="216">
        <v>1.8797077101968827</v>
      </c>
    </row>
    <row r="19" spans="1:7" s="179" customFormat="1" ht="12" customHeight="1" thickBot="1" x14ac:dyDescent="0.4">
      <c r="A19" s="57"/>
      <c r="B19" s="222" t="s">
        <v>25</v>
      </c>
      <c r="C19" s="13">
        <v>3577.9999999999968</v>
      </c>
      <c r="D19" s="12">
        <v>0.62358836033495357</v>
      </c>
      <c r="E19" s="12">
        <v>0.30314480200555649</v>
      </c>
      <c r="F19" s="12">
        <v>7.3266837659492101E-2</v>
      </c>
      <c r="G19" s="208">
        <v>1.4897304625963255</v>
      </c>
    </row>
    <row r="20" spans="1:7" s="179" customFormat="1" ht="12" customHeight="1" x14ac:dyDescent="0.35">
      <c r="A20" s="44" t="s">
        <v>31</v>
      </c>
      <c r="B20" s="221" t="s">
        <v>30</v>
      </c>
      <c r="C20" s="220">
        <v>338.00000000000006</v>
      </c>
      <c r="D20" s="219">
        <v>0.30047239642965073</v>
      </c>
      <c r="E20" s="219">
        <v>0.30891882200890686</v>
      </c>
      <c r="F20" s="219">
        <v>0.39060878156144357</v>
      </c>
      <c r="G20" s="218">
        <v>2.590314843670491</v>
      </c>
    </row>
    <row r="21" spans="1:7" s="179" customFormat="1" ht="12" customHeight="1" x14ac:dyDescent="0.35">
      <c r="A21" s="36" t="s">
        <v>29</v>
      </c>
      <c r="B21" s="217" t="s">
        <v>28</v>
      </c>
      <c r="C21" s="31">
        <v>1389</v>
      </c>
      <c r="D21" s="30">
        <v>0.33931225252718122</v>
      </c>
      <c r="E21" s="30">
        <v>0.38127806001141273</v>
      </c>
      <c r="F21" s="30">
        <v>0.27940968746140471</v>
      </c>
      <c r="G21" s="216">
        <v>2.3042516743930443</v>
      </c>
    </row>
    <row r="22" spans="1:7" s="179" customFormat="1" ht="12" customHeight="1" x14ac:dyDescent="0.35">
      <c r="A22" s="26"/>
      <c r="B22" s="217" t="s">
        <v>27</v>
      </c>
      <c r="C22" s="31">
        <v>3296.0000000000036</v>
      </c>
      <c r="D22" s="30">
        <v>0.3896136663824537</v>
      </c>
      <c r="E22" s="30">
        <v>0.34547583395262438</v>
      </c>
      <c r="F22" s="30">
        <v>0.26491049966492236</v>
      </c>
      <c r="G22" s="216">
        <v>2.1511707602173211</v>
      </c>
    </row>
    <row r="23" spans="1:7" s="179" customFormat="1" ht="12" customHeight="1" x14ac:dyDescent="0.35">
      <c r="A23" s="34"/>
      <c r="B23" s="217" t="s">
        <v>26</v>
      </c>
      <c r="C23" s="31">
        <v>955.00000000000114</v>
      </c>
      <c r="D23" s="30">
        <v>0.4499155653090432</v>
      </c>
      <c r="E23" s="30">
        <v>0.31947700467664564</v>
      </c>
      <c r="F23" s="30">
        <v>0.23060743001431047</v>
      </c>
      <c r="G23" s="216">
        <v>1.9543535446542553</v>
      </c>
    </row>
    <row r="24" spans="1:7" s="179" customFormat="1" ht="12" customHeight="1" x14ac:dyDescent="0.35">
      <c r="A24" s="34"/>
      <c r="B24" s="217" t="s">
        <v>4</v>
      </c>
      <c r="C24" s="31">
        <v>141</v>
      </c>
      <c r="D24" s="30">
        <v>0.47313378828764818</v>
      </c>
      <c r="E24" s="30">
        <v>0.27278025548849377</v>
      </c>
      <c r="F24" s="30">
        <v>0.25408595622385804</v>
      </c>
      <c r="G24" s="216">
        <v>1.9423803241197091</v>
      </c>
    </row>
    <row r="25" spans="1:7" s="179" customFormat="1" ht="12" customHeight="1" thickBot="1" x14ac:dyDescent="0.4">
      <c r="A25" s="34"/>
      <c r="B25" s="215" t="s">
        <v>25</v>
      </c>
      <c r="C25" s="214">
        <v>2078.9999999999991</v>
      </c>
      <c r="D25" s="48">
        <v>0.47650942007700597</v>
      </c>
      <c r="E25" s="48">
        <v>0.35790358608640743</v>
      </c>
      <c r="F25" s="48">
        <v>0.16558699383658546</v>
      </c>
      <c r="G25" s="213">
        <v>1.8384704654232296</v>
      </c>
    </row>
    <row r="26" spans="1:7" s="179" customFormat="1" ht="12" customHeight="1" x14ac:dyDescent="0.35">
      <c r="A26" s="55" t="s">
        <v>24</v>
      </c>
      <c r="B26" s="223" t="s">
        <v>23</v>
      </c>
      <c r="C26" s="211">
        <v>4498.9999999999982</v>
      </c>
      <c r="D26" s="40">
        <v>0.24761479508935844</v>
      </c>
      <c r="E26" s="40">
        <v>0.51619415228856358</v>
      </c>
      <c r="F26" s="40">
        <v>0.23619105262208151</v>
      </c>
      <c r="G26" s="210">
        <v>2.1907911421826616</v>
      </c>
    </row>
    <row r="27" spans="1:7" s="179" customFormat="1" ht="12" customHeight="1" x14ac:dyDescent="0.35">
      <c r="A27" s="36" t="s">
        <v>22</v>
      </c>
      <c r="B27" s="217" t="s">
        <v>21</v>
      </c>
      <c r="C27" s="31">
        <v>6030.9999999999882</v>
      </c>
      <c r="D27" s="30">
        <v>0.3204873645353522</v>
      </c>
      <c r="E27" s="30">
        <v>0.5154125239139481</v>
      </c>
      <c r="F27" s="30">
        <v>0.16410011155070006</v>
      </c>
      <c r="G27" s="216">
        <v>1.956231314234564</v>
      </c>
    </row>
    <row r="28" spans="1:7" s="179" customFormat="1" ht="12" customHeight="1" x14ac:dyDescent="0.35">
      <c r="A28" s="34"/>
      <c r="B28" s="217" t="s">
        <v>20</v>
      </c>
      <c r="C28" s="31">
        <v>8186.0000000000155</v>
      </c>
      <c r="D28" s="30">
        <v>0.48599217360551888</v>
      </c>
      <c r="E28" s="30">
        <v>0.42670827277362294</v>
      </c>
      <c r="F28" s="30">
        <v>8.7299553620870607E-2</v>
      </c>
      <c r="G28" s="216">
        <v>1.6679202602633052</v>
      </c>
    </row>
    <row r="29" spans="1:7" s="179" customFormat="1" ht="12" customHeight="1" x14ac:dyDescent="0.35">
      <c r="A29" s="34"/>
      <c r="B29" s="217" t="s">
        <v>19</v>
      </c>
      <c r="C29" s="31">
        <v>6458.0000000000064</v>
      </c>
      <c r="D29" s="30">
        <v>0.48268625062747605</v>
      </c>
      <c r="E29" s="30">
        <v>0.31522280972696953</v>
      </c>
      <c r="F29" s="30">
        <v>0.20209093964556249</v>
      </c>
      <c r="G29" s="216">
        <v>1.9259456662107803</v>
      </c>
    </row>
    <row r="30" spans="1:7" s="179" customFormat="1" ht="12" customHeight="1" x14ac:dyDescent="0.35">
      <c r="A30" s="34"/>
      <c r="B30" s="217" t="s">
        <v>18</v>
      </c>
      <c r="C30" s="31">
        <v>265.00000000000006</v>
      </c>
      <c r="D30" s="30">
        <v>0.75060419240681542</v>
      </c>
      <c r="E30" s="30">
        <v>0.19431523570435444</v>
      </c>
      <c r="F30" s="30">
        <v>5.5080571888830629E-2</v>
      </c>
      <c r="G30" s="216">
        <v>1.3375719542186928</v>
      </c>
    </row>
    <row r="31" spans="1:7" s="179" customFormat="1" ht="12" customHeight="1" x14ac:dyDescent="0.35">
      <c r="A31" s="34"/>
      <c r="B31" s="217" t="s">
        <v>17</v>
      </c>
      <c r="C31" s="31">
        <v>2244</v>
      </c>
      <c r="D31" s="30">
        <v>0.91680670898230521</v>
      </c>
      <c r="E31" s="30">
        <v>7.3430666768375924E-2</v>
      </c>
      <c r="F31" s="30">
        <v>9.7626242493188062E-3</v>
      </c>
      <c r="G31" s="216">
        <v>1.0946301412170685</v>
      </c>
    </row>
    <row r="32" spans="1:7" s="179" customFormat="1" ht="12" customHeight="1" x14ac:dyDescent="0.35">
      <c r="A32" s="34"/>
      <c r="B32" s="217" t="s">
        <v>16</v>
      </c>
      <c r="C32" s="31">
        <v>325.99999999999994</v>
      </c>
      <c r="D32" s="30">
        <v>0.33521144548075477</v>
      </c>
      <c r="E32" s="30">
        <v>0.54074886828426938</v>
      </c>
      <c r="F32" s="30">
        <v>0.12403968623497624</v>
      </c>
      <c r="G32" s="216">
        <v>1.8216294095160939</v>
      </c>
    </row>
    <row r="33" spans="1:7" s="179" customFormat="1" ht="12" customHeight="1" x14ac:dyDescent="0.35">
      <c r="A33" s="34"/>
      <c r="B33" s="217" t="s">
        <v>15</v>
      </c>
      <c r="C33" s="31">
        <v>484.00000000000006</v>
      </c>
      <c r="D33" s="30">
        <v>0.87243129139989695</v>
      </c>
      <c r="E33" s="30">
        <v>0.12011439483779567</v>
      </c>
      <c r="F33" s="30">
        <v>7.45431376230727E-3</v>
      </c>
      <c r="G33" s="216">
        <v>1.1450563764982964</v>
      </c>
    </row>
    <row r="34" spans="1:7" s="179" customFormat="1" ht="12" customHeight="1" x14ac:dyDescent="0.35">
      <c r="A34" s="34"/>
      <c r="B34" s="217" t="s">
        <v>14</v>
      </c>
      <c r="C34" s="31">
        <v>586.99999999999966</v>
      </c>
      <c r="D34" s="30">
        <v>0.91190648046969014</v>
      </c>
      <c r="E34" s="30">
        <v>8.2071415090041913E-2</v>
      </c>
      <c r="F34" s="30">
        <v>6.022104440268369E-3</v>
      </c>
      <c r="G34" s="216">
        <v>1.0941156239705783</v>
      </c>
    </row>
    <row r="35" spans="1:7" s="179" customFormat="1" ht="12" customHeight="1" x14ac:dyDescent="0.35">
      <c r="A35" s="34"/>
      <c r="B35" s="217" t="s">
        <v>13</v>
      </c>
      <c r="C35" s="31">
        <v>59.999999999999993</v>
      </c>
      <c r="D35" s="30">
        <v>0.46881725093575288</v>
      </c>
      <c r="E35" s="30">
        <v>0.44747332426179448</v>
      </c>
      <c r="F35" s="30">
        <v>8.3709424802452789E-2</v>
      </c>
      <c r="G35" s="216">
        <v>1.8104560794135192</v>
      </c>
    </row>
    <row r="36" spans="1:7" s="179" customFormat="1" ht="12" customHeight="1" x14ac:dyDescent="0.35">
      <c r="A36" s="34"/>
      <c r="B36" s="217" t="s">
        <v>12</v>
      </c>
      <c r="C36" s="31">
        <v>338</v>
      </c>
      <c r="D36" s="30">
        <v>0.32575705102803248</v>
      </c>
      <c r="E36" s="30">
        <v>0.45543439182732681</v>
      </c>
      <c r="F36" s="30">
        <v>0.21880855714464148</v>
      </c>
      <c r="G36" s="216">
        <v>2.0911590075072071</v>
      </c>
    </row>
    <row r="37" spans="1:7" s="179" customFormat="1" ht="12" customHeight="1" thickBot="1" x14ac:dyDescent="0.4">
      <c r="A37" s="52"/>
      <c r="B37" s="222" t="s">
        <v>4</v>
      </c>
      <c r="C37" s="13">
        <v>401.00000000000011</v>
      </c>
      <c r="D37" s="12">
        <v>0.60518829365713056</v>
      </c>
      <c r="E37" s="12">
        <v>0.29536024978463898</v>
      </c>
      <c r="F37" s="12">
        <v>9.9451456558230775E-2</v>
      </c>
      <c r="G37" s="208">
        <v>1.6418176284947199</v>
      </c>
    </row>
    <row r="38" spans="1:7" s="179" customFormat="1" ht="12" customHeight="1" x14ac:dyDescent="0.35">
      <c r="A38" s="44" t="s">
        <v>11</v>
      </c>
      <c r="B38" s="221" t="s">
        <v>10</v>
      </c>
      <c r="C38" s="220">
        <v>18970.000000000033</v>
      </c>
      <c r="D38" s="219">
        <v>0.46600547406379539</v>
      </c>
      <c r="E38" s="219">
        <v>0.41687242877337866</v>
      </c>
      <c r="F38" s="219">
        <v>0.11712209716284012</v>
      </c>
      <c r="G38" s="218">
        <v>1.745272848671845</v>
      </c>
    </row>
    <row r="39" spans="1:7" s="179" customFormat="1" ht="12" customHeight="1" x14ac:dyDescent="0.35">
      <c r="A39" s="36" t="s">
        <v>9</v>
      </c>
      <c r="B39" s="217" t="s">
        <v>8</v>
      </c>
      <c r="C39" s="31">
        <v>1245.9999999999986</v>
      </c>
      <c r="D39" s="30">
        <v>0.58322926768030925</v>
      </c>
      <c r="E39" s="30">
        <v>0.36570085114283285</v>
      </c>
      <c r="F39" s="30">
        <v>5.1069881176858518E-2</v>
      </c>
      <c r="G39" s="216">
        <v>1.4998287513155226</v>
      </c>
    </row>
    <row r="40" spans="1:7" s="179" customFormat="1" ht="12" customHeight="1" x14ac:dyDescent="0.35">
      <c r="A40" s="34"/>
      <c r="B40" s="217" t="s">
        <v>7</v>
      </c>
      <c r="C40" s="31">
        <v>425.99999999999989</v>
      </c>
      <c r="D40" s="30">
        <v>0.62922704521709427</v>
      </c>
      <c r="E40" s="30">
        <v>0.27253928924305326</v>
      </c>
      <c r="F40" s="30">
        <v>9.8233665539853063E-2</v>
      </c>
      <c r="G40" s="216">
        <v>1.6136429349739323</v>
      </c>
    </row>
    <row r="41" spans="1:7" s="179" customFormat="1" ht="12" customHeight="1" x14ac:dyDescent="0.35">
      <c r="A41" s="34"/>
      <c r="B41" s="217" t="s">
        <v>6</v>
      </c>
      <c r="C41" s="31">
        <v>1876.0000000000014</v>
      </c>
      <c r="D41" s="30">
        <v>0.26300624920168331</v>
      </c>
      <c r="E41" s="30">
        <v>0.44956929148896357</v>
      </c>
      <c r="F41" s="30">
        <v>0.28742445930935201</v>
      </c>
      <c r="G41" s="216">
        <v>2.2823026821280523</v>
      </c>
    </row>
    <row r="42" spans="1:7" s="179" customFormat="1" ht="12" customHeight="1" x14ac:dyDescent="0.35">
      <c r="A42" s="34"/>
      <c r="B42" s="217" t="s">
        <v>5</v>
      </c>
      <c r="C42" s="31">
        <v>6106.0000000000064</v>
      </c>
      <c r="D42" s="30">
        <v>0.53408418441621741</v>
      </c>
      <c r="E42" s="30">
        <v>0.28986456243846548</v>
      </c>
      <c r="F42" s="30">
        <v>0.17605125314532477</v>
      </c>
      <c r="G42" s="216">
        <v>1.7955770655930425</v>
      </c>
    </row>
    <row r="43" spans="1:7" s="179" customFormat="1" ht="12" customHeight="1" thickBot="1" x14ac:dyDescent="0.4">
      <c r="A43" s="26"/>
      <c r="B43" s="215" t="s">
        <v>4</v>
      </c>
      <c r="C43" s="214">
        <v>1262</v>
      </c>
      <c r="D43" s="48">
        <v>0.49907091471045528</v>
      </c>
      <c r="E43" s="48">
        <v>0.34876367808329506</v>
      </c>
      <c r="F43" s="48">
        <v>0.15216540720625096</v>
      </c>
      <c r="G43" s="213">
        <v>1.8425601124315134</v>
      </c>
    </row>
    <row r="44" spans="1:7" s="179" customFormat="1" ht="12" customHeight="1" x14ac:dyDescent="0.35">
      <c r="A44" s="24" t="s">
        <v>3</v>
      </c>
      <c r="B44" s="212" t="s">
        <v>2</v>
      </c>
      <c r="C44" s="211">
        <v>16797.000000000065</v>
      </c>
      <c r="D44" s="40">
        <v>0.47246219376277304</v>
      </c>
      <c r="E44" s="40">
        <v>0.41961612340116583</v>
      </c>
      <c r="F44" s="40">
        <v>0.10792168283607823</v>
      </c>
      <c r="G44" s="210">
        <v>1.7097343599973442</v>
      </c>
    </row>
    <row r="45" spans="1:7" s="179" customFormat="1" ht="12" customHeight="1" thickBot="1" x14ac:dyDescent="0.4">
      <c r="A45" s="16" t="s">
        <v>1</v>
      </c>
      <c r="B45" s="209" t="s">
        <v>0</v>
      </c>
      <c r="C45" s="13">
        <v>13089.000000000062</v>
      </c>
      <c r="D45" s="12">
        <v>0.48199676503192007</v>
      </c>
      <c r="E45" s="12">
        <v>0.33725988854451899</v>
      </c>
      <c r="F45" s="12">
        <v>0.18074334642355794</v>
      </c>
      <c r="G45" s="208">
        <v>1.8740054513625828</v>
      </c>
    </row>
    <row r="46" spans="1:7" ht="14.5" customHeight="1" x14ac:dyDescent="0.35">
      <c r="G46" s="178"/>
    </row>
    <row r="47" spans="1:7" x14ac:dyDescent="0.35">
      <c r="G47" s="178"/>
    </row>
    <row r="48" spans="1:7" ht="14.5" customHeight="1" x14ac:dyDescent="0.35"/>
    <row r="51" customFormat="1" ht="14.5" customHeight="1" x14ac:dyDescent="0.35"/>
    <row r="56" customFormat="1" ht="16.5" customHeight="1" x14ac:dyDescent="0.35"/>
    <row r="82" customFormat="1" ht="16.5" customHeight="1" x14ac:dyDescent="0.35"/>
    <row r="92" customFormat="1" ht="16.5" customHeight="1" x14ac:dyDescent="0.35"/>
    <row r="110" customFormat="1" ht="16.5" customHeight="1" x14ac:dyDescent="0.35"/>
  </sheetData>
  <mergeCells count="10">
    <mergeCell ref="F5:F6"/>
    <mergeCell ref="A1:G1"/>
    <mergeCell ref="A2:G2"/>
    <mergeCell ref="A3:B6"/>
    <mergeCell ref="C3:C4"/>
    <mergeCell ref="D3:G3"/>
    <mergeCell ref="D4:G4"/>
    <mergeCell ref="C5:C6"/>
    <mergeCell ref="D5:D6"/>
    <mergeCell ref="E5:E6"/>
  </mergeCells>
  <conditionalFormatting sqref="D7:F45">
    <cfRule type="expression" dxfId="1256" priority="2">
      <formula>D7&lt;0.005</formula>
    </cfRule>
  </conditionalFormatting>
  <conditionalFormatting sqref="D7:F45">
    <cfRule type="expression" dxfId="1255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9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גיליון9"/>
  <dimension ref="A1:P87"/>
  <sheetViews>
    <sheetView view="pageBreakPreview" topLeftCell="C1" zoomScaleNormal="100" zoomScaleSheetLayoutView="100" workbookViewId="0">
      <selection activeCell="H20" sqref="H20"/>
    </sheetView>
  </sheetViews>
  <sheetFormatPr defaultColWidth="9" defaultRowHeight="14.5" x14ac:dyDescent="0.35"/>
  <cols>
    <col min="1" max="1" width="24.7265625" style="5" bestFit="1" customWidth="1"/>
    <col min="2" max="2" width="35.08984375" style="5" customWidth="1"/>
    <col min="3" max="3" width="9.7265625" style="4" customWidth="1"/>
    <col min="4" max="4" width="9.26953125" style="227" customWidth="1"/>
    <col min="5" max="5" width="10.26953125" style="227" bestFit="1" customWidth="1"/>
    <col min="6" max="6" width="8.453125" style="227" bestFit="1" customWidth="1"/>
    <col min="7" max="7" width="9.6328125" style="227" bestFit="1" customWidth="1"/>
    <col min="8" max="8" width="15.26953125" style="227" bestFit="1" customWidth="1"/>
    <col min="9" max="9" width="12.7265625" style="227" bestFit="1" customWidth="1"/>
    <col min="10" max="10" width="5.7265625" style="227" bestFit="1" customWidth="1"/>
    <col min="11" max="11" width="7.26953125" style="227" customWidth="1"/>
    <col min="12" max="12" width="9.6328125" style="227" customWidth="1"/>
    <col min="13" max="13" width="7.36328125" style="227" customWidth="1"/>
    <col min="14" max="14" width="10.453125" style="1" customWidth="1"/>
    <col min="15" max="15" width="7.453125" style="1" customWidth="1"/>
    <col min="16" max="16" width="12.7265625" style="1" bestFit="1" customWidth="1"/>
    <col min="17" max="16384" width="9" style="1"/>
  </cols>
  <sheetData>
    <row r="1" spans="1:16" ht="15.75" customHeight="1" x14ac:dyDescent="0.35">
      <c r="A1" s="6345" t="s">
        <v>186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</row>
    <row r="2" spans="1:16" ht="15.75" customHeight="1" thickBot="1" x14ac:dyDescent="0.4">
      <c r="A2" s="6345" t="s">
        <v>185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</row>
    <row r="3" spans="1:16" ht="15.5" x14ac:dyDescent="0.35">
      <c r="A3" s="6419"/>
      <c r="B3" s="6420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5"/>
      <c r="N3" s="6405"/>
      <c r="O3" s="6405"/>
      <c r="P3" s="6406"/>
    </row>
    <row r="4" spans="1:16" ht="16" thickBot="1" x14ac:dyDescent="0.4">
      <c r="A4" s="6421"/>
      <c r="B4" s="6422"/>
      <c r="C4" s="6407" t="s">
        <v>37</v>
      </c>
      <c r="D4" s="6408"/>
      <c r="E4" s="6408"/>
      <c r="F4" s="6408"/>
      <c r="G4" s="6408"/>
      <c r="H4" s="6408"/>
      <c r="I4" s="6408"/>
      <c r="J4" s="6408"/>
      <c r="K4" s="6408"/>
      <c r="L4" s="6408"/>
      <c r="M4" s="6408"/>
      <c r="N4" s="6408"/>
      <c r="O4" s="6408"/>
      <c r="P4" s="6409"/>
    </row>
    <row r="5" spans="1:16" ht="15.5" x14ac:dyDescent="0.35">
      <c r="A5" s="6421"/>
      <c r="B5" s="6422"/>
      <c r="C5" s="6417" t="s">
        <v>55</v>
      </c>
      <c r="D5" s="6413" t="s">
        <v>184</v>
      </c>
      <c r="E5" s="6410" t="s">
        <v>183</v>
      </c>
      <c r="F5" s="6411"/>
      <c r="G5" s="6411"/>
      <c r="H5" s="6411"/>
      <c r="I5" s="6411"/>
      <c r="J5" s="6412"/>
      <c r="K5" s="6413" t="s">
        <v>182</v>
      </c>
      <c r="L5" s="6413" t="s">
        <v>181</v>
      </c>
      <c r="M5" s="6413" t="s">
        <v>180</v>
      </c>
      <c r="N5" s="6413" t="s">
        <v>179</v>
      </c>
      <c r="O5" s="6413" t="s">
        <v>129</v>
      </c>
      <c r="P5" s="6413" t="s">
        <v>172</v>
      </c>
    </row>
    <row r="6" spans="1:16" ht="16" thickBot="1" x14ac:dyDescent="0.4">
      <c r="A6" s="6421"/>
      <c r="B6" s="6422"/>
      <c r="C6" s="6418"/>
      <c r="D6" s="6402"/>
      <c r="E6" s="6414" t="s">
        <v>178</v>
      </c>
      <c r="F6" s="6415"/>
      <c r="G6" s="6415"/>
      <c r="H6" s="6415"/>
      <c r="I6" s="6415"/>
      <c r="J6" s="6416"/>
      <c r="K6" s="6402"/>
      <c r="L6" s="6402"/>
      <c r="M6" s="6402"/>
      <c r="N6" s="6402"/>
      <c r="O6" s="6402"/>
      <c r="P6" s="6402"/>
    </row>
    <row r="7" spans="1:16" ht="31" x14ac:dyDescent="0.35">
      <c r="A7" s="6421"/>
      <c r="B7" s="6422"/>
      <c r="C7" s="6418" t="s">
        <v>49</v>
      </c>
      <c r="D7" s="6402" t="s">
        <v>177</v>
      </c>
      <c r="E7" s="243" t="s">
        <v>176</v>
      </c>
      <c r="F7" s="243" t="s">
        <v>175</v>
      </c>
      <c r="G7" s="243" t="s">
        <v>174</v>
      </c>
      <c r="H7" s="243" t="s">
        <v>173</v>
      </c>
      <c r="I7" s="243" t="s">
        <v>172</v>
      </c>
      <c r="J7" s="243" t="s">
        <v>171</v>
      </c>
      <c r="K7" s="6402" t="s">
        <v>170</v>
      </c>
      <c r="L7" s="6402" t="s">
        <v>169</v>
      </c>
      <c r="M7" s="6402" t="s">
        <v>168</v>
      </c>
      <c r="N7" s="6402" t="s">
        <v>167</v>
      </c>
      <c r="O7" s="6402" t="s">
        <v>124</v>
      </c>
      <c r="P7" s="6402" t="s">
        <v>162</v>
      </c>
    </row>
    <row r="8" spans="1:16" ht="31.5" thickBot="1" x14ac:dyDescent="0.4">
      <c r="A8" s="6421"/>
      <c r="B8" s="6422"/>
      <c r="C8" s="6423"/>
      <c r="D8" s="6403"/>
      <c r="E8" s="242" t="s">
        <v>166</v>
      </c>
      <c r="F8" s="242" t="s">
        <v>165</v>
      </c>
      <c r="G8" s="242" t="s">
        <v>164</v>
      </c>
      <c r="H8" s="242" t="s">
        <v>163</v>
      </c>
      <c r="I8" s="242" t="s">
        <v>162</v>
      </c>
      <c r="J8" s="242" t="s">
        <v>161</v>
      </c>
      <c r="K8" s="6403"/>
      <c r="L8" s="6403"/>
      <c r="M8" s="6403"/>
      <c r="N8" s="6403"/>
      <c r="O8" s="6403"/>
      <c r="P8" s="6403"/>
    </row>
    <row r="9" spans="1:16" s="7" customFormat="1" ht="12" customHeight="1" thickBot="1" x14ac:dyDescent="0.4">
      <c r="A9" s="6368" t="s">
        <v>59</v>
      </c>
      <c r="B9" s="6369"/>
      <c r="C9" s="205">
        <v>29880.999999999844</v>
      </c>
      <c r="D9" s="203">
        <v>0.27216243614494467</v>
      </c>
      <c r="E9" s="203">
        <v>0.13960943633503076</v>
      </c>
      <c r="F9" s="203">
        <v>0.18774482664964923</v>
      </c>
      <c r="G9" s="203">
        <v>0.1364817115635483</v>
      </c>
      <c r="H9" s="203">
        <v>4.4009994928044596E-2</v>
      </c>
      <c r="I9" s="203">
        <v>2.0464383272828977E-2</v>
      </c>
      <c r="J9" s="203">
        <v>0.52831035274908766</v>
      </c>
      <c r="K9" s="203">
        <v>2.8925066003054221E-3</v>
      </c>
      <c r="L9" s="203">
        <v>2.4664152977285775E-2</v>
      </c>
      <c r="M9" s="203">
        <v>5.9724496256281182E-3</v>
      </c>
      <c r="N9" s="203">
        <v>6.2196090910045321E-3</v>
      </c>
      <c r="O9" s="203">
        <v>1.172990318209898E-2</v>
      </c>
      <c r="P9" s="241">
        <v>0.14804858962964201</v>
      </c>
    </row>
    <row r="10" spans="1:16" s="7" customFormat="1" ht="12" customHeight="1" x14ac:dyDescent="0.35">
      <c r="A10" s="160" t="s">
        <v>123</v>
      </c>
      <c r="B10" s="188" t="s">
        <v>122</v>
      </c>
      <c r="C10" s="187">
        <v>2951.0000000000018</v>
      </c>
      <c r="D10" s="40">
        <v>0.76130054628076838</v>
      </c>
      <c r="E10" s="40">
        <v>1.5231636793771687E-2</v>
      </c>
      <c r="F10" s="40">
        <v>0.12596169357120207</v>
      </c>
      <c r="G10" s="40">
        <v>7.915267694782872E-3</v>
      </c>
      <c r="H10" s="40">
        <v>2.4427906319399802E-3</v>
      </c>
      <c r="I10" s="40">
        <v>4.1131160563213226E-3</v>
      </c>
      <c r="J10" s="40">
        <v>0.15566450474801793</v>
      </c>
      <c r="K10" s="40">
        <v>0</v>
      </c>
      <c r="L10" s="40">
        <v>6.0057265035044858E-3</v>
      </c>
      <c r="M10" s="40">
        <v>0</v>
      </c>
      <c r="N10" s="40">
        <v>7.5089141164971145E-4</v>
      </c>
      <c r="O10" s="40">
        <v>5.262531367099265E-3</v>
      </c>
      <c r="P10" s="235">
        <v>7.1015799688960227E-2</v>
      </c>
    </row>
    <row r="11" spans="1:16" s="7" customFormat="1" ht="12" customHeight="1" x14ac:dyDescent="0.35">
      <c r="A11" s="92" t="s">
        <v>121</v>
      </c>
      <c r="B11" s="189" t="s">
        <v>120</v>
      </c>
      <c r="C11" s="184">
        <v>1017.9999999999997</v>
      </c>
      <c r="D11" s="30">
        <v>5.358763915257482E-2</v>
      </c>
      <c r="E11" s="30">
        <v>0.26957958463430087</v>
      </c>
      <c r="F11" s="30">
        <v>0.18623763746351807</v>
      </c>
      <c r="G11" s="30">
        <v>2.7254219090823383E-2</v>
      </c>
      <c r="H11" s="30">
        <v>3.1166753494376094E-2</v>
      </c>
      <c r="I11" s="30">
        <v>4.0473046699506701E-2</v>
      </c>
      <c r="J11" s="30">
        <v>0.55471124138252603</v>
      </c>
      <c r="K11" s="30">
        <v>1.4762821297532682E-3</v>
      </c>
      <c r="L11" s="30">
        <v>5.8876644087066232E-3</v>
      </c>
      <c r="M11" s="30">
        <v>0</v>
      </c>
      <c r="N11" s="30">
        <v>3.2543527043072547E-3</v>
      </c>
      <c r="O11" s="30">
        <v>8.0037031096773289E-3</v>
      </c>
      <c r="P11" s="230">
        <v>0.37307911711245462</v>
      </c>
    </row>
    <row r="12" spans="1:16" s="7" customFormat="1" ht="12" customHeight="1" x14ac:dyDescent="0.35">
      <c r="A12" s="92"/>
      <c r="B12" s="189" t="s">
        <v>119</v>
      </c>
      <c r="C12" s="184">
        <v>3153.0000000000041</v>
      </c>
      <c r="D12" s="30">
        <v>6.7265203939864751E-2</v>
      </c>
      <c r="E12" s="30">
        <v>7.6508575540923628E-3</v>
      </c>
      <c r="F12" s="30">
        <v>4.3357072262237223E-3</v>
      </c>
      <c r="G12" s="30">
        <v>0.70229931878987861</v>
      </c>
      <c r="H12" s="30">
        <v>5.8667946200086077E-3</v>
      </c>
      <c r="I12" s="30">
        <v>1.4101050053587463E-2</v>
      </c>
      <c r="J12" s="30">
        <v>0.73425372824378998</v>
      </c>
      <c r="K12" s="30">
        <v>0</v>
      </c>
      <c r="L12" s="30">
        <v>7.7675381349269386E-3</v>
      </c>
      <c r="M12" s="30">
        <v>0</v>
      </c>
      <c r="N12" s="30">
        <v>2.048424358906406E-3</v>
      </c>
      <c r="O12" s="30">
        <v>7.472901794563622E-3</v>
      </c>
      <c r="P12" s="230">
        <v>0.18119220352795173</v>
      </c>
    </row>
    <row r="13" spans="1:16" s="7" customFormat="1" ht="12" customHeight="1" x14ac:dyDescent="0.35">
      <c r="A13" s="92"/>
      <c r="B13" s="189" t="s">
        <v>118</v>
      </c>
      <c r="C13" s="184">
        <v>1128.9999999999991</v>
      </c>
      <c r="D13" s="30">
        <v>0.39458432661808857</v>
      </c>
      <c r="E13" s="30">
        <v>0.16802438436589195</v>
      </c>
      <c r="F13" s="30">
        <v>8.4338585242690361E-2</v>
      </c>
      <c r="G13" s="30">
        <v>1.6530355574790826E-2</v>
      </c>
      <c r="H13" s="30">
        <v>0.10956948228307266</v>
      </c>
      <c r="I13" s="30">
        <v>2.2316132071123981E-2</v>
      </c>
      <c r="J13" s="30">
        <v>0.40077893953756999</v>
      </c>
      <c r="K13" s="30">
        <v>9.3998290185861554E-3</v>
      </c>
      <c r="L13" s="30">
        <v>1.1909742680547316E-2</v>
      </c>
      <c r="M13" s="30">
        <v>1.8586690616849758E-2</v>
      </c>
      <c r="N13" s="30">
        <v>0</v>
      </c>
      <c r="O13" s="30">
        <v>1.2952995631838573E-2</v>
      </c>
      <c r="P13" s="230">
        <v>0.15178747589651911</v>
      </c>
    </row>
    <row r="14" spans="1:16" s="7" customFormat="1" ht="12" customHeight="1" x14ac:dyDescent="0.35">
      <c r="A14" s="92"/>
      <c r="B14" s="189" t="s">
        <v>117</v>
      </c>
      <c r="C14" s="184">
        <v>195.00000000000003</v>
      </c>
      <c r="D14" s="30">
        <v>0.13237343482971323</v>
      </c>
      <c r="E14" s="30">
        <v>4.4313764283630937E-2</v>
      </c>
      <c r="F14" s="30">
        <v>0.50971438048342177</v>
      </c>
      <c r="G14" s="30">
        <v>1.9595848084253562E-2</v>
      </c>
      <c r="H14" s="30">
        <v>0</v>
      </c>
      <c r="I14" s="30">
        <v>1.0073386276007323E-2</v>
      </c>
      <c r="J14" s="30">
        <v>0.58369737912731356</v>
      </c>
      <c r="K14" s="30">
        <v>2.8530802527724276E-3</v>
      </c>
      <c r="L14" s="30">
        <v>0</v>
      </c>
      <c r="M14" s="30">
        <v>0</v>
      </c>
      <c r="N14" s="30">
        <v>0</v>
      </c>
      <c r="O14" s="30">
        <v>2.8366944423703692E-2</v>
      </c>
      <c r="P14" s="230">
        <v>0.25270916136649718</v>
      </c>
    </row>
    <row r="15" spans="1:16" s="7" customFormat="1" ht="12" customHeight="1" x14ac:dyDescent="0.35">
      <c r="A15" s="92"/>
      <c r="B15" s="189" t="s">
        <v>116</v>
      </c>
      <c r="C15" s="184">
        <v>160.99999999999997</v>
      </c>
      <c r="D15" s="30">
        <v>5.9977341654808426E-2</v>
      </c>
      <c r="E15" s="30">
        <v>0</v>
      </c>
      <c r="F15" s="30">
        <v>6.1050816288023876E-2</v>
      </c>
      <c r="G15" s="30">
        <v>0.67691273073847258</v>
      </c>
      <c r="H15" s="30">
        <v>0</v>
      </c>
      <c r="I15" s="30">
        <v>9.2034584806852514E-3</v>
      </c>
      <c r="J15" s="30">
        <v>0.7471670055071814</v>
      </c>
      <c r="K15" s="30">
        <v>0</v>
      </c>
      <c r="L15" s="30">
        <v>0</v>
      </c>
      <c r="M15" s="30">
        <v>0</v>
      </c>
      <c r="N15" s="30">
        <v>0</v>
      </c>
      <c r="O15" s="30">
        <v>2.354316826444287E-2</v>
      </c>
      <c r="P15" s="230">
        <v>0.16931248457356696</v>
      </c>
    </row>
    <row r="16" spans="1:16" s="7" customFormat="1" ht="12" customHeight="1" x14ac:dyDescent="0.35">
      <c r="A16" s="92"/>
      <c r="B16" s="189" t="s">
        <v>115</v>
      </c>
      <c r="C16" s="184">
        <v>206.00000000000014</v>
      </c>
      <c r="D16" s="30">
        <v>0.40488990109080064</v>
      </c>
      <c r="E16" s="30">
        <v>2.7027467328120797E-2</v>
      </c>
      <c r="F16" s="30">
        <v>0.25224897055752499</v>
      </c>
      <c r="G16" s="30">
        <v>0</v>
      </c>
      <c r="H16" s="30">
        <v>0</v>
      </c>
      <c r="I16" s="30">
        <v>1.1074126731709778E-2</v>
      </c>
      <c r="J16" s="30">
        <v>0.29035056461735559</v>
      </c>
      <c r="K16" s="30">
        <v>0</v>
      </c>
      <c r="L16" s="30">
        <v>1.5513118047426737E-2</v>
      </c>
      <c r="M16" s="30">
        <v>2.4170347279039591E-3</v>
      </c>
      <c r="N16" s="30">
        <v>0</v>
      </c>
      <c r="O16" s="30">
        <v>4.8102452269072699E-2</v>
      </c>
      <c r="P16" s="230">
        <v>0.23872692924744091</v>
      </c>
    </row>
    <row r="17" spans="1:16" s="7" customFormat="1" ht="12" customHeight="1" x14ac:dyDescent="0.35">
      <c r="A17" s="92"/>
      <c r="B17" s="189" t="s">
        <v>114</v>
      </c>
      <c r="C17" s="184">
        <v>89.999999999999986</v>
      </c>
      <c r="D17" s="30">
        <v>1.1834895339946409E-2</v>
      </c>
      <c r="E17" s="30">
        <v>7.5936323117946597E-2</v>
      </c>
      <c r="F17" s="30">
        <v>0.22252205524739746</v>
      </c>
      <c r="G17" s="30">
        <v>0</v>
      </c>
      <c r="H17" s="30">
        <v>1.0960029917774384E-2</v>
      </c>
      <c r="I17" s="30">
        <v>2.9393363830046117E-2</v>
      </c>
      <c r="J17" s="30">
        <v>0.33881177211316449</v>
      </c>
      <c r="K17" s="30">
        <v>7.844734227312862E-3</v>
      </c>
      <c r="L17" s="30">
        <v>0</v>
      </c>
      <c r="M17" s="30">
        <v>0</v>
      </c>
      <c r="N17" s="30">
        <v>0</v>
      </c>
      <c r="O17" s="30">
        <v>9.8755276940924348E-3</v>
      </c>
      <c r="P17" s="230">
        <v>0.63163307062548357</v>
      </c>
    </row>
    <row r="18" spans="1:16" s="7" customFormat="1" ht="12" customHeight="1" x14ac:dyDescent="0.35">
      <c r="A18" s="92"/>
      <c r="B18" s="189" t="s">
        <v>113</v>
      </c>
      <c r="C18" s="184">
        <v>86.000000000000043</v>
      </c>
      <c r="D18" s="30">
        <v>8.8334804353942309E-2</v>
      </c>
      <c r="E18" s="240">
        <v>0</v>
      </c>
      <c r="F18" s="30">
        <v>5.3284926601716576E-3</v>
      </c>
      <c r="G18" s="30">
        <v>0.81038275099274415</v>
      </c>
      <c r="H18" s="30">
        <v>0</v>
      </c>
      <c r="I18" s="30">
        <v>1.0758954695563481E-2</v>
      </c>
      <c r="J18" s="30">
        <v>0.82647019834847923</v>
      </c>
      <c r="K18" s="30">
        <v>0</v>
      </c>
      <c r="L18" s="30">
        <v>0</v>
      </c>
      <c r="M18" s="30">
        <v>0</v>
      </c>
      <c r="N18" s="30">
        <v>0</v>
      </c>
      <c r="O18" s="30">
        <v>2.131397064068663E-2</v>
      </c>
      <c r="P18" s="230">
        <v>6.3881026656891937E-2</v>
      </c>
    </row>
    <row r="19" spans="1:16" s="7" customFormat="1" ht="12" customHeight="1" x14ac:dyDescent="0.35">
      <c r="A19" s="92"/>
      <c r="B19" s="189" t="s">
        <v>112</v>
      </c>
      <c r="C19" s="184">
        <v>250.00000000000009</v>
      </c>
      <c r="D19" s="30">
        <v>0.20766828990551123</v>
      </c>
      <c r="E19" s="30">
        <v>6.2667550426517643E-2</v>
      </c>
      <c r="F19" s="30">
        <v>0.37282543711305227</v>
      </c>
      <c r="G19" s="30">
        <v>1.062617571253361E-2</v>
      </c>
      <c r="H19" s="30">
        <v>7.6321803797292269E-3</v>
      </c>
      <c r="I19" s="30">
        <v>1.6780432150178531E-2</v>
      </c>
      <c r="J19" s="30">
        <v>0.47053177578201122</v>
      </c>
      <c r="K19" s="30">
        <v>0</v>
      </c>
      <c r="L19" s="30">
        <v>0</v>
      </c>
      <c r="M19" s="30">
        <v>0</v>
      </c>
      <c r="N19" s="30">
        <v>2.6798240972873009E-2</v>
      </c>
      <c r="O19" s="30">
        <v>0</v>
      </c>
      <c r="P19" s="230">
        <v>0.29500169333960286</v>
      </c>
    </row>
    <row r="20" spans="1:16" s="7" customFormat="1" ht="12" customHeight="1" x14ac:dyDescent="0.35">
      <c r="A20" s="92"/>
      <c r="B20" s="189" t="s">
        <v>111</v>
      </c>
      <c r="C20" s="184">
        <v>713.99999999999977</v>
      </c>
      <c r="D20" s="30">
        <v>0.10535866732567165</v>
      </c>
      <c r="E20" s="30">
        <v>2.1652080723453749E-2</v>
      </c>
      <c r="F20" s="30">
        <v>0.67603400179618567</v>
      </c>
      <c r="G20" s="30">
        <v>8.8482935716285849E-3</v>
      </c>
      <c r="H20" s="30">
        <v>5.5676044461336503E-3</v>
      </c>
      <c r="I20" s="30">
        <v>1.8572495943357605E-2</v>
      </c>
      <c r="J20" s="30">
        <v>0.73067447648075956</v>
      </c>
      <c r="K20" s="30">
        <v>2.5318061755455843E-3</v>
      </c>
      <c r="L20" s="30">
        <v>3.2047927245303309E-4</v>
      </c>
      <c r="M20" s="30">
        <v>0</v>
      </c>
      <c r="N20" s="30">
        <v>0</v>
      </c>
      <c r="O20" s="30">
        <v>1.8743708030106085E-3</v>
      </c>
      <c r="P20" s="230">
        <v>0.15924019994255836</v>
      </c>
    </row>
    <row r="21" spans="1:16" s="7" customFormat="1" ht="12" customHeight="1" x14ac:dyDescent="0.35">
      <c r="A21" s="92"/>
      <c r="B21" s="189" t="s">
        <v>110</v>
      </c>
      <c r="C21" s="184">
        <v>409.00000000000023</v>
      </c>
      <c r="D21" s="30">
        <v>9.4601383303712053E-2</v>
      </c>
      <c r="E21" s="30">
        <v>0.27965841801197594</v>
      </c>
      <c r="F21" s="30">
        <v>9.5301418433305085E-2</v>
      </c>
      <c r="G21" s="30">
        <v>2.1296066859339143E-3</v>
      </c>
      <c r="H21" s="30">
        <v>2.9295973546729914E-2</v>
      </c>
      <c r="I21" s="30">
        <v>4.8552891976452399E-2</v>
      </c>
      <c r="J21" s="30">
        <v>0.45493830865439727</v>
      </c>
      <c r="K21" s="30">
        <v>0</v>
      </c>
      <c r="L21" s="30">
        <v>0</v>
      </c>
      <c r="M21" s="30">
        <v>0</v>
      </c>
      <c r="N21" s="30">
        <v>2.6605099013044626E-3</v>
      </c>
      <c r="O21" s="30">
        <v>6.2305343997433538E-2</v>
      </c>
      <c r="P21" s="230">
        <v>0.38549445414315314</v>
      </c>
    </row>
    <row r="22" spans="1:16" s="7" customFormat="1" ht="12" customHeight="1" x14ac:dyDescent="0.35">
      <c r="A22" s="92"/>
      <c r="B22" s="189" t="s">
        <v>109</v>
      </c>
      <c r="C22" s="184">
        <v>484.00000000000023</v>
      </c>
      <c r="D22" s="30">
        <v>1.3702797353156486E-2</v>
      </c>
      <c r="E22" s="30">
        <v>2.8000006444672751E-2</v>
      </c>
      <c r="F22" s="30">
        <v>0.76270644828327139</v>
      </c>
      <c r="G22" s="30">
        <v>6.7163660821410618E-3</v>
      </c>
      <c r="H22" s="30">
        <v>0</v>
      </c>
      <c r="I22" s="30">
        <v>1.1075192137066935E-2</v>
      </c>
      <c r="J22" s="30">
        <v>0.80849801294715196</v>
      </c>
      <c r="K22" s="30">
        <v>0</v>
      </c>
      <c r="L22" s="30">
        <v>3.5184893210633873E-3</v>
      </c>
      <c r="M22" s="30">
        <v>0</v>
      </c>
      <c r="N22" s="30">
        <v>0</v>
      </c>
      <c r="O22" s="30">
        <v>2.1236565528675489E-3</v>
      </c>
      <c r="P22" s="230">
        <v>0.17215704382576047</v>
      </c>
    </row>
    <row r="23" spans="1:16" s="7" customFormat="1" ht="12" customHeight="1" x14ac:dyDescent="0.35">
      <c r="A23" s="92"/>
      <c r="B23" s="189" t="s">
        <v>108</v>
      </c>
      <c r="C23" s="184">
        <v>213.00000000000009</v>
      </c>
      <c r="D23" s="30">
        <v>7.3675162349524656E-3</v>
      </c>
      <c r="E23" s="30">
        <v>6.1529258514935792E-2</v>
      </c>
      <c r="F23" s="30">
        <v>9.2614509763245104E-2</v>
      </c>
      <c r="G23" s="30">
        <v>0.76497780591292408</v>
      </c>
      <c r="H23" s="30">
        <v>1.9801631724105415E-2</v>
      </c>
      <c r="I23" s="30">
        <v>0</v>
      </c>
      <c r="J23" s="30">
        <v>0.93892320591521039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230">
        <v>5.3709277849836964E-2</v>
      </c>
    </row>
    <row r="24" spans="1:16" s="7" customFormat="1" ht="12" customHeight="1" x14ac:dyDescent="0.35">
      <c r="A24" s="92"/>
      <c r="B24" s="189" t="s">
        <v>107</v>
      </c>
      <c r="C24" s="184">
        <v>326.99999999999989</v>
      </c>
      <c r="D24" s="30">
        <v>0.10356145121524979</v>
      </c>
      <c r="E24" s="30">
        <v>3.1618164406194013E-2</v>
      </c>
      <c r="F24" s="30">
        <v>0.63723091308584079</v>
      </c>
      <c r="G24" s="30">
        <v>2.8712354596564384E-2</v>
      </c>
      <c r="H24" s="30">
        <v>2.6180225447301437E-2</v>
      </c>
      <c r="I24" s="30">
        <v>3.6338407374761204E-2</v>
      </c>
      <c r="J24" s="30">
        <v>0.7600800649106616</v>
      </c>
      <c r="K24" s="30">
        <v>0</v>
      </c>
      <c r="L24" s="30">
        <v>0</v>
      </c>
      <c r="M24" s="30">
        <v>0</v>
      </c>
      <c r="N24" s="30">
        <v>0</v>
      </c>
      <c r="O24" s="30">
        <v>2.5672526244796068E-3</v>
      </c>
      <c r="P24" s="230">
        <v>0.13379123124960901</v>
      </c>
    </row>
    <row r="25" spans="1:16" s="7" customFormat="1" ht="12" customHeight="1" x14ac:dyDescent="0.35">
      <c r="A25" s="92"/>
      <c r="B25" s="189" t="s">
        <v>106</v>
      </c>
      <c r="C25" s="184">
        <v>287</v>
      </c>
      <c r="D25" s="30">
        <v>0.20917378218666807</v>
      </c>
      <c r="E25" s="30">
        <v>0.19428764836987844</v>
      </c>
      <c r="F25" s="30">
        <v>0.22417636044023079</v>
      </c>
      <c r="G25" s="30">
        <v>8.8234555874860798E-3</v>
      </c>
      <c r="H25" s="30">
        <v>3.847800124512836E-2</v>
      </c>
      <c r="I25" s="30">
        <v>2.0141574758207242E-2</v>
      </c>
      <c r="J25" s="30">
        <v>0.48590704040093058</v>
      </c>
      <c r="K25" s="30">
        <v>3.7148547181688764E-3</v>
      </c>
      <c r="L25" s="30">
        <v>0</v>
      </c>
      <c r="M25" s="30">
        <v>0</v>
      </c>
      <c r="N25" s="30">
        <v>3.2352418016312417E-3</v>
      </c>
      <c r="O25" s="30">
        <v>8.4924586482656092E-3</v>
      </c>
      <c r="P25" s="230">
        <v>0.28947662224433474</v>
      </c>
    </row>
    <row r="26" spans="1:16" s="7" customFormat="1" ht="12" customHeight="1" x14ac:dyDescent="0.35">
      <c r="A26" s="92"/>
      <c r="B26" s="189" t="s">
        <v>105</v>
      </c>
      <c r="C26" s="184">
        <v>772.00000000000023</v>
      </c>
      <c r="D26" s="30">
        <v>7.2112507098303691E-2</v>
      </c>
      <c r="E26" s="30">
        <v>4.2989436588690581E-2</v>
      </c>
      <c r="F26" s="30">
        <v>5.57426169826555E-2</v>
      </c>
      <c r="G26" s="30">
        <v>0.59218615263182051</v>
      </c>
      <c r="H26" s="30">
        <v>1.7421259961089661E-2</v>
      </c>
      <c r="I26" s="30">
        <v>2.8085853535629389E-2</v>
      </c>
      <c r="J26" s="30">
        <v>0.73642531969988501</v>
      </c>
      <c r="K26" s="30">
        <v>0</v>
      </c>
      <c r="L26" s="30">
        <v>5.6520399315941768E-4</v>
      </c>
      <c r="M26" s="30">
        <v>0</v>
      </c>
      <c r="N26" s="30">
        <v>0</v>
      </c>
      <c r="O26" s="30">
        <v>1.2922750423810168E-2</v>
      </c>
      <c r="P26" s="230">
        <v>0.17797421878483835</v>
      </c>
    </row>
    <row r="27" spans="1:16" s="7" customFormat="1" ht="12" customHeight="1" x14ac:dyDescent="0.35">
      <c r="A27" s="92"/>
      <c r="B27" s="189" t="s">
        <v>104</v>
      </c>
      <c r="C27" s="184">
        <v>140.00000000000003</v>
      </c>
      <c r="D27" s="30">
        <v>4.6706134431527074E-2</v>
      </c>
      <c r="E27" s="30">
        <v>0.50231809525073945</v>
      </c>
      <c r="F27" s="30">
        <v>4.2921196034950003E-2</v>
      </c>
      <c r="G27" s="30">
        <v>1.0347237620572733E-2</v>
      </c>
      <c r="H27" s="30">
        <v>2.5035603108711522E-2</v>
      </c>
      <c r="I27" s="30">
        <v>2.006689049239534E-2</v>
      </c>
      <c r="J27" s="30">
        <v>0.60068902250736922</v>
      </c>
      <c r="K27" s="30">
        <v>0</v>
      </c>
      <c r="L27" s="30">
        <v>0</v>
      </c>
      <c r="M27" s="30">
        <v>0</v>
      </c>
      <c r="N27" s="30">
        <v>0</v>
      </c>
      <c r="O27" s="240">
        <v>0</v>
      </c>
      <c r="P27" s="230">
        <v>0.35260484306110335</v>
      </c>
    </row>
    <row r="28" spans="1:16" s="7" customFormat="1" ht="12" customHeight="1" x14ac:dyDescent="0.35">
      <c r="A28" s="92"/>
      <c r="B28" s="189" t="s">
        <v>103</v>
      </c>
      <c r="C28" s="184">
        <v>176.99999999999997</v>
      </c>
      <c r="D28" s="30">
        <v>1.4707725088431482E-2</v>
      </c>
      <c r="E28" s="30">
        <v>0.52640596849725929</v>
      </c>
      <c r="F28" s="30">
        <v>3.8627337367974898E-2</v>
      </c>
      <c r="G28" s="30">
        <v>0</v>
      </c>
      <c r="H28" s="30">
        <v>4.2802506481086453E-2</v>
      </c>
      <c r="I28" s="30">
        <v>7.5804110388497034E-2</v>
      </c>
      <c r="J28" s="30">
        <v>0.68363992273481755</v>
      </c>
      <c r="K28" s="30">
        <v>0</v>
      </c>
      <c r="L28" s="30">
        <v>5.854107818901463E-3</v>
      </c>
      <c r="M28" s="30">
        <v>0</v>
      </c>
      <c r="N28" s="30">
        <v>0</v>
      </c>
      <c r="O28" s="30">
        <v>9.450888272421458E-3</v>
      </c>
      <c r="P28" s="230">
        <v>0.28634735608542772</v>
      </c>
    </row>
    <row r="29" spans="1:16" s="7" customFormat="1" ht="12" customHeight="1" x14ac:dyDescent="0.35">
      <c r="A29" s="92"/>
      <c r="B29" s="189" t="s">
        <v>102</v>
      </c>
      <c r="C29" s="184">
        <v>83.000000000000014</v>
      </c>
      <c r="D29" s="30">
        <v>0</v>
      </c>
      <c r="E29" s="30">
        <v>0.47035954256595153</v>
      </c>
      <c r="F29" s="30">
        <v>5.056360830364208E-2</v>
      </c>
      <c r="G29" s="30">
        <v>3.6611947891436993E-2</v>
      </c>
      <c r="H29" s="30">
        <v>0.2036895891890235</v>
      </c>
      <c r="I29" s="30">
        <v>0</v>
      </c>
      <c r="J29" s="30">
        <v>0.76122468795005405</v>
      </c>
      <c r="K29" s="30">
        <v>4.5088122034634588E-3</v>
      </c>
      <c r="L29" s="30">
        <v>0</v>
      </c>
      <c r="M29" s="30">
        <v>0</v>
      </c>
      <c r="N29" s="30">
        <v>0</v>
      </c>
      <c r="O29" s="30">
        <v>0</v>
      </c>
      <c r="P29" s="230">
        <v>0.23426649984648285</v>
      </c>
    </row>
    <row r="30" spans="1:16" s="7" customFormat="1" ht="12" customHeight="1" x14ac:dyDescent="0.35">
      <c r="A30" s="92"/>
      <c r="B30" s="189" t="s">
        <v>101</v>
      </c>
      <c r="C30" s="184">
        <v>155.99999999999997</v>
      </c>
      <c r="D30" s="30">
        <v>7.219129335073636E-2</v>
      </c>
      <c r="E30" s="30">
        <v>0.38681653313973086</v>
      </c>
      <c r="F30" s="30">
        <v>4.1406446237446298E-2</v>
      </c>
      <c r="G30" s="30">
        <v>0</v>
      </c>
      <c r="H30" s="30">
        <v>1.9704294877108921E-2</v>
      </c>
      <c r="I30" s="30">
        <v>0.11922276426075731</v>
      </c>
      <c r="J30" s="30">
        <v>0.56715003851504353</v>
      </c>
      <c r="K30" s="30">
        <v>0</v>
      </c>
      <c r="L30" s="30">
        <v>5.9254847568425431E-2</v>
      </c>
      <c r="M30" s="30">
        <v>3.2032683527372812E-3</v>
      </c>
      <c r="N30" s="30">
        <v>0</v>
      </c>
      <c r="O30" s="30">
        <v>1.5702709419251254E-2</v>
      </c>
      <c r="P30" s="230">
        <v>0.28249784279380513</v>
      </c>
    </row>
    <row r="31" spans="1:16" s="7" customFormat="1" ht="12" customHeight="1" x14ac:dyDescent="0.35">
      <c r="A31" s="92"/>
      <c r="B31" s="189" t="s">
        <v>100</v>
      </c>
      <c r="C31" s="184">
        <v>270.99999999999994</v>
      </c>
      <c r="D31" s="30">
        <v>1.7626638940086887E-2</v>
      </c>
      <c r="E31" s="30">
        <v>7.3822896381727805E-3</v>
      </c>
      <c r="F31" s="30">
        <v>0.54365865340803843</v>
      </c>
      <c r="G31" s="30">
        <v>0.10766534555731139</v>
      </c>
      <c r="H31" s="30">
        <v>3.6911448190863907E-2</v>
      </c>
      <c r="I31" s="30">
        <v>2.6181768879375848E-2</v>
      </c>
      <c r="J31" s="30">
        <v>0.72179950567376205</v>
      </c>
      <c r="K31" s="30">
        <v>0</v>
      </c>
      <c r="L31" s="30">
        <v>0</v>
      </c>
      <c r="M31" s="30">
        <v>0</v>
      </c>
      <c r="N31" s="30">
        <v>0</v>
      </c>
      <c r="O31" s="30">
        <v>5.4139831712429832E-3</v>
      </c>
      <c r="P31" s="230">
        <v>0.25515987221490793</v>
      </c>
    </row>
    <row r="32" spans="1:16" s="7" customFormat="1" ht="12" customHeight="1" x14ac:dyDescent="0.35">
      <c r="A32" s="92"/>
      <c r="B32" s="189" t="s">
        <v>99</v>
      </c>
      <c r="C32" s="184">
        <v>395.00000000000006</v>
      </c>
      <c r="D32" s="30">
        <v>3.5992792168906246E-2</v>
      </c>
      <c r="E32" s="30">
        <v>8.3755608858441494E-2</v>
      </c>
      <c r="F32" s="30">
        <v>0.39483630703921507</v>
      </c>
      <c r="G32" s="30">
        <v>0.25856090593684861</v>
      </c>
      <c r="H32" s="30">
        <v>2.3802184695341955E-2</v>
      </c>
      <c r="I32" s="30">
        <v>2.5783268427199173E-2</v>
      </c>
      <c r="J32" s="30">
        <v>0.78673827495704618</v>
      </c>
      <c r="K32" s="30">
        <v>0</v>
      </c>
      <c r="L32" s="30">
        <v>0</v>
      </c>
      <c r="M32" s="30">
        <v>0</v>
      </c>
      <c r="N32" s="30">
        <v>6.4348424145368975E-3</v>
      </c>
      <c r="O32" s="30">
        <v>1.870291635426035E-2</v>
      </c>
      <c r="P32" s="230">
        <v>0.15213117410525032</v>
      </c>
    </row>
    <row r="33" spans="1:16" s="7" customFormat="1" ht="12" customHeight="1" thickBot="1" x14ac:dyDescent="0.4">
      <c r="A33" s="92"/>
      <c r="B33" s="196" t="s">
        <v>59</v>
      </c>
      <c r="C33" s="195">
        <v>13667.000000000025</v>
      </c>
      <c r="D33" s="229">
        <v>0.2419600973408513</v>
      </c>
      <c r="E33" s="229">
        <v>9.6211520676644513E-2</v>
      </c>
      <c r="F33" s="229">
        <v>0.18710863016598789</v>
      </c>
      <c r="G33" s="229">
        <v>0.21548450053763371</v>
      </c>
      <c r="H33" s="229">
        <v>2.5552592361921055E-2</v>
      </c>
      <c r="I33" s="229">
        <v>2.0800974484290382E-2</v>
      </c>
      <c r="J33" s="229">
        <v>0.54515821822648158</v>
      </c>
      <c r="K33" s="229">
        <v>1.6055054539820522E-3</v>
      </c>
      <c r="L33" s="229">
        <v>5.8113036361411956E-3</v>
      </c>
      <c r="M33" s="229">
        <v>2.1906737085631276E-3</v>
      </c>
      <c r="N33" s="229">
        <v>1.4801808843581223E-3</v>
      </c>
      <c r="O33" s="229">
        <v>1.0782514556074912E-2</v>
      </c>
      <c r="P33" s="228">
        <v>0.19101150619354487</v>
      </c>
    </row>
    <row r="34" spans="1:16" s="7" customFormat="1" ht="12" customHeight="1" x14ac:dyDescent="0.35">
      <c r="A34" s="89" t="s">
        <v>98</v>
      </c>
      <c r="B34" s="197" t="s">
        <v>97</v>
      </c>
      <c r="C34" s="192">
        <v>8245.9999999999891</v>
      </c>
      <c r="D34" s="40">
        <v>0.44797986568221132</v>
      </c>
      <c r="E34" s="40">
        <v>0.21425809539307059</v>
      </c>
      <c r="F34" s="40">
        <v>0.12514790335381726</v>
      </c>
      <c r="G34" s="40">
        <v>9.7290009850027805E-3</v>
      </c>
      <c r="H34" s="40">
        <v>7.6482540163185578E-2</v>
      </c>
      <c r="I34" s="40">
        <v>2.553944199770198E-2</v>
      </c>
      <c r="J34" s="40">
        <v>0.45115698189277853</v>
      </c>
      <c r="K34" s="40">
        <v>3.0299324554909136E-3</v>
      </c>
      <c r="L34" s="40">
        <v>1.261187506746716E-2</v>
      </c>
      <c r="M34" s="40">
        <v>3.7677101882985535E-3</v>
      </c>
      <c r="N34" s="40">
        <v>2.2105864740616689E-3</v>
      </c>
      <c r="O34" s="40">
        <v>1.343803684318118E-2</v>
      </c>
      <c r="P34" s="235">
        <v>6.5805011396553661E-2</v>
      </c>
    </row>
    <row r="35" spans="1:16" s="7" customFormat="1" ht="12" customHeight="1" x14ac:dyDescent="0.35">
      <c r="A35" s="78" t="s">
        <v>96</v>
      </c>
      <c r="B35" s="189" t="s">
        <v>95</v>
      </c>
      <c r="C35" s="184">
        <v>824.99999999999977</v>
      </c>
      <c r="D35" s="30">
        <v>0.42128889773263195</v>
      </c>
      <c r="E35" s="30">
        <v>0.14934039165531193</v>
      </c>
      <c r="F35" s="30">
        <v>0.20387286211864053</v>
      </c>
      <c r="G35" s="30">
        <v>1.603347309368627E-2</v>
      </c>
      <c r="H35" s="30">
        <v>6.4483406994460521E-2</v>
      </c>
      <c r="I35" s="30">
        <v>2.8024395919530466E-2</v>
      </c>
      <c r="J35" s="30">
        <v>0.46175452978162901</v>
      </c>
      <c r="K35" s="30">
        <v>4.8147096758800745E-3</v>
      </c>
      <c r="L35" s="30">
        <v>1.0563979706681574E-2</v>
      </c>
      <c r="M35" s="30">
        <v>0</v>
      </c>
      <c r="N35" s="30">
        <v>1.2348420836196371E-3</v>
      </c>
      <c r="O35" s="30">
        <v>1.5993244650057595E-2</v>
      </c>
      <c r="P35" s="230">
        <v>8.4349796369500768E-2</v>
      </c>
    </row>
    <row r="36" spans="1:16" s="7" customFormat="1" ht="12" customHeight="1" x14ac:dyDescent="0.35">
      <c r="A36" s="78"/>
      <c r="B36" s="189" t="s">
        <v>94</v>
      </c>
      <c r="C36" s="184">
        <v>372.00000000000011</v>
      </c>
      <c r="D36" s="30">
        <v>0.17997093493838531</v>
      </c>
      <c r="E36" s="30">
        <v>4.3137986567567115E-2</v>
      </c>
      <c r="F36" s="30">
        <v>0.70187250078106012</v>
      </c>
      <c r="G36" s="30">
        <v>0</v>
      </c>
      <c r="H36" s="30">
        <v>2.3825793750523856E-2</v>
      </c>
      <c r="I36" s="30">
        <v>1.9864495974470667E-2</v>
      </c>
      <c r="J36" s="30">
        <v>0.78870077707362174</v>
      </c>
      <c r="K36" s="30">
        <v>0</v>
      </c>
      <c r="L36" s="30">
        <v>0</v>
      </c>
      <c r="M36" s="30">
        <v>0</v>
      </c>
      <c r="N36" s="30">
        <v>0</v>
      </c>
      <c r="O36" s="30">
        <v>1.8051910940774588E-2</v>
      </c>
      <c r="P36" s="230">
        <v>1.3276377047217713E-2</v>
      </c>
    </row>
    <row r="37" spans="1:16" s="7" customFormat="1" ht="12" customHeight="1" thickBot="1" x14ac:dyDescent="0.4">
      <c r="A37" s="81"/>
      <c r="B37" s="182" t="s">
        <v>59</v>
      </c>
      <c r="C37" s="181">
        <v>9442.9999999999691</v>
      </c>
      <c r="D37" s="229">
        <v>0.43810795869788044</v>
      </c>
      <c r="E37" s="229">
        <v>0.20362208297737078</v>
      </c>
      <c r="F37" s="229">
        <v>0.14831785130632189</v>
      </c>
      <c r="G37" s="229">
        <v>1.0028906710736113E-2</v>
      </c>
      <c r="H37" s="229">
        <v>7.3931612727299048E-2</v>
      </c>
      <c r="I37" s="229">
        <v>2.5606456102861483E-2</v>
      </c>
      <c r="J37" s="229">
        <v>0.46150690982458925</v>
      </c>
      <c r="K37" s="229">
        <v>3.1071651339402806E-3</v>
      </c>
      <c r="L37" s="229">
        <v>1.2075658221299605E-2</v>
      </c>
      <c r="M37" s="229">
        <v>3.3218978714385102E-3</v>
      </c>
      <c r="N37" s="229">
        <v>2.0607774661795006E-3</v>
      </c>
      <c r="O37" s="229">
        <v>1.3797654656331768E-2</v>
      </c>
      <c r="P37" s="228">
        <v>6.602197812839411E-2</v>
      </c>
    </row>
    <row r="38" spans="1:16" s="7" customFormat="1" ht="12" customHeight="1" thickBot="1" x14ac:dyDescent="0.4">
      <c r="A38" s="98" t="s">
        <v>93</v>
      </c>
      <c r="B38" s="200" t="s">
        <v>59</v>
      </c>
      <c r="C38" s="199">
        <v>187.00000000000011</v>
      </c>
      <c r="D38" s="239">
        <v>8.5754055836955154E-2</v>
      </c>
      <c r="E38" s="239">
        <v>0.21231455032376317</v>
      </c>
      <c r="F38" s="239">
        <v>0.58048450531374152</v>
      </c>
      <c r="G38" s="239">
        <v>0</v>
      </c>
      <c r="H38" s="239">
        <v>6.3367660993230532E-2</v>
      </c>
      <c r="I38" s="239">
        <v>1.2951175801596031E-2</v>
      </c>
      <c r="J38" s="239">
        <v>0.86911789243233117</v>
      </c>
      <c r="K38" s="239">
        <v>2.0683192411084829E-2</v>
      </c>
      <c r="L38" s="239">
        <v>0</v>
      </c>
      <c r="M38" s="239">
        <v>0</v>
      </c>
      <c r="N38" s="239">
        <v>0</v>
      </c>
      <c r="O38" s="239">
        <v>7.4526431219774482E-3</v>
      </c>
      <c r="P38" s="238">
        <v>1.699221619765141E-2</v>
      </c>
    </row>
    <row r="39" spans="1:16" s="7" customFormat="1" ht="12" customHeight="1" x14ac:dyDescent="0.35">
      <c r="A39" s="89" t="s">
        <v>92</v>
      </c>
      <c r="B39" s="197" t="s">
        <v>91</v>
      </c>
      <c r="C39" s="192">
        <v>383.00000000000017</v>
      </c>
      <c r="D39" s="40">
        <v>0.55821666658222169</v>
      </c>
      <c r="E39" s="40">
        <v>2.8355879111277817E-2</v>
      </c>
      <c r="F39" s="40">
        <v>0.32968965859042393</v>
      </c>
      <c r="G39" s="40">
        <v>0</v>
      </c>
      <c r="H39" s="40">
        <v>1.591063574115931E-2</v>
      </c>
      <c r="I39" s="40">
        <v>1.816599565975404E-2</v>
      </c>
      <c r="J39" s="40">
        <v>0.3921221691026151</v>
      </c>
      <c r="K39" s="40">
        <v>0</v>
      </c>
      <c r="L39" s="40">
        <v>2.5454169993380333E-3</v>
      </c>
      <c r="M39" s="40">
        <v>0</v>
      </c>
      <c r="N39" s="40">
        <v>0</v>
      </c>
      <c r="O39" s="40">
        <v>5.3391866908286713E-3</v>
      </c>
      <c r="P39" s="235">
        <v>4.1776560624999223E-2</v>
      </c>
    </row>
    <row r="40" spans="1:16" s="7" customFormat="1" ht="12" customHeight="1" x14ac:dyDescent="0.35">
      <c r="A40" s="78" t="s">
        <v>90</v>
      </c>
      <c r="B40" s="189" t="s">
        <v>89</v>
      </c>
      <c r="C40" s="184">
        <v>690.99999999999989</v>
      </c>
      <c r="D40" s="30">
        <v>0.15737983102739486</v>
      </c>
      <c r="E40" s="30">
        <v>0.22206547932593385</v>
      </c>
      <c r="F40" s="30">
        <v>0.53310982418912178</v>
      </c>
      <c r="G40" s="30">
        <v>3.4930391660121436E-3</v>
      </c>
      <c r="H40" s="30">
        <v>2.7703230655141072E-2</v>
      </c>
      <c r="I40" s="30">
        <v>2.0088275803707291E-2</v>
      </c>
      <c r="J40" s="30">
        <v>0.80645984913991764</v>
      </c>
      <c r="K40" s="30">
        <v>1.8081544107096895E-3</v>
      </c>
      <c r="L40" s="30">
        <v>4.8265597787145419E-3</v>
      </c>
      <c r="M40" s="30">
        <v>0</v>
      </c>
      <c r="N40" s="30">
        <v>0</v>
      </c>
      <c r="O40" s="30">
        <v>2.0427359360633762E-2</v>
      </c>
      <c r="P40" s="230">
        <v>9.0982462826277848E-3</v>
      </c>
    </row>
    <row r="41" spans="1:16" s="7" customFormat="1" ht="12" customHeight="1" x14ac:dyDescent="0.35">
      <c r="A41" s="78"/>
      <c r="B41" s="189" t="s">
        <v>88</v>
      </c>
      <c r="C41" s="184">
        <v>85</v>
      </c>
      <c r="D41" s="30">
        <v>0.2517460901284112</v>
      </c>
      <c r="E41" s="30">
        <v>2.7492796669536978E-2</v>
      </c>
      <c r="F41" s="30">
        <v>0.64033231177391314</v>
      </c>
      <c r="G41" s="30">
        <v>0</v>
      </c>
      <c r="H41" s="30">
        <v>0</v>
      </c>
      <c r="I41" s="30">
        <v>0</v>
      </c>
      <c r="J41" s="30">
        <v>0.66782510844345011</v>
      </c>
      <c r="K41" s="30">
        <v>0</v>
      </c>
      <c r="L41" s="30">
        <v>0</v>
      </c>
      <c r="M41" s="30">
        <v>0</v>
      </c>
      <c r="N41" s="30">
        <v>1.6682863000731973E-2</v>
      </c>
      <c r="O41" s="30">
        <v>0</v>
      </c>
      <c r="P41" s="230">
        <v>6.3745938427407001E-2</v>
      </c>
    </row>
    <row r="42" spans="1:16" s="7" customFormat="1" ht="12" customHeight="1" x14ac:dyDescent="0.35">
      <c r="A42" s="78"/>
      <c r="B42" s="189" t="s">
        <v>87</v>
      </c>
      <c r="C42" s="184">
        <v>132.99999999999997</v>
      </c>
      <c r="D42" s="30">
        <v>6.2625779136710746E-2</v>
      </c>
      <c r="E42" s="30">
        <v>4.845107953502531E-2</v>
      </c>
      <c r="F42" s="30">
        <v>0.83958429969465342</v>
      </c>
      <c r="G42" s="30">
        <v>0</v>
      </c>
      <c r="H42" s="30">
        <v>0</v>
      </c>
      <c r="I42" s="30">
        <v>0</v>
      </c>
      <c r="J42" s="30">
        <v>0.88803537922967879</v>
      </c>
      <c r="K42" s="30">
        <v>1.2013581351265668E-2</v>
      </c>
      <c r="L42" s="30">
        <v>0</v>
      </c>
      <c r="M42" s="30">
        <v>0</v>
      </c>
      <c r="N42" s="30">
        <v>0</v>
      </c>
      <c r="O42" s="30">
        <v>0</v>
      </c>
      <c r="P42" s="230">
        <v>3.7325260282344709E-2</v>
      </c>
    </row>
    <row r="43" spans="1:16" s="7" customFormat="1" ht="12" customHeight="1" x14ac:dyDescent="0.35">
      <c r="A43" s="78"/>
      <c r="B43" s="189" t="s">
        <v>86</v>
      </c>
      <c r="C43" s="184">
        <v>167.99999999999997</v>
      </c>
      <c r="D43" s="30">
        <v>0.20398633748139289</v>
      </c>
      <c r="E43" s="30">
        <v>2.5869027892264741E-2</v>
      </c>
      <c r="F43" s="30">
        <v>0.67863178540016911</v>
      </c>
      <c r="G43" s="30">
        <v>0</v>
      </c>
      <c r="H43" s="30">
        <v>7.6333276635762908E-3</v>
      </c>
      <c r="I43" s="30">
        <v>1.522668143723104E-2</v>
      </c>
      <c r="J43" s="30">
        <v>0.72736082239324107</v>
      </c>
      <c r="K43" s="30">
        <v>2.1816876052551181E-2</v>
      </c>
      <c r="L43" s="30">
        <v>0</v>
      </c>
      <c r="M43" s="30">
        <v>0</v>
      </c>
      <c r="N43" s="30">
        <v>0</v>
      </c>
      <c r="O43" s="30">
        <v>1.526665532715258E-2</v>
      </c>
      <c r="P43" s="230">
        <v>3.1569308745662564E-2</v>
      </c>
    </row>
    <row r="44" spans="1:16" s="7" customFormat="1" ht="12" customHeight="1" thickBot="1" x14ac:dyDescent="0.4">
      <c r="A44" s="81"/>
      <c r="B44" s="182" t="s">
        <v>59</v>
      </c>
      <c r="C44" s="181">
        <v>1460.0000000000007</v>
      </c>
      <c r="D44" s="229">
        <v>0.27154582540039879</v>
      </c>
      <c r="E44" s="229">
        <v>0.12324691056339457</v>
      </c>
      <c r="F44" s="229">
        <v>0.52154770473581546</v>
      </c>
      <c r="G44" s="229">
        <v>1.6900838257814137E-3</v>
      </c>
      <c r="H44" s="229">
        <v>1.8645684582027363E-2</v>
      </c>
      <c r="I44" s="229">
        <v>1.6422989329425566E-2</v>
      </c>
      <c r="J44" s="229">
        <v>0.68155337303644492</v>
      </c>
      <c r="K44" s="229">
        <v>4.1727043842606556E-3</v>
      </c>
      <c r="L44" s="229">
        <v>3.0390720394013662E-3</v>
      </c>
      <c r="M44" s="229">
        <v>0</v>
      </c>
      <c r="N44" s="229">
        <v>9.214778648621748E-4</v>
      </c>
      <c r="O44" s="229">
        <v>1.3045027197590479E-2</v>
      </c>
      <c r="P44" s="228">
        <v>2.5722520077039537E-2</v>
      </c>
    </row>
    <row r="45" spans="1:16" s="7" customFormat="1" ht="12" customHeight="1" x14ac:dyDescent="0.35">
      <c r="A45" s="92" t="s">
        <v>85</v>
      </c>
      <c r="B45" s="188" t="s">
        <v>84</v>
      </c>
      <c r="C45" s="187">
        <v>565.00000000000011</v>
      </c>
      <c r="D45" s="40">
        <v>3.320748524465701E-3</v>
      </c>
      <c r="E45" s="40">
        <v>0.18120783201890625</v>
      </c>
      <c r="F45" s="40">
        <v>2.0533267573782665E-2</v>
      </c>
      <c r="G45" s="40">
        <v>0</v>
      </c>
      <c r="H45" s="40">
        <v>0.13650575510057056</v>
      </c>
      <c r="I45" s="40">
        <v>1.2963959687958673E-2</v>
      </c>
      <c r="J45" s="40">
        <v>0.35121081438121798</v>
      </c>
      <c r="K45" s="40">
        <v>5.9264870015615281E-3</v>
      </c>
      <c r="L45" s="40">
        <v>0</v>
      </c>
      <c r="M45" s="40">
        <v>4.0923351700234917E-3</v>
      </c>
      <c r="N45" s="40">
        <v>8.4557881755693551E-2</v>
      </c>
      <c r="O45" s="40">
        <v>7.9073979449156937E-4</v>
      </c>
      <c r="P45" s="235">
        <v>0.55010099337254559</v>
      </c>
    </row>
    <row r="46" spans="1:16" s="7" customFormat="1" ht="12" customHeight="1" x14ac:dyDescent="0.35">
      <c r="A46" s="92" t="s">
        <v>83</v>
      </c>
      <c r="B46" s="189" t="s">
        <v>82</v>
      </c>
      <c r="C46" s="184">
        <v>106.99999999999999</v>
      </c>
      <c r="D46" s="30">
        <v>0.15835471115770128</v>
      </c>
      <c r="E46" s="30">
        <v>4.1279562404451457E-2</v>
      </c>
      <c r="F46" s="30">
        <v>1.6862207827357853E-2</v>
      </c>
      <c r="G46" s="30">
        <v>0.62692771223499455</v>
      </c>
      <c r="H46" s="30">
        <v>0</v>
      </c>
      <c r="I46" s="30">
        <v>2.9949334907923873E-2</v>
      </c>
      <c r="J46" s="30">
        <v>0.71501881737472739</v>
      </c>
      <c r="K46" s="30">
        <v>5.63630992625352E-3</v>
      </c>
      <c r="L46" s="30">
        <v>1.1510606727176549E-2</v>
      </c>
      <c r="M46" s="30">
        <v>0</v>
      </c>
      <c r="N46" s="30">
        <v>0</v>
      </c>
      <c r="O46" s="30">
        <v>3.453182018152965E-2</v>
      </c>
      <c r="P46" s="230">
        <v>7.4947734632611895E-2</v>
      </c>
    </row>
    <row r="47" spans="1:16" s="7" customFormat="1" ht="12" customHeight="1" x14ac:dyDescent="0.35">
      <c r="A47" s="92"/>
      <c r="B47" s="189" t="s">
        <v>81</v>
      </c>
      <c r="C47" s="184">
        <v>422.00000000000023</v>
      </c>
      <c r="D47" s="30">
        <v>0</v>
      </c>
      <c r="E47" s="30">
        <v>9.9099838235774756E-2</v>
      </c>
      <c r="F47" s="30">
        <v>0.45770057827271093</v>
      </c>
      <c r="G47" s="30">
        <v>1.1522542859204931E-3</v>
      </c>
      <c r="H47" s="30">
        <v>0</v>
      </c>
      <c r="I47" s="30">
        <v>0</v>
      </c>
      <c r="J47" s="30">
        <v>0.55795267079440702</v>
      </c>
      <c r="K47" s="30">
        <v>1.4620277421031976E-2</v>
      </c>
      <c r="L47" s="30">
        <v>3.6427100608542463E-2</v>
      </c>
      <c r="M47" s="30">
        <v>0.34395589883861438</v>
      </c>
      <c r="N47" s="30">
        <v>0</v>
      </c>
      <c r="O47" s="30">
        <v>3.2847720864212102E-2</v>
      </c>
      <c r="P47" s="230">
        <v>1.4196331473191135E-2</v>
      </c>
    </row>
    <row r="48" spans="1:16" s="7" customFormat="1" ht="12" customHeight="1" x14ac:dyDescent="0.35">
      <c r="A48" s="92"/>
      <c r="B48" s="189" t="s">
        <v>80</v>
      </c>
      <c r="C48" s="184">
        <v>651.00000000000023</v>
      </c>
      <c r="D48" s="30">
        <v>0</v>
      </c>
      <c r="E48" s="30">
        <v>0.46847735199817575</v>
      </c>
      <c r="F48" s="30">
        <v>0.35234721951265147</v>
      </c>
      <c r="G48" s="30">
        <v>0</v>
      </c>
      <c r="H48" s="30">
        <v>2.2182901490508968E-2</v>
      </c>
      <c r="I48" s="30">
        <v>0</v>
      </c>
      <c r="J48" s="30">
        <v>0.84300747300133938</v>
      </c>
      <c r="K48" s="30">
        <v>0</v>
      </c>
      <c r="L48" s="30">
        <v>0.1569925269986592</v>
      </c>
      <c r="M48" s="30">
        <v>0</v>
      </c>
      <c r="N48" s="30">
        <v>0</v>
      </c>
      <c r="O48" s="30">
        <v>0</v>
      </c>
      <c r="P48" s="230">
        <v>0</v>
      </c>
    </row>
    <row r="49" spans="1:16" s="7" customFormat="1" ht="12" customHeight="1" x14ac:dyDescent="0.35">
      <c r="A49" s="92"/>
      <c r="B49" s="189" t="s">
        <v>79</v>
      </c>
      <c r="C49" s="184">
        <v>136.00000000000003</v>
      </c>
      <c r="D49" s="30">
        <v>1.0783860525516564E-2</v>
      </c>
      <c r="E49" s="30">
        <v>6.9186913656070506E-2</v>
      </c>
      <c r="F49" s="30">
        <v>4.2977966433008295E-2</v>
      </c>
      <c r="G49" s="30">
        <v>8.6042536253943015E-3</v>
      </c>
      <c r="H49" s="30">
        <v>0</v>
      </c>
      <c r="I49" s="30">
        <v>0</v>
      </c>
      <c r="J49" s="30">
        <v>0.12076913371447308</v>
      </c>
      <c r="K49" s="30">
        <v>1.0592303333387749E-2</v>
      </c>
      <c r="L49" s="30">
        <v>0</v>
      </c>
      <c r="M49" s="30">
        <v>0</v>
      </c>
      <c r="N49" s="30">
        <v>0.38323484350669235</v>
      </c>
      <c r="O49" s="30">
        <v>0.10194004587366326</v>
      </c>
      <c r="P49" s="230">
        <v>0.37267981304626852</v>
      </c>
    </row>
    <row r="50" spans="1:16" s="7" customFormat="1" ht="12" customHeight="1" x14ac:dyDescent="0.35">
      <c r="A50" s="92"/>
      <c r="B50" s="189" t="s">
        <v>78</v>
      </c>
      <c r="C50" s="184">
        <v>190.00000000000006</v>
      </c>
      <c r="D50" s="30">
        <v>0</v>
      </c>
      <c r="E50" s="30">
        <v>0.19905417411970566</v>
      </c>
      <c r="F50" s="30">
        <v>0.16120904255715832</v>
      </c>
      <c r="G50" s="30">
        <v>0.11358445517569853</v>
      </c>
      <c r="H50" s="30">
        <v>2.8221357143679751E-2</v>
      </c>
      <c r="I50" s="30">
        <v>0</v>
      </c>
      <c r="J50" s="30">
        <v>0.50206902899624206</v>
      </c>
      <c r="K50" s="30">
        <v>0</v>
      </c>
      <c r="L50" s="30">
        <v>0.38391197328266913</v>
      </c>
      <c r="M50" s="30">
        <v>0</v>
      </c>
      <c r="N50" s="30">
        <v>0</v>
      </c>
      <c r="O50" s="30">
        <v>0</v>
      </c>
      <c r="P50" s="230">
        <v>0.11401899772108831</v>
      </c>
    </row>
    <row r="51" spans="1:16" s="7" customFormat="1" ht="12" customHeight="1" x14ac:dyDescent="0.35">
      <c r="A51" s="92"/>
      <c r="B51" s="189" t="s">
        <v>77</v>
      </c>
      <c r="C51" s="184">
        <v>130</v>
      </c>
      <c r="D51" s="30">
        <v>6.5945403501634234E-2</v>
      </c>
      <c r="E51" s="30">
        <v>8.0295786665918648E-2</v>
      </c>
      <c r="F51" s="30">
        <v>1.0880103046161656E-2</v>
      </c>
      <c r="G51" s="30">
        <v>0.15968838537644975</v>
      </c>
      <c r="H51" s="30">
        <v>9.993421215810229E-2</v>
      </c>
      <c r="I51" s="30">
        <v>2.5602267103275005E-2</v>
      </c>
      <c r="J51" s="30">
        <v>0.37640075434990744</v>
      </c>
      <c r="K51" s="30">
        <v>0</v>
      </c>
      <c r="L51" s="30">
        <v>0.28422144993068793</v>
      </c>
      <c r="M51" s="30">
        <v>0</v>
      </c>
      <c r="N51" s="30">
        <v>0</v>
      </c>
      <c r="O51" s="30">
        <v>1.2801133551637502E-2</v>
      </c>
      <c r="P51" s="230">
        <v>0.26063125866613285</v>
      </c>
    </row>
    <row r="52" spans="1:16" s="7" customFormat="1" ht="12" customHeight="1" x14ac:dyDescent="0.35">
      <c r="A52" s="92"/>
      <c r="B52" s="189" t="s">
        <v>76</v>
      </c>
      <c r="C52" s="184">
        <v>115.99999999999997</v>
      </c>
      <c r="D52" s="30">
        <v>0</v>
      </c>
      <c r="E52" s="30">
        <v>0.21027536198865296</v>
      </c>
      <c r="F52" s="30">
        <v>0</v>
      </c>
      <c r="G52" s="30">
        <v>0</v>
      </c>
      <c r="H52" s="30">
        <v>0</v>
      </c>
      <c r="I52" s="30">
        <v>0</v>
      </c>
      <c r="J52" s="30">
        <v>0.21027536198865296</v>
      </c>
      <c r="K52" s="30">
        <v>0</v>
      </c>
      <c r="L52" s="30">
        <v>0.78972463801134718</v>
      </c>
      <c r="M52" s="30">
        <v>0</v>
      </c>
      <c r="N52" s="30">
        <v>0</v>
      </c>
      <c r="O52" s="30">
        <v>0</v>
      </c>
      <c r="P52" s="230">
        <v>0</v>
      </c>
    </row>
    <row r="53" spans="1:16" s="7" customFormat="1" ht="12" customHeight="1" x14ac:dyDescent="0.35">
      <c r="A53" s="92"/>
      <c r="B53" s="189" t="s">
        <v>75</v>
      </c>
      <c r="C53" s="184">
        <v>141.99999999999997</v>
      </c>
      <c r="D53" s="30">
        <v>2.9580868894345459E-2</v>
      </c>
      <c r="E53" s="30">
        <v>0.16288396710309294</v>
      </c>
      <c r="F53" s="30">
        <v>0.74181013075869096</v>
      </c>
      <c r="G53" s="30">
        <v>0</v>
      </c>
      <c r="H53" s="30">
        <v>6.572503324387037E-2</v>
      </c>
      <c r="I53" s="30">
        <v>0</v>
      </c>
      <c r="J53" s="30">
        <v>0.97041913110565459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230">
        <v>0</v>
      </c>
    </row>
    <row r="54" spans="1:16" s="7" customFormat="1" ht="12" customHeight="1" x14ac:dyDescent="0.35">
      <c r="A54" s="92"/>
      <c r="B54" s="189" t="s">
        <v>74</v>
      </c>
      <c r="C54" s="184">
        <v>203.0000000000002</v>
      </c>
      <c r="D54" s="30">
        <v>1.3348497673979798E-2</v>
      </c>
      <c r="E54" s="30">
        <v>0.24094739260092446</v>
      </c>
      <c r="F54" s="30">
        <v>0.10131157038612243</v>
      </c>
      <c r="G54" s="30">
        <v>0</v>
      </c>
      <c r="H54" s="30">
        <v>8.6161141273720709E-2</v>
      </c>
      <c r="I54" s="30">
        <v>8.3506469687552824E-3</v>
      </c>
      <c r="J54" s="30">
        <v>0.43677075122952269</v>
      </c>
      <c r="K54" s="30">
        <v>6.8185857811982461E-3</v>
      </c>
      <c r="L54" s="30">
        <v>0.25029573205435551</v>
      </c>
      <c r="M54" s="30">
        <v>1.5111030085673896E-2</v>
      </c>
      <c r="N54" s="30">
        <v>0.18568661404881645</v>
      </c>
      <c r="O54" s="30">
        <v>0</v>
      </c>
      <c r="P54" s="230">
        <v>9.1968789126454176E-2</v>
      </c>
    </row>
    <row r="55" spans="1:16" s="7" customFormat="1" ht="12" customHeight="1" x14ac:dyDescent="0.35">
      <c r="A55" s="92"/>
      <c r="B55" s="189" t="s">
        <v>73</v>
      </c>
      <c r="C55" s="184">
        <v>216.00000000000009</v>
      </c>
      <c r="D55" s="30">
        <v>1.9245106317463685E-2</v>
      </c>
      <c r="E55" s="30">
        <v>0.41777078216058394</v>
      </c>
      <c r="F55" s="30">
        <v>0.24583734103285695</v>
      </c>
      <c r="G55" s="30">
        <v>0</v>
      </c>
      <c r="H55" s="30">
        <v>6.0526114401259323E-2</v>
      </c>
      <c r="I55" s="30">
        <v>1.5271998858180098E-2</v>
      </c>
      <c r="J55" s="30">
        <v>0.73940623645288017</v>
      </c>
      <c r="K55" s="30">
        <v>0</v>
      </c>
      <c r="L55" s="30">
        <v>0</v>
      </c>
      <c r="M55" s="30">
        <v>0</v>
      </c>
      <c r="N55" s="30">
        <v>7.8951453060638166E-2</v>
      </c>
      <c r="O55" s="30">
        <v>0</v>
      </c>
      <c r="P55" s="230">
        <v>0.16239720416901654</v>
      </c>
    </row>
    <row r="56" spans="1:16" s="7" customFormat="1" ht="12" customHeight="1" x14ac:dyDescent="0.35">
      <c r="A56" s="92"/>
      <c r="B56" s="189" t="s">
        <v>72</v>
      </c>
      <c r="C56" s="184">
        <v>334.99999999999983</v>
      </c>
      <c r="D56" s="30">
        <v>0.23816127729386019</v>
      </c>
      <c r="E56" s="30">
        <v>1.1251573847944455E-2</v>
      </c>
      <c r="F56" s="30">
        <v>0</v>
      </c>
      <c r="G56" s="30">
        <v>0</v>
      </c>
      <c r="H56" s="30">
        <v>0</v>
      </c>
      <c r="I56" s="30">
        <v>6.780882215705746E-3</v>
      </c>
      <c r="J56" s="30">
        <v>1.8032456063650205E-2</v>
      </c>
      <c r="K56" s="30">
        <v>0</v>
      </c>
      <c r="L56" s="30">
        <v>0.69682288450032592</v>
      </c>
      <c r="M56" s="30">
        <v>0</v>
      </c>
      <c r="N56" s="30">
        <v>5.6570378907570759E-3</v>
      </c>
      <c r="O56" s="30">
        <v>4.0274859802476122E-3</v>
      </c>
      <c r="P56" s="230">
        <v>3.7298858271160154E-2</v>
      </c>
    </row>
    <row r="57" spans="1:16" s="7" customFormat="1" ht="12" customHeight="1" x14ac:dyDescent="0.35">
      <c r="A57" s="92"/>
      <c r="B57" s="189" t="s">
        <v>71</v>
      </c>
      <c r="C57" s="184">
        <v>391.00000000000006</v>
      </c>
      <c r="D57" s="30">
        <v>5.1084518762079541E-2</v>
      </c>
      <c r="E57" s="30">
        <v>0.17708465458042802</v>
      </c>
      <c r="F57" s="30">
        <v>0.19863267807555937</v>
      </c>
      <c r="G57" s="30">
        <v>0.12358814815049511</v>
      </c>
      <c r="H57" s="30">
        <v>5.9141133235014312E-2</v>
      </c>
      <c r="I57" s="30">
        <v>1.7959717894965499E-3</v>
      </c>
      <c r="J57" s="30">
        <v>0.56024258583099296</v>
      </c>
      <c r="K57" s="30">
        <v>0</v>
      </c>
      <c r="L57" s="30">
        <v>0.13657829781865477</v>
      </c>
      <c r="M57" s="30">
        <v>1.7690400062356056E-2</v>
      </c>
      <c r="N57" s="30">
        <v>7.0646186817242565E-2</v>
      </c>
      <c r="O57" s="30">
        <v>3.8265867251498019E-2</v>
      </c>
      <c r="P57" s="230">
        <v>0.12549214345717502</v>
      </c>
    </row>
    <row r="58" spans="1:16" s="7" customFormat="1" ht="12" customHeight="1" thickBot="1" x14ac:dyDescent="0.4">
      <c r="A58" s="92"/>
      <c r="B58" s="196" t="s">
        <v>59</v>
      </c>
      <c r="C58" s="195">
        <v>3604.0000000000014</v>
      </c>
      <c r="D58" s="237">
        <v>4.9797803674772642E-2</v>
      </c>
      <c r="E58" s="237">
        <v>0.18102444997130981</v>
      </c>
      <c r="F58" s="237">
        <v>0.16883026923645134</v>
      </c>
      <c r="G58" s="237">
        <v>5.9587538646382963E-2</v>
      </c>
      <c r="H58" s="237">
        <v>5.3335727932786313E-2</v>
      </c>
      <c r="I58" s="237">
        <v>7.9658216874219333E-3</v>
      </c>
      <c r="J58" s="237">
        <v>0.4707438074743493</v>
      </c>
      <c r="K58" s="237">
        <v>3.7460894419446096E-3</v>
      </c>
      <c r="L58" s="237">
        <v>0.18380947875739345</v>
      </c>
      <c r="M58" s="237">
        <v>4.2158954761772414E-2</v>
      </c>
      <c r="N58" s="237">
        <v>5.2271956389574124E-2</v>
      </c>
      <c r="O58" s="237">
        <v>1.4067904658621405E-2</v>
      </c>
      <c r="P58" s="236">
        <v>0.18340400484155295</v>
      </c>
    </row>
    <row r="59" spans="1:16" s="7" customFormat="1" ht="12" customHeight="1" x14ac:dyDescent="0.35">
      <c r="A59" s="89" t="s">
        <v>70</v>
      </c>
      <c r="B59" s="193" t="s">
        <v>69</v>
      </c>
      <c r="C59" s="192">
        <v>74</v>
      </c>
      <c r="D59" s="40">
        <v>0</v>
      </c>
      <c r="E59" s="40">
        <v>7.9220193078842246E-2</v>
      </c>
      <c r="F59" s="40">
        <v>0.18006162637988249</v>
      </c>
      <c r="G59" s="40">
        <v>0.54492395462139187</v>
      </c>
      <c r="H59" s="40">
        <v>0</v>
      </c>
      <c r="I59" s="40">
        <v>1.6889569554499863E-2</v>
      </c>
      <c r="J59" s="40">
        <v>0.82109534363461645</v>
      </c>
      <c r="K59" s="40">
        <v>0</v>
      </c>
      <c r="L59" s="40">
        <v>0.10973002779542369</v>
      </c>
      <c r="M59" s="40">
        <v>0</v>
      </c>
      <c r="N59" s="40">
        <v>0</v>
      </c>
      <c r="O59" s="40">
        <v>0</v>
      </c>
      <c r="P59" s="235">
        <v>6.9174628569959498E-2</v>
      </c>
    </row>
    <row r="60" spans="1:16" s="7" customFormat="1" ht="12" customHeight="1" x14ac:dyDescent="0.35">
      <c r="A60" s="78" t="s">
        <v>68</v>
      </c>
      <c r="B60" s="190" t="s">
        <v>67</v>
      </c>
      <c r="C60" s="184">
        <v>41.999999999999993</v>
      </c>
      <c r="D60" s="30">
        <v>0</v>
      </c>
      <c r="E60" s="30">
        <v>0.20460194326477782</v>
      </c>
      <c r="F60" s="30">
        <v>0</v>
      </c>
      <c r="G60" s="30">
        <v>0.61393099438863652</v>
      </c>
      <c r="H60" s="30">
        <v>2.6474874568717575E-2</v>
      </c>
      <c r="I60" s="30">
        <v>0</v>
      </c>
      <c r="J60" s="30">
        <v>0.84500781222213195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230">
        <v>0.15499218777786811</v>
      </c>
    </row>
    <row r="61" spans="1:16" s="7" customFormat="1" ht="12" customHeight="1" x14ac:dyDescent="0.35">
      <c r="A61" s="78"/>
      <c r="B61" s="189" t="s">
        <v>66</v>
      </c>
      <c r="C61" s="184">
        <v>302.99999999999994</v>
      </c>
      <c r="D61" s="234">
        <v>0</v>
      </c>
      <c r="E61" s="233">
        <v>0.53876577857778163</v>
      </c>
      <c r="F61" s="233">
        <v>0.18279272566097229</v>
      </c>
      <c r="G61" s="233">
        <v>3.6692493792526634E-2</v>
      </c>
      <c r="H61" s="233">
        <v>0.23155899386964374</v>
      </c>
      <c r="I61" s="233">
        <v>0</v>
      </c>
      <c r="J61" s="233">
        <v>0.98980999190092722</v>
      </c>
      <c r="K61" s="233">
        <v>0</v>
      </c>
      <c r="L61" s="233">
        <v>1.0190008099072769E-2</v>
      </c>
      <c r="M61" s="233">
        <v>0</v>
      </c>
      <c r="N61" s="233">
        <v>0</v>
      </c>
      <c r="O61" s="233">
        <v>0</v>
      </c>
      <c r="P61" s="232">
        <v>0</v>
      </c>
    </row>
    <row r="62" spans="1:16" s="7" customFormat="1" ht="12" customHeight="1" x14ac:dyDescent="0.35">
      <c r="A62" s="78"/>
      <c r="B62" s="189" t="s">
        <v>65</v>
      </c>
      <c r="C62" s="184">
        <v>322.00000000000011</v>
      </c>
      <c r="D62" s="219">
        <v>0.23950908234832177</v>
      </c>
      <c r="E62" s="219">
        <v>0.25352472667821319</v>
      </c>
      <c r="F62" s="219">
        <v>0.10817153584883557</v>
      </c>
      <c r="G62" s="219">
        <v>0</v>
      </c>
      <c r="H62" s="219">
        <v>0.22408924445161874</v>
      </c>
      <c r="I62" s="219">
        <v>1.4591441771661943E-2</v>
      </c>
      <c r="J62" s="219">
        <v>0.60037694875032888</v>
      </c>
      <c r="K62" s="219">
        <v>7.4285421692237867E-3</v>
      </c>
      <c r="L62" s="219">
        <v>6.4919683736188727E-2</v>
      </c>
      <c r="M62" s="219">
        <v>0</v>
      </c>
      <c r="N62" s="219">
        <v>4.7288052010484695E-3</v>
      </c>
      <c r="O62" s="219">
        <v>1.2479950845924214E-2</v>
      </c>
      <c r="P62" s="231">
        <v>7.0556986948962647E-2</v>
      </c>
    </row>
    <row r="63" spans="1:16" s="7" customFormat="1" ht="12" customHeight="1" x14ac:dyDescent="0.35">
      <c r="A63" s="78"/>
      <c r="B63" s="189" t="s">
        <v>64</v>
      </c>
      <c r="C63" s="184">
        <v>262.00000000000023</v>
      </c>
      <c r="D63" s="30">
        <v>0.16523472477249659</v>
      </c>
      <c r="E63" s="30">
        <v>0.31772668602560261</v>
      </c>
      <c r="F63" s="30">
        <v>0.3131367888877416</v>
      </c>
      <c r="G63" s="30">
        <v>1.1654150834957048E-2</v>
      </c>
      <c r="H63" s="30">
        <v>8.9366193521066978E-2</v>
      </c>
      <c r="I63" s="30">
        <v>4.3649314100199579E-3</v>
      </c>
      <c r="J63" s="30">
        <v>0.73624875067938822</v>
      </c>
      <c r="K63" s="30">
        <v>1.302580710948297E-2</v>
      </c>
      <c r="L63" s="30">
        <v>4.1645496630374465E-2</v>
      </c>
      <c r="M63" s="30">
        <v>0</v>
      </c>
      <c r="N63" s="30">
        <v>0</v>
      </c>
      <c r="O63" s="30">
        <v>6.5239000176946374E-3</v>
      </c>
      <c r="P63" s="230">
        <v>3.7321320790563835E-2</v>
      </c>
    </row>
    <row r="64" spans="1:16" s="7" customFormat="1" ht="12" customHeight="1" thickBot="1" x14ac:dyDescent="0.4">
      <c r="A64" s="81"/>
      <c r="B64" s="182" t="s">
        <v>59</v>
      </c>
      <c r="C64" s="181">
        <v>1002.9999999999989</v>
      </c>
      <c r="D64" s="229">
        <v>0.1130558671466876</v>
      </c>
      <c r="E64" s="229">
        <v>0.31943701741400898</v>
      </c>
      <c r="F64" s="229">
        <v>0.19041050754837874</v>
      </c>
      <c r="G64" s="229">
        <v>0.12096016012839493</v>
      </c>
      <c r="H64" s="229">
        <v>0.1429929439988383</v>
      </c>
      <c r="I64" s="229">
        <v>6.9489975567938759E-3</v>
      </c>
      <c r="J64" s="229">
        <v>0.78074962664641223</v>
      </c>
      <c r="K64" s="229">
        <v>6.0057195366276187E-3</v>
      </c>
      <c r="L64" s="229">
        <v>4.422039192751339E-2</v>
      </c>
      <c r="M64" s="229">
        <v>0</v>
      </c>
      <c r="N64" s="229">
        <v>1.2002034755037366E-3</v>
      </c>
      <c r="O64" s="229">
        <v>5.2311283206623897E-3</v>
      </c>
      <c r="P64" s="228">
        <v>4.9537062946592512E-2</v>
      </c>
    </row>
    <row r="65" spans="1:16" s="7" customFormat="1" ht="12" customHeight="1" x14ac:dyDescent="0.35">
      <c r="A65" s="78" t="s">
        <v>63</v>
      </c>
      <c r="B65" s="188" t="s">
        <v>62</v>
      </c>
      <c r="C65" s="187">
        <v>466</v>
      </c>
      <c r="D65" s="219">
        <v>0.31777173424907518</v>
      </c>
      <c r="E65" s="219">
        <v>0.15545011656029889</v>
      </c>
      <c r="F65" s="219">
        <v>0.21597460904443747</v>
      </c>
      <c r="G65" s="219">
        <v>3.6954843689702255E-2</v>
      </c>
      <c r="H65" s="219">
        <v>3.9250088616533244E-2</v>
      </c>
      <c r="I65" s="219">
        <v>3.3838729694928071E-2</v>
      </c>
      <c r="J65" s="219">
        <v>0.48146838760589994</v>
      </c>
      <c r="K65" s="219">
        <v>4.4051957565308796E-2</v>
      </c>
      <c r="L65" s="219">
        <v>1.4483900885783147E-2</v>
      </c>
      <c r="M65" s="219">
        <v>0</v>
      </c>
      <c r="N65" s="219">
        <v>0</v>
      </c>
      <c r="O65" s="219">
        <v>8.8089853695219218E-3</v>
      </c>
      <c r="P65" s="231">
        <v>0.13341503432441237</v>
      </c>
    </row>
    <row r="66" spans="1:16" s="7" customFormat="1" ht="12" customHeight="1" x14ac:dyDescent="0.35">
      <c r="A66" s="73" t="s">
        <v>61</v>
      </c>
      <c r="B66" s="185" t="s">
        <v>60</v>
      </c>
      <c r="C66" s="184">
        <v>50.999999999999986</v>
      </c>
      <c r="D66" s="30">
        <v>9.4609166191698041E-2</v>
      </c>
      <c r="E66" s="30">
        <v>0.24833762616451566</v>
      </c>
      <c r="F66" s="30">
        <v>0.24201309070761501</v>
      </c>
      <c r="G66" s="30">
        <v>0</v>
      </c>
      <c r="H66" s="30">
        <v>0.24539406957460533</v>
      </c>
      <c r="I66" s="30">
        <v>2.4314856708651831E-2</v>
      </c>
      <c r="J66" s="30">
        <v>0.76005964315538777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230">
        <v>0.14533119065291408</v>
      </c>
    </row>
    <row r="67" spans="1:16" s="7" customFormat="1" ht="12" customHeight="1" thickBot="1" x14ac:dyDescent="0.4">
      <c r="A67" s="69"/>
      <c r="B67" s="182" t="s">
        <v>59</v>
      </c>
      <c r="C67" s="181">
        <v>517</v>
      </c>
      <c r="D67" s="229">
        <v>0.29387296450664163</v>
      </c>
      <c r="E67" s="229">
        <v>0.16539756080824475</v>
      </c>
      <c r="F67" s="229">
        <v>0.21876310392118931</v>
      </c>
      <c r="G67" s="229">
        <v>3.2997301401603382E-2</v>
      </c>
      <c r="H67" s="229">
        <v>6.1326315725726596E-2</v>
      </c>
      <c r="I67" s="229">
        <v>3.2818805746496517E-2</v>
      </c>
      <c r="J67" s="229">
        <v>0.51130308760326026</v>
      </c>
      <c r="K67" s="229">
        <v>3.933437611909564E-2</v>
      </c>
      <c r="L67" s="229">
        <v>1.293280109671565E-2</v>
      </c>
      <c r="M67" s="229">
        <v>0</v>
      </c>
      <c r="N67" s="229">
        <v>0</v>
      </c>
      <c r="O67" s="229">
        <v>7.8656196660203317E-3</v>
      </c>
      <c r="P67" s="228">
        <v>0.13469115100826609</v>
      </c>
    </row>
    <row r="68" spans="1:16" ht="15" customHeight="1" x14ac:dyDescent="0.35"/>
    <row r="74" spans="1:16" ht="38.5" customHeight="1" x14ac:dyDescent="0.35"/>
    <row r="75" spans="1:16" ht="38.5" customHeight="1" x14ac:dyDescent="0.35"/>
    <row r="77" spans="1:16" ht="38.5" customHeight="1" x14ac:dyDescent="0.35"/>
    <row r="82" ht="15" customHeight="1" x14ac:dyDescent="0.35"/>
    <row r="84" ht="14.5" customHeight="1" x14ac:dyDescent="0.35"/>
    <row r="85" ht="14.5" customHeight="1" x14ac:dyDescent="0.35"/>
    <row r="87" ht="14.5" customHeight="1" x14ac:dyDescent="0.35"/>
  </sheetData>
  <mergeCells count="24">
    <mergeCell ref="A9:B9"/>
    <mergeCell ref="O7:O8"/>
    <mergeCell ref="N5:N6"/>
    <mergeCell ref="D5:D6"/>
    <mergeCell ref="A3:B8"/>
    <mergeCell ref="C7:C8"/>
    <mergeCell ref="K7:K8"/>
    <mergeCell ref="L5:L6"/>
    <mergeCell ref="D7:D8"/>
    <mergeCell ref="P7:P8"/>
    <mergeCell ref="L7:L8"/>
    <mergeCell ref="A1:P1"/>
    <mergeCell ref="A2:P2"/>
    <mergeCell ref="C3:P3"/>
    <mergeCell ref="C4:P4"/>
    <mergeCell ref="E5:J5"/>
    <mergeCell ref="P5:P6"/>
    <mergeCell ref="E6:J6"/>
    <mergeCell ref="K5:K6"/>
    <mergeCell ref="M5:M6"/>
    <mergeCell ref="C5:C6"/>
    <mergeCell ref="M7:M8"/>
    <mergeCell ref="N7:N8"/>
    <mergeCell ref="O5:O6"/>
  </mergeCells>
  <conditionalFormatting sqref="D9:P67">
    <cfRule type="expression" dxfId="1254" priority="2">
      <formula>D9&lt;0.005</formula>
    </cfRule>
  </conditionalFormatting>
  <conditionalFormatting sqref="D9:P67">
    <cfRule type="expression" dxfId="1253" priority="1" stopIfTrue="1">
      <formula>D9&lt;0.0004</formula>
    </cfRule>
  </conditionalFormatting>
  <printOptions horizontalCentered="1" verticalCentered="1"/>
  <pageMargins left="0" right="0" top="0.43307086614173229" bottom="0.39370078740157483" header="0.19685039370078741" footer="0.31496062992125984"/>
  <pageSetup paperSize="9" scale="62" fitToHeight="2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גיליון10"/>
  <dimension ref="A1:P5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5" bestFit="1" customWidth="1"/>
    <col min="2" max="2" width="35.08984375" style="5" customWidth="1"/>
    <col min="3" max="3" width="7.6328125" style="4" bestFit="1" customWidth="1"/>
    <col min="4" max="4" width="6.90625" style="227" bestFit="1" customWidth="1"/>
    <col min="5" max="5" width="10.26953125" style="227" bestFit="1" customWidth="1"/>
    <col min="6" max="6" width="8.453125" style="227" bestFit="1" customWidth="1"/>
    <col min="7" max="7" width="9.6328125" style="227" bestFit="1" customWidth="1"/>
    <col min="8" max="8" width="15.26953125" style="227" bestFit="1" customWidth="1"/>
    <col min="9" max="9" width="12.7265625" style="227" bestFit="1" customWidth="1"/>
    <col min="10" max="10" width="5.7265625" style="227" bestFit="1" customWidth="1"/>
    <col min="11" max="11" width="6.08984375" style="227" bestFit="1" customWidth="1"/>
    <col min="12" max="12" width="7.90625" style="227" bestFit="1" customWidth="1"/>
    <col min="13" max="13" width="6.08984375" style="227" bestFit="1" customWidth="1"/>
    <col min="14" max="14" width="9" style="1" bestFit="1" customWidth="1"/>
    <col min="15" max="15" width="6.26953125" style="1" bestFit="1" customWidth="1"/>
    <col min="16" max="16" width="12.7265625" style="1" bestFit="1" customWidth="1"/>
    <col min="17" max="16384" width="9" style="1"/>
  </cols>
  <sheetData>
    <row r="1" spans="1:16" ht="15.75" customHeight="1" x14ac:dyDescent="0.35">
      <c r="A1" s="6345" t="s">
        <v>188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</row>
    <row r="2" spans="1:16" ht="15.75" customHeight="1" thickBot="1" x14ac:dyDescent="0.4">
      <c r="A2" s="6345" t="s">
        <v>187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</row>
    <row r="3" spans="1:16" ht="22" customHeight="1" x14ac:dyDescent="0.35">
      <c r="A3" s="6425" t="s">
        <v>158</v>
      </c>
      <c r="B3" s="6426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5"/>
      <c r="N3" s="6405"/>
      <c r="O3" s="6405"/>
      <c r="P3" s="6406"/>
    </row>
    <row r="4" spans="1:16" ht="22" customHeight="1" thickBot="1" x14ac:dyDescent="0.4">
      <c r="A4" s="6427"/>
      <c r="B4" s="6428"/>
      <c r="C4" s="6407" t="s">
        <v>37</v>
      </c>
      <c r="D4" s="6408"/>
      <c r="E4" s="6408"/>
      <c r="F4" s="6408"/>
      <c r="G4" s="6408"/>
      <c r="H4" s="6408"/>
      <c r="I4" s="6408"/>
      <c r="J4" s="6408"/>
      <c r="K4" s="6408"/>
      <c r="L4" s="6408"/>
      <c r="M4" s="6408"/>
      <c r="N4" s="6408"/>
      <c r="O4" s="6408"/>
      <c r="P4" s="6409"/>
    </row>
    <row r="5" spans="1:16" ht="22" customHeight="1" x14ac:dyDescent="0.35">
      <c r="A5" s="6427"/>
      <c r="B5" s="6428"/>
      <c r="C5" s="6417" t="s">
        <v>55</v>
      </c>
      <c r="D5" s="6413" t="s">
        <v>184</v>
      </c>
      <c r="E5" s="6410" t="s">
        <v>183</v>
      </c>
      <c r="F5" s="6411"/>
      <c r="G5" s="6411"/>
      <c r="H5" s="6411"/>
      <c r="I5" s="6411"/>
      <c r="J5" s="6412"/>
      <c r="K5" s="6411" t="s">
        <v>182</v>
      </c>
      <c r="L5" s="6413" t="s">
        <v>181</v>
      </c>
      <c r="M5" s="6411" t="s">
        <v>180</v>
      </c>
      <c r="N5" s="6413" t="s">
        <v>179</v>
      </c>
      <c r="O5" s="6411" t="s">
        <v>129</v>
      </c>
      <c r="P5" s="6413" t="s">
        <v>172</v>
      </c>
    </row>
    <row r="6" spans="1:16" ht="22" customHeight="1" thickBot="1" x14ac:dyDescent="0.4">
      <c r="A6" s="6427"/>
      <c r="B6" s="6428"/>
      <c r="C6" s="6418"/>
      <c r="D6" s="6402"/>
      <c r="E6" s="6414" t="s">
        <v>178</v>
      </c>
      <c r="F6" s="6415"/>
      <c r="G6" s="6415"/>
      <c r="H6" s="6415"/>
      <c r="I6" s="6415"/>
      <c r="J6" s="6416"/>
      <c r="K6" s="6424"/>
      <c r="L6" s="6402"/>
      <c r="M6" s="6424"/>
      <c r="N6" s="6402"/>
      <c r="O6" s="6424"/>
      <c r="P6" s="6402"/>
    </row>
    <row r="7" spans="1:16" ht="22" customHeight="1" x14ac:dyDescent="0.35">
      <c r="A7" s="6427"/>
      <c r="B7" s="6428"/>
      <c r="C7" s="6418" t="s">
        <v>49</v>
      </c>
      <c r="D7" s="6402" t="s">
        <v>177</v>
      </c>
      <c r="E7" s="259" t="s">
        <v>176</v>
      </c>
      <c r="F7" s="243" t="s">
        <v>175</v>
      </c>
      <c r="G7" s="259" t="s">
        <v>174</v>
      </c>
      <c r="H7" s="243" t="s">
        <v>173</v>
      </c>
      <c r="I7" s="259" t="s">
        <v>172</v>
      </c>
      <c r="J7" s="243" t="s">
        <v>171</v>
      </c>
      <c r="K7" s="6424" t="s">
        <v>170</v>
      </c>
      <c r="L7" s="6402" t="s">
        <v>169</v>
      </c>
      <c r="M7" s="6424" t="s">
        <v>168</v>
      </c>
      <c r="N7" s="6402" t="s">
        <v>167</v>
      </c>
      <c r="O7" s="6424" t="s">
        <v>124</v>
      </c>
      <c r="P7" s="6402" t="s">
        <v>162</v>
      </c>
    </row>
    <row r="8" spans="1:16" ht="22" customHeight="1" thickBot="1" x14ac:dyDescent="0.4">
      <c r="A8" s="6427"/>
      <c r="B8" s="6428"/>
      <c r="C8" s="6423"/>
      <c r="D8" s="6403"/>
      <c r="E8" s="258" t="s">
        <v>166</v>
      </c>
      <c r="F8" s="242" t="s">
        <v>165</v>
      </c>
      <c r="G8" s="258" t="s">
        <v>164</v>
      </c>
      <c r="H8" s="242" t="s">
        <v>163</v>
      </c>
      <c r="I8" s="258" t="s">
        <v>162</v>
      </c>
      <c r="J8" s="242" t="s">
        <v>161</v>
      </c>
      <c r="K8" s="6415"/>
      <c r="L8" s="6403"/>
      <c r="M8" s="6415"/>
      <c r="N8" s="6403"/>
      <c r="O8" s="6415"/>
      <c r="P8" s="6403"/>
    </row>
    <row r="9" spans="1:16" s="7" customFormat="1" ht="15" customHeight="1" x14ac:dyDescent="0.35">
      <c r="A9" s="55" t="s">
        <v>48</v>
      </c>
      <c r="B9" s="257" t="s">
        <v>47</v>
      </c>
      <c r="C9" s="211">
        <v>8966.0000000000182</v>
      </c>
      <c r="D9" s="40">
        <v>0.38457942589017519</v>
      </c>
      <c r="E9" s="40">
        <v>0.13275934600488506</v>
      </c>
      <c r="F9" s="40">
        <v>0.15717701567521872</v>
      </c>
      <c r="G9" s="40">
        <v>7.8980489130691126E-2</v>
      </c>
      <c r="H9" s="40">
        <v>3.4387856789550746E-2</v>
      </c>
      <c r="I9" s="40">
        <v>1.8071695749112424E-2</v>
      </c>
      <c r="J9" s="40">
        <v>0.42137640334946025</v>
      </c>
      <c r="K9" s="40">
        <v>3.8435563938504368E-3</v>
      </c>
      <c r="L9" s="40">
        <v>1.8471680214779292E-2</v>
      </c>
      <c r="M9" s="40">
        <v>9.8949457198266276E-3</v>
      </c>
      <c r="N9" s="40">
        <v>6.5577818467843817E-3</v>
      </c>
      <c r="O9" s="40">
        <v>9.9106316764498749E-3</v>
      </c>
      <c r="P9" s="235">
        <v>0.14536557490868657</v>
      </c>
    </row>
    <row r="10" spans="1:16" s="7" customFormat="1" ht="15" customHeight="1" thickBot="1" x14ac:dyDescent="0.4">
      <c r="A10" s="59" t="s">
        <v>46</v>
      </c>
      <c r="B10" s="253" t="s">
        <v>45</v>
      </c>
      <c r="C10" s="13">
        <v>18687.000000000025</v>
      </c>
      <c r="D10" s="12">
        <v>0.21446615605151426</v>
      </c>
      <c r="E10" s="12">
        <v>0.14811155287838135</v>
      </c>
      <c r="F10" s="12">
        <v>0.2035217217786672</v>
      </c>
      <c r="G10" s="12">
        <v>0.16410803949135747</v>
      </c>
      <c r="H10" s="12">
        <v>5.0252838830907254E-2</v>
      </c>
      <c r="I10" s="12">
        <v>2.1953834633173568E-2</v>
      </c>
      <c r="J10" s="12">
        <v>0.58794798761248179</v>
      </c>
      <c r="K10" s="12">
        <v>2.6039343971218576E-3</v>
      </c>
      <c r="L10" s="12">
        <v>2.510181132610402E-2</v>
      </c>
      <c r="M10" s="12">
        <v>4.0204476680830211E-3</v>
      </c>
      <c r="N10" s="12">
        <v>5.6798355201608088E-3</v>
      </c>
      <c r="O10" s="12">
        <v>1.1642719009470386E-2</v>
      </c>
      <c r="P10" s="250">
        <v>0.14853710841506498</v>
      </c>
    </row>
    <row r="11" spans="1:16" s="7" customFormat="1" ht="15" customHeight="1" x14ac:dyDescent="0.35">
      <c r="A11" s="55" t="s">
        <v>44</v>
      </c>
      <c r="B11" s="256" t="s">
        <v>43</v>
      </c>
      <c r="C11" s="21">
        <v>9867.9999999999982</v>
      </c>
      <c r="D11" s="20">
        <v>8.7179617854650115E-2</v>
      </c>
      <c r="E11" s="20">
        <v>0.27286881824309861</v>
      </c>
      <c r="F11" s="20">
        <v>0.32912940203715846</v>
      </c>
      <c r="G11" s="20">
        <v>0.13917578353323909</v>
      </c>
      <c r="H11" s="20">
        <v>8.6960355480591681E-2</v>
      </c>
      <c r="I11" s="20">
        <v>9.1828099380753571E-3</v>
      </c>
      <c r="J11" s="20">
        <v>0.8373171692321596</v>
      </c>
      <c r="K11" s="20">
        <v>5.4571935978998422E-4</v>
      </c>
      <c r="L11" s="20">
        <v>3.4755753238144893E-2</v>
      </c>
      <c r="M11" s="20">
        <v>8.0672596144056464E-4</v>
      </c>
      <c r="N11" s="20">
        <v>2.8519861292323136E-3</v>
      </c>
      <c r="O11" s="20">
        <v>3.618461397758448E-3</v>
      </c>
      <c r="P11" s="251">
        <v>3.2924566826835887E-2</v>
      </c>
    </row>
    <row r="12" spans="1:16" s="7" customFormat="1" ht="15" customHeight="1" x14ac:dyDescent="0.35">
      <c r="A12" s="36" t="s">
        <v>42</v>
      </c>
      <c r="B12" s="255" t="s">
        <v>41</v>
      </c>
      <c r="C12" s="31">
        <v>3074.9999999999968</v>
      </c>
      <c r="D12" s="30">
        <v>0.22214970935417924</v>
      </c>
      <c r="E12" s="30">
        <v>0.16979874401837805</v>
      </c>
      <c r="F12" s="30">
        <v>0.17724713847899684</v>
      </c>
      <c r="G12" s="30">
        <v>0.1835623743302332</v>
      </c>
      <c r="H12" s="30">
        <v>6.950489352141033E-2</v>
      </c>
      <c r="I12" s="30">
        <v>3.3006499546914952E-2</v>
      </c>
      <c r="J12" s="30">
        <v>0.63311964989593394</v>
      </c>
      <c r="K12" s="30">
        <v>6.2737384303379563E-4</v>
      </c>
      <c r="L12" s="30">
        <v>3.2695542729032454E-2</v>
      </c>
      <c r="M12" s="30">
        <v>1.1986485832374615E-2</v>
      </c>
      <c r="N12" s="30">
        <v>4.6349994399874717E-3</v>
      </c>
      <c r="O12" s="30">
        <v>1.1821593672667297E-2</v>
      </c>
      <c r="P12" s="230">
        <v>8.2964645232787487E-2</v>
      </c>
    </row>
    <row r="13" spans="1:16" s="7" customFormat="1" ht="15" customHeight="1" thickBot="1" x14ac:dyDescent="0.4">
      <c r="A13" s="254"/>
      <c r="B13" s="253" t="s">
        <v>40</v>
      </c>
      <c r="C13" s="214">
        <v>16943.000000000007</v>
      </c>
      <c r="D13" s="12">
        <v>0.34674685027145358</v>
      </c>
      <c r="E13" s="12">
        <v>8.6488617553086386E-2</v>
      </c>
      <c r="F13" s="12">
        <v>0.13663862972640972</v>
      </c>
      <c r="G13" s="12">
        <v>0.12985118929311684</v>
      </c>
      <c r="H13" s="12">
        <v>2.5015523609919921E-2</v>
      </c>
      <c r="I13" s="12">
        <v>2.3159049134563157E-2</v>
      </c>
      <c r="J13" s="12">
        <v>0.40115300931709336</v>
      </c>
      <c r="K13" s="12">
        <v>4.0326572281937419E-3</v>
      </c>
      <c r="L13" s="12">
        <v>1.9955014653700757E-2</v>
      </c>
      <c r="M13" s="12">
        <v>7.1749510872411463E-3</v>
      </c>
      <c r="N13" s="12">
        <v>7.6572178125497159E-3</v>
      </c>
      <c r="O13" s="12">
        <v>1.4728932639364447E-2</v>
      </c>
      <c r="P13" s="250">
        <v>0.19855136699038245</v>
      </c>
    </row>
    <row r="14" spans="1:16" s="7" customFormat="1" ht="15" customHeight="1" x14ac:dyDescent="0.35">
      <c r="A14" s="55" t="s">
        <v>24</v>
      </c>
      <c r="B14" s="54" t="s">
        <v>23</v>
      </c>
      <c r="C14" s="211">
        <v>4498.9999999999982</v>
      </c>
      <c r="D14" s="40">
        <v>0.32419627561226805</v>
      </c>
      <c r="E14" s="40">
        <v>8.3648501068242981E-2</v>
      </c>
      <c r="F14" s="40">
        <v>0.11411233825255676</v>
      </c>
      <c r="G14" s="40">
        <v>0.21106734805000357</v>
      </c>
      <c r="H14" s="40">
        <v>2.3056102665494842E-2</v>
      </c>
      <c r="I14" s="40">
        <v>3.3867563712026538E-2</v>
      </c>
      <c r="J14" s="40">
        <v>0.46575185374832606</v>
      </c>
      <c r="K14" s="40">
        <v>0</v>
      </c>
      <c r="L14" s="40">
        <v>2.4095579873817537E-3</v>
      </c>
      <c r="M14" s="40">
        <v>3.1682595818856318E-3</v>
      </c>
      <c r="N14" s="40">
        <v>2.3362062947239535E-3</v>
      </c>
      <c r="O14" s="40">
        <v>1.0198799142915476E-2</v>
      </c>
      <c r="P14" s="235">
        <v>0.19193904763250216</v>
      </c>
    </row>
    <row r="15" spans="1:16" s="7" customFormat="1" ht="15" customHeight="1" x14ac:dyDescent="0.35">
      <c r="A15" s="36" t="s">
        <v>22</v>
      </c>
      <c r="B15" s="33" t="s">
        <v>21</v>
      </c>
      <c r="C15" s="31">
        <v>6030.9999999999882</v>
      </c>
      <c r="D15" s="30">
        <v>0.11978021880739381</v>
      </c>
      <c r="E15" s="30">
        <v>0.16843381108192809</v>
      </c>
      <c r="F15" s="30">
        <v>0.22353879145595518</v>
      </c>
      <c r="G15" s="30">
        <v>0.16037883732308975</v>
      </c>
      <c r="H15" s="30">
        <v>4.1362976186264999E-2</v>
      </c>
      <c r="I15" s="30">
        <v>3.0591700708231872E-2</v>
      </c>
      <c r="J15" s="30">
        <v>0.62430611675547065</v>
      </c>
      <c r="K15" s="30">
        <v>1.2816693984240334E-3</v>
      </c>
      <c r="L15" s="30">
        <v>1.6784503399956682E-2</v>
      </c>
      <c r="M15" s="30">
        <v>5.0301437588273793E-3</v>
      </c>
      <c r="N15" s="30">
        <v>1.0307673611809311E-2</v>
      </c>
      <c r="O15" s="30">
        <v>1.4511461578993266E-2</v>
      </c>
      <c r="P15" s="230">
        <v>0.20799821268912566</v>
      </c>
    </row>
    <row r="16" spans="1:16" s="7" customFormat="1" ht="15" customHeight="1" x14ac:dyDescent="0.35">
      <c r="A16" s="34"/>
      <c r="B16" s="33" t="s">
        <v>20</v>
      </c>
      <c r="C16" s="31">
        <v>8186.0000000000155</v>
      </c>
      <c r="D16" s="30">
        <v>2.1880900938162688E-2</v>
      </c>
      <c r="E16" s="30">
        <v>0.28899186701130558</v>
      </c>
      <c r="F16" s="30">
        <v>0.37396034978543746</v>
      </c>
      <c r="G16" s="30">
        <v>0.1480349829455592</v>
      </c>
      <c r="H16" s="30">
        <v>0.10329553470542466</v>
      </c>
      <c r="I16" s="30">
        <v>9.409009036006194E-3</v>
      </c>
      <c r="J16" s="30">
        <v>0.92369174348372907</v>
      </c>
      <c r="K16" s="30">
        <v>9.7062989756171517E-3</v>
      </c>
      <c r="L16" s="30">
        <v>3.5520100861479477E-2</v>
      </c>
      <c r="M16" s="30">
        <v>2.5912260810931456E-4</v>
      </c>
      <c r="N16" s="30">
        <v>9.7166871070430202E-4</v>
      </c>
      <c r="O16" s="30">
        <v>4.1456980191746807E-3</v>
      </c>
      <c r="P16" s="230">
        <v>3.8244664030279451E-3</v>
      </c>
    </row>
    <row r="17" spans="1:16" s="7" customFormat="1" ht="15" customHeight="1" x14ac:dyDescent="0.35">
      <c r="A17" s="34"/>
      <c r="B17" s="252" t="s">
        <v>19</v>
      </c>
      <c r="C17" s="31">
        <v>6458.0000000000064</v>
      </c>
      <c r="D17" s="30">
        <v>0.6142079727777997</v>
      </c>
      <c r="E17" s="30">
        <v>3.7977527629824523E-2</v>
      </c>
      <c r="F17" s="30">
        <v>5.7245083475768448E-2</v>
      </c>
      <c r="G17" s="30">
        <v>9.4665772979897381E-2</v>
      </c>
      <c r="H17" s="30">
        <v>1.4181880216695333E-2</v>
      </c>
      <c r="I17" s="30">
        <v>1.3038643158423497E-2</v>
      </c>
      <c r="J17" s="30">
        <v>0.21710890746060954</v>
      </c>
      <c r="K17" s="30">
        <v>6.2305683759062639E-4</v>
      </c>
      <c r="L17" s="30">
        <v>2.6529685342539518E-2</v>
      </c>
      <c r="M17" s="30">
        <v>2.0981514856880214E-3</v>
      </c>
      <c r="N17" s="30">
        <v>2.1212427379656115E-3</v>
      </c>
      <c r="O17" s="30">
        <v>1.3495620155718995E-2</v>
      </c>
      <c r="P17" s="230">
        <v>0.123815363202098</v>
      </c>
    </row>
    <row r="18" spans="1:16" s="7" customFormat="1" ht="15" customHeight="1" x14ac:dyDescent="0.35">
      <c r="A18" s="34"/>
      <c r="B18" s="33" t="s">
        <v>18</v>
      </c>
      <c r="C18" s="31">
        <v>265.00000000000006</v>
      </c>
      <c r="D18" s="30">
        <v>9.0191800050501619E-2</v>
      </c>
      <c r="E18" s="30">
        <v>0.18286991024924648</v>
      </c>
      <c r="F18" s="30">
        <v>0.22629898362118375</v>
      </c>
      <c r="G18" s="30">
        <v>7.960079068688182E-2</v>
      </c>
      <c r="H18" s="30">
        <v>4.4072173129855931E-2</v>
      </c>
      <c r="I18" s="30">
        <v>4.5317082468169567E-2</v>
      </c>
      <c r="J18" s="30">
        <v>0.57815894015533753</v>
      </c>
      <c r="K18" s="30">
        <v>1.4150896334514201E-2</v>
      </c>
      <c r="L18" s="30">
        <v>7.5792653734320356E-2</v>
      </c>
      <c r="M18" s="30">
        <v>1.306435706161792E-2</v>
      </c>
      <c r="N18" s="30">
        <v>7.9493730960464911E-3</v>
      </c>
      <c r="O18" s="30">
        <v>1.9094480675941258E-2</v>
      </c>
      <c r="P18" s="230">
        <v>0.20159749889172138</v>
      </c>
    </row>
    <row r="19" spans="1:16" s="7" customFormat="1" ht="15" customHeight="1" x14ac:dyDescent="0.35">
      <c r="A19" s="34"/>
      <c r="B19" s="33" t="s">
        <v>17</v>
      </c>
      <c r="C19" s="31">
        <v>2244</v>
      </c>
      <c r="D19" s="30">
        <v>4.5348607320740121E-2</v>
      </c>
      <c r="E19" s="30">
        <v>0.12384028466673351</v>
      </c>
      <c r="F19" s="30">
        <v>0.2291664811620556</v>
      </c>
      <c r="G19" s="30">
        <v>5.8410246235492437E-2</v>
      </c>
      <c r="H19" s="30">
        <v>3.0618786373616255E-2</v>
      </c>
      <c r="I19" s="30">
        <v>2.2935577902480724E-2</v>
      </c>
      <c r="J19" s="30">
        <v>0.46497137634037822</v>
      </c>
      <c r="K19" s="30">
        <v>0</v>
      </c>
      <c r="L19" s="30">
        <v>3.5425543314180394E-2</v>
      </c>
      <c r="M19" s="30">
        <v>3.6967933270533056E-2</v>
      </c>
      <c r="N19" s="30">
        <v>2.5322640880710078E-2</v>
      </c>
      <c r="O19" s="30">
        <v>1.7654882335172303E-2</v>
      </c>
      <c r="P19" s="230">
        <v>0.3743090165382848</v>
      </c>
    </row>
    <row r="20" spans="1:16" s="7" customFormat="1" ht="15" customHeight="1" x14ac:dyDescent="0.35">
      <c r="A20" s="34"/>
      <c r="B20" s="33" t="s">
        <v>16</v>
      </c>
      <c r="C20" s="31">
        <v>325.99999999999994</v>
      </c>
      <c r="D20" s="30">
        <v>5.3079245690999019E-2</v>
      </c>
      <c r="E20" s="30">
        <v>1.1801336505923776E-2</v>
      </c>
      <c r="F20" s="30">
        <v>1.6069777338066086E-2</v>
      </c>
      <c r="G20" s="30">
        <v>0.74794111625718307</v>
      </c>
      <c r="H20" s="30">
        <v>1.3608940824312528E-2</v>
      </c>
      <c r="I20" s="30">
        <v>6.6260053006857401E-3</v>
      </c>
      <c r="J20" s="30">
        <v>0.79604717622617083</v>
      </c>
      <c r="K20" s="30">
        <v>0</v>
      </c>
      <c r="L20" s="30">
        <v>6.8677206215945086E-2</v>
      </c>
      <c r="M20" s="30">
        <v>0</v>
      </c>
      <c r="N20" s="30">
        <v>0</v>
      </c>
      <c r="O20" s="30">
        <v>6.3943647114791027E-3</v>
      </c>
      <c r="P20" s="230">
        <v>7.5802007155405707E-2</v>
      </c>
    </row>
    <row r="21" spans="1:16" s="7" customFormat="1" ht="15" customHeight="1" x14ac:dyDescent="0.35">
      <c r="A21" s="34"/>
      <c r="B21" s="33" t="s">
        <v>15</v>
      </c>
      <c r="C21" s="31">
        <v>484.00000000000006</v>
      </c>
      <c r="D21" s="30">
        <v>0.22072654213220985</v>
      </c>
      <c r="E21" s="30">
        <v>0.20484535601918705</v>
      </c>
      <c r="F21" s="30">
        <v>0.17550903068404256</v>
      </c>
      <c r="G21" s="30">
        <v>5.008647540670863E-2</v>
      </c>
      <c r="H21" s="30">
        <v>5.8830598253472144E-2</v>
      </c>
      <c r="I21" s="30">
        <v>3.95218178216152E-2</v>
      </c>
      <c r="J21" s="30">
        <v>0.52879327818502586</v>
      </c>
      <c r="K21" s="30">
        <v>0</v>
      </c>
      <c r="L21" s="30">
        <v>4.1353041436178808E-2</v>
      </c>
      <c r="M21" s="30">
        <v>1.235249181094281E-2</v>
      </c>
      <c r="N21" s="30">
        <v>2.5892301815526625E-2</v>
      </c>
      <c r="O21" s="30">
        <v>1.1816874233156862E-2</v>
      </c>
      <c r="P21" s="230">
        <v>0.15906547038696045</v>
      </c>
    </row>
    <row r="22" spans="1:16" s="7" customFormat="1" ht="15" customHeight="1" x14ac:dyDescent="0.35">
      <c r="A22" s="34"/>
      <c r="B22" s="33" t="s">
        <v>14</v>
      </c>
      <c r="C22" s="31">
        <v>586.99999999999966</v>
      </c>
      <c r="D22" s="30">
        <v>0.98842231074140796</v>
      </c>
      <c r="E22" s="30">
        <v>0</v>
      </c>
      <c r="F22" s="30">
        <v>0</v>
      </c>
      <c r="G22" s="30">
        <v>5.9844352182936043E-3</v>
      </c>
      <c r="H22" s="30">
        <v>0</v>
      </c>
      <c r="I22" s="30">
        <v>0</v>
      </c>
      <c r="J22" s="30">
        <v>5.9844352182936043E-3</v>
      </c>
      <c r="K22" s="30">
        <v>0</v>
      </c>
      <c r="L22" s="30">
        <v>0</v>
      </c>
      <c r="M22" s="30">
        <v>0</v>
      </c>
      <c r="N22" s="30">
        <v>0</v>
      </c>
      <c r="O22" s="30">
        <v>0</v>
      </c>
      <c r="P22" s="230">
        <v>5.593254040298451E-3</v>
      </c>
    </row>
    <row r="23" spans="1:16" s="7" customFormat="1" ht="15" customHeight="1" x14ac:dyDescent="0.35">
      <c r="A23" s="34"/>
      <c r="B23" s="33" t="s">
        <v>13</v>
      </c>
      <c r="C23" s="31">
        <v>59.999999999999993</v>
      </c>
      <c r="D23" s="233">
        <v>0</v>
      </c>
      <c r="E23" s="233">
        <v>0.14632285222803501</v>
      </c>
      <c r="F23" s="233">
        <v>6.1393071677174019E-2</v>
      </c>
      <c r="G23" s="233">
        <v>0.11727982471139542</v>
      </c>
      <c r="H23" s="233">
        <v>5.59304743469827E-2</v>
      </c>
      <c r="I23" s="233">
        <v>5.0664046250999864E-2</v>
      </c>
      <c r="J23" s="233">
        <v>0.43159026921458704</v>
      </c>
      <c r="K23" s="233">
        <v>0</v>
      </c>
      <c r="L23" s="233">
        <v>0</v>
      </c>
      <c r="M23" s="233">
        <v>0</v>
      </c>
      <c r="N23" s="233">
        <v>0</v>
      </c>
      <c r="O23" s="233">
        <v>6.8507784908741418E-2</v>
      </c>
      <c r="P23" s="232">
        <v>0.49990194587667175</v>
      </c>
    </row>
    <row r="24" spans="1:16" s="7" customFormat="1" ht="15" customHeight="1" x14ac:dyDescent="0.35">
      <c r="A24" s="34"/>
      <c r="B24" s="33" t="s">
        <v>12</v>
      </c>
      <c r="C24" s="31">
        <v>338</v>
      </c>
      <c r="D24" s="20">
        <v>0.5555744948290281</v>
      </c>
      <c r="E24" s="20">
        <v>3.5517217833245164E-2</v>
      </c>
      <c r="F24" s="20">
        <v>9.7191932485455407E-2</v>
      </c>
      <c r="G24" s="20">
        <v>2.7812438564003797E-2</v>
      </c>
      <c r="H24" s="20">
        <v>4.2235962832660158E-2</v>
      </c>
      <c r="I24" s="20">
        <v>1.6137383368831398E-2</v>
      </c>
      <c r="J24" s="20">
        <v>0.21889493508419591</v>
      </c>
      <c r="K24" s="20">
        <v>2.7275560024380735E-3</v>
      </c>
      <c r="L24" s="20">
        <v>0</v>
      </c>
      <c r="M24" s="20">
        <v>1.8029057638028897E-3</v>
      </c>
      <c r="N24" s="20">
        <v>3.2736692569427153E-3</v>
      </c>
      <c r="O24" s="20">
        <v>1.6019587903306123E-2</v>
      </c>
      <c r="P24" s="251">
        <v>0.20170685116028694</v>
      </c>
    </row>
    <row r="25" spans="1:16" s="7" customFormat="1" ht="15" customHeight="1" thickBot="1" x14ac:dyDescent="0.4">
      <c r="A25" s="52"/>
      <c r="B25" s="51" t="s">
        <v>4</v>
      </c>
      <c r="C25" s="13">
        <v>401.00000000000011</v>
      </c>
      <c r="D25" s="12">
        <v>0.32177348413274176</v>
      </c>
      <c r="E25" s="12">
        <v>0.1810703532735515</v>
      </c>
      <c r="F25" s="12">
        <v>8.8642162218646264E-2</v>
      </c>
      <c r="G25" s="12">
        <v>4.971349663038812E-2</v>
      </c>
      <c r="H25" s="12">
        <v>5.3791669399555431E-2</v>
      </c>
      <c r="I25" s="12">
        <v>4.5803157113293233E-2</v>
      </c>
      <c r="J25" s="12">
        <v>0.41902083863543454</v>
      </c>
      <c r="K25" s="12">
        <v>7.8354058898797742E-3</v>
      </c>
      <c r="L25" s="12">
        <v>1.9779296623757988E-2</v>
      </c>
      <c r="M25" s="12">
        <v>2.2883155619559683E-3</v>
      </c>
      <c r="N25" s="12">
        <v>9.2231394002509764E-3</v>
      </c>
      <c r="O25" s="12">
        <v>3.6265448430270755E-2</v>
      </c>
      <c r="P25" s="250">
        <v>0.18381407132570834</v>
      </c>
    </row>
    <row r="26" spans="1:16" s="7" customFormat="1" ht="15" customHeight="1" x14ac:dyDescent="0.35">
      <c r="A26" s="44" t="s">
        <v>11</v>
      </c>
      <c r="B26" s="43" t="s">
        <v>10</v>
      </c>
      <c r="C26" s="220">
        <v>18970.000000000033</v>
      </c>
      <c r="D26" s="219">
        <v>0.15338222045865835</v>
      </c>
      <c r="E26" s="219">
        <v>0.1975536032082385</v>
      </c>
      <c r="F26" s="219">
        <v>0.24372040397591932</v>
      </c>
      <c r="G26" s="219">
        <v>0.143807735540289</v>
      </c>
      <c r="H26" s="219">
        <v>6.0619250441374908E-2</v>
      </c>
      <c r="I26" s="219">
        <v>1.9644916383799713E-2</v>
      </c>
      <c r="J26" s="219">
        <v>0.66534590954960915</v>
      </c>
      <c r="K26" s="219">
        <v>1.9472500274378842E-3</v>
      </c>
      <c r="L26" s="219">
        <v>2.8791764671469156E-2</v>
      </c>
      <c r="M26" s="219">
        <v>8.5927764381238739E-3</v>
      </c>
      <c r="N26" s="219">
        <v>7.3810460725163285E-3</v>
      </c>
      <c r="O26" s="219">
        <v>9.0998620346575809E-3</v>
      </c>
      <c r="P26" s="231">
        <v>0.1254591707475462</v>
      </c>
    </row>
    <row r="27" spans="1:16" s="7" customFormat="1" ht="15" customHeight="1" x14ac:dyDescent="0.35">
      <c r="A27" s="36" t="s">
        <v>9</v>
      </c>
      <c r="B27" s="33" t="s">
        <v>8</v>
      </c>
      <c r="C27" s="31">
        <v>1245.9999999999986</v>
      </c>
      <c r="D27" s="30">
        <v>5.6392945290052232E-2</v>
      </c>
      <c r="E27" s="30">
        <v>0.13927738534737408</v>
      </c>
      <c r="F27" s="30">
        <v>0.22817142688748926</v>
      </c>
      <c r="G27" s="30">
        <v>6.788235655704912E-2</v>
      </c>
      <c r="H27" s="30">
        <v>2.9400355140530823E-2</v>
      </c>
      <c r="I27" s="30">
        <v>2.611039171579798E-2</v>
      </c>
      <c r="J27" s="30">
        <v>0.49084191564824103</v>
      </c>
      <c r="K27" s="30">
        <v>1.9624344489203992E-2</v>
      </c>
      <c r="L27" s="30">
        <v>1.160822477030999E-2</v>
      </c>
      <c r="M27" s="30">
        <v>1.2415788514516602E-3</v>
      </c>
      <c r="N27" s="30">
        <v>1.9058134552505258E-2</v>
      </c>
      <c r="O27" s="30">
        <v>1.6748708810051683E-2</v>
      </c>
      <c r="P27" s="230">
        <v>0.38448414758818428</v>
      </c>
    </row>
    <row r="28" spans="1:16" s="7" customFormat="1" ht="15" customHeight="1" x14ac:dyDescent="0.35">
      <c r="A28" s="34"/>
      <c r="B28" s="33" t="s">
        <v>7</v>
      </c>
      <c r="C28" s="31">
        <v>425.99999999999989</v>
      </c>
      <c r="D28" s="30">
        <v>4.7895603708219756E-3</v>
      </c>
      <c r="E28" s="30">
        <v>0.11496409353810737</v>
      </c>
      <c r="F28" s="30">
        <v>0.6141011663939655</v>
      </c>
      <c r="G28" s="30">
        <v>0.20683528270025803</v>
      </c>
      <c r="H28" s="30">
        <v>4.5775428605561837E-2</v>
      </c>
      <c r="I28" s="30">
        <v>2.8830718534865281E-3</v>
      </c>
      <c r="J28" s="30">
        <v>0.98455904309137854</v>
      </c>
      <c r="K28" s="30">
        <v>2.6519525817077093E-3</v>
      </c>
      <c r="L28" s="30">
        <v>0</v>
      </c>
      <c r="M28" s="30">
        <v>6.915228328767827E-4</v>
      </c>
      <c r="N28" s="30">
        <v>0</v>
      </c>
      <c r="O28" s="30">
        <v>0</v>
      </c>
      <c r="P28" s="230">
        <v>7.3079211232150122E-3</v>
      </c>
    </row>
    <row r="29" spans="1:16" s="7" customFormat="1" ht="15" customHeight="1" x14ac:dyDescent="0.35">
      <c r="A29" s="34"/>
      <c r="B29" s="33" t="s">
        <v>6</v>
      </c>
      <c r="C29" s="31">
        <v>1876.0000000000014</v>
      </c>
      <c r="D29" s="233">
        <v>0.38688984411191135</v>
      </c>
      <c r="E29" s="233">
        <v>7.7060207271749517E-2</v>
      </c>
      <c r="F29" s="233">
        <v>0.13795141151127674</v>
      </c>
      <c r="G29" s="233">
        <v>0.11290938770642481</v>
      </c>
      <c r="H29" s="233">
        <v>2.6880056913689963E-2</v>
      </c>
      <c r="I29" s="233">
        <v>4.0747784407629439E-2</v>
      </c>
      <c r="J29" s="233">
        <v>0.39554884781077093</v>
      </c>
      <c r="K29" s="233">
        <v>3.5089839539717855E-3</v>
      </c>
      <c r="L29" s="233">
        <v>3.9849634181227545E-3</v>
      </c>
      <c r="M29" s="233">
        <v>4.2837757956049934E-3</v>
      </c>
      <c r="N29" s="233">
        <v>3.3757237608175233E-3</v>
      </c>
      <c r="O29" s="233">
        <v>1.6520805301481322E-2</v>
      </c>
      <c r="P29" s="232">
        <v>0.18588705584731843</v>
      </c>
    </row>
    <row r="30" spans="1:16" s="7" customFormat="1" ht="15" customHeight="1" x14ac:dyDescent="0.35">
      <c r="A30" s="34"/>
      <c r="B30" s="33" t="s">
        <v>5</v>
      </c>
      <c r="C30" s="31">
        <v>6106.0000000000064</v>
      </c>
      <c r="D30" s="219">
        <v>0.50978595002770033</v>
      </c>
      <c r="E30" s="219">
        <v>4.4390707774020308E-2</v>
      </c>
      <c r="F30" s="219">
        <v>6.5015367400955135E-2</v>
      </c>
      <c r="G30" s="219">
        <v>0.14503305707900313</v>
      </c>
      <c r="H30" s="219">
        <v>1.7673030033064977E-2</v>
      </c>
      <c r="I30" s="219">
        <v>1.6204046889235657E-2</v>
      </c>
      <c r="J30" s="219">
        <v>0.28831620917627937</v>
      </c>
      <c r="K30" s="219">
        <v>1.0384309589136016E-3</v>
      </c>
      <c r="L30" s="219">
        <v>2.6353487430232147E-2</v>
      </c>
      <c r="M30" s="219">
        <v>2.1512575868592575E-3</v>
      </c>
      <c r="N30" s="219">
        <v>3.2495295011328649E-3</v>
      </c>
      <c r="O30" s="219">
        <v>1.558052102318104E-2</v>
      </c>
      <c r="P30" s="231">
        <v>0.15352461429571229</v>
      </c>
    </row>
    <row r="31" spans="1:16" s="7" customFormat="1" ht="15" customHeight="1" thickBot="1" x14ac:dyDescent="0.4">
      <c r="A31" s="26"/>
      <c r="B31" s="25" t="s">
        <v>4</v>
      </c>
      <c r="C31" s="214">
        <v>1262</v>
      </c>
      <c r="D31" s="12">
        <v>0.52740682099657732</v>
      </c>
      <c r="E31" s="12">
        <v>8.175164295503061E-2</v>
      </c>
      <c r="F31" s="12">
        <v>7.2342651068812949E-2</v>
      </c>
      <c r="G31" s="12">
        <v>6.7363218063313871E-2</v>
      </c>
      <c r="H31" s="12">
        <v>3.2547128215082752E-2</v>
      </c>
      <c r="I31" s="12">
        <v>2.0922605761380775E-2</v>
      </c>
      <c r="J31" s="12">
        <v>0.2749272460636209</v>
      </c>
      <c r="K31" s="12">
        <v>8.4852823333470776E-3</v>
      </c>
      <c r="L31" s="12">
        <v>2.1704404902880069E-2</v>
      </c>
      <c r="M31" s="12">
        <v>5.1851047876203087E-3</v>
      </c>
      <c r="N31" s="12">
        <v>2.8854568738041013E-3</v>
      </c>
      <c r="O31" s="12">
        <v>1.3294974656795083E-2</v>
      </c>
      <c r="P31" s="250">
        <v>0.14611070938535653</v>
      </c>
    </row>
    <row r="32" spans="1:16" s="7" customFormat="1" ht="15" customHeight="1" x14ac:dyDescent="0.35">
      <c r="A32" s="24" t="s">
        <v>3</v>
      </c>
      <c r="B32" s="249" t="s">
        <v>2</v>
      </c>
      <c r="C32" s="248">
        <v>16797.000000000065</v>
      </c>
      <c r="D32" s="233">
        <v>7.0182847724954978E-2</v>
      </c>
      <c r="E32" s="233">
        <v>0.18597282752197178</v>
      </c>
      <c r="F32" s="233">
        <v>0.27344592940833584</v>
      </c>
      <c r="G32" s="233">
        <v>0.16732180800281821</v>
      </c>
      <c r="H32" s="233">
        <v>6.0841018531322587E-2</v>
      </c>
      <c r="I32" s="233">
        <v>2.3957796138667335E-2</v>
      </c>
      <c r="J32" s="233">
        <v>0.71153937960310842</v>
      </c>
      <c r="K32" s="233">
        <v>2.8725033437687619E-3</v>
      </c>
      <c r="L32" s="233">
        <v>2.8520895746137351E-2</v>
      </c>
      <c r="M32" s="233">
        <v>6.5748052498767681E-3</v>
      </c>
      <c r="N32" s="233">
        <v>8.2564464613217575E-3</v>
      </c>
      <c r="O32" s="233">
        <v>1.1054294175332702E-2</v>
      </c>
      <c r="P32" s="232">
        <v>0.1609988276955171</v>
      </c>
    </row>
    <row r="33" spans="1:16" s="7" customFormat="1" ht="15" customHeight="1" thickBot="1" x14ac:dyDescent="0.4">
      <c r="A33" s="16" t="s">
        <v>1</v>
      </c>
      <c r="B33" s="247" t="s">
        <v>0</v>
      </c>
      <c r="C33" s="246">
        <v>13089.000000000062</v>
      </c>
      <c r="D33" s="245">
        <v>0.47832942054700572</v>
      </c>
      <c r="E33" s="245">
        <v>9.2215390003223083E-2</v>
      </c>
      <c r="F33" s="245">
        <v>0.10044679552912399</v>
      </c>
      <c r="G33" s="245">
        <v>0.10494105017843817</v>
      </c>
      <c r="H33" s="245">
        <v>2.6807111918703996E-2</v>
      </c>
      <c r="I33" s="245">
        <v>1.6889893782789985E-2</v>
      </c>
      <c r="J33" s="245">
        <v>0.34130024141227983</v>
      </c>
      <c r="K33" s="245">
        <v>2.911939616915357E-3</v>
      </c>
      <c r="L33" s="245">
        <v>2.0717189294599855E-2</v>
      </c>
      <c r="M33" s="245">
        <v>5.3552742757738024E-3</v>
      </c>
      <c r="N33" s="245">
        <v>4.1374633019125914E-3</v>
      </c>
      <c r="O33" s="245">
        <v>1.2415799891585574E-2</v>
      </c>
      <c r="P33" s="244">
        <v>0.1348326716599271</v>
      </c>
    </row>
    <row r="34" spans="1:16" ht="15" customHeight="1" x14ac:dyDescent="0.35"/>
    <row r="40" spans="1:16" ht="38.5" customHeight="1" x14ac:dyDescent="0.35"/>
    <row r="41" spans="1:16" ht="38.5" customHeight="1" x14ac:dyDescent="0.35"/>
    <row r="43" spans="1:16" ht="38.5" customHeight="1" x14ac:dyDescent="0.35"/>
    <row r="48" spans="1:16" ht="15" customHeight="1" x14ac:dyDescent="0.35"/>
    <row r="50" ht="14.5" customHeight="1" x14ac:dyDescent="0.35"/>
    <row r="51" ht="14.5" customHeight="1" x14ac:dyDescent="0.35"/>
    <row r="53" ht="14.5" customHeight="1" x14ac:dyDescent="0.35"/>
  </sheetData>
  <mergeCells count="23">
    <mergeCell ref="A1:P1"/>
    <mergeCell ref="A2:P2"/>
    <mergeCell ref="A3:B8"/>
    <mergeCell ref="C3:P3"/>
    <mergeCell ref="C4:P4"/>
    <mergeCell ref="C5:C6"/>
    <mergeCell ref="D5:D6"/>
    <mergeCell ref="E5:J5"/>
    <mergeCell ref="K5:K6"/>
    <mergeCell ref="L5:L6"/>
    <mergeCell ref="N7:N8"/>
    <mergeCell ref="M5:M6"/>
    <mergeCell ref="N5:N6"/>
    <mergeCell ref="P7:P8"/>
    <mergeCell ref="O5:O6"/>
    <mergeCell ref="P5:P6"/>
    <mergeCell ref="E6:J6"/>
    <mergeCell ref="O7:O8"/>
    <mergeCell ref="C7:C8"/>
    <mergeCell ref="D7:D8"/>
    <mergeCell ref="K7:K8"/>
    <mergeCell ref="L7:L8"/>
    <mergeCell ref="M7:M8"/>
  </mergeCells>
  <conditionalFormatting sqref="D9:P33">
    <cfRule type="expression" dxfId="1252" priority="2">
      <formula>D9&lt;0.005</formula>
    </cfRule>
  </conditionalFormatting>
  <conditionalFormatting sqref="D9:P33">
    <cfRule type="expression" dxfId="1251" priority="1" stopIfTrue="1">
      <formula>D9&lt;0.0004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7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גיליון11"/>
  <dimension ref="A1:J106"/>
  <sheetViews>
    <sheetView view="pageBreakPreview" zoomScaleNormal="100" zoomScaleSheetLayoutView="100" workbookViewId="0">
      <selection activeCell="H10" sqref="H10"/>
    </sheetView>
  </sheetViews>
  <sheetFormatPr defaultColWidth="9" defaultRowHeight="14.5" x14ac:dyDescent="0.35"/>
  <cols>
    <col min="1" max="1" width="20.90625" style="5" bestFit="1" customWidth="1"/>
    <col min="2" max="2" width="42.36328125" style="5" customWidth="1"/>
    <col min="3" max="3" width="7.6328125" style="5" bestFit="1" customWidth="1"/>
    <col min="4" max="4" width="16.90625" style="2" bestFit="1" customWidth="1"/>
    <col min="5" max="5" width="9.6328125" style="2" bestFit="1" customWidth="1"/>
    <col min="6" max="6" width="12.453125" style="2" bestFit="1" customWidth="1"/>
    <col min="7" max="7" width="7.7265625" style="2" bestFit="1" customWidth="1"/>
    <col min="8" max="8" width="6.26953125" style="2" bestFit="1" customWidth="1"/>
    <col min="9" max="9" width="12.7265625" style="2" bestFit="1" customWidth="1"/>
    <col min="10" max="16384" width="9" style="1"/>
  </cols>
  <sheetData>
    <row r="1" spans="1:9" ht="15.75" customHeight="1" x14ac:dyDescent="0.35">
      <c r="A1" s="6345" t="s">
        <v>207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206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37"/>
      <c r="B3" s="6438"/>
      <c r="C3" s="6431" t="s">
        <v>31</v>
      </c>
      <c r="D3" s="6432"/>
      <c r="E3" s="6432"/>
      <c r="F3" s="6432"/>
      <c r="G3" s="6432"/>
      <c r="H3" s="6432"/>
      <c r="I3" s="6433"/>
    </row>
    <row r="4" spans="1:9" ht="16" thickBot="1" x14ac:dyDescent="0.4">
      <c r="A4" s="6439"/>
      <c r="B4" s="6440"/>
      <c r="C4" s="6434" t="s">
        <v>198</v>
      </c>
      <c r="D4" s="6435"/>
      <c r="E4" s="6435"/>
      <c r="F4" s="6435"/>
      <c r="G4" s="6435"/>
      <c r="H4" s="6435"/>
      <c r="I4" s="6436"/>
    </row>
    <row r="5" spans="1:9" ht="31" x14ac:dyDescent="0.35">
      <c r="A5" s="6439"/>
      <c r="B5" s="6440"/>
      <c r="C5" s="291" t="s">
        <v>55</v>
      </c>
      <c r="D5" s="291" t="s">
        <v>197</v>
      </c>
      <c r="E5" s="291" t="s">
        <v>174</v>
      </c>
      <c r="F5" s="291" t="s">
        <v>196</v>
      </c>
      <c r="G5" s="291" t="s">
        <v>195</v>
      </c>
      <c r="H5" s="291" t="s">
        <v>129</v>
      </c>
      <c r="I5" s="291" t="s">
        <v>172</v>
      </c>
    </row>
    <row r="6" spans="1:9" ht="16.5" customHeight="1" thickBot="1" x14ac:dyDescent="0.4">
      <c r="A6" s="6441"/>
      <c r="B6" s="6442"/>
      <c r="C6" s="324" t="s">
        <v>49</v>
      </c>
      <c r="D6" s="324" t="s">
        <v>194</v>
      </c>
      <c r="E6" s="324" t="s">
        <v>193</v>
      </c>
      <c r="F6" s="324" t="s">
        <v>192</v>
      </c>
      <c r="G6" s="324" t="s">
        <v>191</v>
      </c>
      <c r="H6" s="324" t="s">
        <v>124</v>
      </c>
      <c r="I6" s="324" t="s">
        <v>190</v>
      </c>
    </row>
    <row r="7" spans="1:9" s="7" customFormat="1" ht="12" customHeight="1" thickBot="1" x14ac:dyDescent="0.4">
      <c r="A7" s="6368" t="s">
        <v>59</v>
      </c>
      <c r="B7" s="6443"/>
      <c r="C7" s="323">
        <v>8197.9999999999873</v>
      </c>
      <c r="D7" s="239">
        <v>4.583805566049616E-2</v>
      </c>
      <c r="E7" s="239">
        <v>0.17101120765646644</v>
      </c>
      <c r="F7" s="239">
        <v>0.46089913109180203</v>
      </c>
      <c r="G7" s="239">
        <v>0.10703941569071905</v>
      </c>
      <c r="H7" s="239">
        <v>1.9141166099987408E-2</v>
      </c>
      <c r="I7" s="238">
        <v>0.1960710238005289</v>
      </c>
    </row>
    <row r="8" spans="1:9" s="7" customFormat="1" ht="12" customHeight="1" x14ac:dyDescent="0.35">
      <c r="A8" s="311" t="s">
        <v>123</v>
      </c>
      <c r="B8" s="320" t="s">
        <v>122</v>
      </c>
      <c r="C8" s="316">
        <v>2412.9999999999964</v>
      </c>
      <c r="D8" s="30">
        <v>2.8728348119983101E-2</v>
      </c>
      <c r="E8" s="30">
        <v>0.11744824672581328</v>
      </c>
      <c r="F8" s="30">
        <v>0.70553443177017328</v>
      </c>
      <c r="G8" s="30">
        <v>6.7596113223489648E-3</v>
      </c>
      <c r="H8" s="30">
        <v>1.309674693705112E-2</v>
      </c>
      <c r="I8" s="230">
        <v>0.12843261512463033</v>
      </c>
    </row>
    <row r="9" spans="1:9" s="7" customFormat="1" ht="12" customHeight="1" x14ac:dyDescent="0.35">
      <c r="A9" s="92" t="s">
        <v>121</v>
      </c>
      <c r="B9" s="315" t="s">
        <v>120</v>
      </c>
      <c r="C9" s="314">
        <v>58.000000000000007</v>
      </c>
      <c r="D9" s="30">
        <v>0</v>
      </c>
      <c r="E9" s="30">
        <v>2.197802197802198E-2</v>
      </c>
      <c r="F9" s="30">
        <v>0.26373626373626374</v>
      </c>
      <c r="G9" s="30">
        <v>2.197802197802198E-2</v>
      </c>
      <c r="H9" s="30">
        <v>9.8901098901098911E-2</v>
      </c>
      <c r="I9" s="230">
        <v>0.59340659340659341</v>
      </c>
    </row>
    <row r="10" spans="1:9" s="7" customFormat="1" ht="12" customHeight="1" x14ac:dyDescent="0.35">
      <c r="A10" s="322"/>
      <c r="B10" s="315" t="s">
        <v>119</v>
      </c>
      <c r="C10" s="314">
        <v>172.00000000000011</v>
      </c>
      <c r="D10" s="30">
        <v>0</v>
      </c>
      <c r="E10" s="30">
        <v>0.02</v>
      </c>
      <c r="F10" s="30">
        <v>0.08</v>
      </c>
      <c r="G10" s="30">
        <v>5.5E-2</v>
      </c>
      <c r="H10" s="30">
        <v>0.06</v>
      </c>
      <c r="I10" s="230">
        <v>0.78500000000000003</v>
      </c>
    </row>
    <row r="11" spans="1:9" s="7" customFormat="1" ht="12" customHeight="1" x14ac:dyDescent="0.35">
      <c r="A11" s="322"/>
      <c r="B11" s="315" t="s">
        <v>118</v>
      </c>
      <c r="C11" s="314">
        <v>434.00000000000023</v>
      </c>
      <c r="D11" s="30">
        <v>0.12632978723404256</v>
      </c>
      <c r="E11" s="30">
        <v>0.34973404255319146</v>
      </c>
      <c r="F11" s="30">
        <v>0.32047872340425537</v>
      </c>
      <c r="G11" s="30">
        <v>9.3085106382978719E-2</v>
      </c>
      <c r="H11" s="30">
        <v>1.8617021276595744E-2</v>
      </c>
      <c r="I11" s="230">
        <v>9.1755319148936157E-2</v>
      </c>
    </row>
    <row r="12" spans="1:9" s="7" customFormat="1" ht="12" customHeight="1" x14ac:dyDescent="0.35">
      <c r="A12" s="322"/>
      <c r="B12" s="189" t="s">
        <v>117</v>
      </c>
      <c r="C12" s="314">
        <v>23</v>
      </c>
      <c r="D12" s="307">
        <v>0</v>
      </c>
      <c r="E12" s="307">
        <v>0</v>
      </c>
      <c r="F12" s="307">
        <v>0.27777777777777779</v>
      </c>
      <c r="G12" s="307">
        <v>5.5555555555555552E-2</v>
      </c>
      <c r="H12" s="307">
        <v>0</v>
      </c>
      <c r="I12" s="306">
        <v>0.66666666666666674</v>
      </c>
    </row>
    <row r="13" spans="1:9" s="7" customFormat="1" ht="12" customHeight="1" x14ac:dyDescent="0.35">
      <c r="A13" s="322"/>
      <c r="B13" s="315" t="s">
        <v>115</v>
      </c>
      <c r="C13" s="314">
        <v>85.000000000000014</v>
      </c>
      <c r="D13" s="30">
        <v>0.14285714285714288</v>
      </c>
      <c r="E13" s="30">
        <v>0.11428571428571428</v>
      </c>
      <c r="F13" s="30">
        <v>0.52857142857142858</v>
      </c>
      <c r="G13" s="30">
        <v>2.8571428571428571E-2</v>
      </c>
      <c r="H13" s="30">
        <v>0</v>
      </c>
      <c r="I13" s="230">
        <v>0.18571428571428572</v>
      </c>
    </row>
    <row r="14" spans="1:9" s="7" customFormat="1" ht="12" customHeight="1" x14ac:dyDescent="0.35">
      <c r="A14" s="322"/>
      <c r="B14" s="189" t="s">
        <v>112</v>
      </c>
      <c r="C14" s="314">
        <v>34</v>
      </c>
      <c r="D14" s="30">
        <v>0</v>
      </c>
      <c r="E14" s="30">
        <v>0.19444444444444442</v>
      </c>
      <c r="F14" s="30">
        <v>0.41666666666666663</v>
      </c>
      <c r="G14" s="30">
        <v>0</v>
      </c>
      <c r="H14" s="30">
        <v>0</v>
      </c>
      <c r="I14" s="230">
        <v>0.38888888888888884</v>
      </c>
    </row>
    <row r="15" spans="1:9" s="7" customFormat="1" ht="12" customHeight="1" x14ac:dyDescent="0.35">
      <c r="A15" s="322"/>
      <c r="B15" s="315" t="s">
        <v>111</v>
      </c>
      <c r="C15" s="314">
        <v>72.000000000000014</v>
      </c>
      <c r="D15" s="30">
        <v>0</v>
      </c>
      <c r="E15" s="30">
        <v>0.1</v>
      </c>
      <c r="F15" s="30">
        <v>0.66</v>
      </c>
      <c r="G15" s="30">
        <v>0</v>
      </c>
      <c r="H15" s="30">
        <v>0</v>
      </c>
      <c r="I15" s="230">
        <v>0.24</v>
      </c>
    </row>
    <row r="16" spans="1:9" s="7" customFormat="1" ht="12" customHeight="1" x14ac:dyDescent="0.35">
      <c r="A16" s="322"/>
      <c r="B16" s="189" t="s">
        <v>110</v>
      </c>
      <c r="C16" s="314">
        <v>32.000000000000007</v>
      </c>
      <c r="D16" s="321">
        <v>0</v>
      </c>
      <c r="E16" s="30">
        <v>0</v>
      </c>
      <c r="F16" s="30">
        <v>0.5</v>
      </c>
      <c r="G16" s="30">
        <v>0.02</v>
      </c>
      <c r="H16" s="30">
        <v>0</v>
      </c>
      <c r="I16" s="230">
        <v>0.48</v>
      </c>
    </row>
    <row r="17" spans="1:9" s="7" customFormat="1" ht="12" customHeight="1" x14ac:dyDescent="0.35">
      <c r="A17" s="322"/>
      <c r="B17" s="189" t="s">
        <v>107</v>
      </c>
      <c r="C17" s="314">
        <v>41.000000000000007</v>
      </c>
      <c r="D17" s="321">
        <v>0</v>
      </c>
      <c r="E17" s="30">
        <v>6.5217391304347824E-2</v>
      </c>
      <c r="F17" s="30">
        <v>0.5</v>
      </c>
      <c r="G17" s="30">
        <v>0.10869565217391304</v>
      </c>
      <c r="H17" s="30">
        <v>0</v>
      </c>
      <c r="I17" s="230">
        <v>0.32608695652173914</v>
      </c>
    </row>
    <row r="18" spans="1:9" s="7" customFormat="1" ht="12" customHeight="1" x14ac:dyDescent="0.35">
      <c r="A18" s="322"/>
      <c r="B18" s="315" t="s">
        <v>106</v>
      </c>
      <c r="C18" s="314">
        <v>64</v>
      </c>
      <c r="D18" s="321">
        <v>0.10101010101010101</v>
      </c>
      <c r="E18" s="30">
        <v>0.1111111111111111</v>
      </c>
      <c r="F18" s="30">
        <v>0.30303030303030304</v>
      </c>
      <c r="G18" s="30">
        <v>0.10101010101010101</v>
      </c>
      <c r="H18" s="30">
        <v>0</v>
      </c>
      <c r="I18" s="230">
        <v>0.38383838383838381</v>
      </c>
    </row>
    <row r="19" spans="1:9" s="7" customFormat="1" ht="12" customHeight="1" x14ac:dyDescent="0.35">
      <c r="A19" s="322"/>
      <c r="B19" s="315" t="s">
        <v>105</v>
      </c>
      <c r="C19" s="314">
        <v>52</v>
      </c>
      <c r="D19" s="321">
        <v>0</v>
      </c>
      <c r="E19" s="30">
        <v>3.7037037037037035E-2</v>
      </c>
      <c r="F19" s="30">
        <v>7.407407407407407E-2</v>
      </c>
      <c r="G19" s="30">
        <v>3.7037037037037035E-2</v>
      </c>
      <c r="H19" s="30">
        <v>9.8765432098765427E-2</v>
      </c>
      <c r="I19" s="230">
        <v>0.75308641975308643</v>
      </c>
    </row>
    <row r="20" spans="1:9" s="7" customFormat="1" ht="12" customHeight="1" thickBot="1" x14ac:dyDescent="0.4">
      <c r="A20" s="318"/>
      <c r="B20" s="305" t="s">
        <v>59</v>
      </c>
      <c r="C20" s="312">
        <v>3554.0000000000027</v>
      </c>
      <c r="D20" s="229">
        <v>4.7188264058679701E-2</v>
      </c>
      <c r="E20" s="229">
        <v>0.1488997555012225</v>
      </c>
      <c r="F20" s="229">
        <v>0.54327628361858193</v>
      </c>
      <c r="G20" s="229">
        <v>3.1784841075794622E-2</v>
      </c>
      <c r="H20" s="229">
        <v>1.9070904645476772E-2</v>
      </c>
      <c r="I20" s="228">
        <v>0.20977995110024447</v>
      </c>
    </row>
    <row r="21" spans="1:9" s="7" customFormat="1" ht="12" customHeight="1" x14ac:dyDescent="0.35">
      <c r="A21" s="317" t="s">
        <v>98</v>
      </c>
      <c r="B21" s="320" t="s">
        <v>97</v>
      </c>
      <c r="C21" s="316">
        <v>3585.9999999999968</v>
      </c>
      <c r="D21" s="40">
        <v>5.2311846101923729E-2</v>
      </c>
      <c r="E21" s="40">
        <v>0.19811002362470467</v>
      </c>
      <c r="F21" s="40">
        <v>0.34424569692878842</v>
      </c>
      <c r="G21" s="40">
        <v>0.2143098211272359</v>
      </c>
      <c r="H21" s="40">
        <v>1.9574755315558558E-2</v>
      </c>
      <c r="I21" s="235">
        <v>0.17144785690178871</v>
      </c>
    </row>
    <row r="22" spans="1:9" s="7" customFormat="1" ht="12" customHeight="1" x14ac:dyDescent="0.35">
      <c r="A22" s="78" t="s">
        <v>96</v>
      </c>
      <c r="B22" s="315" t="s">
        <v>95</v>
      </c>
      <c r="C22" s="314">
        <v>324.00000000000006</v>
      </c>
      <c r="D22" s="30">
        <v>2.4475524475524476E-2</v>
      </c>
      <c r="E22" s="30">
        <v>0.1993006993006993</v>
      </c>
      <c r="F22" s="30">
        <v>0.49650349650349651</v>
      </c>
      <c r="G22" s="30">
        <v>0.16083916083916083</v>
      </c>
      <c r="H22" s="30">
        <v>1.048951048951049E-2</v>
      </c>
      <c r="I22" s="230">
        <v>0.10839160839160839</v>
      </c>
    </row>
    <row r="23" spans="1:9" s="7" customFormat="1" ht="12" customHeight="1" x14ac:dyDescent="0.35">
      <c r="A23" s="78"/>
      <c r="B23" s="189" t="s">
        <v>94</v>
      </c>
      <c r="C23" s="319">
        <v>36</v>
      </c>
      <c r="D23" s="48">
        <v>0</v>
      </c>
      <c r="E23" s="48">
        <v>0.23684210526315791</v>
      </c>
      <c r="F23" s="48">
        <v>0.60526315789473684</v>
      </c>
      <c r="G23" s="48">
        <v>2.6315789473684213E-2</v>
      </c>
      <c r="H23" s="48">
        <v>0</v>
      </c>
      <c r="I23" s="273">
        <v>0.13157894736842105</v>
      </c>
    </row>
    <row r="24" spans="1:9" s="7" customFormat="1" ht="12" customHeight="1" thickBot="1" x14ac:dyDescent="0.4">
      <c r="A24" s="318"/>
      <c r="B24" s="182" t="s">
        <v>59</v>
      </c>
      <c r="C24" s="312">
        <v>3945.9999999999873</v>
      </c>
      <c r="D24" s="229">
        <v>4.9285062366899911E-2</v>
      </c>
      <c r="E24" s="229">
        <v>0.19866139336781261</v>
      </c>
      <c r="F24" s="229">
        <v>0.36051110435047157</v>
      </c>
      <c r="G24" s="229">
        <v>0.20748402798904778</v>
      </c>
      <c r="H24" s="229">
        <v>1.8557955582598113E-2</v>
      </c>
      <c r="I24" s="228">
        <v>0.16550045634317004</v>
      </c>
    </row>
    <row r="25" spans="1:9" s="7" customFormat="1" ht="12" customHeight="1" x14ac:dyDescent="0.35">
      <c r="A25" s="317" t="s">
        <v>92</v>
      </c>
      <c r="B25" s="303" t="s">
        <v>91</v>
      </c>
      <c r="C25" s="316">
        <v>171.00000000000006</v>
      </c>
      <c r="D25" s="40">
        <v>2.2058823529411766E-2</v>
      </c>
      <c r="E25" s="40">
        <v>4.4117647058823532E-2</v>
      </c>
      <c r="F25" s="40">
        <v>0.44852941176470584</v>
      </c>
      <c r="G25" s="40">
        <v>5.1470588235294122E-2</v>
      </c>
      <c r="H25" s="40">
        <v>1.4705882352941178E-2</v>
      </c>
      <c r="I25" s="235">
        <v>0.41911764705882354</v>
      </c>
    </row>
    <row r="26" spans="1:9" s="7" customFormat="1" ht="12" customHeight="1" x14ac:dyDescent="0.35">
      <c r="A26" s="78" t="s">
        <v>205</v>
      </c>
      <c r="B26" s="315" t="s">
        <v>89</v>
      </c>
      <c r="C26" s="314">
        <v>108.00000000000003</v>
      </c>
      <c r="D26" s="30">
        <v>6.0606060606060608E-2</v>
      </c>
      <c r="E26" s="30">
        <v>0.15151515151515152</v>
      </c>
      <c r="F26" s="30">
        <v>0.36363636363636365</v>
      </c>
      <c r="G26" s="30">
        <v>6.0606060606060608E-2</v>
      </c>
      <c r="H26" s="30">
        <v>0</v>
      </c>
      <c r="I26" s="230">
        <v>0.36363636363636365</v>
      </c>
    </row>
    <row r="27" spans="1:9" s="7" customFormat="1" ht="12" customHeight="1" thickBot="1" x14ac:dyDescent="0.4">
      <c r="A27" s="313"/>
      <c r="B27" s="305" t="s">
        <v>59</v>
      </c>
      <c r="C27" s="312">
        <v>332.00000000000017</v>
      </c>
      <c r="D27" s="229">
        <v>2.9535864978902954E-2</v>
      </c>
      <c r="E27" s="229">
        <v>8.4388185654008435E-2</v>
      </c>
      <c r="F27" s="229">
        <v>0.43881856540084385</v>
      </c>
      <c r="G27" s="229">
        <v>4.6413502109704644E-2</v>
      </c>
      <c r="H27" s="229">
        <v>8.4388185654008449E-3</v>
      </c>
      <c r="I27" s="228">
        <v>0.39240506329113928</v>
      </c>
    </row>
    <row r="28" spans="1:9" s="7" customFormat="1" ht="12" customHeight="1" x14ac:dyDescent="0.35">
      <c r="A28" s="311" t="s">
        <v>85</v>
      </c>
      <c r="B28" s="309" t="s">
        <v>72</v>
      </c>
      <c r="C28" s="310">
        <v>75</v>
      </c>
      <c r="D28" s="307">
        <v>0</v>
      </c>
      <c r="E28" s="307">
        <v>0</v>
      </c>
      <c r="F28" s="30">
        <v>0.9</v>
      </c>
      <c r="G28" s="30">
        <v>0.1</v>
      </c>
      <c r="H28" s="30">
        <v>0</v>
      </c>
      <c r="I28" s="230">
        <v>0</v>
      </c>
    </row>
    <row r="29" spans="1:9" s="7" customFormat="1" ht="12" customHeight="1" thickBot="1" x14ac:dyDescent="0.4">
      <c r="A29" s="92" t="s">
        <v>83</v>
      </c>
      <c r="B29" s="305" t="s">
        <v>59</v>
      </c>
      <c r="C29" s="308">
        <v>123.99999999999997</v>
      </c>
      <c r="D29" s="30">
        <v>0</v>
      </c>
      <c r="E29" s="30">
        <v>8.9743589743589744E-2</v>
      </c>
      <c r="F29" s="30">
        <v>0.71794871794871795</v>
      </c>
      <c r="G29" s="30">
        <v>2.5641025641025644E-2</v>
      </c>
      <c r="H29" s="30">
        <v>1.2820512820512822E-2</v>
      </c>
      <c r="I29" s="230">
        <v>0.15384615384615385</v>
      </c>
    </row>
    <row r="30" spans="1:9" s="7" customFormat="1" ht="12" customHeight="1" x14ac:dyDescent="0.35">
      <c r="A30" s="89" t="s">
        <v>70</v>
      </c>
      <c r="B30" s="303" t="s">
        <v>65</v>
      </c>
      <c r="C30" s="310">
        <v>62.000000000000028</v>
      </c>
      <c r="D30" s="40">
        <v>0</v>
      </c>
      <c r="E30" s="40">
        <v>0.53191489361702127</v>
      </c>
      <c r="F30" s="40">
        <v>0.34042553191489361</v>
      </c>
      <c r="G30" s="40">
        <v>2.1276595744680851E-2</v>
      </c>
      <c r="H30" s="40">
        <v>0</v>
      </c>
      <c r="I30" s="235">
        <v>0.10638297872340426</v>
      </c>
    </row>
    <row r="31" spans="1:9" s="7" customFormat="1" ht="12" customHeight="1" x14ac:dyDescent="0.35">
      <c r="A31" s="78" t="s">
        <v>68</v>
      </c>
      <c r="B31" s="309" t="s">
        <v>64</v>
      </c>
      <c r="C31" s="308">
        <v>28</v>
      </c>
      <c r="D31" s="307">
        <v>2.4390243902439025E-2</v>
      </c>
      <c r="E31" s="307">
        <v>0.36585365853658536</v>
      </c>
      <c r="F31" s="307">
        <v>0.58536585365853666</v>
      </c>
      <c r="G31" s="307">
        <v>0</v>
      </c>
      <c r="H31" s="307">
        <v>2.4390243902439025E-2</v>
      </c>
      <c r="I31" s="306">
        <v>0</v>
      </c>
    </row>
    <row r="32" spans="1:9" s="7" customFormat="1" ht="12" customHeight="1" thickBot="1" x14ac:dyDescent="0.4">
      <c r="A32" s="92"/>
      <c r="B32" s="305" t="s">
        <v>59</v>
      </c>
      <c r="C32" s="304">
        <v>90</v>
      </c>
      <c r="D32" s="229">
        <v>1.1363636363636364E-2</v>
      </c>
      <c r="E32" s="229">
        <v>0.45454545454545453</v>
      </c>
      <c r="F32" s="229">
        <v>0.45454545454545453</v>
      </c>
      <c r="G32" s="229">
        <v>1.1363636363636364E-2</v>
      </c>
      <c r="H32" s="229">
        <v>1.1363636363636364E-2</v>
      </c>
      <c r="I32" s="228">
        <v>5.6818181818181816E-2</v>
      </c>
    </row>
    <row r="33" spans="1:10" s="7" customFormat="1" ht="12" customHeight="1" x14ac:dyDescent="0.35">
      <c r="A33" s="89" t="s">
        <v>204</v>
      </c>
      <c r="B33" s="303" t="s">
        <v>203</v>
      </c>
      <c r="C33" s="302">
        <v>133.99999999999997</v>
      </c>
      <c r="D33" s="301">
        <v>1.075268817204301E-2</v>
      </c>
      <c r="E33" s="301">
        <v>0.20430107526881719</v>
      </c>
      <c r="F33" s="301">
        <v>0.23655913978494625</v>
      </c>
      <c r="G33" s="301">
        <v>0.18279569892473119</v>
      </c>
      <c r="H33" s="301">
        <v>0</v>
      </c>
      <c r="I33" s="300">
        <v>0.36559139784946237</v>
      </c>
    </row>
    <row r="34" spans="1:10" s="7" customFormat="1" ht="12" customHeight="1" thickBot="1" x14ac:dyDescent="0.4">
      <c r="A34" s="81" t="s">
        <v>202</v>
      </c>
      <c r="B34" s="299" t="s">
        <v>59</v>
      </c>
      <c r="C34" s="298">
        <v>136.99999999999997</v>
      </c>
      <c r="D34" s="203">
        <v>1.0416666666666668E-2</v>
      </c>
      <c r="E34" s="203">
        <v>0.19791666666666669</v>
      </c>
      <c r="F34" s="203">
        <v>0.23958333333333331</v>
      </c>
      <c r="G34" s="203">
        <v>0.19791666666666669</v>
      </c>
      <c r="H34" s="203">
        <v>0</v>
      </c>
      <c r="I34" s="241">
        <v>0.35416666666666663</v>
      </c>
    </row>
    <row r="35" spans="1:10" s="7" customFormat="1" ht="12" customHeight="1" x14ac:dyDescent="0.35">
      <c r="A35" s="297"/>
      <c r="B35" s="296"/>
      <c r="C35" s="295"/>
      <c r="D35" s="294"/>
      <c r="E35" s="294"/>
      <c r="F35" s="294"/>
      <c r="G35" s="294"/>
      <c r="H35" s="294"/>
      <c r="I35" s="293" t="s">
        <v>201</v>
      </c>
    </row>
    <row r="36" spans="1:10" ht="15.75" customHeight="1" x14ac:dyDescent="0.35">
      <c r="A36" s="292"/>
      <c r="B36" s="6345" t="s">
        <v>200</v>
      </c>
      <c r="C36" s="6345"/>
      <c r="D36" s="6345"/>
      <c r="E36" s="6345"/>
      <c r="F36" s="6345"/>
      <c r="G36" s="6345"/>
      <c r="H36" s="292"/>
      <c r="I36" s="292"/>
    </row>
    <row r="37" spans="1:10" ht="15.75" customHeight="1" thickBot="1" x14ac:dyDescent="0.4">
      <c r="A37" s="6345" t="s">
        <v>199</v>
      </c>
      <c r="B37" s="6345"/>
      <c r="C37" s="6345"/>
      <c r="D37" s="6345"/>
      <c r="E37" s="6345"/>
      <c r="F37" s="6345"/>
      <c r="G37" s="6345"/>
      <c r="H37" s="6345"/>
      <c r="I37" s="6345"/>
    </row>
    <row r="38" spans="1:10" ht="15.75" customHeight="1" x14ac:dyDescent="0.35">
      <c r="A38" s="6425" t="s">
        <v>158</v>
      </c>
      <c r="B38" s="6426"/>
      <c r="C38" s="6431" t="s">
        <v>31</v>
      </c>
      <c r="D38" s="6432"/>
      <c r="E38" s="6432"/>
      <c r="F38" s="6432"/>
      <c r="G38" s="6432"/>
      <c r="H38" s="6432"/>
      <c r="I38" s="6433"/>
    </row>
    <row r="39" spans="1:10" ht="15.75" customHeight="1" thickBot="1" x14ac:dyDescent="0.4">
      <c r="A39" s="6427"/>
      <c r="B39" s="6428"/>
      <c r="C39" s="6434" t="s">
        <v>198</v>
      </c>
      <c r="D39" s="6435"/>
      <c r="E39" s="6435"/>
      <c r="F39" s="6435"/>
      <c r="G39" s="6435"/>
      <c r="H39" s="6435"/>
      <c r="I39" s="6436"/>
    </row>
    <row r="40" spans="1:10" ht="15.75" customHeight="1" x14ac:dyDescent="0.25">
      <c r="A40" s="6427"/>
      <c r="B40" s="6428"/>
      <c r="C40" s="291" t="s">
        <v>55</v>
      </c>
      <c r="D40" s="291" t="s">
        <v>197</v>
      </c>
      <c r="E40" s="291" t="s">
        <v>174</v>
      </c>
      <c r="F40" s="291" t="s">
        <v>196</v>
      </c>
      <c r="G40" s="290" t="s">
        <v>195</v>
      </c>
      <c r="H40" s="289" t="s">
        <v>129</v>
      </c>
      <c r="I40" s="288" t="s">
        <v>172</v>
      </c>
      <c r="J40" s="260"/>
    </row>
    <row r="41" spans="1:10" ht="31.5" thickBot="1" x14ac:dyDescent="0.3">
      <c r="A41" s="6429"/>
      <c r="B41" s="6430"/>
      <c r="C41" s="287" t="s">
        <v>49</v>
      </c>
      <c r="D41" s="287" t="s">
        <v>194</v>
      </c>
      <c r="E41" s="287" t="s">
        <v>193</v>
      </c>
      <c r="F41" s="287" t="s">
        <v>192</v>
      </c>
      <c r="G41" s="286" t="s">
        <v>191</v>
      </c>
      <c r="H41" s="285" t="s">
        <v>124</v>
      </c>
      <c r="I41" s="284" t="s">
        <v>190</v>
      </c>
      <c r="J41" s="260"/>
    </row>
    <row r="42" spans="1:10" s="7" customFormat="1" ht="12" customHeight="1" x14ac:dyDescent="0.3">
      <c r="A42" s="55" t="s">
        <v>48</v>
      </c>
      <c r="B42" s="281" t="s">
        <v>47</v>
      </c>
      <c r="C42" s="280">
        <v>3533.9999999999945</v>
      </c>
      <c r="D42" s="40">
        <v>4.7356810046730348E-2</v>
      </c>
      <c r="E42" s="40">
        <v>0.17064290102611235</v>
      </c>
      <c r="F42" s="40">
        <v>0.55465192710489819</v>
      </c>
      <c r="G42" s="40">
        <v>8.4740858071777544E-2</v>
      </c>
      <c r="H42" s="40">
        <v>1.2331261030276009E-2</v>
      </c>
      <c r="I42" s="235">
        <v>0.13027624272020683</v>
      </c>
      <c r="J42" s="261"/>
    </row>
    <row r="43" spans="1:10" s="7" customFormat="1" ht="12" customHeight="1" thickBot="1" x14ac:dyDescent="0.35">
      <c r="A43" s="283" t="s">
        <v>46</v>
      </c>
      <c r="B43" s="277" t="s">
        <v>45</v>
      </c>
      <c r="C43" s="282">
        <v>4049.0000000000041</v>
      </c>
      <c r="D43" s="48">
        <v>4.3990691233558275E-2</v>
      </c>
      <c r="E43" s="48">
        <v>0.17673963107028651</v>
      </c>
      <c r="F43" s="48">
        <v>0.38204575469833535</v>
      </c>
      <c r="G43" s="48">
        <v>0.12096149230443071</v>
      </c>
      <c r="H43" s="48">
        <v>2.3678037775003283E-2</v>
      </c>
      <c r="I43" s="273">
        <v>0.25258439291839052</v>
      </c>
      <c r="J43" s="261"/>
    </row>
    <row r="44" spans="1:10" s="7" customFormat="1" ht="12" customHeight="1" x14ac:dyDescent="0.3">
      <c r="A44" s="55" t="s">
        <v>44</v>
      </c>
      <c r="B44" s="281" t="s">
        <v>43</v>
      </c>
      <c r="C44" s="280">
        <v>735.00000000000023</v>
      </c>
      <c r="D44" s="40">
        <v>0</v>
      </c>
      <c r="E44" s="40">
        <v>6.344376730172932E-2</v>
      </c>
      <c r="F44" s="40">
        <v>0.29349978006540978</v>
      </c>
      <c r="G44" s="40">
        <v>0.35646917579739151</v>
      </c>
      <c r="H44" s="40">
        <v>3.0123887256344451E-2</v>
      </c>
      <c r="I44" s="235">
        <v>0.25646338957912834</v>
      </c>
      <c r="J44" s="261"/>
    </row>
    <row r="45" spans="1:10" s="7" customFormat="1" ht="12" customHeight="1" x14ac:dyDescent="0.3">
      <c r="A45" s="36" t="s">
        <v>42</v>
      </c>
      <c r="B45" s="279" t="s">
        <v>41</v>
      </c>
      <c r="C45" s="263">
        <v>891.99999999999989</v>
      </c>
      <c r="D45" s="30">
        <v>1.6225972274944257E-2</v>
      </c>
      <c r="E45" s="30">
        <v>8.4488184808002242E-2</v>
      </c>
      <c r="F45" s="30">
        <v>0.3773035103340357</v>
      </c>
      <c r="G45" s="30">
        <v>0.3002484656075598</v>
      </c>
      <c r="H45" s="30">
        <v>3.2168333456077947E-2</v>
      </c>
      <c r="I45" s="230">
        <v>0.18956553351938113</v>
      </c>
      <c r="J45" s="261"/>
    </row>
    <row r="46" spans="1:10" s="7" customFormat="1" ht="12" customHeight="1" thickBot="1" x14ac:dyDescent="0.35">
      <c r="A46" s="278"/>
      <c r="B46" s="277" t="s">
        <v>40</v>
      </c>
      <c r="C46" s="265">
        <v>6570.9999999999864</v>
      </c>
      <c r="D46" s="12">
        <v>5.2217136369807376E-2</v>
      </c>
      <c r="E46" s="12">
        <v>0.18753682353747275</v>
      </c>
      <c r="F46" s="12">
        <v>0.48292848918986314</v>
      </c>
      <c r="G46" s="12">
        <v>6.92085204163677E-2</v>
      </c>
      <c r="H46" s="12">
        <v>1.7404681192460747E-2</v>
      </c>
      <c r="I46" s="250">
        <v>0.19070434929404126</v>
      </c>
      <c r="J46" s="261"/>
    </row>
    <row r="47" spans="1:10" s="7" customFormat="1" ht="12" customHeight="1" x14ac:dyDescent="0.3">
      <c r="A47" s="55" t="s">
        <v>24</v>
      </c>
      <c r="B47" s="223" t="s">
        <v>23</v>
      </c>
      <c r="C47" s="276">
        <v>1588.0000000000018</v>
      </c>
      <c r="D47" s="40">
        <v>4.2069063892529561E-2</v>
      </c>
      <c r="E47" s="40">
        <v>0.17921413203210143</v>
      </c>
      <c r="F47" s="40">
        <v>0.40061425173378878</v>
      </c>
      <c r="G47" s="40">
        <v>0.1059982176851002</v>
      </c>
      <c r="H47" s="40">
        <v>1.4827363020757078E-2</v>
      </c>
      <c r="I47" s="235">
        <v>0.25727697163572294</v>
      </c>
      <c r="J47" s="261"/>
    </row>
    <row r="48" spans="1:10" s="7" customFormat="1" ht="12" customHeight="1" x14ac:dyDescent="0.3">
      <c r="A48" s="36" t="s">
        <v>22</v>
      </c>
      <c r="B48" s="217" t="s">
        <v>21</v>
      </c>
      <c r="C48" s="275">
        <v>872.00000000000023</v>
      </c>
      <c r="D48" s="30">
        <v>9.7058987839111904E-3</v>
      </c>
      <c r="E48" s="30">
        <v>5.7340491088806518E-2</v>
      </c>
      <c r="F48" s="30">
        <v>0.47541637374240231</v>
      </c>
      <c r="G48" s="30">
        <v>0.18010773671258085</v>
      </c>
      <c r="H48" s="30">
        <v>1.2251669602705937E-2</v>
      </c>
      <c r="I48" s="230">
        <v>0.26517783006959467</v>
      </c>
      <c r="J48" s="261"/>
    </row>
    <row r="49" spans="1:10" s="7" customFormat="1" ht="12" customHeight="1" x14ac:dyDescent="0.3">
      <c r="A49" s="34"/>
      <c r="B49" s="217" t="s">
        <v>20</v>
      </c>
      <c r="C49" s="275">
        <v>234</v>
      </c>
      <c r="D49" s="30">
        <v>2.6215896801513448E-2</v>
      </c>
      <c r="E49" s="30">
        <v>0.14033184990454506</v>
      </c>
      <c r="F49" s="30">
        <v>0.26516211040526899</v>
      </c>
      <c r="G49" s="30">
        <v>0.27589654327954471</v>
      </c>
      <c r="H49" s="30">
        <v>0.13159070348748725</v>
      </c>
      <c r="I49" s="230">
        <v>0.1608028961216407</v>
      </c>
      <c r="J49" s="261"/>
    </row>
    <row r="50" spans="1:10" s="7" customFormat="1" ht="12" customHeight="1" x14ac:dyDescent="0.3">
      <c r="A50" s="34"/>
      <c r="B50" s="217" t="s">
        <v>19</v>
      </c>
      <c r="C50" s="275">
        <v>4265.0000000000055</v>
      </c>
      <c r="D50" s="30">
        <v>6.0521076186102161E-2</v>
      </c>
      <c r="E50" s="30">
        <v>0.19479907092910229</v>
      </c>
      <c r="F50" s="30">
        <v>0.52459294345935559</v>
      </c>
      <c r="G50" s="30">
        <v>4.8385129697055579E-2</v>
      </c>
      <c r="H50" s="30">
        <v>1.6634390992183237E-2</v>
      </c>
      <c r="I50" s="230">
        <v>0.1550673887362061</v>
      </c>
      <c r="J50" s="261"/>
    </row>
    <row r="51" spans="1:10" s="7" customFormat="1" ht="12" customHeight="1" x14ac:dyDescent="0.3">
      <c r="A51" s="34"/>
      <c r="B51" s="217" t="s">
        <v>18</v>
      </c>
      <c r="C51" s="275">
        <v>34.999999999999993</v>
      </c>
      <c r="D51" s="30">
        <v>0</v>
      </c>
      <c r="E51" s="30">
        <v>0</v>
      </c>
      <c r="F51" s="30">
        <v>0.39645519867807721</v>
      </c>
      <c r="G51" s="30">
        <v>0.11242612230578812</v>
      </c>
      <c r="H51" s="30">
        <v>8.9323421130379263E-2</v>
      </c>
      <c r="I51" s="230">
        <v>0.40179525788575549</v>
      </c>
      <c r="J51" s="261"/>
    </row>
    <row r="52" spans="1:10" s="7" customFormat="1" ht="12" customHeight="1" x14ac:dyDescent="0.3">
      <c r="A52" s="34"/>
      <c r="B52" s="217" t="s">
        <v>189</v>
      </c>
      <c r="C52" s="275">
        <v>134</v>
      </c>
      <c r="D52" s="30">
        <v>8.6796004985022681E-3</v>
      </c>
      <c r="E52" s="30">
        <v>0.24400882843634686</v>
      </c>
      <c r="F52" s="30">
        <v>0.22358482700894733</v>
      </c>
      <c r="G52" s="30">
        <v>0.12122016833545096</v>
      </c>
      <c r="H52" s="30">
        <v>2.0851985252028148E-2</v>
      </c>
      <c r="I52" s="230">
        <v>0.38165459046872463</v>
      </c>
      <c r="J52" s="261"/>
    </row>
    <row r="53" spans="1:10" s="7" customFormat="1" ht="12" customHeight="1" x14ac:dyDescent="0.3">
      <c r="A53" s="34"/>
      <c r="B53" s="217" t="s">
        <v>15</v>
      </c>
      <c r="C53" s="275">
        <v>134</v>
      </c>
      <c r="D53" s="30">
        <v>4.6134280940904687E-2</v>
      </c>
      <c r="E53" s="30">
        <v>0.31041845705670673</v>
      </c>
      <c r="F53" s="30">
        <v>0.20373546741799359</v>
      </c>
      <c r="G53" s="30">
        <v>0.1523503481562174</v>
      </c>
      <c r="H53" s="30">
        <v>1.8675279558508742E-2</v>
      </c>
      <c r="I53" s="230">
        <v>0.2686861668696694</v>
      </c>
      <c r="J53" s="261"/>
    </row>
    <row r="54" spans="1:10" s="7" customFormat="1" ht="12" customHeight="1" x14ac:dyDescent="0.3">
      <c r="A54" s="34"/>
      <c r="B54" s="217" t="s">
        <v>14</v>
      </c>
      <c r="C54" s="275">
        <v>581.99999999999966</v>
      </c>
      <c r="D54" s="30">
        <v>0</v>
      </c>
      <c r="E54" s="30">
        <v>3.6926657677173486E-2</v>
      </c>
      <c r="F54" s="30">
        <v>0.29036745067345815</v>
      </c>
      <c r="G54" s="30">
        <v>0.39365877982448638</v>
      </c>
      <c r="H54" s="30">
        <v>2.1588611679282773E-2</v>
      </c>
      <c r="I54" s="230">
        <v>0.25745850014560306</v>
      </c>
      <c r="J54" s="261"/>
    </row>
    <row r="55" spans="1:10" s="7" customFormat="1" ht="12" customHeight="1" x14ac:dyDescent="0.3">
      <c r="A55" s="34"/>
      <c r="B55" s="217" t="s">
        <v>12</v>
      </c>
      <c r="C55" s="274">
        <v>192</v>
      </c>
      <c r="D55" s="48">
        <v>1.9691781800728499E-2</v>
      </c>
      <c r="E55" s="48">
        <v>0.17467868621930013</v>
      </c>
      <c r="F55" s="48">
        <v>0.32237332776794297</v>
      </c>
      <c r="G55" s="48">
        <v>0.27285693771574493</v>
      </c>
      <c r="H55" s="48">
        <v>1.3347337496337234E-2</v>
      </c>
      <c r="I55" s="273">
        <v>0.19705192899994636</v>
      </c>
      <c r="J55" s="261"/>
    </row>
    <row r="56" spans="1:10" s="7" customFormat="1" ht="12" customHeight="1" thickBot="1" x14ac:dyDescent="0.35">
      <c r="A56" s="57"/>
      <c r="B56" s="222" t="s">
        <v>4</v>
      </c>
      <c r="C56" s="272">
        <v>146.99999999999991</v>
      </c>
      <c r="D56" s="271">
        <v>3.9691129957983677E-2</v>
      </c>
      <c r="E56" s="271">
        <v>0.23734055321318834</v>
      </c>
      <c r="F56" s="271">
        <v>0.35930595325737608</v>
      </c>
      <c r="G56" s="271">
        <v>0.16338406496736593</v>
      </c>
      <c r="H56" s="271">
        <v>4.0821671547511727E-2</v>
      </c>
      <c r="I56" s="270">
        <v>0.15945662705657437</v>
      </c>
      <c r="J56" s="261"/>
    </row>
    <row r="57" spans="1:10" s="7" customFormat="1" ht="12" customHeight="1" x14ac:dyDescent="0.3">
      <c r="A57" s="55" t="s">
        <v>11</v>
      </c>
      <c r="B57" s="221" t="s">
        <v>10</v>
      </c>
      <c r="C57" s="269">
        <v>2994.9999999999982</v>
      </c>
      <c r="D57" s="268">
        <v>1.7086343640007422E-2</v>
      </c>
      <c r="E57" s="268">
        <v>0.13268281236913249</v>
      </c>
      <c r="F57" s="268">
        <v>0.3912226828075589</v>
      </c>
      <c r="G57" s="268">
        <v>0.2106134291648683</v>
      </c>
      <c r="H57" s="268">
        <v>2.8017238685488347E-2</v>
      </c>
      <c r="I57" s="267">
        <v>0.22037749333293749</v>
      </c>
      <c r="J57" s="261"/>
    </row>
    <row r="58" spans="1:10" s="7" customFormat="1" ht="12" customHeight="1" x14ac:dyDescent="0.3">
      <c r="A58" s="36" t="s">
        <v>9</v>
      </c>
      <c r="B58" s="217" t="s">
        <v>8</v>
      </c>
      <c r="C58" s="263">
        <v>93.000000000000043</v>
      </c>
      <c r="D58" s="30">
        <v>0</v>
      </c>
      <c r="E58" s="30">
        <v>8.658787660906285E-2</v>
      </c>
      <c r="F58" s="30">
        <v>0.11385881972939789</v>
      </c>
      <c r="G58" s="30">
        <v>0.13910077900100298</v>
      </c>
      <c r="H58" s="30">
        <v>2.1346408820355604E-2</v>
      </c>
      <c r="I58" s="230">
        <v>0.63910611584018051</v>
      </c>
      <c r="J58" s="261"/>
    </row>
    <row r="59" spans="1:10" s="7" customFormat="1" ht="12" customHeight="1" x14ac:dyDescent="0.3">
      <c r="A59" s="34"/>
      <c r="B59" s="217" t="s">
        <v>6</v>
      </c>
      <c r="C59" s="263">
        <v>834.00000000000034</v>
      </c>
      <c r="D59" s="233">
        <v>1.8761488621599175E-2</v>
      </c>
      <c r="E59" s="233">
        <v>0.22562090595561521</v>
      </c>
      <c r="F59" s="233">
        <v>0.49469259081551104</v>
      </c>
      <c r="G59" s="233">
        <v>9.3340731283245035E-2</v>
      </c>
      <c r="H59" s="233">
        <v>2.1832799538036265E-2</v>
      </c>
      <c r="I59" s="232">
        <v>0.14575148378599312</v>
      </c>
      <c r="J59" s="261"/>
    </row>
    <row r="60" spans="1:10" s="7" customFormat="1" ht="12" customHeight="1" x14ac:dyDescent="0.3">
      <c r="A60" s="34"/>
      <c r="B60" s="217" t="s">
        <v>5</v>
      </c>
      <c r="C60" s="269">
        <v>3444.0000000000055</v>
      </c>
      <c r="D60" s="268">
        <v>7.1178789005462983E-2</v>
      </c>
      <c r="E60" s="268">
        <v>0.17633027875719826</v>
      </c>
      <c r="F60" s="268">
        <v>0.50419218760236184</v>
      </c>
      <c r="G60" s="268">
        <v>5.2489232080586118E-2</v>
      </c>
      <c r="H60" s="268">
        <v>1.4957797137997181E-2</v>
      </c>
      <c r="I60" s="267">
        <v>0.18085171541639972</v>
      </c>
      <c r="J60" s="261"/>
    </row>
    <row r="61" spans="1:10" s="7" customFormat="1" ht="12" customHeight="1" thickBot="1" x14ac:dyDescent="0.35">
      <c r="A61" s="266"/>
      <c r="B61" s="215" t="s">
        <v>4</v>
      </c>
      <c r="C61" s="265">
        <v>830.99999999999966</v>
      </c>
      <c r="D61" s="12">
        <v>4.5769253480633154E-2</v>
      </c>
      <c r="E61" s="12">
        <v>0.22751374330212065</v>
      </c>
      <c r="F61" s="12">
        <v>0.46644240059883157</v>
      </c>
      <c r="G61" s="12">
        <v>4.4978814671402433E-2</v>
      </c>
      <c r="H61" s="12">
        <v>7.8125325528340846E-3</v>
      </c>
      <c r="I61" s="250">
        <v>0.20748325539417817</v>
      </c>
      <c r="J61" s="261"/>
    </row>
    <row r="62" spans="1:10" s="7" customFormat="1" ht="12" customHeight="1" x14ac:dyDescent="0.3">
      <c r="A62" s="264" t="s">
        <v>3</v>
      </c>
      <c r="B62" s="212" t="s">
        <v>2</v>
      </c>
      <c r="C62" s="263">
        <v>1336.9999999999995</v>
      </c>
      <c r="D62" s="233">
        <v>9.5918601208829137E-3</v>
      </c>
      <c r="E62" s="233">
        <v>3.8613285122970013E-2</v>
      </c>
      <c r="F62" s="233">
        <v>0.28064288921803215</v>
      </c>
      <c r="G62" s="233">
        <v>0.29794037335658408</v>
      </c>
      <c r="H62" s="233">
        <v>3.5194931910274882E-2</v>
      </c>
      <c r="I62" s="232">
        <v>0.33801666027125665</v>
      </c>
      <c r="J62" s="261"/>
    </row>
    <row r="63" spans="1:10" s="7" customFormat="1" ht="12" customHeight="1" thickBot="1" x14ac:dyDescent="0.35">
      <c r="A63" s="16" t="s">
        <v>1</v>
      </c>
      <c r="B63" s="209" t="s">
        <v>0</v>
      </c>
      <c r="C63" s="262">
        <v>6860.9999999999982</v>
      </c>
      <c r="D63" s="245">
        <v>5.111535295946721E-2</v>
      </c>
      <c r="E63" s="245">
        <v>0.19074316229149738</v>
      </c>
      <c r="F63" s="245">
        <v>0.48793866117468732</v>
      </c>
      <c r="G63" s="245">
        <v>7.8606484420538886E-2</v>
      </c>
      <c r="H63" s="245">
        <v>1.7012069068404644E-2</v>
      </c>
      <c r="I63" s="244">
        <v>0.17458427008541932</v>
      </c>
      <c r="J63" s="261"/>
    </row>
    <row r="64" spans="1:10" s="7" customFormat="1" ht="12" customHeight="1" x14ac:dyDescent="0.3">
      <c r="A64" s="5"/>
      <c r="B64" s="5"/>
      <c r="C64" s="5"/>
      <c r="D64" s="2"/>
      <c r="E64" s="2"/>
      <c r="F64" s="2"/>
      <c r="G64" s="2"/>
      <c r="H64" s="2"/>
      <c r="I64" s="2"/>
      <c r="J64" s="261"/>
    </row>
    <row r="65" spans="1:10" s="7" customFormat="1" ht="12" customHeight="1" x14ac:dyDescent="0.3">
      <c r="A65" s="5"/>
      <c r="B65" s="5"/>
      <c r="C65" s="5"/>
      <c r="D65" s="2"/>
      <c r="E65" s="2"/>
      <c r="F65" s="2"/>
      <c r="G65" s="2"/>
      <c r="H65" s="2"/>
      <c r="I65" s="2"/>
      <c r="J65" s="261"/>
    </row>
    <row r="66" spans="1:10" s="7" customFormat="1" ht="12" customHeight="1" x14ac:dyDescent="0.3">
      <c r="A66" s="5"/>
      <c r="B66" s="5"/>
      <c r="C66" s="5"/>
      <c r="D66" s="2"/>
      <c r="E66" s="2"/>
      <c r="F66" s="2"/>
      <c r="G66" s="2"/>
      <c r="H66" s="2"/>
      <c r="I66" s="2"/>
      <c r="J66" s="261"/>
    </row>
    <row r="67" spans="1:10" s="7" customFormat="1" ht="12" customHeight="1" x14ac:dyDescent="0.3">
      <c r="A67" s="5"/>
      <c r="B67" s="5"/>
      <c r="C67" s="5"/>
      <c r="D67" s="2"/>
      <c r="E67" s="2"/>
      <c r="F67" s="2"/>
      <c r="G67" s="2"/>
      <c r="H67" s="2"/>
      <c r="I67" s="2"/>
      <c r="J67" s="261"/>
    </row>
    <row r="68" spans="1:10" ht="12" customHeight="1" x14ac:dyDescent="0.25">
      <c r="J68" s="260"/>
    </row>
    <row r="69" spans="1:10" ht="12" customHeight="1" x14ac:dyDescent="0.25">
      <c r="J69" s="260"/>
    </row>
    <row r="70" spans="1:10" ht="12" customHeight="1" x14ac:dyDescent="0.25">
      <c r="J70" s="260"/>
    </row>
    <row r="71" spans="1:10" ht="12" customHeight="1" x14ac:dyDescent="0.25">
      <c r="J71" s="260"/>
    </row>
    <row r="72" spans="1:10" ht="12" customHeight="1" x14ac:dyDescent="0.35"/>
    <row r="73" spans="1:10" ht="12" customHeight="1" x14ac:dyDescent="0.35"/>
    <row r="74" spans="1:10" ht="12" customHeight="1" x14ac:dyDescent="0.35"/>
    <row r="75" spans="1:10" ht="12" customHeight="1" x14ac:dyDescent="0.35"/>
    <row r="76" spans="1:10" ht="12" customHeight="1" x14ac:dyDescent="0.35"/>
    <row r="77" spans="1:10" ht="12" customHeight="1" x14ac:dyDescent="0.35"/>
    <row r="78" spans="1:10" ht="12" customHeight="1" x14ac:dyDescent="0.35"/>
    <row r="79" spans="1:10" ht="14.5" customHeight="1" x14ac:dyDescent="0.35"/>
    <row r="80" spans="1:10" ht="16.5" customHeight="1" x14ac:dyDescent="0.35"/>
    <row r="81" ht="13.9" customHeight="1" x14ac:dyDescent="0.35"/>
    <row r="82" ht="15" customHeight="1" x14ac:dyDescent="0.35"/>
    <row r="83" ht="19.149999999999999" customHeight="1" x14ac:dyDescent="0.35"/>
    <row r="84" ht="29.5" customHeight="1" x14ac:dyDescent="0.35"/>
    <row r="86" ht="28.9" customHeight="1" x14ac:dyDescent="0.35"/>
    <row r="94" ht="39" customHeight="1" x14ac:dyDescent="0.35"/>
    <row r="96" ht="38.5" customHeight="1" x14ac:dyDescent="0.35"/>
    <row r="104" ht="14.5" customHeight="1" x14ac:dyDescent="0.35"/>
    <row r="106" ht="14.5" customHeight="1" x14ac:dyDescent="0.35"/>
  </sheetData>
  <mergeCells count="11">
    <mergeCell ref="A38:B41"/>
    <mergeCell ref="C38:I38"/>
    <mergeCell ref="C39:I39"/>
    <mergeCell ref="B36:G36"/>
    <mergeCell ref="A1:I1"/>
    <mergeCell ref="A3:B6"/>
    <mergeCell ref="A2:I2"/>
    <mergeCell ref="C3:I3"/>
    <mergeCell ref="C4:I4"/>
    <mergeCell ref="A37:I37"/>
    <mergeCell ref="A7:B7"/>
  </mergeCells>
  <conditionalFormatting sqref="D42:I63 D7:I35">
    <cfRule type="expression" dxfId="1250" priority="2">
      <formula>D7&lt;0.005</formula>
    </cfRule>
  </conditionalFormatting>
  <conditionalFormatting sqref="D42:I63 D7:I35">
    <cfRule type="expression" dxfId="124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8" fitToHeight="0" orientation="landscape" r:id="rId1"/>
  <rowBreaks count="1" manualBreakCount="1">
    <brk id="35" max="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גיליון12"/>
  <dimension ref="A1:J136"/>
  <sheetViews>
    <sheetView view="pageBreakPreview" topLeftCell="C2" zoomScaleNormal="100" zoomScaleSheetLayoutView="100" workbookViewId="0">
      <selection activeCell="G10" sqref="G10"/>
    </sheetView>
  </sheetViews>
  <sheetFormatPr defaultColWidth="9" defaultRowHeight="15.5" x14ac:dyDescent="0.35"/>
  <cols>
    <col min="1" max="1" width="26.26953125" style="326" customWidth="1"/>
    <col min="2" max="2" width="43.36328125" style="177" bestFit="1" customWidth="1"/>
    <col min="3" max="3" width="10.453125" style="325" customWidth="1"/>
    <col min="4" max="4" width="19" style="177" bestFit="1" customWidth="1"/>
    <col min="5" max="5" width="34.26953125" style="177" bestFit="1" customWidth="1"/>
    <col min="6" max="6" width="13.453125" style="177" customWidth="1"/>
    <col min="7" max="7" width="10.08984375" style="177" customWidth="1"/>
    <col min="8" max="8" width="10.6328125" style="177" customWidth="1"/>
    <col min="9" max="9" width="9.90625" style="177" customWidth="1"/>
    <col min="10" max="10" width="14.453125" style="177" bestFit="1" customWidth="1"/>
  </cols>
  <sheetData>
    <row r="1" spans="1:10" ht="15.75" customHeight="1" x14ac:dyDescent="0.35">
      <c r="A1" s="6345" t="s">
        <v>221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5.75" customHeight="1" thickBot="1" x14ac:dyDescent="0.4">
      <c r="A2" s="6345" t="s">
        <v>220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x14ac:dyDescent="0.35">
      <c r="A3" s="6444"/>
      <c r="B3" s="6445"/>
      <c r="C3" s="6452" t="s">
        <v>219</v>
      </c>
      <c r="D3" s="6453"/>
      <c r="E3" s="6453"/>
      <c r="F3" s="6453"/>
      <c r="G3" s="6453"/>
      <c r="H3" s="6453"/>
      <c r="I3" s="6453"/>
      <c r="J3" s="6454"/>
    </row>
    <row r="4" spans="1:10" ht="16" thickBot="1" x14ac:dyDescent="0.4">
      <c r="A4" s="6446"/>
      <c r="B4" s="6447"/>
      <c r="C4" s="6461" t="s">
        <v>218</v>
      </c>
      <c r="D4" s="6462"/>
      <c r="E4" s="6462"/>
      <c r="F4" s="6462"/>
      <c r="G4" s="6462"/>
      <c r="H4" s="6462"/>
      <c r="I4" s="6462"/>
      <c r="J4" s="6463"/>
    </row>
    <row r="5" spans="1:10" ht="31" x14ac:dyDescent="0.35">
      <c r="A5" s="6446"/>
      <c r="B5" s="6447"/>
      <c r="C5" s="6450" t="s">
        <v>55</v>
      </c>
      <c r="D5" s="6452" t="s">
        <v>217</v>
      </c>
      <c r="E5" s="6453"/>
      <c r="F5" s="6454"/>
      <c r="G5" s="6455" t="s">
        <v>175</v>
      </c>
      <c r="H5" s="6410" t="s">
        <v>174</v>
      </c>
      <c r="I5" s="6412"/>
      <c r="J5" s="243" t="s">
        <v>173</v>
      </c>
    </row>
    <row r="6" spans="1:10" ht="16" thickBot="1" x14ac:dyDescent="0.4">
      <c r="A6" s="6446"/>
      <c r="B6" s="6447"/>
      <c r="C6" s="6451"/>
      <c r="D6" s="6457" t="s">
        <v>216</v>
      </c>
      <c r="E6" s="6458"/>
      <c r="F6" s="6459"/>
      <c r="G6" s="6456"/>
      <c r="H6" s="6464" t="s">
        <v>164</v>
      </c>
      <c r="I6" s="6465"/>
      <c r="J6" s="242" t="s">
        <v>163</v>
      </c>
    </row>
    <row r="7" spans="1:10" s="357" customFormat="1" ht="31" x14ac:dyDescent="0.3">
      <c r="A7" s="6446"/>
      <c r="B7" s="6447"/>
      <c r="C7" s="6451" t="s">
        <v>49</v>
      </c>
      <c r="D7" s="359" t="s">
        <v>215</v>
      </c>
      <c r="E7" s="360" t="s">
        <v>214</v>
      </c>
      <c r="F7" s="359" t="s">
        <v>213</v>
      </c>
      <c r="G7" s="6461" t="s">
        <v>165</v>
      </c>
      <c r="H7" s="359" t="s">
        <v>212</v>
      </c>
      <c r="I7" s="359" t="s">
        <v>129</v>
      </c>
      <c r="J7" s="358" t="s">
        <v>129</v>
      </c>
    </row>
    <row r="8" spans="1:10" ht="31.5" thickBot="1" x14ac:dyDescent="0.4">
      <c r="A8" s="6448"/>
      <c r="B8" s="6449"/>
      <c r="C8" s="6460"/>
      <c r="D8" s="355" t="s">
        <v>211</v>
      </c>
      <c r="E8" s="356" t="s">
        <v>210</v>
      </c>
      <c r="F8" s="355" t="s">
        <v>209</v>
      </c>
      <c r="G8" s="6457"/>
      <c r="H8" s="355" t="s">
        <v>208</v>
      </c>
      <c r="I8" s="355" t="s">
        <v>124</v>
      </c>
      <c r="J8" s="354" t="s">
        <v>124</v>
      </c>
    </row>
    <row r="9" spans="1:10" s="179" customFormat="1" ht="12" customHeight="1" thickBot="1" x14ac:dyDescent="0.4">
      <c r="A9" s="6368" t="s">
        <v>59</v>
      </c>
      <c r="B9" s="6369"/>
      <c r="C9" s="353">
        <v>16303.000000000007</v>
      </c>
      <c r="D9" s="203">
        <v>0.21944144630329196</v>
      </c>
      <c r="E9" s="203">
        <v>7.4473826227738807E-2</v>
      </c>
      <c r="F9" s="203">
        <v>1.5313005936319481E-2</v>
      </c>
      <c r="G9" s="203">
        <v>0.36960334592552618</v>
      </c>
      <c r="H9" s="203">
        <v>0.19933890987587696</v>
      </c>
      <c r="I9" s="203">
        <v>6.9414463032919593E-2</v>
      </c>
      <c r="J9" s="241">
        <v>5.2415002698327037E-2</v>
      </c>
    </row>
    <row r="10" spans="1:10" s="179" customFormat="1" ht="12" customHeight="1" x14ac:dyDescent="0.35">
      <c r="A10" s="160" t="s">
        <v>123</v>
      </c>
      <c r="B10" s="334" t="s">
        <v>122</v>
      </c>
      <c r="C10" s="316">
        <v>342.99999999999994</v>
      </c>
      <c r="D10" s="40">
        <v>0.10169491525423728</v>
      </c>
      <c r="E10" s="40">
        <v>2.1186440677966102E-3</v>
      </c>
      <c r="F10" s="40">
        <v>4.2372881355932203E-3</v>
      </c>
      <c r="G10" s="40">
        <v>0.83050847457627119</v>
      </c>
      <c r="H10" s="40">
        <v>1.6949152542372881E-2</v>
      </c>
      <c r="I10" s="40">
        <v>3.6016949152542374E-2</v>
      </c>
      <c r="J10" s="235">
        <v>8.4745762711864406E-3</v>
      </c>
    </row>
    <row r="11" spans="1:10" s="179" customFormat="1" ht="12" customHeight="1" x14ac:dyDescent="0.35">
      <c r="A11" s="92" t="s">
        <v>121</v>
      </c>
      <c r="B11" s="338" t="s">
        <v>120</v>
      </c>
      <c r="C11" s="314">
        <v>551.99999999999989</v>
      </c>
      <c r="D11" s="30">
        <v>0.44675925925925924</v>
      </c>
      <c r="E11" s="30">
        <v>0.10185185185185185</v>
      </c>
      <c r="F11" s="30">
        <v>3.472222222222222E-3</v>
      </c>
      <c r="G11" s="30">
        <v>0.36226851851851855</v>
      </c>
      <c r="H11" s="30">
        <v>1.2731481481481481E-2</v>
      </c>
      <c r="I11" s="30">
        <v>4.0509259259259259E-2</v>
      </c>
      <c r="J11" s="230">
        <v>3.2407407407407413E-2</v>
      </c>
    </row>
    <row r="12" spans="1:10" s="179" customFormat="1" ht="12" customHeight="1" x14ac:dyDescent="0.35">
      <c r="A12" s="92"/>
      <c r="B12" s="338" t="s">
        <v>119</v>
      </c>
      <c r="C12" s="314">
        <v>2506.0000000000014</v>
      </c>
      <c r="D12" s="30">
        <v>1.1162790697674419E-2</v>
      </c>
      <c r="E12" s="30">
        <v>0</v>
      </c>
      <c r="F12" s="30">
        <v>0</v>
      </c>
      <c r="G12" s="30">
        <v>6.0465116279069765E-3</v>
      </c>
      <c r="H12" s="30">
        <v>0.97116279069767442</v>
      </c>
      <c r="I12" s="30">
        <v>3.7209302325581393E-3</v>
      </c>
      <c r="J12" s="230">
        <v>7.9069767441860457E-3</v>
      </c>
    </row>
    <row r="13" spans="1:10" s="179" customFormat="1" ht="12" customHeight="1" x14ac:dyDescent="0.35">
      <c r="A13" s="92"/>
      <c r="B13" s="338" t="s">
        <v>118</v>
      </c>
      <c r="C13" s="314">
        <v>444.00000000000011</v>
      </c>
      <c r="D13" s="30">
        <v>0.24238227146814406</v>
      </c>
      <c r="E13" s="30">
        <v>0.28116343490304707</v>
      </c>
      <c r="F13" s="30">
        <v>1.6620498614958446E-2</v>
      </c>
      <c r="G13" s="30">
        <v>0.22299168975069253</v>
      </c>
      <c r="H13" s="30">
        <v>2.4930747922437674E-2</v>
      </c>
      <c r="I13" s="30">
        <v>1.9390581717451522E-2</v>
      </c>
      <c r="J13" s="230">
        <v>0.19252077562326872</v>
      </c>
    </row>
    <row r="14" spans="1:10" s="179" customFormat="1" ht="12" customHeight="1" x14ac:dyDescent="0.35">
      <c r="A14" s="92"/>
      <c r="B14" s="338" t="s">
        <v>117</v>
      </c>
      <c r="C14" s="314">
        <v>123.00000000000003</v>
      </c>
      <c r="D14" s="30">
        <v>5.1948051948051945E-2</v>
      </c>
      <c r="E14" s="30">
        <v>1.948051948051948E-2</v>
      </c>
      <c r="F14" s="30">
        <v>6.4935064935064931E-3</v>
      </c>
      <c r="G14" s="30">
        <v>0.88961038961038963</v>
      </c>
      <c r="H14" s="30">
        <v>2.5974025974025972E-2</v>
      </c>
      <c r="I14" s="30">
        <v>6.4935064935064931E-3</v>
      </c>
      <c r="J14" s="230">
        <v>0</v>
      </c>
    </row>
    <row r="15" spans="1:10" s="179" customFormat="1" ht="12" customHeight="1" x14ac:dyDescent="0.35">
      <c r="A15" s="92"/>
      <c r="B15" s="338" t="s">
        <v>116</v>
      </c>
      <c r="C15" s="314">
        <v>129.99999999999997</v>
      </c>
      <c r="D15" s="30">
        <v>0</v>
      </c>
      <c r="E15" s="30">
        <v>0</v>
      </c>
      <c r="F15" s="30">
        <v>0</v>
      </c>
      <c r="G15" s="30">
        <v>8.1761006289308186E-2</v>
      </c>
      <c r="H15" s="30">
        <v>0.80503144654088044</v>
      </c>
      <c r="I15" s="30">
        <v>0.11320754716981131</v>
      </c>
      <c r="J15" s="230">
        <v>0</v>
      </c>
    </row>
    <row r="16" spans="1:10" s="179" customFormat="1" ht="12" customHeight="1" x14ac:dyDescent="0.35">
      <c r="A16" s="92"/>
      <c r="B16" s="338" t="s">
        <v>115</v>
      </c>
      <c r="C16" s="314">
        <v>60.000000000000014</v>
      </c>
      <c r="D16" s="30">
        <v>9.2783505154639179E-2</v>
      </c>
      <c r="E16" s="30">
        <v>0</v>
      </c>
      <c r="F16" s="30">
        <v>0</v>
      </c>
      <c r="G16" s="30">
        <v>0.90721649484536082</v>
      </c>
      <c r="H16" s="30">
        <v>0</v>
      </c>
      <c r="I16" s="30">
        <v>0</v>
      </c>
      <c r="J16" s="230">
        <v>0</v>
      </c>
    </row>
    <row r="17" spans="1:10" s="179" customFormat="1" ht="12" customHeight="1" x14ac:dyDescent="0.35">
      <c r="A17" s="92"/>
      <c r="B17" s="338" t="s">
        <v>114</v>
      </c>
      <c r="C17" s="314">
        <v>32</v>
      </c>
      <c r="D17" s="30">
        <v>0.23404255319148937</v>
      </c>
      <c r="E17" s="30">
        <v>2.1276595744680851E-2</v>
      </c>
      <c r="F17" s="30">
        <v>0</v>
      </c>
      <c r="G17" s="30">
        <v>0.7021276595744681</v>
      </c>
      <c r="H17" s="30">
        <v>0</v>
      </c>
      <c r="I17" s="30">
        <v>0</v>
      </c>
      <c r="J17" s="230">
        <v>4.2553191489361701E-2</v>
      </c>
    </row>
    <row r="18" spans="1:10" s="179" customFormat="1" ht="12" customHeight="1" x14ac:dyDescent="0.35">
      <c r="A18" s="92"/>
      <c r="B18" s="338" t="s">
        <v>113</v>
      </c>
      <c r="C18" s="314">
        <v>66.000000000000014</v>
      </c>
      <c r="D18" s="30">
        <v>0</v>
      </c>
      <c r="E18" s="30">
        <v>0</v>
      </c>
      <c r="F18" s="30">
        <v>0</v>
      </c>
      <c r="G18" s="30">
        <v>8.1300813008130073E-3</v>
      </c>
      <c r="H18" s="30">
        <v>0</v>
      </c>
      <c r="I18" s="30">
        <v>0.99186991869918695</v>
      </c>
      <c r="J18" s="230">
        <v>0</v>
      </c>
    </row>
    <row r="19" spans="1:10" s="179" customFormat="1" ht="12" customHeight="1" x14ac:dyDescent="0.35">
      <c r="A19" s="92"/>
      <c r="B19" s="338" t="s">
        <v>112</v>
      </c>
      <c r="C19" s="314">
        <v>123</v>
      </c>
      <c r="D19" s="30">
        <v>7.5949367088607597E-2</v>
      </c>
      <c r="E19" s="30">
        <v>6.3291139240506333E-2</v>
      </c>
      <c r="F19" s="30">
        <v>0</v>
      </c>
      <c r="G19" s="30">
        <v>0.82278481012658233</v>
      </c>
      <c r="H19" s="30">
        <v>0</v>
      </c>
      <c r="I19" s="30">
        <v>2.5316455696202535E-2</v>
      </c>
      <c r="J19" s="230">
        <v>1.2658227848101267E-2</v>
      </c>
    </row>
    <row r="20" spans="1:10" s="179" customFormat="1" ht="12" customHeight="1" x14ac:dyDescent="0.35">
      <c r="A20" s="92"/>
      <c r="B20" s="338" t="s">
        <v>111</v>
      </c>
      <c r="C20" s="314">
        <v>533.99999999999966</v>
      </c>
      <c r="D20" s="30">
        <v>3.2496307237813882E-2</v>
      </c>
      <c r="E20" s="30">
        <v>0</v>
      </c>
      <c r="F20" s="30">
        <v>0</v>
      </c>
      <c r="G20" s="30">
        <v>0.94977843426883313</v>
      </c>
      <c r="H20" s="30">
        <v>1.4771048744460858E-3</v>
      </c>
      <c r="I20" s="30">
        <v>1.03397341211226E-2</v>
      </c>
      <c r="J20" s="230">
        <v>5.9084194977843431E-3</v>
      </c>
    </row>
    <row r="21" spans="1:10" s="179" customFormat="1" ht="12" customHeight="1" x14ac:dyDescent="0.35">
      <c r="A21" s="92"/>
      <c r="B21" s="338" t="s">
        <v>110</v>
      </c>
      <c r="C21" s="314">
        <v>185.00000000000011</v>
      </c>
      <c r="D21" s="30">
        <v>0.35238095238095241</v>
      </c>
      <c r="E21" s="30">
        <v>0.37619047619047619</v>
      </c>
      <c r="F21" s="30">
        <v>9.5238095238095229E-3</v>
      </c>
      <c r="G21" s="30">
        <v>0.23333333333333331</v>
      </c>
      <c r="H21" s="30">
        <v>0</v>
      </c>
      <c r="I21" s="30">
        <v>4.7619047619047615E-3</v>
      </c>
      <c r="J21" s="230">
        <v>2.3809523809523808E-2</v>
      </c>
    </row>
    <row r="22" spans="1:10" s="179" customFormat="1" ht="12" customHeight="1" x14ac:dyDescent="0.35">
      <c r="A22" s="92"/>
      <c r="B22" s="338" t="s">
        <v>109</v>
      </c>
      <c r="C22" s="314">
        <v>392.00000000000011</v>
      </c>
      <c r="D22" s="30">
        <v>2.771362586605081E-2</v>
      </c>
      <c r="E22" s="30">
        <v>6.9284064665127024E-3</v>
      </c>
      <c r="F22" s="30">
        <v>0</v>
      </c>
      <c r="G22" s="30">
        <v>0.95612009237875284</v>
      </c>
      <c r="H22" s="30">
        <v>0</v>
      </c>
      <c r="I22" s="30">
        <v>9.2378752886836026E-3</v>
      </c>
      <c r="J22" s="230">
        <v>0</v>
      </c>
    </row>
    <row r="23" spans="1:10" s="179" customFormat="1" ht="12" customHeight="1" x14ac:dyDescent="0.35">
      <c r="A23" s="92"/>
      <c r="B23" s="338" t="s">
        <v>108</v>
      </c>
      <c r="C23" s="314">
        <v>197.99999999999997</v>
      </c>
      <c r="D23" s="30">
        <v>7.1232876712328766E-2</v>
      </c>
      <c r="E23" s="30">
        <v>1.3698630136986301E-2</v>
      </c>
      <c r="F23" s="30">
        <v>0</v>
      </c>
      <c r="G23" s="30">
        <v>9.8630136986301367E-2</v>
      </c>
      <c r="H23" s="30">
        <v>1.0958904109589041E-2</v>
      </c>
      <c r="I23" s="30">
        <v>0.80547945205479454</v>
      </c>
      <c r="J23" s="230">
        <v>0</v>
      </c>
    </row>
    <row r="24" spans="1:10" s="179" customFormat="1" ht="12" customHeight="1" x14ac:dyDescent="0.35">
      <c r="A24" s="92"/>
      <c r="B24" s="338" t="s">
        <v>107</v>
      </c>
      <c r="C24" s="314">
        <v>251.00000000000003</v>
      </c>
      <c r="D24" s="30">
        <v>5.8823529411764712E-2</v>
      </c>
      <c r="E24" s="30">
        <v>0</v>
      </c>
      <c r="F24" s="30">
        <v>0</v>
      </c>
      <c r="G24" s="30">
        <v>0.87925696594427249</v>
      </c>
      <c r="H24" s="30">
        <v>2.1671826625386997E-2</v>
      </c>
      <c r="I24" s="30">
        <v>1.8575851393188854E-2</v>
      </c>
      <c r="J24" s="230">
        <v>2.1671826625386997E-2</v>
      </c>
    </row>
    <row r="25" spans="1:10" s="179" customFormat="1" ht="12" customHeight="1" x14ac:dyDescent="0.35">
      <c r="A25" s="92"/>
      <c r="B25" s="338" t="s">
        <v>106</v>
      </c>
      <c r="C25" s="314">
        <v>142.99999999999997</v>
      </c>
      <c r="D25" s="30">
        <v>0.33031674208144801</v>
      </c>
      <c r="E25" s="30">
        <v>0.12217194570135746</v>
      </c>
      <c r="F25" s="30">
        <v>0</v>
      </c>
      <c r="G25" s="30">
        <v>0.47963800904977377</v>
      </c>
      <c r="H25" s="30">
        <v>0</v>
      </c>
      <c r="I25" s="30">
        <v>1.8099547511312219E-2</v>
      </c>
      <c r="J25" s="230">
        <v>4.9773755656108601E-2</v>
      </c>
    </row>
    <row r="26" spans="1:10" s="179" customFormat="1" ht="12" customHeight="1" x14ac:dyDescent="0.35">
      <c r="A26" s="92"/>
      <c r="B26" s="338" t="s">
        <v>105</v>
      </c>
      <c r="C26" s="314">
        <v>598.99999999999977</v>
      </c>
      <c r="D26" s="30">
        <v>6.1021170610211707E-2</v>
      </c>
      <c r="E26" s="30">
        <v>3.7359900373599001E-3</v>
      </c>
      <c r="F26" s="30">
        <v>0</v>
      </c>
      <c r="G26" s="30">
        <v>7.8455790784557916E-2</v>
      </c>
      <c r="H26" s="30">
        <v>0.69738480697384797</v>
      </c>
      <c r="I26" s="30">
        <v>0.13823163138231631</v>
      </c>
      <c r="J26" s="230">
        <v>2.1170610211706103E-2</v>
      </c>
    </row>
    <row r="27" spans="1:10" s="179" customFormat="1" ht="12" customHeight="1" x14ac:dyDescent="0.35">
      <c r="A27" s="92"/>
      <c r="B27" s="338" t="s">
        <v>104</v>
      </c>
      <c r="C27" s="314">
        <v>86</v>
      </c>
      <c r="D27" s="30">
        <v>0.55000000000000004</v>
      </c>
      <c r="E27" s="30">
        <v>0.34166666666666662</v>
      </c>
      <c r="F27" s="30">
        <v>0</v>
      </c>
      <c r="G27" s="30">
        <v>7.4999999999999997E-2</v>
      </c>
      <c r="H27" s="30">
        <v>1.6666666666666666E-2</v>
      </c>
      <c r="I27" s="30">
        <v>0</v>
      </c>
      <c r="J27" s="230">
        <v>1.6666666666666666E-2</v>
      </c>
    </row>
    <row r="28" spans="1:10" s="179" customFormat="1" ht="12" customHeight="1" x14ac:dyDescent="0.35">
      <c r="A28" s="92"/>
      <c r="B28" s="338" t="s">
        <v>103</v>
      </c>
      <c r="C28" s="314">
        <v>117.00000000000003</v>
      </c>
      <c r="D28" s="30">
        <v>0.8421052631578948</v>
      </c>
      <c r="E28" s="30">
        <v>7.8947368421052627E-2</v>
      </c>
      <c r="F28" s="30">
        <v>0</v>
      </c>
      <c r="G28" s="30">
        <v>6.5789473684210523E-2</v>
      </c>
      <c r="H28" s="30">
        <v>0</v>
      </c>
      <c r="I28" s="30">
        <v>0</v>
      </c>
      <c r="J28" s="230">
        <v>1.3157894736842106E-2</v>
      </c>
    </row>
    <row r="29" spans="1:10" s="179" customFormat="1" ht="12" customHeight="1" x14ac:dyDescent="0.35">
      <c r="A29" s="92"/>
      <c r="B29" s="338" t="s">
        <v>102</v>
      </c>
      <c r="C29" s="314">
        <v>67.000000000000014</v>
      </c>
      <c r="D29" s="30">
        <v>0.66666666666666674</v>
      </c>
      <c r="E29" s="30">
        <v>0.1081081081081081</v>
      </c>
      <c r="F29" s="30">
        <v>4.504504504504505E-2</v>
      </c>
      <c r="G29" s="30">
        <v>6.3063063063063071E-2</v>
      </c>
      <c r="H29" s="30">
        <v>4.504504504504505E-2</v>
      </c>
      <c r="I29" s="30">
        <v>0</v>
      </c>
      <c r="J29" s="230">
        <v>7.2072072072072071E-2</v>
      </c>
    </row>
    <row r="30" spans="1:10" s="179" customFormat="1" ht="12" customHeight="1" x14ac:dyDescent="0.35">
      <c r="A30" s="92"/>
      <c r="B30" s="338" t="s">
        <v>101</v>
      </c>
      <c r="C30" s="314">
        <v>83</v>
      </c>
      <c r="D30" s="30">
        <v>0.59459459459459463</v>
      </c>
      <c r="E30" s="30">
        <v>0.31531531531531531</v>
      </c>
      <c r="F30" s="30">
        <v>0</v>
      </c>
      <c r="G30" s="30">
        <v>9.00900900900901E-2</v>
      </c>
      <c r="H30" s="30">
        <v>0</v>
      </c>
      <c r="I30" s="30">
        <v>0</v>
      </c>
      <c r="J30" s="230">
        <v>0</v>
      </c>
    </row>
    <row r="31" spans="1:10" s="179" customFormat="1" ht="12" customHeight="1" x14ac:dyDescent="0.35">
      <c r="A31" s="92"/>
      <c r="B31" s="338" t="s">
        <v>100</v>
      </c>
      <c r="C31" s="314">
        <v>202</v>
      </c>
      <c r="D31" s="30">
        <v>7.5187969924812026E-3</v>
      </c>
      <c r="E31" s="30">
        <v>0</v>
      </c>
      <c r="F31" s="30">
        <v>0</v>
      </c>
      <c r="G31" s="30">
        <v>0.78195488721804507</v>
      </c>
      <c r="H31" s="30">
        <v>0.13533834586466165</v>
      </c>
      <c r="I31" s="30">
        <v>2.2556390977443611E-2</v>
      </c>
      <c r="J31" s="230">
        <v>5.2631578947368425E-2</v>
      </c>
    </row>
    <row r="32" spans="1:10" s="179" customFormat="1" ht="12" customHeight="1" x14ac:dyDescent="0.35">
      <c r="A32" s="92"/>
      <c r="B32" s="338" t="s">
        <v>99</v>
      </c>
      <c r="C32" s="314">
        <v>313.00000000000006</v>
      </c>
      <c r="D32" s="30">
        <v>9.5923261390887304E-2</v>
      </c>
      <c r="E32" s="30">
        <v>3.3573141486810551E-2</v>
      </c>
      <c r="F32" s="30">
        <v>0</v>
      </c>
      <c r="G32" s="30">
        <v>0.51798561151079137</v>
      </c>
      <c r="H32" s="30">
        <v>0.10311750599520383</v>
      </c>
      <c r="I32" s="30">
        <v>0.23741007194244607</v>
      </c>
      <c r="J32" s="230">
        <v>1.1990407673860913E-2</v>
      </c>
    </row>
    <row r="33" spans="1:10" s="179" customFormat="1" ht="12" customHeight="1" thickBot="1" x14ac:dyDescent="0.4">
      <c r="A33" s="92"/>
      <c r="B33" s="348" t="s">
        <v>59</v>
      </c>
      <c r="C33" s="312">
        <v>7548.9999999999736</v>
      </c>
      <c r="D33" s="229">
        <v>0.14131047704973498</v>
      </c>
      <c r="E33" s="229">
        <v>5.9321078154956582E-2</v>
      </c>
      <c r="F33" s="229">
        <v>2.8194428780872901E-3</v>
      </c>
      <c r="G33" s="229">
        <v>0.35660313522048043</v>
      </c>
      <c r="H33" s="229">
        <v>0.32671704071275515</v>
      </c>
      <c r="I33" s="229">
        <v>8.4132175482124746E-2</v>
      </c>
      <c r="J33" s="228">
        <v>2.9096650501860832E-2</v>
      </c>
    </row>
    <row r="34" spans="1:10" s="179" customFormat="1" ht="12" customHeight="1" x14ac:dyDescent="0.35">
      <c r="A34" s="89" t="s">
        <v>98</v>
      </c>
      <c r="B34" s="334" t="s">
        <v>97</v>
      </c>
      <c r="C34" s="316">
        <v>3820.9999999999977</v>
      </c>
      <c r="D34" s="40">
        <v>0.36127886323268205</v>
      </c>
      <c r="E34" s="40">
        <v>0.14777975133214918</v>
      </c>
      <c r="F34" s="40">
        <v>5.7193605683836593E-2</v>
      </c>
      <c r="G34" s="40">
        <v>0.29378330373001776</v>
      </c>
      <c r="H34" s="40">
        <v>1.0657193605683837E-3</v>
      </c>
      <c r="I34" s="40">
        <v>2.2024866785079929E-2</v>
      </c>
      <c r="J34" s="235">
        <v>0.11687388987566606</v>
      </c>
    </row>
    <row r="35" spans="1:10" s="179" customFormat="1" ht="12" customHeight="1" x14ac:dyDescent="0.35">
      <c r="A35" s="78" t="s">
        <v>96</v>
      </c>
      <c r="B35" s="338" t="s">
        <v>95</v>
      </c>
      <c r="C35" s="314">
        <v>399.00000000000017</v>
      </c>
      <c r="D35" s="30">
        <v>0.31292517006802723</v>
      </c>
      <c r="E35" s="30">
        <v>0.11224489795918367</v>
      </c>
      <c r="F35" s="30">
        <v>1.7006802721088433E-2</v>
      </c>
      <c r="G35" s="30">
        <v>0.46938775510204084</v>
      </c>
      <c r="H35" s="30">
        <v>3.4013605442176869E-3</v>
      </c>
      <c r="I35" s="30">
        <v>3.4013605442176867E-2</v>
      </c>
      <c r="J35" s="230">
        <v>5.1020408163265307E-2</v>
      </c>
    </row>
    <row r="36" spans="1:10" s="179" customFormat="1" ht="12" customHeight="1" x14ac:dyDescent="0.35">
      <c r="A36" s="78"/>
      <c r="B36" s="338" t="s">
        <v>94</v>
      </c>
      <c r="C36" s="314">
        <v>321.00000000000006</v>
      </c>
      <c r="D36" s="30">
        <v>8.7499999999999994E-2</v>
      </c>
      <c r="E36" s="30">
        <v>0</v>
      </c>
      <c r="F36" s="30">
        <v>0</v>
      </c>
      <c r="G36" s="30">
        <v>0.91249999999999998</v>
      </c>
      <c r="H36" s="30">
        <v>0</v>
      </c>
      <c r="I36" s="30">
        <v>0</v>
      </c>
      <c r="J36" s="230">
        <v>0</v>
      </c>
    </row>
    <row r="37" spans="1:10" s="179" customFormat="1" ht="12" customHeight="1" thickBot="1" x14ac:dyDescent="0.4">
      <c r="A37" s="81"/>
      <c r="B37" s="328" t="s">
        <v>59</v>
      </c>
      <c r="C37" s="312">
        <v>4541.0000000000073</v>
      </c>
      <c r="D37" s="229">
        <v>0.34353013153869683</v>
      </c>
      <c r="E37" s="229">
        <v>0.13735087182624656</v>
      </c>
      <c r="F37" s="229">
        <v>5.0780055062710307E-2</v>
      </c>
      <c r="G37" s="229">
        <v>0.33985928418476596</v>
      </c>
      <c r="H37" s="229">
        <v>1.2236157846436219E-3</v>
      </c>
      <c r="I37" s="229">
        <v>2.2025084123585191E-2</v>
      </c>
      <c r="J37" s="228">
        <v>0.10523095747935148</v>
      </c>
    </row>
    <row r="38" spans="1:10" s="179" customFormat="1" ht="12" customHeight="1" thickBot="1" x14ac:dyDescent="0.4">
      <c r="A38" s="98" t="s">
        <v>93</v>
      </c>
      <c r="B38" s="352" t="s">
        <v>59</v>
      </c>
      <c r="C38" s="323">
        <v>163</v>
      </c>
      <c r="D38" s="239">
        <v>0.26956521739130435</v>
      </c>
      <c r="E38" s="239">
        <v>1.7391304347826087E-2</v>
      </c>
      <c r="F38" s="351">
        <v>0</v>
      </c>
      <c r="G38" s="239">
        <v>0.67826086956521736</v>
      </c>
      <c r="H38" s="351">
        <v>0</v>
      </c>
      <c r="I38" s="351">
        <v>0</v>
      </c>
      <c r="J38" s="238">
        <v>3.4782608695652174E-2</v>
      </c>
    </row>
    <row r="39" spans="1:10" s="179" customFormat="1" ht="12" customHeight="1" x14ac:dyDescent="0.35">
      <c r="A39" s="89" t="s">
        <v>92</v>
      </c>
      <c r="B39" s="350" t="s">
        <v>91</v>
      </c>
      <c r="C39" s="349">
        <v>194.00000000000006</v>
      </c>
      <c r="D39" s="268">
        <v>8.8888888888888892E-2</v>
      </c>
      <c r="E39" s="268">
        <v>0</v>
      </c>
      <c r="F39" s="268">
        <v>0</v>
      </c>
      <c r="G39" s="268">
        <v>0.88888888888888884</v>
      </c>
      <c r="H39" s="268">
        <v>0</v>
      </c>
      <c r="I39" s="268">
        <v>0</v>
      </c>
      <c r="J39" s="267">
        <v>2.2222222222222223E-2</v>
      </c>
    </row>
    <row r="40" spans="1:10" s="179" customFormat="1" ht="12" customHeight="1" x14ac:dyDescent="0.35">
      <c r="A40" s="78" t="s">
        <v>90</v>
      </c>
      <c r="B40" s="338" t="s">
        <v>89</v>
      </c>
      <c r="C40" s="314">
        <v>567.00000000000034</v>
      </c>
      <c r="D40" s="30">
        <v>0.31231231231231232</v>
      </c>
      <c r="E40" s="30">
        <v>0</v>
      </c>
      <c r="F40" s="30">
        <v>0</v>
      </c>
      <c r="G40" s="30">
        <v>0.6786786786786787</v>
      </c>
      <c r="H40" s="30">
        <v>3.003003003003003E-3</v>
      </c>
      <c r="I40" s="30">
        <v>0</v>
      </c>
      <c r="J40" s="230">
        <v>6.006006006006006E-3</v>
      </c>
    </row>
    <row r="41" spans="1:10" s="179" customFormat="1" ht="12" customHeight="1" x14ac:dyDescent="0.35">
      <c r="A41" s="78"/>
      <c r="B41" s="338" t="s">
        <v>88</v>
      </c>
      <c r="C41" s="314">
        <v>61.000000000000021</v>
      </c>
      <c r="D41" s="30">
        <v>3.125E-2</v>
      </c>
      <c r="E41" s="30">
        <v>0</v>
      </c>
      <c r="F41" s="30">
        <v>0</v>
      </c>
      <c r="G41" s="30">
        <v>0.96875</v>
      </c>
      <c r="H41" s="30">
        <v>0</v>
      </c>
      <c r="I41" s="30">
        <v>0</v>
      </c>
      <c r="J41" s="230">
        <v>0</v>
      </c>
    </row>
    <row r="42" spans="1:10" s="179" customFormat="1" ht="12" customHeight="1" x14ac:dyDescent="0.35">
      <c r="A42" s="78"/>
      <c r="B42" s="338" t="s">
        <v>87</v>
      </c>
      <c r="C42" s="314">
        <v>121.99999999999996</v>
      </c>
      <c r="D42" s="30">
        <v>5.2631578947368425E-2</v>
      </c>
      <c r="E42" s="30">
        <v>0</v>
      </c>
      <c r="F42" s="30">
        <v>0</v>
      </c>
      <c r="G42" s="30">
        <v>0.94736842105263164</v>
      </c>
      <c r="H42" s="30">
        <v>0</v>
      </c>
      <c r="I42" s="30">
        <v>0</v>
      </c>
      <c r="J42" s="230">
        <v>0</v>
      </c>
    </row>
    <row r="43" spans="1:10" s="179" customFormat="1" ht="12" customHeight="1" x14ac:dyDescent="0.35">
      <c r="A43" s="78"/>
      <c r="B43" s="338" t="s">
        <v>86</v>
      </c>
      <c r="C43" s="314">
        <v>129.99999999999997</v>
      </c>
      <c r="D43" s="30">
        <v>4.3478260869565216E-2</v>
      </c>
      <c r="E43" s="30">
        <v>0</v>
      </c>
      <c r="F43" s="30">
        <v>0</v>
      </c>
      <c r="G43" s="30">
        <v>0.95652173913043481</v>
      </c>
      <c r="H43" s="30">
        <v>0</v>
      </c>
      <c r="I43" s="30">
        <v>0</v>
      </c>
      <c r="J43" s="230">
        <v>0</v>
      </c>
    </row>
    <row r="44" spans="1:10" s="179" customFormat="1" ht="12" customHeight="1" thickBot="1" x14ac:dyDescent="0.4">
      <c r="A44" s="81"/>
      <c r="B44" s="348" t="s">
        <v>59</v>
      </c>
      <c r="C44" s="347">
        <v>1073.9999999999998</v>
      </c>
      <c r="D44" s="237">
        <v>0.20481927710843373</v>
      </c>
      <c r="E44" s="346">
        <v>0</v>
      </c>
      <c r="F44" s="346">
        <v>0</v>
      </c>
      <c r="G44" s="237">
        <v>0.78657487091222034</v>
      </c>
      <c r="H44" s="237">
        <v>1.7211703958691909E-3</v>
      </c>
      <c r="I44" s="346">
        <v>0</v>
      </c>
      <c r="J44" s="236">
        <v>6.8846815834767636E-3</v>
      </c>
    </row>
    <row r="45" spans="1:10" s="179" customFormat="1" ht="12" customHeight="1" x14ac:dyDescent="0.35">
      <c r="A45" s="345" t="s">
        <v>85</v>
      </c>
      <c r="B45" s="334" t="s">
        <v>84</v>
      </c>
      <c r="C45" s="310">
        <v>213</v>
      </c>
      <c r="D45" s="40">
        <v>0.4606741573033708</v>
      </c>
      <c r="E45" s="40">
        <v>9.5505617977528101E-2</v>
      </c>
      <c r="F45" s="40">
        <v>3.9325842696629212E-2</v>
      </c>
      <c r="G45" s="40">
        <v>6.1797752808988769E-2</v>
      </c>
      <c r="H45" s="40">
        <v>0</v>
      </c>
      <c r="I45" s="40">
        <v>0</v>
      </c>
      <c r="J45" s="235">
        <v>0.34269662921348315</v>
      </c>
    </row>
    <row r="46" spans="1:10" s="179" customFormat="1" ht="12" customHeight="1" x14ac:dyDescent="0.35">
      <c r="A46" s="345" t="s">
        <v>83</v>
      </c>
      <c r="B46" s="338" t="s">
        <v>82</v>
      </c>
      <c r="C46" s="340">
        <v>82.000000000000028</v>
      </c>
      <c r="D46" s="30">
        <v>2.3255813953488372E-2</v>
      </c>
      <c r="E46" s="30">
        <v>3.4883720930232558E-2</v>
      </c>
      <c r="F46" s="30">
        <v>0</v>
      </c>
      <c r="G46" s="30">
        <v>2.3255813953488372E-2</v>
      </c>
      <c r="H46" s="30">
        <v>0.10465116279069768</v>
      </c>
      <c r="I46" s="30">
        <v>0.81395348837209303</v>
      </c>
      <c r="J46" s="230">
        <v>0</v>
      </c>
    </row>
    <row r="47" spans="1:10" s="179" customFormat="1" ht="12" customHeight="1" x14ac:dyDescent="0.35">
      <c r="A47" s="345"/>
      <c r="B47" s="338" t="s">
        <v>81</v>
      </c>
      <c r="C47" s="340">
        <v>245.99999999999994</v>
      </c>
      <c r="D47" s="30">
        <v>0.17857142857142858</v>
      </c>
      <c r="E47" s="30">
        <v>0</v>
      </c>
      <c r="F47" s="30">
        <v>0</v>
      </c>
      <c r="G47" s="30">
        <v>0.8214285714285714</v>
      </c>
      <c r="H47" s="30">
        <v>0</v>
      </c>
      <c r="I47" s="30">
        <v>0</v>
      </c>
      <c r="J47" s="230">
        <v>0</v>
      </c>
    </row>
    <row r="48" spans="1:10" s="179" customFormat="1" ht="12" customHeight="1" x14ac:dyDescent="0.35">
      <c r="A48" s="345"/>
      <c r="B48" s="338" t="s">
        <v>80</v>
      </c>
      <c r="C48" s="339">
        <v>556.00000000000034</v>
      </c>
      <c r="D48" s="30">
        <v>0.53846153846153844</v>
      </c>
      <c r="E48" s="30">
        <v>1.6483516483516484E-2</v>
      </c>
      <c r="F48" s="30">
        <v>0</v>
      </c>
      <c r="G48" s="30">
        <v>0.4175824175824176</v>
      </c>
      <c r="H48" s="30">
        <v>0</v>
      </c>
      <c r="I48" s="30">
        <v>0</v>
      </c>
      <c r="J48" s="230">
        <v>2.7472527472527472E-2</v>
      </c>
    </row>
    <row r="49" spans="1:10" s="179" customFormat="1" ht="12" customHeight="1" x14ac:dyDescent="0.35">
      <c r="A49" s="345"/>
      <c r="B49" s="338" t="s">
        <v>78</v>
      </c>
      <c r="C49" s="339">
        <v>94.999999999999986</v>
      </c>
      <c r="D49" s="30">
        <v>0.37113402061855671</v>
      </c>
      <c r="E49" s="30">
        <v>3.0927835051546393E-2</v>
      </c>
      <c r="F49" s="30">
        <v>0</v>
      </c>
      <c r="G49" s="30">
        <v>0.31958762886597936</v>
      </c>
      <c r="H49" s="30">
        <v>0</v>
      </c>
      <c r="I49" s="30">
        <v>0.22680412371134021</v>
      </c>
      <c r="J49" s="230">
        <v>5.1546391752577324E-2</v>
      </c>
    </row>
    <row r="50" spans="1:10" s="179" customFormat="1" ht="12" customHeight="1" x14ac:dyDescent="0.35">
      <c r="A50" s="345"/>
      <c r="B50" s="338" t="s">
        <v>77</v>
      </c>
      <c r="C50" s="339">
        <v>49</v>
      </c>
      <c r="D50" s="30">
        <v>0.38</v>
      </c>
      <c r="E50" s="30">
        <v>0.02</v>
      </c>
      <c r="F50" s="30">
        <v>0</v>
      </c>
      <c r="G50" s="30">
        <v>0.04</v>
      </c>
      <c r="H50" s="30">
        <v>0.46</v>
      </c>
      <c r="I50" s="30">
        <v>0</v>
      </c>
      <c r="J50" s="230">
        <v>0.1</v>
      </c>
    </row>
    <row r="51" spans="1:10" s="179" customFormat="1" ht="12" customHeight="1" x14ac:dyDescent="0.35">
      <c r="A51" s="345"/>
      <c r="B51" s="338" t="s">
        <v>75</v>
      </c>
      <c r="C51" s="339">
        <v>139</v>
      </c>
      <c r="D51" s="30">
        <v>0.20454545454545453</v>
      </c>
      <c r="E51" s="30">
        <v>3.4090909090909088E-2</v>
      </c>
      <c r="F51" s="30">
        <v>0</v>
      </c>
      <c r="G51" s="30">
        <v>0.76136363636363635</v>
      </c>
      <c r="H51" s="30">
        <v>0</v>
      </c>
      <c r="I51" s="30">
        <v>0</v>
      </c>
      <c r="J51" s="230">
        <v>0</v>
      </c>
    </row>
    <row r="52" spans="1:10" s="179" customFormat="1" ht="12" customHeight="1" x14ac:dyDescent="0.35">
      <c r="A52" s="345"/>
      <c r="B52" s="338" t="s">
        <v>74</v>
      </c>
      <c r="C52" s="339">
        <v>76.999999999999986</v>
      </c>
      <c r="D52" s="30">
        <v>0.49019607843137258</v>
      </c>
      <c r="E52" s="30">
        <v>0.11764705882352942</v>
      </c>
      <c r="F52" s="30">
        <v>3.9215686274509803E-2</v>
      </c>
      <c r="G52" s="30">
        <v>0.23529411764705885</v>
      </c>
      <c r="H52" s="30">
        <v>0</v>
      </c>
      <c r="I52" s="30">
        <v>0</v>
      </c>
      <c r="J52" s="230">
        <v>0.11764705882352942</v>
      </c>
    </row>
    <row r="53" spans="1:10" s="179" customFormat="1" ht="12" customHeight="1" x14ac:dyDescent="0.35">
      <c r="A53" s="345"/>
      <c r="B53" s="338" t="s">
        <v>73</v>
      </c>
      <c r="C53" s="339">
        <v>159.00000000000003</v>
      </c>
      <c r="D53" s="30">
        <v>0.37419354838709679</v>
      </c>
      <c r="E53" s="30">
        <v>0.17419354838709677</v>
      </c>
      <c r="F53" s="30">
        <v>5.8064516129032261E-2</v>
      </c>
      <c r="G53" s="30">
        <v>0.34193548387096778</v>
      </c>
      <c r="H53" s="30">
        <v>0</v>
      </c>
      <c r="I53" s="30">
        <v>0</v>
      </c>
      <c r="J53" s="230">
        <v>5.1612903225806452E-2</v>
      </c>
    </row>
    <row r="54" spans="1:10" s="179" customFormat="1" ht="12" customHeight="1" x14ac:dyDescent="0.35">
      <c r="A54" s="345"/>
      <c r="B54" s="338" t="s">
        <v>71</v>
      </c>
      <c r="C54" s="339">
        <v>236.99999999999991</v>
      </c>
      <c r="D54" s="30">
        <v>0.28205128205128205</v>
      </c>
      <c r="E54" s="30">
        <v>3.2051282051282055E-2</v>
      </c>
      <c r="F54" s="30">
        <v>6.4102564102564109E-3</v>
      </c>
      <c r="G54" s="30">
        <v>0.35897435897435898</v>
      </c>
      <c r="H54" s="30">
        <v>0.12820512820512822</v>
      </c>
      <c r="I54" s="30">
        <v>8.9743589743589744E-2</v>
      </c>
      <c r="J54" s="230">
        <v>0.10256410256410257</v>
      </c>
    </row>
    <row r="55" spans="1:10" s="179" customFormat="1" ht="12" customHeight="1" thickBot="1" x14ac:dyDescent="0.4">
      <c r="A55" s="345"/>
      <c r="B55" s="344" t="s">
        <v>59</v>
      </c>
      <c r="C55" s="304">
        <v>1897.9999999999984</v>
      </c>
      <c r="D55" s="229">
        <v>0.34817813765182187</v>
      </c>
      <c r="E55" s="229">
        <v>5.5060728744939266E-2</v>
      </c>
      <c r="F55" s="229">
        <v>1.6194331983805668E-2</v>
      </c>
      <c r="G55" s="229">
        <v>0.36599190283400806</v>
      </c>
      <c r="H55" s="229">
        <v>4.2105263157894736E-2</v>
      </c>
      <c r="I55" s="229">
        <v>8.663967611336032E-2</v>
      </c>
      <c r="J55" s="228">
        <v>8.5829959514170037E-2</v>
      </c>
    </row>
    <row r="56" spans="1:10" s="179" customFormat="1" ht="12" customHeight="1" x14ac:dyDescent="0.35">
      <c r="A56" s="343" t="s">
        <v>70</v>
      </c>
      <c r="B56" s="342" t="s">
        <v>69</v>
      </c>
      <c r="C56" s="302">
        <v>60.999999999999979</v>
      </c>
      <c r="D56" s="301">
        <v>0.10144927536231885</v>
      </c>
      <c r="E56" s="301">
        <v>0</v>
      </c>
      <c r="F56" s="301">
        <v>0</v>
      </c>
      <c r="G56" s="301">
        <v>0.21739130434782608</v>
      </c>
      <c r="H56" s="301">
        <v>1.4492753623188406E-2</v>
      </c>
      <c r="I56" s="301">
        <v>0.66666666666666674</v>
      </c>
      <c r="J56" s="300">
        <v>0</v>
      </c>
    </row>
    <row r="57" spans="1:10" s="179" customFormat="1" ht="12" customHeight="1" x14ac:dyDescent="0.35">
      <c r="A57" s="335" t="s">
        <v>68</v>
      </c>
      <c r="B57" s="341" t="s">
        <v>67</v>
      </c>
      <c r="C57" s="340">
        <v>38.000000000000007</v>
      </c>
      <c r="D57" s="30">
        <v>0.23529411764705885</v>
      </c>
      <c r="E57" s="30">
        <v>0</v>
      </c>
      <c r="F57" s="30">
        <v>0</v>
      </c>
      <c r="G57" s="30">
        <v>0</v>
      </c>
      <c r="H57" s="30">
        <v>0</v>
      </c>
      <c r="I57" s="30">
        <v>0.72549019607843135</v>
      </c>
      <c r="J57" s="230">
        <v>3.9215686274509803E-2</v>
      </c>
    </row>
    <row r="58" spans="1:10" s="179" customFormat="1" ht="12" customHeight="1" x14ac:dyDescent="0.35">
      <c r="A58" s="335"/>
      <c r="B58" s="338" t="s">
        <v>66</v>
      </c>
      <c r="C58" s="339">
        <v>300.99999999999994</v>
      </c>
      <c r="D58" s="30">
        <v>0.63243243243243241</v>
      </c>
      <c r="E58" s="30">
        <v>5.9459459459459456E-2</v>
      </c>
      <c r="F58" s="30">
        <v>0</v>
      </c>
      <c r="G58" s="30">
        <v>0.18378378378378379</v>
      </c>
      <c r="H58" s="30">
        <v>0</v>
      </c>
      <c r="I58" s="30">
        <v>3.783783783783784E-2</v>
      </c>
      <c r="J58" s="230">
        <v>8.6486486486486491E-2</v>
      </c>
    </row>
    <row r="59" spans="1:10" s="179" customFormat="1" ht="12" customHeight="1" x14ac:dyDescent="0.35">
      <c r="A59" s="335"/>
      <c r="B59" s="338" t="s">
        <v>65</v>
      </c>
      <c r="C59" s="339">
        <v>165.00000000000003</v>
      </c>
      <c r="D59" s="30">
        <v>0.53043478260869559</v>
      </c>
      <c r="E59" s="30">
        <v>8.6956521739130432E-2</v>
      </c>
      <c r="F59" s="30">
        <v>3.4782608695652174E-2</v>
      </c>
      <c r="G59" s="30">
        <v>0.18260869565217391</v>
      </c>
      <c r="H59" s="30">
        <v>0</v>
      </c>
      <c r="I59" s="30">
        <v>0</v>
      </c>
      <c r="J59" s="230">
        <v>0.16521739130434782</v>
      </c>
    </row>
    <row r="60" spans="1:10" s="179" customFormat="1" ht="12" customHeight="1" x14ac:dyDescent="0.35">
      <c r="A60" s="335"/>
      <c r="B60" s="338" t="s">
        <v>64</v>
      </c>
      <c r="C60" s="337">
        <v>214.00000000000014</v>
      </c>
      <c r="D60" s="30">
        <v>0.36111111111111116</v>
      </c>
      <c r="E60" s="30">
        <v>0.1111111111111111</v>
      </c>
      <c r="F60" s="30">
        <v>3.888888888888889E-2</v>
      </c>
      <c r="G60" s="30">
        <v>0.42777777777777781</v>
      </c>
      <c r="H60" s="30">
        <v>0</v>
      </c>
      <c r="I60" s="30">
        <v>1.6666666666666666E-2</v>
      </c>
      <c r="J60" s="230">
        <v>4.4444444444444446E-2</v>
      </c>
    </row>
    <row r="61" spans="1:10" s="179" customFormat="1" ht="12" customHeight="1" thickBot="1" x14ac:dyDescent="0.4">
      <c r="A61" s="336"/>
      <c r="B61" s="328" t="s">
        <v>59</v>
      </c>
      <c r="C61" s="304">
        <v>778.99999999999966</v>
      </c>
      <c r="D61" s="229">
        <v>0.43666666666666665</v>
      </c>
      <c r="E61" s="229">
        <v>6.8333333333333329E-2</v>
      </c>
      <c r="F61" s="229">
        <v>1.8333333333333333E-2</v>
      </c>
      <c r="G61" s="229">
        <v>0.245</v>
      </c>
      <c r="H61" s="229">
        <v>1.6666666666666666E-3</v>
      </c>
      <c r="I61" s="229">
        <v>0.155</v>
      </c>
      <c r="J61" s="228">
        <v>7.4999999999999997E-2</v>
      </c>
    </row>
    <row r="62" spans="1:10" s="179" customFormat="1" ht="12" customHeight="1" x14ac:dyDescent="0.35">
      <c r="A62" s="335" t="s">
        <v>63</v>
      </c>
      <c r="B62" s="334" t="s">
        <v>62</v>
      </c>
      <c r="C62" s="333">
        <v>256</v>
      </c>
      <c r="D62" s="30">
        <v>0.21374045801526717</v>
      </c>
      <c r="E62" s="148">
        <v>0.10687022900763359</v>
      </c>
      <c r="F62" s="148">
        <v>3.053435114503817E-2</v>
      </c>
      <c r="G62" s="148">
        <v>0.48091603053435117</v>
      </c>
      <c r="H62" s="30">
        <v>0</v>
      </c>
      <c r="I62" s="148">
        <v>8.3969465648854963E-2</v>
      </c>
      <c r="J62" s="146">
        <v>8.3969465648854963E-2</v>
      </c>
    </row>
    <row r="63" spans="1:10" s="179" customFormat="1" ht="12" customHeight="1" x14ac:dyDescent="0.35">
      <c r="A63" s="332" t="s">
        <v>61</v>
      </c>
      <c r="B63" s="331" t="s">
        <v>60</v>
      </c>
      <c r="C63" s="330">
        <v>42.999999999999993</v>
      </c>
      <c r="D63" s="30">
        <v>0.26923076923076922</v>
      </c>
      <c r="E63" s="30">
        <v>0.15384615384615385</v>
      </c>
      <c r="F63" s="30">
        <v>3.8461538461538464E-2</v>
      </c>
      <c r="G63" s="30">
        <v>0.34615384615384615</v>
      </c>
      <c r="H63" s="30">
        <v>0</v>
      </c>
      <c r="I63" s="30">
        <v>0</v>
      </c>
      <c r="J63" s="230">
        <v>0.19230769230769229</v>
      </c>
    </row>
    <row r="64" spans="1:10" s="179" customFormat="1" ht="12" customHeight="1" thickBot="1" x14ac:dyDescent="0.4">
      <c r="A64" s="329"/>
      <c r="B64" s="328" t="s">
        <v>59</v>
      </c>
      <c r="C64" s="327">
        <v>299.00000000000011</v>
      </c>
      <c r="D64" s="12">
        <v>0.22292993630573249</v>
      </c>
      <c r="E64" s="140">
        <v>0.11464968152866241</v>
      </c>
      <c r="F64" s="140">
        <v>3.1847133757961783E-2</v>
      </c>
      <c r="G64" s="140">
        <v>0.45859872611464964</v>
      </c>
      <c r="H64" s="12">
        <v>0</v>
      </c>
      <c r="I64" s="140">
        <v>7.0063694267515922E-2</v>
      </c>
      <c r="J64" s="138">
        <v>0.1019108280254777</v>
      </c>
    </row>
    <row r="68" ht="15" customHeight="1" x14ac:dyDescent="0.35"/>
    <row r="70" ht="15" customHeight="1" x14ac:dyDescent="0.35"/>
    <row r="82" ht="15" customHeight="1" x14ac:dyDescent="0.35"/>
    <row r="108" ht="15" customHeight="1" x14ac:dyDescent="0.35"/>
    <row r="118" ht="15" customHeight="1" x14ac:dyDescent="0.35"/>
    <row r="136" ht="15" customHeight="1" x14ac:dyDescent="0.35"/>
  </sheetData>
  <mergeCells count="14">
    <mergeCell ref="A1:J1"/>
    <mergeCell ref="A2:J2"/>
    <mergeCell ref="C3:J3"/>
    <mergeCell ref="C4:J4"/>
    <mergeCell ref="H6:I6"/>
    <mergeCell ref="H5:I5"/>
    <mergeCell ref="A9:B9"/>
    <mergeCell ref="A3:B8"/>
    <mergeCell ref="C5:C6"/>
    <mergeCell ref="D5:F5"/>
    <mergeCell ref="G5:G6"/>
    <mergeCell ref="D6:F6"/>
    <mergeCell ref="C7:C8"/>
    <mergeCell ref="G7:G8"/>
  </mergeCells>
  <conditionalFormatting sqref="D9:J64">
    <cfRule type="expression" dxfId="1248" priority="2">
      <formula>D9&lt;0.005</formula>
    </cfRule>
  </conditionalFormatting>
  <conditionalFormatting sqref="D9:J64">
    <cfRule type="expression" dxfId="1247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2" fitToWidth="0" orientation="landscape" r:id="rId1"/>
  <rowBreaks count="1" manualBreakCount="1">
    <brk id="65" max="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גיליון13"/>
  <dimension ref="A1:J109"/>
  <sheetViews>
    <sheetView view="pageBreakPreview" zoomScaleNormal="100" zoomScaleSheetLayoutView="100" workbookViewId="0">
      <selection activeCell="D15" sqref="D15"/>
    </sheetView>
  </sheetViews>
  <sheetFormatPr defaultColWidth="9" defaultRowHeight="14.5" x14ac:dyDescent="0.35"/>
  <cols>
    <col min="1" max="1" width="24.7265625" style="177" bestFit="1" customWidth="1"/>
    <col min="2" max="2" width="43.36328125" style="177" bestFit="1" customWidth="1"/>
    <col min="3" max="3" width="7.08984375" style="325" bestFit="1" customWidth="1"/>
    <col min="4" max="4" width="11.453125" style="177" bestFit="1" customWidth="1"/>
    <col min="5" max="5" width="21" style="177" bestFit="1" customWidth="1"/>
    <col min="6" max="6" width="9.36328125" style="177" bestFit="1" customWidth="1"/>
    <col min="7" max="7" width="8" style="177" bestFit="1" customWidth="1"/>
    <col min="8" max="8" width="7.6328125" style="177" bestFit="1" customWidth="1"/>
    <col min="9" max="9" width="5.90625" style="177" bestFit="1" customWidth="1"/>
    <col min="10" max="10" width="14.453125" style="177" bestFit="1" customWidth="1"/>
  </cols>
  <sheetData>
    <row r="1" spans="1:10" ht="15.75" customHeight="1" x14ac:dyDescent="0.35">
      <c r="A1" s="6345" t="s">
        <v>224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5.75" customHeight="1" thickBot="1" x14ac:dyDescent="0.4">
      <c r="A2" s="6345" t="s">
        <v>223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8" customHeight="1" x14ac:dyDescent="0.35">
      <c r="A3" s="6467" t="s">
        <v>158</v>
      </c>
      <c r="B3" s="6468"/>
      <c r="C3" s="6452" t="s">
        <v>219</v>
      </c>
      <c r="D3" s="6453"/>
      <c r="E3" s="6453"/>
      <c r="F3" s="6453"/>
      <c r="G3" s="6453"/>
      <c r="H3" s="6453"/>
      <c r="I3" s="6453"/>
      <c r="J3" s="6454"/>
    </row>
    <row r="4" spans="1:10" ht="17.149999999999999" customHeight="1" thickBot="1" x14ac:dyDescent="0.4">
      <c r="A4" s="6469"/>
      <c r="B4" s="6470"/>
      <c r="C4" s="6457" t="s">
        <v>218</v>
      </c>
      <c r="D4" s="6458"/>
      <c r="E4" s="6458"/>
      <c r="F4" s="6458"/>
      <c r="G4" s="6458"/>
      <c r="H4" s="6458"/>
      <c r="I4" s="6458"/>
      <c r="J4" s="6459"/>
    </row>
    <row r="5" spans="1:10" ht="16" customHeight="1" x14ac:dyDescent="0.35">
      <c r="A5" s="6469"/>
      <c r="B5" s="6470"/>
      <c r="C5" s="6451" t="s">
        <v>55</v>
      </c>
      <c r="D5" s="6461" t="s">
        <v>217</v>
      </c>
      <c r="E5" s="6462"/>
      <c r="F5" s="6463"/>
      <c r="G5" s="6456" t="s">
        <v>175</v>
      </c>
      <c r="H5" s="6464" t="s">
        <v>174</v>
      </c>
      <c r="I5" s="6465"/>
      <c r="J5" s="243" t="s">
        <v>173</v>
      </c>
    </row>
    <row r="6" spans="1:10" ht="17.149999999999999" customHeight="1" thickBot="1" x14ac:dyDescent="0.4">
      <c r="A6" s="6469"/>
      <c r="B6" s="6470"/>
      <c r="C6" s="6451"/>
      <c r="D6" s="6457" t="s">
        <v>216</v>
      </c>
      <c r="E6" s="6458"/>
      <c r="F6" s="6459"/>
      <c r="G6" s="6456"/>
      <c r="H6" s="6414" t="s">
        <v>164</v>
      </c>
      <c r="I6" s="6416"/>
      <c r="J6" s="242" t="s">
        <v>163</v>
      </c>
    </row>
    <row r="7" spans="1:10" ht="32.15" customHeight="1" x14ac:dyDescent="0.35">
      <c r="A7" s="6469"/>
      <c r="B7" s="6470"/>
      <c r="C7" s="6451" t="s">
        <v>49</v>
      </c>
      <c r="D7" s="358" t="s">
        <v>215</v>
      </c>
      <c r="E7" s="359" t="s">
        <v>214</v>
      </c>
      <c r="F7" s="359" t="s">
        <v>213</v>
      </c>
      <c r="G7" s="6456" t="s">
        <v>165</v>
      </c>
      <c r="H7" s="370" t="s">
        <v>212</v>
      </c>
      <c r="I7" s="359" t="s">
        <v>129</v>
      </c>
      <c r="J7" s="369" t="s">
        <v>129</v>
      </c>
    </row>
    <row r="8" spans="1:10" ht="32.5" customHeight="1" thickBot="1" x14ac:dyDescent="0.4">
      <c r="A8" s="6471"/>
      <c r="B8" s="6472"/>
      <c r="C8" s="6460"/>
      <c r="D8" s="354" t="s">
        <v>211</v>
      </c>
      <c r="E8" s="355" t="s">
        <v>210</v>
      </c>
      <c r="F8" s="355" t="s">
        <v>209</v>
      </c>
      <c r="G8" s="6466"/>
      <c r="H8" s="368" t="s">
        <v>208</v>
      </c>
      <c r="I8" s="355" t="s">
        <v>124</v>
      </c>
      <c r="J8" s="355" t="s">
        <v>124</v>
      </c>
    </row>
    <row r="9" spans="1:10" s="179" customFormat="1" ht="15" customHeight="1" x14ac:dyDescent="0.35">
      <c r="A9" s="55" t="s">
        <v>48</v>
      </c>
      <c r="B9" s="223" t="s">
        <v>47</v>
      </c>
      <c r="C9" s="366">
        <v>3970.000000000005</v>
      </c>
      <c r="D9" s="40">
        <v>0.23442093611229697</v>
      </c>
      <c r="E9" s="40">
        <v>0.10280319112826111</v>
      </c>
      <c r="F9" s="40">
        <v>1.7540443690886268E-2</v>
      </c>
      <c r="G9" s="40">
        <v>0.38972273993630702</v>
      </c>
      <c r="H9" s="40">
        <v>0.12360104726281669</v>
      </c>
      <c r="I9" s="40">
        <v>7.2232246131210348E-2</v>
      </c>
      <c r="J9" s="235">
        <v>5.9679395738216318E-2</v>
      </c>
    </row>
    <row r="10" spans="1:10" s="179" customFormat="1" ht="15" customHeight="1" thickBot="1" x14ac:dyDescent="0.4">
      <c r="A10" s="59" t="s">
        <v>46</v>
      </c>
      <c r="B10" s="222" t="s">
        <v>45</v>
      </c>
      <c r="C10" s="364">
        <v>11258.000000000009</v>
      </c>
      <c r="D10" s="12">
        <v>0.21840368723039835</v>
      </c>
      <c r="E10" s="12">
        <v>6.6994412094707731E-2</v>
      </c>
      <c r="F10" s="12">
        <v>1.4787154306891424E-2</v>
      </c>
      <c r="G10" s="12">
        <v>0.35958272838572436</v>
      </c>
      <c r="H10" s="12">
        <v>0.22310886409460384</v>
      </c>
      <c r="I10" s="12">
        <v>6.6837663846571888E-2</v>
      </c>
      <c r="J10" s="250">
        <v>5.0285490041109132E-2</v>
      </c>
    </row>
    <row r="11" spans="1:10" s="179" customFormat="1" ht="15" customHeight="1" x14ac:dyDescent="0.35">
      <c r="A11" s="55" t="s">
        <v>44</v>
      </c>
      <c r="B11" s="223" t="s">
        <v>43</v>
      </c>
      <c r="C11" s="366">
        <v>8250.9999999999764</v>
      </c>
      <c r="D11" s="40">
        <v>0.29543804138716512</v>
      </c>
      <c r="E11" s="40">
        <v>5.8708138397323001E-2</v>
      </c>
      <c r="F11" s="40">
        <v>2.2121101111952167E-2</v>
      </c>
      <c r="G11" s="40">
        <v>0.39743478620753486</v>
      </c>
      <c r="H11" s="40">
        <v>0.10633607835438787</v>
      </c>
      <c r="I11" s="40">
        <v>6.1723345785282789E-2</v>
      </c>
      <c r="J11" s="235">
        <v>5.823850875635752E-2</v>
      </c>
    </row>
    <row r="12" spans="1:10" s="179" customFormat="1" ht="15" customHeight="1" x14ac:dyDescent="0.35">
      <c r="A12" s="36" t="s">
        <v>42</v>
      </c>
      <c r="B12" s="217" t="s">
        <v>41</v>
      </c>
      <c r="C12" s="365">
        <v>1805.000000000002</v>
      </c>
      <c r="D12" s="30">
        <v>0.22193169442664751</v>
      </c>
      <c r="E12" s="30">
        <v>9.9337582707137578E-2</v>
      </c>
      <c r="F12" s="30">
        <v>1.4930602299933475E-2</v>
      </c>
      <c r="G12" s="30">
        <v>0.29535619803684043</v>
      </c>
      <c r="H12" s="30">
        <v>0.25201342316911046</v>
      </c>
      <c r="I12" s="30">
        <v>5.3866183407541943E-2</v>
      </c>
      <c r="J12" s="230">
        <v>6.2564315952788843E-2</v>
      </c>
    </row>
    <row r="13" spans="1:10" s="179" customFormat="1" ht="15" customHeight="1" thickBot="1" x14ac:dyDescent="0.4">
      <c r="A13" s="57"/>
      <c r="B13" s="222" t="s">
        <v>40</v>
      </c>
      <c r="C13" s="364">
        <v>6250.9999999999864</v>
      </c>
      <c r="D13" s="12">
        <v>0.15701106356855069</v>
      </c>
      <c r="E13" s="12">
        <v>8.2599851009222916E-2</v>
      </c>
      <c r="F13" s="12">
        <v>9.6221828691431532E-3</v>
      </c>
      <c r="G13" s="12">
        <v>0.36148363233218811</v>
      </c>
      <c r="H13" s="12">
        <v>0.2651367328994515</v>
      </c>
      <c r="I13" s="12">
        <v>7.8390420895314561E-2</v>
      </c>
      <c r="J13" s="250">
        <v>4.5756116426134488E-2</v>
      </c>
    </row>
    <row r="14" spans="1:10" s="179" customFormat="1" ht="15" customHeight="1" x14ac:dyDescent="0.35">
      <c r="A14" s="55" t="s">
        <v>24</v>
      </c>
      <c r="B14" s="223" t="s">
        <v>23</v>
      </c>
      <c r="C14" s="366">
        <v>2145.9999999999986</v>
      </c>
      <c r="D14" s="40">
        <v>0.13839486327260619</v>
      </c>
      <c r="E14" s="40">
        <v>6.4603869541494843E-2</v>
      </c>
      <c r="F14" s="40">
        <v>8.2691587760985643E-3</v>
      </c>
      <c r="G14" s="40">
        <v>0.26421970163111458</v>
      </c>
      <c r="H14" s="40">
        <v>0.42755112507297205</v>
      </c>
      <c r="I14" s="40">
        <v>6.1161599421506924E-2</v>
      </c>
      <c r="J14" s="235">
        <v>3.5799682284204215E-2</v>
      </c>
    </row>
    <row r="15" spans="1:10" s="179" customFormat="1" ht="15" customHeight="1" x14ac:dyDescent="0.35">
      <c r="A15" s="36" t="s">
        <v>22</v>
      </c>
      <c r="B15" s="217" t="s">
        <v>21</v>
      </c>
      <c r="C15" s="365">
        <v>3831.0000000000018</v>
      </c>
      <c r="D15" s="30">
        <v>0.21367309182133987</v>
      </c>
      <c r="E15" s="30">
        <v>8.1349051598918684E-2</v>
      </c>
      <c r="F15" s="30">
        <v>1.8135773591826526E-2</v>
      </c>
      <c r="G15" s="30">
        <v>0.37650895011814811</v>
      </c>
      <c r="H15" s="30">
        <v>0.22005918655029039</v>
      </c>
      <c r="I15" s="30">
        <v>5.0068728467911293E-2</v>
      </c>
      <c r="J15" s="230">
        <v>4.0205217851563863E-2</v>
      </c>
    </row>
    <row r="16" spans="1:10" s="179" customFormat="1" ht="15" customHeight="1" x14ac:dyDescent="0.35">
      <c r="A16" s="34"/>
      <c r="B16" s="217" t="s">
        <v>20</v>
      </c>
      <c r="C16" s="365">
        <v>7275.0000000000182</v>
      </c>
      <c r="D16" s="30">
        <v>0.28959918726296957</v>
      </c>
      <c r="E16" s="30">
        <v>5.8325526554884474E-2</v>
      </c>
      <c r="F16" s="30">
        <v>1.7811152750040596E-2</v>
      </c>
      <c r="G16" s="30">
        <v>0.40902046565642508</v>
      </c>
      <c r="H16" s="30">
        <v>8.9394368240863636E-2</v>
      </c>
      <c r="I16" s="30">
        <v>7.2519422064911201E-2</v>
      </c>
      <c r="J16" s="230">
        <v>6.3329877469908438E-2</v>
      </c>
    </row>
    <row r="17" spans="1:10" s="179" customFormat="1" ht="15" customHeight="1" x14ac:dyDescent="0.35">
      <c r="A17" s="34"/>
      <c r="B17" s="217" t="s">
        <v>19</v>
      </c>
      <c r="C17" s="365">
        <v>1181.0000000000005</v>
      </c>
      <c r="D17" s="30">
        <v>0.14000806363920468</v>
      </c>
      <c r="E17" s="30">
        <v>5.857031826869373E-2</v>
      </c>
      <c r="F17" s="30">
        <v>4.9111671248720616E-3</v>
      </c>
      <c r="G17" s="30">
        <v>0.28051653518221653</v>
      </c>
      <c r="H17" s="30">
        <v>0.37182653313314601</v>
      </c>
      <c r="I17" s="30">
        <v>9.2061595319104725E-2</v>
      </c>
      <c r="J17" s="230">
        <v>5.2105787332759314E-2</v>
      </c>
    </row>
    <row r="18" spans="1:10" s="179" customFormat="1" ht="15" customHeight="1" x14ac:dyDescent="0.35">
      <c r="A18" s="34"/>
      <c r="B18" s="217" t="s">
        <v>18</v>
      </c>
      <c r="C18" s="365">
        <v>151.99999999999991</v>
      </c>
      <c r="D18" s="30">
        <v>0.24296320919902789</v>
      </c>
      <c r="E18" s="30">
        <v>0.13075707818999466</v>
      </c>
      <c r="F18" s="30">
        <v>0</v>
      </c>
      <c r="G18" s="30">
        <v>0.4247019643003424</v>
      </c>
      <c r="H18" s="30">
        <v>0.12953082267314536</v>
      </c>
      <c r="I18" s="30">
        <v>1.9858324479058123E-2</v>
      </c>
      <c r="J18" s="230">
        <v>5.2188601158431484E-2</v>
      </c>
    </row>
    <row r="19" spans="1:10" s="179" customFormat="1" ht="15" customHeight="1" x14ac:dyDescent="0.35">
      <c r="A19" s="34"/>
      <c r="B19" s="217" t="s">
        <v>189</v>
      </c>
      <c r="C19" s="365">
        <v>990.00000000000091</v>
      </c>
      <c r="D19" s="30">
        <v>0.12392452164254066</v>
      </c>
      <c r="E19" s="30">
        <v>0.15442240387026776</v>
      </c>
      <c r="F19" s="30">
        <v>1.5615019298694315E-2</v>
      </c>
      <c r="G19" s="30">
        <v>0.51843421273096624</v>
      </c>
      <c r="H19" s="30">
        <v>4.5625268154991107E-2</v>
      </c>
      <c r="I19" s="30">
        <v>8.6513907997500097E-2</v>
      </c>
      <c r="J19" s="230">
        <v>5.5464666305039982E-2</v>
      </c>
    </row>
    <row r="20" spans="1:10" s="179" customFormat="1" ht="15" customHeight="1" x14ac:dyDescent="0.35">
      <c r="A20" s="34"/>
      <c r="B20" s="217" t="s">
        <v>16</v>
      </c>
      <c r="C20" s="365">
        <v>251.00000000000006</v>
      </c>
      <c r="D20" s="30">
        <v>1.2314464159506542E-2</v>
      </c>
      <c r="E20" s="30">
        <v>7.4875591992130987E-3</v>
      </c>
      <c r="F20" s="30">
        <v>0</v>
      </c>
      <c r="G20" s="30">
        <v>2.0356405338390577E-2</v>
      </c>
      <c r="H20" s="30">
        <v>0.84118301508804183</v>
      </c>
      <c r="I20" s="30">
        <v>0.1062720872122013</v>
      </c>
      <c r="J20" s="230">
        <v>1.2386469002647274E-2</v>
      </c>
    </row>
    <row r="21" spans="1:10" s="179" customFormat="1" ht="15" customHeight="1" x14ac:dyDescent="0.35">
      <c r="A21" s="34"/>
      <c r="B21" s="217" t="s">
        <v>15</v>
      </c>
      <c r="C21" s="365">
        <v>219.99999999999989</v>
      </c>
      <c r="D21" s="30">
        <v>0.34368136685218376</v>
      </c>
      <c r="E21" s="30">
        <v>0.15764042208221377</v>
      </c>
      <c r="F21" s="30">
        <v>8.84800498165908E-3</v>
      </c>
      <c r="G21" s="30">
        <v>0.35871503838315383</v>
      </c>
      <c r="H21" s="30">
        <v>1.7767387505653816E-2</v>
      </c>
      <c r="I21" s="30">
        <v>8.4602113812707311E-2</v>
      </c>
      <c r="J21" s="230">
        <v>2.8745666382428193E-2</v>
      </c>
    </row>
    <row r="22" spans="1:10" s="179" customFormat="1" ht="15" customHeight="1" x14ac:dyDescent="0.35">
      <c r="A22" s="34"/>
      <c r="B22" s="33" t="s">
        <v>13</v>
      </c>
      <c r="C22" s="367">
        <v>28</v>
      </c>
      <c r="D22" s="307">
        <v>0.26671145835182469</v>
      </c>
      <c r="E22" s="307">
        <v>0.17330601346473512</v>
      </c>
      <c r="F22" s="307">
        <v>5.3971430421505789E-2</v>
      </c>
      <c r="G22" s="307">
        <v>0.16116787970000845</v>
      </c>
      <c r="H22" s="307">
        <v>0.30788068040830635</v>
      </c>
      <c r="I22" s="307">
        <v>0</v>
      </c>
      <c r="J22" s="306">
        <v>3.6962537653619593E-2</v>
      </c>
    </row>
    <row r="23" spans="1:10" s="179" customFormat="1" ht="15" customHeight="1" x14ac:dyDescent="0.35">
      <c r="A23" s="34"/>
      <c r="B23" s="33" t="s">
        <v>12</v>
      </c>
      <c r="C23" s="367">
        <v>62</v>
      </c>
      <c r="D23" s="30">
        <v>8.127646743983491E-2</v>
      </c>
      <c r="E23" s="30">
        <v>0.10734671089372515</v>
      </c>
      <c r="F23" s="30">
        <v>0</v>
      </c>
      <c r="G23" s="30">
        <v>0.47935049354854875</v>
      </c>
      <c r="H23" s="30">
        <v>7.0955110469577004E-2</v>
      </c>
      <c r="I23" s="30">
        <v>6.621580291296128E-2</v>
      </c>
      <c r="J23" s="230">
        <v>0.19485541473535276</v>
      </c>
    </row>
    <row r="24" spans="1:10" s="179" customFormat="1" ht="15" customHeight="1" thickBot="1" x14ac:dyDescent="0.4">
      <c r="A24" s="57"/>
      <c r="B24" s="222" t="s">
        <v>4</v>
      </c>
      <c r="C24" s="364">
        <v>165.00000000000003</v>
      </c>
      <c r="D24" s="12">
        <v>0.37001999998140694</v>
      </c>
      <c r="E24" s="12">
        <v>8.9164327583251199E-2</v>
      </c>
      <c r="F24" s="12">
        <v>5.924923745244258E-2</v>
      </c>
      <c r="G24" s="12">
        <v>0.23750793868373454</v>
      </c>
      <c r="H24" s="12">
        <v>7.1062420383915623E-2</v>
      </c>
      <c r="I24" s="12">
        <v>6.2139994966919965E-2</v>
      </c>
      <c r="J24" s="250">
        <v>0.11085608094832972</v>
      </c>
    </row>
    <row r="25" spans="1:10" s="179" customFormat="1" ht="15" customHeight="1" x14ac:dyDescent="0.35">
      <c r="A25" s="55" t="s">
        <v>11</v>
      </c>
      <c r="B25" s="223" t="s">
        <v>10</v>
      </c>
      <c r="C25" s="366">
        <v>12880.000000000025</v>
      </c>
      <c r="D25" s="40">
        <v>0.24349137740590149</v>
      </c>
      <c r="E25" s="40">
        <v>8.0002707824255725E-2</v>
      </c>
      <c r="F25" s="40">
        <v>1.8826964685268822E-2</v>
      </c>
      <c r="G25" s="40">
        <v>0.37745087363267238</v>
      </c>
      <c r="H25" s="40">
        <v>0.15786662977757485</v>
      </c>
      <c r="I25" s="40">
        <v>6.4849049867291786E-2</v>
      </c>
      <c r="J25" s="235">
        <v>5.7512396807052751E-2</v>
      </c>
    </row>
    <row r="26" spans="1:10" s="179" customFormat="1" ht="15" customHeight="1" x14ac:dyDescent="0.35">
      <c r="A26" s="36" t="s">
        <v>9</v>
      </c>
      <c r="B26" s="217" t="s">
        <v>8</v>
      </c>
      <c r="C26" s="365">
        <v>610.99999999999955</v>
      </c>
      <c r="D26" s="30">
        <v>0.22236588295073123</v>
      </c>
      <c r="E26" s="30">
        <v>0.1078378366102133</v>
      </c>
      <c r="F26" s="30">
        <v>1.1613072231724152E-2</v>
      </c>
      <c r="G26" s="30">
        <v>0.49097471365135531</v>
      </c>
      <c r="H26" s="30">
        <v>9.3481072833111939E-2</v>
      </c>
      <c r="I26" s="30">
        <v>5.2586824568479074E-2</v>
      </c>
      <c r="J26" s="230">
        <v>2.1140597154385352E-2</v>
      </c>
    </row>
    <row r="27" spans="1:10" s="179" customFormat="1" ht="15" customHeight="1" x14ac:dyDescent="0.35">
      <c r="A27" s="34"/>
      <c r="B27" s="217" t="s">
        <v>7</v>
      </c>
      <c r="C27" s="365">
        <v>419</v>
      </c>
      <c r="D27" s="30">
        <v>0.11407298564086261</v>
      </c>
      <c r="E27" s="30">
        <v>3.2902436702227561E-2</v>
      </c>
      <c r="F27" s="30">
        <v>1.8901283365055019E-3</v>
      </c>
      <c r="G27" s="30">
        <v>0.62556401947944673</v>
      </c>
      <c r="H27" s="30">
        <v>0.10140255304935744</v>
      </c>
      <c r="I27" s="30">
        <v>0.10929353075051292</v>
      </c>
      <c r="J27" s="230">
        <v>1.4874346041087914E-2</v>
      </c>
    </row>
    <row r="28" spans="1:10" s="179" customFormat="1" ht="15" customHeight="1" x14ac:dyDescent="0.35">
      <c r="A28" s="34"/>
      <c r="B28" s="217" t="s">
        <v>222</v>
      </c>
      <c r="C28" s="365">
        <v>658.00000000000045</v>
      </c>
      <c r="D28" s="30">
        <v>0.19628181163315653</v>
      </c>
      <c r="E28" s="30">
        <v>4.5192796854200017E-2</v>
      </c>
      <c r="F28" s="30">
        <v>3.6931095146248323E-3</v>
      </c>
      <c r="G28" s="30">
        <v>0.38881341050133755</v>
      </c>
      <c r="H28" s="30">
        <v>0.2736569014816097</v>
      </c>
      <c r="I28" s="30">
        <v>4.4576044675408752E-2</v>
      </c>
      <c r="J28" s="230">
        <v>4.7785925339661278E-2</v>
      </c>
    </row>
    <row r="29" spans="1:10" s="179" customFormat="1" ht="15" customHeight="1" x14ac:dyDescent="0.35">
      <c r="A29" s="34"/>
      <c r="B29" s="217" t="s">
        <v>5</v>
      </c>
      <c r="C29" s="365">
        <v>1483.0000000000016</v>
      </c>
      <c r="D29" s="30">
        <v>0.1254195815265029</v>
      </c>
      <c r="E29" s="30">
        <v>5.2754145466953256E-2</v>
      </c>
      <c r="F29" s="30">
        <v>5.0271497146659773E-3</v>
      </c>
      <c r="G29" s="30">
        <v>0.2389285611290396</v>
      </c>
      <c r="H29" s="30">
        <v>0.43568906984062655</v>
      </c>
      <c r="I29" s="30">
        <v>9.7300914363061611E-2</v>
      </c>
      <c r="J29" s="230">
        <v>4.4880577959147933E-2</v>
      </c>
    </row>
    <row r="30" spans="1:10" s="179" customFormat="1" ht="15" customHeight="1" thickBot="1" x14ac:dyDescent="0.4">
      <c r="A30" s="57"/>
      <c r="B30" s="222" t="s">
        <v>4</v>
      </c>
      <c r="C30" s="364">
        <v>256.00000000000011</v>
      </c>
      <c r="D30" s="12">
        <v>0.25439566849760076</v>
      </c>
      <c r="E30" s="12">
        <v>0.11226208642126063</v>
      </c>
      <c r="F30" s="12">
        <v>1.8963746501820998E-2</v>
      </c>
      <c r="G30" s="12">
        <v>0.28480838374736939</v>
      </c>
      <c r="H30" s="12">
        <v>0.19717834676536219</v>
      </c>
      <c r="I30" s="12">
        <v>6.802632816954586E-2</v>
      </c>
      <c r="J30" s="250">
        <v>6.4365439897040216E-2</v>
      </c>
    </row>
    <row r="31" spans="1:10" s="179" customFormat="1" ht="15" customHeight="1" x14ac:dyDescent="0.35">
      <c r="A31" s="24" t="s">
        <v>3</v>
      </c>
      <c r="B31" s="212" t="s">
        <v>2</v>
      </c>
      <c r="C31" s="363">
        <v>12191.000000000015</v>
      </c>
      <c r="D31" s="40">
        <v>0.21995774905199231</v>
      </c>
      <c r="E31" s="40">
        <v>6.8622350435865356E-2</v>
      </c>
      <c r="F31" s="40">
        <v>1.6634044386170548E-2</v>
      </c>
      <c r="G31" s="40">
        <v>0.39769234078457005</v>
      </c>
      <c r="H31" s="40">
        <v>0.1801418580693088</v>
      </c>
      <c r="I31" s="40">
        <v>6.320643982975914E-2</v>
      </c>
      <c r="J31" s="235">
        <v>5.3745217442340613E-2</v>
      </c>
    </row>
    <row r="32" spans="1:10" s="179" customFormat="1" ht="15" customHeight="1" thickBot="1" x14ac:dyDescent="0.4">
      <c r="A32" s="16" t="s">
        <v>1</v>
      </c>
      <c r="B32" s="209" t="s">
        <v>0</v>
      </c>
      <c r="C32" s="362">
        <v>4116.0000000000009</v>
      </c>
      <c r="D32" s="12">
        <v>0.2181396037791887</v>
      </c>
      <c r="E32" s="12">
        <v>8.7119256862703179E-2</v>
      </c>
      <c r="F32" s="12">
        <v>1.2101755942478396E-2</v>
      </c>
      <c r="G32" s="12">
        <v>0.3096288273882209</v>
      </c>
      <c r="H32" s="12">
        <v>0.24097343670946164</v>
      </c>
      <c r="I32" s="12">
        <v>8.2509001336231874E-2</v>
      </c>
      <c r="J32" s="250">
        <v>4.9528117981714165E-2</v>
      </c>
    </row>
    <row r="33" spans="1:10" s="179" customFormat="1" ht="15" customHeight="1" x14ac:dyDescent="0.35">
      <c r="A33" s="361"/>
      <c r="B33" s="361"/>
      <c r="C33" s="325"/>
      <c r="D33" s="177"/>
      <c r="E33" s="177"/>
      <c r="F33" s="177"/>
      <c r="G33" s="177"/>
      <c r="H33" s="177"/>
      <c r="I33" s="177"/>
      <c r="J33" s="293" t="s">
        <v>201</v>
      </c>
    </row>
    <row r="34" spans="1:10" ht="12" customHeight="1" x14ac:dyDescent="0.35"/>
    <row r="35" spans="1:10" ht="12" customHeight="1" x14ac:dyDescent="0.35"/>
    <row r="36" spans="1:10" ht="14.5" customHeight="1" x14ac:dyDescent="0.35"/>
    <row r="37" spans="1:10" ht="14.5" customHeight="1" x14ac:dyDescent="0.35"/>
    <row r="41" spans="1:10" ht="15" customHeight="1" x14ac:dyDescent="0.35"/>
    <row r="43" spans="1:10" ht="15" customHeight="1" x14ac:dyDescent="0.35"/>
    <row r="55" ht="15" customHeight="1" x14ac:dyDescent="0.35"/>
    <row r="81" ht="15" customHeight="1" x14ac:dyDescent="0.35"/>
    <row r="91" ht="15" customHeight="1" x14ac:dyDescent="0.35"/>
    <row r="109" ht="15" customHeight="1" x14ac:dyDescent="0.35"/>
  </sheetData>
  <mergeCells count="13">
    <mergeCell ref="D6:F6"/>
    <mergeCell ref="H6:I6"/>
    <mergeCell ref="C7:C8"/>
    <mergeCell ref="A1:J1"/>
    <mergeCell ref="A2:J2"/>
    <mergeCell ref="G7:G8"/>
    <mergeCell ref="A3:B8"/>
    <mergeCell ref="C3:J3"/>
    <mergeCell ref="C4:J4"/>
    <mergeCell ref="C5:C6"/>
    <mergeCell ref="D5:F5"/>
    <mergeCell ref="G5:G6"/>
    <mergeCell ref="H5:I5"/>
  </mergeCells>
  <conditionalFormatting sqref="D9:J32">
    <cfRule type="expression" dxfId="1246" priority="2">
      <formula>D9&lt;0.005</formula>
    </cfRule>
  </conditionalFormatting>
  <conditionalFormatting sqref="D9:J32">
    <cfRule type="expression" dxfId="1245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2" orientation="landscape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גיליון14"/>
  <dimension ref="A1:K52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8.08984375" style="372" customWidth="1"/>
    <col min="2" max="2" width="34.36328125" style="372" bestFit="1" customWidth="1"/>
    <col min="3" max="3" width="11.453125" style="4" customWidth="1"/>
    <col min="4" max="9" width="11.453125" style="5" customWidth="1"/>
    <col min="10" max="10" width="11.453125" style="371" customWidth="1"/>
    <col min="11" max="16384" width="9" style="1"/>
  </cols>
  <sheetData>
    <row r="1" spans="1:10" ht="15.75" customHeight="1" x14ac:dyDescent="0.35">
      <c r="A1" s="6345" t="s">
        <v>243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5.75" customHeight="1" thickBot="1" x14ac:dyDescent="0.4">
      <c r="A2" s="6345" t="s">
        <v>242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5.5" x14ac:dyDescent="0.35">
      <c r="A3" s="6404"/>
      <c r="B3" s="6405"/>
      <c r="C3" s="384" t="s">
        <v>55</v>
      </c>
      <c r="D3" s="6473" t="s">
        <v>232</v>
      </c>
      <c r="E3" s="6480"/>
      <c r="F3" s="6480"/>
      <c r="G3" s="6480"/>
      <c r="H3" s="6480"/>
      <c r="I3" s="6480"/>
      <c r="J3" s="6475"/>
    </row>
    <row r="4" spans="1:10" ht="16" thickBot="1" x14ac:dyDescent="0.4">
      <c r="A4" s="6481"/>
      <c r="B4" s="6482"/>
      <c r="C4" s="383" t="s">
        <v>49</v>
      </c>
      <c r="D4" s="403" t="s">
        <v>231</v>
      </c>
      <c r="E4" s="402" t="s">
        <v>230</v>
      </c>
      <c r="F4" s="402" t="s">
        <v>229</v>
      </c>
      <c r="G4" s="402" t="s">
        <v>228</v>
      </c>
      <c r="H4" s="402" t="s">
        <v>227</v>
      </c>
      <c r="I4" s="402" t="s">
        <v>226</v>
      </c>
      <c r="J4" s="401" t="s">
        <v>225</v>
      </c>
    </row>
    <row r="5" spans="1:10" s="7" customFormat="1" ht="12" customHeight="1" thickBot="1" x14ac:dyDescent="0.4">
      <c r="A5" s="6368" t="s">
        <v>59</v>
      </c>
      <c r="B5" s="6369"/>
      <c r="C5" s="400">
        <v>29881</v>
      </c>
      <c r="D5" s="239">
        <v>4.6885981058197516E-2</v>
      </c>
      <c r="E5" s="239">
        <v>9.9494662159900937E-2</v>
      </c>
      <c r="F5" s="239">
        <v>0.181988554599913</v>
      </c>
      <c r="G5" s="239">
        <v>0.19055587162410897</v>
      </c>
      <c r="H5" s="239">
        <v>0.2124761554164854</v>
      </c>
      <c r="I5" s="239">
        <v>0.16659415682206086</v>
      </c>
      <c r="J5" s="238">
        <v>0.10200461831933336</v>
      </c>
    </row>
    <row r="6" spans="1:10" s="7" customFormat="1" ht="12" customHeight="1" x14ac:dyDescent="0.35">
      <c r="A6" s="311" t="s">
        <v>123</v>
      </c>
      <c r="B6" s="320" t="s">
        <v>122</v>
      </c>
      <c r="C6" s="316">
        <v>2951</v>
      </c>
      <c r="D6" s="40">
        <v>0.13893595391392749</v>
      </c>
      <c r="E6" s="40">
        <v>0.11623178583531006</v>
      </c>
      <c r="F6" s="40">
        <v>0.17655032192477127</v>
      </c>
      <c r="G6" s="40">
        <v>0.19586580820060995</v>
      </c>
      <c r="H6" s="40">
        <v>0.18366655371060656</v>
      </c>
      <c r="I6" s="40">
        <v>0.11758725855642155</v>
      </c>
      <c r="J6" s="235">
        <v>7.11623178583531E-2</v>
      </c>
    </row>
    <row r="7" spans="1:10" s="7" customFormat="1" ht="12" customHeight="1" x14ac:dyDescent="0.35">
      <c r="A7" s="92" t="s">
        <v>121</v>
      </c>
      <c r="B7" s="315" t="s">
        <v>120</v>
      </c>
      <c r="C7" s="314">
        <v>1018</v>
      </c>
      <c r="D7" s="30">
        <v>9.823182711198428E-3</v>
      </c>
      <c r="E7" s="30">
        <v>0.18074656188605107</v>
      </c>
      <c r="F7" s="30">
        <v>0.29862475442043224</v>
      </c>
      <c r="G7" s="30">
        <v>0.20333988212180745</v>
      </c>
      <c r="H7" s="30">
        <v>0.15815324165029471</v>
      </c>
      <c r="I7" s="30">
        <v>9.9214145383104121E-2</v>
      </c>
      <c r="J7" s="230">
        <v>5.0098231827111983E-2</v>
      </c>
    </row>
    <row r="8" spans="1:10" s="7" customFormat="1" ht="12" customHeight="1" x14ac:dyDescent="0.35">
      <c r="A8" s="394"/>
      <c r="B8" s="315" t="s">
        <v>119</v>
      </c>
      <c r="C8" s="314">
        <v>3153</v>
      </c>
      <c r="D8" s="30">
        <v>5.645417063114494E-2</v>
      </c>
      <c r="E8" s="30">
        <v>9.1341579448144639E-2</v>
      </c>
      <c r="F8" s="30">
        <v>0.26006977481763399</v>
      </c>
      <c r="G8" s="30">
        <v>0.27465905486837933</v>
      </c>
      <c r="H8" s="30">
        <v>0.20329844592451632</v>
      </c>
      <c r="I8" s="30">
        <v>8.4364097684744691E-2</v>
      </c>
      <c r="J8" s="230">
        <v>2.9812876625436094E-2</v>
      </c>
    </row>
    <row r="9" spans="1:10" s="7" customFormat="1" ht="12" customHeight="1" x14ac:dyDescent="0.35">
      <c r="A9" s="394"/>
      <c r="B9" s="315" t="s">
        <v>118</v>
      </c>
      <c r="C9" s="314">
        <v>1129</v>
      </c>
      <c r="D9" s="30">
        <v>4.2515500442869794E-2</v>
      </c>
      <c r="E9" s="30">
        <v>0.1054030115146147</v>
      </c>
      <c r="F9" s="30">
        <v>0.1824623560673162</v>
      </c>
      <c r="G9" s="30">
        <v>0.17803365810451727</v>
      </c>
      <c r="H9" s="30">
        <v>0.20372010628875109</v>
      </c>
      <c r="I9" s="30">
        <v>0.16651904340124002</v>
      </c>
      <c r="J9" s="230">
        <v>0.12134632418069088</v>
      </c>
    </row>
    <row r="10" spans="1:10" s="7" customFormat="1" ht="12" customHeight="1" x14ac:dyDescent="0.35">
      <c r="A10" s="394"/>
      <c r="B10" s="315" t="s">
        <v>117</v>
      </c>
      <c r="C10" s="314">
        <v>195</v>
      </c>
      <c r="D10" s="30">
        <v>3.0769230769230771E-2</v>
      </c>
      <c r="E10" s="30">
        <v>0.10256410256410257</v>
      </c>
      <c r="F10" s="30">
        <v>0.22564102564102564</v>
      </c>
      <c r="G10" s="30">
        <v>0.10256410256410257</v>
      </c>
      <c r="H10" s="30">
        <v>0.18974358974358974</v>
      </c>
      <c r="I10" s="30">
        <v>0.22051282051282051</v>
      </c>
      <c r="J10" s="230">
        <v>0.12820512820512822</v>
      </c>
    </row>
    <row r="11" spans="1:10" s="7" customFormat="1" ht="12" customHeight="1" x14ac:dyDescent="0.35">
      <c r="A11" s="394"/>
      <c r="B11" s="315" t="s">
        <v>116</v>
      </c>
      <c r="C11" s="314">
        <v>161</v>
      </c>
      <c r="D11" s="30">
        <v>3.1055900621118012E-2</v>
      </c>
      <c r="E11" s="30">
        <v>7.4534161490683232E-2</v>
      </c>
      <c r="F11" s="30">
        <v>0.24223602484472051</v>
      </c>
      <c r="G11" s="30">
        <v>0.24223602484472051</v>
      </c>
      <c r="H11" s="30">
        <v>0.24223602484472051</v>
      </c>
      <c r="I11" s="30">
        <v>0.11180124223602485</v>
      </c>
      <c r="J11" s="230">
        <v>5.5900621118012424E-2</v>
      </c>
    </row>
    <row r="12" spans="1:10" s="7" customFormat="1" ht="12" customHeight="1" x14ac:dyDescent="0.35">
      <c r="A12" s="394"/>
      <c r="B12" s="315" t="s">
        <v>115</v>
      </c>
      <c r="C12" s="314">
        <v>206</v>
      </c>
      <c r="D12" s="30">
        <v>3.3980582524271843E-2</v>
      </c>
      <c r="E12" s="30">
        <v>8.7378640776699032E-2</v>
      </c>
      <c r="F12" s="30">
        <v>0.21359223300970875</v>
      </c>
      <c r="G12" s="30">
        <v>0.12621359223300971</v>
      </c>
      <c r="H12" s="30">
        <v>0.20873786407766989</v>
      </c>
      <c r="I12" s="30">
        <v>0.24271844660194175</v>
      </c>
      <c r="J12" s="230">
        <v>8.7378640776699032E-2</v>
      </c>
    </row>
    <row r="13" spans="1:10" s="7" customFormat="1" ht="12" customHeight="1" x14ac:dyDescent="0.35">
      <c r="A13" s="399"/>
      <c r="B13" s="315" t="s">
        <v>114</v>
      </c>
      <c r="C13" s="314">
        <v>90</v>
      </c>
      <c r="D13" s="30">
        <v>1.1111111111111112E-2</v>
      </c>
      <c r="E13" s="30">
        <v>6.6666666666666666E-2</v>
      </c>
      <c r="F13" s="30">
        <v>0.53333333333333333</v>
      </c>
      <c r="G13" s="30">
        <v>0.18888888888888888</v>
      </c>
      <c r="H13" s="30">
        <v>0.14444444444444446</v>
      </c>
      <c r="I13" s="30">
        <v>4.4444444444444446E-2</v>
      </c>
      <c r="J13" s="230">
        <v>1.1111111111111112E-2</v>
      </c>
    </row>
    <row r="14" spans="1:10" s="7" customFormat="1" ht="12" customHeight="1" x14ac:dyDescent="0.35">
      <c r="A14" s="394"/>
      <c r="B14" s="315" t="s">
        <v>113</v>
      </c>
      <c r="C14" s="314">
        <v>86</v>
      </c>
      <c r="D14" s="30">
        <v>1.1627906976744186E-2</v>
      </c>
      <c r="E14" s="30">
        <v>5.8139534883720929E-2</v>
      </c>
      <c r="F14" s="30">
        <v>0.2558139534883721</v>
      </c>
      <c r="G14" s="30">
        <v>0.19767441860465115</v>
      </c>
      <c r="H14" s="30">
        <v>0.26744186046511631</v>
      </c>
      <c r="I14" s="30">
        <v>0.16279069767441862</v>
      </c>
      <c r="J14" s="230">
        <v>4.6511627906976744E-2</v>
      </c>
    </row>
    <row r="15" spans="1:10" s="7" customFormat="1" ht="12" customHeight="1" x14ac:dyDescent="0.35">
      <c r="A15" s="394"/>
      <c r="B15" s="315" t="s">
        <v>112</v>
      </c>
      <c r="C15" s="314">
        <v>250</v>
      </c>
      <c r="D15" s="30">
        <v>5.2000000000000005E-2</v>
      </c>
      <c r="E15" s="30">
        <v>8.4000000000000005E-2</v>
      </c>
      <c r="F15" s="30">
        <v>0.39200000000000002</v>
      </c>
      <c r="G15" s="30">
        <v>0.34799999999999998</v>
      </c>
      <c r="H15" s="30">
        <v>8.4000000000000005E-2</v>
      </c>
      <c r="I15" s="30">
        <v>3.2000000000000001E-2</v>
      </c>
      <c r="J15" s="230">
        <v>8.0000000000000002E-3</v>
      </c>
    </row>
    <row r="16" spans="1:10" s="7" customFormat="1" ht="12" customHeight="1" x14ac:dyDescent="0.35">
      <c r="A16" s="394"/>
      <c r="B16" s="315" t="s">
        <v>111</v>
      </c>
      <c r="C16" s="314">
        <v>714</v>
      </c>
      <c r="D16" s="30">
        <v>8.4033613445378148E-3</v>
      </c>
      <c r="E16" s="30">
        <v>7.1428571428571438E-2</v>
      </c>
      <c r="F16" s="30">
        <v>0.20588235294117649</v>
      </c>
      <c r="G16" s="30">
        <v>0.22829131652661064</v>
      </c>
      <c r="H16" s="30">
        <v>0.2310924369747899</v>
      </c>
      <c r="I16" s="30">
        <v>0.15686274509803921</v>
      </c>
      <c r="J16" s="230">
        <v>9.8039215686274522E-2</v>
      </c>
    </row>
    <row r="17" spans="1:10" s="7" customFormat="1" ht="12" customHeight="1" x14ac:dyDescent="0.35">
      <c r="A17" s="394"/>
      <c r="B17" s="315" t="s">
        <v>110</v>
      </c>
      <c r="C17" s="314">
        <v>409</v>
      </c>
      <c r="D17" s="30">
        <v>3.6674816625916866E-2</v>
      </c>
      <c r="E17" s="30">
        <v>0.17114914425427874</v>
      </c>
      <c r="F17" s="30">
        <v>0.26161369193154033</v>
      </c>
      <c r="G17" s="30">
        <v>0.13447432762836187</v>
      </c>
      <c r="H17" s="30">
        <v>0.17114914425427874</v>
      </c>
      <c r="I17" s="30">
        <v>0.14425427872860636</v>
      </c>
      <c r="J17" s="230">
        <v>8.0684596577017112E-2</v>
      </c>
    </row>
    <row r="18" spans="1:10" s="7" customFormat="1" ht="12" customHeight="1" x14ac:dyDescent="0.35">
      <c r="A18" s="394"/>
      <c r="B18" s="315" t="s">
        <v>109</v>
      </c>
      <c r="C18" s="314">
        <v>484</v>
      </c>
      <c r="D18" s="30">
        <v>2.4793388429752067E-2</v>
      </c>
      <c r="E18" s="30">
        <v>0.10950413223140495</v>
      </c>
      <c r="F18" s="30">
        <v>0.32438016528925623</v>
      </c>
      <c r="G18" s="30">
        <v>0.23347107438016529</v>
      </c>
      <c r="H18" s="30">
        <v>0.18388429752066116</v>
      </c>
      <c r="I18" s="30">
        <v>0.10537190082644628</v>
      </c>
      <c r="J18" s="230">
        <v>1.859504132231405E-2</v>
      </c>
    </row>
    <row r="19" spans="1:10" s="7" customFormat="1" ht="12" customHeight="1" x14ac:dyDescent="0.35">
      <c r="A19" s="394"/>
      <c r="B19" s="315" t="s">
        <v>108</v>
      </c>
      <c r="C19" s="314">
        <v>213</v>
      </c>
      <c r="D19" s="30">
        <v>2.3474178403755871E-2</v>
      </c>
      <c r="E19" s="30">
        <v>8.4507042253521125E-2</v>
      </c>
      <c r="F19" s="30">
        <v>0.36150234741784038</v>
      </c>
      <c r="G19" s="30">
        <v>0.22535211267605632</v>
      </c>
      <c r="H19" s="30">
        <v>0.14553990610328638</v>
      </c>
      <c r="I19" s="30">
        <v>7.9812206572769953E-2</v>
      </c>
      <c r="J19" s="230">
        <v>7.9812206572769953E-2</v>
      </c>
    </row>
    <row r="20" spans="1:10" s="7" customFormat="1" ht="12" customHeight="1" x14ac:dyDescent="0.35">
      <c r="A20" s="394"/>
      <c r="B20" s="315" t="s">
        <v>107</v>
      </c>
      <c r="C20" s="314">
        <v>327</v>
      </c>
      <c r="D20" s="30">
        <v>3.0581039755351681E-2</v>
      </c>
      <c r="E20" s="30">
        <v>7.9510703363914373E-2</v>
      </c>
      <c r="F20" s="30">
        <v>0.23853211009174313</v>
      </c>
      <c r="G20" s="30">
        <v>0.22629969418960244</v>
      </c>
      <c r="H20" s="30">
        <v>0.23547400611620795</v>
      </c>
      <c r="I20" s="30">
        <v>0.13761467889908258</v>
      </c>
      <c r="J20" s="230">
        <v>5.1987767584097865E-2</v>
      </c>
    </row>
    <row r="21" spans="1:10" s="7" customFormat="1" ht="12" customHeight="1" x14ac:dyDescent="0.35">
      <c r="A21" s="394"/>
      <c r="B21" s="315" t="s">
        <v>106</v>
      </c>
      <c r="C21" s="314">
        <v>287</v>
      </c>
      <c r="D21" s="30">
        <v>3.1358885017421602E-2</v>
      </c>
      <c r="E21" s="30">
        <v>0.15331010452961671</v>
      </c>
      <c r="F21" s="30">
        <v>0.22996515679442509</v>
      </c>
      <c r="G21" s="30">
        <v>0.16027874564459932</v>
      </c>
      <c r="H21" s="30">
        <v>0.26480836236933797</v>
      </c>
      <c r="I21" s="30">
        <v>9.0592334494773524E-2</v>
      </c>
      <c r="J21" s="230">
        <v>6.968641114982578E-2</v>
      </c>
    </row>
    <row r="22" spans="1:10" s="7" customFormat="1" ht="12" customHeight="1" x14ac:dyDescent="0.35">
      <c r="A22" s="394"/>
      <c r="B22" s="315" t="s">
        <v>105</v>
      </c>
      <c r="C22" s="314">
        <v>772</v>
      </c>
      <c r="D22" s="30">
        <v>3.4974093264248704E-2</v>
      </c>
      <c r="E22" s="30">
        <v>0.13082901554404144</v>
      </c>
      <c r="F22" s="30">
        <v>0.3549222797927461</v>
      </c>
      <c r="G22" s="30">
        <v>0.24352331606217617</v>
      </c>
      <c r="H22" s="30">
        <v>0.15025906735751296</v>
      </c>
      <c r="I22" s="30">
        <v>5.8290155440414514E-2</v>
      </c>
      <c r="J22" s="230">
        <v>2.7202072538860103E-2</v>
      </c>
    </row>
    <row r="23" spans="1:10" s="7" customFormat="1" ht="12" customHeight="1" x14ac:dyDescent="0.35">
      <c r="A23" s="394"/>
      <c r="B23" s="315" t="s">
        <v>104</v>
      </c>
      <c r="C23" s="314">
        <v>140</v>
      </c>
      <c r="D23" s="30">
        <v>2.8571428571428571E-2</v>
      </c>
      <c r="E23" s="30">
        <v>0.17857142857142858</v>
      </c>
      <c r="F23" s="30">
        <v>0.35714285714285715</v>
      </c>
      <c r="G23" s="30">
        <v>0.1</v>
      </c>
      <c r="H23" s="30">
        <v>0.15</v>
      </c>
      <c r="I23" s="30">
        <v>0.12857142857142859</v>
      </c>
      <c r="J23" s="230">
        <v>5.7142857142857141E-2</v>
      </c>
    </row>
    <row r="24" spans="1:10" s="7" customFormat="1" ht="12" customHeight="1" x14ac:dyDescent="0.35">
      <c r="A24" s="394"/>
      <c r="B24" s="315" t="s">
        <v>103</v>
      </c>
      <c r="C24" s="314">
        <v>177</v>
      </c>
      <c r="D24" s="30">
        <v>9.03954802259887E-2</v>
      </c>
      <c r="E24" s="30">
        <v>8.4745762711864417E-2</v>
      </c>
      <c r="F24" s="30">
        <v>0.19209039548022599</v>
      </c>
      <c r="G24" s="30">
        <v>0.25423728813559321</v>
      </c>
      <c r="H24" s="30">
        <v>0.20338983050847456</v>
      </c>
      <c r="I24" s="30">
        <v>0.14124293785310735</v>
      </c>
      <c r="J24" s="230">
        <v>3.3898305084745763E-2</v>
      </c>
    </row>
    <row r="25" spans="1:10" s="7" customFormat="1" ht="12" customHeight="1" x14ac:dyDescent="0.35">
      <c r="A25" s="394"/>
      <c r="B25" s="315" t="s">
        <v>102</v>
      </c>
      <c r="C25" s="314">
        <v>83</v>
      </c>
      <c r="D25" s="30">
        <v>1.2048192771084338E-2</v>
      </c>
      <c r="E25" s="30">
        <v>0.14457831325301204</v>
      </c>
      <c r="F25" s="30">
        <v>0.20481927710843373</v>
      </c>
      <c r="G25" s="30">
        <v>0.16867469879518071</v>
      </c>
      <c r="H25" s="30">
        <v>0.20481927710843373</v>
      </c>
      <c r="I25" s="30">
        <v>0.18072289156626506</v>
      </c>
      <c r="J25" s="230">
        <v>8.4337349397590355E-2</v>
      </c>
    </row>
    <row r="26" spans="1:10" s="7" customFormat="1" ht="12" customHeight="1" x14ac:dyDescent="0.35">
      <c r="A26" s="394"/>
      <c r="B26" s="315" t="s">
        <v>101</v>
      </c>
      <c r="C26" s="314">
        <v>156</v>
      </c>
      <c r="D26" s="30">
        <v>3.8461538461538464E-2</v>
      </c>
      <c r="E26" s="30">
        <v>8.9743589743589744E-2</v>
      </c>
      <c r="F26" s="30">
        <v>0.2371794871794872</v>
      </c>
      <c r="G26" s="30">
        <v>0.17307692307692307</v>
      </c>
      <c r="H26" s="30">
        <v>0.17307692307692307</v>
      </c>
      <c r="I26" s="30">
        <v>0.17948717948717949</v>
      </c>
      <c r="J26" s="230">
        <v>0.10897435897435898</v>
      </c>
    </row>
    <row r="27" spans="1:10" s="7" customFormat="1" ht="12" customHeight="1" x14ac:dyDescent="0.35">
      <c r="A27" s="394"/>
      <c r="B27" s="315" t="s">
        <v>241</v>
      </c>
      <c r="C27" s="314">
        <v>271</v>
      </c>
      <c r="D27" s="30">
        <v>7.3800738007380073E-2</v>
      </c>
      <c r="E27" s="30">
        <v>9.5940959409594087E-2</v>
      </c>
      <c r="F27" s="30">
        <v>0.34317343173431736</v>
      </c>
      <c r="G27" s="30">
        <v>0.26568265682656828</v>
      </c>
      <c r="H27" s="30">
        <v>0.17712177121771219</v>
      </c>
      <c r="I27" s="30">
        <v>2.5830258302583026E-2</v>
      </c>
      <c r="J27" s="230">
        <v>1.8450184501845018E-2</v>
      </c>
    </row>
    <row r="28" spans="1:10" s="7" customFormat="1" ht="12" customHeight="1" x14ac:dyDescent="0.35">
      <c r="A28" s="394"/>
      <c r="B28" s="315" t="s">
        <v>240</v>
      </c>
      <c r="C28" s="314">
        <v>395</v>
      </c>
      <c r="D28" s="30">
        <v>1.2658227848101267E-2</v>
      </c>
      <c r="E28" s="30">
        <v>8.6075949367088608E-2</v>
      </c>
      <c r="F28" s="30">
        <v>0.27341772151898736</v>
      </c>
      <c r="G28" s="30">
        <v>0.2227848101265823</v>
      </c>
      <c r="H28" s="30">
        <v>0.18227848101265823</v>
      </c>
      <c r="I28" s="30">
        <v>0.14936708860759493</v>
      </c>
      <c r="J28" s="230">
        <v>7.3417721518987344E-2</v>
      </c>
    </row>
    <row r="29" spans="1:10" s="7" customFormat="1" ht="12" customHeight="1" thickBot="1" x14ac:dyDescent="0.4">
      <c r="A29" s="398"/>
      <c r="B29" s="305" t="s">
        <v>59</v>
      </c>
      <c r="C29" s="312">
        <v>13667</v>
      </c>
      <c r="D29" s="229">
        <v>5.963269188556377E-2</v>
      </c>
      <c r="E29" s="229">
        <v>0.11011926538377112</v>
      </c>
      <c r="F29" s="229">
        <v>0.24811589961220459</v>
      </c>
      <c r="G29" s="229">
        <v>0.21987268603204801</v>
      </c>
      <c r="H29" s="229">
        <v>0.189873417721519</v>
      </c>
      <c r="I29" s="229">
        <v>0.11311919221482404</v>
      </c>
      <c r="J29" s="228">
        <v>5.926684715006951E-2</v>
      </c>
    </row>
    <row r="30" spans="1:10" s="7" customFormat="1" ht="12" customHeight="1" x14ac:dyDescent="0.35">
      <c r="A30" s="317" t="s">
        <v>98</v>
      </c>
      <c r="B30" s="303" t="s">
        <v>97</v>
      </c>
      <c r="C30" s="316">
        <v>8246</v>
      </c>
      <c r="D30" s="40">
        <v>4.4506427358719375E-2</v>
      </c>
      <c r="E30" s="40">
        <v>0.11654135338345865</v>
      </c>
      <c r="F30" s="40">
        <v>0.12454523405287413</v>
      </c>
      <c r="G30" s="40">
        <v>0.12127091923356779</v>
      </c>
      <c r="H30" s="40">
        <v>0.2067669172932331</v>
      </c>
      <c r="I30" s="40">
        <v>0.2202279893281591</v>
      </c>
      <c r="J30" s="235">
        <v>0.16614115934998785</v>
      </c>
    </row>
    <row r="31" spans="1:10" s="7" customFormat="1" ht="12" customHeight="1" x14ac:dyDescent="0.35">
      <c r="A31" s="78" t="s">
        <v>96</v>
      </c>
      <c r="B31" s="315" t="s">
        <v>95</v>
      </c>
      <c r="C31" s="314">
        <v>825</v>
      </c>
      <c r="D31" s="30">
        <v>3.5151515151515149E-2</v>
      </c>
      <c r="E31" s="30">
        <v>0.11272727272727273</v>
      </c>
      <c r="F31" s="30">
        <v>0.1006060606060606</v>
      </c>
      <c r="G31" s="30">
        <v>0.10424242424242423</v>
      </c>
      <c r="H31" s="30">
        <v>0.20969696969696969</v>
      </c>
      <c r="I31" s="30">
        <v>0.28121212121212119</v>
      </c>
      <c r="J31" s="230">
        <v>0.15636363636363637</v>
      </c>
    </row>
    <row r="32" spans="1:10" s="7" customFormat="1" ht="12" customHeight="1" x14ac:dyDescent="0.35">
      <c r="A32" s="396"/>
      <c r="B32" s="315" t="s">
        <v>94</v>
      </c>
      <c r="C32" s="314">
        <v>372</v>
      </c>
      <c r="D32" s="30">
        <v>2.9569892473118281E-2</v>
      </c>
      <c r="E32" s="30">
        <v>8.6021505376344079E-2</v>
      </c>
      <c r="F32" s="30">
        <v>0.10483870967741936</v>
      </c>
      <c r="G32" s="30">
        <v>0.19354838709677419</v>
      </c>
      <c r="H32" s="30">
        <v>0.22580645161290325</v>
      </c>
      <c r="I32" s="30">
        <v>0.25268817204301075</v>
      </c>
      <c r="J32" s="230">
        <v>0.1075268817204301</v>
      </c>
    </row>
    <row r="33" spans="1:10" s="7" customFormat="1" ht="12" customHeight="1" thickBot="1" x14ac:dyDescent="0.4">
      <c r="A33" s="398"/>
      <c r="B33" s="182" t="s">
        <v>59</v>
      </c>
      <c r="C33" s="312">
        <v>9443</v>
      </c>
      <c r="D33" s="229">
        <v>4.3100709520279577E-2</v>
      </c>
      <c r="E33" s="229">
        <v>0.11500582442020545</v>
      </c>
      <c r="F33" s="229">
        <v>0.12167743301916763</v>
      </c>
      <c r="G33" s="229">
        <v>0.12263051996187652</v>
      </c>
      <c r="H33" s="229">
        <v>0.20777295351053693</v>
      </c>
      <c r="I33" s="229">
        <v>0.2268346923647146</v>
      </c>
      <c r="J33" s="228">
        <v>0.1629778672032193</v>
      </c>
    </row>
    <row r="34" spans="1:10" s="7" customFormat="1" ht="12" customHeight="1" thickBot="1" x14ac:dyDescent="0.4">
      <c r="A34" s="397" t="s">
        <v>93</v>
      </c>
      <c r="B34" s="200" t="s">
        <v>59</v>
      </c>
      <c r="C34" s="323">
        <v>187</v>
      </c>
      <c r="D34" s="239">
        <v>4.8128342245989303E-2</v>
      </c>
      <c r="E34" s="239">
        <v>5.3475935828877004E-2</v>
      </c>
      <c r="F34" s="239">
        <v>0.11229946524064172</v>
      </c>
      <c r="G34" s="239">
        <v>0.27272727272727271</v>
      </c>
      <c r="H34" s="239">
        <v>0.2566844919786096</v>
      </c>
      <c r="I34" s="239">
        <v>0.19251336898395721</v>
      </c>
      <c r="J34" s="238">
        <v>6.4171122994652399E-2</v>
      </c>
    </row>
    <row r="35" spans="1:10" s="7" customFormat="1" ht="12" customHeight="1" x14ac:dyDescent="0.35">
      <c r="A35" s="317" t="s">
        <v>92</v>
      </c>
      <c r="B35" s="303" t="s">
        <v>91</v>
      </c>
      <c r="C35" s="316">
        <v>383</v>
      </c>
      <c r="D35" s="40">
        <v>3.1331592689295043E-2</v>
      </c>
      <c r="E35" s="40">
        <v>0.14882506527415143</v>
      </c>
      <c r="F35" s="40">
        <v>9.3994778067885129E-2</v>
      </c>
      <c r="G35" s="40">
        <v>0.13577023498694518</v>
      </c>
      <c r="H35" s="40">
        <v>0.21932114882506529</v>
      </c>
      <c r="I35" s="40">
        <v>0.22454308093994779</v>
      </c>
      <c r="J35" s="235">
        <v>0.14621409921671019</v>
      </c>
    </row>
    <row r="36" spans="1:10" s="7" customFormat="1" ht="12" customHeight="1" x14ac:dyDescent="0.35">
      <c r="A36" s="78" t="s">
        <v>205</v>
      </c>
      <c r="B36" s="315" t="s">
        <v>89</v>
      </c>
      <c r="C36" s="314">
        <v>691</v>
      </c>
      <c r="D36" s="30">
        <v>2.460202604920405E-2</v>
      </c>
      <c r="E36" s="30">
        <v>5.6439942112879879E-2</v>
      </c>
      <c r="F36" s="30">
        <v>0.10419681620839363</v>
      </c>
      <c r="G36" s="30">
        <v>0.20549927641099855</v>
      </c>
      <c r="H36" s="30">
        <v>0.29956584659913171</v>
      </c>
      <c r="I36" s="30">
        <v>0.2040520984081042</v>
      </c>
      <c r="J36" s="230">
        <v>0.10564399421128799</v>
      </c>
    </row>
    <row r="37" spans="1:10" s="7" customFormat="1" ht="12" customHeight="1" x14ac:dyDescent="0.35">
      <c r="A37" s="392"/>
      <c r="B37" s="315" t="s">
        <v>88</v>
      </c>
      <c r="C37" s="314">
        <v>85</v>
      </c>
      <c r="D37" s="30">
        <v>0</v>
      </c>
      <c r="E37" s="30">
        <v>5.8823529411764712E-2</v>
      </c>
      <c r="F37" s="30">
        <v>0.22352941176470587</v>
      </c>
      <c r="G37" s="30">
        <v>9.4117647058823528E-2</v>
      </c>
      <c r="H37" s="30">
        <v>0.27058823529411763</v>
      </c>
      <c r="I37" s="30">
        <v>0.22352941176470587</v>
      </c>
      <c r="J37" s="230">
        <v>0.12941176470588237</v>
      </c>
    </row>
    <row r="38" spans="1:10" s="7" customFormat="1" ht="12" customHeight="1" x14ac:dyDescent="0.35">
      <c r="A38" s="392"/>
      <c r="B38" s="315" t="s">
        <v>87</v>
      </c>
      <c r="C38" s="314">
        <v>133</v>
      </c>
      <c r="D38" s="30">
        <v>0</v>
      </c>
      <c r="E38" s="30">
        <v>6.0150375939849621E-2</v>
      </c>
      <c r="F38" s="30">
        <v>9.7744360902255634E-2</v>
      </c>
      <c r="G38" s="30">
        <v>0.24060150375939848</v>
      </c>
      <c r="H38" s="30">
        <v>0.28571428571428575</v>
      </c>
      <c r="I38" s="30">
        <v>0.17293233082706766</v>
      </c>
      <c r="J38" s="230">
        <v>0.14285714285714288</v>
      </c>
    </row>
    <row r="39" spans="1:10" s="7" customFormat="1" ht="12" customHeight="1" x14ac:dyDescent="0.35">
      <c r="A39" s="396"/>
      <c r="B39" s="315" t="s">
        <v>239</v>
      </c>
      <c r="C39" s="314">
        <v>168</v>
      </c>
      <c r="D39" s="30">
        <v>1.785714285714286E-2</v>
      </c>
      <c r="E39" s="30">
        <v>4.1666666666666671E-2</v>
      </c>
      <c r="F39" s="30">
        <v>0.14880952380952381</v>
      </c>
      <c r="G39" s="30">
        <v>0.20833333333333331</v>
      </c>
      <c r="H39" s="30">
        <v>0.21428571428571427</v>
      </c>
      <c r="I39" s="30">
        <v>0.20238095238095238</v>
      </c>
      <c r="J39" s="230">
        <v>0.16666666666666669</v>
      </c>
    </row>
    <row r="40" spans="1:10" s="7" customFormat="1" ht="12" customHeight="1" thickBot="1" x14ac:dyDescent="0.4">
      <c r="A40" s="395"/>
      <c r="B40" s="305" t="s">
        <v>59</v>
      </c>
      <c r="C40" s="312">
        <v>1460</v>
      </c>
      <c r="D40" s="229">
        <v>2.1917808219178082E-2</v>
      </c>
      <c r="E40" s="229">
        <v>7.9452054794520541E-2</v>
      </c>
      <c r="F40" s="229">
        <v>0.11301369863013699</v>
      </c>
      <c r="G40" s="229">
        <v>0.18424657534246575</v>
      </c>
      <c r="H40" s="229">
        <v>0.26575342465753427</v>
      </c>
      <c r="I40" s="229">
        <v>0.20753424657534247</v>
      </c>
      <c r="J40" s="228">
        <v>0.12808219178082192</v>
      </c>
    </row>
    <row r="41" spans="1:10" s="7" customFormat="1" ht="12" customHeight="1" x14ac:dyDescent="0.35">
      <c r="A41" s="311" t="s">
        <v>85</v>
      </c>
      <c r="B41" s="303" t="s">
        <v>238</v>
      </c>
      <c r="C41" s="310">
        <v>565</v>
      </c>
      <c r="D41" s="40">
        <v>2.1238938053097348E-2</v>
      </c>
      <c r="E41" s="40">
        <v>5.8407079646017698E-2</v>
      </c>
      <c r="F41" s="40">
        <v>0.23362831858407079</v>
      </c>
      <c r="G41" s="40">
        <v>0.30442477876106194</v>
      </c>
      <c r="H41" s="40">
        <v>0.25840707964601767</v>
      </c>
      <c r="I41" s="40">
        <v>0.10265486725663717</v>
      </c>
      <c r="J41" s="235">
        <v>2.1238938053097348E-2</v>
      </c>
    </row>
    <row r="42" spans="1:10" s="7" customFormat="1" ht="12" customHeight="1" x14ac:dyDescent="0.35">
      <c r="A42" s="92" t="s">
        <v>83</v>
      </c>
      <c r="B42" s="315" t="s">
        <v>82</v>
      </c>
      <c r="C42" s="340">
        <v>107</v>
      </c>
      <c r="D42" s="30">
        <v>8.4112149532710276E-2</v>
      </c>
      <c r="E42" s="30">
        <v>2.8037383177570093E-2</v>
      </c>
      <c r="F42" s="30">
        <v>0.17757009345794394</v>
      </c>
      <c r="G42" s="30">
        <v>0.16822429906542055</v>
      </c>
      <c r="H42" s="30">
        <v>0.29906542056074764</v>
      </c>
      <c r="I42" s="30">
        <v>0.17757009345794394</v>
      </c>
      <c r="J42" s="230">
        <v>6.5420560747663559E-2</v>
      </c>
    </row>
    <row r="43" spans="1:10" s="7" customFormat="1" ht="12" customHeight="1" x14ac:dyDescent="0.35">
      <c r="A43" s="394"/>
      <c r="B43" s="315" t="s">
        <v>81</v>
      </c>
      <c r="C43" s="340">
        <v>422</v>
      </c>
      <c r="D43" s="30">
        <v>2.6066350710900476E-2</v>
      </c>
      <c r="E43" s="30">
        <v>1.4218009478672987E-2</v>
      </c>
      <c r="F43" s="30">
        <v>0.10900473933649289</v>
      </c>
      <c r="G43" s="30">
        <v>0.30568720379146919</v>
      </c>
      <c r="H43" s="30">
        <v>0.25118483412322273</v>
      </c>
      <c r="I43" s="30">
        <v>0.18483412322274881</v>
      </c>
      <c r="J43" s="230">
        <v>0.10900473933649289</v>
      </c>
    </row>
    <row r="44" spans="1:10" s="7" customFormat="1" ht="12" customHeight="1" x14ac:dyDescent="0.35">
      <c r="A44" s="394"/>
      <c r="B44" s="315" t="s">
        <v>80</v>
      </c>
      <c r="C44" s="339">
        <v>651</v>
      </c>
      <c r="D44" s="30">
        <v>1.6897081413210446E-2</v>
      </c>
      <c r="E44" s="30">
        <v>7.6804915514592934E-3</v>
      </c>
      <c r="F44" s="30">
        <v>5.0691244239631332E-2</v>
      </c>
      <c r="G44" s="30">
        <v>0.22427035330261139</v>
      </c>
      <c r="H44" s="30">
        <v>0.26881720430107525</v>
      </c>
      <c r="I44" s="30">
        <v>0.25960061443932408</v>
      </c>
      <c r="J44" s="230">
        <v>0.17204301075268816</v>
      </c>
    </row>
    <row r="45" spans="1:10" s="7" customFormat="1" ht="12" customHeight="1" x14ac:dyDescent="0.35">
      <c r="A45" s="394"/>
      <c r="B45" s="315" t="s">
        <v>79</v>
      </c>
      <c r="C45" s="339">
        <v>136</v>
      </c>
      <c r="D45" s="30">
        <v>2.2058823529411766E-2</v>
      </c>
      <c r="E45" s="30">
        <v>0.10294117647058824</v>
      </c>
      <c r="F45" s="30">
        <v>0.25</v>
      </c>
      <c r="G45" s="30">
        <v>0.25735294117647056</v>
      </c>
      <c r="H45" s="30">
        <v>0.20588235294117649</v>
      </c>
      <c r="I45" s="30">
        <v>0.13235294117647059</v>
      </c>
      <c r="J45" s="230">
        <v>2.9411764705882356E-2</v>
      </c>
    </row>
    <row r="46" spans="1:10" s="7" customFormat="1" ht="12" customHeight="1" x14ac:dyDescent="0.35">
      <c r="A46" s="394"/>
      <c r="B46" s="315" t="s">
        <v>78</v>
      </c>
      <c r="C46" s="339">
        <v>190</v>
      </c>
      <c r="D46" s="30">
        <v>0.15263157894736842</v>
      </c>
      <c r="E46" s="30">
        <v>0.14210526315789473</v>
      </c>
      <c r="F46" s="30">
        <v>0.26315789473684209</v>
      </c>
      <c r="G46" s="30">
        <v>0.1368421052631579</v>
      </c>
      <c r="H46" s="30">
        <v>0.12105263157894736</v>
      </c>
      <c r="I46" s="30">
        <v>0.10526315789473685</v>
      </c>
      <c r="J46" s="230">
        <v>7.8947368421052627E-2</v>
      </c>
    </row>
    <row r="47" spans="1:10" s="7" customFormat="1" ht="12" customHeight="1" x14ac:dyDescent="0.35">
      <c r="A47" s="394"/>
      <c r="B47" s="315" t="s">
        <v>75</v>
      </c>
      <c r="C47" s="339">
        <v>142</v>
      </c>
      <c r="D47" s="30">
        <v>0</v>
      </c>
      <c r="E47" s="30">
        <v>3.5211267605633804E-2</v>
      </c>
      <c r="F47" s="30">
        <v>8.4507042253521125E-2</v>
      </c>
      <c r="G47" s="30">
        <v>0.19718309859154928</v>
      </c>
      <c r="H47" s="30">
        <v>0.32394366197183094</v>
      </c>
      <c r="I47" s="30">
        <v>0.21126760563380281</v>
      </c>
      <c r="J47" s="230">
        <v>0.14788732394366197</v>
      </c>
    </row>
    <row r="48" spans="1:10" s="7" customFormat="1" ht="12" customHeight="1" x14ac:dyDescent="0.35">
      <c r="A48" s="394"/>
      <c r="B48" s="315" t="s">
        <v>73</v>
      </c>
      <c r="C48" s="339">
        <v>216</v>
      </c>
      <c r="D48" s="30">
        <v>4.6296296296296294E-3</v>
      </c>
      <c r="E48" s="30">
        <v>6.4814814814814825E-2</v>
      </c>
      <c r="F48" s="30">
        <v>0.22222222222222221</v>
      </c>
      <c r="G48" s="30">
        <v>0.33333333333333337</v>
      </c>
      <c r="H48" s="30">
        <v>0.2638888888888889</v>
      </c>
      <c r="I48" s="30">
        <v>8.7962962962962965E-2</v>
      </c>
      <c r="J48" s="230">
        <v>2.314814814814815E-2</v>
      </c>
    </row>
    <row r="49" spans="1:11" s="7" customFormat="1" ht="12" customHeight="1" x14ac:dyDescent="0.35">
      <c r="A49" s="394"/>
      <c r="B49" s="315" t="s">
        <v>72</v>
      </c>
      <c r="C49" s="339">
        <v>335</v>
      </c>
      <c r="D49" s="30">
        <v>2.6865671641791048E-2</v>
      </c>
      <c r="E49" s="30">
        <v>6.8656716417910449E-2</v>
      </c>
      <c r="F49" s="30">
        <v>0.18208955223880596</v>
      </c>
      <c r="G49" s="30">
        <v>0.28358208955223879</v>
      </c>
      <c r="H49" s="30">
        <v>0.2537313432835821</v>
      </c>
      <c r="I49" s="30">
        <v>0.12835820895522387</v>
      </c>
      <c r="J49" s="230">
        <v>5.6716417910447764E-2</v>
      </c>
    </row>
    <row r="50" spans="1:11" s="7" customFormat="1" ht="12" customHeight="1" x14ac:dyDescent="0.35">
      <c r="A50" s="394"/>
      <c r="B50" s="315" t="s">
        <v>237</v>
      </c>
      <c r="C50" s="339">
        <v>840</v>
      </c>
      <c r="D50" s="30">
        <v>3.0952380952380953E-2</v>
      </c>
      <c r="E50" s="30">
        <v>5.1190476190476189E-2</v>
      </c>
      <c r="F50" s="30">
        <v>0.14285714285714288</v>
      </c>
      <c r="G50" s="30">
        <v>0.23571428571428574</v>
      </c>
      <c r="H50" s="30">
        <v>0.22619047619047619</v>
      </c>
      <c r="I50" s="30">
        <v>0.18333333333333332</v>
      </c>
      <c r="J50" s="230">
        <v>0.12976190476190477</v>
      </c>
    </row>
    <row r="51" spans="1:11" s="7" customFormat="1" ht="12" customHeight="1" thickBot="1" x14ac:dyDescent="0.4">
      <c r="A51" s="393"/>
      <c r="B51" s="305" t="s">
        <v>59</v>
      </c>
      <c r="C51" s="304">
        <v>3604</v>
      </c>
      <c r="D51" s="229">
        <v>3.0799112097669258E-2</v>
      </c>
      <c r="E51" s="229">
        <v>4.8002219755826865E-2</v>
      </c>
      <c r="F51" s="229">
        <v>0.15399556048834628</v>
      </c>
      <c r="G51" s="229">
        <v>0.25499445061043285</v>
      </c>
      <c r="H51" s="229">
        <v>0.24639289678135406</v>
      </c>
      <c r="I51" s="229">
        <v>0.16870144284128746</v>
      </c>
      <c r="J51" s="228">
        <v>9.7114317425083238E-2</v>
      </c>
    </row>
    <row r="52" spans="1:11" s="7" customFormat="1" ht="12" customHeight="1" x14ac:dyDescent="0.35">
      <c r="A52" s="89" t="s">
        <v>70</v>
      </c>
      <c r="B52" s="93" t="s">
        <v>69</v>
      </c>
      <c r="C52" s="310">
        <v>74</v>
      </c>
      <c r="D52" s="40">
        <v>2.7027027027027025E-2</v>
      </c>
      <c r="E52" s="40">
        <v>8.1081081081081086E-2</v>
      </c>
      <c r="F52" s="40">
        <v>0.12162162162162161</v>
      </c>
      <c r="G52" s="40">
        <v>8.1081081081081086E-2</v>
      </c>
      <c r="H52" s="40">
        <v>0.27027027027027029</v>
      </c>
      <c r="I52" s="40">
        <v>0.3783783783783784</v>
      </c>
      <c r="J52" s="235">
        <v>4.0540540540540543E-2</v>
      </c>
    </row>
    <row r="53" spans="1:11" s="7" customFormat="1" ht="12" customHeight="1" x14ac:dyDescent="0.35">
      <c r="A53" s="78" t="s">
        <v>68</v>
      </c>
      <c r="B53" s="341" t="s">
        <v>67</v>
      </c>
      <c r="C53" s="339">
        <v>42</v>
      </c>
      <c r="D53" s="30">
        <v>4.7619047619047616E-2</v>
      </c>
      <c r="E53" s="30">
        <v>0</v>
      </c>
      <c r="F53" s="30">
        <v>2.3809523809523808E-2</v>
      </c>
      <c r="G53" s="30">
        <v>0.33333333333333337</v>
      </c>
      <c r="H53" s="30">
        <v>0.35714285714285715</v>
      </c>
      <c r="I53" s="30">
        <v>0.11904761904761905</v>
      </c>
      <c r="J53" s="230">
        <v>0.11904761904761905</v>
      </c>
    </row>
    <row r="54" spans="1:11" s="7" customFormat="1" ht="12" customHeight="1" x14ac:dyDescent="0.35">
      <c r="A54" s="78"/>
      <c r="B54" s="83" t="s">
        <v>66</v>
      </c>
      <c r="C54" s="339">
        <v>303</v>
      </c>
      <c r="D54" s="30">
        <v>3.3003300330033004E-3</v>
      </c>
      <c r="E54" s="30">
        <v>0</v>
      </c>
      <c r="F54" s="30">
        <v>5.2805280528052806E-2</v>
      </c>
      <c r="G54" s="30">
        <v>0.30363036303630364</v>
      </c>
      <c r="H54" s="30">
        <v>0.45214521452145212</v>
      </c>
      <c r="I54" s="30">
        <v>0.17821782178217824</v>
      </c>
      <c r="J54" s="230">
        <v>9.9009900990099011E-3</v>
      </c>
    </row>
    <row r="55" spans="1:11" s="7" customFormat="1" ht="12" customHeight="1" x14ac:dyDescent="0.35">
      <c r="A55" s="392"/>
      <c r="B55" s="83" t="s">
        <v>65</v>
      </c>
      <c r="C55" s="339">
        <v>322</v>
      </c>
      <c r="D55" s="30">
        <v>3.7267080745341616E-2</v>
      </c>
      <c r="E55" s="30">
        <v>4.0372670807453416E-2</v>
      </c>
      <c r="F55" s="30">
        <v>8.0745341614906832E-2</v>
      </c>
      <c r="G55" s="30">
        <v>0.16459627329192547</v>
      </c>
      <c r="H55" s="30">
        <v>0.29813664596273293</v>
      </c>
      <c r="I55" s="30">
        <v>0.2608695652173913</v>
      </c>
      <c r="J55" s="230">
        <v>0.11801242236024845</v>
      </c>
    </row>
    <row r="56" spans="1:11" s="7" customFormat="1" ht="12" customHeight="1" x14ac:dyDescent="0.35">
      <c r="A56" s="392"/>
      <c r="B56" s="83" t="s">
        <v>236</v>
      </c>
      <c r="C56" s="337">
        <v>262</v>
      </c>
      <c r="D56" s="30">
        <v>1.5267175572519085E-2</v>
      </c>
      <c r="E56" s="30">
        <v>3.8167938931297711E-2</v>
      </c>
      <c r="F56" s="30">
        <v>9.160305343511449E-2</v>
      </c>
      <c r="G56" s="30">
        <v>0.29007633587786258</v>
      </c>
      <c r="H56" s="30">
        <v>0.32442748091603052</v>
      </c>
      <c r="I56" s="30">
        <v>0.16412213740458015</v>
      </c>
      <c r="J56" s="230">
        <v>7.6335877862595422E-2</v>
      </c>
    </row>
    <row r="57" spans="1:11" s="7" customFormat="1" ht="12" customHeight="1" thickBot="1" x14ac:dyDescent="0.4">
      <c r="A57" s="391"/>
      <c r="B57" s="68" t="s">
        <v>59</v>
      </c>
      <c r="C57" s="304">
        <v>1003</v>
      </c>
      <c r="D57" s="229">
        <v>2.093718843469591E-2</v>
      </c>
      <c r="E57" s="229">
        <v>2.8913260219341975E-2</v>
      </c>
      <c r="F57" s="229">
        <v>7.5772681954137597E-2</v>
      </c>
      <c r="G57" s="229">
        <v>0.24027916251246262</v>
      </c>
      <c r="H57" s="229">
        <v>0.35194416749750751</v>
      </c>
      <c r="I57" s="229">
        <v>0.21335992023928216</v>
      </c>
      <c r="J57" s="228">
        <v>6.8793619142572288E-2</v>
      </c>
    </row>
    <row r="58" spans="1:11" s="7" customFormat="1" ht="12" customHeight="1" x14ac:dyDescent="0.35">
      <c r="A58" s="89" t="s">
        <v>235</v>
      </c>
      <c r="B58" s="390" t="s">
        <v>62</v>
      </c>
      <c r="C58" s="389">
        <v>466</v>
      </c>
      <c r="D58" s="388">
        <v>8.5836909871244635E-3</v>
      </c>
      <c r="E58" s="388">
        <v>0.10515021459227468</v>
      </c>
      <c r="F58" s="388">
        <v>0.15879828326180256</v>
      </c>
      <c r="G58" s="388">
        <v>0.10300429184549356</v>
      </c>
      <c r="H58" s="388">
        <v>0.22746781115879827</v>
      </c>
      <c r="I58" s="388">
        <v>0.23390557939914164</v>
      </c>
      <c r="J58" s="387">
        <v>0.16309012875536483</v>
      </c>
    </row>
    <row r="59" spans="1:11" s="7" customFormat="1" ht="12" customHeight="1" x14ac:dyDescent="0.35">
      <c r="A59" s="386"/>
      <c r="B59" s="185" t="s">
        <v>60</v>
      </c>
      <c r="C59" s="330">
        <v>51</v>
      </c>
      <c r="D59" s="30">
        <v>3.9215686274509803E-2</v>
      </c>
      <c r="E59" s="30">
        <v>9.8039215686274522E-2</v>
      </c>
      <c r="F59" s="30">
        <v>0.1372549019607843</v>
      </c>
      <c r="G59" s="30">
        <v>5.8823529411764712E-2</v>
      </c>
      <c r="H59" s="30">
        <v>0.17647058823529413</v>
      </c>
      <c r="I59" s="30">
        <v>0.39215686274509809</v>
      </c>
      <c r="J59" s="230">
        <v>9.8039215686274522E-2</v>
      </c>
    </row>
    <row r="60" spans="1:11" s="7" customFormat="1" ht="12" customHeight="1" thickBot="1" x14ac:dyDescent="0.4">
      <c r="A60" s="385"/>
      <c r="B60" s="328" t="s">
        <v>59</v>
      </c>
      <c r="C60" s="298">
        <v>517</v>
      </c>
      <c r="D60" s="140">
        <v>1.1605415860735008E-2</v>
      </c>
      <c r="E60" s="140">
        <v>0.10444874274661509</v>
      </c>
      <c r="F60" s="140">
        <v>0.15667311411992263</v>
      </c>
      <c r="G60" s="140">
        <v>9.8646034816247591E-2</v>
      </c>
      <c r="H60" s="140">
        <v>0.22243713733075435</v>
      </c>
      <c r="I60" s="140">
        <v>0.24951644100580272</v>
      </c>
      <c r="J60" s="138">
        <v>0.15667311411992263</v>
      </c>
    </row>
    <row r="61" spans="1:11" ht="15.75" customHeight="1" x14ac:dyDescent="0.35">
      <c r="A61" s="6345" t="s">
        <v>234</v>
      </c>
      <c r="B61" s="6345"/>
      <c r="C61" s="6345"/>
      <c r="D61" s="6345"/>
      <c r="E61" s="6345"/>
      <c r="F61" s="6345"/>
      <c r="G61" s="6345"/>
      <c r="H61" s="6345"/>
      <c r="I61" s="6345"/>
      <c r="J61" s="6345"/>
    </row>
    <row r="62" spans="1:11" ht="15.75" customHeight="1" thickBot="1" x14ac:dyDescent="0.3">
      <c r="A62" s="6345" t="s">
        <v>233</v>
      </c>
      <c r="B62" s="6345"/>
      <c r="C62" s="6345"/>
      <c r="D62" s="6345"/>
      <c r="E62" s="6345"/>
      <c r="F62" s="6345"/>
      <c r="G62" s="6345"/>
      <c r="H62" s="6345"/>
      <c r="I62" s="6345"/>
      <c r="J62" s="6345"/>
      <c r="K62" s="373"/>
    </row>
    <row r="63" spans="1:11" ht="15.5" x14ac:dyDescent="0.25">
      <c r="A63" s="6476"/>
      <c r="B63" s="6477"/>
      <c r="C63" s="384" t="s">
        <v>55</v>
      </c>
      <c r="D63" s="6473" t="s">
        <v>232</v>
      </c>
      <c r="E63" s="6474"/>
      <c r="F63" s="6474"/>
      <c r="G63" s="6474"/>
      <c r="H63" s="6474"/>
      <c r="I63" s="6474"/>
      <c r="J63" s="6475"/>
      <c r="K63" s="373"/>
    </row>
    <row r="64" spans="1:11" ht="16" thickBot="1" x14ac:dyDescent="0.3">
      <c r="A64" s="6478"/>
      <c r="B64" s="6479"/>
      <c r="C64" s="383" t="s">
        <v>49</v>
      </c>
      <c r="D64" s="382" t="s">
        <v>231</v>
      </c>
      <c r="E64" s="381" t="s">
        <v>230</v>
      </c>
      <c r="F64" s="381" t="s">
        <v>229</v>
      </c>
      <c r="G64" s="381" t="s">
        <v>228</v>
      </c>
      <c r="H64" s="381" t="s">
        <v>227</v>
      </c>
      <c r="I64" s="381" t="s">
        <v>226</v>
      </c>
      <c r="J64" s="380" t="s">
        <v>225</v>
      </c>
      <c r="K64" s="373"/>
    </row>
    <row r="65" spans="1:11" s="7" customFormat="1" ht="12" customHeight="1" x14ac:dyDescent="0.3">
      <c r="A65" s="55" t="s">
        <v>48</v>
      </c>
      <c r="B65" s="223" t="s">
        <v>47</v>
      </c>
      <c r="C65" s="211">
        <v>8966.0000000000182</v>
      </c>
      <c r="D65" s="40">
        <v>7.4057550747267456E-2</v>
      </c>
      <c r="E65" s="40">
        <v>8.1864822663395051E-2</v>
      </c>
      <c r="F65" s="40">
        <v>0.13941556993084986</v>
      </c>
      <c r="G65" s="40">
        <v>0.20388132946687484</v>
      </c>
      <c r="H65" s="40">
        <v>0.24894044166852555</v>
      </c>
      <c r="I65" s="40">
        <v>0.15971447691278162</v>
      </c>
      <c r="J65" s="235">
        <v>9.2125808610305601E-2</v>
      </c>
      <c r="K65" s="374"/>
    </row>
    <row r="66" spans="1:11" s="7" customFormat="1" ht="12" customHeight="1" thickBot="1" x14ac:dyDescent="0.35">
      <c r="A66" s="59" t="s">
        <v>46</v>
      </c>
      <c r="B66" s="222" t="s">
        <v>45</v>
      </c>
      <c r="C66" s="13">
        <v>18687.000000000025</v>
      </c>
      <c r="D66" s="12">
        <v>3.1947343072724357E-2</v>
      </c>
      <c r="E66" s="12">
        <v>0.10595601220099535</v>
      </c>
      <c r="F66" s="12">
        <v>0.19655375394659388</v>
      </c>
      <c r="G66" s="12">
        <v>0.18114197035372182</v>
      </c>
      <c r="H66" s="12">
        <v>0.20024616043238616</v>
      </c>
      <c r="I66" s="12">
        <v>0.17386418365708781</v>
      </c>
      <c r="J66" s="250">
        <v>0.1102905763364906</v>
      </c>
      <c r="K66" s="374"/>
    </row>
    <row r="67" spans="1:11" s="7" customFormat="1" ht="12" customHeight="1" x14ac:dyDescent="0.3">
      <c r="A67" s="55" t="s">
        <v>44</v>
      </c>
      <c r="B67" s="223" t="s">
        <v>43</v>
      </c>
      <c r="C67" s="211">
        <v>9867.9999999999982</v>
      </c>
      <c r="D67" s="40">
        <v>1.8646128901499796E-2</v>
      </c>
      <c r="E67" s="40">
        <v>7.1848398865018245E-2</v>
      </c>
      <c r="F67" s="40">
        <v>9.9817592217267936E-2</v>
      </c>
      <c r="G67" s="40">
        <v>0.1809890555330361</v>
      </c>
      <c r="H67" s="40">
        <v>0.24908796108633968</v>
      </c>
      <c r="I67" s="40">
        <v>0.23013781921361978</v>
      </c>
      <c r="J67" s="235">
        <v>0.1494730441832185</v>
      </c>
      <c r="K67" s="374"/>
    </row>
    <row r="68" spans="1:11" s="7" customFormat="1" ht="12" customHeight="1" x14ac:dyDescent="0.3">
      <c r="A68" s="36" t="s">
        <v>42</v>
      </c>
      <c r="B68" s="217" t="s">
        <v>41</v>
      </c>
      <c r="C68" s="31">
        <v>3074.9999999999968</v>
      </c>
      <c r="D68" s="30">
        <v>7.4796747967479676E-2</v>
      </c>
      <c r="E68" s="30">
        <v>0.10373983739837397</v>
      </c>
      <c r="F68" s="30">
        <v>0.1808130081300813</v>
      </c>
      <c r="G68" s="30">
        <v>0.17235772357723575</v>
      </c>
      <c r="H68" s="30">
        <v>0.18308943089430893</v>
      </c>
      <c r="I68" s="30">
        <v>0.16422764227642275</v>
      </c>
      <c r="J68" s="230">
        <v>0.12097560975609756</v>
      </c>
      <c r="K68" s="374"/>
    </row>
    <row r="69" spans="1:11" s="7" customFormat="1" ht="12" customHeight="1" thickBot="1" x14ac:dyDescent="0.35">
      <c r="A69" s="57"/>
      <c r="B69" s="222" t="s">
        <v>40</v>
      </c>
      <c r="C69" s="13">
        <v>16943.000000000007</v>
      </c>
      <c r="D69" s="12">
        <v>5.8254146255090601E-2</v>
      </c>
      <c r="E69" s="12">
        <v>0.11479667119164257</v>
      </c>
      <c r="F69" s="12">
        <v>0.23000649235672546</v>
      </c>
      <c r="G69" s="12">
        <v>0.19949241574691612</v>
      </c>
      <c r="H69" s="12">
        <v>0.19648232308327923</v>
      </c>
      <c r="I69" s="12">
        <v>0.12996517735938146</v>
      </c>
      <c r="J69" s="250">
        <v>7.1002774006964531E-2</v>
      </c>
      <c r="K69" s="374"/>
    </row>
    <row r="70" spans="1:11" s="7" customFormat="1" ht="12" customHeight="1" x14ac:dyDescent="0.3">
      <c r="A70" s="55" t="s">
        <v>39</v>
      </c>
      <c r="B70" s="223" t="s">
        <v>38</v>
      </c>
      <c r="C70" s="211">
        <v>8197.9999999999873</v>
      </c>
      <c r="D70" s="40">
        <v>9.9170529397414012E-2</v>
      </c>
      <c r="E70" s="40">
        <v>0.16894364479141252</v>
      </c>
      <c r="F70" s="40">
        <v>0.14906074652354234</v>
      </c>
      <c r="G70" s="40">
        <v>0.14198585020736765</v>
      </c>
      <c r="H70" s="40">
        <v>0.19065625762381067</v>
      </c>
      <c r="I70" s="40">
        <v>0.14796291778482557</v>
      </c>
      <c r="J70" s="235">
        <v>0.10222005367162723</v>
      </c>
      <c r="K70" s="374"/>
    </row>
    <row r="71" spans="1:11" s="7" customFormat="1" ht="12" customHeight="1" x14ac:dyDescent="0.3">
      <c r="A71" s="36" t="s">
        <v>37</v>
      </c>
      <c r="B71" s="217" t="s">
        <v>36</v>
      </c>
      <c r="C71" s="31">
        <v>16307.000000000073</v>
      </c>
      <c r="D71" s="30">
        <v>2.5387870239774332E-2</v>
      </c>
      <c r="E71" s="30">
        <v>5.8686453670202976E-2</v>
      </c>
      <c r="F71" s="30">
        <v>0.16508247991660024</v>
      </c>
      <c r="G71" s="30">
        <v>0.19954620715030355</v>
      </c>
      <c r="H71" s="30">
        <v>0.23719874900349541</v>
      </c>
      <c r="I71" s="30">
        <v>0.19758385969215675</v>
      </c>
      <c r="J71" s="230">
        <v>0.11651438032746674</v>
      </c>
      <c r="K71" s="374"/>
    </row>
    <row r="72" spans="1:11" s="7" customFormat="1" ht="12" customHeight="1" x14ac:dyDescent="0.3">
      <c r="A72" s="34"/>
      <c r="B72" s="279" t="s">
        <v>35</v>
      </c>
      <c r="C72" s="31">
        <v>101.00000000000001</v>
      </c>
      <c r="D72" s="30">
        <v>5.9405940594059403E-2</v>
      </c>
      <c r="E72" s="30">
        <v>0.12871287128712872</v>
      </c>
      <c r="F72" s="30">
        <v>0.2277227722772277</v>
      </c>
      <c r="G72" s="30">
        <v>0.14851485148514854</v>
      </c>
      <c r="H72" s="30">
        <v>0.14851485148514854</v>
      </c>
      <c r="I72" s="30">
        <v>0.17821782178217824</v>
      </c>
      <c r="J72" s="230">
        <v>0.10891089108910892</v>
      </c>
      <c r="K72" s="374"/>
    </row>
    <row r="73" spans="1:11" s="7" customFormat="1" ht="12" customHeight="1" x14ac:dyDescent="0.3">
      <c r="A73" s="34"/>
      <c r="B73" s="217" t="s">
        <v>34</v>
      </c>
      <c r="C73" s="31">
        <v>1008</v>
      </c>
      <c r="D73" s="30">
        <v>6.5476190476190479E-2</v>
      </c>
      <c r="E73" s="30">
        <v>3.8690476190476192E-2</v>
      </c>
      <c r="F73" s="30">
        <v>0.12996031746031744</v>
      </c>
      <c r="G73" s="30">
        <v>0.2341269841269841</v>
      </c>
      <c r="H73" s="30">
        <v>0.20734126984126985</v>
      </c>
      <c r="I73" s="30">
        <v>0.18055555555555558</v>
      </c>
      <c r="J73" s="230">
        <v>0.14384920634920634</v>
      </c>
      <c r="K73" s="374"/>
    </row>
    <row r="74" spans="1:11" s="7" customFormat="1" ht="12" customHeight="1" x14ac:dyDescent="0.3">
      <c r="A74" s="34"/>
      <c r="B74" s="217" t="s">
        <v>33</v>
      </c>
      <c r="C74" s="31">
        <v>166</v>
      </c>
      <c r="D74" s="30">
        <v>0</v>
      </c>
      <c r="E74" s="30">
        <v>2.4096385542168676E-2</v>
      </c>
      <c r="F74" s="30">
        <v>0.21084337349397589</v>
      </c>
      <c r="G74" s="30">
        <v>0.38554216867469882</v>
      </c>
      <c r="H74" s="30">
        <v>0.24096385542168675</v>
      </c>
      <c r="I74" s="30">
        <v>0.12048192771084337</v>
      </c>
      <c r="J74" s="230">
        <v>1.8072289156626505E-2</v>
      </c>
      <c r="K74" s="374"/>
    </row>
    <row r="75" spans="1:11" s="7" customFormat="1" ht="12" customHeight="1" x14ac:dyDescent="0.3">
      <c r="A75" s="34"/>
      <c r="B75" s="279" t="s">
        <v>32</v>
      </c>
      <c r="C75" s="31">
        <v>226.99999999999974</v>
      </c>
      <c r="D75" s="30">
        <v>1.7621145374449337E-2</v>
      </c>
      <c r="E75" s="30">
        <v>0.11894273127753303</v>
      </c>
      <c r="F75" s="30">
        <v>0.2246696035242291</v>
      </c>
      <c r="G75" s="30">
        <v>0.2819383259911894</v>
      </c>
      <c r="H75" s="30">
        <v>0.23788546255506607</v>
      </c>
      <c r="I75" s="30">
        <v>8.8105726872246687E-2</v>
      </c>
      <c r="J75" s="230">
        <v>3.0837004405286344E-2</v>
      </c>
      <c r="K75" s="374"/>
    </row>
    <row r="76" spans="1:11" s="7" customFormat="1" ht="12" customHeight="1" x14ac:dyDescent="0.3">
      <c r="A76" s="34"/>
      <c r="B76" s="217" t="s">
        <v>4</v>
      </c>
      <c r="C76" s="31">
        <v>301</v>
      </c>
      <c r="D76" s="30">
        <v>3.6544850498338867E-2</v>
      </c>
      <c r="E76" s="30">
        <v>7.6411960132890366E-2</v>
      </c>
      <c r="F76" s="30">
        <v>0.23920265780730898</v>
      </c>
      <c r="G76" s="30">
        <v>0.21926910299003322</v>
      </c>
      <c r="H76" s="30">
        <v>0.17940199335548171</v>
      </c>
      <c r="I76" s="30">
        <v>0.14617940199335547</v>
      </c>
      <c r="J76" s="230">
        <v>0.10299003322259136</v>
      </c>
      <c r="K76" s="374"/>
    </row>
    <row r="77" spans="1:11" s="7" customFormat="1" ht="12" customHeight="1" thickBot="1" x14ac:dyDescent="0.35">
      <c r="A77" s="57"/>
      <c r="B77" s="222" t="s">
        <v>25</v>
      </c>
      <c r="C77" s="13">
        <v>3577.9999999999968</v>
      </c>
      <c r="D77" s="12">
        <v>2.4315259921743992E-2</v>
      </c>
      <c r="E77" s="12">
        <v>0.14673001676914477</v>
      </c>
      <c r="F77" s="12">
        <v>0.33873672442705421</v>
      </c>
      <c r="G77" s="12">
        <v>0.23281162660704305</v>
      </c>
      <c r="H77" s="12">
        <v>0.1528787031861375</v>
      </c>
      <c r="I77" s="12">
        <v>7.2386808272778089E-2</v>
      </c>
      <c r="J77" s="250">
        <v>3.2140860816098377E-2</v>
      </c>
      <c r="K77" s="374"/>
    </row>
    <row r="78" spans="1:11" s="7" customFormat="1" ht="12" customHeight="1" x14ac:dyDescent="0.3">
      <c r="A78" s="55" t="s">
        <v>31</v>
      </c>
      <c r="B78" s="223" t="s">
        <v>30</v>
      </c>
      <c r="C78" s="211">
        <v>338.00000000000006</v>
      </c>
      <c r="D78" s="40">
        <v>0.14497041420118342</v>
      </c>
      <c r="E78" s="40">
        <v>0.12426035502958581</v>
      </c>
      <c r="F78" s="40">
        <v>0.13905325443786981</v>
      </c>
      <c r="G78" s="40">
        <v>0.21301775147928992</v>
      </c>
      <c r="H78" s="40">
        <v>0.20118343195266275</v>
      </c>
      <c r="I78" s="40">
        <v>0.11538461538461538</v>
      </c>
      <c r="J78" s="235">
        <v>6.2130177514792904E-2</v>
      </c>
      <c r="K78" s="374"/>
    </row>
    <row r="79" spans="1:11" s="7" customFormat="1" ht="12" customHeight="1" x14ac:dyDescent="0.3">
      <c r="A79" s="36" t="s">
        <v>29</v>
      </c>
      <c r="B79" s="217" t="s">
        <v>28</v>
      </c>
      <c r="C79" s="31">
        <v>1389</v>
      </c>
      <c r="D79" s="30">
        <v>0.12670986321094313</v>
      </c>
      <c r="E79" s="30">
        <v>0.14614830813534918</v>
      </c>
      <c r="F79" s="30">
        <v>0.10223182145428365</v>
      </c>
      <c r="G79" s="30">
        <v>0.13678905687544998</v>
      </c>
      <c r="H79" s="30">
        <v>0.17566594672426206</v>
      </c>
      <c r="I79" s="30">
        <v>0.16198704103671704</v>
      </c>
      <c r="J79" s="230">
        <v>0.15046796256299497</v>
      </c>
      <c r="K79" s="374"/>
    </row>
    <row r="80" spans="1:11" s="7" customFormat="1" ht="12" customHeight="1" x14ac:dyDescent="0.3">
      <c r="A80" s="26"/>
      <c r="B80" s="217" t="s">
        <v>27</v>
      </c>
      <c r="C80" s="31">
        <v>3296.0000000000036</v>
      </c>
      <c r="D80" s="30">
        <v>0.11043689320388349</v>
      </c>
      <c r="E80" s="30">
        <v>0.13986650485436894</v>
      </c>
      <c r="F80" s="30">
        <v>0.11741504854368932</v>
      </c>
      <c r="G80" s="30">
        <v>0.14108009708737865</v>
      </c>
      <c r="H80" s="30">
        <v>0.22178398058252427</v>
      </c>
      <c r="I80" s="30">
        <v>0.1671723300970874</v>
      </c>
      <c r="J80" s="230">
        <v>0.10224514563106796</v>
      </c>
      <c r="K80" s="374"/>
    </row>
    <row r="81" spans="1:11" s="7" customFormat="1" ht="12" customHeight="1" x14ac:dyDescent="0.3">
      <c r="A81" s="34"/>
      <c r="B81" s="217" t="s">
        <v>26</v>
      </c>
      <c r="C81" s="31">
        <v>955.00000000000114</v>
      </c>
      <c r="D81" s="30">
        <v>6.5968586387434552E-2</v>
      </c>
      <c r="E81" s="30">
        <v>0.2827225130890052</v>
      </c>
      <c r="F81" s="30">
        <v>0.16963350785340314</v>
      </c>
      <c r="G81" s="30">
        <v>7.3298429319371736E-2</v>
      </c>
      <c r="H81" s="30">
        <v>0.15183246073298429</v>
      </c>
      <c r="I81" s="30">
        <v>0.13089005235602094</v>
      </c>
      <c r="J81" s="230">
        <v>0.12565445026178013</v>
      </c>
      <c r="K81" s="374"/>
    </row>
    <row r="82" spans="1:11" s="7" customFormat="1" ht="12" customHeight="1" x14ac:dyDescent="0.3">
      <c r="A82" s="34"/>
      <c r="B82" s="217" t="s">
        <v>4</v>
      </c>
      <c r="C82" s="31">
        <v>141</v>
      </c>
      <c r="D82" s="30">
        <v>4.2553191489361701E-2</v>
      </c>
      <c r="E82" s="30">
        <v>0.21985815602836881</v>
      </c>
      <c r="F82" s="30">
        <v>0.14893617021276595</v>
      </c>
      <c r="G82" s="30">
        <v>0.13475177304964539</v>
      </c>
      <c r="H82" s="30">
        <v>0.15602836879432624</v>
      </c>
      <c r="I82" s="30">
        <v>0.19148936170212769</v>
      </c>
      <c r="J82" s="230">
        <v>0.10638297872340426</v>
      </c>
      <c r="K82" s="374"/>
    </row>
    <row r="83" spans="1:11" s="7" customFormat="1" ht="12" customHeight="1" thickBot="1" x14ac:dyDescent="0.35">
      <c r="A83" s="34"/>
      <c r="B83" s="222" t="s">
        <v>25</v>
      </c>
      <c r="C83" s="13">
        <v>2078.9999999999991</v>
      </c>
      <c r="D83" s="12">
        <v>7.4555074555074555E-2</v>
      </c>
      <c r="E83" s="12">
        <v>0.18181818181818182</v>
      </c>
      <c r="F83" s="12">
        <v>0.22270322270322271</v>
      </c>
      <c r="G83" s="12">
        <v>0.16738816738816736</v>
      </c>
      <c r="H83" s="12">
        <v>0.1697931697931698</v>
      </c>
      <c r="I83" s="12">
        <v>0.11832611832611832</v>
      </c>
      <c r="J83" s="250">
        <v>6.5416065416065414E-2</v>
      </c>
      <c r="K83" s="374"/>
    </row>
    <row r="84" spans="1:11" s="7" customFormat="1" ht="12" customHeight="1" x14ac:dyDescent="0.3">
      <c r="A84" s="55" t="s">
        <v>24</v>
      </c>
      <c r="B84" s="223" t="s">
        <v>23</v>
      </c>
      <c r="C84" s="211">
        <v>4498.9999999999982</v>
      </c>
      <c r="D84" s="40">
        <v>7.7795065570126692E-2</v>
      </c>
      <c r="E84" s="40">
        <v>0.10380084463214047</v>
      </c>
      <c r="F84" s="40">
        <v>0.26116914869971103</v>
      </c>
      <c r="G84" s="40">
        <v>0.23360746832629473</v>
      </c>
      <c r="H84" s="40">
        <v>0.17515003334074242</v>
      </c>
      <c r="I84" s="40">
        <v>9.7132696154701034E-2</v>
      </c>
      <c r="J84" s="235">
        <v>5.1344743276283619E-2</v>
      </c>
      <c r="K84" s="374"/>
    </row>
    <row r="85" spans="1:11" s="7" customFormat="1" ht="12" customHeight="1" x14ac:dyDescent="0.3">
      <c r="A85" s="36" t="s">
        <v>22</v>
      </c>
      <c r="B85" s="217" t="s">
        <v>21</v>
      </c>
      <c r="C85" s="31">
        <v>6030.9999999999882</v>
      </c>
      <c r="D85" s="30">
        <v>4.5597744984248054E-2</v>
      </c>
      <c r="E85" s="30">
        <v>0.11391145746973967</v>
      </c>
      <c r="F85" s="30">
        <v>0.23462112419167636</v>
      </c>
      <c r="G85" s="30">
        <v>0.17907478030177415</v>
      </c>
      <c r="H85" s="30">
        <v>0.1739346708671862</v>
      </c>
      <c r="I85" s="30">
        <v>0.1566904327640524</v>
      </c>
      <c r="J85" s="230">
        <v>9.6169789421323162E-2</v>
      </c>
      <c r="K85" s="374"/>
    </row>
    <row r="86" spans="1:11" s="7" customFormat="1" ht="12" customHeight="1" x14ac:dyDescent="0.3">
      <c r="A86" s="34"/>
      <c r="B86" s="217" t="s">
        <v>20</v>
      </c>
      <c r="C86" s="31">
        <v>8186.0000000000155</v>
      </c>
      <c r="D86" s="30">
        <v>2.1744441729782557E-2</v>
      </c>
      <c r="E86" s="30">
        <v>2.8829709259711702E-2</v>
      </c>
      <c r="F86" s="30">
        <v>8.42902516491571E-2</v>
      </c>
      <c r="G86" s="30">
        <v>0.17981920351820183</v>
      </c>
      <c r="H86" s="30">
        <v>0.26960664549230395</v>
      </c>
      <c r="I86" s="30">
        <v>0.25580258978744197</v>
      </c>
      <c r="J86" s="230">
        <v>0.15990715856340093</v>
      </c>
      <c r="K86" s="374"/>
    </row>
    <row r="87" spans="1:11" s="7" customFormat="1" ht="12" customHeight="1" x14ac:dyDescent="0.3">
      <c r="A87" s="34"/>
      <c r="B87" s="217" t="s">
        <v>19</v>
      </c>
      <c r="C87" s="31">
        <v>6458.0000000000064</v>
      </c>
      <c r="D87" s="30">
        <v>8.3772065655001546E-2</v>
      </c>
      <c r="E87" s="30">
        <v>0.11474140600805204</v>
      </c>
      <c r="F87" s="30">
        <v>0.16738928460823785</v>
      </c>
      <c r="G87" s="30">
        <v>0.15283369464230412</v>
      </c>
      <c r="H87" s="30">
        <v>0.20501703313719419</v>
      </c>
      <c r="I87" s="30">
        <v>0.16119541653762773</v>
      </c>
      <c r="J87" s="230">
        <v>0.11505109941158252</v>
      </c>
      <c r="K87" s="374"/>
    </row>
    <row r="88" spans="1:11" s="7" customFormat="1" ht="12" customHeight="1" x14ac:dyDescent="0.3">
      <c r="A88" s="34"/>
      <c r="B88" s="217" t="s">
        <v>18</v>
      </c>
      <c r="C88" s="31">
        <v>265.00000000000006</v>
      </c>
      <c r="D88" s="30">
        <v>0</v>
      </c>
      <c r="E88" s="30">
        <v>7.1698113207547168E-2</v>
      </c>
      <c r="F88" s="30">
        <v>0.24905660377358491</v>
      </c>
      <c r="G88" s="30">
        <v>0.24150943396226418</v>
      </c>
      <c r="H88" s="30">
        <v>0.24905660377358491</v>
      </c>
      <c r="I88" s="30">
        <v>0.14339622641509434</v>
      </c>
      <c r="J88" s="230">
        <v>4.5283018867924525E-2</v>
      </c>
      <c r="K88" s="374"/>
    </row>
    <row r="89" spans="1:11" s="7" customFormat="1" ht="12" customHeight="1" x14ac:dyDescent="0.3">
      <c r="A89" s="34"/>
      <c r="B89" s="217" t="s">
        <v>17</v>
      </c>
      <c r="C89" s="31">
        <v>2244</v>
      </c>
      <c r="D89" s="30">
        <v>1.3368983957219253E-3</v>
      </c>
      <c r="E89" s="30">
        <v>2.2281639928698752E-2</v>
      </c>
      <c r="F89" s="30">
        <v>0.22682709447415331</v>
      </c>
      <c r="G89" s="30">
        <v>0.35338680926916216</v>
      </c>
      <c r="H89" s="30">
        <v>0.27985739750445632</v>
      </c>
      <c r="I89" s="30">
        <v>9.8039215686274522E-2</v>
      </c>
      <c r="J89" s="230">
        <v>1.8270944741532978E-2</v>
      </c>
      <c r="K89" s="374"/>
    </row>
    <row r="90" spans="1:11" s="7" customFormat="1" ht="12" customHeight="1" x14ac:dyDescent="0.3">
      <c r="A90" s="34"/>
      <c r="B90" s="217" t="s">
        <v>16</v>
      </c>
      <c r="C90" s="31">
        <v>325.99999999999994</v>
      </c>
      <c r="D90" s="30">
        <v>4.2944785276073622E-2</v>
      </c>
      <c r="E90" s="30">
        <v>5.2147239263803685E-2</v>
      </c>
      <c r="F90" s="30">
        <v>0.17177914110429449</v>
      </c>
      <c r="G90" s="30">
        <v>0.254601226993865</v>
      </c>
      <c r="H90" s="30">
        <v>0.27300613496932519</v>
      </c>
      <c r="I90" s="30">
        <v>0.13190184049079753</v>
      </c>
      <c r="J90" s="230">
        <v>7.3619631901840496E-2</v>
      </c>
      <c r="K90" s="374"/>
    </row>
    <row r="91" spans="1:11" s="7" customFormat="1" ht="12" customHeight="1" x14ac:dyDescent="0.3">
      <c r="A91" s="34"/>
      <c r="B91" s="217" t="s">
        <v>15</v>
      </c>
      <c r="C91" s="31">
        <v>484.00000000000006</v>
      </c>
      <c r="D91" s="30">
        <v>0</v>
      </c>
      <c r="E91" s="30">
        <v>0.37396694214876036</v>
      </c>
      <c r="F91" s="30">
        <v>0.27892561983471076</v>
      </c>
      <c r="G91" s="30">
        <v>0.13223140495867769</v>
      </c>
      <c r="H91" s="30">
        <v>0.12396694214876033</v>
      </c>
      <c r="I91" s="30">
        <v>6.6115702479338845E-2</v>
      </c>
      <c r="J91" s="230">
        <v>2.4793388429752067E-2</v>
      </c>
      <c r="K91" s="374"/>
    </row>
    <row r="92" spans="1:11" s="7" customFormat="1" ht="12" customHeight="1" x14ac:dyDescent="0.3">
      <c r="A92" s="34"/>
      <c r="B92" s="217" t="s">
        <v>14</v>
      </c>
      <c r="C92" s="31">
        <v>586.99999999999966</v>
      </c>
      <c r="D92" s="30">
        <v>0</v>
      </c>
      <c r="E92" s="30">
        <v>0.77172061328790464</v>
      </c>
      <c r="F92" s="30">
        <v>0.22316865417376491</v>
      </c>
      <c r="G92" s="30">
        <v>0</v>
      </c>
      <c r="H92" s="30">
        <v>3.4071550255536627E-3</v>
      </c>
      <c r="I92" s="30">
        <v>1.7035775127768314E-3</v>
      </c>
      <c r="J92" s="230">
        <v>0</v>
      </c>
      <c r="K92" s="374"/>
    </row>
    <row r="93" spans="1:11" s="7" customFormat="1" ht="12" customHeight="1" x14ac:dyDescent="0.3">
      <c r="A93" s="379"/>
      <c r="B93" s="279" t="s">
        <v>13</v>
      </c>
      <c r="C93" s="31">
        <v>59.999999999999993</v>
      </c>
      <c r="D93" s="233">
        <v>0</v>
      </c>
      <c r="E93" s="233">
        <v>0.16666666666666669</v>
      </c>
      <c r="F93" s="233">
        <v>0.33333333333333337</v>
      </c>
      <c r="G93" s="233">
        <v>0.2</v>
      </c>
      <c r="H93" s="233">
        <v>0.13333333333333333</v>
      </c>
      <c r="I93" s="233">
        <v>0.15</v>
      </c>
      <c r="J93" s="232">
        <v>1.6666666666666666E-2</v>
      </c>
      <c r="K93" s="374"/>
    </row>
    <row r="94" spans="1:11" s="7" customFormat="1" ht="12" customHeight="1" x14ac:dyDescent="0.3">
      <c r="A94" s="379"/>
      <c r="B94" s="279" t="s">
        <v>12</v>
      </c>
      <c r="C94" s="31">
        <v>338</v>
      </c>
      <c r="D94" s="145">
        <v>6.5088757396449703E-2</v>
      </c>
      <c r="E94" s="145">
        <v>0.10059171597633138</v>
      </c>
      <c r="F94" s="145">
        <v>0.27218934911242604</v>
      </c>
      <c r="G94" s="145">
        <v>0.11242603550295857</v>
      </c>
      <c r="H94" s="145">
        <v>0.18343195266272189</v>
      </c>
      <c r="I94" s="145">
        <v>0.16568047337278105</v>
      </c>
      <c r="J94" s="142">
        <v>0.10059171597633138</v>
      </c>
      <c r="K94" s="374"/>
    </row>
    <row r="95" spans="1:11" s="7" customFormat="1" ht="12" customHeight="1" thickBot="1" x14ac:dyDescent="0.35">
      <c r="A95" s="318"/>
      <c r="B95" s="378" t="s">
        <v>4</v>
      </c>
      <c r="C95" s="377">
        <v>401.00000000000011</v>
      </c>
      <c r="D95" s="376">
        <v>4.488778054862843E-2</v>
      </c>
      <c r="E95" s="376">
        <v>0.19451371571072318</v>
      </c>
      <c r="F95" s="376">
        <v>0.16957605985037408</v>
      </c>
      <c r="G95" s="376">
        <v>0.12718204488778054</v>
      </c>
      <c r="H95" s="376">
        <v>0.15960099750623441</v>
      </c>
      <c r="I95" s="376">
        <v>0.14713216957605985</v>
      </c>
      <c r="J95" s="375">
        <v>0.15710723192019949</v>
      </c>
      <c r="K95" s="374"/>
    </row>
    <row r="96" spans="1:11" s="7" customFormat="1" ht="12" customHeight="1" x14ac:dyDescent="0.3">
      <c r="A96" s="44" t="s">
        <v>11</v>
      </c>
      <c r="B96" s="223" t="s">
        <v>10</v>
      </c>
      <c r="C96" s="211">
        <v>18970.000000000033</v>
      </c>
      <c r="D96" s="40">
        <v>3.4211913547706904E-2</v>
      </c>
      <c r="E96" s="40">
        <v>6.736953083816552E-2</v>
      </c>
      <c r="F96" s="40">
        <v>0.14765419082762254</v>
      </c>
      <c r="G96" s="40">
        <v>0.2102266736953084</v>
      </c>
      <c r="H96" s="40">
        <v>0.23653136531365312</v>
      </c>
      <c r="I96" s="40">
        <v>0.1893516078017923</v>
      </c>
      <c r="J96" s="235">
        <v>0.11465471797575118</v>
      </c>
      <c r="K96" s="374"/>
    </row>
    <row r="97" spans="1:11" s="7" customFormat="1" ht="12" customHeight="1" x14ac:dyDescent="0.3">
      <c r="A97" s="36" t="s">
        <v>9</v>
      </c>
      <c r="B97" s="217" t="s">
        <v>8</v>
      </c>
      <c r="C97" s="31">
        <v>1245.9999999999986</v>
      </c>
      <c r="D97" s="30">
        <v>5.6179775280898884E-3</v>
      </c>
      <c r="E97" s="30">
        <v>0.30497592295345105</v>
      </c>
      <c r="F97" s="30">
        <v>0.463884430176565</v>
      </c>
      <c r="G97" s="30">
        <v>0.10272873194221509</v>
      </c>
      <c r="H97" s="30">
        <v>6.8218298555377213E-2</v>
      </c>
      <c r="I97" s="30">
        <v>3.1300160513643663E-2</v>
      </c>
      <c r="J97" s="230">
        <v>2.3274478330658103E-2</v>
      </c>
      <c r="K97" s="374"/>
    </row>
    <row r="98" spans="1:11" s="7" customFormat="1" ht="12" customHeight="1" x14ac:dyDescent="0.3">
      <c r="A98" s="34"/>
      <c r="B98" s="217" t="s">
        <v>7</v>
      </c>
      <c r="C98" s="31">
        <v>425.99999999999989</v>
      </c>
      <c r="D98" s="30">
        <v>2.1126760563380281E-2</v>
      </c>
      <c r="E98" s="30">
        <v>5.1643192488262907E-2</v>
      </c>
      <c r="F98" s="30">
        <v>0.15023474178403756</v>
      </c>
      <c r="G98" s="30">
        <v>0.15962441314553991</v>
      </c>
      <c r="H98" s="30">
        <v>0.23943661971830985</v>
      </c>
      <c r="I98" s="30">
        <v>0.24413145539906103</v>
      </c>
      <c r="J98" s="230">
        <v>0.13380281690140847</v>
      </c>
      <c r="K98" s="374"/>
    </row>
    <row r="99" spans="1:11" s="7" customFormat="1" ht="12" customHeight="1" x14ac:dyDescent="0.3">
      <c r="A99" s="34"/>
      <c r="B99" s="217" t="s">
        <v>222</v>
      </c>
      <c r="C99" s="31">
        <v>1876.0000000000014</v>
      </c>
      <c r="D99" s="30">
        <v>8.5820895522388058E-2</v>
      </c>
      <c r="E99" s="30">
        <v>0.11034115138592751</v>
      </c>
      <c r="F99" s="30">
        <v>0.25</v>
      </c>
      <c r="G99" s="30">
        <v>0.18816631130063965</v>
      </c>
      <c r="H99" s="30">
        <v>0.16844349680170578</v>
      </c>
      <c r="I99" s="30">
        <v>0.12206823027718551</v>
      </c>
      <c r="J99" s="230">
        <v>7.5159914712153511E-2</v>
      </c>
      <c r="K99" s="374"/>
    </row>
    <row r="100" spans="1:11" s="7" customFormat="1" ht="12" customHeight="1" x14ac:dyDescent="0.3">
      <c r="A100" s="34"/>
      <c r="B100" s="217" t="s">
        <v>5</v>
      </c>
      <c r="C100" s="31">
        <v>6106.0000000000064</v>
      </c>
      <c r="D100" s="30">
        <v>7.7301015394693751E-2</v>
      </c>
      <c r="E100" s="30">
        <v>0.1349492302653128</v>
      </c>
      <c r="F100" s="30">
        <v>0.208155912217491</v>
      </c>
      <c r="G100" s="30">
        <v>0.15738617753029807</v>
      </c>
      <c r="H100" s="30">
        <v>0.193416311824435</v>
      </c>
      <c r="I100" s="30">
        <v>0.13986243039633148</v>
      </c>
      <c r="J100" s="230">
        <v>8.892892237143793E-2</v>
      </c>
      <c r="K100" s="374"/>
    </row>
    <row r="101" spans="1:11" s="7" customFormat="1" ht="12" customHeight="1" thickBot="1" x14ac:dyDescent="0.35">
      <c r="A101" s="266"/>
      <c r="B101" s="222" t="s">
        <v>4</v>
      </c>
      <c r="C101" s="13">
        <v>1262</v>
      </c>
      <c r="D101" s="12">
        <v>8.1616481774960392E-2</v>
      </c>
      <c r="E101" s="12">
        <v>0.20760697305863707</v>
      </c>
      <c r="F101" s="12">
        <v>0.20206022187004755</v>
      </c>
      <c r="G101" s="12">
        <v>0.15689381933438987</v>
      </c>
      <c r="H101" s="12">
        <v>0.14183835182250396</v>
      </c>
      <c r="I101" s="12">
        <v>0.12678288431061807</v>
      </c>
      <c r="J101" s="250">
        <v>8.3201267828843101E-2</v>
      </c>
      <c r="K101" s="374"/>
    </row>
    <row r="102" spans="1:11" s="7" customFormat="1" ht="12" customHeight="1" x14ac:dyDescent="0.3">
      <c r="A102" s="24" t="s">
        <v>3</v>
      </c>
      <c r="B102" s="212" t="s">
        <v>2</v>
      </c>
      <c r="C102" s="248">
        <v>16797.000000000065</v>
      </c>
      <c r="D102" s="40">
        <v>2.5778412811811636E-2</v>
      </c>
      <c r="E102" s="40">
        <v>0.1030541168065726</v>
      </c>
      <c r="F102" s="40">
        <v>0.20158361612192655</v>
      </c>
      <c r="G102" s="40">
        <v>0.19557063761385962</v>
      </c>
      <c r="H102" s="40">
        <v>0.2061082336131452</v>
      </c>
      <c r="I102" s="40">
        <v>0.16764898493778652</v>
      </c>
      <c r="J102" s="235">
        <v>0.10025599809489791</v>
      </c>
      <c r="K102" s="374"/>
    </row>
    <row r="103" spans="1:11" s="7" customFormat="1" ht="12" customHeight="1" thickBot="1" x14ac:dyDescent="0.35">
      <c r="A103" s="16" t="s">
        <v>1</v>
      </c>
      <c r="B103" s="209" t="s">
        <v>0</v>
      </c>
      <c r="C103" s="13">
        <v>13089.000000000062</v>
      </c>
      <c r="D103" s="12">
        <v>7.395522958209183E-2</v>
      </c>
      <c r="E103" s="12">
        <v>9.4888837955535182E-2</v>
      </c>
      <c r="F103" s="12">
        <v>0.15677286270914509</v>
      </c>
      <c r="G103" s="12">
        <v>0.18420047368018949</v>
      </c>
      <c r="H103" s="12">
        <v>0.2206432882573153</v>
      </c>
      <c r="I103" s="12">
        <v>0.16517686607074644</v>
      </c>
      <c r="J103" s="250">
        <v>0.10436244174497671</v>
      </c>
      <c r="K103" s="374"/>
    </row>
    <row r="104" spans="1:11" ht="12" customHeight="1" x14ac:dyDescent="0.25">
      <c r="K104" s="373"/>
    </row>
    <row r="105" spans="1:11" ht="12" customHeight="1" x14ac:dyDescent="0.35"/>
    <row r="106" spans="1:11" ht="12" customHeight="1" x14ac:dyDescent="0.35"/>
    <row r="107" spans="1:11" ht="12" customHeight="1" x14ac:dyDescent="0.35"/>
    <row r="108" spans="1:11" ht="15" customHeight="1" x14ac:dyDescent="0.35"/>
    <row r="109" spans="1:11" ht="16.5" customHeight="1" x14ac:dyDescent="0.35"/>
    <row r="113" ht="38.5" customHeight="1" x14ac:dyDescent="0.35"/>
    <row r="117" ht="39" customHeight="1" x14ac:dyDescent="0.35"/>
    <row r="123" ht="14.5" customHeight="1" x14ac:dyDescent="0.35"/>
    <row r="127" ht="14.5" customHeight="1" x14ac:dyDescent="0.35"/>
    <row r="136" ht="14.25" customHeight="1" x14ac:dyDescent="0.35"/>
    <row r="526" ht="14.25" customHeight="1" x14ac:dyDescent="0.35"/>
  </sheetData>
  <mergeCells count="9">
    <mergeCell ref="A1:J1"/>
    <mergeCell ref="A2:J2"/>
    <mergeCell ref="A5:B5"/>
    <mergeCell ref="D63:J63"/>
    <mergeCell ref="A63:B64"/>
    <mergeCell ref="A62:J62"/>
    <mergeCell ref="A61:J61"/>
    <mergeCell ref="D3:J3"/>
    <mergeCell ref="A3:B4"/>
  </mergeCells>
  <conditionalFormatting sqref="D65:J103 A59:A60 D5:J60">
    <cfRule type="expression" dxfId="1244" priority="2">
      <formula>A5&lt;0.005</formula>
    </cfRule>
  </conditionalFormatting>
  <conditionalFormatting sqref="D65:J103 A59:A60 D5:J60">
    <cfRule type="expression" dxfId="1243" priority="1" stopIfTrue="1">
      <formula>A5&lt;0.0004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4" fitToHeight="0" orientation="landscape" r:id="rId1"/>
  <rowBreaks count="1" manualBreakCount="1">
    <brk id="60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גיליון15"/>
  <dimension ref="A1:G119"/>
  <sheetViews>
    <sheetView view="pageBreakPreview" zoomScaleNormal="100" zoomScaleSheetLayoutView="100" workbookViewId="0">
      <selection activeCell="A18" sqref="A18"/>
    </sheetView>
  </sheetViews>
  <sheetFormatPr defaultColWidth="9" defaultRowHeight="14.5" x14ac:dyDescent="0.35"/>
  <cols>
    <col min="1" max="1" width="35.08984375" style="5" customWidth="1"/>
    <col min="2" max="2" width="39.7265625" style="407" customWidth="1"/>
    <col min="3" max="3" width="22" style="406" customWidth="1"/>
    <col min="4" max="4" width="21.08984375" style="405" customWidth="1"/>
    <col min="5" max="5" width="21" style="405" customWidth="1"/>
    <col min="6" max="6" width="26.7265625" style="404" customWidth="1"/>
    <col min="7" max="16384" width="9" style="1"/>
  </cols>
  <sheetData>
    <row r="1" spans="1:7" ht="15.75" customHeight="1" x14ac:dyDescent="0.35">
      <c r="A1" s="6345" t="s">
        <v>255</v>
      </c>
      <c r="B1" s="6345"/>
      <c r="C1" s="6345"/>
      <c r="D1" s="6345"/>
      <c r="E1" s="6345"/>
      <c r="F1" s="6345"/>
    </row>
    <row r="2" spans="1:7" ht="15.75" customHeight="1" thickBot="1" x14ac:dyDescent="0.4">
      <c r="A2" s="6345" t="s">
        <v>254</v>
      </c>
      <c r="B2" s="6345"/>
      <c r="C2" s="6345"/>
      <c r="D2" s="6345"/>
      <c r="E2" s="6345"/>
      <c r="F2" s="6345"/>
    </row>
    <row r="3" spans="1:7" ht="15.5" x14ac:dyDescent="0.35">
      <c r="A3" s="6494"/>
      <c r="B3" s="6495"/>
      <c r="C3" s="6483" t="s">
        <v>251</v>
      </c>
      <c r="D3" s="6484"/>
      <c r="E3" s="6484"/>
      <c r="F3" s="6485"/>
    </row>
    <row r="4" spans="1:7" ht="16" thickBot="1" x14ac:dyDescent="0.4">
      <c r="A4" s="6496"/>
      <c r="B4" s="6497"/>
      <c r="C4" s="6487" t="s">
        <v>250</v>
      </c>
      <c r="D4" s="6488"/>
      <c r="E4" s="6488"/>
      <c r="F4" s="6489"/>
    </row>
    <row r="5" spans="1:7" ht="15.5" x14ac:dyDescent="0.35">
      <c r="A5" s="6496"/>
      <c r="B5" s="6497"/>
      <c r="C5" s="433" t="s">
        <v>55</v>
      </c>
      <c r="D5" s="432" t="s">
        <v>249</v>
      </c>
      <c r="E5" s="432" t="s">
        <v>248</v>
      </c>
      <c r="F5" s="432" t="s">
        <v>247</v>
      </c>
    </row>
    <row r="6" spans="1:7" ht="16.5" customHeight="1" thickBot="1" x14ac:dyDescent="0.3">
      <c r="A6" s="6496"/>
      <c r="B6" s="6497"/>
      <c r="C6" s="431" t="s">
        <v>49</v>
      </c>
      <c r="D6" s="429" t="s">
        <v>246</v>
      </c>
      <c r="E6" s="429" t="s">
        <v>245</v>
      </c>
      <c r="F6" s="429" t="s">
        <v>244</v>
      </c>
      <c r="G6" s="408"/>
    </row>
    <row r="7" spans="1:7" s="7" customFormat="1" ht="12" customHeight="1" thickBot="1" x14ac:dyDescent="0.35">
      <c r="A7" s="6368" t="s">
        <v>59</v>
      </c>
      <c r="B7" s="6443"/>
      <c r="C7" s="323">
        <v>27648.000000000175</v>
      </c>
      <c r="D7" s="239">
        <v>0.32783286378105453</v>
      </c>
      <c r="E7" s="239">
        <v>0.65288500237825176</v>
      </c>
      <c r="F7" s="238">
        <v>1.9282133840693719E-2</v>
      </c>
      <c r="G7" s="412"/>
    </row>
    <row r="8" spans="1:7" s="7" customFormat="1" ht="12" customHeight="1" x14ac:dyDescent="0.3">
      <c r="A8" s="311" t="s">
        <v>123</v>
      </c>
      <c r="B8" s="303" t="s">
        <v>122</v>
      </c>
      <c r="C8" s="316">
        <v>2693.9999999999968</v>
      </c>
      <c r="D8" s="40">
        <v>0.54567225453301405</v>
      </c>
      <c r="E8" s="40">
        <v>0.44543277454669861</v>
      </c>
      <c r="F8" s="235">
        <v>8.8949709202873761E-3</v>
      </c>
      <c r="G8" s="412"/>
    </row>
    <row r="9" spans="1:7" s="7" customFormat="1" ht="12" customHeight="1" x14ac:dyDescent="0.3">
      <c r="A9" s="92" t="s">
        <v>121</v>
      </c>
      <c r="B9" s="315" t="s">
        <v>120</v>
      </c>
      <c r="C9" s="314">
        <v>918</v>
      </c>
      <c r="D9" s="30">
        <v>0.26808785529715762</v>
      </c>
      <c r="E9" s="30">
        <v>0.71899224806201545</v>
      </c>
      <c r="F9" s="230">
        <v>1.2919896640826873E-2</v>
      </c>
      <c r="G9" s="412"/>
    </row>
    <row r="10" spans="1:7" s="7" customFormat="1" ht="12" customHeight="1" x14ac:dyDescent="0.3">
      <c r="A10" s="394"/>
      <c r="B10" s="315" t="s">
        <v>119</v>
      </c>
      <c r="C10" s="314">
        <v>2831.9999999999991</v>
      </c>
      <c r="D10" s="30">
        <v>0.17897011163125676</v>
      </c>
      <c r="E10" s="30">
        <v>0.78934101548433555</v>
      </c>
      <c r="F10" s="230">
        <v>3.1688872884407637E-2</v>
      </c>
      <c r="G10" s="412"/>
    </row>
    <row r="11" spans="1:7" s="7" customFormat="1" ht="12" customHeight="1" x14ac:dyDescent="0.3">
      <c r="A11" s="394"/>
      <c r="B11" s="315" t="s">
        <v>118</v>
      </c>
      <c r="C11" s="314">
        <v>1050</v>
      </c>
      <c r="D11" s="30">
        <v>0.34908282379099498</v>
      </c>
      <c r="E11" s="30">
        <v>0.62423568649249583</v>
      </c>
      <c r="F11" s="230">
        <v>2.6681489716509171E-2</v>
      </c>
      <c r="G11" s="412"/>
    </row>
    <row r="12" spans="1:7" s="7" customFormat="1" ht="12" customHeight="1" x14ac:dyDescent="0.3">
      <c r="A12" s="394"/>
      <c r="B12" s="315" t="s">
        <v>117</v>
      </c>
      <c r="C12" s="314">
        <v>185.99999999999994</v>
      </c>
      <c r="D12" s="30">
        <v>0.37301587301587302</v>
      </c>
      <c r="E12" s="30">
        <v>0.54761904761904756</v>
      </c>
      <c r="F12" s="230">
        <v>7.9365079365079361E-2</v>
      </c>
      <c r="G12" s="412"/>
    </row>
    <row r="13" spans="1:7" s="7" customFormat="1" ht="12" customHeight="1" x14ac:dyDescent="0.3">
      <c r="A13" s="394"/>
      <c r="B13" s="315" t="s">
        <v>116</v>
      </c>
      <c r="C13" s="314">
        <v>147</v>
      </c>
      <c r="D13" s="30">
        <v>0.13930348258706468</v>
      </c>
      <c r="E13" s="30">
        <v>0.86069651741293529</v>
      </c>
      <c r="F13" s="230">
        <v>0</v>
      </c>
      <c r="G13" s="412"/>
    </row>
    <row r="14" spans="1:7" s="7" customFormat="1" ht="12" customHeight="1" x14ac:dyDescent="0.3">
      <c r="A14" s="394"/>
      <c r="B14" s="315" t="s">
        <v>115</v>
      </c>
      <c r="C14" s="314">
        <v>185.00000000000017</v>
      </c>
      <c r="D14" s="30">
        <v>0.44</v>
      </c>
      <c r="E14" s="30">
        <v>0.54461538461538461</v>
      </c>
      <c r="F14" s="230">
        <v>1.5384615384615385E-2</v>
      </c>
      <c r="G14" s="412"/>
    </row>
    <row r="15" spans="1:7" s="7" customFormat="1" ht="12" customHeight="1" x14ac:dyDescent="0.3">
      <c r="A15" s="399"/>
      <c r="B15" s="315" t="s">
        <v>114</v>
      </c>
      <c r="C15" s="314">
        <v>84</v>
      </c>
      <c r="D15" s="30">
        <v>0.16901408450704225</v>
      </c>
      <c r="E15" s="30">
        <v>0.80281690140845074</v>
      </c>
      <c r="F15" s="230">
        <v>2.8169014084507039E-2</v>
      </c>
      <c r="G15" s="412"/>
    </row>
    <row r="16" spans="1:7" s="7" customFormat="1" ht="12" customHeight="1" x14ac:dyDescent="0.3">
      <c r="A16" s="394"/>
      <c r="B16" s="315" t="s">
        <v>113</v>
      </c>
      <c r="C16" s="314">
        <v>75.000000000000028</v>
      </c>
      <c r="D16" s="30">
        <v>0.35766423357664229</v>
      </c>
      <c r="E16" s="30">
        <v>0.62043795620437958</v>
      </c>
      <c r="F16" s="230">
        <v>2.1897810218978103E-2</v>
      </c>
      <c r="G16" s="412"/>
    </row>
    <row r="17" spans="1:7" s="7" customFormat="1" ht="12" customHeight="1" x14ac:dyDescent="0.3">
      <c r="A17" s="394"/>
      <c r="B17" s="315" t="s">
        <v>112</v>
      </c>
      <c r="C17" s="314">
        <v>201</v>
      </c>
      <c r="D17" s="30">
        <v>0.1875</v>
      </c>
      <c r="E17" s="30">
        <v>0.76875000000000004</v>
      </c>
      <c r="F17" s="230">
        <v>4.3749999999999997E-2</v>
      </c>
      <c r="G17" s="412"/>
    </row>
    <row r="18" spans="1:7" s="7" customFormat="1" ht="12" customHeight="1" x14ac:dyDescent="0.3">
      <c r="A18" s="394"/>
      <c r="B18" s="315" t="s">
        <v>111</v>
      </c>
      <c r="C18" s="314">
        <v>654.00000000000023</v>
      </c>
      <c r="D18" s="30">
        <v>0.23290845886442643</v>
      </c>
      <c r="E18" s="30">
        <v>0.73928157589803012</v>
      </c>
      <c r="F18" s="230">
        <v>2.7809965237543453E-2</v>
      </c>
      <c r="G18" s="412"/>
    </row>
    <row r="19" spans="1:7" s="7" customFormat="1" ht="12" customHeight="1" x14ac:dyDescent="0.3">
      <c r="A19" s="394"/>
      <c r="B19" s="315" t="s">
        <v>110</v>
      </c>
      <c r="C19" s="314">
        <v>362</v>
      </c>
      <c r="D19" s="30">
        <v>0.39300411522633744</v>
      </c>
      <c r="E19" s="30">
        <v>0.58230452674897126</v>
      </c>
      <c r="F19" s="230">
        <v>2.4691358024691357E-2</v>
      </c>
      <c r="G19" s="412"/>
    </row>
    <row r="20" spans="1:7" s="7" customFormat="1" ht="12" customHeight="1" x14ac:dyDescent="0.3">
      <c r="A20" s="394"/>
      <c r="B20" s="315" t="s">
        <v>109</v>
      </c>
      <c r="C20" s="314">
        <v>405.99999999999989</v>
      </c>
      <c r="D20" s="30">
        <v>0.30426356589147285</v>
      </c>
      <c r="E20" s="30">
        <v>0.66279069767441856</v>
      </c>
      <c r="F20" s="230">
        <v>3.294573643410853E-2</v>
      </c>
      <c r="G20" s="412"/>
    </row>
    <row r="21" spans="1:7" s="7" customFormat="1" ht="12" customHeight="1" x14ac:dyDescent="0.3">
      <c r="A21" s="394"/>
      <c r="B21" s="315" t="s">
        <v>108</v>
      </c>
      <c r="C21" s="314">
        <v>203.00000000000011</v>
      </c>
      <c r="D21" s="30">
        <v>0.21179624664879357</v>
      </c>
      <c r="E21" s="30">
        <v>0.76407506702412875</v>
      </c>
      <c r="F21" s="230">
        <v>2.4128686327077747E-2</v>
      </c>
      <c r="G21" s="412"/>
    </row>
    <row r="22" spans="1:7" s="7" customFormat="1" ht="12" customHeight="1" x14ac:dyDescent="0.3">
      <c r="A22" s="394"/>
      <c r="B22" s="315" t="s">
        <v>107</v>
      </c>
      <c r="C22" s="314">
        <v>291.00000000000006</v>
      </c>
      <c r="D22" s="30">
        <v>0.26715686274509803</v>
      </c>
      <c r="E22" s="30">
        <v>0.71568627450980382</v>
      </c>
      <c r="F22" s="230">
        <v>1.7156862745098037E-2</v>
      </c>
      <c r="G22" s="412"/>
    </row>
    <row r="23" spans="1:7" s="7" customFormat="1" ht="12" customHeight="1" x14ac:dyDescent="0.3">
      <c r="A23" s="394"/>
      <c r="B23" s="315" t="s">
        <v>106</v>
      </c>
      <c r="C23" s="314">
        <v>259.00000000000006</v>
      </c>
      <c r="D23" s="30">
        <v>0.29954954954954954</v>
      </c>
      <c r="E23" s="30">
        <v>0.69819819819819817</v>
      </c>
      <c r="F23" s="230">
        <v>2.2522522522522522E-3</v>
      </c>
      <c r="G23" s="412"/>
    </row>
    <row r="24" spans="1:7" s="7" customFormat="1" ht="12" customHeight="1" x14ac:dyDescent="0.3">
      <c r="A24" s="394"/>
      <c r="B24" s="315" t="s">
        <v>105</v>
      </c>
      <c r="C24" s="314">
        <v>719.00000000000034</v>
      </c>
      <c r="D24" s="30">
        <v>0.16883116883116883</v>
      </c>
      <c r="E24" s="30">
        <v>0.78293135435992578</v>
      </c>
      <c r="F24" s="230">
        <v>4.8237476808905375E-2</v>
      </c>
      <c r="G24" s="412"/>
    </row>
    <row r="25" spans="1:7" s="7" customFormat="1" ht="12" customHeight="1" x14ac:dyDescent="0.3">
      <c r="A25" s="394"/>
      <c r="B25" s="315" t="s">
        <v>104</v>
      </c>
      <c r="C25" s="314">
        <v>125.99999999999999</v>
      </c>
      <c r="D25" s="30">
        <v>0.3383838383838384</v>
      </c>
      <c r="E25" s="30">
        <v>0.56060606060606066</v>
      </c>
      <c r="F25" s="230">
        <v>0.10101010101010101</v>
      </c>
      <c r="G25" s="412"/>
    </row>
    <row r="26" spans="1:7" s="7" customFormat="1" ht="12" customHeight="1" x14ac:dyDescent="0.3">
      <c r="A26" s="394"/>
      <c r="B26" s="315" t="s">
        <v>103</v>
      </c>
      <c r="C26" s="314">
        <v>127.99999999999996</v>
      </c>
      <c r="D26" s="30">
        <v>0.12820512820512822</v>
      </c>
      <c r="E26" s="30">
        <v>0.87179487179487181</v>
      </c>
      <c r="F26" s="230">
        <v>0</v>
      </c>
      <c r="G26" s="412"/>
    </row>
    <row r="27" spans="1:7" s="7" customFormat="1" ht="12" customHeight="1" x14ac:dyDescent="0.3">
      <c r="A27" s="394"/>
      <c r="B27" s="315" t="s">
        <v>102</v>
      </c>
      <c r="C27" s="314">
        <v>78.999999999999986</v>
      </c>
      <c r="D27" s="30">
        <v>0.34042553191489361</v>
      </c>
      <c r="E27" s="30">
        <v>0.65957446808510634</v>
      </c>
      <c r="F27" s="230">
        <v>0</v>
      </c>
      <c r="G27" s="412"/>
    </row>
    <row r="28" spans="1:7" s="7" customFormat="1" ht="12" customHeight="1" x14ac:dyDescent="0.3">
      <c r="A28" s="394"/>
      <c r="B28" s="315" t="s">
        <v>101</v>
      </c>
      <c r="C28" s="314">
        <v>146</v>
      </c>
      <c r="D28" s="30">
        <v>0.21008403361344538</v>
      </c>
      <c r="E28" s="30">
        <v>0.77310924369747891</v>
      </c>
      <c r="F28" s="230">
        <v>1.680672268907563E-2</v>
      </c>
      <c r="G28" s="412"/>
    </row>
    <row r="29" spans="1:7" s="7" customFormat="1" ht="12" customHeight="1" x14ac:dyDescent="0.3">
      <c r="A29" s="394"/>
      <c r="B29" s="315" t="s">
        <v>241</v>
      </c>
      <c r="C29" s="314">
        <v>227.99999999999991</v>
      </c>
      <c r="D29" s="30">
        <v>0.17142857142857143</v>
      </c>
      <c r="E29" s="30">
        <v>0.82857142857142863</v>
      </c>
      <c r="F29" s="230">
        <v>0</v>
      </c>
      <c r="G29" s="412"/>
    </row>
    <row r="30" spans="1:7" s="7" customFormat="1" ht="12" customHeight="1" x14ac:dyDescent="0.3">
      <c r="A30" s="394"/>
      <c r="B30" s="315" t="s">
        <v>240</v>
      </c>
      <c r="C30" s="314">
        <v>378</v>
      </c>
      <c r="D30" s="30">
        <v>0.29087452471482889</v>
      </c>
      <c r="E30" s="30">
        <v>0.67870722433460073</v>
      </c>
      <c r="F30" s="230">
        <v>3.0418250950570339E-2</v>
      </c>
      <c r="G30" s="412"/>
    </row>
    <row r="31" spans="1:7" s="7" customFormat="1" ht="12" customHeight="1" thickBot="1" x14ac:dyDescent="0.35">
      <c r="A31" s="398"/>
      <c r="B31" s="305" t="s">
        <v>59</v>
      </c>
      <c r="C31" s="312">
        <v>12350.999999999964</v>
      </c>
      <c r="D31" s="229">
        <v>0.31073482024388704</v>
      </c>
      <c r="E31" s="229">
        <v>0.66506602641056423</v>
      </c>
      <c r="F31" s="228">
        <v>2.4199153345548743E-2</v>
      </c>
      <c r="G31" s="412"/>
    </row>
    <row r="32" spans="1:7" s="7" customFormat="1" ht="12" customHeight="1" x14ac:dyDescent="0.3">
      <c r="A32" s="317" t="s">
        <v>98</v>
      </c>
      <c r="B32" s="303" t="s">
        <v>97</v>
      </c>
      <c r="C32" s="316">
        <v>7812.0000000000136</v>
      </c>
      <c r="D32" s="40">
        <v>0.33563402889245586</v>
      </c>
      <c r="E32" s="40">
        <v>0.6524879614767255</v>
      </c>
      <c r="F32" s="235">
        <v>1.187800963081862E-2</v>
      </c>
      <c r="G32" s="412"/>
    </row>
    <row r="33" spans="1:7" s="7" customFormat="1" ht="12" customHeight="1" x14ac:dyDescent="0.3">
      <c r="A33" s="78" t="s">
        <v>96</v>
      </c>
      <c r="B33" s="315" t="s">
        <v>95</v>
      </c>
      <c r="C33" s="314">
        <v>771.99999999999989</v>
      </c>
      <c r="D33" s="30">
        <v>0.36133122028526155</v>
      </c>
      <c r="E33" s="30">
        <v>0.62440570522979399</v>
      </c>
      <c r="F33" s="230">
        <v>1.4263074484944533E-2</v>
      </c>
      <c r="G33" s="412"/>
    </row>
    <row r="34" spans="1:7" s="7" customFormat="1" ht="12" customHeight="1" x14ac:dyDescent="0.3">
      <c r="A34" s="396"/>
      <c r="B34" s="315" t="s">
        <v>94</v>
      </c>
      <c r="C34" s="314">
        <v>364.99999999999994</v>
      </c>
      <c r="D34" s="30">
        <v>0.36734693877551022</v>
      </c>
      <c r="E34" s="30">
        <v>0.63265306122448972</v>
      </c>
      <c r="F34" s="230">
        <v>0</v>
      </c>
      <c r="G34" s="412"/>
    </row>
    <row r="35" spans="1:7" s="7" customFormat="1" ht="12" customHeight="1" thickBot="1" x14ac:dyDescent="0.35">
      <c r="A35" s="398"/>
      <c r="B35" s="182" t="s">
        <v>59</v>
      </c>
      <c r="C35" s="312">
        <v>8949.0000000000055</v>
      </c>
      <c r="D35" s="229">
        <v>0.33881252656936378</v>
      </c>
      <c r="E35" s="229">
        <v>0.64942610174295023</v>
      </c>
      <c r="F35" s="228">
        <v>1.1761371687685986E-2</v>
      </c>
      <c r="G35" s="412"/>
    </row>
    <row r="36" spans="1:7" s="7" customFormat="1" ht="12" customHeight="1" thickBot="1" x14ac:dyDescent="0.35">
      <c r="A36" s="397" t="s">
        <v>93</v>
      </c>
      <c r="B36" s="200" t="s">
        <v>59</v>
      </c>
      <c r="C36" s="323">
        <v>185</v>
      </c>
      <c r="D36" s="239">
        <v>0.49624060150375937</v>
      </c>
      <c r="E36" s="239">
        <v>0.50375939849624063</v>
      </c>
      <c r="F36" s="238">
        <v>0</v>
      </c>
      <c r="G36" s="412"/>
    </row>
    <row r="37" spans="1:7" s="7" customFormat="1" ht="12" customHeight="1" x14ac:dyDescent="0.3">
      <c r="A37" s="317" t="s">
        <v>92</v>
      </c>
      <c r="B37" s="303" t="s">
        <v>91</v>
      </c>
      <c r="C37" s="316">
        <v>355.99999999999994</v>
      </c>
      <c r="D37" s="40">
        <v>0.27981651376146788</v>
      </c>
      <c r="E37" s="40">
        <v>0.71100917431192656</v>
      </c>
      <c r="F37" s="235">
        <v>9.1743119266055051E-3</v>
      </c>
      <c r="G37" s="412"/>
    </row>
    <row r="38" spans="1:7" s="7" customFormat="1" ht="12" customHeight="1" x14ac:dyDescent="0.3">
      <c r="A38" s="78" t="s">
        <v>205</v>
      </c>
      <c r="B38" s="315" t="s">
        <v>89</v>
      </c>
      <c r="C38" s="314">
        <v>653.99999999999977</v>
      </c>
      <c r="D38" s="30">
        <v>0.32917705735660846</v>
      </c>
      <c r="E38" s="30">
        <v>0.66832917705735673</v>
      </c>
      <c r="F38" s="230">
        <v>2.4937655860349127E-3</v>
      </c>
      <c r="G38" s="412"/>
    </row>
    <row r="39" spans="1:7" s="7" customFormat="1" ht="12" customHeight="1" x14ac:dyDescent="0.3">
      <c r="A39" s="392"/>
      <c r="B39" s="315" t="s">
        <v>88</v>
      </c>
      <c r="C39" s="314">
        <v>79.000000000000014</v>
      </c>
      <c r="D39" s="30">
        <v>0.36363636363636365</v>
      </c>
      <c r="E39" s="30">
        <v>0.59090909090909094</v>
      </c>
      <c r="F39" s="230">
        <v>4.5454545454545456E-2</v>
      </c>
      <c r="G39" s="412"/>
    </row>
    <row r="40" spans="1:7" s="7" customFormat="1" ht="12" customHeight="1" x14ac:dyDescent="0.3">
      <c r="A40" s="392"/>
      <c r="B40" s="315" t="s">
        <v>87</v>
      </c>
      <c r="C40" s="314">
        <v>127.99999999999997</v>
      </c>
      <c r="D40" s="30">
        <v>0.39344262295081966</v>
      </c>
      <c r="E40" s="30">
        <v>0.60655737704918034</v>
      </c>
      <c r="F40" s="230">
        <v>0</v>
      </c>
      <c r="G40" s="412"/>
    </row>
    <row r="41" spans="1:7" s="7" customFormat="1" ht="12" customHeight="1" x14ac:dyDescent="0.3">
      <c r="A41" s="396"/>
      <c r="B41" s="315" t="s">
        <v>239</v>
      </c>
      <c r="C41" s="314">
        <v>165.99999999999997</v>
      </c>
      <c r="D41" s="30">
        <v>0.41052631578947368</v>
      </c>
      <c r="E41" s="30">
        <v>0.57894736842105265</v>
      </c>
      <c r="F41" s="230">
        <v>1.0526315789473684E-2</v>
      </c>
      <c r="G41" s="412"/>
    </row>
    <row r="42" spans="1:7" s="7" customFormat="1" ht="12" customHeight="1" thickBot="1" x14ac:dyDescent="0.35">
      <c r="A42" s="395"/>
      <c r="B42" s="305" t="s">
        <v>59</v>
      </c>
      <c r="C42" s="312">
        <v>1383.0000000000005</v>
      </c>
      <c r="D42" s="229">
        <v>0.33211233211233215</v>
      </c>
      <c r="E42" s="229">
        <v>0.66056166056166066</v>
      </c>
      <c r="F42" s="228">
        <v>7.3260073260073251E-3</v>
      </c>
      <c r="G42" s="412"/>
    </row>
    <row r="43" spans="1:7" s="7" customFormat="1" ht="12" customHeight="1" x14ac:dyDescent="0.3">
      <c r="A43" s="311" t="s">
        <v>85</v>
      </c>
      <c r="B43" s="303" t="s">
        <v>238</v>
      </c>
      <c r="C43" s="310">
        <v>546.00000000000011</v>
      </c>
      <c r="D43" s="40">
        <v>0.54150197628458496</v>
      </c>
      <c r="E43" s="40">
        <v>0.45849802371541498</v>
      </c>
      <c r="F43" s="235">
        <v>0</v>
      </c>
      <c r="G43" s="412"/>
    </row>
    <row r="44" spans="1:7" s="7" customFormat="1" ht="12" customHeight="1" x14ac:dyDescent="0.3">
      <c r="A44" s="92" t="s">
        <v>83</v>
      </c>
      <c r="B44" s="315" t="s">
        <v>82</v>
      </c>
      <c r="C44" s="340">
        <v>102.99999999999996</v>
      </c>
      <c r="D44" s="30">
        <v>0.46666666666666662</v>
      </c>
      <c r="E44" s="30">
        <v>0.5</v>
      </c>
      <c r="F44" s="230">
        <v>3.3333333333333333E-2</v>
      </c>
      <c r="G44" s="412"/>
    </row>
    <row r="45" spans="1:7" s="7" customFormat="1" ht="12" customHeight="1" x14ac:dyDescent="0.3">
      <c r="A45" s="394"/>
      <c r="B45" s="315" t="s">
        <v>81</v>
      </c>
      <c r="C45" s="340">
        <v>394.00000000000028</v>
      </c>
      <c r="D45" s="30">
        <v>0.32752613240418121</v>
      </c>
      <c r="E45" s="30">
        <v>0.65505226480836243</v>
      </c>
      <c r="F45" s="230">
        <v>1.7421602787456445E-2</v>
      </c>
      <c r="G45" s="412"/>
    </row>
    <row r="46" spans="1:7" s="7" customFormat="1" ht="12" customHeight="1" x14ac:dyDescent="0.3">
      <c r="A46" s="394"/>
      <c r="B46" s="315" t="s">
        <v>80</v>
      </c>
      <c r="C46" s="339">
        <v>618.99999999999955</v>
      </c>
      <c r="D46" s="30">
        <v>0.10243902439024391</v>
      </c>
      <c r="E46" s="30">
        <v>0.87804878048780499</v>
      </c>
      <c r="F46" s="230">
        <v>1.9512195121951219E-2</v>
      </c>
      <c r="G46" s="412"/>
    </row>
    <row r="47" spans="1:7" s="7" customFormat="1" ht="12" customHeight="1" x14ac:dyDescent="0.3">
      <c r="A47" s="394"/>
      <c r="B47" s="315" t="s">
        <v>79</v>
      </c>
      <c r="C47" s="339">
        <v>107.00000000000001</v>
      </c>
      <c r="D47" s="30">
        <v>0.48611111111111116</v>
      </c>
      <c r="E47" s="30">
        <v>0.5</v>
      </c>
      <c r="F47" s="230">
        <v>1.3888888888888888E-2</v>
      </c>
      <c r="G47" s="412"/>
    </row>
    <row r="48" spans="1:7" s="7" customFormat="1" ht="12" customHeight="1" x14ac:dyDescent="0.3">
      <c r="A48" s="394"/>
      <c r="B48" s="315" t="s">
        <v>78</v>
      </c>
      <c r="C48" s="339">
        <v>147.99999999999997</v>
      </c>
      <c r="D48" s="30">
        <v>0.32307692307692304</v>
      </c>
      <c r="E48" s="30">
        <v>0.67692307692307696</v>
      </c>
      <c r="F48" s="230">
        <v>0</v>
      </c>
      <c r="G48" s="412"/>
    </row>
    <row r="49" spans="1:7" s="7" customFormat="1" ht="12" customHeight="1" x14ac:dyDescent="0.3">
      <c r="A49" s="394"/>
      <c r="B49" s="189" t="s">
        <v>77</v>
      </c>
      <c r="C49" s="339">
        <v>120</v>
      </c>
      <c r="D49" s="30">
        <v>0.23846153846153847</v>
      </c>
      <c r="E49" s="30">
        <v>0.73076923076923084</v>
      </c>
      <c r="F49" s="230">
        <v>3.0769230769230771E-2</v>
      </c>
      <c r="G49" s="412"/>
    </row>
    <row r="50" spans="1:7" s="7" customFormat="1" ht="12" customHeight="1" x14ac:dyDescent="0.3">
      <c r="A50" s="394"/>
      <c r="B50" s="189" t="s">
        <v>76</v>
      </c>
      <c r="C50" s="339">
        <v>102.00000000000004</v>
      </c>
      <c r="D50" s="30">
        <v>0</v>
      </c>
      <c r="E50" s="30">
        <v>1</v>
      </c>
      <c r="F50" s="230">
        <v>0</v>
      </c>
      <c r="G50" s="412"/>
    </row>
    <row r="51" spans="1:7" s="7" customFormat="1" ht="12" customHeight="1" x14ac:dyDescent="0.3">
      <c r="A51" s="394"/>
      <c r="B51" s="315" t="s">
        <v>75</v>
      </c>
      <c r="C51" s="339">
        <v>137.99999999999997</v>
      </c>
      <c r="D51" s="30">
        <v>0.34883720930232553</v>
      </c>
      <c r="E51" s="30">
        <v>0.63953488372093026</v>
      </c>
      <c r="F51" s="230">
        <v>1.1627906976744186E-2</v>
      </c>
      <c r="G51" s="412"/>
    </row>
    <row r="52" spans="1:7" s="7" customFormat="1" ht="12" customHeight="1" x14ac:dyDescent="0.3">
      <c r="A52" s="394"/>
      <c r="B52" s="315" t="s">
        <v>74</v>
      </c>
      <c r="C52" s="339">
        <v>193.99999999999989</v>
      </c>
      <c r="D52" s="30">
        <v>0.41379310344827586</v>
      </c>
      <c r="E52" s="30">
        <v>0.57758620689655171</v>
      </c>
      <c r="F52" s="230">
        <v>8.6206896551724137E-3</v>
      </c>
      <c r="G52" s="412"/>
    </row>
    <row r="53" spans="1:7" s="7" customFormat="1" ht="12" customHeight="1" x14ac:dyDescent="0.3">
      <c r="A53" s="394"/>
      <c r="B53" s="315" t="s">
        <v>73</v>
      </c>
      <c r="C53" s="339">
        <v>199.99999999999997</v>
      </c>
      <c r="D53" s="30">
        <v>0.40594059405940591</v>
      </c>
      <c r="E53" s="30">
        <v>0.59405940594059414</v>
      </c>
      <c r="F53" s="230">
        <v>0</v>
      </c>
      <c r="G53" s="412"/>
    </row>
    <row r="54" spans="1:7" s="7" customFormat="1" ht="12" customHeight="1" x14ac:dyDescent="0.3">
      <c r="A54" s="394"/>
      <c r="B54" s="315" t="s">
        <v>72</v>
      </c>
      <c r="C54" s="339">
        <v>309.99999999999994</v>
      </c>
      <c r="D54" s="30">
        <v>0.45901639344262291</v>
      </c>
      <c r="E54" s="30">
        <v>0.53442622950819674</v>
      </c>
      <c r="F54" s="230">
        <v>6.557377049180327E-3</v>
      </c>
      <c r="G54" s="412"/>
    </row>
    <row r="55" spans="1:7" s="7" customFormat="1" ht="12" customHeight="1" x14ac:dyDescent="0.3">
      <c r="A55" s="394"/>
      <c r="B55" s="315" t="s">
        <v>237</v>
      </c>
      <c r="C55" s="339">
        <v>371.99999999999983</v>
      </c>
      <c r="D55" s="30">
        <v>0.38759689922480617</v>
      </c>
      <c r="E55" s="30">
        <v>0.56201550387596899</v>
      </c>
      <c r="F55" s="230">
        <v>5.0387596899224806E-2</v>
      </c>
      <c r="G55" s="412"/>
    </row>
    <row r="56" spans="1:7" s="7" customFormat="1" ht="12" customHeight="1" thickBot="1" x14ac:dyDescent="0.35">
      <c r="A56" s="393"/>
      <c r="B56" s="305" t="s">
        <v>59</v>
      </c>
      <c r="C56" s="304">
        <v>3353.0000000000059</v>
      </c>
      <c r="D56" s="229">
        <v>0.38818737270875764</v>
      </c>
      <c r="E56" s="229">
        <v>0.59755600814663945</v>
      </c>
      <c r="F56" s="228">
        <v>1.425661914460285E-2</v>
      </c>
      <c r="G56" s="412"/>
    </row>
    <row r="57" spans="1:7" s="7" customFormat="1" ht="12" customHeight="1" x14ac:dyDescent="0.3">
      <c r="A57" s="89" t="s">
        <v>70</v>
      </c>
      <c r="B57" s="93" t="s">
        <v>69</v>
      </c>
      <c r="C57" s="310">
        <v>68.000000000000028</v>
      </c>
      <c r="D57" s="40">
        <v>0.41249999999999998</v>
      </c>
      <c r="E57" s="40">
        <v>0.58750000000000002</v>
      </c>
      <c r="F57" s="235">
        <v>0</v>
      </c>
      <c r="G57" s="412"/>
    </row>
    <row r="58" spans="1:7" s="7" customFormat="1" ht="12" customHeight="1" x14ac:dyDescent="0.3">
      <c r="A58" s="78" t="s">
        <v>68</v>
      </c>
      <c r="B58" s="341" t="s">
        <v>67</v>
      </c>
      <c r="C58" s="339">
        <v>34.999999999999993</v>
      </c>
      <c r="D58" s="30">
        <v>0.20370370370370369</v>
      </c>
      <c r="E58" s="30">
        <v>0.79629629629629628</v>
      </c>
      <c r="F58" s="434">
        <v>0</v>
      </c>
      <c r="G58" s="412"/>
    </row>
    <row r="59" spans="1:7" s="7" customFormat="1" ht="12" customHeight="1" x14ac:dyDescent="0.3">
      <c r="A59" s="78"/>
      <c r="B59" s="83" t="s">
        <v>66</v>
      </c>
      <c r="C59" s="339">
        <v>292.00000000000017</v>
      </c>
      <c r="D59" s="30">
        <v>0.1910112359550562</v>
      </c>
      <c r="E59" s="30">
        <v>0.8033707865168539</v>
      </c>
      <c r="F59" s="230">
        <v>5.6179775280898884E-3</v>
      </c>
      <c r="G59" s="412"/>
    </row>
    <row r="60" spans="1:7" s="7" customFormat="1" ht="12" customHeight="1" x14ac:dyDescent="0.3">
      <c r="A60" s="392"/>
      <c r="B60" s="83" t="s">
        <v>65</v>
      </c>
      <c r="C60" s="339">
        <v>302.99999999999994</v>
      </c>
      <c r="D60" s="30">
        <v>0.34239130434782611</v>
      </c>
      <c r="E60" s="30">
        <v>0.65760869565217395</v>
      </c>
      <c r="F60" s="230">
        <v>0</v>
      </c>
      <c r="G60" s="412"/>
    </row>
    <row r="61" spans="1:7" s="7" customFormat="1" ht="12" customHeight="1" x14ac:dyDescent="0.3">
      <c r="A61" s="392"/>
      <c r="B61" s="83" t="s">
        <v>236</v>
      </c>
      <c r="C61" s="337">
        <v>254.00000000000011</v>
      </c>
      <c r="D61" s="30">
        <v>0.47478991596638659</v>
      </c>
      <c r="E61" s="30">
        <v>0.48319327731092437</v>
      </c>
      <c r="F61" s="230">
        <v>4.2016806722689079E-2</v>
      </c>
      <c r="G61" s="412"/>
    </row>
    <row r="62" spans="1:7" s="7" customFormat="1" ht="12" customHeight="1" thickBot="1" x14ac:dyDescent="0.35">
      <c r="A62" s="391"/>
      <c r="B62" s="68" t="s">
        <v>59</v>
      </c>
      <c r="C62" s="304">
        <v>951.99999999999977</v>
      </c>
      <c r="D62" s="229">
        <v>0.34604904632152589</v>
      </c>
      <c r="E62" s="229">
        <v>0.6389645776566758</v>
      </c>
      <c r="F62" s="228">
        <v>1.4986376021798364E-2</v>
      </c>
      <c r="G62" s="412"/>
    </row>
    <row r="63" spans="1:7" s="7" customFormat="1" ht="12" customHeight="1" x14ac:dyDescent="0.3">
      <c r="A63" s="89" t="s">
        <v>235</v>
      </c>
      <c r="B63" s="390" t="s">
        <v>62</v>
      </c>
      <c r="C63" s="389">
        <v>426.0000000000004</v>
      </c>
      <c r="D63" s="388">
        <v>0.37132352941176472</v>
      </c>
      <c r="E63" s="388">
        <v>0.60294117647058831</v>
      </c>
      <c r="F63" s="387">
        <v>2.5735294117647061E-2</v>
      </c>
      <c r="G63" s="412"/>
    </row>
    <row r="64" spans="1:7" s="7" customFormat="1" ht="12" customHeight="1" x14ac:dyDescent="0.3">
      <c r="A64" s="78"/>
      <c r="B64" s="185" t="s">
        <v>60</v>
      </c>
      <c r="C64" s="330">
        <v>49.000000000000007</v>
      </c>
      <c r="D64" s="30">
        <v>0.14705882352941177</v>
      </c>
      <c r="E64" s="30">
        <v>0.79411764705882348</v>
      </c>
      <c r="F64" s="230">
        <v>5.8823529411764712E-2</v>
      </c>
      <c r="G64" s="412"/>
    </row>
    <row r="65" spans="1:7" s="7" customFormat="1" ht="12" customHeight="1" thickBot="1" x14ac:dyDescent="0.35">
      <c r="A65" s="81"/>
      <c r="B65" s="182" t="s">
        <v>59</v>
      </c>
      <c r="C65" s="327">
        <v>475</v>
      </c>
      <c r="D65" s="140">
        <v>0.34640522875816993</v>
      </c>
      <c r="E65" s="140">
        <v>0.62418300653594772</v>
      </c>
      <c r="F65" s="138">
        <v>2.9411764705882356E-2</v>
      </c>
      <c r="G65" s="412"/>
    </row>
    <row r="66" spans="1:7" ht="15.75" customHeight="1" x14ac:dyDescent="0.25">
      <c r="A66" s="6486" t="s">
        <v>253</v>
      </c>
      <c r="B66" s="6486"/>
      <c r="C66" s="6486"/>
      <c r="D66" s="6486"/>
      <c r="E66" s="6486"/>
      <c r="F66" s="6486"/>
      <c r="G66" s="408"/>
    </row>
    <row r="67" spans="1:7" ht="15.75" customHeight="1" thickBot="1" x14ac:dyDescent="0.3">
      <c r="A67" s="6486" t="s">
        <v>252</v>
      </c>
      <c r="B67" s="6486"/>
      <c r="C67" s="6486"/>
      <c r="D67" s="6486"/>
      <c r="E67" s="6486"/>
      <c r="F67" s="6486"/>
      <c r="G67" s="408"/>
    </row>
    <row r="68" spans="1:7" ht="15.5" x14ac:dyDescent="0.25">
      <c r="A68" s="6490"/>
      <c r="B68" s="6491"/>
      <c r="C68" s="6483" t="s">
        <v>251</v>
      </c>
      <c r="D68" s="6484"/>
      <c r="E68" s="6484"/>
      <c r="F68" s="6485"/>
      <c r="G68" s="408"/>
    </row>
    <row r="69" spans="1:7" ht="16" thickBot="1" x14ac:dyDescent="0.3">
      <c r="A69" s="6492"/>
      <c r="B69" s="6493"/>
      <c r="C69" s="6487" t="s">
        <v>250</v>
      </c>
      <c r="D69" s="6488"/>
      <c r="E69" s="6488"/>
      <c r="F69" s="6489"/>
      <c r="G69" s="408"/>
    </row>
    <row r="70" spans="1:7" ht="15.75" customHeight="1" x14ac:dyDescent="0.25">
      <c r="A70" s="6492"/>
      <c r="B70" s="6493"/>
      <c r="C70" s="433" t="s">
        <v>55</v>
      </c>
      <c r="D70" s="430" t="s">
        <v>249</v>
      </c>
      <c r="E70" s="432" t="s">
        <v>248</v>
      </c>
      <c r="F70" s="429" t="s">
        <v>247</v>
      </c>
      <c r="G70" s="408"/>
    </row>
    <row r="71" spans="1:7" ht="16" thickBot="1" x14ac:dyDescent="0.3">
      <c r="A71" s="6492"/>
      <c r="B71" s="6493"/>
      <c r="C71" s="431" t="s">
        <v>49</v>
      </c>
      <c r="D71" s="430" t="s">
        <v>246</v>
      </c>
      <c r="E71" s="429" t="s">
        <v>245</v>
      </c>
      <c r="F71" s="429" t="s">
        <v>244</v>
      </c>
      <c r="G71" s="408"/>
    </row>
    <row r="72" spans="1:7" s="7" customFormat="1" ht="15" customHeight="1" x14ac:dyDescent="0.3">
      <c r="A72" s="55" t="s">
        <v>44</v>
      </c>
      <c r="B72" s="281" t="s">
        <v>43</v>
      </c>
      <c r="C72" s="422">
        <v>9283.0000000000055</v>
      </c>
      <c r="D72" s="40">
        <v>0.22762618494461095</v>
      </c>
      <c r="E72" s="40">
        <v>0.74932562614908538</v>
      </c>
      <c r="F72" s="235">
        <v>2.3048188906319912E-2</v>
      </c>
      <c r="G72" s="412"/>
    </row>
    <row r="73" spans="1:7" s="7" customFormat="1" ht="15" customHeight="1" x14ac:dyDescent="0.3">
      <c r="A73" s="36" t="s">
        <v>42</v>
      </c>
      <c r="B73" s="279" t="s">
        <v>41</v>
      </c>
      <c r="C73" s="418">
        <v>2720.9999999999991</v>
      </c>
      <c r="D73" s="30">
        <v>0.34530855457401949</v>
      </c>
      <c r="E73" s="30">
        <v>0.64067574939754846</v>
      </c>
      <c r="F73" s="230">
        <v>1.4015696028428844E-2</v>
      </c>
      <c r="G73" s="412"/>
    </row>
    <row r="74" spans="1:7" s="7" customFormat="1" ht="15" customHeight="1" thickBot="1" x14ac:dyDescent="0.35">
      <c r="A74" s="57"/>
      <c r="B74" s="277" t="s">
        <v>40</v>
      </c>
      <c r="C74" s="417">
        <v>15648.999999999964</v>
      </c>
      <c r="D74" s="12">
        <v>0.36365676851653672</v>
      </c>
      <c r="E74" s="12">
        <v>0.61773896505652925</v>
      </c>
      <c r="F74" s="250">
        <v>1.8604266426922641E-2</v>
      </c>
      <c r="G74" s="412"/>
    </row>
    <row r="75" spans="1:7" s="7" customFormat="1" ht="15" customHeight="1" x14ac:dyDescent="0.3">
      <c r="A75" s="55" t="s">
        <v>39</v>
      </c>
      <c r="B75" s="281" t="s">
        <v>38</v>
      </c>
      <c r="C75" s="420">
        <v>7582.9999999999891</v>
      </c>
      <c r="D75" s="40">
        <v>0.46654312971934814</v>
      </c>
      <c r="E75" s="40">
        <v>0.52103671778167282</v>
      </c>
      <c r="F75" s="235">
        <v>1.2420152498996419E-2</v>
      </c>
      <c r="G75" s="412"/>
    </row>
    <row r="76" spans="1:7" s="7" customFormat="1" ht="15" customHeight="1" x14ac:dyDescent="0.3">
      <c r="A76" s="36" t="s">
        <v>37</v>
      </c>
      <c r="B76" s="279" t="s">
        <v>36</v>
      </c>
      <c r="C76" s="418">
        <v>15227.999999999975</v>
      </c>
      <c r="D76" s="30">
        <v>0.25900660854141433</v>
      </c>
      <c r="E76" s="30">
        <v>0.71751624791851309</v>
      </c>
      <c r="F76" s="230">
        <v>2.3477143540091065E-2</v>
      </c>
      <c r="G76" s="412"/>
    </row>
    <row r="77" spans="1:7" s="7" customFormat="1" ht="15" customHeight="1" x14ac:dyDescent="0.3">
      <c r="A77" s="34"/>
      <c r="B77" s="279" t="s">
        <v>35</v>
      </c>
      <c r="C77" s="421">
        <v>98.000000000000028</v>
      </c>
      <c r="D77" s="30">
        <v>0.41856874699867397</v>
      </c>
      <c r="E77" s="30">
        <v>0.57147941085203757</v>
      </c>
      <c r="F77" s="230">
        <v>9.9518421492882873E-3</v>
      </c>
      <c r="G77" s="412"/>
    </row>
    <row r="78" spans="1:7" s="7" customFormat="1" ht="15" customHeight="1" x14ac:dyDescent="0.3">
      <c r="A78" s="34"/>
      <c r="B78" s="215" t="s">
        <v>34</v>
      </c>
      <c r="C78" s="428">
        <v>864.00000000000045</v>
      </c>
      <c r="D78" s="427">
        <v>0.26410758490562553</v>
      </c>
      <c r="E78" s="48">
        <v>0.72812967279586105</v>
      </c>
      <c r="F78" s="273">
        <v>7.762742298511531E-3</v>
      </c>
      <c r="G78" s="412"/>
    </row>
    <row r="79" spans="1:7" s="7" customFormat="1" ht="15" customHeight="1" x14ac:dyDescent="0.3">
      <c r="A79" s="34"/>
      <c r="B79" s="279" t="s">
        <v>33</v>
      </c>
      <c r="C79" s="426">
        <v>153.00000000000009</v>
      </c>
      <c r="D79" s="145">
        <v>0.54552474298885556</v>
      </c>
      <c r="E79" s="145">
        <v>0.43404456282488058</v>
      </c>
      <c r="F79" s="142">
        <v>2.0430694186263521E-2</v>
      </c>
      <c r="G79" s="412"/>
    </row>
    <row r="80" spans="1:7" s="7" customFormat="1" ht="15" customHeight="1" x14ac:dyDescent="0.3">
      <c r="A80" s="34"/>
      <c r="B80" s="279" t="s">
        <v>32</v>
      </c>
      <c r="C80" s="426">
        <v>203.00000000000014</v>
      </c>
      <c r="D80" s="145">
        <v>0.36024613547777018</v>
      </c>
      <c r="E80" s="145">
        <v>0.63481367152432477</v>
      </c>
      <c r="F80" s="142">
        <v>4.9401929979042327E-3</v>
      </c>
      <c r="G80" s="412"/>
    </row>
    <row r="81" spans="1:7" s="7" customFormat="1" ht="15" customHeight="1" x14ac:dyDescent="0.3">
      <c r="A81" s="34"/>
      <c r="B81" s="279" t="s">
        <v>4</v>
      </c>
      <c r="C81" s="426">
        <v>265.99999999999994</v>
      </c>
      <c r="D81" s="145">
        <v>0.29336450943995579</v>
      </c>
      <c r="E81" s="145">
        <v>0.66694099125266615</v>
      </c>
      <c r="F81" s="142">
        <v>3.9694499307378242E-2</v>
      </c>
      <c r="G81" s="412"/>
    </row>
    <row r="82" spans="1:7" s="7" customFormat="1" ht="15" customHeight="1" thickBot="1" x14ac:dyDescent="0.35">
      <c r="A82" s="57"/>
      <c r="B82" s="425" t="s">
        <v>25</v>
      </c>
      <c r="C82" s="424">
        <v>3257.9999999999991</v>
      </c>
      <c r="D82" s="245">
        <v>0.3230896099683187</v>
      </c>
      <c r="E82" s="245">
        <v>0.65865344041214446</v>
      </c>
      <c r="F82" s="244">
        <v>1.8256949619540452E-2</v>
      </c>
      <c r="G82" s="412"/>
    </row>
    <row r="83" spans="1:7" s="7" customFormat="1" ht="15" customHeight="1" x14ac:dyDescent="0.3">
      <c r="A83" s="55" t="s">
        <v>31</v>
      </c>
      <c r="B83" s="281" t="s">
        <v>30</v>
      </c>
      <c r="C83" s="422">
        <v>317</v>
      </c>
      <c r="D83" s="40">
        <v>0.48493077247091082</v>
      </c>
      <c r="E83" s="40">
        <v>0.50543370084354489</v>
      </c>
      <c r="F83" s="235">
        <v>9.6355266855448988E-3</v>
      </c>
      <c r="G83" s="412"/>
    </row>
    <row r="84" spans="1:7" s="7" customFormat="1" ht="15" customHeight="1" x14ac:dyDescent="0.3">
      <c r="A84" s="36" t="s">
        <v>29</v>
      </c>
      <c r="B84" s="279" t="s">
        <v>28</v>
      </c>
      <c r="C84" s="418">
        <v>1301.0000000000007</v>
      </c>
      <c r="D84" s="30">
        <v>0.45781742779062284</v>
      </c>
      <c r="E84" s="30">
        <v>0.54091337339641077</v>
      </c>
      <c r="F84" s="230">
        <v>1.2691988129666298E-3</v>
      </c>
      <c r="G84" s="412"/>
    </row>
    <row r="85" spans="1:7" s="7" customFormat="1" ht="15" customHeight="1" x14ac:dyDescent="0.3">
      <c r="A85" s="26"/>
      <c r="B85" s="279" t="s">
        <v>27</v>
      </c>
      <c r="C85" s="421">
        <v>3136.0000000000036</v>
      </c>
      <c r="D85" s="30">
        <v>0.55941116006948133</v>
      </c>
      <c r="E85" s="30">
        <v>0.43562933021429417</v>
      </c>
      <c r="F85" s="230">
        <v>4.9595097162259839E-3</v>
      </c>
      <c r="G85" s="412"/>
    </row>
    <row r="86" spans="1:7" s="7" customFormat="1" ht="15" customHeight="1" x14ac:dyDescent="0.3">
      <c r="A86" s="34"/>
      <c r="B86" s="279" t="s">
        <v>26</v>
      </c>
      <c r="C86" s="419">
        <v>878.00000000000011</v>
      </c>
      <c r="D86" s="30">
        <v>0.37991662286886124</v>
      </c>
      <c r="E86" s="30">
        <v>0.61160891688632069</v>
      </c>
      <c r="F86" s="230">
        <v>8.4744602448187708E-3</v>
      </c>
      <c r="G86" s="412"/>
    </row>
    <row r="87" spans="1:7" s="7" customFormat="1" ht="15" customHeight="1" x14ac:dyDescent="0.3">
      <c r="A87" s="34"/>
      <c r="B87" s="279" t="s">
        <v>4</v>
      </c>
      <c r="C87" s="423">
        <v>128.00000000000003</v>
      </c>
      <c r="D87" s="30">
        <v>0.31293398711532122</v>
      </c>
      <c r="E87" s="30">
        <v>0.65155094898087018</v>
      </c>
      <c r="F87" s="230">
        <v>3.5515063903808881E-2</v>
      </c>
      <c r="G87" s="412"/>
    </row>
    <row r="88" spans="1:7" s="7" customFormat="1" ht="15" customHeight="1" thickBot="1" x14ac:dyDescent="0.35">
      <c r="A88" s="57"/>
      <c r="B88" s="277" t="s">
        <v>25</v>
      </c>
      <c r="C88" s="417">
        <v>1822.9999999999991</v>
      </c>
      <c r="D88" s="12">
        <v>0.31085694865833174</v>
      </c>
      <c r="E88" s="12">
        <v>0.64857734606884565</v>
      </c>
      <c r="F88" s="250">
        <v>4.0565705272823147E-2</v>
      </c>
      <c r="G88" s="412"/>
    </row>
    <row r="89" spans="1:7" s="7" customFormat="1" ht="15" customHeight="1" x14ac:dyDescent="0.3">
      <c r="A89" s="55" t="s">
        <v>24</v>
      </c>
      <c r="B89" s="281" t="s">
        <v>23</v>
      </c>
      <c r="C89" s="422">
        <v>3918.9999999999968</v>
      </c>
      <c r="D89" s="40">
        <v>0.31132974145270248</v>
      </c>
      <c r="E89" s="40">
        <v>0.67204856248985778</v>
      </c>
      <c r="F89" s="235">
        <v>1.6621696057440623E-2</v>
      </c>
      <c r="G89" s="412"/>
    </row>
    <row r="90" spans="1:7" s="7" customFormat="1" ht="15" customHeight="1" x14ac:dyDescent="0.3">
      <c r="A90" s="36" t="s">
        <v>22</v>
      </c>
      <c r="B90" s="279" t="s">
        <v>21</v>
      </c>
      <c r="C90" s="421">
        <v>5672</v>
      </c>
      <c r="D90" s="30">
        <v>0.2998799226999348</v>
      </c>
      <c r="E90" s="30">
        <v>0.68579767792480451</v>
      </c>
      <c r="F90" s="230">
        <v>1.4322399375260557E-2</v>
      </c>
      <c r="G90" s="412"/>
    </row>
    <row r="91" spans="1:7" s="7" customFormat="1" ht="15" customHeight="1" x14ac:dyDescent="0.3">
      <c r="A91" s="34"/>
      <c r="B91" s="279" t="s">
        <v>20</v>
      </c>
      <c r="C91" s="419">
        <v>7709.9999999999818</v>
      </c>
      <c r="D91" s="30">
        <v>0.22257295621984216</v>
      </c>
      <c r="E91" s="30">
        <v>0.74770999324452569</v>
      </c>
      <c r="F91" s="230">
        <v>2.9717050535638539E-2</v>
      </c>
      <c r="G91" s="412"/>
    </row>
    <row r="92" spans="1:7" s="7" customFormat="1" ht="15" customHeight="1" x14ac:dyDescent="0.3">
      <c r="A92" s="34"/>
      <c r="B92" s="217" t="s">
        <v>19</v>
      </c>
      <c r="C92" s="418">
        <v>5960.0000000000055</v>
      </c>
      <c r="D92" s="30">
        <v>0.37982397846125482</v>
      </c>
      <c r="E92" s="30">
        <v>0.60034220675801175</v>
      </c>
      <c r="F92" s="230">
        <v>1.9833814780739881E-2</v>
      </c>
      <c r="G92" s="412"/>
    </row>
    <row r="93" spans="1:7" s="7" customFormat="1" ht="15" customHeight="1" x14ac:dyDescent="0.3">
      <c r="A93" s="34"/>
      <c r="B93" s="279" t="s">
        <v>18</v>
      </c>
      <c r="C93" s="418">
        <v>246.99999999999977</v>
      </c>
      <c r="D93" s="30">
        <v>0.31316810033828357</v>
      </c>
      <c r="E93" s="30">
        <v>0.6729141229847232</v>
      </c>
      <c r="F93" s="230">
        <v>1.3917776676993454E-2</v>
      </c>
      <c r="G93" s="412"/>
    </row>
    <row r="94" spans="1:7" s="7" customFormat="1" ht="15" customHeight="1" x14ac:dyDescent="0.3">
      <c r="A94" s="34"/>
      <c r="B94" s="279" t="s">
        <v>17</v>
      </c>
      <c r="C94" s="421">
        <v>2128.9999999999986</v>
      </c>
      <c r="D94" s="30">
        <v>0.54778598081460994</v>
      </c>
      <c r="E94" s="30">
        <v>0.44466945063478819</v>
      </c>
      <c r="F94" s="230">
        <v>7.5445685506023586E-3</v>
      </c>
      <c r="G94" s="412"/>
    </row>
    <row r="95" spans="1:7" s="7" customFormat="1" ht="15" customHeight="1" x14ac:dyDescent="0.3">
      <c r="A95" s="34"/>
      <c r="B95" s="279" t="s">
        <v>16</v>
      </c>
      <c r="C95" s="419">
        <v>302</v>
      </c>
      <c r="D95" s="30">
        <v>0.38684910836184705</v>
      </c>
      <c r="E95" s="30">
        <v>0.57992645424127998</v>
      </c>
      <c r="F95" s="230">
        <v>3.3224437396873474E-2</v>
      </c>
      <c r="G95" s="412"/>
    </row>
    <row r="96" spans="1:7" s="7" customFormat="1" ht="15" customHeight="1" x14ac:dyDescent="0.3">
      <c r="A96" s="34"/>
      <c r="B96" s="279" t="s">
        <v>15</v>
      </c>
      <c r="C96" s="418">
        <v>450.00000000000034</v>
      </c>
      <c r="D96" s="30">
        <v>0.23653541417757459</v>
      </c>
      <c r="E96" s="30">
        <v>0.74621126255969772</v>
      </c>
      <c r="F96" s="230">
        <v>1.7253323262728593E-2</v>
      </c>
      <c r="G96" s="412"/>
    </row>
    <row r="97" spans="1:7" s="7" customFormat="1" ht="15" customHeight="1" x14ac:dyDescent="0.3">
      <c r="A97" s="34"/>
      <c r="B97" s="279" t="s">
        <v>14</v>
      </c>
      <c r="C97" s="418">
        <v>525.99999999999989</v>
      </c>
      <c r="D97" s="30">
        <v>0.24385699669425775</v>
      </c>
      <c r="E97" s="30">
        <v>0.73499065467666436</v>
      </c>
      <c r="F97" s="230">
        <v>2.1152348629080098E-2</v>
      </c>
      <c r="G97" s="412"/>
    </row>
    <row r="98" spans="1:7" s="7" customFormat="1" ht="15" customHeight="1" x14ac:dyDescent="0.3">
      <c r="A98" s="34"/>
      <c r="B98" s="279" t="s">
        <v>13</v>
      </c>
      <c r="C98" s="421">
        <v>38.000000000000014</v>
      </c>
      <c r="D98" s="30">
        <v>0.19082571594855188</v>
      </c>
      <c r="E98" s="30">
        <v>0.78056724077198003</v>
      </c>
      <c r="F98" s="230">
        <v>2.8607043279468211E-2</v>
      </c>
      <c r="G98" s="412"/>
    </row>
    <row r="99" spans="1:7" s="7" customFormat="1" ht="15" customHeight="1" x14ac:dyDescent="0.3">
      <c r="A99" s="34"/>
      <c r="B99" s="279" t="s">
        <v>12</v>
      </c>
      <c r="C99" s="421">
        <v>320.99999999999977</v>
      </c>
      <c r="D99" s="48">
        <v>0.30953199383846536</v>
      </c>
      <c r="E99" s="48">
        <v>0.68010803041031609</v>
      </c>
      <c r="F99" s="273">
        <v>1.0359975751218609E-2</v>
      </c>
      <c r="G99" s="412"/>
    </row>
    <row r="100" spans="1:7" s="7" customFormat="1" ht="15" customHeight="1" thickBot="1" x14ac:dyDescent="0.35">
      <c r="A100" s="57"/>
      <c r="B100" s="277" t="s">
        <v>4</v>
      </c>
      <c r="C100" s="417">
        <v>371.99999999999994</v>
      </c>
      <c r="D100" s="12">
        <v>0.32335903839484659</v>
      </c>
      <c r="E100" s="12">
        <v>0.65544973932130635</v>
      </c>
      <c r="F100" s="250">
        <v>2.1191222283847604E-2</v>
      </c>
      <c r="G100" s="412"/>
    </row>
    <row r="101" spans="1:7" s="7" customFormat="1" ht="15" customHeight="1" x14ac:dyDescent="0.3">
      <c r="A101" s="55" t="s">
        <v>11</v>
      </c>
      <c r="B101" s="281" t="s">
        <v>10</v>
      </c>
      <c r="C101" s="420">
        <v>17648.000000000029</v>
      </c>
      <c r="D101" s="40">
        <v>0.35237149050346794</v>
      </c>
      <c r="E101" s="40">
        <v>0.63370857989099927</v>
      </c>
      <c r="F101" s="235">
        <v>1.3919929605554764E-2</v>
      </c>
      <c r="G101" s="412"/>
    </row>
    <row r="102" spans="1:7" s="7" customFormat="1" ht="15" customHeight="1" x14ac:dyDescent="0.3">
      <c r="A102" s="36" t="s">
        <v>9</v>
      </c>
      <c r="B102" s="279" t="s">
        <v>8</v>
      </c>
      <c r="C102" s="418">
        <v>1094</v>
      </c>
      <c r="D102" s="30">
        <v>0.12175982896130791</v>
      </c>
      <c r="E102" s="30">
        <v>0.84676064774070126</v>
      </c>
      <c r="F102" s="230">
        <v>3.1479523297991405E-2</v>
      </c>
      <c r="G102" s="412"/>
    </row>
    <row r="103" spans="1:7" s="7" customFormat="1" ht="15" customHeight="1" x14ac:dyDescent="0.3">
      <c r="A103" s="34"/>
      <c r="B103" s="279" t="s">
        <v>7</v>
      </c>
      <c r="C103" s="418">
        <v>372.00000000000028</v>
      </c>
      <c r="D103" s="30">
        <v>0.16805217231131614</v>
      </c>
      <c r="E103" s="30">
        <v>0.7542991268415028</v>
      </c>
      <c r="F103" s="230">
        <v>7.7648700847181729E-2</v>
      </c>
      <c r="G103" s="412"/>
    </row>
    <row r="104" spans="1:7" s="7" customFormat="1" ht="15" customHeight="1" x14ac:dyDescent="0.3">
      <c r="A104" s="34"/>
      <c r="B104" s="279" t="s">
        <v>222</v>
      </c>
      <c r="C104" s="419">
        <v>1778.9999999999989</v>
      </c>
      <c r="D104" s="30">
        <v>0.34915283994013246</v>
      </c>
      <c r="E104" s="30">
        <v>0.63403904346191609</v>
      </c>
      <c r="F104" s="230">
        <v>1.6808116597949573E-2</v>
      </c>
      <c r="G104" s="412"/>
    </row>
    <row r="105" spans="1:7" s="7" customFormat="1" ht="15" customHeight="1" x14ac:dyDescent="0.3">
      <c r="A105" s="34"/>
      <c r="B105" s="279" t="s">
        <v>5</v>
      </c>
      <c r="C105" s="418">
        <v>5646.9999999999991</v>
      </c>
      <c r="D105" s="30">
        <v>0.30274747267286084</v>
      </c>
      <c r="E105" s="30">
        <v>0.67079656178610092</v>
      </c>
      <c r="F105" s="230">
        <v>2.6455965541045848E-2</v>
      </c>
      <c r="G105" s="412"/>
    </row>
    <row r="106" spans="1:7" s="7" customFormat="1" ht="15" customHeight="1" thickBot="1" x14ac:dyDescent="0.35">
      <c r="A106" s="57"/>
      <c r="B106" s="277" t="s">
        <v>4</v>
      </c>
      <c r="C106" s="417">
        <v>1113.0000000000011</v>
      </c>
      <c r="D106" s="12">
        <v>0.39952016910443</v>
      </c>
      <c r="E106" s="12">
        <v>0.58173446420913233</v>
      </c>
      <c r="F106" s="250">
        <v>1.8745366686437816E-2</v>
      </c>
      <c r="G106" s="412"/>
    </row>
    <row r="107" spans="1:7" s="7" customFormat="1" ht="15" customHeight="1" x14ac:dyDescent="0.3">
      <c r="A107" s="24" t="s">
        <v>3</v>
      </c>
      <c r="B107" s="416" t="s">
        <v>2</v>
      </c>
      <c r="C107" s="415">
        <v>15520.000000000047</v>
      </c>
      <c r="D107" s="40">
        <v>0.25852767247233405</v>
      </c>
      <c r="E107" s="40">
        <v>0.72052315987801852</v>
      </c>
      <c r="F107" s="235">
        <v>2.0949167649665468E-2</v>
      </c>
      <c r="G107" s="412"/>
    </row>
    <row r="108" spans="1:7" s="7" customFormat="1" ht="15" customHeight="1" thickBot="1" x14ac:dyDescent="0.35">
      <c r="A108" s="16" t="s">
        <v>1</v>
      </c>
      <c r="B108" s="414" t="s">
        <v>0</v>
      </c>
      <c r="C108" s="413">
        <v>12132.999999999949</v>
      </c>
      <c r="D108" s="12">
        <v>0.39970755324092011</v>
      </c>
      <c r="E108" s="12">
        <v>0.58256232831702104</v>
      </c>
      <c r="F108" s="250">
        <v>1.7730118442053276E-2</v>
      </c>
      <c r="G108" s="412"/>
    </row>
    <row r="109" spans="1:7" ht="12" customHeight="1" x14ac:dyDescent="0.25">
      <c r="A109" s="410"/>
      <c r="B109" s="410"/>
      <c r="C109" s="411"/>
      <c r="D109" s="410"/>
      <c r="E109" s="410"/>
      <c r="F109" s="409"/>
      <c r="G109" s="408"/>
    </row>
    <row r="110" spans="1:7" ht="12" customHeight="1" x14ac:dyDescent="0.25">
      <c r="G110" s="408"/>
    </row>
    <row r="111" spans="1:7" ht="12" customHeight="1" x14ac:dyDescent="0.25">
      <c r="G111" s="408"/>
    </row>
    <row r="112" spans="1:7" ht="12" customHeight="1" x14ac:dyDescent="0.25">
      <c r="G112" s="408"/>
    </row>
    <row r="113" spans="7:7" ht="57.65" customHeight="1" x14ac:dyDescent="0.25">
      <c r="G113" s="408"/>
    </row>
    <row r="114" spans="7:7" ht="14.5" customHeight="1" x14ac:dyDescent="0.25">
      <c r="G114" s="408"/>
    </row>
    <row r="115" spans="7:7" x14ac:dyDescent="0.25">
      <c r="G115" s="408"/>
    </row>
    <row r="116" spans="7:7" ht="14.5" customHeight="1" x14ac:dyDescent="0.25">
      <c r="G116" s="408"/>
    </row>
    <row r="117" spans="7:7" x14ac:dyDescent="0.25">
      <c r="G117" s="408"/>
    </row>
    <row r="118" spans="7:7" x14ac:dyDescent="0.25">
      <c r="G118" s="408"/>
    </row>
    <row r="119" spans="7:7" x14ac:dyDescent="0.25">
      <c r="G119" s="408"/>
    </row>
  </sheetData>
  <mergeCells count="11">
    <mergeCell ref="C69:F69"/>
    <mergeCell ref="A68:B71"/>
    <mergeCell ref="A3:B6"/>
    <mergeCell ref="A7:B7"/>
    <mergeCell ref="C3:F3"/>
    <mergeCell ref="C4:F4"/>
    <mergeCell ref="A1:F1"/>
    <mergeCell ref="A2:F2"/>
    <mergeCell ref="C68:F68"/>
    <mergeCell ref="A66:F66"/>
    <mergeCell ref="A67:F67"/>
  </mergeCells>
  <conditionalFormatting sqref="D7:F65 D72:F108">
    <cfRule type="expression" dxfId="1242" priority="2">
      <formula>D7&lt;0.005</formula>
    </cfRule>
  </conditionalFormatting>
  <conditionalFormatting sqref="D7:F65 D72:F108">
    <cfRule type="expression" dxfId="124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Height="0" orientation="landscape" r:id="rId1"/>
  <rowBreaks count="1" manualBreakCount="1">
    <brk id="6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גיליון16"/>
  <dimension ref="A1:E67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2.36328125" style="687" customWidth="1"/>
    <col min="2" max="2" width="36" style="687" customWidth="1"/>
    <col min="3" max="3" width="28" style="687" customWidth="1"/>
    <col min="4" max="4" width="28.36328125" style="686" customWidth="1"/>
    <col min="5" max="5" width="26.36328125" style="686" customWidth="1"/>
  </cols>
  <sheetData>
    <row r="1" spans="1:5" ht="15.75" customHeight="1" x14ac:dyDescent="0.35">
      <c r="A1" s="6345" t="s">
        <v>346</v>
      </c>
      <c r="B1" s="6345"/>
      <c r="C1" s="6345"/>
      <c r="D1" s="6345"/>
      <c r="E1" s="6345"/>
    </row>
    <row r="2" spans="1:5" ht="15.75" customHeight="1" thickBot="1" x14ac:dyDescent="0.4">
      <c r="A2" s="6498" t="s">
        <v>345</v>
      </c>
      <c r="B2" s="6499"/>
      <c r="C2" s="6499"/>
      <c r="D2" s="6499"/>
      <c r="E2" s="6500"/>
    </row>
    <row r="3" spans="1:5" s="706" customFormat="1" ht="15.5" x14ac:dyDescent="0.35">
      <c r="A3" s="6501"/>
      <c r="B3" s="6502"/>
      <c r="C3" s="6507" t="s">
        <v>344</v>
      </c>
      <c r="D3" s="6508"/>
      <c r="E3" s="6509"/>
    </row>
    <row r="4" spans="1:5" s="706" customFormat="1" ht="16" thickBot="1" x14ac:dyDescent="0.4">
      <c r="A4" s="6503"/>
      <c r="B4" s="6504"/>
      <c r="C4" s="6510"/>
      <c r="D4" s="6511"/>
      <c r="E4" s="6512"/>
    </row>
    <row r="5" spans="1:5" s="706" customFormat="1" ht="15.5" x14ac:dyDescent="0.35">
      <c r="A5" s="6503"/>
      <c r="B5" s="6504"/>
      <c r="C5" s="710" t="s">
        <v>55</v>
      </c>
      <c r="D5" s="709" t="s">
        <v>343</v>
      </c>
      <c r="E5" s="709" t="s">
        <v>342</v>
      </c>
    </row>
    <row r="6" spans="1:5" s="706" customFormat="1" ht="16" thickBot="1" x14ac:dyDescent="0.4">
      <c r="A6" s="6505"/>
      <c r="B6" s="6506"/>
      <c r="C6" s="708" t="s">
        <v>49</v>
      </c>
      <c r="D6" s="707" t="s">
        <v>341</v>
      </c>
      <c r="E6" s="707" t="s">
        <v>340</v>
      </c>
    </row>
    <row r="7" spans="1:5" s="179" customFormat="1" ht="12" customHeight="1" thickBot="1" x14ac:dyDescent="0.4">
      <c r="A7" s="6368" t="s">
        <v>59</v>
      </c>
      <c r="B7" s="6369"/>
      <c r="C7" s="205">
        <v>29880.999999999935</v>
      </c>
      <c r="D7" s="239">
        <v>0.50524469558895102</v>
      </c>
      <c r="E7" s="238">
        <v>0.49475530441105114</v>
      </c>
    </row>
    <row r="8" spans="1:5" s="179" customFormat="1" ht="12" customHeight="1" x14ac:dyDescent="0.35">
      <c r="A8" s="160" t="s">
        <v>123</v>
      </c>
      <c r="B8" s="390" t="s">
        <v>122</v>
      </c>
      <c r="C8" s="444">
        <v>2950.9999999999977</v>
      </c>
      <c r="D8" s="40">
        <v>0.16972334954114349</v>
      </c>
      <c r="E8" s="235">
        <v>0.83027665045885679</v>
      </c>
    </row>
    <row r="9" spans="1:5" s="179" customFormat="1" ht="12" customHeight="1" x14ac:dyDescent="0.35">
      <c r="A9" s="92" t="s">
        <v>121</v>
      </c>
      <c r="B9" s="701" t="s">
        <v>120</v>
      </c>
      <c r="C9" s="700">
        <v>1018.0000000000016</v>
      </c>
      <c r="D9" s="699">
        <v>0.55912581765657654</v>
      </c>
      <c r="E9" s="698">
        <v>0.44087418234342346</v>
      </c>
    </row>
    <row r="10" spans="1:5" s="179" customFormat="1" ht="12" customHeight="1" x14ac:dyDescent="0.35">
      <c r="A10" s="92"/>
      <c r="B10" s="701" t="s">
        <v>119</v>
      </c>
      <c r="C10" s="700">
        <v>3152.9999999999991</v>
      </c>
      <c r="D10" s="699">
        <v>0.53096558783464542</v>
      </c>
      <c r="E10" s="698">
        <v>0.46903441216536051</v>
      </c>
    </row>
    <row r="11" spans="1:5" s="179" customFormat="1" ht="12" customHeight="1" x14ac:dyDescent="0.35">
      <c r="A11" s="92"/>
      <c r="B11" s="701" t="s">
        <v>118</v>
      </c>
      <c r="C11" s="700">
        <v>1129.0000000000002</v>
      </c>
      <c r="D11" s="699">
        <v>0.33003769527078253</v>
      </c>
      <c r="E11" s="698">
        <v>0.66996230472921736</v>
      </c>
    </row>
    <row r="12" spans="1:5" s="179" customFormat="1" ht="12" customHeight="1" x14ac:dyDescent="0.35">
      <c r="A12" s="92"/>
      <c r="B12" s="701" t="s">
        <v>117</v>
      </c>
      <c r="C12" s="700">
        <v>194.99999999999997</v>
      </c>
      <c r="D12" s="699">
        <v>0.59404889150186646</v>
      </c>
      <c r="E12" s="698">
        <v>0.40595110849813376</v>
      </c>
    </row>
    <row r="13" spans="1:5" s="179" customFormat="1" ht="12" customHeight="1" x14ac:dyDescent="0.35">
      <c r="A13" s="92"/>
      <c r="B13" s="701" t="s">
        <v>116</v>
      </c>
      <c r="C13" s="700">
        <v>161.00000000000003</v>
      </c>
      <c r="D13" s="699">
        <v>0.63748392126629061</v>
      </c>
      <c r="E13" s="698">
        <v>0.36251607873370928</v>
      </c>
    </row>
    <row r="14" spans="1:5" s="179" customFormat="1" ht="12" customHeight="1" x14ac:dyDescent="0.35">
      <c r="A14" s="92"/>
      <c r="B14" s="701" t="s">
        <v>115</v>
      </c>
      <c r="C14" s="700">
        <v>206.00000000000003</v>
      </c>
      <c r="D14" s="699">
        <v>0.34726418730322955</v>
      </c>
      <c r="E14" s="698">
        <v>0.65273581269677106</v>
      </c>
    </row>
    <row r="15" spans="1:5" s="179" customFormat="1" ht="12" customHeight="1" x14ac:dyDescent="0.35">
      <c r="A15" s="92"/>
      <c r="B15" s="701" t="s">
        <v>114</v>
      </c>
      <c r="C15" s="700">
        <v>89.999999999999986</v>
      </c>
      <c r="D15" s="699">
        <v>0.62881207053782096</v>
      </c>
      <c r="E15" s="698">
        <v>0.37118792946217882</v>
      </c>
    </row>
    <row r="16" spans="1:5" s="179" customFormat="1" ht="12" customHeight="1" x14ac:dyDescent="0.35">
      <c r="A16" s="92"/>
      <c r="B16" s="701" t="s">
        <v>113</v>
      </c>
      <c r="C16" s="700">
        <v>86.000000000000014</v>
      </c>
      <c r="D16" s="699">
        <v>0.61122531832306881</v>
      </c>
      <c r="E16" s="698">
        <v>0.3887746816769313</v>
      </c>
    </row>
    <row r="17" spans="1:5" s="179" customFormat="1" ht="12" customHeight="1" x14ac:dyDescent="0.35">
      <c r="A17" s="92"/>
      <c r="B17" s="701" t="s">
        <v>112</v>
      </c>
      <c r="C17" s="700">
        <v>249.99999999999991</v>
      </c>
      <c r="D17" s="699">
        <v>0.53239464941903325</v>
      </c>
      <c r="E17" s="698">
        <v>0.46760535058096508</v>
      </c>
    </row>
    <row r="18" spans="1:5" s="179" customFormat="1" ht="12" customHeight="1" x14ac:dyDescent="0.35">
      <c r="A18" s="92"/>
      <c r="B18" s="701" t="s">
        <v>111</v>
      </c>
      <c r="C18" s="700">
        <v>713.99999999999932</v>
      </c>
      <c r="D18" s="699">
        <v>0.58740462580992447</v>
      </c>
      <c r="E18" s="698">
        <v>0.41259537419007386</v>
      </c>
    </row>
    <row r="19" spans="1:5" s="179" customFormat="1" ht="12" customHeight="1" x14ac:dyDescent="0.35">
      <c r="A19" s="92"/>
      <c r="B19" s="701" t="s">
        <v>110</v>
      </c>
      <c r="C19" s="700">
        <v>409.00000000000028</v>
      </c>
      <c r="D19" s="699">
        <v>0.40739017990858994</v>
      </c>
      <c r="E19" s="698">
        <v>0.5926098200914105</v>
      </c>
    </row>
    <row r="20" spans="1:5" s="179" customFormat="1" ht="12" customHeight="1" x14ac:dyDescent="0.35">
      <c r="A20" s="92"/>
      <c r="B20" s="701" t="s">
        <v>109</v>
      </c>
      <c r="C20" s="700">
        <v>483.99999999999989</v>
      </c>
      <c r="D20" s="699">
        <v>0.70853147864996147</v>
      </c>
      <c r="E20" s="698">
        <v>0.29146852135003848</v>
      </c>
    </row>
    <row r="21" spans="1:5" s="179" customFormat="1" ht="12" customHeight="1" x14ac:dyDescent="0.35">
      <c r="A21" s="92"/>
      <c r="B21" s="701" t="s">
        <v>108</v>
      </c>
      <c r="C21" s="700">
        <v>213.00000000000006</v>
      </c>
      <c r="D21" s="699">
        <v>0.68133415635828531</v>
      </c>
      <c r="E21" s="698">
        <v>0.31866584364171435</v>
      </c>
    </row>
    <row r="22" spans="1:5" s="179" customFormat="1" ht="12" customHeight="1" x14ac:dyDescent="0.35">
      <c r="A22" s="92"/>
      <c r="B22" s="701" t="s">
        <v>107</v>
      </c>
      <c r="C22" s="700">
        <v>327.00000000000011</v>
      </c>
      <c r="D22" s="699">
        <v>0.6460565049441207</v>
      </c>
      <c r="E22" s="698">
        <v>0.3539434950558793</v>
      </c>
    </row>
    <row r="23" spans="1:5" s="179" customFormat="1" ht="12" customHeight="1" x14ac:dyDescent="0.35">
      <c r="A23" s="92"/>
      <c r="B23" s="701" t="s">
        <v>106</v>
      </c>
      <c r="C23" s="700">
        <v>286.99999999999994</v>
      </c>
      <c r="D23" s="699">
        <v>0.47155153861902938</v>
      </c>
      <c r="E23" s="698">
        <v>0.52844846138096979</v>
      </c>
    </row>
    <row r="24" spans="1:5" s="179" customFormat="1" ht="12" customHeight="1" x14ac:dyDescent="0.35">
      <c r="A24" s="92"/>
      <c r="B24" s="701" t="s">
        <v>105</v>
      </c>
      <c r="C24" s="700">
        <v>772.00000000000023</v>
      </c>
      <c r="D24" s="699">
        <v>0.54350051525557375</v>
      </c>
      <c r="E24" s="698">
        <v>0.45649948474442348</v>
      </c>
    </row>
    <row r="25" spans="1:5" s="179" customFormat="1" ht="12" customHeight="1" x14ac:dyDescent="0.35">
      <c r="A25" s="92"/>
      <c r="B25" s="701" t="s">
        <v>104</v>
      </c>
      <c r="C25" s="700">
        <v>139.99999999999997</v>
      </c>
      <c r="D25" s="699">
        <v>0.54392600904548838</v>
      </c>
      <c r="E25" s="698">
        <v>0.45607399095451107</v>
      </c>
    </row>
    <row r="26" spans="1:5" s="179" customFormat="1" ht="12" customHeight="1" x14ac:dyDescent="0.35">
      <c r="A26" s="92"/>
      <c r="B26" s="701" t="s">
        <v>103</v>
      </c>
      <c r="C26" s="700">
        <v>177.00000000000003</v>
      </c>
      <c r="D26" s="699">
        <v>0.47573831911777242</v>
      </c>
      <c r="E26" s="698">
        <v>0.52426168088222735</v>
      </c>
    </row>
    <row r="27" spans="1:5" s="179" customFormat="1" ht="12" customHeight="1" x14ac:dyDescent="0.35">
      <c r="A27" s="92"/>
      <c r="B27" s="701" t="s">
        <v>102</v>
      </c>
      <c r="C27" s="700">
        <v>83</v>
      </c>
      <c r="D27" s="699">
        <v>0.39251380851297524</v>
      </c>
      <c r="E27" s="698">
        <v>0.60748619148702521</v>
      </c>
    </row>
    <row r="28" spans="1:5" s="179" customFormat="1" ht="12" customHeight="1" x14ac:dyDescent="0.35">
      <c r="A28" s="92"/>
      <c r="B28" s="701" t="s">
        <v>101</v>
      </c>
      <c r="C28" s="700">
        <v>155.99999999999997</v>
      </c>
      <c r="D28" s="699">
        <v>0.59473555477120088</v>
      </c>
      <c r="E28" s="698">
        <v>0.40526444522879834</v>
      </c>
    </row>
    <row r="29" spans="1:5" s="179" customFormat="1" ht="12" customHeight="1" x14ac:dyDescent="0.35">
      <c r="A29" s="92"/>
      <c r="B29" s="701" t="s">
        <v>100</v>
      </c>
      <c r="C29" s="700">
        <v>270.99999999999989</v>
      </c>
      <c r="D29" s="699">
        <v>0.72662964576412836</v>
      </c>
      <c r="E29" s="698">
        <v>0.27337035423587164</v>
      </c>
    </row>
    <row r="30" spans="1:5" s="179" customFormat="1" ht="12" customHeight="1" x14ac:dyDescent="0.35">
      <c r="A30" s="92"/>
      <c r="B30" s="701" t="s">
        <v>99</v>
      </c>
      <c r="C30" s="700">
        <v>395</v>
      </c>
      <c r="D30" s="699">
        <v>0.64679353581725474</v>
      </c>
      <c r="E30" s="698">
        <v>0.35320646418274515</v>
      </c>
    </row>
    <row r="31" spans="1:5" s="179" customFormat="1" ht="12" customHeight="1" thickBot="1" x14ac:dyDescent="0.4">
      <c r="A31" s="92"/>
      <c r="B31" s="705" t="s">
        <v>59</v>
      </c>
      <c r="C31" s="704">
        <v>13666.999999999991</v>
      </c>
      <c r="D31" s="703">
        <v>0.46108402441651769</v>
      </c>
      <c r="E31" s="702">
        <v>0.53891597558348159</v>
      </c>
    </row>
    <row r="32" spans="1:5" s="179" customFormat="1" ht="12" customHeight="1" x14ac:dyDescent="0.35">
      <c r="A32" s="89" t="s">
        <v>98</v>
      </c>
      <c r="B32" s="197" t="s">
        <v>97</v>
      </c>
      <c r="C32" s="192">
        <v>8245.9999999999691</v>
      </c>
      <c r="D32" s="40">
        <v>0.50144306165405217</v>
      </c>
      <c r="E32" s="235">
        <v>0.49855693834599102</v>
      </c>
    </row>
    <row r="33" spans="1:5" s="179" customFormat="1" ht="12" customHeight="1" x14ac:dyDescent="0.35">
      <c r="A33" s="78" t="s">
        <v>96</v>
      </c>
      <c r="B33" s="701" t="s">
        <v>95</v>
      </c>
      <c r="C33" s="700">
        <v>825.00000000000034</v>
      </c>
      <c r="D33" s="699">
        <v>0.52656703024087781</v>
      </c>
      <c r="E33" s="698">
        <v>0.4734329697591218</v>
      </c>
    </row>
    <row r="34" spans="1:5" s="179" customFormat="1" ht="12" customHeight="1" x14ac:dyDescent="0.35">
      <c r="A34" s="78"/>
      <c r="B34" s="701" t="s">
        <v>94</v>
      </c>
      <c r="C34" s="700">
        <v>372.00000000000011</v>
      </c>
      <c r="D34" s="699">
        <v>0.69831536249936776</v>
      </c>
      <c r="E34" s="698">
        <v>0.30168463750063146</v>
      </c>
    </row>
    <row r="35" spans="1:5" s="179" customFormat="1" ht="12" customHeight="1" thickBot="1" x14ac:dyDescent="0.4">
      <c r="A35" s="81"/>
      <c r="B35" s="697" t="s">
        <v>59</v>
      </c>
      <c r="C35" s="696">
        <v>9443.00000000002</v>
      </c>
      <c r="D35" s="229">
        <v>0.50919405605808488</v>
      </c>
      <c r="E35" s="228">
        <v>0.49080594394196825</v>
      </c>
    </row>
    <row r="36" spans="1:5" s="179" customFormat="1" ht="12" customHeight="1" thickBot="1" x14ac:dyDescent="0.4">
      <c r="A36" s="98" t="s">
        <v>93</v>
      </c>
      <c r="B36" s="200" t="s">
        <v>59</v>
      </c>
      <c r="C36" s="199">
        <v>186.99999999999991</v>
      </c>
      <c r="D36" s="239">
        <v>0.69749658382183766</v>
      </c>
      <c r="E36" s="238">
        <v>0.30250341617816212</v>
      </c>
    </row>
    <row r="37" spans="1:5" s="179" customFormat="1" ht="12" customHeight="1" x14ac:dyDescent="0.35">
      <c r="A37" s="89" t="s">
        <v>92</v>
      </c>
      <c r="B37" s="197" t="s">
        <v>91</v>
      </c>
      <c r="C37" s="192">
        <v>383.00000000000006</v>
      </c>
      <c r="D37" s="40">
        <v>0.54064712874379883</v>
      </c>
      <c r="E37" s="235">
        <v>0.4593528712562035</v>
      </c>
    </row>
    <row r="38" spans="1:5" s="179" customFormat="1" ht="12" customHeight="1" x14ac:dyDescent="0.35">
      <c r="A38" s="78" t="s">
        <v>90</v>
      </c>
      <c r="B38" s="189" t="s">
        <v>89</v>
      </c>
      <c r="C38" s="184">
        <v>691.00000000000045</v>
      </c>
      <c r="D38" s="30">
        <v>0.69917458239162245</v>
      </c>
      <c r="E38" s="230">
        <v>0.30082541760837506</v>
      </c>
    </row>
    <row r="39" spans="1:5" s="179" customFormat="1" ht="12" customHeight="1" x14ac:dyDescent="0.35">
      <c r="A39" s="78"/>
      <c r="B39" s="189" t="s">
        <v>88</v>
      </c>
      <c r="C39" s="184">
        <v>84.999999999999986</v>
      </c>
      <c r="D39" s="30">
        <v>0.64053293584865401</v>
      </c>
      <c r="E39" s="230">
        <v>0.35946706415134622</v>
      </c>
    </row>
    <row r="40" spans="1:5" s="179" customFormat="1" ht="12" customHeight="1" x14ac:dyDescent="0.35">
      <c r="A40" s="78"/>
      <c r="B40" s="189" t="s">
        <v>87</v>
      </c>
      <c r="C40" s="184">
        <v>133.00000000000003</v>
      </c>
      <c r="D40" s="30">
        <v>0.90700339140016084</v>
      </c>
      <c r="E40" s="230">
        <v>9.299660859983902E-2</v>
      </c>
    </row>
    <row r="41" spans="1:5" s="179" customFormat="1" ht="12" customHeight="1" x14ac:dyDescent="0.35">
      <c r="A41" s="78"/>
      <c r="B41" s="189" t="s">
        <v>86</v>
      </c>
      <c r="C41" s="184">
        <v>167.99999999999994</v>
      </c>
      <c r="D41" s="30">
        <v>0.7164357513214612</v>
      </c>
      <c r="E41" s="230">
        <v>0.28356424867853902</v>
      </c>
    </row>
    <row r="42" spans="1:5" s="179" customFormat="1" ht="12" customHeight="1" thickBot="1" x14ac:dyDescent="0.4">
      <c r="A42" s="81"/>
      <c r="B42" s="182" t="s">
        <v>59</v>
      </c>
      <c r="C42" s="181">
        <v>1460.0000000000002</v>
      </c>
      <c r="D42" s="229">
        <v>0.66940044802746701</v>
      </c>
      <c r="E42" s="228">
        <v>0.33059955197252999</v>
      </c>
    </row>
    <row r="43" spans="1:5" s="179" customFormat="1" ht="12" customHeight="1" x14ac:dyDescent="0.35">
      <c r="A43" s="92" t="s">
        <v>85</v>
      </c>
      <c r="B43" s="695" t="s">
        <v>84</v>
      </c>
      <c r="C43" s="694">
        <v>565.00000000000034</v>
      </c>
      <c r="D43" s="40">
        <v>0.79994451810554779</v>
      </c>
      <c r="E43" s="235">
        <v>0.20005548189445141</v>
      </c>
    </row>
    <row r="44" spans="1:5" s="179" customFormat="1" ht="12" customHeight="1" x14ac:dyDescent="0.35">
      <c r="A44" s="92" t="s">
        <v>83</v>
      </c>
      <c r="B44" s="338" t="s">
        <v>82</v>
      </c>
      <c r="C44" s="184">
        <v>107.00000000000001</v>
      </c>
      <c r="D44" s="30">
        <v>0.25661479967343159</v>
      </c>
      <c r="E44" s="230">
        <v>0.74338520032656885</v>
      </c>
    </row>
    <row r="45" spans="1:5" s="179" customFormat="1" ht="12" customHeight="1" x14ac:dyDescent="0.35">
      <c r="A45" s="92"/>
      <c r="B45" s="338" t="s">
        <v>81</v>
      </c>
      <c r="C45" s="184">
        <v>422.00000000000017</v>
      </c>
      <c r="D45" s="30">
        <v>0.75702894140399213</v>
      </c>
      <c r="E45" s="230">
        <v>0.24297105859600709</v>
      </c>
    </row>
    <row r="46" spans="1:5" s="179" customFormat="1" ht="12" customHeight="1" x14ac:dyDescent="0.35">
      <c r="A46" s="92"/>
      <c r="B46" s="338" t="s">
        <v>80</v>
      </c>
      <c r="C46" s="184">
        <v>650.99999999999989</v>
      </c>
      <c r="D46" s="30">
        <v>0.90486469484342569</v>
      </c>
      <c r="E46" s="230">
        <v>9.5135305156573771E-2</v>
      </c>
    </row>
    <row r="47" spans="1:5" s="179" customFormat="1" ht="12" customHeight="1" x14ac:dyDescent="0.35">
      <c r="A47" s="92"/>
      <c r="B47" s="338" t="s">
        <v>79</v>
      </c>
      <c r="C47" s="184">
        <v>136.00000000000003</v>
      </c>
      <c r="D47" s="30">
        <v>0.60707120570545559</v>
      </c>
      <c r="E47" s="230">
        <v>0.39292879429454552</v>
      </c>
    </row>
    <row r="48" spans="1:5" s="179" customFormat="1" ht="12" customHeight="1" x14ac:dyDescent="0.35">
      <c r="A48" s="92"/>
      <c r="B48" s="338" t="s">
        <v>78</v>
      </c>
      <c r="C48" s="184">
        <v>190</v>
      </c>
      <c r="D48" s="30">
        <v>0.16871041115505012</v>
      </c>
      <c r="E48" s="230">
        <v>0.83128958884494952</v>
      </c>
    </row>
    <row r="49" spans="1:5" s="179" customFormat="1" ht="12" customHeight="1" x14ac:dyDescent="0.35">
      <c r="A49" s="92"/>
      <c r="B49" s="338" t="s">
        <v>339</v>
      </c>
      <c r="C49" s="184">
        <v>129.99999999999997</v>
      </c>
      <c r="D49" s="30">
        <v>0.61286331781747416</v>
      </c>
      <c r="E49" s="230">
        <v>0.38713668218252584</v>
      </c>
    </row>
    <row r="50" spans="1:5" s="179" customFormat="1" ht="12" customHeight="1" x14ac:dyDescent="0.35">
      <c r="A50" s="92"/>
      <c r="B50" s="338" t="s">
        <v>76</v>
      </c>
      <c r="C50" s="184">
        <v>115.99999999999997</v>
      </c>
      <c r="D50" s="30">
        <v>0.98060330709803434</v>
      </c>
      <c r="E50" s="230">
        <v>1.9396692901965534E-2</v>
      </c>
    </row>
    <row r="51" spans="1:5" s="179" customFormat="1" ht="12" customHeight="1" x14ac:dyDescent="0.35">
      <c r="A51" s="92"/>
      <c r="B51" s="338" t="s">
        <v>75</v>
      </c>
      <c r="C51" s="184">
        <v>142.00000000000006</v>
      </c>
      <c r="D51" s="30">
        <v>0.8856085842228929</v>
      </c>
      <c r="E51" s="230">
        <v>0.11439141577710714</v>
      </c>
    </row>
    <row r="52" spans="1:5" s="179" customFormat="1" ht="12" customHeight="1" x14ac:dyDescent="0.35">
      <c r="A52" s="92"/>
      <c r="B52" s="338" t="s">
        <v>74</v>
      </c>
      <c r="C52" s="184">
        <v>203.00000000000011</v>
      </c>
      <c r="D52" s="30">
        <v>0.73745793800314985</v>
      </c>
      <c r="E52" s="230">
        <v>0.26254206199684982</v>
      </c>
    </row>
    <row r="53" spans="1:5" s="179" customFormat="1" ht="12" customHeight="1" x14ac:dyDescent="0.35">
      <c r="A53" s="92"/>
      <c r="B53" s="338" t="s">
        <v>73</v>
      </c>
      <c r="C53" s="184">
        <v>216.00000000000014</v>
      </c>
      <c r="D53" s="30">
        <v>0.69001656307747505</v>
      </c>
      <c r="E53" s="230">
        <v>0.30998343692252345</v>
      </c>
    </row>
    <row r="54" spans="1:5" s="179" customFormat="1" ht="12" customHeight="1" x14ac:dyDescent="0.35">
      <c r="A54" s="92"/>
      <c r="B54" s="338" t="s">
        <v>72</v>
      </c>
      <c r="C54" s="184">
        <v>334.99999999999994</v>
      </c>
      <c r="D54" s="30">
        <v>0.44818688587436967</v>
      </c>
      <c r="E54" s="230">
        <v>0.55181311412563161</v>
      </c>
    </row>
    <row r="55" spans="1:5" s="179" customFormat="1" ht="12" customHeight="1" x14ac:dyDescent="0.35">
      <c r="A55" s="92"/>
      <c r="B55" s="338" t="s">
        <v>71</v>
      </c>
      <c r="C55" s="184">
        <v>391</v>
      </c>
      <c r="D55" s="30">
        <v>0.67066017396549915</v>
      </c>
      <c r="E55" s="230">
        <v>0.32933982603450068</v>
      </c>
    </row>
    <row r="56" spans="1:5" s="179" customFormat="1" ht="12" customHeight="1" thickBot="1" x14ac:dyDescent="0.4">
      <c r="A56" s="92"/>
      <c r="B56" s="328" t="s">
        <v>59</v>
      </c>
      <c r="C56" s="181">
        <v>3604.0000000000036</v>
      </c>
      <c r="D56" s="229">
        <v>0.65362498441126249</v>
      </c>
      <c r="E56" s="228">
        <v>0.34637501558871897</v>
      </c>
    </row>
    <row r="57" spans="1:5" s="179" customFormat="1" ht="12" customHeight="1" x14ac:dyDescent="0.35">
      <c r="A57" s="89" t="s">
        <v>70</v>
      </c>
      <c r="B57" s="342" t="s">
        <v>69</v>
      </c>
      <c r="C57" s="694">
        <v>74</v>
      </c>
      <c r="D57" s="40">
        <v>0.6962736866217405</v>
      </c>
      <c r="E57" s="235">
        <v>0.30372631337825917</v>
      </c>
    </row>
    <row r="58" spans="1:5" s="179" customFormat="1" ht="12" customHeight="1" x14ac:dyDescent="0.35">
      <c r="A58" s="78" t="s">
        <v>68</v>
      </c>
      <c r="B58" s="341" t="s">
        <v>67</v>
      </c>
      <c r="C58" s="184">
        <v>42</v>
      </c>
      <c r="D58" s="30">
        <v>0.73732073667607556</v>
      </c>
      <c r="E58" s="230">
        <v>0.26267926332392455</v>
      </c>
    </row>
    <row r="59" spans="1:5" s="179" customFormat="1" ht="12" customHeight="1" x14ac:dyDescent="0.35">
      <c r="A59" s="78"/>
      <c r="B59" s="338" t="s">
        <v>66</v>
      </c>
      <c r="C59" s="184">
        <v>302.99999999999989</v>
      </c>
      <c r="D59" s="234">
        <v>0.81750750508536119</v>
      </c>
      <c r="E59" s="232">
        <v>0.18249249491463476</v>
      </c>
    </row>
    <row r="60" spans="1:5" s="179" customFormat="1" ht="12" customHeight="1" x14ac:dyDescent="0.35">
      <c r="A60" s="78"/>
      <c r="B60" s="338" t="s">
        <v>65</v>
      </c>
      <c r="C60" s="184">
        <v>321.99999999999989</v>
      </c>
      <c r="D60" s="268">
        <v>0.52625993635837354</v>
      </c>
      <c r="E60" s="267">
        <v>0.47374006364162502</v>
      </c>
    </row>
    <row r="61" spans="1:5" s="179" customFormat="1" ht="12" customHeight="1" x14ac:dyDescent="0.35">
      <c r="A61" s="78"/>
      <c r="B61" s="338" t="s">
        <v>64</v>
      </c>
      <c r="C61" s="184">
        <v>261.99999999999989</v>
      </c>
      <c r="D61" s="30">
        <v>0.64954536932147589</v>
      </c>
      <c r="E61" s="230">
        <v>0.350454630678525</v>
      </c>
    </row>
    <row r="62" spans="1:5" s="179" customFormat="1" ht="12" customHeight="1" thickBot="1" x14ac:dyDescent="0.4">
      <c r="A62" s="81"/>
      <c r="B62" s="344" t="s">
        <v>59</v>
      </c>
      <c r="C62" s="688">
        <v>1003.0000000000009</v>
      </c>
      <c r="D62" s="693">
        <v>0.67076671516121134</v>
      </c>
      <c r="E62" s="692">
        <v>0.32923328483879133</v>
      </c>
    </row>
    <row r="63" spans="1:5" s="179" customFormat="1" ht="12" customHeight="1" x14ac:dyDescent="0.35">
      <c r="A63" s="78" t="s">
        <v>63</v>
      </c>
      <c r="B63" s="390" t="s">
        <v>62</v>
      </c>
      <c r="C63" s="444">
        <v>465.99999999999989</v>
      </c>
      <c r="D63" s="268">
        <v>0.56214954226377356</v>
      </c>
      <c r="E63" s="267">
        <v>0.43785045773622783</v>
      </c>
    </row>
    <row r="64" spans="1:5" s="179" customFormat="1" ht="12" customHeight="1" x14ac:dyDescent="0.35">
      <c r="A64" s="73" t="s">
        <v>61</v>
      </c>
      <c r="B64" s="691" t="s">
        <v>60</v>
      </c>
      <c r="C64" s="690">
        <v>51.000000000000021</v>
      </c>
      <c r="D64" s="268">
        <v>0.7134496775348077</v>
      </c>
      <c r="E64" s="267">
        <v>0.28655032246519224</v>
      </c>
    </row>
    <row r="65" spans="1:5" s="179" customFormat="1" ht="12" customHeight="1" thickBot="1" x14ac:dyDescent="0.4">
      <c r="A65" s="69"/>
      <c r="B65" s="689" t="s">
        <v>59</v>
      </c>
      <c r="C65" s="688">
        <v>517.00000000000023</v>
      </c>
      <c r="D65" s="229">
        <v>0.57835247058780859</v>
      </c>
      <c r="E65" s="228">
        <v>0.4216475294121913</v>
      </c>
    </row>
    <row r="67" spans="1:5" ht="39" customHeight="1" x14ac:dyDescent="0.35"/>
  </sheetData>
  <mergeCells count="5">
    <mergeCell ref="A7:B7"/>
    <mergeCell ref="A1:E1"/>
    <mergeCell ref="A2:E2"/>
    <mergeCell ref="A3:B6"/>
    <mergeCell ref="C3:E4"/>
  </mergeCells>
  <conditionalFormatting sqref="D7:E65">
    <cfRule type="expression" dxfId="1240" priority="2">
      <formula>D7&lt;0.005</formula>
    </cfRule>
  </conditionalFormatting>
  <conditionalFormatting sqref="D7:E65">
    <cfRule type="expression" dxfId="123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69" fitToWidth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גיליון17"/>
  <dimension ref="A1:F46"/>
  <sheetViews>
    <sheetView view="pageBreakPreview" zoomScaleNormal="100" zoomScaleSheetLayoutView="100" workbookViewId="0">
      <selection activeCell="H10" sqref="H10"/>
    </sheetView>
  </sheetViews>
  <sheetFormatPr defaultColWidth="9" defaultRowHeight="14.5" x14ac:dyDescent="0.35"/>
  <cols>
    <col min="1" max="1" width="26.90625" style="687" bestFit="1" customWidth="1"/>
    <col min="2" max="2" width="47" style="687" bestFit="1" customWidth="1"/>
    <col min="3" max="3" width="14.6328125" style="687" customWidth="1"/>
    <col min="4" max="5" width="14.6328125" style="686" customWidth="1"/>
  </cols>
  <sheetData>
    <row r="1" spans="1:6" s="732" customFormat="1" ht="15.75" customHeight="1" x14ac:dyDescent="0.3">
      <c r="A1" s="6345" t="s">
        <v>348</v>
      </c>
      <c r="B1" s="6345"/>
      <c r="C1" s="6345"/>
      <c r="D1" s="6345"/>
      <c r="E1" s="6345"/>
    </row>
    <row r="2" spans="1:6" s="732" customFormat="1" ht="15.75" customHeight="1" thickBot="1" x14ac:dyDescent="0.35">
      <c r="A2" s="6345" t="s">
        <v>347</v>
      </c>
      <c r="B2" s="6345"/>
      <c r="C2" s="6345"/>
      <c r="D2" s="6345"/>
      <c r="E2" s="6345"/>
    </row>
    <row r="3" spans="1:6" s="732" customFormat="1" ht="12.75" customHeight="1" x14ac:dyDescent="0.3">
      <c r="A3" s="6513" t="s">
        <v>158</v>
      </c>
      <c r="B3" s="6514"/>
      <c r="C3" s="6519" t="s">
        <v>344</v>
      </c>
      <c r="D3" s="6520"/>
      <c r="E3" s="6521"/>
    </row>
    <row r="4" spans="1:6" ht="19.5" customHeight="1" thickBot="1" x14ac:dyDescent="0.4">
      <c r="A4" s="6515"/>
      <c r="B4" s="6516"/>
      <c r="C4" s="6522"/>
      <c r="D4" s="6523"/>
      <c r="E4" s="6524"/>
    </row>
    <row r="5" spans="1:6" ht="15.75" customHeight="1" x14ac:dyDescent="0.35">
      <c r="A5" s="6515"/>
      <c r="B5" s="6516"/>
      <c r="C5" s="731" t="s">
        <v>55</v>
      </c>
      <c r="D5" s="731" t="s">
        <v>343</v>
      </c>
      <c r="E5" s="731" t="s">
        <v>342</v>
      </c>
      <c r="F5" s="711"/>
    </row>
    <row r="6" spans="1:6" ht="16" thickBot="1" x14ac:dyDescent="0.4">
      <c r="A6" s="6517"/>
      <c r="B6" s="6518"/>
      <c r="C6" s="730" t="s">
        <v>49</v>
      </c>
      <c r="D6" s="730" t="s">
        <v>341</v>
      </c>
      <c r="E6" s="730" t="s">
        <v>340</v>
      </c>
      <c r="F6" s="711"/>
    </row>
    <row r="7" spans="1:6" s="179" customFormat="1" ht="12" customHeight="1" x14ac:dyDescent="0.35">
      <c r="A7" s="55" t="s">
        <v>48</v>
      </c>
      <c r="B7" s="224" t="s">
        <v>47</v>
      </c>
      <c r="C7" s="726">
        <v>8966</v>
      </c>
      <c r="D7" s="268">
        <v>0.4015088475280596</v>
      </c>
      <c r="E7" s="267">
        <v>0.5984911524719525</v>
      </c>
      <c r="F7" s="712"/>
    </row>
    <row r="8" spans="1:6" s="179" customFormat="1" ht="12" customHeight="1" thickBot="1" x14ac:dyDescent="0.4">
      <c r="A8" s="59" t="s">
        <v>46</v>
      </c>
      <c r="B8" s="724" t="s">
        <v>45</v>
      </c>
      <c r="C8" s="723">
        <v>18686.999999999956</v>
      </c>
      <c r="D8" s="720">
        <v>0.56162733555307764</v>
      </c>
      <c r="E8" s="719">
        <v>0.43837266444691986</v>
      </c>
      <c r="F8" s="712"/>
    </row>
    <row r="9" spans="1:6" s="179" customFormat="1" ht="12" customHeight="1" x14ac:dyDescent="0.35">
      <c r="A9" s="44" t="s">
        <v>44</v>
      </c>
      <c r="B9" s="722" t="s">
        <v>43</v>
      </c>
      <c r="C9" s="211">
        <v>9867.9999999999982</v>
      </c>
      <c r="D9" s="40">
        <v>0.82923195546895945</v>
      </c>
      <c r="E9" s="235">
        <v>0.17076804453104485</v>
      </c>
      <c r="F9" s="712"/>
    </row>
    <row r="10" spans="1:6" s="179" customFormat="1" ht="12" customHeight="1" x14ac:dyDescent="0.35">
      <c r="A10" s="36" t="s">
        <v>42</v>
      </c>
      <c r="B10" s="33" t="s">
        <v>41</v>
      </c>
      <c r="C10" s="721">
        <v>3074.9999999999968</v>
      </c>
      <c r="D10" s="699">
        <v>0.70198108317725461</v>
      </c>
      <c r="E10" s="698">
        <v>0.29801891682274317</v>
      </c>
      <c r="F10" s="712"/>
    </row>
    <row r="11" spans="1:6" s="179" customFormat="1" ht="12" customHeight="1" thickBot="1" x14ac:dyDescent="0.4">
      <c r="A11" s="34"/>
      <c r="B11" s="51" t="s">
        <v>40</v>
      </c>
      <c r="C11" s="729">
        <v>16943.000000000007</v>
      </c>
      <c r="D11" s="728">
        <v>0.36152025525494769</v>
      </c>
      <c r="E11" s="727">
        <v>0.6384797447450381</v>
      </c>
      <c r="F11" s="712"/>
    </row>
    <row r="12" spans="1:6" s="179" customFormat="1" ht="12" customHeight="1" x14ac:dyDescent="0.35">
      <c r="A12" s="55" t="s">
        <v>39</v>
      </c>
      <c r="B12" s="465" t="s">
        <v>38</v>
      </c>
      <c r="C12" s="726">
        <v>8197.9999999999982</v>
      </c>
      <c r="D12" s="268">
        <v>0.13030981050489468</v>
      </c>
      <c r="E12" s="267">
        <v>0.86969018949511812</v>
      </c>
      <c r="F12" s="712"/>
    </row>
    <row r="13" spans="1:6" s="179" customFormat="1" ht="12" customHeight="1" x14ac:dyDescent="0.35">
      <c r="A13" s="36" t="s">
        <v>37</v>
      </c>
      <c r="B13" s="725" t="s">
        <v>36</v>
      </c>
      <c r="C13" s="721">
        <v>16307.000000000029</v>
      </c>
      <c r="D13" s="699">
        <v>0.68040673997749135</v>
      </c>
      <c r="E13" s="698">
        <v>0.31959326002252725</v>
      </c>
      <c r="F13" s="712"/>
    </row>
    <row r="14" spans="1:6" s="179" customFormat="1" ht="12" customHeight="1" x14ac:dyDescent="0.35">
      <c r="A14" s="34"/>
      <c r="B14" s="725" t="s">
        <v>35</v>
      </c>
      <c r="C14" s="721">
        <v>101</v>
      </c>
      <c r="D14" s="699">
        <v>0.50183447728781283</v>
      </c>
      <c r="E14" s="698">
        <v>0.49816552271218689</v>
      </c>
      <c r="F14" s="712"/>
    </row>
    <row r="15" spans="1:6" s="179" customFormat="1" ht="12" customHeight="1" x14ac:dyDescent="0.35">
      <c r="A15" s="34"/>
      <c r="B15" s="725" t="s">
        <v>34</v>
      </c>
      <c r="C15" s="721">
        <v>1008.0000000000009</v>
      </c>
      <c r="D15" s="699">
        <v>0.58434760256675988</v>
      </c>
      <c r="E15" s="698">
        <v>0.41565239743323656</v>
      </c>
      <c r="F15" s="712"/>
    </row>
    <row r="16" spans="1:6" s="179" customFormat="1" ht="12" customHeight="1" x14ac:dyDescent="0.35">
      <c r="A16" s="34"/>
      <c r="B16" s="725" t="s">
        <v>33</v>
      </c>
      <c r="C16" s="721">
        <v>165.99999999999994</v>
      </c>
      <c r="D16" s="699">
        <v>0.55629442640732818</v>
      </c>
      <c r="E16" s="698">
        <v>0.44370557359267138</v>
      </c>
      <c r="F16" s="712"/>
    </row>
    <row r="17" spans="1:6" s="179" customFormat="1" ht="12" customHeight="1" x14ac:dyDescent="0.35">
      <c r="A17" s="34"/>
      <c r="B17" s="725" t="s">
        <v>32</v>
      </c>
      <c r="C17" s="721">
        <v>226.99999999999983</v>
      </c>
      <c r="D17" s="699">
        <v>0.67081750998911072</v>
      </c>
      <c r="E17" s="698">
        <v>0.32918249001088795</v>
      </c>
      <c r="F17" s="712"/>
    </row>
    <row r="18" spans="1:6" s="179" customFormat="1" ht="12" customHeight="1" x14ac:dyDescent="0.35">
      <c r="A18" s="34"/>
      <c r="B18" s="725" t="s">
        <v>4</v>
      </c>
      <c r="C18" s="721">
        <v>300.99999999999994</v>
      </c>
      <c r="D18" s="699">
        <v>0.47622358618110538</v>
      </c>
      <c r="E18" s="698">
        <v>0.52377641381889473</v>
      </c>
      <c r="F18" s="712"/>
    </row>
    <row r="19" spans="1:6" s="179" customFormat="1" ht="12" customHeight="1" thickBot="1" x14ac:dyDescent="0.4">
      <c r="A19" s="57"/>
      <c r="B19" s="724" t="s">
        <v>25</v>
      </c>
      <c r="C19" s="723">
        <v>3578.0000000000005</v>
      </c>
      <c r="D19" s="720">
        <v>0.54942209184516844</v>
      </c>
      <c r="E19" s="719">
        <v>0.450577908154836</v>
      </c>
      <c r="F19" s="712"/>
    </row>
    <row r="20" spans="1:6" s="179" customFormat="1" ht="12" customHeight="1" x14ac:dyDescent="0.35">
      <c r="A20" s="44" t="s">
        <v>31</v>
      </c>
      <c r="B20" s="722" t="s">
        <v>30</v>
      </c>
      <c r="C20" s="211">
        <v>338.00000000000006</v>
      </c>
      <c r="D20" s="40">
        <v>2.7347750586289167E-2</v>
      </c>
      <c r="E20" s="235">
        <v>0.97265224941371131</v>
      </c>
      <c r="F20" s="712"/>
    </row>
    <row r="21" spans="1:6" s="179" customFormat="1" ht="12" customHeight="1" x14ac:dyDescent="0.35">
      <c r="A21" s="36" t="s">
        <v>29</v>
      </c>
      <c r="B21" s="33" t="s">
        <v>28</v>
      </c>
      <c r="C21" s="721">
        <v>1389</v>
      </c>
      <c r="D21" s="699">
        <v>2.9439006458894464E-2</v>
      </c>
      <c r="E21" s="698">
        <v>0.97056099354110503</v>
      </c>
      <c r="F21" s="712"/>
    </row>
    <row r="22" spans="1:6" s="179" customFormat="1" ht="12" customHeight="1" x14ac:dyDescent="0.35">
      <c r="A22" s="26"/>
      <c r="B22" s="33" t="s">
        <v>27</v>
      </c>
      <c r="C22" s="721">
        <v>3296.0000000000036</v>
      </c>
      <c r="D22" s="699">
        <v>7.9341418433571023E-2</v>
      </c>
      <c r="E22" s="698">
        <v>0.92065858156642888</v>
      </c>
      <c r="F22" s="712"/>
    </row>
    <row r="23" spans="1:6" s="179" customFormat="1" ht="12" customHeight="1" x14ac:dyDescent="0.35">
      <c r="A23" s="34"/>
      <c r="B23" s="33" t="s">
        <v>26</v>
      </c>
      <c r="C23" s="721">
        <v>955.00000000000045</v>
      </c>
      <c r="D23" s="699">
        <v>0.36221042327715158</v>
      </c>
      <c r="E23" s="698">
        <v>0.63778957672284742</v>
      </c>
      <c r="F23" s="712"/>
    </row>
    <row r="24" spans="1:6" s="179" customFormat="1" ht="12" customHeight="1" x14ac:dyDescent="0.35">
      <c r="A24" s="34"/>
      <c r="B24" s="33" t="s">
        <v>4</v>
      </c>
      <c r="C24" s="721">
        <v>141</v>
      </c>
      <c r="D24" s="699">
        <v>0.23663034062494551</v>
      </c>
      <c r="E24" s="698">
        <v>0.7633696593750543</v>
      </c>
      <c r="F24" s="712"/>
    </row>
    <row r="25" spans="1:6" s="179" customFormat="1" ht="12" customHeight="1" thickBot="1" x14ac:dyDescent="0.4">
      <c r="A25" s="34"/>
      <c r="B25" s="51" t="s">
        <v>25</v>
      </c>
      <c r="C25" s="729">
        <v>2079.0000000000009</v>
      </c>
      <c r="D25" s="728">
        <v>0.22486540981294487</v>
      </c>
      <c r="E25" s="727">
        <v>0.77513459018705266</v>
      </c>
      <c r="F25" s="712"/>
    </row>
    <row r="26" spans="1:6" s="179" customFormat="1" ht="12" customHeight="1" x14ac:dyDescent="0.35">
      <c r="A26" s="55" t="s">
        <v>24</v>
      </c>
      <c r="B26" s="465" t="s">
        <v>23</v>
      </c>
      <c r="C26" s="726">
        <v>4499.0000000000045</v>
      </c>
      <c r="D26" s="268">
        <v>0.43249844015917593</v>
      </c>
      <c r="E26" s="267">
        <v>0.56750155984082729</v>
      </c>
      <c r="F26" s="712"/>
    </row>
    <row r="27" spans="1:6" s="179" customFormat="1" ht="12" customHeight="1" x14ac:dyDescent="0.35">
      <c r="A27" s="36" t="s">
        <v>22</v>
      </c>
      <c r="B27" s="725" t="s">
        <v>21</v>
      </c>
      <c r="C27" s="721">
        <v>6030.9999999999936</v>
      </c>
      <c r="D27" s="699">
        <v>0.76801752035520143</v>
      </c>
      <c r="E27" s="698">
        <v>0.23198247964479904</v>
      </c>
      <c r="F27" s="712"/>
    </row>
    <row r="28" spans="1:6" s="179" customFormat="1" ht="12" customHeight="1" x14ac:dyDescent="0.35">
      <c r="A28" s="34"/>
      <c r="B28" s="725" t="s">
        <v>20</v>
      </c>
      <c r="C28" s="721">
        <v>8186.0000000000036</v>
      </c>
      <c r="D28" s="699">
        <v>0.79118128113014463</v>
      </c>
      <c r="E28" s="698">
        <v>0.20881871886986678</v>
      </c>
      <c r="F28" s="712"/>
    </row>
    <row r="29" spans="1:6" s="179" customFormat="1" ht="12" customHeight="1" x14ac:dyDescent="0.35">
      <c r="A29" s="34"/>
      <c r="B29" s="725" t="s">
        <v>19</v>
      </c>
      <c r="C29" s="721">
        <v>6458.0000000000045</v>
      </c>
      <c r="D29" s="699">
        <v>0.13769151013339159</v>
      </c>
      <c r="E29" s="698">
        <v>0.8623084898666119</v>
      </c>
      <c r="F29" s="712"/>
    </row>
    <row r="30" spans="1:6" s="179" customFormat="1" ht="12" customHeight="1" x14ac:dyDescent="0.35">
      <c r="A30" s="34"/>
      <c r="B30" s="725" t="s">
        <v>18</v>
      </c>
      <c r="C30" s="721">
        <v>265.00000000000017</v>
      </c>
      <c r="D30" s="699">
        <v>0.58248831213175922</v>
      </c>
      <c r="E30" s="698">
        <v>0.41751168786824161</v>
      </c>
      <c r="F30" s="712"/>
    </row>
    <row r="31" spans="1:6" s="179" customFormat="1" ht="12" customHeight="1" x14ac:dyDescent="0.35">
      <c r="A31" s="34"/>
      <c r="B31" s="725" t="s">
        <v>17</v>
      </c>
      <c r="C31" s="721">
        <v>2244.0000000000023</v>
      </c>
      <c r="D31" s="699">
        <v>0.39763340948122455</v>
      </c>
      <c r="E31" s="698">
        <v>0.6023665905187745</v>
      </c>
      <c r="F31" s="712"/>
    </row>
    <row r="32" spans="1:6" s="179" customFormat="1" ht="12" customHeight="1" x14ac:dyDescent="0.35">
      <c r="A32" s="34"/>
      <c r="B32" s="725" t="s">
        <v>16</v>
      </c>
      <c r="C32" s="721">
        <v>326</v>
      </c>
      <c r="D32" s="699">
        <v>0.44039567395621076</v>
      </c>
      <c r="E32" s="698">
        <v>0.55960432604378985</v>
      </c>
      <c r="F32" s="712"/>
    </row>
    <row r="33" spans="1:6" s="179" customFormat="1" ht="12" customHeight="1" x14ac:dyDescent="0.35">
      <c r="A33" s="34"/>
      <c r="B33" s="725" t="s">
        <v>15</v>
      </c>
      <c r="C33" s="721">
        <v>484.00000000000023</v>
      </c>
      <c r="D33" s="699">
        <v>0.60814288900188163</v>
      </c>
      <c r="E33" s="698">
        <v>0.39185711099811976</v>
      </c>
      <c r="F33" s="712"/>
    </row>
    <row r="34" spans="1:6" s="179" customFormat="1" ht="12" customHeight="1" x14ac:dyDescent="0.35">
      <c r="A34" s="34"/>
      <c r="B34" s="725" t="s">
        <v>14</v>
      </c>
      <c r="C34" s="721">
        <v>587</v>
      </c>
      <c r="D34" s="699">
        <v>0.72359662570086603</v>
      </c>
      <c r="E34" s="698">
        <v>0.27640337429913581</v>
      </c>
      <c r="F34" s="712"/>
    </row>
    <row r="35" spans="1:6" s="179" customFormat="1" ht="12" customHeight="1" x14ac:dyDescent="0.35">
      <c r="A35" s="34"/>
      <c r="B35" s="725" t="s">
        <v>13</v>
      </c>
      <c r="C35" s="721">
        <v>60.000000000000021</v>
      </c>
      <c r="D35" s="699">
        <v>0.74192736492008327</v>
      </c>
      <c r="E35" s="698">
        <v>0.25807263507991701</v>
      </c>
      <c r="F35" s="712"/>
    </row>
    <row r="36" spans="1:6" s="179" customFormat="1" ht="12" customHeight="1" x14ac:dyDescent="0.35">
      <c r="A36" s="34"/>
      <c r="B36" s="725" t="s">
        <v>12</v>
      </c>
      <c r="C36" s="721">
        <v>338.00000000000006</v>
      </c>
      <c r="D36" s="699">
        <v>0.33512373275213042</v>
      </c>
      <c r="E36" s="698">
        <v>0.6648762672478703</v>
      </c>
      <c r="F36" s="712"/>
    </row>
    <row r="37" spans="1:6" s="179" customFormat="1" ht="12" customHeight="1" thickBot="1" x14ac:dyDescent="0.4">
      <c r="A37" s="52"/>
      <c r="B37" s="724" t="s">
        <v>4</v>
      </c>
      <c r="C37" s="723">
        <v>401.00000000000011</v>
      </c>
      <c r="D37" s="720">
        <v>0.3126329375762753</v>
      </c>
      <c r="E37" s="719">
        <v>0.68736706242372492</v>
      </c>
      <c r="F37" s="712"/>
    </row>
    <row r="38" spans="1:6" s="179" customFormat="1" ht="12" customHeight="1" x14ac:dyDescent="0.35">
      <c r="A38" s="44" t="s">
        <v>11</v>
      </c>
      <c r="B38" s="722" t="s">
        <v>10</v>
      </c>
      <c r="C38" s="211">
        <v>18969.999999999982</v>
      </c>
      <c r="D38" s="40">
        <v>0.65004890416502237</v>
      </c>
      <c r="E38" s="235">
        <v>0.34995109583499301</v>
      </c>
      <c r="F38" s="712"/>
    </row>
    <row r="39" spans="1:6" s="179" customFormat="1" ht="12" customHeight="1" x14ac:dyDescent="0.35">
      <c r="A39" s="36" t="s">
        <v>9</v>
      </c>
      <c r="B39" s="33" t="s">
        <v>8</v>
      </c>
      <c r="C39" s="721">
        <v>1245.9999999999991</v>
      </c>
      <c r="D39" s="699">
        <v>0.83407707131057396</v>
      </c>
      <c r="E39" s="698">
        <v>0.16592292868942748</v>
      </c>
      <c r="F39" s="712"/>
    </row>
    <row r="40" spans="1:6" s="179" customFormat="1" ht="12" customHeight="1" x14ac:dyDescent="0.35">
      <c r="A40" s="34"/>
      <c r="B40" s="33" t="s">
        <v>7</v>
      </c>
      <c r="C40" s="721">
        <v>426.00000000000017</v>
      </c>
      <c r="D40" s="720">
        <v>0.540352208091611</v>
      </c>
      <c r="E40" s="719">
        <v>0.45964779190838934</v>
      </c>
      <c r="F40" s="712"/>
    </row>
    <row r="41" spans="1:6" s="179" customFormat="1" ht="12" customHeight="1" x14ac:dyDescent="0.35">
      <c r="A41" s="34"/>
      <c r="B41" s="33" t="s">
        <v>6</v>
      </c>
      <c r="C41" s="718">
        <v>1875.9999999999989</v>
      </c>
      <c r="D41" s="717">
        <v>0.41578369488356542</v>
      </c>
      <c r="E41" s="716">
        <v>0.58421630511643441</v>
      </c>
      <c r="F41" s="712"/>
    </row>
    <row r="42" spans="1:6" s="179" customFormat="1" ht="12" customHeight="1" x14ac:dyDescent="0.35">
      <c r="A42" s="34"/>
      <c r="B42" s="33" t="s">
        <v>5</v>
      </c>
      <c r="C42" s="718">
        <v>6106.0000000000109</v>
      </c>
      <c r="D42" s="717">
        <v>0.19397779508094967</v>
      </c>
      <c r="E42" s="716">
        <v>0.80602220491905585</v>
      </c>
      <c r="F42" s="712"/>
    </row>
    <row r="43" spans="1:6" s="179" customFormat="1" ht="12" customHeight="1" thickBot="1" x14ac:dyDescent="0.4">
      <c r="A43" s="266"/>
      <c r="B43" s="51" t="s">
        <v>4</v>
      </c>
      <c r="C43" s="715">
        <v>1261.9999999999986</v>
      </c>
      <c r="D43" s="714">
        <v>0.2904729302889969</v>
      </c>
      <c r="E43" s="713">
        <v>0.70952706971100388</v>
      </c>
      <c r="F43" s="712"/>
    </row>
    <row r="44" spans="1:6" x14ac:dyDescent="0.35">
      <c r="F44" s="711"/>
    </row>
    <row r="45" spans="1:6" ht="14.25" customHeight="1" x14ac:dyDescent="0.35">
      <c r="F45" s="711"/>
    </row>
    <row r="46" spans="1:6" x14ac:dyDescent="0.35">
      <c r="F46" s="711"/>
    </row>
  </sheetData>
  <mergeCells count="4">
    <mergeCell ref="A2:E2"/>
    <mergeCell ref="A3:B6"/>
    <mergeCell ref="C3:E4"/>
    <mergeCell ref="A1:E1"/>
  </mergeCells>
  <conditionalFormatting sqref="D7:E43">
    <cfRule type="expression" dxfId="1238" priority="2">
      <formula>D7&lt;0.005</formula>
    </cfRule>
  </conditionalFormatting>
  <conditionalFormatting sqref="D7:E43">
    <cfRule type="expression" dxfId="123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גיליון18"/>
  <dimension ref="A1:J76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33.7265625" style="734" customWidth="1"/>
    <col min="2" max="2" width="43.36328125" style="734" bestFit="1" customWidth="1"/>
    <col min="3" max="3" width="14.90625" style="734" customWidth="1"/>
    <col min="4" max="8" width="14.90625" style="733" customWidth="1"/>
  </cols>
  <sheetData>
    <row r="1" spans="1:8" s="771" customFormat="1" ht="15.75" customHeight="1" x14ac:dyDescent="0.45">
      <c r="A1" s="6345" t="s">
        <v>362</v>
      </c>
      <c r="B1" s="6345"/>
      <c r="C1" s="6345"/>
      <c r="D1" s="6345"/>
      <c r="E1" s="6345"/>
      <c r="F1" s="6345"/>
      <c r="G1" s="6345"/>
      <c r="H1" s="6345"/>
    </row>
    <row r="2" spans="1:8" s="771" customFormat="1" ht="15.75" customHeight="1" thickBot="1" x14ac:dyDescent="0.5">
      <c r="A2" s="6345" t="s">
        <v>361</v>
      </c>
      <c r="B2" s="6345"/>
      <c r="C2" s="6345"/>
      <c r="D2" s="6345"/>
      <c r="E2" s="6345"/>
      <c r="F2" s="6345"/>
      <c r="G2" s="6345"/>
      <c r="H2" s="6345"/>
    </row>
    <row r="3" spans="1:8" s="706" customFormat="1" ht="15.5" x14ac:dyDescent="0.35">
      <c r="A3" s="6419"/>
      <c r="B3" s="6420"/>
      <c r="C3" s="6529" t="s">
        <v>360</v>
      </c>
      <c r="D3" s="6530"/>
      <c r="E3" s="6530"/>
      <c r="F3" s="6530"/>
      <c r="G3" s="6530"/>
      <c r="H3" s="6531"/>
    </row>
    <row r="4" spans="1:8" s="706" customFormat="1" ht="16" thickBot="1" x14ac:dyDescent="0.4">
      <c r="A4" s="6421"/>
      <c r="B4" s="6422"/>
      <c r="C4" s="6384"/>
      <c r="D4" s="6385"/>
      <c r="E4" s="6385"/>
      <c r="F4" s="6385"/>
      <c r="G4" s="6385"/>
      <c r="H4" s="6386"/>
    </row>
    <row r="5" spans="1:8" s="706" customFormat="1" ht="15.75" customHeight="1" x14ac:dyDescent="0.35">
      <c r="A5" s="6421"/>
      <c r="B5" s="6422"/>
      <c r="C5" s="769" t="s">
        <v>55</v>
      </c>
      <c r="D5" s="770" t="s">
        <v>359</v>
      </c>
      <c r="E5" s="769" t="s">
        <v>358</v>
      </c>
      <c r="F5" s="769" t="s">
        <v>357</v>
      </c>
      <c r="G5" s="770" t="s">
        <v>356</v>
      </c>
      <c r="H5" s="769" t="s">
        <v>355</v>
      </c>
    </row>
    <row r="6" spans="1:8" s="706" customFormat="1" ht="32.25" customHeight="1" thickBot="1" x14ac:dyDescent="0.4">
      <c r="A6" s="6527"/>
      <c r="B6" s="6528"/>
      <c r="C6" s="767" t="s">
        <v>49</v>
      </c>
      <c r="D6" s="768" t="s">
        <v>354</v>
      </c>
      <c r="E6" s="767" t="s">
        <v>353</v>
      </c>
      <c r="F6" s="767" t="s">
        <v>352</v>
      </c>
      <c r="G6" s="768" t="s">
        <v>351</v>
      </c>
      <c r="H6" s="767" t="s">
        <v>350</v>
      </c>
    </row>
    <row r="7" spans="1:8" s="179" customFormat="1" ht="12" customHeight="1" thickBot="1" x14ac:dyDescent="0.4">
      <c r="A7" s="6525" t="s">
        <v>59</v>
      </c>
      <c r="B7" s="6526"/>
      <c r="C7" s="766">
        <v>13086.000000000005</v>
      </c>
      <c r="D7" s="765">
        <v>0.45296649309156478</v>
      </c>
      <c r="E7" s="765">
        <v>0.29411647755317172</v>
      </c>
      <c r="F7" s="765">
        <v>0.11308201414337335</v>
      </c>
      <c r="G7" s="765">
        <v>6.749173189850588E-2</v>
      </c>
      <c r="H7" s="764">
        <v>7.2343283313387227E-2</v>
      </c>
    </row>
    <row r="8" spans="1:8" s="179" customFormat="1" ht="12" customHeight="1" x14ac:dyDescent="0.35">
      <c r="A8" s="541" t="s">
        <v>123</v>
      </c>
      <c r="B8" s="334" t="s">
        <v>122</v>
      </c>
      <c r="C8" s="749">
        <v>2422.0000000000036</v>
      </c>
      <c r="D8" s="148">
        <v>0.64757984630243826</v>
      </c>
      <c r="E8" s="148">
        <v>0.24865740273280376</v>
      </c>
      <c r="F8" s="148">
        <v>4.8463695791182683E-2</v>
      </c>
      <c r="G8" s="148">
        <v>2.1499022270985834E-2</v>
      </c>
      <c r="H8" s="146">
        <v>3.3800032902583009E-2</v>
      </c>
    </row>
    <row r="9" spans="1:8" s="179" customFormat="1" ht="12" customHeight="1" x14ac:dyDescent="0.35">
      <c r="A9" s="345" t="s">
        <v>121</v>
      </c>
      <c r="B9" s="338" t="s">
        <v>120</v>
      </c>
      <c r="C9" s="745">
        <v>435.00000000000017</v>
      </c>
      <c r="D9" s="755">
        <v>0.40703655303427944</v>
      </c>
      <c r="E9" s="755">
        <v>0.3107861896767754</v>
      </c>
      <c r="F9" s="755">
        <v>0.16750859714917457</v>
      </c>
      <c r="G9" s="755">
        <v>5.3255350922438112E-2</v>
      </c>
      <c r="H9" s="142">
        <v>6.1413309217329619E-2</v>
      </c>
    </row>
    <row r="10" spans="1:8" s="179" customFormat="1" ht="12" customHeight="1" x14ac:dyDescent="0.35">
      <c r="A10" s="540"/>
      <c r="B10" s="338" t="s">
        <v>119</v>
      </c>
      <c r="C10" s="745">
        <v>1100.9999999999989</v>
      </c>
      <c r="D10" s="755">
        <v>0.46785743114980993</v>
      </c>
      <c r="E10" s="755">
        <v>0.38003035488964976</v>
      </c>
      <c r="F10" s="755">
        <v>7.4511299984734866E-2</v>
      </c>
      <c r="G10" s="755">
        <v>6.1883762964080054E-2</v>
      </c>
      <c r="H10" s="142">
        <v>1.5717151011727378E-2</v>
      </c>
    </row>
    <row r="11" spans="1:8" s="179" customFormat="1" ht="12" customHeight="1" x14ac:dyDescent="0.35">
      <c r="A11" s="540"/>
      <c r="B11" s="338" t="s">
        <v>118</v>
      </c>
      <c r="C11" s="745">
        <v>728.00000000000057</v>
      </c>
      <c r="D11" s="755">
        <v>0.58899563685786516</v>
      </c>
      <c r="E11" s="755">
        <v>0.25262225065232419</v>
      </c>
      <c r="F11" s="755">
        <v>5.9038675243953953E-2</v>
      </c>
      <c r="G11" s="755">
        <v>3.9076463948881604E-2</v>
      </c>
      <c r="H11" s="142">
        <v>6.0266973296975307E-2</v>
      </c>
    </row>
    <row r="12" spans="1:8" s="179" customFormat="1" ht="12" customHeight="1" x14ac:dyDescent="0.35">
      <c r="A12" s="540"/>
      <c r="B12" s="338" t="s">
        <v>117</v>
      </c>
      <c r="C12" s="745">
        <v>72.999999999999972</v>
      </c>
      <c r="D12" s="755">
        <v>0.3512055845359271</v>
      </c>
      <c r="E12" s="755">
        <v>0.29944963520552759</v>
      </c>
      <c r="F12" s="755">
        <v>3.019688119277384E-2</v>
      </c>
      <c r="G12" s="755">
        <v>5.2186151635328512E-2</v>
      </c>
      <c r="H12" s="142">
        <v>0.26696174743044249</v>
      </c>
    </row>
    <row r="13" spans="1:8" s="179" customFormat="1" ht="12" customHeight="1" x14ac:dyDescent="0.35">
      <c r="A13" s="540"/>
      <c r="B13" s="338" t="s">
        <v>116</v>
      </c>
      <c r="C13" s="745">
        <v>50.000000000000007</v>
      </c>
      <c r="D13" s="755">
        <v>0.48557753939490378</v>
      </c>
      <c r="E13" s="755">
        <v>0.38569750713955853</v>
      </c>
      <c r="F13" s="755">
        <v>6.1320469491193144E-2</v>
      </c>
      <c r="G13" s="755">
        <v>6.7404483974344606E-2</v>
      </c>
      <c r="H13" s="142">
        <v>0</v>
      </c>
    </row>
    <row r="14" spans="1:8" s="179" customFormat="1" ht="12" customHeight="1" x14ac:dyDescent="0.35">
      <c r="A14" s="540"/>
      <c r="B14" s="338" t="s">
        <v>115</v>
      </c>
      <c r="C14" s="745">
        <v>132.00000000000003</v>
      </c>
      <c r="D14" s="755">
        <v>0.6047846470846634</v>
      </c>
      <c r="E14" s="755">
        <v>0.1741655211761092</v>
      </c>
      <c r="F14" s="755">
        <v>6.7083274912449323E-2</v>
      </c>
      <c r="G14" s="755">
        <v>7.7002510533883115E-2</v>
      </c>
      <c r="H14" s="142">
        <v>7.6964046292895091E-2</v>
      </c>
    </row>
    <row r="15" spans="1:8" s="179" customFormat="1" ht="12" customHeight="1" x14ac:dyDescent="0.35">
      <c r="A15" s="540"/>
      <c r="B15" s="338" t="s">
        <v>114</v>
      </c>
      <c r="C15" s="745">
        <v>23.000000000000007</v>
      </c>
      <c r="D15" s="754">
        <v>0.68878206981933299</v>
      </c>
      <c r="E15" s="754">
        <v>0.22711683467668414</v>
      </c>
      <c r="F15" s="754">
        <v>8.4101095503982592E-2</v>
      </c>
      <c r="G15" s="754">
        <v>0</v>
      </c>
      <c r="H15" s="763">
        <v>0</v>
      </c>
    </row>
    <row r="16" spans="1:8" s="179" customFormat="1" ht="12" customHeight="1" x14ac:dyDescent="0.35">
      <c r="A16" s="540"/>
      <c r="B16" s="338" t="s">
        <v>113</v>
      </c>
      <c r="C16" s="745">
        <v>31.000000000000018</v>
      </c>
      <c r="D16" s="755">
        <v>0.3232450504993386</v>
      </c>
      <c r="E16" s="755">
        <v>0.24491543534695176</v>
      </c>
      <c r="F16" s="755">
        <v>0.28033310002161049</v>
      </c>
      <c r="G16" s="755">
        <v>0.15150641413209906</v>
      </c>
      <c r="H16" s="142">
        <v>0</v>
      </c>
    </row>
    <row r="17" spans="1:8" s="179" customFormat="1" ht="12" customHeight="1" x14ac:dyDescent="0.35">
      <c r="A17" s="540"/>
      <c r="B17" s="338" t="s">
        <v>112</v>
      </c>
      <c r="C17" s="745">
        <v>102.99999999999999</v>
      </c>
      <c r="D17" s="755">
        <v>0.46030628396568096</v>
      </c>
      <c r="E17" s="755">
        <v>0.29868762334302656</v>
      </c>
      <c r="F17" s="755">
        <v>0.10696485983440272</v>
      </c>
      <c r="G17" s="755">
        <v>9.2749113146058645E-2</v>
      </c>
      <c r="H17" s="142">
        <v>4.1292119710830966E-2</v>
      </c>
    </row>
    <row r="18" spans="1:8" s="179" customFormat="1" ht="12" customHeight="1" x14ac:dyDescent="0.35">
      <c r="A18" s="540"/>
      <c r="B18" s="338" t="s">
        <v>111</v>
      </c>
      <c r="C18" s="745">
        <v>291.99999999999977</v>
      </c>
      <c r="D18" s="755">
        <v>0.51015996693371024</v>
      </c>
      <c r="E18" s="755">
        <v>0.24591933548854911</v>
      </c>
      <c r="F18" s="755">
        <v>0.12982151885704205</v>
      </c>
      <c r="G18" s="755">
        <v>4.8819656669128964E-2</v>
      </c>
      <c r="H18" s="142">
        <v>6.5279522051569741E-2</v>
      </c>
    </row>
    <row r="19" spans="1:8" s="179" customFormat="1" ht="12" customHeight="1" x14ac:dyDescent="0.35">
      <c r="A19" s="540"/>
      <c r="B19" s="338" t="s">
        <v>110</v>
      </c>
      <c r="C19" s="745">
        <v>209.99999999999986</v>
      </c>
      <c r="D19" s="755">
        <v>0.46340272945835198</v>
      </c>
      <c r="E19" s="755">
        <v>0.2909865508944201</v>
      </c>
      <c r="F19" s="755">
        <v>6.3755299948750677E-2</v>
      </c>
      <c r="G19" s="755">
        <v>9.2901916821665265E-2</v>
      </c>
      <c r="H19" s="142">
        <v>8.8953502876811572E-2</v>
      </c>
    </row>
    <row r="20" spans="1:8" s="179" customFormat="1" ht="12" customHeight="1" x14ac:dyDescent="0.35">
      <c r="A20" s="540"/>
      <c r="B20" s="338" t="s">
        <v>109</v>
      </c>
      <c r="C20" s="745">
        <v>103.00000000000001</v>
      </c>
      <c r="D20" s="755">
        <v>0.55152896235605775</v>
      </c>
      <c r="E20" s="755">
        <v>0.24061514403378623</v>
      </c>
      <c r="F20" s="755">
        <v>5.5942590480550419E-2</v>
      </c>
      <c r="G20" s="755">
        <v>8.3679335224863913E-2</v>
      </c>
      <c r="H20" s="142">
        <v>6.8233967904742149E-2</v>
      </c>
    </row>
    <row r="21" spans="1:8" s="179" customFormat="1" ht="12" customHeight="1" x14ac:dyDescent="0.35">
      <c r="A21" s="540"/>
      <c r="B21" s="338" t="s">
        <v>108</v>
      </c>
      <c r="C21" s="745">
        <v>67.000000000000014</v>
      </c>
      <c r="D21" s="755">
        <v>0.38598381084324102</v>
      </c>
      <c r="E21" s="755">
        <v>0.42513616528443288</v>
      </c>
      <c r="F21" s="755">
        <v>9.5580444031115055E-2</v>
      </c>
      <c r="G21" s="755">
        <v>0</v>
      </c>
      <c r="H21" s="142">
        <v>9.3299579841211192E-2</v>
      </c>
    </row>
    <row r="22" spans="1:8" s="179" customFormat="1" ht="12" customHeight="1" x14ac:dyDescent="0.35">
      <c r="A22" s="540"/>
      <c r="B22" s="338" t="s">
        <v>107</v>
      </c>
      <c r="C22" s="745">
        <v>114.00000000000001</v>
      </c>
      <c r="D22" s="755">
        <v>0.50896355291964823</v>
      </c>
      <c r="E22" s="755">
        <v>0.31821405350414106</v>
      </c>
      <c r="F22" s="755">
        <v>9.3882944744241831E-2</v>
      </c>
      <c r="G22" s="755">
        <v>3.6871629552530073E-2</v>
      </c>
      <c r="H22" s="142">
        <v>4.2067819279438493E-2</v>
      </c>
    </row>
    <row r="23" spans="1:8" s="179" customFormat="1" ht="12" customHeight="1" x14ac:dyDescent="0.35">
      <c r="A23" s="540"/>
      <c r="B23" s="338" t="s">
        <v>106</v>
      </c>
      <c r="C23" s="745">
        <v>153.00000000000003</v>
      </c>
      <c r="D23" s="755">
        <v>0.68714279050805327</v>
      </c>
      <c r="E23" s="755">
        <v>9.4680080013165108E-2</v>
      </c>
      <c r="F23" s="755">
        <v>0.17713806248844385</v>
      </c>
      <c r="G23" s="755">
        <v>1.1970005123553279E-2</v>
      </c>
      <c r="H23" s="142">
        <v>2.9069061866784773E-2</v>
      </c>
    </row>
    <row r="24" spans="1:8" s="179" customFormat="1" ht="12" customHeight="1" x14ac:dyDescent="0.35">
      <c r="A24" s="540"/>
      <c r="B24" s="338" t="s">
        <v>105</v>
      </c>
      <c r="C24" s="745">
        <v>274</v>
      </c>
      <c r="D24" s="755">
        <v>0.4765445393307815</v>
      </c>
      <c r="E24" s="755">
        <v>0.33578018604281651</v>
      </c>
      <c r="F24" s="755">
        <v>0.12754425257666385</v>
      </c>
      <c r="G24" s="755">
        <v>4.9060052224122817E-2</v>
      </c>
      <c r="H24" s="142">
        <v>1.1070969825616575E-2</v>
      </c>
    </row>
    <row r="25" spans="1:8" s="179" customFormat="1" ht="12" customHeight="1" x14ac:dyDescent="0.35">
      <c r="A25" s="540"/>
      <c r="B25" s="338" t="s">
        <v>104</v>
      </c>
      <c r="C25" s="745">
        <v>65</v>
      </c>
      <c r="D25" s="755">
        <v>0.40447103517085436</v>
      </c>
      <c r="E25" s="755">
        <v>0.26873656952887687</v>
      </c>
      <c r="F25" s="755">
        <v>0.19657028554337969</v>
      </c>
      <c r="G25" s="755">
        <v>5.0980703479138689E-2</v>
      </c>
      <c r="H25" s="142">
        <v>7.9241406277749768E-2</v>
      </c>
    </row>
    <row r="26" spans="1:8" s="179" customFormat="1" ht="12" customHeight="1" x14ac:dyDescent="0.35">
      <c r="A26" s="540"/>
      <c r="B26" s="338" t="s">
        <v>103</v>
      </c>
      <c r="C26" s="745">
        <v>70.999999999999986</v>
      </c>
      <c r="D26" s="755">
        <v>0.28656485757225009</v>
      </c>
      <c r="E26" s="755">
        <v>0.18965079101841487</v>
      </c>
      <c r="F26" s="755">
        <v>6.1957339701741582E-2</v>
      </c>
      <c r="G26" s="755">
        <v>7.4498944766153513E-2</v>
      </c>
      <c r="H26" s="142">
        <v>0.38732806694143962</v>
      </c>
    </row>
    <row r="27" spans="1:8" s="179" customFormat="1" ht="12" customHeight="1" x14ac:dyDescent="0.35">
      <c r="A27" s="540"/>
      <c r="B27" s="338" t="s">
        <v>102</v>
      </c>
      <c r="C27" s="745">
        <v>51.000000000000014</v>
      </c>
      <c r="D27" s="755">
        <v>0.61871842830279045</v>
      </c>
      <c r="E27" s="755">
        <v>0.22659128957997032</v>
      </c>
      <c r="F27" s="755">
        <v>5.6911451039217242E-2</v>
      </c>
      <c r="G27" s="755">
        <v>6.0583389356441961E-2</v>
      </c>
      <c r="H27" s="142">
        <v>3.7195441721579917E-2</v>
      </c>
    </row>
    <row r="28" spans="1:8" s="179" customFormat="1" ht="12" customHeight="1" x14ac:dyDescent="0.35">
      <c r="A28" s="540"/>
      <c r="B28" s="338" t="s">
        <v>101</v>
      </c>
      <c r="C28" s="745">
        <v>74.000000000000014</v>
      </c>
      <c r="D28" s="755">
        <v>0.52779575703600701</v>
      </c>
      <c r="E28" s="755">
        <v>0.21511361977429014</v>
      </c>
      <c r="F28" s="755">
        <v>0.10096194882875244</v>
      </c>
      <c r="G28" s="755">
        <v>2.7982792906226663E-2</v>
      </c>
      <c r="H28" s="142">
        <v>0.12814588145472336</v>
      </c>
    </row>
    <row r="29" spans="1:8" s="179" customFormat="1" ht="12" customHeight="1" x14ac:dyDescent="0.35">
      <c r="A29" s="540"/>
      <c r="B29" s="338" t="s">
        <v>100</v>
      </c>
      <c r="C29" s="745">
        <v>47.000000000000007</v>
      </c>
      <c r="D29" s="755">
        <v>0.39725069618868242</v>
      </c>
      <c r="E29" s="755">
        <v>0.28445739916490842</v>
      </c>
      <c r="F29" s="755">
        <v>5.783150593543554E-2</v>
      </c>
      <c r="G29" s="755">
        <v>0.12092859339935182</v>
      </c>
      <c r="H29" s="142">
        <v>0.13953180531162176</v>
      </c>
    </row>
    <row r="30" spans="1:8" s="179" customFormat="1" ht="12" customHeight="1" x14ac:dyDescent="0.35">
      <c r="A30" s="540"/>
      <c r="B30" s="338" t="s">
        <v>240</v>
      </c>
      <c r="C30" s="745">
        <v>135.00000000000003</v>
      </c>
      <c r="D30" s="755">
        <v>0.38554986394411889</v>
      </c>
      <c r="E30" s="755">
        <v>0.29400071714334131</v>
      </c>
      <c r="F30" s="755">
        <v>8.6934750876719508E-2</v>
      </c>
      <c r="G30" s="755">
        <v>0.16888012772141775</v>
      </c>
      <c r="H30" s="142">
        <v>6.4634540314402814E-2</v>
      </c>
    </row>
    <row r="31" spans="1:8" s="179" customFormat="1" ht="12" customHeight="1" thickBot="1" x14ac:dyDescent="0.4">
      <c r="A31" s="762"/>
      <c r="B31" s="328" t="s">
        <v>59</v>
      </c>
      <c r="C31" s="744">
        <v>6753.9999999999982</v>
      </c>
      <c r="D31" s="140">
        <v>0.53531959377747751</v>
      </c>
      <c r="E31" s="140">
        <v>0.28331769260404205</v>
      </c>
      <c r="F31" s="140">
        <v>8.4396855275695348E-2</v>
      </c>
      <c r="G31" s="140">
        <v>4.8104520081624177E-2</v>
      </c>
      <c r="H31" s="138">
        <v>4.8861338261160202E-2</v>
      </c>
    </row>
    <row r="32" spans="1:8" s="179" customFormat="1" ht="12" customHeight="1" x14ac:dyDescent="0.35">
      <c r="A32" s="535" t="s">
        <v>98</v>
      </c>
      <c r="B32" s="538" t="s">
        <v>97</v>
      </c>
      <c r="C32" s="743">
        <v>3976.0000000000018</v>
      </c>
      <c r="D32" s="268">
        <v>0.3032565667365742</v>
      </c>
      <c r="E32" s="268">
        <v>0.3103057836029452</v>
      </c>
      <c r="F32" s="268">
        <v>0.16297135508940688</v>
      </c>
      <c r="G32" s="268">
        <v>0.10412521965823776</v>
      </c>
      <c r="H32" s="267">
        <v>0.11934107491285267</v>
      </c>
    </row>
    <row r="33" spans="1:8" s="179" customFormat="1" ht="12" customHeight="1" x14ac:dyDescent="0.35">
      <c r="A33" s="78" t="s">
        <v>96</v>
      </c>
      <c r="B33" s="83" t="s">
        <v>95</v>
      </c>
      <c r="C33" s="745">
        <v>375.99999999999983</v>
      </c>
      <c r="D33" s="699">
        <v>0.2953779856120598</v>
      </c>
      <c r="E33" s="699">
        <v>0.3352143411174115</v>
      </c>
      <c r="F33" s="699">
        <v>0.11429125378746929</v>
      </c>
      <c r="G33" s="699">
        <v>0.12349053690726701</v>
      </c>
      <c r="H33" s="698">
        <v>0.13162588257579225</v>
      </c>
    </row>
    <row r="34" spans="1:8" s="179" customFormat="1" ht="12" customHeight="1" x14ac:dyDescent="0.35">
      <c r="A34" s="535"/>
      <c r="B34" s="83" t="s">
        <v>94</v>
      </c>
      <c r="C34" s="745">
        <v>75</v>
      </c>
      <c r="D34" s="699">
        <v>0.14673610730833622</v>
      </c>
      <c r="E34" s="699">
        <v>0.26721889642116758</v>
      </c>
      <c r="F34" s="699">
        <v>0.32265679202809866</v>
      </c>
      <c r="G34" s="699">
        <v>6.3237756231650261E-2</v>
      </c>
      <c r="H34" s="698">
        <v>0.20015044801074716</v>
      </c>
    </row>
    <row r="35" spans="1:8" s="179" customFormat="1" ht="12" customHeight="1" thickBot="1" x14ac:dyDescent="0.4">
      <c r="A35" s="379"/>
      <c r="B35" s="761" t="s">
        <v>59</v>
      </c>
      <c r="C35" s="760">
        <v>4427.00000000001</v>
      </c>
      <c r="D35" s="759">
        <v>0.29960444355215654</v>
      </c>
      <c r="E35" s="759">
        <v>0.3117328906523773</v>
      </c>
      <c r="F35" s="759">
        <v>0.16160213657160186</v>
      </c>
      <c r="G35" s="759">
        <v>0.10509573070590866</v>
      </c>
      <c r="H35" s="758">
        <v>0.12196479851797709</v>
      </c>
    </row>
    <row r="36" spans="1:8" s="179" customFormat="1" ht="12" customHeight="1" thickBot="1" x14ac:dyDescent="0.4">
      <c r="A36" s="397" t="s">
        <v>93</v>
      </c>
      <c r="B36" s="352" t="s">
        <v>59</v>
      </c>
      <c r="C36" s="757">
        <v>47.999999999999993</v>
      </c>
      <c r="D36" s="239">
        <v>0.17123150418954811</v>
      </c>
      <c r="E36" s="239">
        <v>0.3721747867717099</v>
      </c>
      <c r="F36" s="239">
        <v>0.13235951819527922</v>
      </c>
      <c r="G36" s="239">
        <v>0.14653192921348077</v>
      </c>
      <c r="H36" s="238">
        <v>0.17770226162998243</v>
      </c>
    </row>
    <row r="37" spans="1:8" s="179" customFormat="1" ht="12" customHeight="1" x14ac:dyDescent="0.35">
      <c r="A37" s="535" t="s">
        <v>92</v>
      </c>
      <c r="B37" s="93" t="s">
        <v>91</v>
      </c>
      <c r="C37" s="749">
        <v>140</v>
      </c>
      <c r="D37" s="756">
        <v>0.14542423664541498</v>
      </c>
      <c r="E37" s="756">
        <v>0.34437691428622869</v>
      </c>
      <c r="F37" s="756">
        <v>0.26330010906518159</v>
      </c>
      <c r="G37" s="756">
        <v>7.7826056286701376E-2</v>
      </c>
      <c r="H37" s="235">
        <v>0.16907268371647377</v>
      </c>
    </row>
    <row r="38" spans="1:8" s="179" customFormat="1" ht="12" customHeight="1" x14ac:dyDescent="0.35">
      <c r="A38" s="78" t="s">
        <v>205</v>
      </c>
      <c r="B38" s="83" t="s">
        <v>89</v>
      </c>
      <c r="C38" s="745">
        <v>201.99999999999994</v>
      </c>
      <c r="D38" s="755">
        <v>0.18443995386544537</v>
      </c>
      <c r="E38" s="755">
        <v>0.34013387333087253</v>
      </c>
      <c r="F38" s="755">
        <v>0.26930119203298297</v>
      </c>
      <c r="G38" s="755">
        <v>0.10150353291204896</v>
      </c>
      <c r="H38" s="753">
        <v>0.10462144785865003</v>
      </c>
    </row>
    <row r="39" spans="1:8" s="179" customFormat="1" ht="12" customHeight="1" x14ac:dyDescent="0.35">
      <c r="A39" s="78"/>
      <c r="B39" s="701" t="s">
        <v>86</v>
      </c>
      <c r="C39" s="745">
        <v>25</v>
      </c>
      <c r="D39" s="754">
        <v>0.461831049101951</v>
      </c>
      <c r="E39" s="754">
        <v>0.24819596792153661</v>
      </c>
      <c r="F39" s="754">
        <v>4.7891580895032704E-2</v>
      </c>
      <c r="G39" s="754">
        <v>0.23379157165287698</v>
      </c>
      <c r="H39" s="753">
        <v>8.2898304286023409E-3</v>
      </c>
    </row>
    <row r="40" spans="1:8" s="179" customFormat="1" ht="12" customHeight="1" x14ac:dyDescent="0.35">
      <c r="A40" s="535"/>
      <c r="B40" s="752" t="s">
        <v>349</v>
      </c>
      <c r="C40" s="745">
        <v>40.000000000000014</v>
      </c>
      <c r="D40" s="268">
        <v>0.30181698897906939</v>
      </c>
      <c r="E40" s="268">
        <v>0.32907505302186268</v>
      </c>
      <c r="F40" s="268">
        <v>0.17893364542784518</v>
      </c>
      <c r="G40" s="268">
        <v>0.16073464102678353</v>
      </c>
      <c r="H40" s="698">
        <v>2.9439671544439282E-2</v>
      </c>
    </row>
    <row r="41" spans="1:8" s="179" customFormat="1" ht="12" customHeight="1" thickBot="1" x14ac:dyDescent="0.4">
      <c r="A41" s="322"/>
      <c r="B41" s="328" t="s">
        <v>59</v>
      </c>
      <c r="C41" s="751">
        <v>416.99999999999989</v>
      </c>
      <c r="D41" s="728">
        <v>0.19739383800369087</v>
      </c>
      <c r="E41" s="728">
        <v>0.33675303849871258</v>
      </c>
      <c r="F41" s="728">
        <v>0.24474474793189072</v>
      </c>
      <c r="G41" s="728">
        <v>0.10665200403366148</v>
      </c>
      <c r="H41" s="727">
        <v>0.11445637153204526</v>
      </c>
    </row>
    <row r="42" spans="1:8" s="179" customFormat="1" ht="12" customHeight="1" x14ac:dyDescent="0.35">
      <c r="A42" s="311" t="s">
        <v>85</v>
      </c>
      <c r="B42" s="93" t="s">
        <v>238</v>
      </c>
      <c r="C42" s="749">
        <v>90.000000000000014</v>
      </c>
      <c r="D42" s="40">
        <v>0.62382780547610939</v>
      </c>
      <c r="E42" s="40">
        <v>0.23814330936489475</v>
      </c>
      <c r="F42" s="40">
        <v>8.4450099033976808E-2</v>
      </c>
      <c r="G42" s="40">
        <v>3.2006122764341262E-2</v>
      </c>
      <c r="H42" s="235">
        <v>2.1572663360678122E-2</v>
      </c>
    </row>
    <row r="43" spans="1:8" s="179" customFormat="1" ht="12" customHeight="1" x14ac:dyDescent="0.35">
      <c r="A43" s="92" t="s">
        <v>83</v>
      </c>
      <c r="B43" s="83" t="s">
        <v>82</v>
      </c>
      <c r="C43" s="745">
        <v>79</v>
      </c>
      <c r="D43" s="699">
        <v>0.60901951236067864</v>
      </c>
      <c r="E43" s="699">
        <v>0.18438158516121173</v>
      </c>
      <c r="F43" s="699">
        <v>1.0714905186334483E-2</v>
      </c>
      <c r="G43" s="699">
        <v>7.4815142667532919E-2</v>
      </c>
      <c r="H43" s="698">
        <v>0.12106885462424254</v>
      </c>
    </row>
    <row r="44" spans="1:8" s="179" customFormat="1" ht="12" customHeight="1" x14ac:dyDescent="0.35">
      <c r="A44" s="322"/>
      <c r="B44" s="83" t="s">
        <v>81</v>
      </c>
      <c r="C44" s="745">
        <v>89.000000000000014</v>
      </c>
      <c r="D44" s="699">
        <v>0.51039274335155094</v>
      </c>
      <c r="E44" s="699">
        <v>0.36466122189259764</v>
      </c>
      <c r="F44" s="699">
        <v>2.7988195448377426E-2</v>
      </c>
      <c r="G44" s="699">
        <v>8.1690137506376798E-2</v>
      </c>
      <c r="H44" s="698">
        <v>1.5267701801098441E-2</v>
      </c>
    </row>
    <row r="45" spans="1:8" s="179" customFormat="1" ht="12" customHeight="1" x14ac:dyDescent="0.35">
      <c r="A45" s="322"/>
      <c r="B45" s="338" t="s">
        <v>80</v>
      </c>
      <c r="C45" s="745">
        <v>51.000000000000007</v>
      </c>
      <c r="D45" s="699">
        <v>0.4983445996224824</v>
      </c>
      <c r="E45" s="699">
        <v>0.29616791079856297</v>
      </c>
      <c r="F45" s="699">
        <v>0.19395741992341586</v>
      </c>
      <c r="G45" s="699">
        <v>0</v>
      </c>
      <c r="H45" s="698">
        <v>1.1530069655538582E-2</v>
      </c>
    </row>
    <row r="46" spans="1:8" s="179" customFormat="1" ht="12" customHeight="1" x14ac:dyDescent="0.35">
      <c r="A46" s="322"/>
      <c r="B46" s="83" t="s">
        <v>79</v>
      </c>
      <c r="C46" s="745">
        <v>50</v>
      </c>
      <c r="D46" s="699">
        <v>0.42284122898346138</v>
      </c>
      <c r="E46" s="699">
        <v>0.43123919488421336</v>
      </c>
      <c r="F46" s="699">
        <v>7.3855050579867881E-2</v>
      </c>
      <c r="G46" s="699">
        <v>2.8631973566432305E-2</v>
      </c>
      <c r="H46" s="698">
        <v>4.3432551986024824E-2</v>
      </c>
    </row>
    <row r="47" spans="1:8" s="179" customFormat="1" ht="12" customHeight="1" x14ac:dyDescent="0.35">
      <c r="A47" s="322"/>
      <c r="B47" s="83" t="s">
        <v>78</v>
      </c>
      <c r="C47" s="745">
        <v>150.99999999999997</v>
      </c>
      <c r="D47" s="699">
        <v>0.7367153105723151</v>
      </c>
      <c r="E47" s="699">
        <v>0.1230581966483667</v>
      </c>
      <c r="F47" s="699">
        <v>6.3533011552975513E-2</v>
      </c>
      <c r="G47" s="699">
        <v>2.2775685232666237E-2</v>
      </c>
      <c r="H47" s="698">
        <v>5.3917795993676423E-2</v>
      </c>
    </row>
    <row r="48" spans="1:8" s="179" customFormat="1" ht="12" customHeight="1" x14ac:dyDescent="0.35">
      <c r="A48" s="322"/>
      <c r="B48" s="338" t="s">
        <v>339</v>
      </c>
      <c r="C48" s="745">
        <v>52</v>
      </c>
      <c r="D48" s="699">
        <v>0.39123769289101867</v>
      </c>
      <c r="E48" s="699">
        <v>0.36578011212061595</v>
      </c>
      <c r="F48" s="699">
        <v>0.17644403981011209</v>
      </c>
      <c r="G48" s="699">
        <v>0</v>
      </c>
      <c r="H48" s="698">
        <v>6.6538155178253677E-2</v>
      </c>
    </row>
    <row r="49" spans="1:10" s="179" customFormat="1" ht="12" customHeight="1" x14ac:dyDescent="0.35">
      <c r="A49" s="322"/>
      <c r="B49" s="338" t="s">
        <v>74</v>
      </c>
      <c r="C49" s="745">
        <v>33</v>
      </c>
      <c r="D49" s="699">
        <v>0.40391874761748298</v>
      </c>
      <c r="E49" s="699">
        <v>0.17941431797263829</v>
      </c>
      <c r="F49" s="699">
        <v>0.21464389023657859</v>
      </c>
      <c r="G49" s="699">
        <v>7.194554651312729E-2</v>
      </c>
      <c r="H49" s="698">
        <v>0.1300774976601731</v>
      </c>
      <c r="J49" s="750"/>
    </row>
    <row r="50" spans="1:10" s="179" customFormat="1" ht="12" customHeight="1" x14ac:dyDescent="0.35">
      <c r="A50" s="322"/>
      <c r="B50" s="83" t="s">
        <v>73</v>
      </c>
      <c r="C50" s="745">
        <v>59.000000000000007</v>
      </c>
      <c r="D50" s="699">
        <v>0.39667465620945142</v>
      </c>
      <c r="E50" s="699">
        <v>0.37451082542715369</v>
      </c>
      <c r="F50" s="699">
        <v>0.13006763512685479</v>
      </c>
      <c r="G50" s="699">
        <v>3.2053257413324168E-2</v>
      </c>
      <c r="H50" s="698">
        <v>6.6693625823215669E-2</v>
      </c>
    </row>
    <row r="51" spans="1:10" s="179" customFormat="1" ht="12" customHeight="1" x14ac:dyDescent="0.35">
      <c r="A51" s="322"/>
      <c r="B51" s="83" t="s">
        <v>72</v>
      </c>
      <c r="C51" s="745">
        <v>177.00000000000003</v>
      </c>
      <c r="D51" s="699">
        <v>0.6141170651581197</v>
      </c>
      <c r="E51" s="699">
        <v>0.2452700879759199</v>
      </c>
      <c r="F51" s="699">
        <v>6.0334661984922704E-2</v>
      </c>
      <c r="G51" s="699">
        <v>7.0843527401379169E-2</v>
      </c>
      <c r="H51" s="698">
        <v>9.4346574796576894E-3</v>
      </c>
    </row>
    <row r="52" spans="1:10" s="179" customFormat="1" ht="12" customHeight="1" x14ac:dyDescent="0.35">
      <c r="A52" s="322"/>
      <c r="B52" s="83" t="s">
        <v>237</v>
      </c>
      <c r="C52" s="745">
        <v>115</v>
      </c>
      <c r="D52" s="699">
        <v>0.38923796370288422</v>
      </c>
      <c r="E52" s="699">
        <v>0.42548606022996244</v>
      </c>
      <c r="F52" s="699">
        <v>0.13069495899471831</v>
      </c>
      <c r="G52" s="699">
        <v>3.6060149523015957E-2</v>
      </c>
      <c r="H52" s="698">
        <v>1.8520867549419083E-2</v>
      </c>
    </row>
    <row r="53" spans="1:10" s="179" customFormat="1" ht="12" customHeight="1" thickBot="1" x14ac:dyDescent="0.4">
      <c r="A53" s="266"/>
      <c r="B53" s="68" t="s">
        <v>59</v>
      </c>
      <c r="C53" s="744">
        <v>963.99999999999966</v>
      </c>
      <c r="D53" s="703">
        <v>0.55363667669947914</v>
      </c>
      <c r="E53" s="703">
        <v>0.27411329972265158</v>
      </c>
      <c r="F53" s="703">
        <v>8.5894660668567227E-2</v>
      </c>
      <c r="G53" s="703">
        <v>4.511042535442554E-2</v>
      </c>
      <c r="H53" s="702">
        <v>4.1244937554876078E-2</v>
      </c>
    </row>
    <row r="54" spans="1:10" s="179" customFormat="1" ht="12" customHeight="1" x14ac:dyDescent="0.35">
      <c r="A54" s="78" t="s">
        <v>70</v>
      </c>
      <c r="B54" s="342" t="s">
        <v>69</v>
      </c>
      <c r="C54" s="749">
        <v>23</v>
      </c>
      <c r="D54" s="748">
        <v>0.86443943745022367</v>
      </c>
      <c r="E54" s="748">
        <v>0.13556056254977636</v>
      </c>
      <c r="F54" s="748">
        <v>0</v>
      </c>
      <c r="G54" s="748">
        <v>0</v>
      </c>
      <c r="H54" s="747">
        <v>0</v>
      </c>
    </row>
    <row r="55" spans="1:10" s="179" customFormat="1" ht="12" customHeight="1" x14ac:dyDescent="0.35">
      <c r="A55" s="78" t="s">
        <v>68</v>
      </c>
      <c r="B55" s="746" t="s">
        <v>66</v>
      </c>
      <c r="C55" s="743">
        <v>51.999999999999993</v>
      </c>
      <c r="D55" s="699">
        <v>0.2485219347386334</v>
      </c>
      <c r="E55" s="699">
        <v>0.36815484219335132</v>
      </c>
      <c r="F55" s="699">
        <v>0.14987042069156339</v>
      </c>
      <c r="G55" s="699">
        <v>0.23345280237645294</v>
      </c>
      <c r="H55" s="698">
        <v>0</v>
      </c>
    </row>
    <row r="56" spans="1:10" s="179" customFormat="1" ht="12" customHeight="1" x14ac:dyDescent="0.35">
      <c r="A56" s="78"/>
      <c r="B56" s="83" t="s">
        <v>65</v>
      </c>
      <c r="C56" s="745">
        <v>128.00000000000003</v>
      </c>
      <c r="D56" s="699">
        <v>0.29982900082480729</v>
      </c>
      <c r="E56" s="699">
        <v>0.34746495515685055</v>
      </c>
      <c r="F56" s="699">
        <v>0.18758585842067382</v>
      </c>
      <c r="G56" s="699">
        <v>5.9880705337033699E-2</v>
      </c>
      <c r="H56" s="698">
        <v>0.10523948026063482</v>
      </c>
    </row>
    <row r="57" spans="1:10" s="179" customFormat="1" ht="12" customHeight="1" x14ac:dyDescent="0.35">
      <c r="A57" s="78"/>
      <c r="B57" s="83" t="s">
        <v>236</v>
      </c>
      <c r="C57" s="745">
        <v>69</v>
      </c>
      <c r="D57" s="699">
        <v>0.39733418623346123</v>
      </c>
      <c r="E57" s="699">
        <v>0.44004456979984619</v>
      </c>
      <c r="F57" s="699">
        <v>6.6171681062038412E-2</v>
      </c>
      <c r="G57" s="699">
        <v>4.4547079795607479E-2</v>
      </c>
      <c r="H57" s="698">
        <v>5.1902483109047166E-2</v>
      </c>
    </row>
    <row r="58" spans="1:10" s="179" customFormat="1" ht="12" customHeight="1" thickBot="1" x14ac:dyDescent="0.4">
      <c r="A58" s="26"/>
      <c r="B58" s="68" t="s">
        <v>59</v>
      </c>
      <c r="C58" s="744">
        <v>284.00000000000011</v>
      </c>
      <c r="D58" s="703">
        <v>0.3811765699297236</v>
      </c>
      <c r="E58" s="703">
        <v>0.37751924340284537</v>
      </c>
      <c r="F58" s="703">
        <v>0.11814887368725559</v>
      </c>
      <c r="G58" s="703">
        <v>6.9294815543374036E-2</v>
      </c>
      <c r="H58" s="702">
        <v>5.3860497436800825E-2</v>
      </c>
    </row>
    <row r="59" spans="1:10" s="179" customFormat="1" ht="12" customHeight="1" x14ac:dyDescent="0.35">
      <c r="A59" s="89" t="s">
        <v>235</v>
      </c>
      <c r="B59" s="390" t="s">
        <v>62</v>
      </c>
      <c r="C59" s="743">
        <v>179.00000000000014</v>
      </c>
      <c r="D59" s="388">
        <v>0.21559705164021817</v>
      </c>
      <c r="E59" s="388">
        <v>0.24588140493861232</v>
      </c>
      <c r="F59" s="388">
        <v>0.25468481756987588</v>
      </c>
      <c r="G59" s="388">
        <v>0.14088141308617014</v>
      </c>
      <c r="H59" s="387">
        <v>0.14295531276512266</v>
      </c>
    </row>
    <row r="60" spans="1:10" s="179" customFormat="1" ht="12" customHeight="1" thickBot="1" x14ac:dyDescent="0.4">
      <c r="A60" s="81"/>
      <c r="B60" s="742" t="s">
        <v>59</v>
      </c>
      <c r="C60" s="741">
        <v>192.00000000000009</v>
      </c>
      <c r="D60" s="740">
        <v>0.20901486376202491</v>
      </c>
      <c r="E60" s="740">
        <v>0.26441736944407007</v>
      </c>
      <c r="F60" s="740">
        <v>0.24659204075137006</v>
      </c>
      <c r="G60" s="740">
        <v>0.14791500193067639</v>
      </c>
      <c r="H60" s="739">
        <v>0.1320607241118571</v>
      </c>
    </row>
    <row r="61" spans="1:10" s="179" customFormat="1" ht="12" customHeight="1" x14ac:dyDescent="0.35">
      <c r="A61" s="297"/>
      <c r="B61" s="296"/>
      <c r="C61" s="738"/>
      <c r="D61" s="294"/>
      <c r="E61" s="294"/>
      <c r="F61" s="294"/>
      <c r="G61" s="294"/>
      <c r="H61" s="293" t="s">
        <v>201</v>
      </c>
    </row>
    <row r="62" spans="1:10" s="179" customFormat="1" x14ac:dyDescent="0.35">
      <c r="A62" s="737"/>
      <c r="B62" s="737"/>
      <c r="C62" s="737"/>
      <c r="D62" s="736"/>
      <c r="E62" s="736"/>
      <c r="F62" s="736"/>
      <c r="G62" s="736"/>
      <c r="H62" s="736"/>
      <c r="I62" s="735"/>
    </row>
    <row r="63" spans="1:10" ht="12" customHeight="1" x14ac:dyDescent="0.35">
      <c r="A63" s="737"/>
      <c r="B63" s="737"/>
      <c r="C63" s="737"/>
      <c r="D63" s="736"/>
      <c r="E63" s="736"/>
      <c r="F63" s="736"/>
      <c r="G63" s="736"/>
      <c r="H63" s="736"/>
      <c r="I63" s="735"/>
    </row>
    <row r="64" spans="1:10" ht="12" customHeight="1" x14ac:dyDescent="0.35">
      <c r="A64" s="737"/>
      <c r="B64" s="737"/>
      <c r="C64" s="737"/>
      <c r="D64" s="736"/>
      <c r="E64" s="736"/>
      <c r="F64" s="736"/>
      <c r="G64" s="736"/>
      <c r="H64" s="736"/>
      <c r="I64" s="735"/>
    </row>
    <row r="65" spans="9:9" ht="12" customHeight="1" x14ac:dyDescent="0.35">
      <c r="I65" s="735"/>
    </row>
    <row r="66" spans="9:9" ht="28.9" customHeight="1" x14ac:dyDescent="0.35"/>
    <row r="67" spans="9:9" ht="14.25" customHeight="1" x14ac:dyDescent="0.35"/>
    <row r="69" spans="9:9" ht="60" customHeight="1" x14ac:dyDescent="0.35"/>
    <row r="75" spans="9:9" ht="39" customHeight="1" x14ac:dyDescent="0.35"/>
    <row r="76" spans="9:9" ht="39" customHeight="1" x14ac:dyDescent="0.35"/>
  </sheetData>
  <mergeCells count="5">
    <mergeCell ref="A7:B7"/>
    <mergeCell ref="A1:H1"/>
    <mergeCell ref="A3:B6"/>
    <mergeCell ref="A2:H2"/>
    <mergeCell ref="C3:H4"/>
  </mergeCells>
  <conditionalFormatting sqref="J49 D7:H61">
    <cfRule type="expression" dxfId="1236" priority="2">
      <formula>D7&lt;0.005</formula>
    </cfRule>
  </conditionalFormatting>
  <conditionalFormatting sqref="J49 D7:H61">
    <cfRule type="expression" dxfId="123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Width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גיליון19"/>
  <dimension ref="A1:I57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3.7265625" style="734" customWidth="1"/>
    <col min="2" max="2" width="43.36328125" style="734" bestFit="1" customWidth="1"/>
    <col min="3" max="3" width="14.90625" style="734" customWidth="1"/>
    <col min="4" max="8" width="14.90625" style="733" customWidth="1"/>
  </cols>
  <sheetData>
    <row r="1" spans="1:9" s="179" customFormat="1" ht="12" customHeight="1" x14ac:dyDescent="0.35">
      <c r="A1" s="6345" t="s">
        <v>366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365</v>
      </c>
      <c r="B2" s="6345"/>
      <c r="C2" s="6345"/>
      <c r="D2" s="6345"/>
      <c r="E2" s="6345"/>
      <c r="F2" s="6345"/>
      <c r="G2" s="6345"/>
      <c r="H2" s="6345"/>
    </row>
    <row r="3" spans="1:9" x14ac:dyDescent="0.35">
      <c r="A3" s="6532" t="s">
        <v>158</v>
      </c>
      <c r="B3" s="6533"/>
      <c r="C3" s="6536" t="s">
        <v>360</v>
      </c>
      <c r="D3" s="6537"/>
      <c r="E3" s="6537"/>
      <c r="F3" s="6537"/>
      <c r="G3" s="6537"/>
      <c r="H3" s="6538"/>
    </row>
    <row r="4" spans="1:9" s="706" customFormat="1" ht="19.5" customHeight="1" thickBot="1" x14ac:dyDescent="0.4">
      <c r="A4" s="6515"/>
      <c r="B4" s="6516"/>
      <c r="C4" s="6539"/>
      <c r="D4" s="6540"/>
      <c r="E4" s="6540"/>
      <c r="F4" s="6540"/>
      <c r="G4" s="6540"/>
      <c r="H4" s="6541"/>
    </row>
    <row r="5" spans="1:9" s="706" customFormat="1" ht="31" x14ac:dyDescent="0.35">
      <c r="A5" s="6515"/>
      <c r="B5" s="6516"/>
      <c r="C5" s="731" t="s">
        <v>55</v>
      </c>
      <c r="D5" s="783" t="s">
        <v>359</v>
      </c>
      <c r="E5" s="782" t="s">
        <v>358</v>
      </c>
      <c r="F5" s="783" t="s">
        <v>357</v>
      </c>
      <c r="G5" s="782" t="s">
        <v>356</v>
      </c>
      <c r="H5" s="782" t="s">
        <v>355</v>
      </c>
      <c r="I5" s="735"/>
    </row>
    <row r="6" spans="1:9" s="706" customFormat="1" ht="31.5" thickBot="1" x14ac:dyDescent="0.4">
      <c r="A6" s="6534"/>
      <c r="B6" s="6535"/>
      <c r="C6" s="780" t="s">
        <v>49</v>
      </c>
      <c r="D6" s="781" t="s">
        <v>354</v>
      </c>
      <c r="E6" s="780" t="s">
        <v>353</v>
      </c>
      <c r="F6" s="781" t="s">
        <v>352</v>
      </c>
      <c r="G6" s="780" t="s">
        <v>351</v>
      </c>
      <c r="H6" s="780" t="s">
        <v>350</v>
      </c>
      <c r="I6" s="735"/>
    </row>
    <row r="7" spans="1:9" s="179" customFormat="1" ht="15" customHeight="1" x14ac:dyDescent="0.35">
      <c r="A7" s="55" t="s">
        <v>48</v>
      </c>
      <c r="B7" s="281" t="s">
        <v>47</v>
      </c>
      <c r="C7" s="749">
        <v>5015.9999999999955</v>
      </c>
      <c r="D7" s="40">
        <v>0.48018843219371099</v>
      </c>
      <c r="E7" s="40">
        <v>0.27280253652505526</v>
      </c>
      <c r="F7" s="40">
        <v>0.10341742434811349</v>
      </c>
      <c r="G7" s="40">
        <v>7.1543183941996227E-2</v>
      </c>
      <c r="H7" s="235">
        <v>7.2048422991123739E-2</v>
      </c>
      <c r="I7" s="772"/>
    </row>
    <row r="8" spans="1:9" s="179" customFormat="1" ht="15" customHeight="1" thickBot="1" x14ac:dyDescent="0.4">
      <c r="A8" s="59" t="s">
        <v>46</v>
      </c>
      <c r="B8" s="277" t="s">
        <v>45</v>
      </c>
      <c r="C8" s="751">
        <v>7117.0000000000073</v>
      </c>
      <c r="D8" s="728">
        <v>0.42983608623180486</v>
      </c>
      <c r="E8" s="728">
        <v>0.31153927053983649</v>
      </c>
      <c r="F8" s="728">
        <v>0.11914026686933969</v>
      </c>
      <c r="G8" s="728">
        <v>6.5432785634922025E-2</v>
      </c>
      <c r="H8" s="727">
        <v>7.4051590724108704E-2</v>
      </c>
      <c r="I8" s="772"/>
    </row>
    <row r="9" spans="1:9" s="179" customFormat="1" ht="15" customHeight="1" x14ac:dyDescent="0.35">
      <c r="A9" s="44" t="s">
        <v>44</v>
      </c>
      <c r="B9" s="779" t="s">
        <v>43</v>
      </c>
      <c r="C9" s="778">
        <v>1361.9999999999993</v>
      </c>
      <c r="D9" s="268">
        <v>0.17272327708751534</v>
      </c>
      <c r="E9" s="268">
        <v>0.33967854661363689</v>
      </c>
      <c r="F9" s="268">
        <v>0.20947039609944515</v>
      </c>
      <c r="G9" s="268">
        <v>0.13142918999630562</v>
      </c>
      <c r="H9" s="267">
        <v>0.14669859020309725</v>
      </c>
      <c r="I9" s="772"/>
    </row>
    <row r="10" spans="1:9" s="179" customFormat="1" ht="15" customHeight="1" x14ac:dyDescent="0.35">
      <c r="A10" s="36" t="s">
        <v>42</v>
      </c>
      <c r="B10" s="773" t="s">
        <v>41</v>
      </c>
      <c r="C10" s="745">
        <v>970.9999999999992</v>
      </c>
      <c r="D10" s="699">
        <v>0.28593251213540999</v>
      </c>
      <c r="E10" s="699">
        <v>0.22015923379327679</v>
      </c>
      <c r="F10" s="699">
        <v>0.15265169023657418</v>
      </c>
      <c r="G10" s="699">
        <v>0.12493091675061868</v>
      </c>
      <c r="H10" s="698">
        <v>0.21632564708412036</v>
      </c>
      <c r="I10" s="772"/>
    </row>
    <row r="11" spans="1:9" s="179" customFormat="1" ht="15" customHeight="1" thickBot="1" x14ac:dyDescent="0.4">
      <c r="A11" s="34"/>
      <c r="B11" s="777" t="s">
        <v>40</v>
      </c>
      <c r="C11" s="776">
        <v>10756.000000000015</v>
      </c>
      <c r="D11" s="720">
        <v>0.49715551614856002</v>
      </c>
      <c r="E11" s="720">
        <v>0.29308897348388713</v>
      </c>
      <c r="F11" s="720">
        <v>9.8947830389513353E-2</v>
      </c>
      <c r="G11" s="720">
        <v>5.6194197532383951E-2</v>
      </c>
      <c r="H11" s="719">
        <v>5.4613482445660055E-2</v>
      </c>
      <c r="I11" s="772"/>
    </row>
    <row r="12" spans="1:9" s="179" customFormat="1" ht="15" customHeight="1" x14ac:dyDescent="0.35">
      <c r="A12" s="55" t="s">
        <v>39</v>
      </c>
      <c r="B12" s="281" t="s">
        <v>38</v>
      </c>
      <c r="C12" s="749">
        <v>6860.9999999999945</v>
      </c>
      <c r="D12" s="40">
        <v>0.4904593746296616</v>
      </c>
      <c r="E12" s="40">
        <v>0.28727568194372993</v>
      </c>
      <c r="F12" s="40">
        <v>0.10008757708901865</v>
      </c>
      <c r="G12" s="40">
        <v>6.1852856792300688E-2</v>
      </c>
      <c r="H12" s="235">
        <v>6.0324509545297229E-2</v>
      </c>
      <c r="I12" s="772"/>
    </row>
    <row r="13" spans="1:9" s="179" customFormat="1" ht="15" customHeight="1" x14ac:dyDescent="0.35">
      <c r="A13" s="36" t="s">
        <v>37</v>
      </c>
      <c r="B13" s="773" t="s">
        <v>36</v>
      </c>
      <c r="C13" s="745">
        <v>4115.9999999999991</v>
      </c>
      <c r="D13" s="699">
        <v>0.37699662312015136</v>
      </c>
      <c r="E13" s="699">
        <v>0.30429705571361121</v>
      </c>
      <c r="F13" s="699">
        <v>0.13300668709233116</v>
      </c>
      <c r="G13" s="699">
        <v>8.1417751952769568E-2</v>
      </c>
      <c r="H13" s="698">
        <v>0.10428188212113554</v>
      </c>
      <c r="I13" s="772"/>
    </row>
    <row r="14" spans="1:9" s="179" customFormat="1" ht="15" customHeight="1" x14ac:dyDescent="0.35">
      <c r="A14" s="34"/>
      <c r="B14" s="773" t="s">
        <v>35</v>
      </c>
      <c r="C14" s="745">
        <v>54.999999999999986</v>
      </c>
      <c r="D14" s="699">
        <v>8.5373422028215101E-2</v>
      </c>
      <c r="E14" s="699">
        <v>0.20337882874901239</v>
      </c>
      <c r="F14" s="699">
        <v>0.26283789137998637</v>
      </c>
      <c r="G14" s="699">
        <v>0.27064091746703872</v>
      </c>
      <c r="H14" s="698">
        <v>0.17776894037574756</v>
      </c>
      <c r="I14" s="772"/>
    </row>
    <row r="15" spans="1:9" s="179" customFormat="1" ht="15" customHeight="1" x14ac:dyDescent="0.35">
      <c r="A15" s="34"/>
      <c r="B15" s="773" t="s">
        <v>34</v>
      </c>
      <c r="C15" s="745">
        <v>313.99999999999994</v>
      </c>
      <c r="D15" s="699">
        <v>0.47924653725568889</v>
      </c>
      <c r="E15" s="699">
        <v>0.24966966499533641</v>
      </c>
      <c r="F15" s="699">
        <v>0.18840206844783464</v>
      </c>
      <c r="G15" s="699">
        <v>4.3910581152548846E-2</v>
      </c>
      <c r="H15" s="698">
        <v>3.8771148148591034E-2</v>
      </c>
      <c r="I15" s="772"/>
    </row>
    <row r="16" spans="1:9" s="179" customFormat="1" ht="15" customHeight="1" x14ac:dyDescent="0.35">
      <c r="A16" s="34"/>
      <c r="B16" s="773" t="s">
        <v>33</v>
      </c>
      <c r="C16" s="745">
        <v>77</v>
      </c>
      <c r="D16" s="699">
        <v>0.54078210336530663</v>
      </c>
      <c r="E16" s="699">
        <v>0.41571797293476132</v>
      </c>
      <c r="F16" s="699">
        <v>1.512814452804194E-2</v>
      </c>
      <c r="G16" s="699">
        <v>0</v>
      </c>
      <c r="H16" s="698">
        <v>2.837177917189055E-2</v>
      </c>
      <c r="I16" s="772"/>
    </row>
    <row r="17" spans="1:9" s="179" customFormat="1" ht="15" customHeight="1" x14ac:dyDescent="0.35">
      <c r="A17" s="34"/>
      <c r="B17" s="773" t="s">
        <v>32</v>
      </c>
      <c r="C17" s="745">
        <v>68.999999999999972</v>
      </c>
      <c r="D17" s="699">
        <v>0.51896008915400915</v>
      </c>
      <c r="E17" s="699">
        <v>0.19342038226680372</v>
      </c>
      <c r="F17" s="699">
        <v>0.16219489871796902</v>
      </c>
      <c r="G17" s="699">
        <v>1.7554099639564304E-2</v>
      </c>
      <c r="H17" s="698">
        <v>0.10787053022165395</v>
      </c>
      <c r="I17" s="772"/>
    </row>
    <row r="18" spans="1:9" s="179" customFormat="1" ht="15" customHeight="1" x14ac:dyDescent="0.35">
      <c r="A18" s="34"/>
      <c r="B18" s="773" t="s">
        <v>4</v>
      </c>
      <c r="C18" s="745">
        <v>137</v>
      </c>
      <c r="D18" s="699">
        <v>0.51064179304613699</v>
      </c>
      <c r="E18" s="699">
        <v>0.21949258316699707</v>
      </c>
      <c r="F18" s="699">
        <v>0.1213179301834473</v>
      </c>
      <c r="G18" s="699">
        <v>0.11839537445455976</v>
      </c>
      <c r="H18" s="698">
        <v>3.0152319148858998E-2</v>
      </c>
      <c r="I18" s="772"/>
    </row>
    <row r="19" spans="1:9" s="179" customFormat="1" ht="15" customHeight="1" thickBot="1" x14ac:dyDescent="0.4">
      <c r="A19" s="57"/>
      <c r="B19" s="277" t="s">
        <v>25</v>
      </c>
      <c r="C19" s="751">
        <v>1460.0000000000005</v>
      </c>
      <c r="D19" s="728">
        <v>0.52109618252650858</v>
      </c>
      <c r="E19" s="728">
        <v>0.30504288851596284</v>
      </c>
      <c r="F19" s="728">
        <v>9.1335702037223979E-2</v>
      </c>
      <c r="G19" s="728">
        <v>4.6810474455217091E-2</v>
      </c>
      <c r="H19" s="727">
        <v>3.571475246508643E-2</v>
      </c>
      <c r="I19" s="772"/>
    </row>
    <row r="20" spans="1:9" s="179" customFormat="1" ht="15" customHeight="1" x14ac:dyDescent="0.35">
      <c r="A20" s="44" t="s">
        <v>31</v>
      </c>
      <c r="B20" s="378" t="s">
        <v>30</v>
      </c>
      <c r="C20" s="743">
        <v>320.99999999999994</v>
      </c>
      <c r="D20" s="268">
        <v>0.65806266334972019</v>
      </c>
      <c r="E20" s="268">
        <v>0.23813421975922192</v>
      </c>
      <c r="F20" s="268">
        <v>4.1657721250080881E-2</v>
      </c>
      <c r="G20" s="268">
        <v>6.2145395640977361E-2</v>
      </c>
      <c r="H20" s="267">
        <v>0</v>
      </c>
      <c r="I20" s="772"/>
    </row>
    <row r="21" spans="1:9" s="179" customFormat="1" ht="15" customHeight="1" x14ac:dyDescent="0.35">
      <c r="A21" s="36" t="s">
        <v>29</v>
      </c>
      <c r="B21" s="773" t="s">
        <v>28</v>
      </c>
      <c r="C21" s="745">
        <v>1320.0000000000011</v>
      </c>
      <c r="D21" s="699">
        <v>0.55746456673431632</v>
      </c>
      <c r="E21" s="699">
        <v>0.28601740475595894</v>
      </c>
      <c r="F21" s="699">
        <v>5.734760785789754E-2</v>
      </c>
      <c r="G21" s="699">
        <v>5.9280124478539316E-2</v>
      </c>
      <c r="H21" s="698">
        <v>3.9890296173287522E-2</v>
      </c>
      <c r="I21" s="772"/>
    </row>
    <row r="22" spans="1:9" s="179" customFormat="1" ht="15" customHeight="1" x14ac:dyDescent="0.35">
      <c r="A22" s="34"/>
      <c r="B22" s="773" t="s">
        <v>27</v>
      </c>
      <c r="C22" s="745">
        <v>2981.9999999999995</v>
      </c>
      <c r="D22" s="699">
        <v>0.52656750943778274</v>
      </c>
      <c r="E22" s="699">
        <v>0.28570758821992703</v>
      </c>
      <c r="F22" s="699">
        <v>9.6432275431366399E-2</v>
      </c>
      <c r="G22" s="699">
        <v>4.8088876964381827E-2</v>
      </c>
      <c r="H22" s="698">
        <v>4.3203749946541213E-2</v>
      </c>
      <c r="I22" s="772"/>
    </row>
    <row r="23" spans="1:9" s="179" customFormat="1" ht="15" customHeight="1" x14ac:dyDescent="0.35">
      <c r="A23" s="34"/>
      <c r="B23" s="773" t="s">
        <v>26</v>
      </c>
      <c r="C23" s="745">
        <v>609.99999999999977</v>
      </c>
      <c r="D23" s="699">
        <v>0.20313476698955654</v>
      </c>
      <c r="E23" s="699">
        <v>0.32747243614266813</v>
      </c>
      <c r="F23" s="699">
        <v>0.1720563385284547</v>
      </c>
      <c r="G23" s="699">
        <v>0.1093281425006893</v>
      </c>
      <c r="H23" s="698">
        <v>0.18800831583863281</v>
      </c>
      <c r="I23" s="772"/>
    </row>
    <row r="24" spans="1:9" s="179" customFormat="1" ht="15" customHeight="1" x14ac:dyDescent="0.35">
      <c r="A24" s="34"/>
      <c r="B24" s="773" t="s">
        <v>4</v>
      </c>
      <c r="C24" s="745">
        <v>99.000000000000014</v>
      </c>
      <c r="D24" s="699">
        <v>0.32827572192682231</v>
      </c>
      <c r="E24" s="699">
        <v>0.26151291238488877</v>
      </c>
      <c r="F24" s="699">
        <v>0.28141057197932462</v>
      </c>
      <c r="G24" s="699">
        <v>4.4214050398581853E-2</v>
      </c>
      <c r="H24" s="698">
        <v>8.458674331038267E-2</v>
      </c>
      <c r="I24" s="772"/>
    </row>
    <row r="25" spans="1:9" s="179" customFormat="1" ht="15" customHeight="1" thickBot="1" x14ac:dyDescent="0.4">
      <c r="A25" s="34"/>
      <c r="B25" s="777" t="s">
        <v>25</v>
      </c>
      <c r="C25" s="776">
        <v>1529.0000000000016</v>
      </c>
      <c r="D25" s="720">
        <v>0.43238542592142487</v>
      </c>
      <c r="E25" s="720">
        <v>0.28992141972578517</v>
      </c>
      <c r="F25" s="720">
        <v>0.11634596987714398</v>
      </c>
      <c r="G25" s="720">
        <v>8.122550009662749E-2</v>
      </c>
      <c r="H25" s="719">
        <v>8.0121684379018884E-2</v>
      </c>
      <c r="I25" s="772"/>
    </row>
    <row r="26" spans="1:9" s="179" customFormat="1" ht="15" customHeight="1" x14ac:dyDescent="0.35">
      <c r="A26" s="55" t="s">
        <v>24</v>
      </c>
      <c r="B26" s="281" t="s">
        <v>23</v>
      </c>
      <c r="C26" s="749">
        <v>2154</v>
      </c>
      <c r="D26" s="40">
        <v>0.45643237909880868</v>
      </c>
      <c r="E26" s="40">
        <v>0.31690444686865382</v>
      </c>
      <c r="F26" s="40">
        <v>8.7627348148139217E-2</v>
      </c>
      <c r="G26" s="40">
        <v>6.864705320462719E-2</v>
      </c>
      <c r="H26" s="235">
        <v>7.0388772679770895E-2</v>
      </c>
      <c r="I26" s="772"/>
    </row>
    <row r="27" spans="1:9" s="179" customFormat="1" ht="15" customHeight="1" x14ac:dyDescent="0.35">
      <c r="A27" s="36" t="s">
        <v>22</v>
      </c>
      <c r="B27" s="773" t="s">
        <v>21</v>
      </c>
      <c r="C27" s="745">
        <v>1385</v>
      </c>
      <c r="D27" s="699">
        <v>0.28382242309412581</v>
      </c>
      <c r="E27" s="699">
        <v>0.27362336704931911</v>
      </c>
      <c r="F27" s="699">
        <v>0.1732705522402872</v>
      </c>
      <c r="G27" s="699">
        <v>0.10235570777598708</v>
      </c>
      <c r="H27" s="698">
        <v>0.16692794984027992</v>
      </c>
      <c r="I27" s="772"/>
    </row>
    <row r="28" spans="1:9" s="179" customFormat="1" ht="15" customHeight="1" x14ac:dyDescent="0.35">
      <c r="A28" s="34"/>
      <c r="B28" s="773" t="s">
        <v>20</v>
      </c>
      <c r="C28" s="745">
        <v>1438.0000000000011</v>
      </c>
      <c r="D28" s="699">
        <v>0.21249786986928534</v>
      </c>
      <c r="E28" s="699">
        <v>0.33610488972587582</v>
      </c>
      <c r="F28" s="699">
        <v>0.20193937840951043</v>
      </c>
      <c r="G28" s="699">
        <v>0.10537994358051428</v>
      </c>
      <c r="H28" s="698">
        <v>0.14407791841481404</v>
      </c>
      <c r="I28" s="772"/>
    </row>
    <row r="29" spans="1:9" s="179" customFormat="1" ht="15" customHeight="1" x14ac:dyDescent="0.35">
      <c r="A29" s="34"/>
      <c r="B29" s="773" t="s">
        <v>19</v>
      </c>
      <c r="C29" s="745">
        <v>5619.9999999999854</v>
      </c>
      <c r="D29" s="699">
        <v>0.52453893729818524</v>
      </c>
      <c r="E29" s="699">
        <v>0.30436889581464877</v>
      </c>
      <c r="F29" s="699">
        <v>8.7265847506525204E-2</v>
      </c>
      <c r="G29" s="699">
        <v>4.6160680122203354E-2</v>
      </c>
      <c r="H29" s="698">
        <v>3.7665639258443163E-2</v>
      </c>
      <c r="I29" s="772"/>
    </row>
    <row r="30" spans="1:9" s="179" customFormat="1" ht="15" customHeight="1" x14ac:dyDescent="0.35">
      <c r="A30" s="34"/>
      <c r="B30" s="773" t="s">
        <v>18</v>
      </c>
      <c r="C30" s="745">
        <v>120.00000000000003</v>
      </c>
      <c r="D30" s="699">
        <v>0.29075854829027692</v>
      </c>
      <c r="E30" s="699">
        <v>0.32702000138832377</v>
      </c>
      <c r="F30" s="699">
        <v>0.17908078828940988</v>
      </c>
      <c r="G30" s="699">
        <v>0.10645333665775902</v>
      </c>
      <c r="H30" s="698">
        <v>9.6687325374230526E-2</v>
      </c>
      <c r="I30" s="772"/>
    </row>
    <row r="31" spans="1:9" s="179" customFormat="1" ht="15" customHeight="1" x14ac:dyDescent="0.35">
      <c r="A31" s="34"/>
      <c r="B31" s="773" t="s">
        <v>189</v>
      </c>
      <c r="C31" s="745">
        <v>1311.9999999999964</v>
      </c>
      <c r="D31" s="699">
        <v>0.64324184703029075</v>
      </c>
      <c r="E31" s="699">
        <v>0.19216510781236193</v>
      </c>
      <c r="F31" s="699">
        <v>7.1946283302472477E-2</v>
      </c>
      <c r="G31" s="699">
        <v>5.9130215813284565E-2</v>
      </c>
      <c r="H31" s="698">
        <v>3.3516546041590337E-2</v>
      </c>
      <c r="I31" s="772"/>
    </row>
    <row r="32" spans="1:9" s="179" customFormat="1" ht="15" customHeight="1" x14ac:dyDescent="0.35">
      <c r="A32" s="34"/>
      <c r="B32" s="773" t="s">
        <v>16</v>
      </c>
      <c r="C32" s="745">
        <v>187.99999999999997</v>
      </c>
      <c r="D32" s="699">
        <v>0.54044301708462839</v>
      </c>
      <c r="E32" s="699">
        <v>0.23710327193260811</v>
      </c>
      <c r="F32" s="699">
        <v>0.12422081361798992</v>
      </c>
      <c r="G32" s="699">
        <v>3.4195252691960644E-2</v>
      </c>
      <c r="H32" s="698">
        <v>6.4037644672813171E-2</v>
      </c>
      <c r="I32" s="772"/>
    </row>
    <row r="33" spans="1:9" s="179" customFormat="1" ht="15" customHeight="1" x14ac:dyDescent="0.35">
      <c r="A33" s="34"/>
      <c r="B33" s="773" t="s">
        <v>15</v>
      </c>
      <c r="C33" s="745">
        <v>197</v>
      </c>
      <c r="D33" s="699">
        <v>0.51998914957896081</v>
      </c>
      <c r="E33" s="699">
        <v>0.30535999266976566</v>
      </c>
      <c r="F33" s="699">
        <v>0.13999935400581198</v>
      </c>
      <c r="G33" s="699">
        <v>3.6906881394531406E-3</v>
      </c>
      <c r="H33" s="698">
        <v>3.0960815606008486E-2</v>
      </c>
      <c r="I33" s="772"/>
    </row>
    <row r="34" spans="1:9" s="179" customFormat="1" ht="15" customHeight="1" x14ac:dyDescent="0.35">
      <c r="A34" s="34"/>
      <c r="B34" s="773" t="s">
        <v>14</v>
      </c>
      <c r="C34" s="745">
        <v>169.00000000000006</v>
      </c>
      <c r="D34" s="699">
        <v>4.9773982966729913E-2</v>
      </c>
      <c r="E34" s="699">
        <v>0.26292260328250694</v>
      </c>
      <c r="F34" s="699">
        <v>0.35100907554060096</v>
      </c>
      <c r="G34" s="699">
        <v>0.30539196366627602</v>
      </c>
      <c r="H34" s="698">
        <v>3.0902374543885228E-2</v>
      </c>
      <c r="I34" s="772"/>
    </row>
    <row r="35" spans="1:9" s="179" customFormat="1" ht="15" customHeight="1" x14ac:dyDescent="0.35">
      <c r="A35" s="34"/>
      <c r="B35" s="725" t="s">
        <v>12</v>
      </c>
      <c r="C35" s="776">
        <v>218.99999999999994</v>
      </c>
      <c r="D35" s="720">
        <v>0.26820386477241348</v>
      </c>
      <c r="E35" s="720">
        <v>0.24697418660411402</v>
      </c>
      <c r="F35" s="720">
        <v>0.13057655686704636</v>
      </c>
      <c r="G35" s="720">
        <v>9.1048291785653698E-2</v>
      </c>
      <c r="H35" s="719">
        <v>0.26319709997077234</v>
      </c>
      <c r="I35" s="772"/>
    </row>
    <row r="36" spans="1:9" s="179" customFormat="1" ht="15" customHeight="1" thickBot="1" x14ac:dyDescent="0.4">
      <c r="A36" s="57"/>
      <c r="B36" s="277" t="s">
        <v>4</v>
      </c>
      <c r="C36" s="751">
        <v>270.99999999999977</v>
      </c>
      <c r="D36" s="728">
        <v>0.51063860611954148</v>
      </c>
      <c r="E36" s="728">
        <v>0.30534104844494381</v>
      </c>
      <c r="F36" s="728">
        <v>7.2252509986025337E-2</v>
      </c>
      <c r="G36" s="728">
        <v>5.9466999189780267E-2</v>
      </c>
      <c r="H36" s="727">
        <v>5.2300836259708661E-2</v>
      </c>
      <c r="I36" s="772"/>
    </row>
    <row r="37" spans="1:9" s="179" customFormat="1" ht="15" customHeight="1" x14ac:dyDescent="0.35">
      <c r="A37" s="55" t="s">
        <v>11</v>
      </c>
      <c r="B37" s="281" t="s">
        <v>10</v>
      </c>
      <c r="C37" s="749">
        <v>5545.9999999999982</v>
      </c>
      <c r="D37" s="40">
        <v>0.35815809319001291</v>
      </c>
      <c r="E37" s="40">
        <v>0.2807755811680327</v>
      </c>
      <c r="F37" s="40">
        <v>0.14432135270580643</v>
      </c>
      <c r="G37" s="40">
        <v>8.9336049237176918E-2</v>
      </c>
      <c r="H37" s="235">
        <v>0.12740892369896983</v>
      </c>
      <c r="I37" s="772"/>
    </row>
    <row r="38" spans="1:9" s="179" customFormat="1" ht="15" customHeight="1" x14ac:dyDescent="0.35">
      <c r="A38" s="36" t="s">
        <v>9</v>
      </c>
      <c r="B38" s="773" t="s">
        <v>364</v>
      </c>
      <c r="C38" s="745">
        <v>204</v>
      </c>
      <c r="D38" s="699">
        <v>0.4013560570725459</v>
      </c>
      <c r="E38" s="699">
        <v>0.22864021159998463</v>
      </c>
      <c r="F38" s="699">
        <v>0.11991513325096421</v>
      </c>
      <c r="G38" s="699">
        <v>0.14743646331669302</v>
      </c>
      <c r="H38" s="698">
        <v>0.10265213475981196</v>
      </c>
      <c r="I38" s="772"/>
    </row>
    <row r="39" spans="1:9" s="179" customFormat="1" ht="15" customHeight="1" x14ac:dyDescent="0.35">
      <c r="A39" s="775"/>
      <c r="B39" s="773" t="s">
        <v>363</v>
      </c>
      <c r="C39" s="745">
        <v>169.00000000000014</v>
      </c>
      <c r="D39" s="699">
        <v>0.3279282968372525</v>
      </c>
      <c r="E39" s="699">
        <v>0.30839872951664959</v>
      </c>
      <c r="F39" s="699">
        <v>0.15729515545480882</v>
      </c>
      <c r="G39" s="699">
        <v>0.1351433960905114</v>
      </c>
      <c r="H39" s="698">
        <v>7.123442210077785E-2</v>
      </c>
      <c r="I39" s="772"/>
    </row>
    <row r="40" spans="1:9" s="179" customFormat="1" ht="15" customHeight="1" x14ac:dyDescent="0.35">
      <c r="A40" s="774"/>
      <c r="B40" s="773" t="s">
        <v>222</v>
      </c>
      <c r="C40" s="745">
        <v>1185.9999999999993</v>
      </c>
      <c r="D40" s="699">
        <v>0.41531279811194693</v>
      </c>
      <c r="E40" s="699">
        <v>0.32488683080477437</v>
      </c>
      <c r="F40" s="699">
        <v>0.12429677124360351</v>
      </c>
      <c r="G40" s="699">
        <v>7.7034058179151085E-2</v>
      </c>
      <c r="H40" s="698">
        <v>5.8469541660521998E-2</v>
      </c>
      <c r="I40" s="772"/>
    </row>
    <row r="41" spans="1:9" s="179" customFormat="1" ht="15" customHeight="1" x14ac:dyDescent="0.35">
      <c r="A41" s="774"/>
      <c r="B41" s="773" t="s">
        <v>5</v>
      </c>
      <c r="C41" s="745">
        <v>5032.0000000000091</v>
      </c>
      <c r="D41" s="699">
        <v>0.53595539623460975</v>
      </c>
      <c r="E41" s="699">
        <v>0.31180431295059335</v>
      </c>
      <c r="F41" s="699">
        <v>8.26959624920314E-2</v>
      </c>
      <c r="G41" s="699">
        <v>4.1665073332950733E-2</v>
      </c>
      <c r="H41" s="698">
        <v>2.787925498982001E-2</v>
      </c>
      <c r="I41" s="772"/>
    </row>
    <row r="42" spans="1:9" s="179" customFormat="1" ht="15" customHeight="1" thickBot="1" x14ac:dyDescent="0.4">
      <c r="A42" s="254"/>
      <c r="B42" s="277" t="s">
        <v>4</v>
      </c>
      <c r="C42" s="751">
        <v>952.00000000000011</v>
      </c>
      <c r="D42" s="728">
        <v>0.69235239054355546</v>
      </c>
      <c r="E42" s="728">
        <v>0.17882165420181945</v>
      </c>
      <c r="F42" s="728">
        <v>7.26172297138509E-2</v>
      </c>
      <c r="G42" s="728">
        <v>3.6057560289045235E-2</v>
      </c>
      <c r="H42" s="727">
        <v>2.0151165251729643E-2</v>
      </c>
      <c r="I42" s="772"/>
    </row>
    <row r="43" spans="1:9" s="179" customFormat="1" x14ac:dyDescent="0.35">
      <c r="A43" s="737"/>
      <c r="B43" s="737"/>
      <c r="C43" s="737"/>
      <c r="D43" s="736"/>
      <c r="E43" s="736"/>
      <c r="F43" s="736"/>
      <c r="G43" s="736"/>
      <c r="H43" s="736"/>
      <c r="I43" s="735"/>
    </row>
    <row r="44" spans="1:9" ht="12" customHeight="1" x14ac:dyDescent="0.35">
      <c r="A44" s="737"/>
      <c r="B44" s="737"/>
      <c r="C44" s="737"/>
      <c r="D44" s="736"/>
      <c r="E44" s="736"/>
      <c r="F44" s="736"/>
      <c r="G44" s="736"/>
      <c r="H44" s="736"/>
      <c r="I44" s="735"/>
    </row>
    <row r="45" spans="1:9" ht="12" customHeight="1" x14ac:dyDescent="0.35">
      <c r="A45" s="737"/>
      <c r="B45" s="737"/>
      <c r="C45" s="737"/>
      <c r="D45" s="736"/>
      <c r="E45" s="736"/>
      <c r="F45" s="736"/>
      <c r="G45" s="736"/>
      <c r="H45" s="736"/>
      <c r="I45" s="735"/>
    </row>
    <row r="46" spans="1:9" ht="12" customHeight="1" x14ac:dyDescent="0.35">
      <c r="I46" s="735"/>
    </row>
    <row r="47" spans="1:9" ht="28.9" customHeight="1" x14ac:dyDescent="0.35"/>
    <row r="48" spans="1:9" ht="14.25" customHeight="1" x14ac:dyDescent="0.35"/>
    <row r="50" ht="60" customHeight="1" x14ac:dyDescent="0.35"/>
    <row r="56" ht="39" customHeight="1" x14ac:dyDescent="0.35"/>
    <row r="57" ht="39" customHeight="1" x14ac:dyDescent="0.35"/>
  </sheetData>
  <mergeCells count="4">
    <mergeCell ref="A2:H2"/>
    <mergeCell ref="A3:B6"/>
    <mergeCell ref="C3:H4"/>
    <mergeCell ref="A1:H1"/>
  </mergeCells>
  <conditionalFormatting sqref="D7:H42">
    <cfRule type="expression" dxfId="1234" priority="2">
      <formula>D7&lt;0.005</formula>
    </cfRule>
  </conditionalFormatting>
  <conditionalFormatting sqref="D7:H42">
    <cfRule type="expression" dxfId="1233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7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גיליון20"/>
  <dimension ref="A1:O99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0.6328125" style="734" customWidth="1"/>
    <col min="2" max="2" width="28.6328125" style="734" customWidth="1"/>
    <col min="3" max="3" width="7.26953125" style="785" bestFit="1" customWidth="1"/>
    <col min="4" max="4" width="10.08984375" style="784" bestFit="1" customWidth="1"/>
    <col min="5" max="5" width="10" style="784" bestFit="1" customWidth="1"/>
    <col min="6" max="6" width="10.08984375" style="784" bestFit="1" customWidth="1"/>
    <col min="7" max="7" width="15.36328125" style="784" customWidth="1"/>
    <col min="8" max="8" width="12.26953125" style="784" bestFit="1" customWidth="1"/>
    <col min="9" max="9" width="11.453125" style="784" bestFit="1" customWidth="1"/>
    <col min="10" max="10" width="9.26953125" style="784" bestFit="1" customWidth="1"/>
    <col min="11" max="11" width="12.26953125" style="784" customWidth="1"/>
    <col min="12" max="12" width="6.36328125" style="784" bestFit="1" customWidth="1"/>
    <col min="13" max="13" width="10.36328125" style="784" bestFit="1" customWidth="1"/>
    <col min="14" max="14" width="10.36328125" style="784" customWidth="1"/>
    <col min="15" max="15" width="6.36328125" style="784" bestFit="1" customWidth="1"/>
  </cols>
  <sheetData>
    <row r="1" spans="1:15" ht="15.75" customHeight="1" x14ac:dyDescent="0.35">
      <c r="A1" s="6345" t="s">
        <v>392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ht="15.75" customHeight="1" thickBot="1" x14ac:dyDescent="0.4">
      <c r="A2" s="6498" t="s">
        <v>391</v>
      </c>
      <c r="B2" s="6499"/>
      <c r="C2" s="6499"/>
      <c r="D2" s="6499"/>
      <c r="E2" s="6499"/>
      <c r="F2" s="6499"/>
      <c r="G2" s="6499"/>
      <c r="H2" s="6499"/>
      <c r="I2" s="6499"/>
      <c r="J2" s="6499"/>
      <c r="K2" s="6499"/>
      <c r="L2" s="6499"/>
      <c r="M2" s="6499"/>
      <c r="N2" s="6499"/>
      <c r="O2" s="6500"/>
    </row>
    <row r="3" spans="1:15" x14ac:dyDescent="0.35">
      <c r="A3" s="6543"/>
      <c r="B3" s="6544"/>
      <c r="C3" s="6549" t="s">
        <v>390</v>
      </c>
      <c r="D3" s="6550"/>
      <c r="E3" s="6550"/>
      <c r="F3" s="6550"/>
      <c r="G3" s="6550"/>
      <c r="H3" s="6550"/>
      <c r="I3" s="6550"/>
      <c r="J3" s="6550"/>
      <c r="K3" s="6550"/>
      <c r="L3" s="6550"/>
      <c r="M3" s="6550"/>
      <c r="N3" s="6550"/>
      <c r="O3" s="6551"/>
    </row>
    <row r="4" spans="1:15" ht="16.5" customHeight="1" thickBot="1" x14ac:dyDescent="0.4">
      <c r="A4" s="6545"/>
      <c r="B4" s="6546"/>
      <c r="C4" s="6552"/>
      <c r="D4" s="6553"/>
      <c r="E4" s="6553"/>
      <c r="F4" s="6553"/>
      <c r="G4" s="6553"/>
      <c r="H4" s="6553"/>
      <c r="I4" s="6553"/>
      <c r="J4" s="6553"/>
      <c r="K4" s="6553"/>
      <c r="L4" s="6554"/>
      <c r="M4" s="6554"/>
      <c r="N4" s="6554"/>
      <c r="O4" s="6555"/>
    </row>
    <row r="5" spans="1:15" ht="31.5" customHeight="1" x14ac:dyDescent="0.35">
      <c r="A5" s="6545"/>
      <c r="B5" s="6546"/>
      <c r="C5" s="797" t="s">
        <v>55</v>
      </c>
      <c r="D5" s="800" t="s">
        <v>389</v>
      </c>
      <c r="E5" s="797" t="s">
        <v>388</v>
      </c>
      <c r="F5" s="800" t="s">
        <v>387</v>
      </c>
      <c r="G5" s="797" t="s">
        <v>386</v>
      </c>
      <c r="H5" s="800" t="s">
        <v>385</v>
      </c>
      <c r="I5" s="797" t="s">
        <v>384</v>
      </c>
      <c r="J5" s="800" t="s">
        <v>383</v>
      </c>
      <c r="K5" s="799" t="s">
        <v>382</v>
      </c>
      <c r="L5" s="799" t="s">
        <v>381</v>
      </c>
      <c r="M5" s="797" t="s">
        <v>380</v>
      </c>
      <c r="N5" s="798" t="s">
        <v>379</v>
      </c>
      <c r="O5" s="797" t="s">
        <v>378</v>
      </c>
    </row>
    <row r="6" spans="1:15" ht="32.25" customHeight="1" thickBot="1" x14ac:dyDescent="0.4">
      <c r="A6" s="6547"/>
      <c r="B6" s="6548"/>
      <c r="C6" s="791" t="s">
        <v>49</v>
      </c>
      <c r="D6" s="796" t="s">
        <v>377</v>
      </c>
      <c r="E6" s="791" t="s">
        <v>376</v>
      </c>
      <c r="F6" s="796" t="s">
        <v>375</v>
      </c>
      <c r="G6" s="791" t="s">
        <v>374</v>
      </c>
      <c r="H6" s="796" t="s">
        <v>373</v>
      </c>
      <c r="I6" s="791" t="s">
        <v>372</v>
      </c>
      <c r="J6" s="796" t="s">
        <v>371</v>
      </c>
      <c r="K6" s="795" t="s">
        <v>370</v>
      </c>
      <c r="L6" s="794" t="s">
        <v>369</v>
      </c>
      <c r="M6" s="793" t="s">
        <v>368</v>
      </c>
      <c r="N6" s="792" t="s">
        <v>367</v>
      </c>
      <c r="O6" s="791" t="s">
        <v>124</v>
      </c>
    </row>
    <row r="7" spans="1:15" s="179" customFormat="1" ht="12" customHeight="1" thickBot="1" x14ac:dyDescent="0.4">
      <c r="A7" s="6368" t="s">
        <v>59</v>
      </c>
      <c r="B7" s="6542"/>
      <c r="C7" s="205">
        <v>29880.999999999935</v>
      </c>
      <c r="D7" s="239">
        <v>0.13431219812722031</v>
      </c>
      <c r="E7" s="239">
        <v>0.1940736212114659</v>
      </c>
      <c r="F7" s="239">
        <v>0.22343097174890716</v>
      </c>
      <c r="G7" s="239">
        <v>0.26140926901463718</v>
      </c>
      <c r="H7" s="239">
        <v>1.1654359227747775E-2</v>
      </c>
      <c r="I7" s="239">
        <v>9.5868503720875881E-2</v>
      </c>
      <c r="J7" s="239">
        <v>1.3817232313091322E-2</v>
      </c>
      <c r="K7" s="239">
        <v>1.694223511426983E-2</v>
      </c>
      <c r="L7" s="203">
        <v>1.8283362136771255E-2</v>
      </c>
      <c r="M7" s="203">
        <v>2.3599762765771203E-3</v>
      </c>
      <c r="N7" s="203">
        <v>1.3455796594517351E-2</v>
      </c>
      <c r="O7" s="241">
        <v>1.3984751586521011E-2</v>
      </c>
    </row>
    <row r="8" spans="1:15" s="179" customFormat="1" ht="12" customHeight="1" x14ac:dyDescent="0.35">
      <c r="A8" s="160" t="s">
        <v>123</v>
      </c>
      <c r="B8" s="390" t="s">
        <v>122</v>
      </c>
      <c r="C8" s="444">
        <v>2950.9999999999977</v>
      </c>
      <c r="D8" s="790">
        <v>0.17050798728229019</v>
      </c>
      <c r="E8" s="790">
        <v>0.12721721978219006</v>
      </c>
      <c r="F8" s="790">
        <v>6.6145780260759152E-2</v>
      </c>
      <c r="G8" s="790">
        <v>0.54386070474504156</v>
      </c>
      <c r="H8" s="790">
        <v>2.4484277313190808E-3</v>
      </c>
      <c r="I8" s="790">
        <v>4.0200134207400449E-2</v>
      </c>
      <c r="J8" s="790">
        <v>4.4400478924355149E-4</v>
      </c>
      <c r="K8" s="790">
        <v>6.4228828872871678E-3</v>
      </c>
      <c r="L8" s="790">
        <v>4.7577363860522477E-3</v>
      </c>
      <c r="M8" s="790">
        <v>9.9511889664953188E-4</v>
      </c>
      <c r="N8" s="790">
        <v>2.6320082164515826E-2</v>
      </c>
      <c r="O8" s="789">
        <v>1.0679920867252122E-2</v>
      </c>
    </row>
    <row r="9" spans="1:15" s="179" customFormat="1" ht="12" customHeight="1" x14ac:dyDescent="0.35">
      <c r="A9" s="92" t="s">
        <v>121</v>
      </c>
      <c r="B9" s="701" t="s">
        <v>120</v>
      </c>
      <c r="C9" s="700">
        <v>1018.0000000000016</v>
      </c>
      <c r="D9" s="699">
        <v>0.13165092618657734</v>
      </c>
      <c r="E9" s="699">
        <v>0.30253676495967652</v>
      </c>
      <c r="F9" s="699">
        <v>7.4470576985101955E-2</v>
      </c>
      <c r="G9" s="699">
        <v>0.2491347417490811</v>
      </c>
      <c r="H9" s="699">
        <v>5.7627745700408886E-3</v>
      </c>
      <c r="I9" s="699">
        <v>0.13531602568671033</v>
      </c>
      <c r="J9" s="699">
        <v>4.2206579615595569E-3</v>
      </c>
      <c r="K9" s="699">
        <v>3.665809674821198E-2</v>
      </c>
      <c r="L9" s="699">
        <v>8.9863669172205087E-3</v>
      </c>
      <c r="M9" s="699">
        <v>9.4671997928196649E-3</v>
      </c>
      <c r="N9" s="699">
        <v>1.9433469381320227E-2</v>
      </c>
      <c r="O9" s="698">
        <v>2.2362399061678615E-2</v>
      </c>
    </row>
    <row r="10" spans="1:15" s="179" customFormat="1" ht="12" customHeight="1" x14ac:dyDescent="0.35">
      <c r="A10" s="92"/>
      <c r="B10" s="701" t="s">
        <v>119</v>
      </c>
      <c r="C10" s="700">
        <v>3152.9999999999991</v>
      </c>
      <c r="D10" s="699">
        <v>0.27873798611840761</v>
      </c>
      <c r="E10" s="699">
        <v>0.23701775458442523</v>
      </c>
      <c r="F10" s="699">
        <v>0.1159705296904804</v>
      </c>
      <c r="G10" s="699">
        <v>0.21829012206986312</v>
      </c>
      <c r="H10" s="699">
        <v>9.0336713355424862E-3</v>
      </c>
      <c r="I10" s="699">
        <v>3.3341553375408749E-2</v>
      </c>
      <c r="J10" s="699">
        <v>8.0698996657715599E-2</v>
      </c>
      <c r="K10" s="699">
        <v>2.4275127357604644E-3</v>
      </c>
      <c r="L10" s="699">
        <v>1.443818023311429E-2</v>
      </c>
      <c r="M10" s="699">
        <v>1.4788411024597792E-3</v>
      </c>
      <c r="N10" s="699">
        <v>1.373979593583901E-3</v>
      </c>
      <c r="O10" s="698">
        <v>7.1908725032421494E-3</v>
      </c>
    </row>
    <row r="11" spans="1:15" s="179" customFormat="1" ht="12" customHeight="1" x14ac:dyDescent="0.35">
      <c r="A11" s="92"/>
      <c r="B11" s="701" t="s">
        <v>118</v>
      </c>
      <c r="C11" s="700">
        <v>1129.0000000000002</v>
      </c>
      <c r="D11" s="699">
        <v>0.18554390259765666</v>
      </c>
      <c r="E11" s="699">
        <v>9.5821203299098892E-2</v>
      </c>
      <c r="F11" s="699">
        <v>0.15691628783064215</v>
      </c>
      <c r="G11" s="699">
        <v>0.36211941358160721</v>
      </c>
      <c r="H11" s="699">
        <v>1.651763942823491E-2</v>
      </c>
      <c r="I11" s="699">
        <v>0.13683385275705773</v>
      </c>
      <c r="J11" s="699">
        <v>0</v>
      </c>
      <c r="K11" s="699">
        <v>5.0778318254389157E-3</v>
      </c>
      <c r="L11" s="699">
        <v>3.0826413578868644E-3</v>
      </c>
      <c r="M11" s="699">
        <v>3.6392187597651909E-3</v>
      </c>
      <c r="N11" s="699">
        <v>1.8160575892696894E-2</v>
      </c>
      <c r="O11" s="698">
        <v>1.387321579574261E-2</v>
      </c>
    </row>
    <row r="12" spans="1:15" s="179" customFormat="1" ht="12" customHeight="1" x14ac:dyDescent="0.35">
      <c r="A12" s="92"/>
      <c r="B12" s="701" t="s">
        <v>117</v>
      </c>
      <c r="C12" s="700">
        <v>194.99999999999997</v>
      </c>
      <c r="D12" s="699">
        <v>0.13518558359766064</v>
      </c>
      <c r="E12" s="699">
        <v>0.25670261078532264</v>
      </c>
      <c r="F12" s="699">
        <v>0.2021771413633551</v>
      </c>
      <c r="G12" s="699">
        <v>0.25035708705078674</v>
      </c>
      <c r="H12" s="699">
        <v>1.483007212801922E-2</v>
      </c>
      <c r="I12" s="699">
        <v>0.11207985798645283</v>
      </c>
      <c r="J12" s="699">
        <v>7.8074427207813204E-3</v>
      </c>
      <c r="K12" s="699">
        <v>1.765309314796434E-2</v>
      </c>
      <c r="L12" s="699">
        <v>0</v>
      </c>
      <c r="M12" s="699">
        <v>0</v>
      </c>
      <c r="N12" s="699">
        <v>3.20711121965698E-3</v>
      </c>
      <c r="O12" s="698">
        <v>0</v>
      </c>
    </row>
    <row r="13" spans="1:15" s="179" customFormat="1" ht="12" customHeight="1" x14ac:dyDescent="0.35">
      <c r="A13" s="92"/>
      <c r="B13" s="701" t="s">
        <v>116</v>
      </c>
      <c r="C13" s="700">
        <v>161.00000000000003</v>
      </c>
      <c r="D13" s="699">
        <v>7.6511951409198684E-2</v>
      </c>
      <c r="E13" s="699">
        <v>0.3147272337058864</v>
      </c>
      <c r="F13" s="699">
        <v>0.18395823541787418</v>
      </c>
      <c r="G13" s="699">
        <v>0.35851192021873712</v>
      </c>
      <c r="H13" s="699">
        <v>0</v>
      </c>
      <c r="I13" s="699">
        <v>0</v>
      </c>
      <c r="J13" s="699">
        <v>5.4569473961176271E-2</v>
      </c>
      <c r="K13" s="699">
        <v>1.1721185287127053E-2</v>
      </c>
      <c r="L13" s="699">
        <v>0</v>
      </c>
      <c r="M13" s="699">
        <v>0</v>
      </c>
      <c r="N13" s="699">
        <v>0</v>
      </c>
      <c r="O13" s="698">
        <v>0</v>
      </c>
    </row>
    <row r="14" spans="1:15" s="179" customFormat="1" ht="12" customHeight="1" x14ac:dyDescent="0.35">
      <c r="A14" s="92"/>
      <c r="B14" s="701" t="s">
        <v>115</v>
      </c>
      <c r="C14" s="700">
        <v>206.00000000000003</v>
      </c>
      <c r="D14" s="699">
        <v>0.14721844282058938</v>
      </c>
      <c r="E14" s="699">
        <v>0.16603931553524626</v>
      </c>
      <c r="F14" s="699">
        <v>8.5117922342683325E-2</v>
      </c>
      <c r="G14" s="699">
        <v>0.39538474353417941</v>
      </c>
      <c r="H14" s="699">
        <v>1.501091943612671E-2</v>
      </c>
      <c r="I14" s="699">
        <v>0.16744830977341568</v>
      </c>
      <c r="J14" s="699">
        <v>0</v>
      </c>
      <c r="K14" s="699">
        <v>1.7271003068520183E-3</v>
      </c>
      <c r="L14" s="699">
        <v>0</v>
      </c>
      <c r="M14" s="699">
        <v>0</v>
      </c>
      <c r="N14" s="699">
        <v>0</v>
      </c>
      <c r="O14" s="698">
        <v>1.3018183808417728E-2</v>
      </c>
    </row>
    <row r="15" spans="1:15" s="179" customFormat="1" ht="12" customHeight="1" x14ac:dyDescent="0.35">
      <c r="A15" s="92"/>
      <c r="B15" s="701" t="s">
        <v>114</v>
      </c>
      <c r="C15" s="700">
        <v>89.999999999999986</v>
      </c>
      <c r="D15" s="699">
        <v>7.9612917479533529E-2</v>
      </c>
      <c r="E15" s="699">
        <v>0.50116146378752813</v>
      </c>
      <c r="F15" s="699">
        <v>4.792008743605889E-2</v>
      </c>
      <c r="G15" s="699">
        <v>5.2763735447039328E-2</v>
      </c>
      <c r="H15" s="699">
        <v>1.0978477264735857E-2</v>
      </c>
      <c r="I15" s="699">
        <v>0.17342966230244283</v>
      </c>
      <c r="J15" s="699">
        <v>0</v>
      </c>
      <c r="K15" s="699">
        <v>1.1767101340969293E-2</v>
      </c>
      <c r="L15" s="699">
        <v>0</v>
      </c>
      <c r="M15" s="699">
        <v>0</v>
      </c>
      <c r="N15" s="699">
        <v>1.582505645257996E-2</v>
      </c>
      <c r="O15" s="698">
        <v>0.10654149848911185</v>
      </c>
    </row>
    <row r="16" spans="1:15" s="179" customFormat="1" ht="12" customHeight="1" x14ac:dyDescent="0.35">
      <c r="A16" s="92"/>
      <c r="B16" s="701" t="s">
        <v>113</v>
      </c>
      <c r="C16" s="700">
        <v>86.000000000000014</v>
      </c>
      <c r="D16" s="699">
        <v>2.131397064068663E-2</v>
      </c>
      <c r="E16" s="699">
        <v>9.5431773941846834E-2</v>
      </c>
      <c r="F16" s="699">
        <v>0.37040391079475327</v>
      </c>
      <c r="G16" s="699">
        <v>0.11619390457576513</v>
      </c>
      <c r="H16" s="699">
        <v>2.3403947587811773E-2</v>
      </c>
      <c r="I16" s="699">
        <v>0.30229477138790201</v>
      </c>
      <c r="J16" s="699">
        <v>0</v>
      </c>
      <c r="K16" s="699">
        <v>4.098062208654478E-2</v>
      </c>
      <c r="L16" s="699">
        <v>0</v>
      </c>
      <c r="M16" s="699">
        <v>0</v>
      </c>
      <c r="N16" s="699">
        <v>1.8065178943663586E-2</v>
      </c>
      <c r="O16" s="698">
        <v>1.1911920041026324E-2</v>
      </c>
    </row>
    <row r="17" spans="1:15" s="179" customFormat="1" ht="12" customHeight="1" x14ac:dyDescent="0.35">
      <c r="A17" s="92"/>
      <c r="B17" s="701" t="s">
        <v>112</v>
      </c>
      <c r="C17" s="700">
        <v>249.99999999999991</v>
      </c>
      <c r="D17" s="699">
        <v>0.21709431537204041</v>
      </c>
      <c r="E17" s="699">
        <v>0.23059939228317711</v>
      </c>
      <c r="F17" s="699">
        <v>3.9954693122051264E-2</v>
      </c>
      <c r="G17" s="699">
        <v>0.35821451511241414</v>
      </c>
      <c r="H17" s="699">
        <v>3.1363657824171914E-2</v>
      </c>
      <c r="I17" s="699">
        <v>7.8968210668466834E-2</v>
      </c>
      <c r="J17" s="699">
        <v>0</v>
      </c>
      <c r="K17" s="699">
        <v>2.4212506718402815E-2</v>
      </c>
      <c r="L17" s="699">
        <v>0</v>
      </c>
      <c r="M17" s="699">
        <v>0</v>
      </c>
      <c r="N17" s="699">
        <v>7.3777743673586063E-3</v>
      </c>
      <c r="O17" s="698">
        <v>1.2214934531915338E-2</v>
      </c>
    </row>
    <row r="18" spans="1:15" s="179" customFormat="1" ht="12" customHeight="1" x14ac:dyDescent="0.35">
      <c r="A18" s="92"/>
      <c r="B18" s="701" t="s">
        <v>111</v>
      </c>
      <c r="C18" s="700">
        <v>713.99999999999932</v>
      </c>
      <c r="D18" s="699">
        <v>9.0978311816866581E-2</v>
      </c>
      <c r="E18" s="699">
        <v>0.21520085002494915</v>
      </c>
      <c r="F18" s="699">
        <v>0.25497258994287464</v>
      </c>
      <c r="G18" s="699">
        <v>0.17770617397711752</v>
      </c>
      <c r="H18" s="699">
        <v>2.6840426506768274E-2</v>
      </c>
      <c r="I18" s="699">
        <v>0.19010233607464452</v>
      </c>
      <c r="J18" s="699">
        <v>0</v>
      </c>
      <c r="K18" s="699">
        <v>3.4835264318396418E-2</v>
      </c>
      <c r="L18" s="699">
        <v>0</v>
      </c>
      <c r="M18" s="699">
        <v>0</v>
      </c>
      <c r="N18" s="699">
        <v>3.2792985228869364E-3</v>
      </c>
      <c r="O18" s="698">
        <v>6.0847488154937464E-3</v>
      </c>
    </row>
    <row r="19" spans="1:15" s="179" customFormat="1" ht="12" customHeight="1" x14ac:dyDescent="0.35">
      <c r="A19" s="92"/>
      <c r="B19" s="701" t="s">
        <v>110</v>
      </c>
      <c r="C19" s="700">
        <v>409.00000000000028</v>
      </c>
      <c r="D19" s="699">
        <v>0.1971121352493802</v>
      </c>
      <c r="E19" s="699">
        <v>0.18144720984610122</v>
      </c>
      <c r="F19" s="699">
        <v>9.3266171215880878E-2</v>
      </c>
      <c r="G19" s="699">
        <v>0.28183953988203353</v>
      </c>
      <c r="H19" s="699">
        <v>8.8948390726710763E-4</v>
      </c>
      <c r="I19" s="699">
        <v>0.19669157084796826</v>
      </c>
      <c r="J19" s="699">
        <v>0</v>
      </c>
      <c r="K19" s="699">
        <v>5.0528578279072332E-3</v>
      </c>
      <c r="L19" s="699">
        <v>1.1833441801802392E-2</v>
      </c>
      <c r="M19" s="699">
        <v>4.8696097163681467E-3</v>
      </c>
      <c r="N19" s="699">
        <v>1.0642039605217851E-2</v>
      </c>
      <c r="O19" s="698">
        <v>1.0526283823825391E-2</v>
      </c>
    </row>
    <row r="20" spans="1:15" s="179" customFormat="1" ht="12" customHeight="1" x14ac:dyDescent="0.35">
      <c r="A20" s="92"/>
      <c r="B20" s="701" t="s">
        <v>109</v>
      </c>
      <c r="C20" s="700">
        <v>483.99999999999989</v>
      </c>
      <c r="D20" s="699">
        <v>0.13303095923817868</v>
      </c>
      <c r="E20" s="699">
        <v>0.33420636766277012</v>
      </c>
      <c r="F20" s="699">
        <v>0.34248019951102693</v>
      </c>
      <c r="G20" s="699">
        <v>6.8481344447824777E-2</v>
      </c>
      <c r="H20" s="699">
        <v>1.2153510914076848E-2</v>
      </c>
      <c r="I20" s="699">
        <v>0.10286210209285089</v>
      </c>
      <c r="J20" s="699">
        <v>0</v>
      </c>
      <c r="K20" s="699">
        <v>9.4561863038476214E-4</v>
      </c>
      <c r="L20" s="699">
        <v>0</v>
      </c>
      <c r="M20" s="699">
        <v>0</v>
      </c>
      <c r="N20" s="699">
        <v>1.9595739673243452E-3</v>
      </c>
      <c r="O20" s="698">
        <v>3.8803235355626443E-3</v>
      </c>
    </row>
    <row r="21" spans="1:15" s="179" customFormat="1" ht="12" customHeight="1" x14ac:dyDescent="0.35">
      <c r="A21" s="92"/>
      <c r="B21" s="701" t="s">
        <v>108</v>
      </c>
      <c r="C21" s="700">
        <v>213.00000000000006</v>
      </c>
      <c r="D21" s="699">
        <v>0.10851811435022608</v>
      </c>
      <c r="E21" s="699">
        <v>0.24206406146182574</v>
      </c>
      <c r="F21" s="699">
        <v>0.46949738547805803</v>
      </c>
      <c r="G21" s="699">
        <v>9.5192929502979667E-2</v>
      </c>
      <c r="H21" s="699">
        <v>0</v>
      </c>
      <c r="I21" s="699">
        <v>5.2426147955342124E-2</v>
      </c>
      <c r="J21" s="699">
        <v>1.7443171309072567E-2</v>
      </c>
      <c r="K21" s="699">
        <v>0</v>
      </c>
      <c r="L21" s="699">
        <v>0</v>
      </c>
      <c r="M21" s="699">
        <v>0</v>
      </c>
      <c r="N21" s="699">
        <v>1.0476651950137838E-2</v>
      </c>
      <c r="O21" s="698">
        <v>4.3815379923579428E-3</v>
      </c>
    </row>
    <row r="22" spans="1:15" s="179" customFormat="1" ht="12" customHeight="1" x14ac:dyDescent="0.35">
      <c r="A22" s="92"/>
      <c r="B22" s="701" t="s">
        <v>107</v>
      </c>
      <c r="C22" s="700">
        <v>327.00000000000011</v>
      </c>
      <c r="D22" s="699">
        <v>5.5496647800967455E-2</v>
      </c>
      <c r="E22" s="699">
        <v>0.31575244715265194</v>
      </c>
      <c r="F22" s="699">
        <v>0.317225477371811</v>
      </c>
      <c r="G22" s="699">
        <v>0.14621177197510193</v>
      </c>
      <c r="H22" s="699">
        <v>1.0646773418545969E-2</v>
      </c>
      <c r="I22" s="699">
        <v>9.7842110220068668E-2</v>
      </c>
      <c r="J22" s="699">
        <v>0</v>
      </c>
      <c r="K22" s="699">
        <v>2.1486899661182619E-2</v>
      </c>
      <c r="L22" s="699">
        <v>0</v>
      </c>
      <c r="M22" s="699">
        <v>0</v>
      </c>
      <c r="N22" s="699">
        <v>2.311697729943727E-2</v>
      </c>
      <c r="O22" s="698">
        <v>9.6536424757539194E-3</v>
      </c>
    </row>
    <row r="23" spans="1:15" s="179" customFormat="1" ht="12" customHeight="1" x14ac:dyDescent="0.35">
      <c r="A23" s="92"/>
      <c r="B23" s="701" t="s">
        <v>106</v>
      </c>
      <c r="C23" s="700">
        <v>286.99999999999994</v>
      </c>
      <c r="D23" s="699">
        <v>0.14255720811662986</v>
      </c>
      <c r="E23" s="699">
        <v>0.3230359982956677</v>
      </c>
      <c r="F23" s="699">
        <v>9.1877215136467322E-2</v>
      </c>
      <c r="G23" s="699">
        <v>0.24887410561720688</v>
      </c>
      <c r="H23" s="699">
        <v>2.2481354877607548E-2</v>
      </c>
      <c r="I23" s="699">
        <v>0.10828161140677228</v>
      </c>
      <c r="J23" s="699">
        <v>0</v>
      </c>
      <c r="K23" s="699">
        <v>3.0435873359001865E-3</v>
      </c>
      <c r="L23" s="699">
        <v>0</v>
      </c>
      <c r="M23" s="699">
        <v>2.8948405863479399E-2</v>
      </c>
      <c r="N23" s="699">
        <v>1.1214728003850623E-2</v>
      </c>
      <c r="O23" s="698">
        <v>1.9685785346417607E-2</v>
      </c>
    </row>
    <row r="24" spans="1:15" s="179" customFormat="1" ht="12" customHeight="1" x14ac:dyDescent="0.35">
      <c r="A24" s="92"/>
      <c r="B24" s="701" t="s">
        <v>105</v>
      </c>
      <c r="C24" s="700">
        <v>772.00000000000023</v>
      </c>
      <c r="D24" s="699">
        <v>0.22942296253562863</v>
      </c>
      <c r="E24" s="699">
        <v>0.18298902232326048</v>
      </c>
      <c r="F24" s="699">
        <v>0.14323134038695154</v>
      </c>
      <c r="G24" s="699">
        <v>0.32667493784046292</v>
      </c>
      <c r="H24" s="699">
        <v>2.1023814894312303E-3</v>
      </c>
      <c r="I24" s="699">
        <v>4.5647384911482194E-2</v>
      </c>
      <c r="J24" s="699">
        <v>4.1924835477998502E-2</v>
      </c>
      <c r="K24" s="699">
        <v>7.8536489362129192E-3</v>
      </c>
      <c r="L24" s="699">
        <v>2.3214868111214055E-3</v>
      </c>
      <c r="M24" s="699">
        <v>4.5387201039206538E-3</v>
      </c>
      <c r="N24" s="699">
        <v>4.0474342098415269E-3</v>
      </c>
      <c r="O24" s="698">
        <v>9.2458449736866795E-3</v>
      </c>
    </row>
    <row r="25" spans="1:15" s="179" customFormat="1" ht="12" customHeight="1" x14ac:dyDescent="0.35">
      <c r="A25" s="92"/>
      <c r="B25" s="701" t="s">
        <v>104</v>
      </c>
      <c r="C25" s="700">
        <v>139.99999999999997</v>
      </c>
      <c r="D25" s="699">
        <v>6.5536024182611938E-2</v>
      </c>
      <c r="E25" s="699">
        <v>0.34276936161766125</v>
      </c>
      <c r="F25" s="699">
        <v>0.1018421794080703</v>
      </c>
      <c r="G25" s="699">
        <v>0.29960440822830392</v>
      </c>
      <c r="H25" s="699">
        <v>1.5505034966658076E-2</v>
      </c>
      <c r="I25" s="699">
        <v>0.11911308871128931</v>
      </c>
      <c r="J25" s="699">
        <v>0</v>
      </c>
      <c r="K25" s="699">
        <v>3.2064834217927973E-3</v>
      </c>
      <c r="L25" s="699">
        <v>0</v>
      </c>
      <c r="M25" s="699">
        <v>1.5674969212285023E-2</v>
      </c>
      <c r="N25" s="699">
        <v>0</v>
      </c>
      <c r="O25" s="698">
        <v>3.6748450251327051E-2</v>
      </c>
    </row>
    <row r="26" spans="1:15" s="179" customFormat="1" ht="12" customHeight="1" x14ac:dyDescent="0.35">
      <c r="A26" s="92"/>
      <c r="B26" s="701" t="s">
        <v>103</v>
      </c>
      <c r="C26" s="700">
        <v>177.00000000000003</v>
      </c>
      <c r="D26" s="699">
        <v>0.30157054689364593</v>
      </c>
      <c r="E26" s="699">
        <v>0.19026149310273335</v>
      </c>
      <c r="F26" s="699">
        <v>0.12084337725591933</v>
      </c>
      <c r="G26" s="699">
        <v>0.1137442948322491</v>
      </c>
      <c r="H26" s="699">
        <v>4.092463794240999E-2</v>
      </c>
      <c r="I26" s="699">
        <v>0.18156552578831517</v>
      </c>
      <c r="J26" s="699">
        <v>0</v>
      </c>
      <c r="K26" s="699">
        <v>2.9886140520043875E-2</v>
      </c>
      <c r="L26" s="699">
        <v>0</v>
      </c>
      <c r="M26" s="699">
        <v>0</v>
      </c>
      <c r="N26" s="699">
        <v>0</v>
      </c>
      <c r="O26" s="698">
        <v>2.1203983664682947E-2</v>
      </c>
    </row>
    <row r="27" spans="1:15" s="179" customFormat="1" ht="12" customHeight="1" x14ac:dyDescent="0.35">
      <c r="A27" s="92"/>
      <c r="B27" s="701" t="s">
        <v>102</v>
      </c>
      <c r="C27" s="700">
        <v>83</v>
      </c>
      <c r="D27" s="699">
        <v>0.14536439637194579</v>
      </c>
      <c r="E27" s="699">
        <v>0.19919723216994334</v>
      </c>
      <c r="F27" s="699">
        <v>0.17969595878225789</v>
      </c>
      <c r="G27" s="699">
        <v>0.13734281989879293</v>
      </c>
      <c r="H27" s="699">
        <v>1.9520261275101768E-2</v>
      </c>
      <c r="I27" s="699">
        <v>0.20674428559356897</v>
      </c>
      <c r="J27" s="699">
        <v>0</v>
      </c>
      <c r="K27" s="699">
        <v>0</v>
      </c>
      <c r="L27" s="699">
        <v>0</v>
      </c>
      <c r="M27" s="699">
        <v>1.1280303559590961E-2</v>
      </c>
      <c r="N27" s="699">
        <v>0</v>
      </c>
      <c r="O27" s="698">
        <v>0.10085474234879871</v>
      </c>
    </row>
    <row r="28" spans="1:15" s="179" customFormat="1" ht="12" customHeight="1" x14ac:dyDescent="0.35">
      <c r="A28" s="92"/>
      <c r="B28" s="701" t="s">
        <v>101</v>
      </c>
      <c r="C28" s="700">
        <v>155.99999999999997</v>
      </c>
      <c r="D28" s="699">
        <v>0.18565337345320232</v>
      </c>
      <c r="E28" s="699">
        <v>0.25697312484032259</v>
      </c>
      <c r="F28" s="699">
        <v>8.6867905723549604E-2</v>
      </c>
      <c r="G28" s="699">
        <v>0.26296440670193527</v>
      </c>
      <c r="H28" s="699">
        <v>1.9693841477135321E-2</v>
      </c>
      <c r="I28" s="699">
        <v>0.13458482201823072</v>
      </c>
      <c r="J28" s="699">
        <v>0</v>
      </c>
      <c r="K28" s="699">
        <v>2.8178816190841286E-2</v>
      </c>
      <c r="L28" s="699">
        <v>0</v>
      </c>
      <c r="M28" s="699">
        <v>0</v>
      </c>
      <c r="N28" s="699">
        <v>0</v>
      </c>
      <c r="O28" s="698">
        <v>2.5083709594781886E-2</v>
      </c>
    </row>
    <row r="29" spans="1:15" s="179" customFormat="1" ht="12" customHeight="1" x14ac:dyDescent="0.35">
      <c r="A29" s="92"/>
      <c r="B29" s="701" t="s">
        <v>100</v>
      </c>
      <c r="C29" s="700">
        <v>270.99999999999989</v>
      </c>
      <c r="D29" s="699">
        <v>0.32369248745407531</v>
      </c>
      <c r="E29" s="699">
        <v>0.39506498661936063</v>
      </c>
      <c r="F29" s="699">
        <v>4.7351364212679173E-2</v>
      </c>
      <c r="G29" s="699">
        <v>9.5099504058454243E-2</v>
      </c>
      <c r="H29" s="699">
        <v>2.1981284848455032E-2</v>
      </c>
      <c r="I29" s="699">
        <v>0.10401409999756005</v>
      </c>
      <c r="J29" s="699">
        <v>5.4139831712429832E-3</v>
      </c>
      <c r="K29" s="699">
        <v>7.3822896381727813E-3</v>
      </c>
      <c r="L29" s="699">
        <v>0</v>
      </c>
      <c r="M29" s="699">
        <v>0</v>
      </c>
      <c r="N29" s="699">
        <v>0</v>
      </c>
      <c r="O29" s="698">
        <v>0</v>
      </c>
    </row>
    <row r="30" spans="1:15" s="179" customFormat="1" ht="12" customHeight="1" x14ac:dyDescent="0.35">
      <c r="A30" s="92"/>
      <c r="B30" s="701" t="s">
        <v>99</v>
      </c>
      <c r="C30" s="700">
        <v>395</v>
      </c>
      <c r="D30" s="699">
        <v>5.4108320187563806E-2</v>
      </c>
      <c r="E30" s="699">
        <v>0.20835492356777824</v>
      </c>
      <c r="F30" s="699">
        <v>0.24180654226260492</v>
      </c>
      <c r="G30" s="699">
        <v>0.16289741497233426</v>
      </c>
      <c r="H30" s="699">
        <v>2.4155816406142606E-2</v>
      </c>
      <c r="I30" s="699">
        <v>0.24831634665610477</v>
      </c>
      <c r="J30" s="699">
        <v>2.7501058797716328E-3</v>
      </c>
      <c r="K30" s="699">
        <v>4.3360071094633384E-2</v>
      </c>
      <c r="L30" s="699">
        <v>0</v>
      </c>
      <c r="M30" s="699">
        <v>8.9382833377969946E-4</v>
      </c>
      <c r="N30" s="699">
        <v>8.0002137950803461E-3</v>
      </c>
      <c r="O30" s="698">
        <v>5.356416844206382E-3</v>
      </c>
    </row>
    <row r="31" spans="1:15" s="179" customFormat="1" ht="12" customHeight="1" thickBot="1" x14ac:dyDescent="0.4">
      <c r="A31" s="92"/>
      <c r="B31" s="705" t="s">
        <v>59</v>
      </c>
      <c r="C31" s="704">
        <v>13666.999999999991</v>
      </c>
      <c r="D31" s="703">
        <v>0.17505345973864334</v>
      </c>
      <c r="E31" s="703">
        <v>0.21121871782671864</v>
      </c>
      <c r="F31" s="703">
        <v>0.14205351281269596</v>
      </c>
      <c r="G31" s="703">
        <v>0.29773054481423084</v>
      </c>
      <c r="H31" s="703">
        <v>1.0611208116196598E-2</v>
      </c>
      <c r="I31" s="703">
        <v>9.8085861114434236E-2</v>
      </c>
      <c r="J31" s="703">
        <v>1.8936247613698835E-2</v>
      </c>
      <c r="K31" s="703">
        <v>1.2498410734258282E-2</v>
      </c>
      <c r="L31" s="703">
        <v>5.1827692899658303E-3</v>
      </c>
      <c r="M31" s="703">
        <v>3.3758680013954074E-3</v>
      </c>
      <c r="N31" s="703">
        <v>1.1759014339743525E-2</v>
      </c>
      <c r="O31" s="702">
        <v>1.2790570960097865E-2</v>
      </c>
    </row>
    <row r="32" spans="1:15" s="179" customFormat="1" ht="12" customHeight="1" x14ac:dyDescent="0.35">
      <c r="A32" s="89" t="s">
        <v>98</v>
      </c>
      <c r="B32" s="788" t="s">
        <v>97</v>
      </c>
      <c r="C32" s="694">
        <v>8245.9999999999691</v>
      </c>
      <c r="D32" s="40">
        <v>0.10368078538981258</v>
      </c>
      <c r="E32" s="40">
        <v>0.16623119546099999</v>
      </c>
      <c r="F32" s="40">
        <v>0.27139321656625792</v>
      </c>
      <c r="G32" s="40">
        <v>0.2629488329634031</v>
      </c>
      <c r="H32" s="40">
        <v>7.9689642718848291E-3</v>
      </c>
      <c r="I32" s="40">
        <v>6.6255112017375745E-2</v>
      </c>
      <c r="J32" s="40">
        <v>8.7238945320913558E-4</v>
      </c>
      <c r="K32" s="40">
        <v>2.1576541858788666E-2</v>
      </c>
      <c r="L32" s="40">
        <v>5.6899122169296656E-2</v>
      </c>
      <c r="M32" s="40">
        <v>1.3122725385100334E-3</v>
      </c>
      <c r="N32" s="40">
        <v>2.208925276739452E-2</v>
      </c>
      <c r="O32" s="235">
        <v>1.8772314543114475E-2</v>
      </c>
    </row>
    <row r="33" spans="1:15" s="179" customFormat="1" ht="12" customHeight="1" x14ac:dyDescent="0.35">
      <c r="A33" s="78" t="s">
        <v>96</v>
      </c>
      <c r="B33" s="701" t="s">
        <v>95</v>
      </c>
      <c r="C33" s="700">
        <v>825.00000000000034</v>
      </c>
      <c r="D33" s="699">
        <v>0.12331299189776328</v>
      </c>
      <c r="E33" s="699">
        <v>0.15377288443078252</v>
      </c>
      <c r="F33" s="699">
        <v>0.25441048050665338</v>
      </c>
      <c r="G33" s="699">
        <v>0.27720601435400055</v>
      </c>
      <c r="H33" s="699">
        <v>8.1531762105955304E-3</v>
      </c>
      <c r="I33" s="699">
        <v>5.4934206349192501E-2</v>
      </c>
      <c r="J33" s="699">
        <v>0</v>
      </c>
      <c r="K33" s="699">
        <v>2.495539708420556E-2</v>
      </c>
      <c r="L33" s="699">
        <v>3.654355001598425E-2</v>
      </c>
      <c r="M33" s="699">
        <v>2.3891219669428762E-3</v>
      </c>
      <c r="N33" s="699">
        <v>3.6726306604709394E-2</v>
      </c>
      <c r="O33" s="698">
        <v>2.759587057917199E-2</v>
      </c>
    </row>
    <row r="34" spans="1:15" s="179" customFormat="1" ht="12" customHeight="1" x14ac:dyDescent="0.35">
      <c r="A34" s="78"/>
      <c r="B34" s="701" t="s">
        <v>94</v>
      </c>
      <c r="C34" s="700">
        <v>372.00000000000011</v>
      </c>
      <c r="D34" s="699">
        <v>2.1866918766143693E-2</v>
      </c>
      <c r="E34" s="699">
        <v>0.24986231722868182</v>
      </c>
      <c r="F34" s="699">
        <v>0.55425816916812276</v>
      </c>
      <c r="G34" s="699">
        <v>7.2455773916351648E-2</v>
      </c>
      <c r="H34" s="699">
        <v>1.4227125626876429E-2</v>
      </c>
      <c r="I34" s="699">
        <v>4.1592354221298714E-2</v>
      </c>
      <c r="J34" s="699">
        <v>0</v>
      </c>
      <c r="K34" s="699">
        <v>3.8125574626155456E-2</v>
      </c>
      <c r="L34" s="699">
        <v>0</v>
      </c>
      <c r="M34" s="699">
        <v>0</v>
      </c>
      <c r="N34" s="699">
        <v>0</v>
      </c>
      <c r="O34" s="698">
        <v>7.6117664463680006E-3</v>
      </c>
    </row>
    <row r="35" spans="1:15" s="179" customFormat="1" ht="12" customHeight="1" thickBot="1" x14ac:dyDescent="0.4">
      <c r="A35" s="81"/>
      <c r="B35" s="182" t="s">
        <v>59</v>
      </c>
      <c r="C35" s="181">
        <v>9443.00000000002</v>
      </c>
      <c r="D35" s="703">
        <v>0.10318142243586834</v>
      </c>
      <c r="E35" s="703">
        <v>0.16743037859848645</v>
      </c>
      <c r="F35" s="703">
        <v>0.27772581238473854</v>
      </c>
      <c r="G35" s="703">
        <v>0.25893944551078374</v>
      </c>
      <c r="H35" s="703">
        <v>8.1597445313979639E-3</v>
      </c>
      <c r="I35" s="703">
        <v>6.4544387877981418E-2</v>
      </c>
      <c r="J35" s="703">
        <v>7.6916443220106728E-4</v>
      </c>
      <c r="K35" s="703">
        <v>2.2342750914380812E-2</v>
      </c>
      <c r="L35" s="703">
        <v>5.3473880949609587E-2</v>
      </c>
      <c r="M35" s="703">
        <v>1.3732223636701473E-3</v>
      </c>
      <c r="N35" s="703">
        <v>2.279941105000232E-2</v>
      </c>
      <c r="O35" s="702">
        <v>1.9260378950936595E-2</v>
      </c>
    </row>
    <row r="36" spans="1:15" s="179" customFormat="1" ht="12" customHeight="1" thickBot="1" x14ac:dyDescent="0.4">
      <c r="A36" s="98" t="s">
        <v>93</v>
      </c>
      <c r="B36" s="200" t="s">
        <v>59</v>
      </c>
      <c r="C36" s="199">
        <v>186.99999999999991</v>
      </c>
      <c r="D36" s="239">
        <v>1.3025098077393613E-2</v>
      </c>
      <c r="E36" s="239">
        <v>0.1446310667187807</v>
      </c>
      <c r="F36" s="239">
        <v>0.64952221019174738</v>
      </c>
      <c r="G36" s="239">
        <v>9.3720170673859682E-2</v>
      </c>
      <c r="H36" s="239">
        <v>2.4294143687620274E-2</v>
      </c>
      <c r="I36" s="239">
        <v>3.4101869027506816E-2</v>
      </c>
      <c r="J36" s="239">
        <v>0</v>
      </c>
      <c r="K36" s="239">
        <v>3.078944756702311E-2</v>
      </c>
      <c r="L36" s="239">
        <v>4.9579970280342724E-3</v>
      </c>
      <c r="M36" s="239">
        <v>0</v>
      </c>
      <c r="N36" s="239">
        <v>0</v>
      </c>
      <c r="O36" s="238">
        <v>4.9579970280342724E-3</v>
      </c>
    </row>
    <row r="37" spans="1:15" s="179" customFormat="1" ht="12" customHeight="1" x14ac:dyDescent="0.35">
      <c r="A37" s="89" t="s">
        <v>92</v>
      </c>
      <c r="B37" s="788" t="s">
        <v>91</v>
      </c>
      <c r="C37" s="694">
        <v>383.00000000000006</v>
      </c>
      <c r="D37" s="40">
        <v>6.5365873463959778E-2</v>
      </c>
      <c r="E37" s="40">
        <v>0.24304946294306431</v>
      </c>
      <c r="F37" s="40">
        <v>0.23230128737695563</v>
      </c>
      <c r="G37" s="40">
        <v>0.29587515630092986</v>
      </c>
      <c r="H37" s="40">
        <v>2.2248629046004954E-3</v>
      </c>
      <c r="I37" s="40">
        <v>9.2057236506980049E-3</v>
      </c>
      <c r="J37" s="40">
        <v>0</v>
      </c>
      <c r="K37" s="40">
        <v>1.7797288969428906E-3</v>
      </c>
      <c r="L37" s="40">
        <v>0.14166026586262642</v>
      </c>
      <c r="M37" s="40">
        <v>0</v>
      </c>
      <c r="N37" s="40">
        <v>6.3127756956254319E-3</v>
      </c>
      <c r="O37" s="235">
        <v>2.2248629046004954E-3</v>
      </c>
    </row>
    <row r="38" spans="1:15" s="179" customFormat="1" ht="12" customHeight="1" x14ac:dyDescent="0.35">
      <c r="A38" s="78" t="s">
        <v>90</v>
      </c>
      <c r="B38" s="701" t="s">
        <v>89</v>
      </c>
      <c r="C38" s="700">
        <v>691.00000000000045</v>
      </c>
      <c r="D38" s="699">
        <v>2.6225818879226846E-2</v>
      </c>
      <c r="E38" s="699">
        <v>0.21848388834976554</v>
      </c>
      <c r="F38" s="699">
        <v>0.60835761039729308</v>
      </c>
      <c r="G38" s="699">
        <v>0.10171198521847964</v>
      </c>
      <c r="H38" s="699">
        <v>4.6652871865259047E-3</v>
      </c>
      <c r="I38" s="699">
        <v>1.0041543877550517E-2</v>
      </c>
      <c r="J38" s="699">
        <v>0</v>
      </c>
      <c r="K38" s="699">
        <v>6.3954671847534375E-3</v>
      </c>
      <c r="L38" s="699">
        <v>7.5619337060759857E-3</v>
      </c>
      <c r="M38" s="699">
        <v>0</v>
      </c>
      <c r="N38" s="699">
        <v>4.7242050698691135E-3</v>
      </c>
      <c r="O38" s="698">
        <v>1.1832260130457238E-2</v>
      </c>
    </row>
    <row r="39" spans="1:15" s="179" customFormat="1" ht="12" customHeight="1" x14ac:dyDescent="0.35">
      <c r="A39" s="78"/>
      <c r="B39" s="701" t="s">
        <v>88</v>
      </c>
      <c r="C39" s="700">
        <v>84.999999999999986</v>
      </c>
      <c r="D39" s="699">
        <v>4.7112124336232429E-2</v>
      </c>
      <c r="E39" s="699">
        <v>0.21646695009028075</v>
      </c>
      <c r="F39" s="699">
        <v>0.48589772401442105</v>
      </c>
      <c r="G39" s="699">
        <v>0.11520891268743988</v>
      </c>
      <c r="H39" s="699">
        <v>0</v>
      </c>
      <c r="I39" s="699">
        <v>4.1995206208926161E-2</v>
      </c>
      <c r="J39" s="699">
        <v>0</v>
      </c>
      <c r="K39" s="699">
        <v>6.2972048143554588E-2</v>
      </c>
      <c r="L39" s="699">
        <v>1.8377683423955363E-2</v>
      </c>
      <c r="M39" s="699">
        <v>0</v>
      </c>
      <c r="N39" s="699">
        <v>0</v>
      </c>
      <c r="O39" s="698">
        <v>1.1969351095190086E-2</v>
      </c>
    </row>
    <row r="40" spans="1:15" s="179" customFormat="1" ht="12" customHeight="1" x14ac:dyDescent="0.35">
      <c r="A40" s="78"/>
      <c r="B40" s="701" t="s">
        <v>87</v>
      </c>
      <c r="C40" s="700">
        <v>133.00000000000003</v>
      </c>
      <c r="D40" s="699">
        <v>5.7619918096327109E-3</v>
      </c>
      <c r="E40" s="699">
        <v>0.24934916148810424</v>
      </c>
      <c r="F40" s="699">
        <v>0.58770253873797595</v>
      </c>
      <c r="G40" s="699">
        <v>5.6020390928471067E-2</v>
      </c>
      <c r="H40" s="699">
        <v>0</v>
      </c>
      <c r="I40" s="699">
        <v>8.575365476630642E-2</v>
      </c>
      <c r="J40" s="699">
        <v>0</v>
      </c>
      <c r="K40" s="699">
        <v>1.5412262269509038E-2</v>
      </c>
      <c r="L40" s="699">
        <v>0</v>
      </c>
      <c r="M40" s="699">
        <v>0</v>
      </c>
      <c r="N40" s="699">
        <v>0</v>
      </c>
      <c r="O40" s="698">
        <v>0</v>
      </c>
    </row>
    <row r="41" spans="1:15" s="179" customFormat="1" ht="12" customHeight="1" x14ac:dyDescent="0.35">
      <c r="A41" s="78"/>
      <c r="B41" s="701" t="s">
        <v>86</v>
      </c>
      <c r="C41" s="700">
        <v>167.99999999999994</v>
      </c>
      <c r="D41" s="699">
        <v>6.0327734592681252E-2</v>
      </c>
      <c r="E41" s="699">
        <v>0.23733984039941156</v>
      </c>
      <c r="F41" s="699">
        <v>0.50492208370586089</v>
      </c>
      <c r="G41" s="699">
        <v>0.16364661807691214</v>
      </c>
      <c r="H41" s="699">
        <v>0</v>
      </c>
      <c r="I41" s="699">
        <v>1.7094992712665597E-2</v>
      </c>
      <c r="J41" s="699">
        <v>0</v>
      </c>
      <c r="K41" s="699">
        <v>1.6668730512469008E-2</v>
      </c>
      <c r="L41" s="699">
        <v>0</v>
      </c>
      <c r="M41" s="699">
        <v>0</v>
      </c>
      <c r="N41" s="699">
        <v>0</v>
      </c>
      <c r="O41" s="698">
        <v>0</v>
      </c>
    </row>
    <row r="42" spans="1:15" s="179" customFormat="1" ht="12" customHeight="1" thickBot="1" x14ac:dyDescent="0.4">
      <c r="A42" s="81"/>
      <c r="B42" s="182" t="s">
        <v>59</v>
      </c>
      <c r="C42" s="181">
        <v>1460.0000000000002</v>
      </c>
      <c r="D42" s="703">
        <v>4.0450020697373287E-2</v>
      </c>
      <c r="E42" s="703">
        <v>0.22953155461937999</v>
      </c>
      <c r="F42" s="703">
        <v>0.48467204812514952</v>
      </c>
      <c r="G42" s="703">
        <v>0.15959387616439083</v>
      </c>
      <c r="H42" s="703">
        <v>2.8724125268199401E-3</v>
      </c>
      <c r="I42" s="703">
        <v>1.7960675660803414E-2</v>
      </c>
      <c r="J42" s="703">
        <v>0</v>
      </c>
      <c r="K42" s="703">
        <v>1.004599284002458E-2</v>
      </c>
      <c r="L42" s="703">
        <v>4.3841015742313347E-2</v>
      </c>
      <c r="M42" s="703">
        <v>0</v>
      </c>
      <c r="N42" s="703">
        <v>4.0311717321602596E-3</v>
      </c>
      <c r="O42" s="702">
        <v>7.0012318915821806E-3</v>
      </c>
    </row>
    <row r="43" spans="1:15" s="179" customFormat="1" ht="12" customHeight="1" x14ac:dyDescent="0.35">
      <c r="A43" s="92" t="s">
        <v>85</v>
      </c>
      <c r="B43" s="334" t="s">
        <v>84</v>
      </c>
      <c r="C43" s="694">
        <v>565.00000000000034</v>
      </c>
      <c r="D43" s="40">
        <v>1.0708499027729508E-2</v>
      </c>
      <c r="E43" s="40">
        <v>0.44217447612213717</v>
      </c>
      <c r="F43" s="40">
        <v>0.26857299403462059</v>
      </c>
      <c r="G43" s="40">
        <v>1.5095213513587467E-2</v>
      </c>
      <c r="H43" s="40">
        <v>1.7279243165147992E-2</v>
      </c>
      <c r="I43" s="40">
        <v>0.20991896849737024</v>
      </c>
      <c r="J43" s="40">
        <v>0</v>
      </c>
      <c r="K43" s="40">
        <v>1.8033861628856864E-2</v>
      </c>
      <c r="L43" s="40">
        <v>0</v>
      </c>
      <c r="M43" s="40">
        <v>0</v>
      </c>
      <c r="N43" s="40">
        <v>1.821674401054937E-2</v>
      </c>
      <c r="O43" s="235">
        <v>0</v>
      </c>
    </row>
    <row r="44" spans="1:15" s="179" customFormat="1" ht="12" customHeight="1" x14ac:dyDescent="0.35">
      <c r="A44" s="92" t="s">
        <v>83</v>
      </c>
      <c r="B44" s="338" t="s">
        <v>82</v>
      </c>
      <c r="C44" s="700">
        <v>107.00000000000001</v>
      </c>
      <c r="D44" s="699">
        <v>7.3200103664212909E-2</v>
      </c>
      <c r="E44" s="699">
        <v>9.1667023719795113E-2</v>
      </c>
      <c r="F44" s="699">
        <v>0.14381480145834913</v>
      </c>
      <c r="G44" s="699">
        <v>0.23488346061454599</v>
      </c>
      <c r="H44" s="699">
        <v>0</v>
      </c>
      <c r="I44" s="699">
        <v>0.23841880862329812</v>
      </c>
      <c r="J44" s="699">
        <v>0.20325608526035427</v>
      </c>
      <c r="K44" s="699">
        <v>0</v>
      </c>
      <c r="L44" s="699">
        <v>0</v>
      </c>
      <c r="M44" s="699">
        <v>0</v>
      </c>
      <c r="N44" s="699">
        <v>1.4759716659444859E-2</v>
      </c>
      <c r="O44" s="698">
        <v>0</v>
      </c>
    </row>
    <row r="45" spans="1:15" s="179" customFormat="1" ht="12" customHeight="1" x14ac:dyDescent="0.35">
      <c r="A45" s="92"/>
      <c r="B45" s="338" t="s">
        <v>81</v>
      </c>
      <c r="C45" s="700">
        <v>422.00000000000017</v>
      </c>
      <c r="D45" s="699">
        <v>1.441931041360528E-2</v>
      </c>
      <c r="E45" s="699">
        <v>3.4789470470982985E-2</v>
      </c>
      <c r="F45" s="699">
        <v>0.5458711651088336</v>
      </c>
      <c r="G45" s="699">
        <v>2.5957207033600303E-2</v>
      </c>
      <c r="H45" s="699">
        <v>3.0551235511457029E-2</v>
      </c>
      <c r="I45" s="699">
        <v>0.32898402030074542</v>
      </c>
      <c r="J45" s="699">
        <v>0</v>
      </c>
      <c r="K45" s="699">
        <v>1.6321382877647173E-2</v>
      </c>
      <c r="L45" s="699">
        <v>0</v>
      </c>
      <c r="M45" s="699">
        <v>0</v>
      </c>
      <c r="N45" s="699">
        <v>0</v>
      </c>
      <c r="O45" s="698">
        <v>3.1062082831269221E-3</v>
      </c>
    </row>
    <row r="46" spans="1:15" s="179" customFormat="1" ht="12" customHeight="1" x14ac:dyDescent="0.35">
      <c r="A46" s="92"/>
      <c r="B46" s="338" t="s">
        <v>80</v>
      </c>
      <c r="C46" s="700">
        <v>650.99999999999989</v>
      </c>
      <c r="D46" s="699">
        <v>7.5274363402472576E-3</v>
      </c>
      <c r="E46" s="699">
        <v>6.5909444730262723E-2</v>
      </c>
      <c r="F46" s="699">
        <v>0.91006570874267012</v>
      </c>
      <c r="G46" s="699">
        <v>0</v>
      </c>
      <c r="H46" s="699">
        <v>0</v>
      </c>
      <c r="I46" s="699">
        <v>1.4889203722752622E-2</v>
      </c>
      <c r="J46" s="699">
        <v>0</v>
      </c>
      <c r="K46" s="699">
        <v>1.6082064640669433E-3</v>
      </c>
      <c r="L46" s="699">
        <v>0</v>
      </c>
      <c r="M46" s="699">
        <v>0</v>
      </c>
      <c r="N46" s="699">
        <v>0</v>
      </c>
      <c r="O46" s="698">
        <v>0</v>
      </c>
    </row>
    <row r="47" spans="1:15" s="179" customFormat="1" ht="12" customHeight="1" x14ac:dyDescent="0.35">
      <c r="A47" s="92"/>
      <c r="B47" s="338" t="s">
        <v>79</v>
      </c>
      <c r="C47" s="700">
        <v>136.00000000000003</v>
      </c>
      <c r="D47" s="699">
        <v>4.6663568100807559E-2</v>
      </c>
      <c r="E47" s="699">
        <v>0.32720745802543938</v>
      </c>
      <c r="F47" s="699">
        <v>0.1052983304186893</v>
      </c>
      <c r="G47" s="699">
        <v>4.7341386641448116E-2</v>
      </c>
      <c r="H47" s="699">
        <v>2.4337656038056928E-2</v>
      </c>
      <c r="I47" s="699">
        <v>0.43737097141986603</v>
      </c>
      <c r="J47" s="699">
        <v>0</v>
      </c>
      <c r="K47" s="699">
        <v>0</v>
      </c>
      <c r="L47" s="699">
        <v>0</v>
      </c>
      <c r="M47" s="699">
        <v>0</v>
      </c>
      <c r="N47" s="699">
        <v>0</v>
      </c>
      <c r="O47" s="698">
        <v>1.1780629355694093E-2</v>
      </c>
    </row>
    <row r="48" spans="1:15" s="179" customFormat="1" ht="12" customHeight="1" x14ac:dyDescent="0.35">
      <c r="A48" s="92"/>
      <c r="B48" s="338" t="s">
        <v>78</v>
      </c>
      <c r="C48" s="700">
        <v>190</v>
      </c>
      <c r="D48" s="699">
        <v>4.5529078094455687E-2</v>
      </c>
      <c r="E48" s="699">
        <v>0.17008010437653501</v>
      </c>
      <c r="F48" s="699">
        <v>4.9664369506940018E-2</v>
      </c>
      <c r="G48" s="699">
        <v>0.45234971755693965</v>
      </c>
      <c r="H48" s="699">
        <v>0.11704734779307983</v>
      </c>
      <c r="I48" s="699">
        <v>0.13484282349799473</v>
      </c>
      <c r="J48" s="699">
        <v>0</v>
      </c>
      <c r="K48" s="699">
        <v>0</v>
      </c>
      <c r="L48" s="699">
        <v>0</v>
      </c>
      <c r="M48" s="699">
        <v>0</v>
      </c>
      <c r="N48" s="699">
        <v>0</v>
      </c>
      <c r="O48" s="698">
        <v>3.048655917405475E-2</v>
      </c>
    </row>
    <row r="49" spans="1:15" s="179" customFormat="1" ht="12" customHeight="1" x14ac:dyDescent="0.35">
      <c r="A49" s="92"/>
      <c r="B49" s="338" t="s">
        <v>339</v>
      </c>
      <c r="C49" s="700">
        <v>129.99999999999997</v>
      </c>
      <c r="D49" s="699">
        <v>0.15473593820457057</v>
      </c>
      <c r="E49" s="699">
        <v>0.10291667952539095</v>
      </c>
      <c r="F49" s="699">
        <v>7.510079425960571E-2</v>
      </c>
      <c r="G49" s="699">
        <v>0.22353745057544303</v>
      </c>
      <c r="H49" s="699">
        <v>2.5602267103275005E-2</v>
      </c>
      <c r="I49" s="699">
        <v>0.12212150718602813</v>
      </c>
      <c r="J49" s="699">
        <v>0.21417547420001701</v>
      </c>
      <c r="K49" s="699">
        <v>4.5375518431382073E-2</v>
      </c>
      <c r="L49" s="699">
        <v>1.5989469785429231E-2</v>
      </c>
      <c r="M49" s="699">
        <v>0</v>
      </c>
      <c r="N49" s="699">
        <v>0</v>
      </c>
      <c r="O49" s="698">
        <v>2.0444900728858188E-2</v>
      </c>
    </row>
    <row r="50" spans="1:15" s="179" customFormat="1" ht="12" customHeight="1" x14ac:dyDescent="0.35">
      <c r="A50" s="92"/>
      <c r="B50" s="338" t="s">
        <v>76</v>
      </c>
      <c r="C50" s="700">
        <v>115.99999999999997</v>
      </c>
      <c r="D50" s="699">
        <v>0</v>
      </c>
      <c r="E50" s="699">
        <v>0</v>
      </c>
      <c r="F50" s="699">
        <v>1</v>
      </c>
      <c r="G50" s="699">
        <v>0</v>
      </c>
      <c r="H50" s="699">
        <v>0</v>
      </c>
      <c r="I50" s="699">
        <v>0</v>
      </c>
      <c r="J50" s="699">
        <v>0</v>
      </c>
      <c r="K50" s="699">
        <v>0</v>
      </c>
      <c r="L50" s="699">
        <v>0</v>
      </c>
      <c r="M50" s="699">
        <v>0</v>
      </c>
      <c r="N50" s="699">
        <v>0</v>
      </c>
      <c r="O50" s="698">
        <v>0</v>
      </c>
    </row>
    <row r="51" spans="1:15" s="179" customFormat="1" ht="12" customHeight="1" x14ac:dyDescent="0.35">
      <c r="A51" s="92"/>
      <c r="B51" s="338" t="s">
        <v>75</v>
      </c>
      <c r="C51" s="700">
        <v>142.00000000000006</v>
      </c>
      <c r="D51" s="699">
        <v>5.7718237732808896E-2</v>
      </c>
      <c r="E51" s="699">
        <v>0.13895320251982407</v>
      </c>
      <c r="F51" s="699">
        <v>0.62577647448422336</v>
      </c>
      <c r="G51" s="699">
        <v>3.8430465717909507E-2</v>
      </c>
      <c r="H51" s="699">
        <v>2.1077324960177602E-2</v>
      </c>
      <c r="I51" s="699">
        <v>5.5283048979179267E-2</v>
      </c>
      <c r="J51" s="699">
        <v>0</v>
      </c>
      <c r="K51" s="699">
        <v>5.5889406925076025E-2</v>
      </c>
      <c r="L51" s="699">
        <v>0</v>
      </c>
      <c r="M51" s="699">
        <v>0</v>
      </c>
      <c r="N51" s="699">
        <v>0</v>
      </c>
      <c r="O51" s="698">
        <v>6.8718386808012287E-3</v>
      </c>
    </row>
    <row r="52" spans="1:15" s="179" customFormat="1" ht="12" customHeight="1" x14ac:dyDescent="0.35">
      <c r="A52" s="92"/>
      <c r="B52" s="338" t="s">
        <v>74</v>
      </c>
      <c r="C52" s="700">
        <v>203.00000000000011</v>
      </c>
      <c r="D52" s="699">
        <v>3.505904017572066E-2</v>
      </c>
      <c r="E52" s="699">
        <v>7.5514123842896699E-2</v>
      </c>
      <c r="F52" s="699">
        <v>0.58827681405437915</v>
      </c>
      <c r="G52" s="699">
        <v>2.1699144642735081E-2</v>
      </c>
      <c r="H52" s="699">
        <v>0</v>
      </c>
      <c r="I52" s="699">
        <v>0.2794508772842686</v>
      </c>
      <c r="J52" s="699">
        <v>0</v>
      </c>
      <c r="K52" s="699">
        <v>0</v>
      </c>
      <c r="L52" s="699">
        <v>0</v>
      </c>
      <c r="M52" s="699">
        <v>0</v>
      </c>
      <c r="N52" s="699">
        <v>0</v>
      </c>
      <c r="O52" s="698">
        <v>0</v>
      </c>
    </row>
    <row r="53" spans="1:15" s="179" customFormat="1" ht="12" customHeight="1" x14ac:dyDescent="0.35">
      <c r="A53" s="92"/>
      <c r="B53" s="338" t="s">
        <v>73</v>
      </c>
      <c r="C53" s="700">
        <v>216.00000000000014</v>
      </c>
      <c r="D53" s="699">
        <v>0</v>
      </c>
      <c r="E53" s="699">
        <v>0.19056629154619492</v>
      </c>
      <c r="F53" s="699">
        <v>0.45480297012585219</v>
      </c>
      <c r="G53" s="699">
        <v>3.3932935664421911E-2</v>
      </c>
      <c r="H53" s="699">
        <v>5.8214159633904299E-3</v>
      </c>
      <c r="I53" s="699">
        <v>0.25277535860714795</v>
      </c>
      <c r="J53" s="699">
        <v>0</v>
      </c>
      <c r="K53" s="699">
        <v>5.9503871573582744E-2</v>
      </c>
      <c r="L53" s="699">
        <v>0</v>
      </c>
      <c r="M53" s="699">
        <v>0</v>
      </c>
      <c r="N53" s="699">
        <v>0</v>
      </c>
      <c r="O53" s="698">
        <v>2.5971565194087805E-3</v>
      </c>
    </row>
    <row r="54" spans="1:15" s="179" customFormat="1" ht="12" customHeight="1" x14ac:dyDescent="0.35">
      <c r="A54" s="92"/>
      <c r="B54" s="338" t="s">
        <v>72</v>
      </c>
      <c r="C54" s="700">
        <v>334.99999999999994</v>
      </c>
      <c r="D54" s="699">
        <v>1.9592745086123867E-2</v>
      </c>
      <c r="E54" s="699">
        <v>0.13031552286109579</v>
      </c>
      <c r="F54" s="699">
        <v>0.27953212527354648</v>
      </c>
      <c r="G54" s="699">
        <v>0.25048966058652211</v>
      </c>
      <c r="H54" s="699">
        <v>3.4989628894498422E-2</v>
      </c>
      <c r="I54" s="699">
        <v>0.25271064366680651</v>
      </c>
      <c r="J54" s="699">
        <v>1.3743833472907863E-2</v>
      </c>
      <c r="K54" s="699">
        <v>0</v>
      </c>
      <c r="L54" s="699">
        <v>4.1011276282875283E-3</v>
      </c>
      <c r="M54" s="699">
        <v>0</v>
      </c>
      <c r="N54" s="699">
        <v>5.884196657703419E-3</v>
      </c>
      <c r="O54" s="698">
        <v>8.6405158725095937E-3</v>
      </c>
    </row>
    <row r="55" spans="1:15" s="179" customFormat="1" ht="12" customHeight="1" x14ac:dyDescent="0.35">
      <c r="A55" s="92"/>
      <c r="B55" s="338" t="s">
        <v>71</v>
      </c>
      <c r="C55" s="700">
        <v>391</v>
      </c>
      <c r="D55" s="699">
        <v>7.4111130291211455E-2</v>
      </c>
      <c r="E55" s="699">
        <v>0.15637233962868613</v>
      </c>
      <c r="F55" s="699">
        <v>0.29718939091609742</v>
      </c>
      <c r="G55" s="699">
        <v>0.1608839243127439</v>
      </c>
      <c r="H55" s="699">
        <v>3.1276245139544495E-2</v>
      </c>
      <c r="I55" s="699">
        <v>0.15819525497247378</v>
      </c>
      <c r="J55" s="699">
        <v>4.9421209271533754E-2</v>
      </c>
      <c r="K55" s="699">
        <v>4.8100429791382064E-2</v>
      </c>
      <c r="L55" s="699">
        <v>0</v>
      </c>
      <c r="M55" s="699">
        <v>0</v>
      </c>
      <c r="N55" s="699">
        <v>1.3899175309466081E-2</v>
      </c>
      <c r="O55" s="698">
        <v>1.0550900366859984E-2</v>
      </c>
    </row>
    <row r="56" spans="1:15" s="179" customFormat="1" ht="12" customHeight="1" thickBot="1" x14ac:dyDescent="0.4">
      <c r="A56" s="92"/>
      <c r="B56" s="328" t="s">
        <v>59</v>
      </c>
      <c r="C56" s="181">
        <v>3604.0000000000036</v>
      </c>
      <c r="D56" s="703">
        <v>3.4559903853585247E-2</v>
      </c>
      <c r="E56" s="703">
        <v>0.18552608377330596</v>
      </c>
      <c r="F56" s="703">
        <v>0.37185138339069951</v>
      </c>
      <c r="G56" s="703">
        <v>0.11559332684457159</v>
      </c>
      <c r="H56" s="703">
        <v>2.6198553644023414E-2</v>
      </c>
      <c r="I56" s="703">
        <v>0.2042755333011973</v>
      </c>
      <c r="J56" s="703">
        <v>2.7838929368212962E-2</v>
      </c>
      <c r="K56" s="703">
        <v>1.9689361310726815E-2</v>
      </c>
      <c r="L56" s="703">
        <v>1.353149943692753E-3</v>
      </c>
      <c r="M56" s="703">
        <v>0</v>
      </c>
      <c r="N56" s="703">
        <v>6.4884706187947902E-3</v>
      </c>
      <c r="O56" s="702">
        <v>6.6253039511720039E-3</v>
      </c>
    </row>
    <row r="57" spans="1:15" s="179" customFormat="1" ht="12" customHeight="1" x14ac:dyDescent="0.35">
      <c r="A57" s="89" t="s">
        <v>70</v>
      </c>
      <c r="B57" s="787" t="s">
        <v>69</v>
      </c>
      <c r="C57" s="444">
        <v>74</v>
      </c>
      <c r="D57" s="219">
        <v>0</v>
      </c>
      <c r="E57" s="219">
        <v>0.12726995311783332</v>
      </c>
      <c r="F57" s="219">
        <v>0.5501943952533066</v>
      </c>
      <c r="G57" s="219">
        <v>5.7148474213090765E-2</v>
      </c>
      <c r="H57" s="219">
        <v>0</v>
      </c>
      <c r="I57" s="219">
        <v>0.265387177415769</v>
      </c>
      <c r="J57" s="219">
        <v>0</v>
      </c>
      <c r="K57" s="219">
        <v>0</v>
      </c>
      <c r="L57" s="219">
        <v>0</v>
      </c>
      <c r="M57" s="219">
        <v>0</v>
      </c>
      <c r="N57" s="219">
        <v>0</v>
      </c>
      <c r="O57" s="267">
        <v>0</v>
      </c>
    </row>
    <row r="58" spans="1:15" s="179" customFormat="1" ht="12" customHeight="1" x14ac:dyDescent="0.35">
      <c r="A58" s="78" t="s">
        <v>68</v>
      </c>
      <c r="B58" s="786" t="s">
        <v>67</v>
      </c>
      <c r="C58" s="700">
        <v>42</v>
      </c>
      <c r="D58" s="699">
        <v>0</v>
      </c>
      <c r="E58" s="699">
        <v>0</v>
      </c>
      <c r="F58" s="699">
        <v>0.699353633260134</v>
      </c>
      <c r="G58" s="699">
        <v>0.15499218777786811</v>
      </c>
      <c r="H58" s="699">
        <v>0</v>
      </c>
      <c r="I58" s="699">
        <v>7.2385747419388025E-2</v>
      </c>
      <c r="J58" s="699">
        <v>0</v>
      </c>
      <c r="K58" s="699">
        <v>1.4278298404136153E-2</v>
      </c>
      <c r="L58" s="699">
        <v>0</v>
      </c>
      <c r="M58" s="699">
        <v>0</v>
      </c>
      <c r="N58" s="699">
        <v>0</v>
      </c>
      <c r="O58" s="698">
        <v>5.899013313847376E-2</v>
      </c>
    </row>
    <row r="59" spans="1:15" s="179" customFormat="1" ht="12" customHeight="1" x14ac:dyDescent="0.35">
      <c r="A59" s="78"/>
      <c r="B59" s="701" t="s">
        <v>66</v>
      </c>
      <c r="C59" s="700">
        <v>302.99999999999989</v>
      </c>
      <c r="D59" s="219">
        <v>5.8092175107158E-5</v>
      </c>
      <c r="E59" s="219">
        <v>9.0623792899050416E-3</v>
      </c>
      <c r="F59" s="219">
        <v>0.94076341407029929</v>
      </c>
      <c r="G59" s="219">
        <v>0</v>
      </c>
      <c r="H59" s="219">
        <v>1.4139635379470644E-2</v>
      </c>
      <c r="I59" s="219">
        <v>1.124083584998868E-2</v>
      </c>
      <c r="J59" s="219">
        <v>8.2813622718202404E-3</v>
      </c>
      <c r="K59" s="219">
        <v>7.1595329736107169E-3</v>
      </c>
      <c r="L59" s="219">
        <v>0</v>
      </c>
      <c r="M59" s="219">
        <v>0</v>
      </c>
      <c r="N59" s="219">
        <v>0</v>
      </c>
      <c r="O59" s="267">
        <v>9.294747989797441E-3</v>
      </c>
    </row>
    <row r="60" spans="1:15" s="179" customFormat="1" ht="12" customHeight="1" x14ac:dyDescent="0.35">
      <c r="A60" s="78"/>
      <c r="B60" s="701" t="s">
        <v>65</v>
      </c>
      <c r="C60" s="700">
        <v>321.99999999999989</v>
      </c>
      <c r="D60" s="219">
        <v>4.9889275990500873E-2</v>
      </c>
      <c r="E60" s="219">
        <v>0.10920707534523925</v>
      </c>
      <c r="F60" s="219">
        <v>0.42718169120852922</v>
      </c>
      <c r="G60" s="219">
        <v>0.20194636045617309</v>
      </c>
      <c r="H60" s="219">
        <v>2.5231905517863296E-2</v>
      </c>
      <c r="I60" s="219">
        <v>0.16042245665636692</v>
      </c>
      <c r="J60" s="219">
        <v>0</v>
      </c>
      <c r="K60" s="219">
        <v>6.9575319096595719E-3</v>
      </c>
      <c r="L60" s="219">
        <v>0</v>
      </c>
      <c r="M60" s="219">
        <v>0</v>
      </c>
      <c r="N60" s="219">
        <v>0</v>
      </c>
      <c r="O60" s="267">
        <v>1.9163702915666828E-2</v>
      </c>
    </row>
    <row r="61" spans="1:15" s="179" customFormat="1" ht="12" customHeight="1" x14ac:dyDescent="0.35">
      <c r="A61" s="78"/>
      <c r="B61" s="701" t="s">
        <v>64</v>
      </c>
      <c r="C61" s="700">
        <v>261.99999999999989</v>
      </c>
      <c r="D61" s="699">
        <v>2.1897634964133338E-2</v>
      </c>
      <c r="E61" s="699">
        <v>4.1048277949318708E-2</v>
      </c>
      <c r="F61" s="699">
        <v>0.41706136849304853</v>
      </c>
      <c r="G61" s="699">
        <v>0.20442842958994034</v>
      </c>
      <c r="H61" s="699">
        <v>4.0397334904970668E-2</v>
      </c>
      <c r="I61" s="699">
        <v>9.1649147305043394E-2</v>
      </c>
      <c r="J61" s="699">
        <v>6.5239000176946374E-3</v>
      </c>
      <c r="K61" s="699">
        <v>0.15446192097613282</v>
      </c>
      <c r="L61" s="699">
        <v>0</v>
      </c>
      <c r="M61" s="699">
        <v>0</v>
      </c>
      <c r="N61" s="699">
        <v>4.3230564083688409E-3</v>
      </c>
      <c r="O61" s="698">
        <v>1.8208929391349653E-2</v>
      </c>
    </row>
    <row r="62" spans="1:15" s="179" customFormat="1" ht="12" customHeight="1" thickBot="1" x14ac:dyDescent="0.4">
      <c r="A62" s="81"/>
      <c r="B62" s="705" t="s">
        <v>59</v>
      </c>
      <c r="C62" s="704">
        <v>1003.0000000000009</v>
      </c>
      <c r="D62" s="759">
        <v>1.9602861787691633E-2</v>
      </c>
      <c r="E62" s="759">
        <v>5.6937042561967244E-2</v>
      </c>
      <c r="F62" s="759">
        <v>0.58265094162521669</v>
      </c>
      <c r="G62" s="759">
        <v>0.13441578896122011</v>
      </c>
      <c r="H62" s="759">
        <v>2.2587797745991983E-2</v>
      </c>
      <c r="I62" s="759">
        <v>0.10740797897249521</v>
      </c>
      <c r="J62" s="759">
        <v>4.0580845981361092E-3</v>
      </c>
      <c r="K62" s="759">
        <v>5.3471902368963826E-2</v>
      </c>
      <c r="L62" s="759">
        <v>0</v>
      </c>
      <c r="M62" s="759">
        <v>0</v>
      </c>
      <c r="N62" s="759">
        <v>1.367462842882251E-3</v>
      </c>
      <c r="O62" s="758">
        <v>1.7500138535437738E-2</v>
      </c>
    </row>
    <row r="63" spans="1:15" s="179" customFormat="1" ht="12" customHeight="1" x14ac:dyDescent="0.35">
      <c r="A63" s="78" t="s">
        <v>63</v>
      </c>
      <c r="B63" s="334" t="s">
        <v>62</v>
      </c>
      <c r="C63" s="694">
        <v>465.99999999999989</v>
      </c>
      <c r="D63" s="40">
        <v>0.13985617774105816</v>
      </c>
      <c r="E63" s="40">
        <v>0.19137119581531173</v>
      </c>
      <c r="F63" s="40">
        <v>0.25798065261406944</v>
      </c>
      <c r="G63" s="40">
        <v>0.28954051766620059</v>
      </c>
      <c r="H63" s="40">
        <v>2.1973321769335266E-2</v>
      </c>
      <c r="I63" s="40">
        <v>2.5794668232480205E-2</v>
      </c>
      <c r="J63" s="40">
        <v>0</v>
      </c>
      <c r="K63" s="40">
        <v>2.7782739560023816E-2</v>
      </c>
      <c r="L63" s="40">
        <v>7.5552551652028873E-3</v>
      </c>
      <c r="M63" s="40">
        <v>5.1152975394783305E-3</v>
      </c>
      <c r="N63" s="40">
        <v>3.3833924487373743E-3</v>
      </c>
      <c r="O63" s="235">
        <v>2.9646781448103569E-2</v>
      </c>
    </row>
    <row r="64" spans="1:15" s="179" customFormat="1" ht="12" customHeight="1" x14ac:dyDescent="0.35">
      <c r="A64" s="73" t="s">
        <v>61</v>
      </c>
      <c r="B64" s="331" t="s">
        <v>60</v>
      </c>
      <c r="C64" s="700">
        <v>51.000000000000021</v>
      </c>
      <c r="D64" s="219">
        <v>2.4491051325452595E-2</v>
      </c>
      <c r="E64" s="219">
        <v>0.63173648878249555</v>
      </c>
      <c r="F64" s="219">
        <v>0.19547141113709254</v>
      </c>
      <c r="G64" s="219">
        <v>0.11049849435306677</v>
      </c>
      <c r="H64" s="219">
        <v>0</v>
      </c>
      <c r="I64" s="219">
        <v>0</v>
      </c>
      <c r="J64" s="219">
        <v>0</v>
      </c>
      <c r="K64" s="219">
        <v>1.7143735927816817E-2</v>
      </c>
      <c r="L64" s="219">
        <v>0</v>
      </c>
      <c r="M64" s="219">
        <v>0</v>
      </c>
      <c r="N64" s="219">
        <v>0</v>
      </c>
      <c r="O64" s="267">
        <v>2.0658818474075601E-2</v>
      </c>
    </row>
    <row r="65" spans="1:15" s="179" customFormat="1" ht="12" customHeight="1" thickBot="1" x14ac:dyDescent="0.4">
      <c r="A65" s="69"/>
      <c r="B65" s="328" t="s">
        <v>59</v>
      </c>
      <c r="C65" s="181">
        <v>517.00000000000023</v>
      </c>
      <c r="D65" s="703">
        <v>0.12750157626593794</v>
      </c>
      <c r="E65" s="703">
        <v>0.23853048794389095</v>
      </c>
      <c r="F65" s="703">
        <v>0.25128645662127014</v>
      </c>
      <c r="G65" s="703">
        <v>0.27036667446020252</v>
      </c>
      <c r="H65" s="703">
        <v>1.9620170154290552E-2</v>
      </c>
      <c r="I65" s="703">
        <v>2.3032283653216856E-2</v>
      </c>
      <c r="J65" s="703">
        <v>0</v>
      </c>
      <c r="K65" s="703">
        <v>2.6643394819961221E-2</v>
      </c>
      <c r="L65" s="703">
        <v>6.7461530603548613E-3</v>
      </c>
      <c r="M65" s="703">
        <v>4.5674936710957195E-3</v>
      </c>
      <c r="N65" s="703">
        <v>3.0210605496893538E-3</v>
      </c>
      <c r="O65" s="702">
        <v>2.8684248800089813E-2</v>
      </c>
    </row>
    <row r="99" ht="24" customHeight="1" x14ac:dyDescent="0.35"/>
  </sheetData>
  <mergeCells count="5">
    <mergeCell ref="A7:B7"/>
    <mergeCell ref="A2:O2"/>
    <mergeCell ref="A1:O1"/>
    <mergeCell ref="A3:B6"/>
    <mergeCell ref="C3:O4"/>
  </mergeCells>
  <conditionalFormatting sqref="D7:O65">
    <cfRule type="expression" dxfId="1232" priority="2">
      <formula>D7&lt;0.005</formula>
    </cfRule>
  </conditionalFormatting>
  <conditionalFormatting sqref="D7:O65">
    <cfRule type="expression" dxfId="123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6" fitToHeight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גיליון21"/>
  <dimension ref="A1:O6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0.6328125" style="734" customWidth="1"/>
    <col min="2" max="2" width="34.36328125" style="734" bestFit="1" customWidth="1"/>
    <col min="3" max="3" width="7.26953125" style="785" bestFit="1" customWidth="1"/>
    <col min="4" max="4" width="10.08984375" style="784" bestFit="1" customWidth="1"/>
    <col min="5" max="5" width="10" style="784" bestFit="1" customWidth="1"/>
    <col min="6" max="6" width="10.08984375" style="784" bestFit="1" customWidth="1"/>
    <col min="7" max="7" width="12.6328125" style="784" customWidth="1"/>
    <col min="8" max="8" width="12.26953125" style="784" bestFit="1" customWidth="1"/>
    <col min="9" max="9" width="11.453125" style="784" bestFit="1" customWidth="1"/>
    <col min="10" max="10" width="9.26953125" style="784" bestFit="1" customWidth="1"/>
    <col min="11" max="11" width="9.453125" style="784" customWidth="1"/>
    <col min="12" max="12" width="6.36328125" style="784" bestFit="1" customWidth="1"/>
    <col min="13" max="13" width="10.36328125" style="784" bestFit="1" customWidth="1"/>
    <col min="14" max="14" width="8.36328125" style="784" customWidth="1"/>
    <col min="15" max="15" width="6.36328125" style="784" bestFit="1" customWidth="1"/>
  </cols>
  <sheetData>
    <row r="1" spans="1:15" s="732" customFormat="1" ht="15.75" customHeight="1" x14ac:dyDescent="0.3">
      <c r="A1" s="6345" t="s">
        <v>394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s="732" customFormat="1" ht="15.75" customHeight="1" thickBot="1" x14ac:dyDescent="0.35">
      <c r="A2" s="6345" t="s">
        <v>393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</row>
    <row r="3" spans="1:15" s="732" customFormat="1" ht="12.5" x14ac:dyDescent="0.3">
      <c r="A3" s="6556" t="s">
        <v>158</v>
      </c>
      <c r="B3" s="6557"/>
      <c r="C3" s="6536" t="s">
        <v>390</v>
      </c>
      <c r="D3" s="6537"/>
      <c r="E3" s="6537"/>
      <c r="F3" s="6537"/>
      <c r="G3" s="6537"/>
      <c r="H3" s="6537"/>
      <c r="I3" s="6537"/>
      <c r="J3" s="6537"/>
      <c r="K3" s="6537"/>
      <c r="L3" s="6537"/>
      <c r="M3" s="6537"/>
      <c r="N3" s="6537"/>
      <c r="O3" s="6538"/>
    </row>
    <row r="4" spans="1:15" s="732" customFormat="1" ht="21" customHeight="1" thickBot="1" x14ac:dyDescent="0.35">
      <c r="A4" s="6558"/>
      <c r="B4" s="6559"/>
      <c r="C4" s="6539"/>
      <c r="D4" s="6540"/>
      <c r="E4" s="6540"/>
      <c r="F4" s="6540"/>
      <c r="G4" s="6540"/>
      <c r="H4" s="6540"/>
      <c r="I4" s="6540"/>
      <c r="J4" s="6540"/>
      <c r="K4" s="6540"/>
      <c r="L4" s="6540"/>
      <c r="M4" s="6540"/>
      <c r="N4" s="6540"/>
      <c r="O4" s="6541"/>
    </row>
    <row r="5" spans="1:15" s="732" customFormat="1" ht="62" x14ac:dyDescent="0.3">
      <c r="A5" s="6558"/>
      <c r="B5" s="6559"/>
      <c r="C5" s="797" t="s">
        <v>55</v>
      </c>
      <c r="D5" s="800" t="s">
        <v>389</v>
      </c>
      <c r="E5" s="797" t="s">
        <v>388</v>
      </c>
      <c r="F5" s="800" t="s">
        <v>387</v>
      </c>
      <c r="G5" s="797" t="s">
        <v>386</v>
      </c>
      <c r="H5" s="800" t="s">
        <v>385</v>
      </c>
      <c r="I5" s="797" t="s">
        <v>384</v>
      </c>
      <c r="J5" s="800" t="s">
        <v>383</v>
      </c>
      <c r="K5" s="797" t="s">
        <v>382</v>
      </c>
      <c r="L5" s="800" t="s">
        <v>381</v>
      </c>
      <c r="M5" s="797" t="s">
        <v>380</v>
      </c>
      <c r="N5" s="798" t="s">
        <v>379</v>
      </c>
      <c r="O5" s="797" t="s">
        <v>378</v>
      </c>
    </row>
    <row r="6" spans="1:15" s="732" customFormat="1" ht="31.5" thickBot="1" x14ac:dyDescent="0.35">
      <c r="A6" s="6560"/>
      <c r="B6" s="6561"/>
      <c r="C6" s="840" t="s">
        <v>49</v>
      </c>
      <c r="D6" s="841" t="s">
        <v>377</v>
      </c>
      <c r="E6" s="840" t="s">
        <v>376</v>
      </c>
      <c r="F6" s="841" t="s">
        <v>375</v>
      </c>
      <c r="G6" s="840" t="s">
        <v>374</v>
      </c>
      <c r="H6" s="841" t="s">
        <v>373</v>
      </c>
      <c r="I6" s="840" t="s">
        <v>372</v>
      </c>
      <c r="J6" s="841" t="s">
        <v>371</v>
      </c>
      <c r="K6" s="840" t="s">
        <v>370</v>
      </c>
      <c r="L6" s="841" t="s">
        <v>369</v>
      </c>
      <c r="M6" s="793" t="s">
        <v>368</v>
      </c>
      <c r="N6" s="792" t="s">
        <v>367</v>
      </c>
      <c r="O6" s="840" t="s">
        <v>124</v>
      </c>
    </row>
    <row r="7" spans="1:15" s="706" customFormat="1" ht="14.15" customHeight="1" x14ac:dyDescent="0.35">
      <c r="A7" s="584" t="s">
        <v>48</v>
      </c>
      <c r="B7" s="591" t="s">
        <v>47</v>
      </c>
      <c r="C7" s="839">
        <v>8966</v>
      </c>
      <c r="D7" s="838">
        <v>0.12830551771628781</v>
      </c>
      <c r="E7" s="838">
        <v>0.17940948870649678</v>
      </c>
      <c r="F7" s="838">
        <v>0.1538844938848874</v>
      </c>
      <c r="G7" s="838">
        <v>0.29703803179013993</v>
      </c>
      <c r="H7" s="838">
        <v>1.0869329955003719E-2</v>
      </c>
      <c r="I7" s="838">
        <v>0.16078300603550988</v>
      </c>
      <c r="J7" s="838">
        <v>1.612324090442388E-2</v>
      </c>
      <c r="K7" s="838">
        <v>1.2322146465919804E-2</v>
      </c>
      <c r="L7" s="838">
        <v>1.2655982798136458E-2</v>
      </c>
      <c r="M7" s="838">
        <v>1.2068583977441134E-3</v>
      </c>
      <c r="N7" s="838">
        <v>1.2974857250042174E-2</v>
      </c>
      <c r="O7" s="837">
        <v>1.3935658132302509E-2</v>
      </c>
    </row>
    <row r="8" spans="1:15" s="706" customFormat="1" ht="14.15" customHeight="1" thickBot="1" x14ac:dyDescent="0.4">
      <c r="A8" s="592" t="s">
        <v>46</v>
      </c>
      <c r="B8" s="589" t="s">
        <v>45</v>
      </c>
      <c r="C8" s="836">
        <v>18686.999999999956</v>
      </c>
      <c r="D8" s="835">
        <v>0.13842076874027176</v>
      </c>
      <c r="E8" s="835">
        <v>0.20428466049231628</v>
      </c>
      <c r="F8" s="835">
        <v>0.26214846388111013</v>
      </c>
      <c r="G8" s="835">
        <v>0.23654286766147062</v>
      </c>
      <c r="H8" s="835">
        <v>1.1626283777710441E-2</v>
      </c>
      <c r="I8" s="835">
        <v>6.4734896705592446E-2</v>
      </c>
      <c r="J8" s="835">
        <v>1.2463594582595891E-2</v>
      </c>
      <c r="K8" s="835">
        <v>1.9397434650759535E-2</v>
      </c>
      <c r="L8" s="835">
        <v>1.913946526034296E-2</v>
      </c>
      <c r="M8" s="835">
        <v>2.4958972086008163E-3</v>
      </c>
      <c r="N8" s="835">
        <v>1.4115810183478333E-2</v>
      </c>
      <c r="O8" s="834">
        <v>1.4222173449963047E-2</v>
      </c>
    </row>
    <row r="9" spans="1:15" s="706" customFormat="1" ht="14.15" customHeight="1" x14ac:dyDescent="0.35">
      <c r="A9" s="586" t="s">
        <v>44</v>
      </c>
      <c r="B9" s="833" t="s">
        <v>43</v>
      </c>
      <c r="C9" s="832">
        <v>9867.9999999999982</v>
      </c>
      <c r="D9" s="831">
        <v>3.1407009125288016E-2</v>
      </c>
      <c r="E9" s="831">
        <v>0.16190330779605369</v>
      </c>
      <c r="F9" s="831">
        <v>0.72474780734668764</v>
      </c>
      <c r="G9" s="831">
        <v>0</v>
      </c>
      <c r="H9" s="831">
        <v>0</v>
      </c>
      <c r="I9" s="831">
        <v>0</v>
      </c>
      <c r="J9" s="831">
        <v>0</v>
      </c>
      <c r="K9" s="831">
        <v>0</v>
      </c>
      <c r="L9" s="831">
        <v>6.8476545489937729E-2</v>
      </c>
      <c r="M9" s="831">
        <v>7.9240302152256607E-4</v>
      </c>
      <c r="N9" s="831">
        <v>5.2596648976494589E-3</v>
      </c>
      <c r="O9" s="830">
        <v>6.8077396772717588E-3</v>
      </c>
    </row>
    <row r="10" spans="1:15" s="706" customFormat="1" ht="14.15" customHeight="1" x14ac:dyDescent="0.35">
      <c r="A10" s="552" t="s">
        <v>42</v>
      </c>
      <c r="B10" s="590" t="s">
        <v>41</v>
      </c>
      <c r="C10" s="828">
        <v>3074.9999999999968</v>
      </c>
      <c r="D10" s="827">
        <v>0.17504994584059708</v>
      </c>
      <c r="E10" s="827">
        <v>0.36224039076146897</v>
      </c>
      <c r="F10" s="827">
        <v>0.19997357116419232</v>
      </c>
      <c r="G10" s="827">
        <v>4.7589764812203533E-2</v>
      </c>
      <c r="H10" s="827">
        <v>5.1818978269818725E-2</v>
      </c>
      <c r="I10" s="827">
        <v>2.873689524502172E-2</v>
      </c>
      <c r="J10" s="827">
        <v>1.5887673335366021E-2</v>
      </c>
      <c r="K10" s="827">
        <v>6.3718787973226998E-2</v>
      </c>
      <c r="L10" s="827">
        <v>1.5212651082232924E-2</v>
      </c>
      <c r="M10" s="827">
        <v>9.4117825345622355E-4</v>
      </c>
      <c r="N10" s="827">
        <v>1.7379954159649588E-2</v>
      </c>
      <c r="O10" s="826">
        <v>2.0205829827292594E-2</v>
      </c>
    </row>
    <row r="11" spans="1:15" s="706" customFormat="1" ht="14.15" customHeight="1" thickBot="1" x14ac:dyDescent="0.4">
      <c r="A11" s="563"/>
      <c r="B11" s="825" t="s">
        <v>40</v>
      </c>
      <c r="C11" s="824">
        <v>16943.000000000007</v>
      </c>
      <c r="D11" s="823">
        <v>0.16765963863457486</v>
      </c>
      <c r="E11" s="823">
        <v>0.1859881148125864</v>
      </c>
      <c r="F11" s="823">
        <v>4.0109028623724709E-2</v>
      </c>
      <c r="G11" s="823">
        <v>0.38385155431812001</v>
      </c>
      <c r="H11" s="823">
        <v>1.1206957274334645E-2</v>
      </c>
      <c r="I11" s="823">
        <v>0.13952993000281633</v>
      </c>
      <c r="J11" s="823">
        <v>1.8699918603898531E-2</v>
      </c>
      <c r="K11" s="823">
        <v>1.767182359680779E-2</v>
      </c>
      <c r="L11" s="823">
        <v>0</v>
      </c>
      <c r="M11" s="823">
        <v>3.1102502843912442E-3</v>
      </c>
      <c r="N11" s="823">
        <v>1.6030380175204598E-2</v>
      </c>
      <c r="O11" s="822">
        <v>1.5907685990409565E-2</v>
      </c>
    </row>
    <row r="12" spans="1:15" s="706" customFormat="1" ht="14.15" customHeight="1" x14ac:dyDescent="0.35">
      <c r="A12" s="584" t="s">
        <v>39</v>
      </c>
      <c r="B12" s="591" t="s">
        <v>38</v>
      </c>
      <c r="C12" s="839">
        <v>8197.9999999999982</v>
      </c>
      <c r="D12" s="838">
        <v>0.15999090476597599</v>
      </c>
      <c r="E12" s="838">
        <v>8.5412892178377289E-2</v>
      </c>
      <c r="F12" s="838">
        <v>1.7971432467281691E-2</v>
      </c>
      <c r="G12" s="838">
        <v>0.58994054969914378</v>
      </c>
      <c r="H12" s="838">
        <v>3.8621334085426479E-3</v>
      </c>
      <c r="I12" s="838">
        <v>1.5984922073011821E-2</v>
      </c>
      <c r="J12" s="838">
        <v>2.6947446499398474E-3</v>
      </c>
      <c r="K12" s="838">
        <v>1.374032737850751E-2</v>
      </c>
      <c r="L12" s="838">
        <v>6.6400357475213931E-2</v>
      </c>
      <c r="M12" s="838">
        <v>0</v>
      </c>
      <c r="N12" s="838">
        <v>2.7467778071841722E-2</v>
      </c>
      <c r="O12" s="837">
        <v>1.6533957832186818E-2</v>
      </c>
    </row>
    <row r="13" spans="1:15" s="706" customFormat="1" ht="14.15" customHeight="1" x14ac:dyDescent="0.35">
      <c r="A13" s="552" t="s">
        <v>37</v>
      </c>
      <c r="B13" s="590" t="s">
        <v>36</v>
      </c>
      <c r="C13" s="828">
        <v>16307.000000000029</v>
      </c>
      <c r="D13" s="827">
        <v>0.11837647520934878</v>
      </c>
      <c r="E13" s="827">
        <v>0.22927645322786044</v>
      </c>
      <c r="F13" s="827">
        <v>0.39072220755439402</v>
      </c>
      <c r="G13" s="827">
        <v>0.10739745251067565</v>
      </c>
      <c r="H13" s="827">
        <v>1.2750611147975755E-2</v>
      </c>
      <c r="I13" s="827">
        <v>8.4410471625736769E-2</v>
      </c>
      <c r="J13" s="827">
        <v>2.0813984225491952E-2</v>
      </c>
      <c r="K13" s="827">
        <v>1.6953211715992383E-2</v>
      </c>
      <c r="L13" s="827">
        <v>2.0704969106543142E-4</v>
      </c>
      <c r="M13" s="827">
        <v>1.9274123482569011E-3</v>
      </c>
      <c r="N13" s="827">
        <v>5.5736601138128969E-3</v>
      </c>
      <c r="O13" s="826">
        <v>1.1088830203219862E-2</v>
      </c>
    </row>
    <row r="14" spans="1:15" s="706" customFormat="1" ht="14.15" customHeight="1" x14ac:dyDescent="0.35">
      <c r="A14" s="563"/>
      <c r="B14" s="590" t="s">
        <v>35</v>
      </c>
      <c r="C14" s="828">
        <v>101</v>
      </c>
      <c r="D14" s="827">
        <v>0</v>
      </c>
      <c r="E14" s="827">
        <v>8.5994003029002161E-2</v>
      </c>
      <c r="F14" s="827">
        <v>0.75011005100682226</v>
      </c>
      <c r="G14" s="827">
        <v>5.6308543065014718E-2</v>
      </c>
      <c r="H14" s="827">
        <v>5.7016163510096661E-2</v>
      </c>
      <c r="I14" s="827">
        <v>0</v>
      </c>
      <c r="J14" s="827">
        <v>0</v>
      </c>
      <c r="K14" s="827">
        <v>0</v>
      </c>
      <c r="L14" s="827">
        <v>0</v>
      </c>
      <c r="M14" s="827">
        <v>0</v>
      </c>
      <c r="N14" s="827">
        <v>1.268845463138658E-2</v>
      </c>
      <c r="O14" s="826">
        <v>3.7882784757677652E-2</v>
      </c>
    </row>
    <row r="15" spans="1:15" s="706" customFormat="1" ht="14.15" customHeight="1" x14ac:dyDescent="0.35">
      <c r="A15" s="563"/>
      <c r="B15" s="590" t="s">
        <v>34</v>
      </c>
      <c r="C15" s="828">
        <v>1008.0000000000009</v>
      </c>
      <c r="D15" s="827">
        <v>1.3121595138429896E-2</v>
      </c>
      <c r="E15" s="827">
        <v>0.13207140573875187</v>
      </c>
      <c r="F15" s="827">
        <v>0.32192422873995868</v>
      </c>
      <c r="G15" s="827">
        <v>0.28118158604385934</v>
      </c>
      <c r="H15" s="827">
        <v>3.5813709648068966E-2</v>
      </c>
      <c r="I15" s="827">
        <v>0.13779233737909993</v>
      </c>
      <c r="J15" s="827">
        <v>3.8474011808704731E-2</v>
      </c>
      <c r="K15" s="827">
        <v>2.8406122494743974E-2</v>
      </c>
      <c r="L15" s="827">
        <v>0</v>
      </c>
      <c r="M15" s="827">
        <v>0</v>
      </c>
      <c r="N15" s="827">
        <v>0</v>
      </c>
      <c r="O15" s="826">
        <v>1.121500300837857E-2</v>
      </c>
    </row>
    <row r="16" spans="1:15" s="706" customFormat="1" ht="14.15" customHeight="1" x14ac:dyDescent="0.35">
      <c r="A16" s="563"/>
      <c r="B16" s="590" t="s">
        <v>33</v>
      </c>
      <c r="C16" s="828">
        <v>165.99999999999994</v>
      </c>
      <c r="D16" s="827">
        <v>7.1249811275877248E-2</v>
      </c>
      <c r="E16" s="827">
        <v>0.16345357025714818</v>
      </c>
      <c r="F16" s="827">
        <v>9.6983642183095277E-3</v>
      </c>
      <c r="G16" s="827">
        <v>9.1834386313136604E-2</v>
      </c>
      <c r="H16" s="827">
        <v>2.5493176137027004E-2</v>
      </c>
      <c r="I16" s="827">
        <v>0.59380989345355084</v>
      </c>
      <c r="J16" s="827">
        <v>0</v>
      </c>
      <c r="K16" s="827">
        <v>3.504070082233237E-2</v>
      </c>
      <c r="L16" s="827">
        <v>0</v>
      </c>
      <c r="M16" s="827">
        <v>0</v>
      </c>
      <c r="N16" s="827">
        <v>4.0619067145774837E-3</v>
      </c>
      <c r="O16" s="826">
        <v>5.3581908080403227E-3</v>
      </c>
    </row>
    <row r="17" spans="1:15" s="706" customFormat="1" ht="14.15" customHeight="1" x14ac:dyDescent="0.35">
      <c r="A17" s="563"/>
      <c r="B17" s="590" t="s">
        <v>32</v>
      </c>
      <c r="C17" s="828">
        <v>226.99999999999983</v>
      </c>
      <c r="D17" s="827">
        <v>5.0450277200997533E-2</v>
      </c>
      <c r="E17" s="827">
        <v>0.32163557465419579</v>
      </c>
      <c r="F17" s="827">
        <v>3.4922136639998144E-2</v>
      </c>
      <c r="G17" s="827">
        <v>8.9155524956736246E-2</v>
      </c>
      <c r="H17" s="827">
        <v>1.4895606514999837E-2</v>
      </c>
      <c r="I17" s="827">
        <v>0.39058958543281846</v>
      </c>
      <c r="J17" s="827">
        <v>0</v>
      </c>
      <c r="K17" s="827">
        <v>7.0530713199121228E-2</v>
      </c>
      <c r="L17" s="827">
        <v>0</v>
      </c>
      <c r="M17" s="827">
        <v>0</v>
      </c>
      <c r="N17" s="827">
        <v>7.0824109674120098E-3</v>
      </c>
      <c r="O17" s="826">
        <v>2.0738170433719675E-2</v>
      </c>
    </row>
    <row r="18" spans="1:15" s="706" customFormat="1" ht="14.15" customHeight="1" x14ac:dyDescent="0.35">
      <c r="A18" s="563"/>
      <c r="B18" s="590" t="s">
        <v>4</v>
      </c>
      <c r="C18" s="828">
        <v>300.99999999999994</v>
      </c>
      <c r="D18" s="827">
        <v>0.11678042946112947</v>
      </c>
      <c r="E18" s="827">
        <v>0.24009506762206073</v>
      </c>
      <c r="F18" s="827">
        <v>7.9003970021567838E-2</v>
      </c>
      <c r="G18" s="827">
        <v>0.30075953271205252</v>
      </c>
      <c r="H18" s="827">
        <v>1.8971506721753417E-2</v>
      </c>
      <c r="I18" s="827">
        <v>0.14439267191489813</v>
      </c>
      <c r="J18" s="827">
        <v>7.5322380194897676E-3</v>
      </c>
      <c r="K18" s="827">
        <v>1.7067852859982045E-2</v>
      </c>
      <c r="L18" s="827">
        <v>0</v>
      </c>
      <c r="M18" s="827">
        <v>1.3783297665424292E-2</v>
      </c>
      <c r="N18" s="827">
        <v>1.8376649236443714E-2</v>
      </c>
      <c r="O18" s="826">
        <v>4.3236783765198281E-2</v>
      </c>
    </row>
    <row r="19" spans="1:15" s="706" customFormat="1" ht="14.15" customHeight="1" thickBot="1" x14ac:dyDescent="0.4">
      <c r="A19" s="560"/>
      <c r="B19" s="589" t="s">
        <v>25</v>
      </c>
      <c r="C19" s="836">
        <v>3578.0000000000005</v>
      </c>
      <c r="D19" s="835">
        <v>0.17409563635314196</v>
      </c>
      <c r="E19" s="835">
        <v>0.27260587176156786</v>
      </c>
      <c r="F19" s="835">
        <v>5.7733199017460379E-3</v>
      </c>
      <c r="G19" s="835">
        <v>0.21857707610321411</v>
      </c>
      <c r="H19" s="835">
        <v>1.5866554713726545E-2</v>
      </c>
      <c r="I19" s="835">
        <v>0.24250133575257396</v>
      </c>
      <c r="J19" s="835">
        <v>7.0731172682348816E-3</v>
      </c>
      <c r="K19" s="835">
        <v>1.8199343074356489E-2</v>
      </c>
      <c r="L19" s="835">
        <v>6.9060497067360707E-4</v>
      </c>
      <c r="M19" s="835">
        <v>7.9671236601941402E-3</v>
      </c>
      <c r="N19" s="835">
        <v>1.8329016266000926E-2</v>
      </c>
      <c r="O19" s="834">
        <v>1.7359715531133833E-2</v>
      </c>
    </row>
    <row r="20" spans="1:15" s="706" customFormat="1" ht="14.15" customHeight="1" x14ac:dyDescent="0.35">
      <c r="A20" s="586" t="s">
        <v>31</v>
      </c>
      <c r="B20" s="833" t="s">
        <v>30</v>
      </c>
      <c r="C20" s="832">
        <v>338.00000000000006</v>
      </c>
      <c r="D20" s="831">
        <v>0.14726508864982674</v>
      </c>
      <c r="E20" s="831">
        <v>1.8138478154820611E-2</v>
      </c>
      <c r="F20" s="831">
        <v>1.0308348070322741E-2</v>
      </c>
      <c r="G20" s="831">
        <v>0.78118977650250054</v>
      </c>
      <c r="H20" s="831">
        <v>0</v>
      </c>
      <c r="I20" s="831">
        <v>3.0356515551192551E-3</v>
      </c>
      <c r="J20" s="831">
        <v>0</v>
      </c>
      <c r="K20" s="831">
        <v>1.38695540326743E-2</v>
      </c>
      <c r="L20" s="831">
        <v>0</v>
      </c>
      <c r="M20" s="831">
        <v>0</v>
      </c>
      <c r="N20" s="831">
        <v>1.183450793212531E-2</v>
      </c>
      <c r="O20" s="830">
        <v>1.4358595102611022E-2</v>
      </c>
    </row>
    <row r="21" spans="1:15" s="706" customFormat="1" ht="14.15" customHeight="1" x14ac:dyDescent="0.35">
      <c r="A21" s="552" t="s">
        <v>29</v>
      </c>
      <c r="B21" s="590" t="s">
        <v>28</v>
      </c>
      <c r="C21" s="828">
        <v>1389</v>
      </c>
      <c r="D21" s="827">
        <v>0.16775552454595541</v>
      </c>
      <c r="E21" s="827">
        <v>2.8654584777576864E-2</v>
      </c>
      <c r="F21" s="827">
        <v>1.475530629779301E-2</v>
      </c>
      <c r="G21" s="827">
        <v>0.67236394002188815</v>
      </c>
      <c r="H21" s="827">
        <v>0</v>
      </c>
      <c r="I21" s="827">
        <v>2.2820510048902065E-2</v>
      </c>
      <c r="J21" s="827">
        <v>3.3184841281274479E-3</v>
      </c>
      <c r="K21" s="827">
        <v>2.4954788878299477E-2</v>
      </c>
      <c r="L21" s="827">
        <v>1.4345632514957298E-2</v>
      </c>
      <c r="M21" s="827">
        <v>0</v>
      </c>
      <c r="N21" s="827">
        <v>2.8071959614039931E-2</v>
      </c>
      <c r="O21" s="826">
        <v>2.29592691724603E-2</v>
      </c>
    </row>
    <row r="22" spans="1:15" s="706" customFormat="1" ht="14.15" customHeight="1" x14ac:dyDescent="0.35">
      <c r="A22" s="829"/>
      <c r="B22" s="590" t="s">
        <v>27</v>
      </c>
      <c r="C22" s="828">
        <v>3296.0000000000036</v>
      </c>
      <c r="D22" s="827">
        <v>0.13905624375353043</v>
      </c>
      <c r="E22" s="827">
        <v>8.8098064529070416E-2</v>
      </c>
      <c r="F22" s="827">
        <v>1.033862936746565E-2</v>
      </c>
      <c r="G22" s="827">
        <v>0.67142807568425156</v>
      </c>
      <c r="H22" s="827">
        <v>3.3219278285400861E-3</v>
      </c>
      <c r="I22" s="827">
        <v>7.7539260668611351E-3</v>
      </c>
      <c r="J22" s="827">
        <v>0</v>
      </c>
      <c r="K22" s="827">
        <v>6.0734089448453077E-3</v>
      </c>
      <c r="L22" s="827">
        <v>4.1829931504376312E-2</v>
      </c>
      <c r="M22" s="827">
        <v>0</v>
      </c>
      <c r="N22" s="827">
        <v>1.9211064782672455E-2</v>
      </c>
      <c r="O22" s="826">
        <v>1.2888727538386968E-2</v>
      </c>
    </row>
    <row r="23" spans="1:15" s="706" customFormat="1" ht="14.15" customHeight="1" x14ac:dyDescent="0.35">
      <c r="A23" s="563"/>
      <c r="B23" s="590" t="s">
        <v>26</v>
      </c>
      <c r="C23" s="828">
        <v>955.00000000000045</v>
      </c>
      <c r="D23" s="827">
        <v>0.158215245744669</v>
      </c>
      <c r="E23" s="827">
        <v>0.14351928744934678</v>
      </c>
      <c r="F23" s="827">
        <v>4.6257635254655136E-2</v>
      </c>
      <c r="G23" s="827">
        <v>0.26630212436492556</v>
      </c>
      <c r="H23" s="827">
        <v>4.050876248198991E-3</v>
      </c>
      <c r="I23" s="827">
        <v>1.8077562806737082E-2</v>
      </c>
      <c r="J23" s="827">
        <v>5.0609875115787892E-3</v>
      </c>
      <c r="K23" s="827">
        <v>1.9529674469599304E-2</v>
      </c>
      <c r="L23" s="827">
        <v>0.2438623936646499</v>
      </c>
      <c r="M23" s="827">
        <v>0</v>
      </c>
      <c r="N23" s="827">
        <v>6.9921864979572354E-2</v>
      </c>
      <c r="O23" s="826">
        <v>2.5202347506067108E-2</v>
      </c>
    </row>
    <row r="24" spans="1:15" s="706" customFormat="1" ht="14.15" customHeight="1" x14ac:dyDescent="0.35">
      <c r="A24" s="563"/>
      <c r="B24" s="590" t="s">
        <v>4</v>
      </c>
      <c r="C24" s="828">
        <v>141</v>
      </c>
      <c r="D24" s="827">
        <v>0.12239745884458664</v>
      </c>
      <c r="E24" s="827">
        <v>5.3992307751070945E-2</v>
      </c>
      <c r="F24" s="827">
        <v>0.12201720996596147</v>
      </c>
      <c r="G24" s="827">
        <v>0.50632379781446923</v>
      </c>
      <c r="H24" s="827">
        <v>1.7799418164656407E-2</v>
      </c>
      <c r="I24" s="827">
        <v>1.7197729701589511E-2</v>
      </c>
      <c r="J24" s="827">
        <v>1.9330195808786768E-2</v>
      </c>
      <c r="K24" s="827">
        <v>1.3239676645188063E-2</v>
      </c>
      <c r="L24" s="827">
        <v>7.3961944143854499E-2</v>
      </c>
      <c r="M24" s="827">
        <v>0</v>
      </c>
      <c r="N24" s="827">
        <v>1.8916089412192087E-2</v>
      </c>
      <c r="O24" s="826">
        <v>3.4824171747644399E-2</v>
      </c>
    </row>
    <row r="25" spans="1:15" s="706" customFormat="1" ht="14.15" customHeight="1" thickBot="1" x14ac:dyDescent="0.4">
      <c r="A25" s="563"/>
      <c r="B25" s="825" t="s">
        <v>25</v>
      </c>
      <c r="C25" s="824">
        <v>2079.0000000000009</v>
      </c>
      <c r="D25" s="823">
        <v>0.21013754032702167</v>
      </c>
      <c r="E25" s="823">
        <v>0.11562934761337808</v>
      </c>
      <c r="F25" s="823">
        <v>1.4753124131969499E-2</v>
      </c>
      <c r="G25" s="823">
        <v>0.46702072874197653</v>
      </c>
      <c r="H25" s="823">
        <v>7.9220852798402071E-3</v>
      </c>
      <c r="I25" s="823">
        <v>3.1145008145906081E-2</v>
      </c>
      <c r="J25" s="823">
        <v>6.1794020050820932E-3</v>
      </c>
      <c r="K25" s="823">
        <v>1.8847329493491976E-2</v>
      </c>
      <c r="L25" s="823">
        <v>8.7274041412153489E-2</v>
      </c>
      <c r="M25" s="823">
        <v>0</v>
      </c>
      <c r="N25" s="823">
        <v>2.7631957707213113E-2</v>
      </c>
      <c r="O25" s="822">
        <v>1.3459435141966535E-2</v>
      </c>
    </row>
    <row r="26" spans="1:15" s="706" customFormat="1" ht="14.15" customHeight="1" x14ac:dyDescent="0.35">
      <c r="A26" s="821" t="s">
        <v>11</v>
      </c>
      <c r="B26" s="820" t="s">
        <v>10</v>
      </c>
      <c r="C26" s="501">
        <v>18969.999999999982</v>
      </c>
      <c r="D26" s="806">
        <v>0.1196499055854586</v>
      </c>
      <c r="E26" s="806">
        <v>0.21853743893166741</v>
      </c>
      <c r="F26" s="806">
        <v>0.35836628786426461</v>
      </c>
      <c r="G26" s="806">
        <v>5.4314757913296853E-2</v>
      </c>
      <c r="H26" s="806">
        <v>1.5289829234288873E-2</v>
      </c>
      <c r="I26" s="806">
        <v>0.15294336370629094</v>
      </c>
      <c r="J26" s="806">
        <v>1.4197554548515385E-2</v>
      </c>
      <c r="K26" s="806">
        <v>1.1951119986916331E-2</v>
      </c>
      <c r="L26" s="806">
        <v>3.0288887185711339E-2</v>
      </c>
      <c r="M26" s="806">
        <v>5.7442651278544091E-4</v>
      </c>
      <c r="N26" s="806">
        <v>1.3737698816415402E-2</v>
      </c>
      <c r="O26" s="805">
        <v>9.4201963348221774E-3</v>
      </c>
    </row>
    <row r="27" spans="1:15" s="706" customFormat="1" ht="14.15" customHeight="1" x14ac:dyDescent="0.35">
      <c r="A27" s="819" t="s">
        <v>9</v>
      </c>
      <c r="B27" s="817" t="s">
        <v>8</v>
      </c>
      <c r="C27" s="816">
        <v>1245.9999999999991</v>
      </c>
      <c r="D27" s="815">
        <v>0.17528669649524317</v>
      </c>
      <c r="E27" s="815">
        <v>0.63455010820552604</v>
      </c>
      <c r="F27" s="815">
        <v>8.0910288415998663E-2</v>
      </c>
      <c r="G27" s="815">
        <v>4.4695423686528048E-2</v>
      </c>
      <c r="H27" s="815">
        <v>3.917150935093104E-3</v>
      </c>
      <c r="I27" s="815">
        <v>6.5075093400294316E-3</v>
      </c>
      <c r="J27" s="815">
        <v>5.0404766669224805E-4</v>
      </c>
      <c r="K27" s="815">
        <v>1.5179411220157566E-2</v>
      </c>
      <c r="L27" s="815">
        <v>2.6212740058642408E-3</v>
      </c>
      <c r="M27" s="815">
        <v>1.5651385098577372E-2</v>
      </c>
      <c r="N27" s="815">
        <v>9.2358309661227031E-3</v>
      </c>
      <c r="O27" s="814">
        <v>1.0940873964168339E-2</v>
      </c>
    </row>
    <row r="28" spans="1:15" s="706" customFormat="1" ht="14.15" customHeight="1" x14ac:dyDescent="0.35">
      <c r="A28" s="818"/>
      <c r="B28" s="817" t="s">
        <v>7</v>
      </c>
      <c r="C28" s="816">
        <v>426.00000000000017</v>
      </c>
      <c r="D28" s="815">
        <v>2.0096479617435624E-2</v>
      </c>
      <c r="E28" s="815">
        <v>8.9915826217509362E-2</v>
      </c>
      <c r="F28" s="815">
        <v>0.72679180242005603</v>
      </c>
      <c r="G28" s="815">
        <v>5.0807626747672183E-2</v>
      </c>
      <c r="H28" s="815">
        <v>9.3006422106226075E-3</v>
      </c>
      <c r="I28" s="815">
        <v>5.3260208359164389E-2</v>
      </c>
      <c r="J28" s="815">
        <v>0</v>
      </c>
      <c r="K28" s="815">
        <v>3.4999176295587728E-2</v>
      </c>
      <c r="L28" s="815">
        <v>0</v>
      </c>
      <c r="M28" s="815">
        <v>0</v>
      </c>
      <c r="N28" s="815">
        <v>3.6734364851223004E-3</v>
      </c>
      <c r="O28" s="814">
        <v>1.1154801646829979E-2</v>
      </c>
    </row>
    <row r="29" spans="1:15" s="706" customFormat="1" ht="14.15" customHeight="1" x14ac:dyDescent="0.35">
      <c r="A29" s="818"/>
      <c r="B29" s="817" t="s">
        <v>6</v>
      </c>
      <c r="C29" s="816">
        <v>1875.9999999999989</v>
      </c>
      <c r="D29" s="815">
        <v>0.25045497476842105</v>
      </c>
      <c r="E29" s="815">
        <v>0.31076129932666485</v>
      </c>
      <c r="F29" s="815">
        <v>2.7013591357934349E-2</v>
      </c>
      <c r="G29" s="815">
        <v>0.24176573424038991</v>
      </c>
      <c r="H29" s="815">
        <v>4.4812293026499179E-3</v>
      </c>
      <c r="I29" s="815">
        <v>3.8603036824922922E-2</v>
      </c>
      <c r="J29" s="815">
        <v>3.4175524736501303E-2</v>
      </c>
      <c r="K29" s="815">
        <v>3.1343605894500845E-2</v>
      </c>
      <c r="L29" s="815">
        <v>1.3973909921290251E-3</v>
      </c>
      <c r="M29" s="815">
        <v>1.6372383651515735E-3</v>
      </c>
      <c r="N29" s="815">
        <v>3.6135633167615255E-2</v>
      </c>
      <c r="O29" s="814">
        <v>2.223074102311778E-2</v>
      </c>
    </row>
    <row r="30" spans="1:15" s="706" customFormat="1" ht="14.15" customHeight="1" x14ac:dyDescent="0.35">
      <c r="A30" s="818"/>
      <c r="B30" s="817" t="s">
        <v>5</v>
      </c>
      <c r="C30" s="816">
        <v>6106.0000000000109</v>
      </c>
      <c r="D30" s="815">
        <v>0.11750017396495935</v>
      </c>
      <c r="E30" s="815">
        <v>5.8729317514759211E-2</v>
      </c>
      <c r="F30" s="815">
        <v>1.3595752951950478E-2</v>
      </c>
      <c r="G30" s="815">
        <v>0.77030127078416133</v>
      </c>
      <c r="H30" s="815">
        <v>2.7498208093106736E-3</v>
      </c>
      <c r="I30" s="815">
        <v>8.9628808638014621E-3</v>
      </c>
      <c r="J30" s="815">
        <v>6.4573146073405464E-3</v>
      </c>
      <c r="K30" s="815">
        <v>1.3027573180698884E-3</v>
      </c>
      <c r="L30" s="815">
        <v>3.9517377473421867E-3</v>
      </c>
      <c r="M30" s="815">
        <v>7.4465827450337493E-4</v>
      </c>
      <c r="N30" s="815">
        <v>7.6242827182628845E-3</v>
      </c>
      <c r="O30" s="814">
        <v>8.0800324455457279E-3</v>
      </c>
    </row>
    <row r="31" spans="1:15" s="706" customFormat="1" ht="14.15" customHeight="1" thickBot="1" x14ac:dyDescent="0.4">
      <c r="A31" s="813"/>
      <c r="B31" s="812" t="s">
        <v>4</v>
      </c>
      <c r="C31" s="811">
        <v>1261.9999999999986</v>
      </c>
      <c r="D31" s="810">
        <v>0.22821940073280242</v>
      </c>
      <c r="E31" s="810">
        <v>4.2587824317854475E-2</v>
      </c>
      <c r="F31" s="810">
        <v>3.0444388442232902E-2</v>
      </c>
      <c r="G31" s="810">
        <v>0.20078922682159764</v>
      </c>
      <c r="H31" s="810">
        <v>4.4867157627700938E-2</v>
      </c>
      <c r="I31" s="810">
        <v>9.9538717012853606E-2</v>
      </c>
      <c r="J31" s="810">
        <v>3.8992361516139155E-2</v>
      </c>
      <c r="K31" s="810">
        <v>0.16360908242132818</v>
      </c>
      <c r="L31" s="810">
        <v>1.8469569191240452E-3</v>
      </c>
      <c r="M31" s="810">
        <v>2.6716788386402426E-2</v>
      </c>
      <c r="N31" s="810">
        <v>1.1800938128356525E-2</v>
      </c>
      <c r="O31" s="809">
        <v>0.11058715767360928</v>
      </c>
    </row>
    <row r="32" spans="1:15" s="706" customFormat="1" ht="14.15" customHeight="1" x14ac:dyDescent="0.35">
      <c r="A32" s="808" t="s">
        <v>3</v>
      </c>
      <c r="B32" s="807" t="s">
        <v>2</v>
      </c>
      <c r="C32" s="501">
        <v>16797</v>
      </c>
      <c r="D32" s="806">
        <v>0.11495442445275464</v>
      </c>
      <c r="E32" s="806">
        <v>0.29496013681089123</v>
      </c>
      <c r="F32" s="806">
        <v>0.34998334021075572</v>
      </c>
      <c r="G32" s="806">
        <v>7.1228505950157422E-2</v>
      </c>
      <c r="H32" s="806">
        <v>1.3433875065656348E-2</v>
      </c>
      <c r="I32" s="806">
        <v>7.5488936863406852E-2</v>
      </c>
      <c r="J32" s="806">
        <v>1.2041755168421065E-2</v>
      </c>
      <c r="K32" s="806">
        <v>2.0389286405999199E-2</v>
      </c>
      <c r="L32" s="806">
        <v>2.618052091680529E-2</v>
      </c>
      <c r="M32" s="806">
        <v>3.4649320018736089E-3</v>
      </c>
      <c r="N32" s="806">
        <v>8.9236039561753026E-3</v>
      </c>
      <c r="O32" s="805">
        <v>8.6519734259945281E-3</v>
      </c>
    </row>
    <row r="33" spans="1:15" s="706" customFormat="1" ht="14.15" customHeight="1" thickBot="1" x14ac:dyDescent="0.4">
      <c r="A33" s="804" t="s">
        <v>1</v>
      </c>
      <c r="B33" s="803" t="s">
        <v>0</v>
      </c>
      <c r="C33" s="491">
        <v>13089</v>
      </c>
      <c r="D33" s="802">
        <v>0.15403409289134376</v>
      </c>
      <c r="E33" s="802">
        <v>9.0982116333119797E-2</v>
      </c>
      <c r="F33" s="802">
        <v>9.4329915413564502E-2</v>
      </c>
      <c r="G33" s="802">
        <v>0.45553104884654</v>
      </c>
      <c r="H33" s="802">
        <v>9.833120859629986E-3</v>
      </c>
      <c r="I33" s="802">
        <v>0.11678040262265578</v>
      </c>
      <c r="J33" s="802">
        <v>1.5625591335183202E-2</v>
      </c>
      <c r="K33" s="802">
        <v>1.3416300455540788E-2</v>
      </c>
      <c r="L33" s="802">
        <v>1.0212539303907113E-2</v>
      </c>
      <c r="M33" s="802">
        <v>1.2307899251232848E-3</v>
      </c>
      <c r="N33" s="802">
        <v>1.8079423733773591E-2</v>
      </c>
      <c r="O33" s="801">
        <v>1.9425750790388035E-2</v>
      </c>
    </row>
    <row r="67" ht="24" customHeight="1" x14ac:dyDescent="0.35"/>
  </sheetData>
  <mergeCells count="4">
    <mergeCell ref="A2:O2"/>
    <mergeCell ref="A3:B6"/>
    <mergeCell ref="C3:O4"/>
    <mergeCell ref="A1:O1"/>
  </mergeCells>
  <conditionalFormatting sqref="D7:O25">
    <cfRule type="expression" dxfId="1230" priority="1" stopIfTrue="1">
      <formula>D7&lt;0.0004</formula>
    </cfRule>
  </conditionalFormatting>
  <conditionalFormatting sqref="D7:O25">
    <cfRule type="expression" dxfId="1229" priority="2">
      <formula>D7&lt;0.005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גיליון22"/>
  <dimension ref="A1:J115"/>
  <sheetViews>
    <sheetView view="pageBreakPreview" zoomScaleNormal="100" zoomScaleSheetLayoutView="100" workbookViewId="0">
      <selection activeCell="A10" sqref="A10:XFD10"/>
    </sheetView>
  </sheetViews>
  <sheetFormatPr defaultRowHeight="14.5" x14ac:dyDescent="0.35"/>
  <cols>
    <col min="1" max="1" width="27" style="734" customWidth="1"/>
    <col min="2" max="2" width="32.90625" style="734" customWidth="1"/>
    <col min="3" max="3" width="14.36328125" style="842" customWidth="1"/>
    <col min="4" max="4" width="20.26953125" style="733" customWidth="1"/>
    <col min="5" max="5" width="12.08984375" style="733" bestFit="1" customWidth="1"/>
    <col min="6" max="6" width="16.26953125" style="733" bestFit="1" customWidth="1"/>
    <col min="7" max="7" width="15.453125" style="733" bestFit="1" customWidth="1"/>
    <col min="8" max="8" width="16" style="733" bestFit="1" customWidth="1"/>
    <col min="9" max="9" width="12.08984375" style="733" customWidth="1"/>
  </cols>
  <sheetData>
    <row r="1" spans="1:9" ht="15.75" customHeight="1" x14ac:dyDescent="0.35">
      <c r="A1" s="6345" t="s">
        <v>407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406</v>
      </c>
      <c r="B2" s="6345"/>
      <c r="C2" s="6345"/>
      <c r="D2" s="6345"/>
      <c r="E2" s="6345"/>
      <c r="F2" s="6345"/>
      <c r="G2" s="6345"/>
      <c r="H2" s="6345"/>
      <c r="I2" s="6345"/>
    </row>
    <row r="3" spans="1:9" x14ac:dyDescent="0.35">
      <c r="A3" s="6362"/>
      <c r="B3" s="6363"/>
      <c r="C3" s="6529" t="s">
        <v>405</v>
      </c>
      <c r="D3" s="6530"/>
      <c r="E3" s="6530"/>
      <c r="F3" s="6530"/>
      <c r="G3" s="6530"/>
      <c r="H3" s="6530"/>
      <c r="I3" s="6531"/>
    </row>
    <row r="4" spans="1:9" ht="18.75" customHeight="1" thickBot="1" x14ac:dyDescent="0.4">
      <c r="A4" s="6562"/>
      <c r="B4" s="6563"/>
      <c r="C4" s="6384"/>
      <c r="D4" s="6385"/>
      <c r="E4" s="6385"/>
      <c r="F4" s="6385"/>
      <c r="G4" s="6385"/>
      <c r="H4" s="6385"/>
      <c r="I4" s="6386"/>
    </row>
    <row r="5" spans="1:9" ht="31" x14ac:dyDescent="0.35">
      <c r="A5" s="6562"/>
      <c r="B5" s="6563"/>
      <c r="C5" s="859" t="s">
        <v>55</v>
      </c>
      <c r="D5" s="858" t="s">
        <v>404</v>
      </c>
      <c r="E5" s="857" t="s">
        <v>403</v>
      </c>
      <c r="F5" s="858" t="s">
        <v>402</v>
      </c>
      <c r="G5" s="857" t="s">
        <v>401</v>
      </c>
      <c r="H5" s="858" t="s">
        <v>400</v>
      </c>
      <c r="I5" s="857" t="s">
        <v>378</v>
      </c>
    </row>
    <row r="6" spans="1:9" ht="16" thickBot="1" x14ac:dyDescent="0.4">
      <c r="A6" s="6364"/>
      <c r="B6" s="6365"/>
      <c r="C6" s="856" t="s">
        <v>49</v>
      </c>
      <c r="D6" s="855" t="s">
        <v>399</v>
      </c>
      <c r="E6" s="854" t="s">
        <v>398</v>
      </c>
      <c r="F6" s="855" t="s">
        <v>397</v>
      </c>
      <c r="G6" s="854" t="s">
        <v>396</v>
      </c>
      <c r="H6" s="855" t="s">
        <v>395</v>
      </c>
      <c r="I6" s="854" t="s">
        <v>124</v>
      </c>
    </row>
    <row r="7" spans="1:9" ht="12.65" customHeight="1" thickBot="1" x14ac:dyDescent="0.4">
      <c r="A7" s="6368" t="s">
        <v>59</v>
      </c>
      <c r="B7" s="6542"/>
      <c r="C7" s="205">
        <v>29880.999999999935</v>
      </c>
      <c r="D7" s="239">
        <v>0.55947884552519556</v>
      </c>
      <c r="E7" s="239">
        <v>4.5346356155523376E-2</v>
      </c>
      <c r="F7" s="239">
        <v>1.716650580874424E-2</v>
      </c>
      <c r="G7" s="239">
        <v>7.8792776629490774E-2</v>
      </c>
      <c r="H7" s="239">
        <v>0.26160019750967067</v>
      </c>
      <c r="I7" s="238">
        <v>3.7615318371373919E-2</v>
      </c>
    </row>
    <row r="8" spans="1:9" s="179" customFormat="1" ht="12" customHeight="1" x14ac:dyDescent="0.35">
      <c r="A8" s="160" t="s">
        <v>123</v>
      </c>
      <c r="B8" s="850" t="s">
        <v>122</v>
      </c>
      <c r="C8" s="849">
        <v>2950.9999999999977</v>
      </c>
      <c r="D8" s="853">
        <v>0.26771780935940226</v>
      </c>
      <c r="E8" s="853">
        <v>2.2621873053250051E-2</v>
      </c>
      <c r="F8" s="853">
        <v>1.044129791740706E-2</v>
      </c>
      <c r="G8" s="853">
        <v>0.13058488533244006</v>
      </c>
      <c r="H8" s="853">
        <v>0.47537822937561602</v>
      </c>
      <c r="I8" s="852">
        <v>9.3255904961885558E-2</v>
      </c>
    </row>
    <row r="9" spans="1:9" s="179" customFormat="1" ht="12" customHeight="1" x14ac:dyDescent="0.35">
      <c r="A9" s="92" t="s">
        <v>121</v>
      </c>
      <c r="B9" s="701" t="s">
        <v>120</v>
      </c>
      <c r="C9" s="700">
        <v>1018.0000000000016</v>
      </c>
      <c r="D9" s="699">
        <v>0.42757492514644069</v>
      </c>
      <c r="E9" s="699">
        <v>0.16723745662624195</v>
      </c>
      <c r="F9" s="699">
        <v>1.852802854519171E-2</v>
      </c>
      <c r="G9" s="699">
        <v>9.6863119871442235E-2</v>
      </c>
      <c r="H9" s="699">
        <v>0.25220786793507394</v>
      </c>
      <c r="I9" s="698">
        <v>3.7588601875608592E-2</v>
      </c>
    </row>
    <row r="10" spans="1:9" s="179" customFormat="1" ht="12" customHeight="1" x14ac:dyDescent="0.35">
      <c r="A10" s="92"/>
      <c r="B10" s="701" t="s">
        <v>119</v>
      </c>
      <c r="C10" s="700">
        <v>3152.9999999999991</v>
      </c>
      <c r="D10" s="699">
        <v>0.51458681252530214</v>
      </c>
      <c r="E10" s="699">
        <v>2.6354239857414554E-2</v>
      </c>
      <c r="F10" s="699">
        <v>1.3621666418239746E-2</v>
      </c>
      <c r="G10" s="699">
        <v>8.730653093012547E-2</v>
      </c>
      <c r="H10" s="699">
        <v>0.33787788028526045</v>
      </c>
      <c r="I10" s="698">
        <v>2.0252869983662269E-2</v>
      </c>
    </row>
    <row r="11" spans="1:9" s="179" customFormat="1" ht="12" customHeight="1" x14ac:dyDescent="0.35">
      <c r="A11" s="92"/>
      <c r="B11" s="701" t="s">
        <v>118</v>
      </c>
      <c r="C11" s="700">
        <v>1129.0000000000002</v>
      </c>
      <c r="D11" s="699">
        <v>0.52769112197213219</v>
      </c>
      <c r="E11" s="699">
        <v>4.5657174187158561E-2</v>
      </c>
      <c r="F11" s="699">
        <v>1.5258022228654591E-2</v>
      </c>
      <c r="G11" s="699">
        <v>7.6868081861085263E-2</v>
      </c>
      <c r="H11" s="699">
        <v>0.28517979460123621</v>
      </c>
      <c r="I11" s="698">
        <v>4.9345805149732948E-2</v>
      </c>
    </row>
    <row r="12" spans="1:9" s="179" customFormat="1" ht="12" customHeight="1" x14ac:dyDescent="0.35">
      <c r="A12" s="92"/>
      <c r="B12" s="701" t="s">
        <v>117</v>
      </c>
      <c r="C12" s="700">
        <v>194.99999999999997</v>
      </c>
      <c r="D12" s="699">
        <v>0.53387915674184339</v>
      </c>
      <c r="E12" s="699">
        <v>6.7733509546024917E-2</v>
      </c>
      <c r="F12" s="699">
        <v>3.0749892018819853E-2</v>
      </c>
      <c r="G12" s="699">
        <v>0.1450276517793988</v>
      </c>
      <c r="H12" s="699">
        <v>0.20044143310128759</v>
      </c>
      <c r="I12" s="698">
        <v>2.216835681262562E-2</v>
      </c>
    </row>
    <row r="13" spans="1:9" s="179" customFormat="1" ht="12" customHeight="1" x14ac:dyDescent="0.35">
      <c r="A13" s="92"/>
      <c r="B13" s="701" t="s">
        <v>116</v>
      </c>
      <c r="C13" s="700">
        <v>161.00000000000003</v>
      </c>
      <c r="D13" s="699">
        <v>0.48136214637461372</v>
      </c>
      <c r="E13" s="699">
        <v>0</v>
      </c>
      <c r="F13" s="699">
        <v>1.1721185287127053E-2</v>
      </c>
      <c r="G13" s="699">
        <v>5.7762140422955313E-2</v>
      </c>
      <c r="H13" s="699">
        <v>0.41734094060514032</v>
      </c>
      <c r="I13" s="698">
        <v>3.1813587310163344E-2</v>
      </c>
    </row>
    <row r="14" spans="1:9" s="179" customFormat="1" ht="12" customHeight="1" x14ac:dyDescent="0.35">
      <c r="A14" s="92"/>
      <c r="B14" s="701" t="s">
        <v>115</v>
      </c>
      <c r="C14" s="700">
        <v>206.00000000000003</v>
      </c>
      <c r="D14" s="699">
        <v>0.41867775023924236</v>
      </c>
      <c r="E14" s="699">
        <v>4.2846248307048869E-2</v>
      </c>
      <c r="F14" s="699">
        <v>1.9953801835697903E-2</v>
      </c>
      <c r="G14" s="699">
        <v>0.11203062344973069</v>
      </c>
      <c r="H14" s="699">
        <v>0.35444012427451582</v>
      </c>
      <c r="I14" s="698">
        <v>5.205145189376495E-2</v>
      </c>
    </row>
    <row r="15" spans="1:9" s="179" customFormat="1" ht="12" customHeight="1" x14ac:dyDescent="0.35">
      <c r="A15" s="92"/>
      <c r="B15" s="701" t="s">
        <v>114</v>
      </c>
      <c r="C15" s="700">
        <v>89.999999999999986</v>
      </c>
      <c r="D15" s="699">
        <v>0.42701427732056729</v>
      </c>
      <c r="E15" s="699">
        <v>0.17442150606570833</v>
      </c>
      <c r="F15" s="699">
        <v>0</v>
      </c>
      <c r="G15" s="699">
        <v>0.1888473415950484</v>
      </c>
      <c r="H15" s="699">
        <v>9.9054931029266116E-2</v>
      </c>
      <c r="I15" s="698">
        <v>0.11066194398940939</v>
      </c>
    </row>
    <row r="16" spans="1:9" s="179" customFormat="1" ht="12" customHeight="1" x14ac:dyDescent="0.35">
      <c r="A16" s="92"/>
      <c r="B16" s="701" t="s">
        <v>113</v>
      </c>
      <c r="C16" s="700">
        <v>86.000000000000014</v>
      </c>
      <c r="D16" s="699">
        <v>0.74928507320131676</v>
      </c>
      <c r="E16" s="699">
        <v>5.6093293535578959E-2</v>
      </c>
      <c r="F16" s="699">
        <v>2.9152332742224313E-2</v>
      </c>
      <c r="G16" s="699">
        <v>1.8065178943663586E-2</v>
      </c>
      <c r="H16" s="699">
        <v>0.12473324684062675</v>
      </c>
      <c r="I16" s="698">
        <v>2.2670874736589807E-2</v>
      </c>
    </row>
    <row r="17" spans="1:9" s="179" customFormat="1" ht="12" customHeight="1" x14ac:dyDescent="0.35">
      <c r="A17" s="92"/>
      <c r="B17" s="701" t="s">
        <v>112</v>
      </c>
      <c r="C17" s="700">
        <v>249.99999999999991</v>
      </c>
      <c r="D17" s="699">
        <v>0.41135760234635255</v>
      </c>
      <c r="E17" s="699">
        <v>9.3652883629442088E-2</v>
      </c>
      <c r="F17" s="699">
        <v>0</v>
      </c>
      <c r="G17" s="699">
        <v>0.12176525953504524</v>
      </c>
      <c r="H17" s="699">
        <v>0.3415020053317333</v>
      </c>
      <c r="I17" s="698">
        <v>3.1722249157425081E-2</v>
      </c>
    </row>
    <row r="18" spans="1:9" s="179" customFormat="1" ht="12" customHeight="1" x14ac:dyDescent="0.35">
      <c r="A18" s="92"/>
      <c r="B18" s="701" t="s">
        <v>111</v>
      </c>
      <c r="C18" s="700">
        <v>713.99999999999932</v>
      </c>
      <c r="D18" s="699">
        <v>0.54892253786170397</v>
      </c>
      <c r="E18" s="699">
        <v>5.7507893019736675E-2</v>
      </c>
      <c r="F18" s="699">
        <v>8.3512263611268067E-2</v>
      </c>
      <c r="G18" s="699">
        <v>8.9768222894824681E-2</v>
      </c>
      <c r="H18" s="699">
        <v>0.17908635724265173</v>
      </c>
      <c r="I18" s="698">
        <v>4.120272536981253E-2</v>
      </c>
    </row>
    <row r="19" spans="1:9" s="179" customFormat="1" ht="12" customHeight="1" x14ac:dyDescent="0.35">
      <c r="A19" s="92"/>
      <c r="B19" s="701" t="s">
        <v>110</v>
      </c>
      <c r="C19" s="700">
        <v>409.00000000000028</v>
      </c>
      <c r="D19" s="699">
        <v>0.46829228570476206</v>
      </c>
      <c r="E19" s="699">
        <v>9.0140171489628496E-2</v>
      </c>
      <c r="F19" s="699">
        <v>0</v>
      </c>
      <c r="G19" s="699">
        <v>0.10527104341607155</v>
      </c>
      <c r="H19" s="699">
        <v>0.30655946758052138</v>
      </c>
      <c r="I19" s="698">
        <v>2.9737031809017229E-2</v>
      </c>
    </row>
    <row r="20" spans="1:9" s="179" customFormat="1" ht="12" customHeight="1" x14ac:dyDescent="0.35">
      <c r="A20" s="92"/>
      <c r="B20" s="701" t="s">
        <v>109</v>
      </c>
      <c r="C20" s="700">
        <v>483.99999999999989</v>
      </c>
      <c r="D20" s="699">
        <v>0.64493928438183246</v>
      </c>
      <c r="E20" s="699">
        <v>6.7429197283754613E-2</v>
      </c>
      <c r="F20" s="699">
        <v>3.449059896376553E-2</v>
      </c>
      <c r="G20" s="699">
        <v>0.11942380048490993</v>
      </c>
      <c r="H20" s="699">
        <v>0.11980553000788037</v>
      </c>
      <c r="I20" s="698">
        <v>1.3911588877857341E-2</v>
      </c>
    </row>
    <row r="21" spans="1:9" s="179" customFormat="1" ht="12" customHeight="1" x14ac:dyDescent="0.35">
      <c r="A21" s="92"/>
      <c r="B21" s="701" t="s">
        <v>108</v>
      </c>
      <c r="C21" s="700">
        <v>213.00000000000006</v>
      </c>
      <c r="D21" s="699">
        <v>0.6070469092385139</v>
      </c>
      <c r="E21" s="699">
        <v>9.8945638059260543E-2</v>
      </c>
      <c r="F21" s="699">
        <v>4.6731102975954834E-2</v>
      </c>
      <c r="G21" s="699">
        <v>5.1877426772009926E-2</v>
      </c>
      <c r="H21" s="699">
        <v>0.19539892295426056</v>
      </c>
      <c r="I21" s="698">
        <v>0</v>
      </c>
    </row>
    <row r="22" spans="1:9" s="179" customFormat="1" ht="12" customHeight="1" x14ac:dyDescent="0.35">
      <c r="A22" s="92"/>
      <c r="B22" s="701" t="s">
        <v>107</v>
      </c>
      <c r="C22" s="700">
        <v>327.00000000000011</v>
      </c>
      <c r="D22" s="699">
        <v>0.59512610213739225</v>
      </c>
      <c r="E22" s="699">
        <v>7.111158764313083E-2</v>
      </c>
      <c r="F22" s="699">
        <v>7.7521958055853851E-2</v>
      </c>
      <c r="G22" s="699">
        <v>5.2153011298564929E-2</v>
      </c>
      <c r="H22" s="699">
        <v>0.18727778016181051</v>
      </c>
      <c r="I22" s="698">
        <v>1.6809560703247774E-2</v>
      </c>
    </row>
    <row r="23" spans="1:9" s="179" customFormat="1" ht="12" customHeight="1" x14ac:dyDescent="0.35">
      <c r="A23" s="92"/>
      <c r="B23" s="701" t="s">
        <v>106</v>
      </c>
      <c r="C23" s="700">
        <v>286.99999999999994</v>
      </c>
      <c r="D23" s="699">
        <v>0.47776123279926208</v>
      </c>
      <c r="E23" s="699">
        <v>0.11040442538123997</v>
      </c>
      <c r="F23" s="699">
        <v>9.6284915156113291E-3</v>
      </c>
      <c r="G23" s="699">
        <v>9.9493516729945344E-2</v>
      </c>
      <c r="H23" s="699">
        <v>0.27569376199588802</v>
      </c>
      <c r="I23" s="698">
        <v>2.7018571578052576E-2</v>
      </c>
    </row>
    <row r="24" spans="1:9" s="179" customFormat="1" ht="12" customHeight="1" x14ac:dyDescent="0.35">
      <c r="A24" s="92"/>
      <c r="B24" s="701" t="s">
        <v>105</v>
      </c>
      <c r="C24" s="700">
        <v>772.00000000000023</v>
      </c>
      <c r="D24" s="699">
        <v>0.40786868326738213</v>
      </c>
      <c r="E24" s="699">
        <v>2.0434598860261013E-2</v>
      </c>
      <c r="F24" s="699">
        <v>9.8294408903929539E-3</v>
      </c>
      <c r="G24" s="699">
        <v>5.6996359718699804E-2</v>
      </c>
      <c r="H24" s="699">
        <v>0.48201627179188561</v>
      </c>
      <c r="I24" s="698">
        <v>2.2854645471376139E-2</v>
      </c>
    </row>
    <row r="25" spans="1:9" s="179" customFormat="1" ht="12" customHeight="1" x14ac:dyDescent="0.35">
      <c r="A25" s="92"/>
      <c r="B25" s="701" t="s">
        <v>104</v>
      </c>
      <c r="C25" s="700">
        <v>139.99999999999997</v>
      </c>
      <c r="D25" s="699">
        <v>0.43084433041141806</v>
      </c>
      <c r="E25" s="699">
        <v>0.17882654422648903</v>
      </c>
      <c r="F25" s="699">
        <v>0</v>
      </c>
      <c r="G25" s="699">
        <v>0.10738178908865142</v>
      </c>
      <c r="H25" s="699">
        <v>0.25691575375730064</v>
      </c>
      <c r="I25" s="698">
        <v>2.6031582516140576E-2</v>
      </c>
    </row>
    <row r="26" spans="1:9" s="179" customFormat="1" ht="12" customHeight="1" x14ac:dyDescent="0.35">
      <c r="A26" s="92"/>
      <c r="B26" s="701" t="s">
        <v>103</v>
      </c>
      <c r="C26" s="700">
        <v>177.00000000000003</v>
      </c>
      <c r="D26" s="699">
        <v>0.59952683128537632</v>
      </c>
      <c r="E26" s="699">
        <v>4.0306329846703931E-2</v>
      </c>
      <c r="F26" s="699">
        <v>0</v>
      </c>
      <c r="G26" s="699">
        <v>3.2830854424789141E-2</v>
      </c>
      <c r="H26" s="699">
        <v>0.20154229547697766</v>
      </c>
      <c r="I26" s="698">
        <v>0.12579368896615256</v>
      </c>
    </row>
    <row r="27" spans="1:9" s="179" customFormat="1" ht="12" customHeight="1" x14ac:dyDescent="0.35">
      <c r="A27" s="92"/>
      <c r="B27" s="701" t="s">
        <v>102</v>
      </c>
      <c r="C27" s="700">
        <v>83</v>
      </c>
      <c r="D27" s="699">
        <v>0.59563813474899419</v>
      </c>
      <c r="E27" s="699">
        <v>4.3054160896862176E-2</v>
      </c>
      <c r="F27" s="699">
        <v>0</v>
      </c>
      <c r="G27" s="699">
        <v>8.614822334793408E-2</v>
      </c>
      <c r="H27" s="699">
        <v>0.18801820529066388</v>
      </c>
      <c r="I27" s="698">
        <v>8.7141275715545988E-2</v>
      </c>
    </row>
    <row r="28" spans="1:9" s="179" customFormat="1" ht="12" customHeight="1" x14ac:dyDescent="0.35">
      <c r="A28" s="92"/>
      <c r="B28" s="701" t="s">
        <v>101</v>
      </c>
      <c r="C28" s="700">
        <v>155.99999999999997</v>
      </c>
      <c r="D28" s="699">
        <v>0.44230530263001794</v>
      </c>
      <c r="E28" s="699">
        <v>0.11782799487510204</v>
      </c>
      <c r="F28" s="699">
        <v>0</v>
      </c>
      <c r="G28" s="699">
        <v>0.10194537582065161</v>
      </c>
      <c r="H28" s="699">
        <v>0.30559881837697317</v>
      </c>
      <c r="I28" s="698">
        <v>3.2322508297254242E-2</v>
      </c>
    </row>
    <row r="29" spans="1:9" s="179" customFormat="1" ht="12" customHeight="1" x14ac:dyDescent="0.35">
      <c r="A29" s="92"/>
      <c r="B29" s="701" t="s">
        <v>100</v>
      </c>
      <c r="C29" s="700">
        <v>270.99999999999989</v>
      </c>
      <c r="D29" s="699">
        <v>0.54083341056735756</v>
      </c>
      <c r="E29" s="699">
        <v>6.6504380127773904E-2</v>
      </c>
      <c r="F29" s="699">
        <v>5.4567476513138731E-3</v>
      </c>
      <c r="G29" s="699">
        <v>0.22350220262368942</v>
      </c>
      <c r="H29" s="699">
        <v>0.13507274647085293</v>
      </c>
      <c r="I29" s="698">
        <v>2.8630512559012469E-2</v>
      </c>
    </row>
    <row r="30" spans="1:9" s="179" customFormat="1" ht="12" customHeight="1" x14ac:dyDescent="0.35">
      <c r="A30" s="92"/>
      <c r="B30" s="701" t="s">
        <v>99</v>
      </c>
      <c r="C30" s="700">
        <v>395</v>
      </c>
      <c r="D30" s="699">
        <v>0.59345765115244642</v>
      </c>
      <c r="E30" s="699">
        <v>5.7510402102971842E-2</v>
      </c>
      <c r="F30" s="699">
        <v>5.0692671822956815E-2</v>
      </c>
      <c r="G30" s="699">
        <v>4.7537395452288439E-2</v>
      </c>
      <c r="H30" s="699">
        <v>0.22198370878219501</v>
      </c>
      <c r="I30" s="698">
        <v>2.8818170687141823E-2</v>
      </c>
    </row>
    <row r="31" spans="1:9" s="179" customFormat="1" ht="12" customHeight="1" thickBot="1" x14ac:dyDescent="0.4">
      <c r="A31" s="92"/>
      <c r="B31" s="705" t="s">
        <v>59</v>
      </c>
      <c r="C31" s="704">
        <v>13666.999999999991</v>
      </c>
      <c r="D31" s="703">
        <v>0.46299342701426427</v>
      </c>
      <c r="E31" s="703">
        <v>5.9520788810452807E-2</v>
      </c>
      <c r="F31" s="703">
        <v>2.0755983380364076E-2</v>
      </c>
      <c r="G31" s="703">
        <v>9.5327141839884263E-2</v>
      </c>
      <c r="H31" s="703">
        <v>0.31790433665159873</v>
      </c>
      <c r="I31" s="702">
        <v>4.3498322303432493E-2</v>
      </c>
    </row>
    <row r="32" spans="1:9" s="179" customFormat="1" ht="12" customHeight="1" x14ac:dyDescent="0.35">
      <c r="A32" s="89" t="s">
        <v>98</v>
      </c>
      <c r="B32" s="851" t="s">
        <v>97</v>
      </c>
      <c r="C32" s="848">
        <v>8245.9999999999691</v>
      </c>
      <c r="D32" s="790">
        <v>0.65133593437719806</v>
      </c>
      <c r="E32" s="790">
        <v>2.2695826539458511E-2</v>
      </c>
      <c r="F32" s="790">
        <v>8.8660787430184674E-3</v>
      </c>
      <c r="G32" s="790">
        <v>6.838476384047476E-2</v>
      </c>
      <c r="H32" s="790">
        <v>0.21757163093437273</v>
      </c>
      <c r="I32" s="235">
        <v>3.114576556551945E-2</v>
      </c>
    </row>
    <row r="33" spans="1:9" s="179" customFormat="1" ht="12" customHeight="1" x14ac:dyDescent="0.35">
      <c r="A33" s="78" t="s">
        <v>96</v>
      </c>
      <c r="B33" s="701" t="s">
        <v>95</v>
      </c>
      <c r="C33" s="700">
        <v>825.00000000000034</v>
      </c>
      <c r="D33" s="699">
        <v>0.5792256632523346</v>
      </c>
      <c r="E33" s="699">
        <v>4.9868979172460047E-2</v>
      </c>
      <c r="F33" s="699">
        <v>1.3500530400599644E-2</v>
      </c>
      <c r="G33" s="699">
        <v>9.9291440938241812E-2</v>
      </c>
      <c r="H33" s="699">
        <v>0.22357841953221311</v>
      </c>
      <c r="I33" s="698">
        <v>3.4534966704151418E-2</v>
      </c>
    </row>
    <row r="34" spans="1:9" s="179" customFormat="1" ht="12" customHeight="1" x14ac:dyDescent="0.35">
      <c r="A34" s="78"/>
      <c r="B34" s="701" t="s">
        <v>94</v>
      </c>
      <c r="C34" s="700">
        <v>372.00000000000011</v>
      </c>
      <c r="D34" s="699">
        <v>0.78999174006578865</v>
      </c>
      <c r="E34" s="699">
        <v>1.5441179818997426E-2</v>
      </c>
      <c r="F34" s="699">
        <v>5.120120539319524E-2</v>
      </c>
      <c r="G34" s="699">
        <v>1.3635017412311767E-2</v>
      </c>
      <c r="H34" s="699">
        <v>8.5889025372976158E-2</v>
      </c>
      <c r="I34" s="698">
        <v>4.3841831936730087E-2</v>
      </c>
    </row>
    <row r="35" spans="1:9" s="179" customFormat="1" ht="12" customHeight="1" thickBot="1" x14ac:dyDescent="0.4">
      <c r="A35" s="81"/>
      <c r="B35" s="182" t="s">
        <v>59</v>
      </c>
      <c r="C35" s="181">
        <v>9443.00000000002</v>
      </c>
      <c r="D35" s="703">
        <v>0.64866725227643884</v>
      </c>
      <c r="E35" s="703">
        <v>2.4953258907332888E-2</v>
      </c>
      <c r="F35" s="703">
        <v>1.0463319087609915E-2</v>
      </c>
      <c r="G35" s="703">
        <v>6.9658730846847872E-2</v>
      </c>
      <c r="H35" s="703">
        <v>0.21445172138203372</v>
      </c>
      <c r="I35" s="702">
        <v>3.1805717499785294E-2</v>
      </c>
    </row>
    <row r="36" spans="1:9" s="179" customFormat="1" ht="12" customHeight="1" thickBot="1" x14ac:dyDescent="0.4">
      <c r="A36" s="98" t="s">
        <v>93</v>
      </c>
      <c r="B36" s="200" t="s">
        <v>59</v>
      </c>
      <c r="C36" s="199">
        <v>186.99999999999991</v>
      </c>
      <c r="D36" s="239">
        <v>0.87185832462483892</v>
      </c>
      <c r="E36" s="239">
        <v>1.4873991084102818E-2</v>
      </c>
      <c r="F36" s="239">
        <v>1.630485485503114E-2</v>
      </c>
      <c r="G36" s="239">
        <v>1.4873991084102818E-2</v>
      </c>
      <c r="H36" s="239">
        <v>7.1113731739081518E-2</v>
      </c>
      <c r="I36" s="238">
        <v>1.0975106612842843E-2</v>
      </c>
    </row>
    <row r="37" spans="1:9" s="179" customFormat="1" ht="12" customHeight="1" x14ac:dyDescent="0.35">
      <c r="A37" s="89" t="s">
        <v>92</v>
      </c>
      <c r="B37" s="851" t="s">
        <v>91</v>
      </c>
      <c r="C37" s="848">
        <v>383.00000000000006</v>
      </c>
      <c r="D37" s="790">
        <v>0.66179290807563762</v>
      </c>
      <c r="E37" s="790">
        <v>9.665209111969492E-3</v>
      </c>
      <c r="F37" s="790">
        <v>2.7502579147420617E-2</v>
      </c>
      <c r="G37" s="790">
        <v>6.2918445441288245E-2</v>
      </c>
      <c r="H37" s="790">
        <v>0.23144626950988442</v>
      </c>
      <c r="I37" s="235">
        <v>6.6745887138014871E-3</v>
      </c>
    </row>
    <row r="38" spans="1:9" s="179" customFormat="1" ht="12" customHeight="1" x14ac:dyDescent="0.35">
      <c r="A38" s="78" t="s">
        <v>90</v>
      </c>
      <c r="B38" s="701" t="s">
        <v>89</v>
      </c>
      <c r="C38" s="700">
        <v>691.00000000000045</v>
      </c>
      <c r="D38" s="699">
        <v>0.82301555881212574</v>
      </c>
      <c r="E38" s="699">
        <v>2.6056765706053735E-2</v>
      </c>
      <c r="F38" s="699">
        <v>1.2443370254878662E-2</v>
      </c>
      <c r="G38" s="699">
        <v>3.5725858341808213E-2</v>
      </c>
      <c r="H38" s="699">
        <v>8.1692519432750452E-2</v>
      </c>
      <c r="I38" s="698">
        <v>2.1065927452381651E-2</v>
      </c>
    </row>
    <row r="39" spans="1:9" s="179" customFormat="1" ht="12" customHeight="1" x14ac:dyDescent="0.35">
      <c r="A39" s="78"/>
      <c r="B39" s="701" t="s">
        <v>88</v>
      </c>
      <c r="C39" s="700">
        <v>84.999999999999986</v>
      </c>
      <c r="D39" s="699">
        <v>0.65796269236073091</v>
      </c>
      <c r="E39" s="699">
        <v>2.8830656558010658E-2</v>
      </c>
      <c r="F39" s="699">
        <v>3.710036621854268E-2</v>
      </c>
      <c r="G39" s="699">
        <v>7.5990921419251692E-2</v>
      </c>
      <c r="H39" s="699">
        <v>0.16618345156586081</v>
      </c>
      <c r="I39" s="698">
        <v>3.3931911877603582E-2</v>
      </c>
    </row>
    <row r="40" spans="1:9" s="179" customFormat="1" ht="12" customHeight="1" x14ac:dyDescent="0.35">
      <c r="A40" s="78"/>
      <c r="B40" s="701" t="s">
        <v>87</v>
      </c>
      <c r="C40" s="700">
        <v>133.00000000000003</v>
      </c>
      <c r="D40" s="699">
        <v>0.82346514808026672</v>
      </c>
      <c r="E40" s="699">
        <v>0</v>
      </c>
      <c r="F40" s="699">
        <v>1.2013581351265668E-2</v>
      </c>
      <c r="G40" s="699">
        <v>5.420921629617987E-2</v>
      </c>
      <c r="H40" s="699">
        <v>7.3795964089369448E-2</v>
      </c>
      <c r="I40" s="698">
        <v>3.6516090182918071E-2</v>
      </c>
    </row>
    <row r="41" spans="1:9" s="179" customFormat="1" ht="12" customHeight="1" x14ac:dyDescent="0.35">
      <c r="A41" s="78"/>
      <c r="B41" s="701" t="s">
        <v>86</v>
      </c>
      <c r="C41" s="700">
        <v>167.99999999999994</v>
      </c>
      <c r="D41" s="699">
        <v>0.72112266595702412</v>
      </c>
      <c r="E41" s="699">
        <v>6.8786430943891504E-3</v>
      </c>
      <c r="F41" s="699">
        <v>3.8878923165431595E-2</v>
      </c>
      <c r="G41" s="699">
        <v>1.6696076685683778E-2</v>
      </c>
      <c r="H41" s="699">
        <v>0.20656870944797079</v>
      </c>
      <c r="I41" s="698">
        <v>9.8549816495007107E-3</v>
      </c>
    </row>
    <row r="42" spans="1:9" s="179" customFormat="1" ht="12" customHeight="1" thickBot="1" x14ac:dyDescent="0.4">
      <c r="A42" s="81"/>
      <c r="B42" s="182" t="s">
        <v>59</v>
      </c>
      <c r="C42" s="181">
        <v>1460.0000000000002</v>
      </c>
      <c r="D42" s="703">
        <v>0.75810909327912168</v>
      </c>
      <c r="E42" s="703">
        <v>1.763143525915796E-2</v>
      </c>
      <c r="F42" s="703">
        <v>2.0855162400610673E-2</v>
      </c>
      <c r="G42" s="703">
        <v>4.47364652576729E-2</v>
      </c>
      <c r="H42" s="703">
        <v>0.14096363940065271</v>
      </c>
      <c r="I42" s="702">
        <v>1.7704204402782101E-2</v>
      </c>
    </row>
    <row r="43" spans="1:9" s="179" customFormat="1" ht="12" customHeight="1" x14ac:dyDescent="0.35">
      <c r="A43" s="92" t="s">
        <v>85</v>
      </c>
      <c r="B43" s="850" t="s">
        <v>84</v>
      </c>
      <c r="C43" s="849">
        <v>565.00000000000034</v>
      </c>
      <c r="D43" s="790">
        <v>0.85105943708062026</v>
      </c>
      <c r="E43" s="790">
        <v>4.6018746671843261E-2</v>
      </c>
      <c r="F43" s="790">
        <v>5.1274839730009727E-3</v>
      </c>
      <c r="G43" s="790">
        <v>4.5668930554737315E-2</v>
      </c>
      <c r="H43" s="790">
        <v>1.6648008748141822E-2</v>
      </c>
      <c r="I43" s="235">
        <v>3.5477392971655447E-2</v>
      </c>
    </row>
    <row r="44" spans="1:9" s="179" customFormat="1" ht="12" customHeight="1" x14ac:dyDescent="0.35">
      <c r="A44" s="92" t="s">
        <v>83</v>
      </c>
      <c r="B44" s="701" t="s">
        <v>82</v>
      </c>
      <c r="C44" s="700">
        <v>107.00000000000001</v>
      </c>
      <c r="D44" s="699">
        <v>0.61460128681782855</v>
      </c>
      <c r="E44" s="699">
        <v>1.094670006508662E-2</v>
      </c>
      <c r="F44" s="699">
        <v>1.463345581777597E-2</v>
      </c>
      <c r="G44" s="699">
        <v>3.4272226136775816E-2</v>
      </c>
      <c r="H44" s="699">
        <v>0.28027528234987531</v>
      </c>
      <c r="I44" s="698">
        <v>4.5271048812658365E-2</v>
      </c>
    </row>
    <row r="45" spans="1:9" s="179" customFormat="1" ht="12" customHeight="1" x14ac:dyDescent="0.35">
      <c r="A45" s="92"/>
      <c r="B45" s="701" t="s">
        <v>81</v>
      </c>
      <c r="C45" s="700">
        <v>422.00000000000017</v>
      </c>
      <c r="D45" s="699">
        <v>0.90209830095267984</v>
      </c>
      <c r="E45" s="699">
        <v>5.8700353779989655E-3</v>
      </c>
      <c r="F45" s="699">
        <v>5.088944875256669E-3</v>
      </c>
      <c r="G45" s="699">
        <v>2.3142311068540037E-2</v>
      </c>
      <c r="H45" s="699">
        <v>2.7642775961877804E-2</v>
      </c>
      <c r="I45" s="698">
        <v>3.6157631763645878E-2</v>
      </c>
    </row>
    <row r="46" spans="1:9" s="179" customFormat="1" ht="12" customHeight="1" x14ac:dyDescent="0.35">
      <c r="A46" s="92"/>
      <c r="B46" s="701" t="s">
        <v>80</v>
      </c>
      <c r="C46" s="700">
        <v>650.99999999999989</v>
      </c>
      <c r="D46" s="699">
        <v>1</v>
      </c>
      <c r="E46" s="699">
        <v>0</v>
      </c>
      <c r="F46" s="699">
        <v>0</v>
      </c>
      <c r="G46" s="699">
        <v>0</v>
      </c>
      <c r="H46" s="699">
        <v>0</v>
      </c>
      <c r="I46" s="698">
        <v>0</v>
      </c>
    </row>
    <row r="47" spans="1:9" s="179" customFormat="1" ht="12" customHeight="1" x14ac:dyDescent="0.35">
      <c r="A47" s="92"/>
      <c r="B47" s="701" t="s">
        <v>79</v>
      </c>
      <c r="C47" s="700">
        <v>136.00000000000003</v>
      </c>
      <c r="D47" s="699">
        <v>0.70984161709268923</v>
      </c>
      <c r="E47" s="699">
        <v>0.17828357032250949</v>
      </c>
      <c r="F47" s="699">
        <v>2.206410599097795E-2</v>
      </c>
      <c r="G47" s="699">
        <v>8.9153347796523258E-3</v>
      </c>
      <c r="H47" s="699">
        <v>3.7868523753798788E-2</v>
      </c>
      <c r="I47" s="698">
        <v>4.3026848060372762E-2</v>
      </c>
    </row>
    <row r="48" spans="1:9" s="179" customFormat="1" ht="12" customHeight="1" x14ac:dyDescent="0.35">
      <c r="A48" s="92"/>
      <c r="B48" s="701" t="s">
        <v>78</v>
      </c>
      <c r="C48" s="700">
        <v>190</v>
      </c>
      <c r="D48" s="699">
        <v>0.35023305441307662</v>
      </c>
      <c r="E48" s="699">
        <v>5.8119339451494764E-2</v>
      </c>
      <c r="F48" s="699">
        <v>7.7866549981341266E-4</v>
      </c>
      <c r="G48" s="699">
        <v>1.4857509486963206E-2</v>
      </c>
      <c r="H48" s="699">
        <v>0.51560039584193496</v>
      </c>
      <c r="I48" s="698">
        <v>6.0411035306716626E-2</v>
      </c>
    </row>
    <row r="49" spans="1:9" s="179" customFormat="1" ht="12" customHeight="1" x14ac:dyDescent="0.35">
      <c r="A49" s="92"/>
      <c r="B49" s="338" t="s">
        <v>339</v>
      </c>
      <c r="C49" s="700">
        <v>129.99999999999997</v>
      </c>
      <c r="D49" s="699">
        <v>0.59129772286883364</v>
      </c>
      <c r="E49" s="699">
        <v>9.0322658014900595E-3</v>
      </c>
      <c r="F49" s="699">
        <v>0</v>
      </c>
      <c r="G49" s="699">
        <v>4.7865455982597442E-2</v>
      </c>
      <c r="H49" s="699">
        <v>0.30823264620423307</v>
      </c>
      <c r="I49" s="698">
        <v>4.3571909142845817E-2</v>
      </c>
    </row>
    <row r="50" spans="1:9" s="179" customFormat="1" ht="12" customHeight="1" x14ac:dyDescent="0.35">
      <c r="A50" s="92"/>
      <c r="B50" s="338" t="s">
        <v>76</v>
      </c>
      <c r="C50" s="700">
        <v>115.99999999999997</v>
      </c>
      <c r="D50" s="699">
        <v>1</v>
      </c>
      <c r="E50" s="699">
        <v>0</v>
      </c>
      <c r="F50" s="699">
        <v>0</v>
      </c>
      <c r="G50" s="699">
        <v>0</v>
      </c>
      <c r="H50" s="699">
        <v>0</v>
      </c>
      <c r="I50" s="698">
        <v>0</v>
      </c>
    </row>
    <row r="51" spans="1:9" s="179" customFormat="1" ht="12" customHeight="1" x14ac:dyDescent="0.35">
      <c r="A51" s="92"/>
      <c r="B51" s="701" t="s">
        <v>75</v>
      </c>
      <c r="C51" s="700">
        <v>142.00000000000006</v>
      </c>
      <c r="D51" s="699">
        <v>0.81512864583653655</v>
      </c>
      <c r="E51" s="699">
        <v>2.1207478547816225E-2</v>
      </c>
      <c r="F51" s="699">
        <v>8.1761690869638151E-2</v>
      </c>
      <c r="G51" s="699">
        <v>8.3824737758103774E-3</v>
      </c>
      <c r="H51" s="699">
        <v>6.9811088520848136E-2</v>
      </c>
      <c r="I51" s="698">
        <v>3.7086224493503846E-3</v>
      </c>
    </row>
    <row r="52" spans="1:9" s="179" customFormat="1" ht="12" customHeight="1" x14ac:dyDescent="0.35">
      <c r="A52" s="92"/>
      <c r="B52" s="338" t="s">
        <v>74</v>
      </c>
      <c r="C52" s="700">
        <v>203.00000000000011</v>
      </c>
      <c r="D52" s="699">
        <v>0.94373682860228458</v>
      </c>
      <c r="E52" s="699">
        <v>2.1377393661833829E-2</v>
      </c>
      <c r="F52" s="699">
        <v>0</v>
      </c>
      <c r="G52" s="699">
        <v>1.6219656556541114E-2</v>
      </c>
      <c r="H52" s="699">
        <v>1.8666121179340713E-2</v>
      </c>
      <c r="I52" s="698">
        <v>0</v>
      </c>
    </row>
    <row r="53" spans="1:9" s="179" customFormat="1" ht="12" customHeight="1" x14ac:dyDescent="0.35">
      <c r="A53" s="92"/>
      <c r="B53" s="701" t="s">
        <v>73</v>
      </c>
      <c r="C53" s="700">
        <v>216.00000000000014</v>
      </c>
      <c r="D53" s="699">
        <v>0.86462108392081627</v>
      </c>
      <c r="E53" s="699">
        <v>4.8343026745502414E-2</v>
      </c>
      <c r="F53" s="699">
        <v>0</v>
      </c>
      <c r="G53" s="699">
        <v>1.9245106317463685E-2</v>
      </c>
      <c r="H53" s="699">
        <v>3.3545171265401436E-2</v>
      </c>
      <c r="I53" s="698">
        <v>3.4245611750815329E-2</v>
      </c>
    </row>
    <row r="54" spans="1:9" s="179" customFormat="1" ht="12" customHeight="1" x14ac:dyDescent="0.35">
      <c r="A54" s="92"/>
      <c r="B54" s="701" t="s">
        <v>72</v>
      </c>
      <c r="C54" s="700">
        <v>334.99999999999994</v>
      </c>
      <c r="D54" s="699">
        <v>0.72251602110350122</v>
      </c>
      <c r="E54" s="699">
        <v>2.8874017018131221E-2</v>
      </c>
      <c r="F54" s="699">
        <v>0</v>
      </c>
      <c r="G54" s="699">
        <v>1.657347415166649E-2</v>
      </c>
      <c r="H54" s="699">
        <v>0.21299187696126637</v>
      </c>
      <c r="I54" s="698">
        <v>1.904461076543618E-2</v>
      </c>
    </row>
    <row r="55" spans="1:9" s="179" customFormat="1" ht="12" customHeight="1" x14ac:dyDescent="0.35">
      <c r="A55" s="92"/>
      <c r="B55" s="701" t="s">
        <v>71</v>
      </c>
      <c r="C55" s="700">
        <v>391</v>
      </c>
      <c r="D55" s="699">
        <v>0.67328023782986035</v>
      </c>
      <c r="E55" s="699">
        <v>3.0534483675935541E-2</v>
      </c>
      <c r="F55" s="699">
        <v>6.8508687036797789E-3</v>
      </c>
      <c r="G55" s="699">
        <v>4.7116108045949748E-2</v>
      </c>
      <c r="H55" s="699">
        <v>0.21430467540586143</v>
      </c>
      <c r="I55" s="698">
        <v>2.7913626338712708E-2</v>
      </c>
    </row>
    <row r="56" spans="1:9" s="179" customFormat="1" ht="12" customHeight="1" thickBot="1" x14ac:dyDescent="0.4">
      <c r="A56" s="92"/>
      <c r="B56" s="705" t="s">
        <v>59</v>
      </c>
      <c r="C56" s="704">
        <v>3604.0000000000036</v>
      </c>
      <c r="D56" s="759">
        <v>0.77523727249281327</v>
      </c>
      <c r="E56" s="759">
        <v>3.3175305477485172E-2</v>
      </c>
      <c r="F56" s="759">
        <v>6.5458946709758955E-3</v>
      </c>
      <c r="G56" s="759">
        <v>2.6727137350363916E-2</v>
      </c>
      <c r="H56" s="759">
        <v>0.12884560932338102</v>
      </c>
      <c r="I56" s="758">
        <v>2.9468780684963156E-2</v>
      </c>
    </row>
    <row r="57" spans="1:9" s="179" customFormat="1" ht="12" customHeight="1" x14ac:dyDescent="0.35">
      <c r="A57" s="89" t="s">
        <v>70</v>
      </c>
      <c r="B57" s="342" t="s">
        <v>69</v>
      </c>
      <c r="C57" s="848">
        <v>74</v>
      </c>
      <c r="D57" s="790">
        <v>0.68580138863878237</v>
      </c>
      <c r="E57" s="790">
        <v>1.2886045291906977E-2</v>
      </c>
      <c r="F57" s="790">
        <v>0.16796041500335662</v>
      </c>
      <c r="G57" s="790">
        <v>5.2704406319146815E-3</v>
      </c>
      <c r="H57" s="790">
        <v>0.10224714525502986</v>
      </c>
      <c r="I57" s="235">
        <v>2.5834565179009363E-2</v>
      </c>
    </row>
    <row r="58" spans="1:9" s="179" customFormat="1" ht="12" customHeight="1" x14ac:dyDescent="0.35">
      <c r="A58" s="78" t="s">
        <v>68</v>
      </c>
      <c r="B58" s="341" t="s">
        <v>67</v>
      </c>
      <c r="C58" s="700">
        <v>42</v>
      </c>
      <c r="D58" s="699">
        <v>0.79909693937146153</v>
      </c>
      <c r="E58" s="699">
        <v>0</v>
      </c>
      <c r="F58" s="699">
        <v>4.5910872850670456E-2</v>
      </c>
      <c r="G58" s="699">
        <v>0</v>
      </c>
      <c r="H58" s="699">
        <v>0.15499218777786811</v>
      </c>
      <c r="I58" s="698">
        <v>0</v>
      </c>
    </row>
    <row r="59" spans="1:9" s="179" customFormat="1" ht="12" customHeight="1" x14ac:dyDescent="0.35">
      <c r="A59" s="78"/>
      <c r="B59" s="338" t="s">
        <v>66</v>
      </c>
      <c r="C59" s="700">
        <v>302.99999999999989</v>
      </c>
      <c r="D59" s="847">
        <v>0.9691841764012622</v>
      </c>
      <c r="E59" s="846">
        <v>5.8092175107158E-5</v>
      </c>
      <c r="F59" s="846">
        <v>4.4103579214374586E-3</v>
      </c>
      <c r="G59" s="846">
        <v>1.0943920289700244E-2</v>
      </c>
      <c r="H59" s="846">
        <v>1.0906478256761533E-2</v>
      </c>
      <c r="I59" s="845">
        <v>4.4969749557307141E-3</v>
      </c>
    </row>
    <row r="60" spans="1:9" s="179" customFormat="1" ht="12" customHeight="1" x14ac:dyDescent="0.35">
      <c r="A60" s="78"/>
      <c r="B60" s="338" t="s">
        <v>65</v>
      </c>
      <c r="C60" s="700">
        <v>321.99999999999989</v>
      </c>
      <c r="D60" s="219">
        <v>0.7021616303877849</v>
      </c>
      <c r="E60" s="219">
        <v>1.667566627431924E-2</v>
      </c>
      <c r="F60" s="219">
        <v>1.1079915975826148E-2</v>
      </c>
      <c r="G60" s="219">
        <v>4.5346117879896702E-2</v>
      </c>
      <c r="H60" s="219">
        <v>0.20791295735043352</v>
      </c>
      <c r="I60" s="267">
        <v>1.6823712131738021E-2</v>
      </c>
    </row>
    <row r="61" spans="1:9" s="179" customFormat="1" ht="12" customHeight="1" x14ac:dyDescent="0.35">
      <c r="A61" s="78"/>
      <c r="B61" s="338" t="s">
        <v>64</v>
      </c>
      <c r="C61" s="700">
        <v>261.99999999999989</v>
      </c>
      <c r="D61" s="699">
        <v>0.73184559539654914</v>
      </c>
      <c r="E61" s="699">
        <v>1.357594721444721E-2</v>
      </c>
      <c r="F61" s="699">
        <v>1.5604956930003317E-2</v>
      </c>
      <c r="G61" s="699">
        <v>1.0939204165001709E-2</v>
      </c>
      <c r="H61" s="699">
        <v>0.18300992841320124</v>
      </c>
      <c r="I61" s="698">
        <v>4.5024367880798576E-2</v>
      </c>
    </row>
    <row r="62" spans="1:9" s="179" customFormat="1" ht="12" customHeight="1" thickBot="1" x14ac:dyDescent="0.4">
      <c r="A62" s="81"/>
      <c r="B62" s="328" t="s">
        <v>59</v>
      </c>
      <c r="C62" s="181">
        <v>1003.0000000000009</v>
      </c>
      <c r="D62" s="703">
        <v>0.78167480246591614</v>
      </c>
      <c r="E62" s="703">
        <v>9.9635403962172516E-3</v>
      </c>
      <c r="F62" s="703">
        <v>3.0965605923988563E-2</v>
      </c>
      <c r="G62" s="703">
        <v>1.8187068026040597E-2</v>
      </c>
      <c r="H62" s="703">
        <v>0.13676137990250484</v>
      </c>
      <c r="I62" s="702">
        <v>2.2447603285332907E-2</v>
      </c>
    </row>
    <row r="63" spans="1:9" s="179" customFormat="1" ht="12" customHeight="1" x14ac:dyDescent="0.35">
      <c r="A63" s="78" t="s">
        <v>63</v>
      </c>
      <c r="B63" s="390" t="s">
        <v>62</v>
      </c>
      <c r="C63" s="444">
        <v>465.99999999999989</v>
      </c>
      <c r="D63" s="219">
        <v>0.55830156457197655</v>
      </c>
      <c r="E63" s="219">
        <v>4.9233000632074662E-2</v>
      </c>
      <c r="F63" s="219">
        <v>3.3215099564233623E-2</v>
      </c>
      <c r="G63" s="219">
        <v>0.11202375096844362</v>
      </c>
      <c r="H63" s="219">
        <v>0.20999804793856583</v>
      </c>
      <c r="I63" s="267">
        <v>3.7228536324706296E-2</v>
      </c>
    </row>
    <row r="64" spans="1:9" s="179" customFormat="1" ht="12" customHeight="1" x14ac:dyDescent="0.35">
      <c r="A64" s="73" t="s">
        <v>61</v>
      </c>
      <c r="B64" s="844" t="s">
        <v>60</v>
      </c>
      <c r="C64" s="700">
        <v>51.000000000000021</v>
      </c>
      <c r="D64" s="219">
        <v>0.55556621661540806</v>
      </c>
      <c r="E64" s="219">
        <v>5.5701969447353575E-2</v>
      </c>
      <c r="F64" s="219">
        <v>0</v>
      </c>
      <c r="G64" s="219">
        <v>0.17232812092701091</v>
      </c>
      <c r="H64" s="219">
        <v>0.21640369301022747</v>
      </c>
      <c r="I64" s="267">
        <v>0</v>
      </c>
    </row>
    <row r="65" spans="1:10" s="179" customFormat="1" ht="12" customHeight="1" thickBot="1" x14ac:dyDescent="0.4">
      <c r="A65" s="69"/>
      <c r="B65" s="182" t="s">
        <v>59</v>
      </c>
      <c r="C65" s="181">
        <v>517.00000000000023</v>
      </c>
      <c r="D65" s="703">
        <v>0.55800863260068467</v>
      </c>
      <c r="E65" s="703">
        <v>4.9925770918476671E-2</v>
      </c>
      <c r="F65" s="703">
        <v>2.9658051339848935E-2</v>
      </c>
      <c r="G65" s="703">
        <v>0.11848182440185079</v>
      </c>
      <c r="H65" s="703">
        <v>0.21068403680288111</v>
      </c>
      <c r="I65" s="702">
        <v>3.3241683936257253E-2</v>
      </c>
    </row>
    <row r="66" spans="1:10" x14ac:dyDescent="0.35">
      <c r="J66" s="843"/>
    </row>
    <row r="67" spans="1:10" ht="28.9" customHeight="1" x14ac:dyDescent="0.35"/>
    <row r="73" spans="1:10" ht="14.25" customHeight="1" x14ac:dyDescent="0.35"/>
    <row r="77" spans="1:10" ht="14.5" customHeight="1" x14ac:dyDescent="0.35"/>
    <row r="93" ht="14.25" customHeight="1" x14ac:dyDescent="0.35"/>
    <row r="105" ht="14.25" customHeight="1" x14ac:dyDescent="0.35"/>
    <row r="115" ht="14.25" customHeight="1" x14ac:dyDescent="0.35"/>
  </sheetData>
  <mergeCells count="5">
    <mergeCell ref="A7:B7"/>
    <mergeCell ref="A2:I2"/>
    <mergeCell ref="A1:I1"/>
    <mergeCell ref="A3:B6"/>
    <mergeCell ref="C3:I4"/>
  </mergeCells>
  <conditionalFormatting sqref="D7:I65">
    <cfRule type="expression" dxfId="1228" priority="2">
      <formula>D7&lt;0.005</formula>
    </cfRule>
  </conditionalFormatting>
  <conditionalFormatting sqref="D7:I65">
    <cfRule type="expression" dxfId="122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fitToWidth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גיליון23"/>
  <dimension ref="A1:J8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9" style="734" customWidth="1"/>
    <col min="2" max="2" width="47.90625" style="734" customWidth="1"/>
    <col min="3" max="3" width="7.08984375" style="842" bestFit="1" customWidth="1"/>
    <col min="4" max="4" width="14.08984375" style="733" bestFit="1" customWidth="1"/>
    <col min="5" max="5" width="12.08984375" style="733" bestFit="1" customWidth="1"/>
    <col min="6" max="6" width="11" style="733" bestFit="1" customWidth="1"/>
    <col min="7" max="7" width="9.453125" style="733" bestFit="1" customWidth="1"/>
    <col min="8" max="8" width="10.90625" style="733" bestFit="1" customWidth="1"/>
    <col min="9" max="9" width="6.36328125" style="733" bestFit="1" customWidth="1"/>
  </cols>
  <sheetData>
    <row r="1" spans="1:10" s="732" customFormat="1" ht="15.75" customHeight="1" x14ac:dyDescent="0.3">
      <c r="A1" s="6345" t="s">
        <v>410</v>
      </c>
      <c r="B1" s="6345"/>
      <c r="C1" s="6345"/>
      <c r="D1" s="6345"/>
      <c r="E1" s="6345"/>
      <c r="F1" s="6345"/>
      <c r="G1" s="6345"/>
      <c r="H1" s="6345"/>
      <c r="I1" s="6345"/>
    </row>
    <row r="2" spans="1:10" s="732" customFormat="1" ht="15.75" customHeight="1" thickBot="1" x14ac:dyDescent="0.35">
      <c r="A2" s="6346" t="s">
        <v>409</v>
      </c>
      <c r="B2" s="6346"/>
      <c r="C2" s="6346"/>
      <c r="D2" s="6346"/>
      <c r="E2" s="6346"/>
      <c r="F2" s="6346"/>
      <c r="G2" s="6346"/>
      <c r="H2" s="6346"/>
      <c r="I2" s="6346"/>
    </row>
    <row r="3" spans="1:10" s="732" customFormat="1" ht="16.5" customHeight="1" x14ac:dyDescent="0.3">
      <c r="A3" s="6564" t="s">
        <v>158</v>
      </c>
      <c r="B3" s="6565"/>
      <c r="C3" s="6536" t="s">
        <v>405</v>
      </c>
      <c r="D3" s="6570"/>
      <c r="E3" s="6570"/>
      <c r="F3" s="6570"/>
      <c r="G3" s="6570"/>
      <c r="H3" s="6570"/>
      <c r="I3" s="6571"/>
    </row>
    <row r="4" spans="1:10" s="732" customFormat="1" ht="13.5" customHeight="1" thickBot="1" x14ac:dyDescent="0.35">
      <c r="A4" s="6566"/>
      <c r="B4" s="6567"/>
      <c r="C4" s="6572"/>
      <c r="D4" s="6573"/>
      <c r="E4" s="6573"/>
      <c r="F4" s="6573"/>
      <c r="G4" s="6573"/>
      <c r="H4" s="6573"/>
      <c r="I4" s="6574"/>
      <c r="J4" s="843"/>
    </row>
    <row r="5" spans="1:10" s="732" customFormat="1" ht="31.5" customHeight="1" x14ac:dyDescent="0.3">
      <c r="A5" s="6566"/>
      <c r="B5" s="6567"/>
      <c r="C5" s="731" t="s">
        <v>55</v>
      </c>
      <c r="D5" s="430" t="s">
        <v>404</v>
      </c>
      <c r="E5" s="432" t="s">
        <v>403</v>
      </c>
      <c r="F5" s="430" t="s">
        <v>402</v>
      </c>
      <c r="G5" s="857" t="s">
        <v>401</v>
      </c>
      <c r="H5" s="430" t="s">
        <v>400</v>
      </c>
      <c r="I5" s="432" t="s">
        <v>378</v>
      </c>
      <c r="J5" s="843"/>
    </row>
    <row r="6" spans="1:10" s="732" customFormat="1" ht="31.5" thickBot="1" x14ac:dyDescent="0.35">
      <c r="A6" s="6568"/>
      <c r="B6" s="6569"/>
      <c r="C6" s="730" t="s">
        <v>49</v>
      </c>
      <c r="D6" s="869" t="s">
        <v>399</v>
      </c>
      <c r="E6" s="868" t="s">
        <v>408</v>
      </c>
      <c r="F6" s="869" t="s">
        <v>397</v>
      </c>
      <c r="G6" s="868" t="s">
        <v>396</v>
      </c>
      <c r="H6" s="869" t="s">
        <v>395</v>
      </c>
      <c r="I6" s="868" t="s">
        <v>124</v>
      </c>
      <c r="J6" s="843"/>
    </row>
    <row r="7" spans="1:10" s="179" customFormat="1" ht="12" customHeight="1" x14ac:dyDescent="0.35">
      <c r="A7" s="55" t="s">
        <v>48</v>
      </c>
      <c r="B7" s="867" t="s">
        <v>47</v>
      </c>
      <c r="C7" s="726">
        <v>8966</v>
      </c>
      <c r="D7" s="219">
        <v>0.60704429884213951</v>
      </c>
      <c r="E7" s="219">
        <v>1.6631452471931218E-2</v>
      </c>
      <c r="F7" s="219">
        <v>8.2367929299030813E-3</v>
      </c>
      <c r="G7" s="219">
        <v>8.4312584300106241E-2</v>
      </c>
      <c r="H7" s="219">
        <v>0.23781376909230381</v>
      </c>
      <c r="I7" s="267">
        <v>4.5961102363630518E-2</v>
      </c>
      <c r="J7" s="860"/>
    </row>
    <row r="8" spans="1:10" s="179" customFormat="1" ht="12" customHeight="1" thickBot="1" x14ac:dyDescent="0.4">
      <c r="A8" s="59" t="s">
        <v>46</v>
      </c>
      <c r="B8" s="724" t="s">
        <v>45</v>
      </c>
      <c r="C8" s="723">
        <v>18686.999999999956</v>
      </c>
      <c r="D8" s="720">
        <v>0.5441401685274152</v>
      </c>
      <c r="E8" s="720">
        <v>5.8506572229943939E-2</v>
      </c>
      <c r="F8" s="720">
        <v>1.9887276699785159E-2</v>
      </c>
      <c r="G8" s="720">
        <v>7.6651568011950472E-2</v>
      </c>
      <c r="H8" s="720">
        <v>0.26712330145384799</v>
      </c>
      <c r="I8" s="719">
        <v>3.3691113077058743E-2</v>
      </c>
      <c r="J8" s="860"/>
    </row>
    <row r="9" spans="1:10" s="179" customFormat="1" ht="12" customHeight="1" x14ac:dyDescent="0.35">
      <c r="A9" s="44" t="s">
        <v>44</v>
      </c>
      <c r="B9" s="54" t="s">
        <v>43</v>
      </c>
      <c r="C9" s="866">
        <v>9867.9999999999982</v>
      </c>
      <c r="D9" s="853">
        <v>0.96629236960168352</v>
      </c>
      <c r="E9" s="853">
        <v>1.4849944208062283E-3</v>
      </c>
      <c r="F9" s="853">
        <v>3.2222635977508025E-2</v>
      </c>
      <c r="G9" s="853">
        <v>0</v>
      </c>
      <c r="H9" s="853">
        <v>0</v>
      </c>
      <c r="I9" s="852">
        <v>0</v>
      </c>
      <c r="J9" s="860"/>
    </row>
    <row r="10" spans="1:10" s="179" customFormat="1" ht="12" customHeight="1" x14ac:dyDescent="0.35">
      <c r="A10" s="36" t="s">
        <v>42</v>
      </c>
      <c r="B10" s="33" t="s">
        <v>41</v>
      </c>
      <c r="C10" s="721">
        <v>3074.9999999999968</v>
      </c>
      <c r="D10" s="699">
        <v>0.89109068523217383</v>
      </c>
      <c r="E10" s="699">
        <v>7.1009617617503306E-3</v>
      </c>
      <c r="F10" s="699">
        <v>1.1059152716842071E-2</v>
      </c>
      <c r="G10" s="699">
        <v>1.2752216778912851E-2</v>
      </c>
      <c r="H10" s="699">
        <v>3.7568451383407565E-2</v>
      </c>
      <c r="I10" s="698">
        <v>4.0428532126911457E-2</v>
      </c>
      <c r="J10" s="860"/>
    </row>
    <row r="11" spans="1:10" s="179" customFormat="1" ht="12" customHeight="1" thickBot="1" x14ac:dyDescent="0.4">
      <c r="A11" s="34"/>
      <c r="B11" s="51" t="s">
        <v>40</v>
      </c>
      <c r="C11" s="729">
        <v>16943.000000000007</v>
      </c>
      <c r="D11" s="728">
        <v>0.36907435620672296</v>
      </c>
      <c r="E11" s="728">
        <v>6.6171881591236839E-2</v>
      </c>
      <c r="F11" s="728">
        <v>1.2295555867879737E-2</v>
      </c>
      <c r="G11" s="728">
        <v>0.11588797372151846</v>
      </c>
      <c r="H11" s="728">
        <v>0.38532701577439793</v>
      </c>
      <c r="I11" s="727">
        <v>5.1243216838222999E-2</v>
      </c>
      <c r="J11" s="860"/>
    </row>
    <row r="12" spans="1:10" s="179" customFormat="1" ht="12" customHeight="1" x14ac:dyDescent="0.35">
      <c r="A12" s="55" t="s">
        <v>39</v>
      </c>
      <c r="B12" s="465" t="s">
        <v>38</v>
      </c>
      <c r="C12" s="726">
        <v>8197.9999999999982</v>
      </c>
      <c r="D12" s="219">
        <v>0.31540060045713691</v>
      </c>
      <c r="E12" s="219">
        <v>9.395913036359527E-3</v>
      </c>
      <c r="F12" s="219">
        <v>3.0209905926642647E-4</v>
      </c>
      <c r="G12" s="219">
        <v>0.11200709950690441</v>
      </c>
      <c r="H12" s="219">
        <v>0.49000187940659951</v>
      </c>
      <c r="I12" s="267">
        <v>7.2892408533759251E-2</v>
      </c>
      <c r="J12" s="860"/>
    </row>
    <row r="13" spans="1:10" s="179" customFormat="1" ht="12" customHeight="1" x14ac:dyDescent="0.35">
      <c r="A13" s="36" t="s">
        <v>37</v>
      </c>
      <c r="B13" s="725" t="s">
        <v>36</v>
      </c>
      <c r="C13" s="721">
        <v>16307.000000000029</v>
      </c>
      <c r="D13" s="699">
        <v>0.70462577500515577</v>
      </c>
      <c r="E13" s="699">
        <v>4.2119130050308602E-2</v>
      </c>
      <c r="F13" s="699">
        <v>3.1982987303849908E-2</v>
      </c>
      <c r="G13" s="699">
        <v>5.8976892298857095E-2</v>
      </c>
      <c r="H13" s="699">
        <v>0.14272579872384214</v>
      </c>
      <c r="I13" s="698">
        <v>1.9569416617999096E-2</v>
      </c>
      <c r="J13" s="860"/>
    </row>
    <row r="14" spans="1:10" s="179" customFormat="1" ht="12" customHeight="1" x14ac:dyDescent="0.35">
      <c r="A14" s="34"/>
      <c r="B14" s="725" t="s">
        <v>35</v>
      </c>
      <c r="C14" s="721">
        <v>101</v>
      </c>
      <c r="D14" s="699">
        <v>0.37675848241530674</v>
      </c>
      <c r="E14" s="699">
        <v>0.30765444560512401</v>
      </c>
      <c r="F14" s="699">
        <v>1.5738861025794266E-2</v>
      </c>
      <c r="G14" s="699">
        <v>9.5585810885469441E-2</v>
      </c>
      <c r="H14" s="699">
        <v>9.391637824552268E-2</v>
      </c>
      <c r="I14" s="698">
        <v>0.11034602182278265</v>
      </c>
      <c r="J14" s="860"/>
    </row>
    <row r="15" spans="1:10" s="179" customFormat="1" ht="12" customHeight="1" x14ac:dyDescent="0.35">
      <c r="A15" s="34"/>
      <c r="B15" s="725" t="s">
        <v>34</v>
      </c>
      <c r="C15" s="721">
        <v>1008.0000000000009</v>
      </c>
      <c r="D15" s="699">
        <v>0.65330767075504326</v>
      </c>
      <c r="E15" s="699">
        <v>2.1342338220680837E-2</v>
      </c>
      <c r="F15" s="699">
        <v>0</v>
      </c>
      <c r="G15" s="699">
        <v>1.273047295684555E-2</v>
      </c>
      <c r="H15" s="699">
        <v>0.27951811372425361</v>
      </c>
      <c r="I15" s="698">
        <v>3.3101404343174302E-2</v>
      </c>
      <c r="J15" s="860"/>
    </row>
    <row r="16" spans="1:10" s="179" customFormat="1" ht="12" customHeight="1" x14ac:dyDescent="0.35">
      <c r="A16" s="34"/>
      <c r="B16" s="725" t="s">
        <v>33</v>
      </c>
      <c r="C16" s="721">
        <v>165.99999999999994</v>
      </c>
      <c r="D16" s="699">
        <v>0.80518689200598459</v>
      </c>
      <c r="E16" s="699">
        <v>9.426798101653559E-3</v>
      </c>
      <c r="F16" s="699">
        <v>1.9876317878880553E-3</v>
      </c>
      <c r="G16" s="699">
        <v>5.6514597954172865E-2</v>
      </c>
      <c r="H16" s="699">
        <v>9.4227569070098827E-2</v>
      </c>
      <c r="I16" s="698">
        <v>3.2656511080202025E-2</v>
      </c>
      <c r="J16" s="860"/>
    </row>
    <row r="17" spans="1:10" s="179" customFormat="1" ht="12" customHeight="1" x14ac:dyDescent="0.35">
      <c r="A17" s="34"/>
      <c r="B17" s="725" t="s">
        <v>32</v>
      </c>
      <c r="C17" s="721">
        <v>226.99999999999983</v>
      </c>
      <c r="D17" s="699">
        <v>0.66415661932633452</v>
      </c>
      <c r="E17" s="699">
        <v>0.13895036559897522</v>
      </c>
      <c r="F17" s="699">
        <v>0</v>
      </c>
      <c r="G17" s="699">
        <v>4.2765171308539698E-2</v>
      </c>
      <c r="H17" s="699">
        <v>0.13667700764977864</v>
      </c>
      <c r="I17" s="698">
        <v>1.7450836116370886E-2</v>
      </c>
      <c r="J17" s="860"/>
    </row>
    <row r="18" spans="1:10" s="179" customFormat="1" ht="12" customHeight="1" x14ac:dyDescent="0.35">
      <c r="A18" s="34"/>
      <c r="B18" s="725" t="s">
        <v>4</v>
      </c>
      <c r="C18" s="721">
        <v>300.99999999999994</v>
      </c>
      <c r="D18" s="699">
        <v>0.4341662488522402</v>
      </c>
      <c r="E18" s="699">
        <v>6.4748438504148867E-2</v>
      </c>
      <c r="F18" s="699">
        <v>0</v>
      </c>
      <c r="G18" s="699">
        <v>0.11097449839530488</v>
      </c>
      <c r="H18" s="699">
        <v>0.34747664270476875</v>
      </c>
      <c r="I18" s="698">
        <v>4.263417154353754E-2</v>
      </c>
      <c r="J18" s="860"/>
    </row>
    <row r="19" spans="1:10" s="179" customFormat="1" ht="12" customHeight="1" thickBot="1" x14ac:dyDescent="0.4">
      <c r="A19" s="57"/>
      <c r="B19" s="724" t="s">
        <v>25</v>
      </c>
      <c r="C19" s="723">
        <v>3578.0000000000005</v>
      </c>
      <c r="D19" s="720">
        <v>0.47416247923204785</v>
      </c>
      <c r="E19" s="720">
        <v>0.11774159821392688</v>
      </c>
      <c r="F19" s="720">
        <v>8.4719785889983976E-4</v>
      </c>
      <c r="G19" s="720">
        <v>9.8911012508925408E-2</v>
      </c>
      <c r="H19" s="720">
        <v>0.27122216353457856</v>
      </c>
      <c r="I19" s="719">
        <v>3.7115548651627174E-2</v>
      </c>
      <c r="J19" s="860"/>
    </row>
    <row r="20" spans="1:10" s="179" customFormat="1" ht="12" customHeight="1" x14ac:dyDescent="0.35">
      <c r="A20" s="44" t="s">
        <v>31</v>
      </c>
      <c r="B20" s="54" t="s">
        <v>30</v>
      </c>
      <c r="C20" s="866">
        <v>338.00000000000006</v>
      </c>
      <c r="D20" s="853">
        <v>0.11791072585057515</v>
      </c>
      <c r="E20" s="853">
        <v>0</v>
      </c>
      <c r="F20" s="853">
        <v>0</v>
      </c>
      <c r="G20" s="853">
        <v>4.5978468982758203E-2</v>
      </c>
      <c r="H20" s="853">
        <v>0.763115019063353</v>
      </c>
      <c r="I20" s="852">
        <v>7.2995786103314378E-2</v>
      </c>
      <c r="J20" s="860"/>
    </row>
    <row r="21" spans="1:10" s="179" customFormat="1" ht="12" customHeight="1" x14ac:dyDescent="0.35">
      <c r="A21" s="36" t="s">
        <v>29</v>
      </c>
      <c r="B21" s="33" t="s">
        <v>28</v>
      </c>
      <c r="C21" s="721">
        <v>1389</v>
      </c>
      <c r="D21" s="699">
        <v>0.24484230976347049</v>
      </c>
      <c r="E21" s="699">
        <v>4.7599825632889947E-3</v>
      </c>
      <c r="F21" s="699">
        <v>0</v>
      </c>
      <c r="G21" s="699">
        <v>0.14785437286323311</v>
      </c>
      <c r="H21" s="699">
        <v>0.50551485653921968</v>
      </c>
      <c r="I21" s="698">
        <v>9.702847827078713E-2</v>
      </c>
      <c r="J21" s="860"/>
    </row>
    <row r="22" spans="1:10" s="179" customFormat="1" ht="12" customHeight="1" x14ac:dyDescent="0.35">
      <c r="A22" s="26"/>
      <c r="B22" s="33" t="s">
        <v>27</v>
      </c>
      <c r="C22" s="721">
        <v>3296.0000000000036</v>
      </c>
      <c r="D22" s="699">
        <v>0.2677042999786618</v>
      </c>
      <c r="E22" s="699">
        <v>2.3209964191526948E-3</v>
      </c>
      <c r="F22" s="699">
        <v>0</v>
      </c>
      <c r="G22" s="699">
        <v>0.12021253658452187</v>
      </c>
      <c r="H22" s="699">
        <v>0.53599737423821103</v>
      </c>
      <c r="I22" s="698">
        <v>7.3764792779454469E-2</v>
      </c>
      <c r="J22" s="860"/>
    </row>
    <row r="23" spans="1:10" s="179" customFormat="1" ht="12" customHeight="1" x14ac:dyDescent="0.35">
      <c r="A23" s="34"/>
      <c r="B23" s="33" t="s">
        <v>26</v>
      </c>
      <c r="C23" s="721">
        <v>955.00000000000045</v>
      </c>
      <c r="D23" s="699">
        <v>0.6197307533195362</v>
      </c>
      <c r="E23" s="699">
        <v>1.2193349537689175E-2</v>
      </c>
      <c r="F23" s="699">
        <v>0</v>
      </c>
      <c r="G23" s="699">
        <v>9.753741085855086E-2</v>
      </c>
      <c r="H23" s="699">
        <v>0.2399509301257251</v>
      </c>
      <c r="I23" s="698">
        <v>3.0587556158497814E-2</v>
      </c>
      <c r="J23" s="860"/>
    </row>
    <row r="24" spans="1:10" s="179" customFormat="1" ht="12" customHeight="1" x14ac:dyDescent="0.35">
      <c r="A24" s="34"/>
      <c r="B24" s="33" t="s">
        <v>4</v>
      </c>
      <c r="C24" s="721">
        <v>141</v>
      </c>
      <c r="D24" s="699">
        <v>0.45593300518902941</v>
      </c>
      <c r="E24" s="699">
        <v>1.0348490313471046E-2</v>
      </c>
      <c r="F24" s="699">
        <v>0</v>
      </c>
      <c r="G24" s="699">
        <v>0.12617350413273182</v>
      </c>
      <c r="H24" s="699">
        <v>0.3781625963005662</v>
      </c>
      <c r="I24" s="698">
        <v>2.9382404064201329E-2</v>
      </c>
      <c r="J24" s="860"/>
    </row>
    <row r="25" spans="1:10" s="179" customFormat="1" ht="12" customHeight="1" thickBot="1" x14ac:dyDescent="0.4">
      <c r="A25" s="34"/>
      <c r="B25" s="51" t="s">
        <v>25</v>
      </c>
      <c r="C25" s="729">
        <v>2079.0000000000009</v>
      </c>
      <c r="D25" s="728">
        <v>0.35484377410018658</v>
      </c>
      <c r="E25" s="728">
        <v>3.0656275975084565E-2</v>
      </c>
      <c r="F25" s="728">
        <v>1.5422572053072384E-3</v>
      </c>
      <c r="G25" s="728">
        <v>8.334239388501094E-2</v>
      </c>
      <c r="H25" s="728">
        <v>0.45240543456284721</v>
      </c>
      <c r="I25" s="727">
        <v>7.7209864271562179E-2</v>
      </c>
      <c r="J25" s="860"/>
    </row>
    <row r="26" spans="1:10" s="179" customFormat="1" ht="12" customHeight="1" x14ac:dyDescent="0.35">
      <c r="A26" s="55" t="s">
        <v>24</v>
      </c>
      <c r="B26" s="54" t="s">
        <v>23</v>
      </c>
      <c r="C26" s="866">
        <v>4499.0000000000045</v>
      </c>
      <c r="D26" s="853">
        <v>0.4985544331922292</v>
      </c>
      <c r="E26" s="853">
        <v>5.918012719194362E-2</v>
      </c>
      <c r="F26" s="853">
        <v>2.5685406009158477E-3</v>
      </c>
      <c r="G26" s="853">
        <v>0.14692666159763756</v>
      </c>
      <c r="H26" s="853">
        <v>0.22885537684029994</v>
      </c>
      <c r="I26" s="852">
        <v>6.3914860576976498E-2</v>
      </c>
      <c r="J26" s="860"/>
    </row>
    <row r="27" spans="1:10" s="179" customFormat="1" ht="12" customHeight="1" x14ac:dyDescent="0.35">
      <c r="A27" s="36" t="s">
        <v>22</v>
      </c>
      <c r="B27" s="33" t="s">
        <v>21</v>
      </c>
      <c r="C27" s="721">
        <v>6030.9999999999936</v>
      </c>
      <c r="D27" s="699">
        <v>0.63019509511321714</v>
      </c>
      <c r="E27" s="699">
        <v>0.14826608080786241</v>
      </c>
      <c r="F27" s="699">
        <v>7.9533763703983455E-3</v>
      </c>
      <c r="G27" s="699">
        <v>0.12616730439762414</v>
      </c>
      <c r="H27" s="699">
        <v>7.9163777980567132E-2</v>
      </c>
      <c r="I27" s="698">
        <v>8.2543653303336871E-3</v>
      </c>
      <c r="J27" s="860"/>
    </row>
    <row r="28" spans="1:10" s="179" customFormat="1" ht="12" customHeight="1" x14ac:dyDescent="0.35">
      <c r="A28" s="34"/>
      <c r="B28" s="33" t="s">
        <v>20</v>
      </c>
      <c r="C28" s="721">
        <v>8186.0000000000036</v>
      </c>
      <c r="D28" s="699">
        <v>0.89721628562337896</v>
      </c>
      <c r="E28" s="699">
        <v>1.6413472240919505E-2</v>
      </c>
      <c r="F28" s="699">
        <v>5.5814398142920919E-2</v>
      </c>
      <c r="G28" s="699">
        <v>9.5218876317128328E-3</v>
      </c>
      <c r="H28" s="699">
        <v>1.5910933221359967E-2</v>
      </c>
      <c r="I28" s="698">
        <v>5.1230231397115652E-3</v>
      </c>
      <c r="J28" s="860"/>
    </row>
    <row r="29" spans="1:10" s="179" customFormat="1" ht="12" customHeight="1" x14ac:dyDescent="0.35">
      <c r="A29" s="34"/>
      <c r="B29" s="33" t="s">
        <v>19</v>
      </c>
      <c r="C29" s="721">
        <v>6458.0000000000045</v>
      </c>
      <c r="D29" s="699">
        <v>0.11628201380281601</v>
      </c>
      <c r="E29" s="699">
        <v>7.7532621878753294E-3</v>
      </c>
      <c r="F29" s="699">
        <v>3.3364900295237304E-3</v>
      </c>
      <c r="G29" s="699">
        <v>7.2871912945065592E-2</v>
      </c>
      <c r="H29" s="699">
        <v>0.7708638845847644</v>
      </c>
      <c r="I29" s="698">
        <v>2.8892436449961929E-2</v>
      </c>
      <c r="J29" s="860"/>
    </row>
    <row r="30" spans="1:10" s="179" customFormat="1" ht="12" customHeight="1" x14ac:dyDescent="0.35">
      <c r="A30" s="34"/>
      <c r="B30" s="33" t="s">
        <v>18</v>
      </c>
      <c r="C30" s="721">
        <v>265.00000000000017</v>
      </c>
      <c r="D30" s="699">
        <v>0.73422626037968475</v>
      </c>
      <c r="E30" s="699">
        <v>1.5241380323575313E-2</v>
      </c>
      <c r="F30" s="699">
        <v>1.3699554425400986E-2</v>
      </c>
      <c r="G30" s="699">
        <v>3.0296689210382147E-2</v>
      </c>
      <c r="H30" s="699">
        <v>6.172399981623794E-2</v>
      </c>
      <c r="I30" s="698">
        <v>0.14481211584471967</v>
      </c>
      <c r="J30" s="860"/>
    </row>
    <row r="31" spans="1:10" s="179" customFormat="1" ht="12" customHeight="1" x14ac:dyDescent="0.35">
      <c r="A31" s="34"/>
      <c r="B31" s="33" t="s">
        <v>17</v>
      </c>
      <c r="C31" s="721">
        <v>2244.0000000000023</v>
      </c>
      <c r="D31" s="699">
        <v>0.89221919729845345</v>
      </c>
      <c r="E31" s="699">
        <v>3.0759724537074177E-3</v>
      </c>
      <c r="F31" s="699">
        <v>9.5303755149618013E-3</v>
      </c>
      <c r="G31" s="699">
        <v>3.170539172506024E-2</v>
      </c>
      <c r="H31" s="699">
        <v>2.4440547946934763E-2</v>
      </c>
      <c r="I31" s="698">
        <v>3.9028515060881556E-2</v>
      </c>
      <c r="J31" s="860"/>
    </row>
    <row r="32" spans="1:10" s="179" customFormat="1" ht="12" customHeight="1" x14ac:dyDescent="0.35">
      <c r="A32" s="34"/>
      <c r="B32" s="33" t="s">
        <v>16</v>
      </c>
      <c r="C32" s="721">
        <v>326</v>
      </c>
      <c r="D32" s="699">
        <v>0.5750533863896532</v>
      </c>
      <c r="E32" s="699">
        <v>1.6542187679316435E-3</v>
      </c>
      <c r="F32" s="699">
        <v>0</v>
      </c>
      <c r="G32" s="699">
        <v>0.19488595297102074</v>
      </c>
      <c r="H32" s="699">
        <v>0.12225565427179509</v>
      </c>
      <c r="I32" s="698">
        <v>0.10615078759959969</v>
      </c>
      <c r="J32" s="860"/>
    </row>
    <row r="33" spans="1:10" s="179" customFormat="1" ht="12" customHeight="1" x14ac:dyDescent="0.35">
      <c r="A33" s="34"/>
      <c r="B33" s="33" t="s">
        <v>15</v>
      </c>
      <c r="C33" s="721">
        <v>484.00000000000023</v>
      </c>
      <c r="D33" s="699">
        <v>0.39477858057745174</v>
      </c>
      <c r="E33" s="699">
        <v>4.0628109737460581E-2</v>
      </c>
      <c r="F33" s="699">
        <v>3.5462473465111277E-2</v>
      </c>
      <c r="G33" s="699">
        <v>0.14576882691989673</v>
      </c>
      <c r="H33" s="699">
        <v>2.0115502436110506E-2</v>
      </c>
      <c r="I33" s="698">
        <v>0.36324650686397036</v>
      </c>
      <c r="J33" s="860"/>
    </row>
    <row r="34" spans="1:10" s="179" customFormat="1" ht="12" customHeight="1" x14ac:dyDescent="0.35">
      <c r="A34" s="34"/>
      <c r="B34" s="33" t="s">
        <v>14</v>
      </c>
      <c r="C34" s="721">
        <v>587</v>
      </c>
      <c r="D34" s="699">
        <v>0.92713491212751986</v>
      </c>
      <c r="E34" s="699">
        <v>6.5012782529792583E-3</v>
      </c>
      <c r="F34" s="699">
        <v>0</v>
      </c>
      <c r="G34" s="699">
        <v>6.022104440268369E-3</v>
      </c>
      <c r="H34" s="699">
        <v>5.6541863989666423E-2</v>
      </c>
      <c r="I34" s="698">
        <v>3.7998411895664385E-3</v>
      </c>
      <c r="J34" s="860"/>
    </row>
    <row r="35" spans="1:10" s="179" customFormat="1" ht="12" customHeight="1" x14ac:dyDescent="0.35">
      <c r="A35" s="34"/>
      <c r="B35" s="33" t="s">
        <v>13</v>
      </c>
      <c r="C35" s="721">
        <v>60.000000000000021</v>
      </c>
      <c r="D35" s="699">
        <v>0.13622051512271122</v>
      </c>
      <c r="E35" s="699">
        <v>0.30073746505483057</v>
      </c>
      <c r="F35" s="699">
        <v>0</v>
      </c>
      <c r="G35" s="699">
        <v>5.4662649821939843E-2</v>
      </c>
      <c r="H35" s="699">
        <v>8.2544368611125574E-2</v>
      </c>
      <c r="I35" s="698">
        <v>0.42583500138939306</v>
      </c>
      <c r="J35" s="860"/>
    </row>
    <row r="36" spans="1:10" s="179" customFormat="1" ht="12" customHeight="1" x14ac:dyDescent="0.35">
      <c r="A36" s="34"/>
      <c r="B36" s="33" t="s">
        <v>12</v>
      </c>
      <c r="C36" s="721">
        <v>338.00000000000006</v>
      </c>
      <c r="D36" s="699">
        <v>0.5713737131119242</v>
      </c>
      <c r="E36" s="699">
        <v>3.1124971118592783E-2</v>
      </c>
      <c r="F36" s="699">
        <v>4.6864612077741436E-3</v>
      </c>
      <c r="G36" s="699">
        <v>0.21159853692357738</v>
      </c>
      <c r="H36" s="699">
        <v>0.14822711171034028</v>
      </c>
      <c r="I36" s="698">
        <v>3.298920592779208E-2</v>
      </c>
      <c r="J36" s="860"/>
    </row>
    <row r="37" spans="1:10" s="179" customFormat="1" ht="12" customHeight="1" thickBot="1" x14ac:dyDescent="0.4">
      <c r="A37" s="52"/>
      <c r="B37" s="51" t="s">
        <v>4</v>
      </c>
      <c r="C37" s="729">
        <v>401.00000000000011</v>
      </c>
      <c r="D37" s="728">
        <v>0.37698222811799981</v>
      </c>
      <c r="E37" s="728">
        <v>3.5476409027533712E-2</v>
      </c>
      <c r="F37" s="728">
        <v>1.3692697083748016E-2</v>
      </c>
      <c r="G37" s="728">
        <v>0.1252522650048965</v>
      </c>
      <c r="H37" s="728">
        <v>0.15114591564691104</v>
      </c>
      <c r="I37" s="727">
        <v>0.29745048511891137</v>
      </c>
      <c r="J37" s="860"/>
    </row>
    <row r="38" spans="1:10" s="179" customFormat="1" ht="12" customHeight="1" x14ac:dyDescent="0.35">
      <c r="A38" s="865" t="s">
        <v>3</v>
      </c>
      <c r="B38" s="864" t="s">
        <v>2</v>
      </c>
      <c r="C38" s="192">
        <v>16797</v>
      </c>
      <c r="D38" s="756">
        <v>0.71992523784135387</v>
      </c>
      <c r="E38" s="756">
        <v>7.4846977383486724E-2</v>
      </c>
      <c r="F38" s="756">
        <v>1.8356273694777058E-2</v>
      </c>
      <c r="G38" s="756">
        <v>6.483052649929838E-2</v>
      </c>
      <c r="H38" s="756">
        <v>0.10041897292939714</v>
      </c>
      <c r="I38" s="863">
        <v>2.1622011651698983E-2</v>
      </c>
      <c r="J38" s="860"/>
    </row>
    <row r="39" spans="1:10" s="179" customFormat="1" ht="12" customHeight="1" thickBot="1" x14ac:dyDescent="0.4">
      <c r="A39" s="862" t="s">
        <v>1</v>
      </c>
      <c r="B39" s="861" t="s">
        <v>0</v>
      </c>
      <c r="C39" s="670">
        <v>13089</v>
      </c>
      <c r="D39" s="728">
        <v>0.39578321838133518</v>
      </c>
      <c r="E39" s="728">
        <v>1.5204884957197174E-2</v>
      </c>
      <c r="F39" s="728">
        <v>1.5945620433120394E-2</v>
      </c>
      <c r="G39" s="728">
        <v>9.3023873149473246E-2</v>
      </c>
      <c r="H39" s="728">
        <v>0.42610773004888519</v>
      </c>
      <c r="I39" s="727">
        <v>5.3934673029989548E-2</v>
      </c>
      <c r="J39" s="860"/>
    </row>
    <row r="40" spans="1:10" x14ac:dyDescent="0.35">
      <c r="J40" s="843"/>
    </row>
    <row r="41" spans="1:10" ht="28.9" customHeight="1" x14ac:dyDescent="0.35"/>
    <row r="47" spans="1:10" ht="14.25" customHeight="1" x14ac:dyDescent="0.35"/>
    <row r="51" ht="14.5" customHeight="1" x14ac:dyDescent="0.35"/>
    <row r="67" ht="14.25" customHeight="1" x14ac:dyDescent="0.35"/>
    <row r="79" ht="14.25" customHeight="1" x14ac:dyDescent="0.35"/>
    <row r="89" ht="14.25" customHeight="1" x14ac:dyDescent="0.35"/>
  </sheetData>
  <mergeCells count="4">
    <mergeCell ref="A1:I1"/>
    <mergeCell ref="A2:I2"/>
    <mergeCell ref="A3:B6"/>
    <mergeCell ref="C3:I4"/>
  </mergeCells>
  <conditionalFormatting sqref="D7:I39">
    <cfRule type="expression" dxfId="1226" priority="1" stopIfTrue="1">
      <formula>D7&lt;0.0004</formula>
    </cfRule>
  </conditionalFormatting>
  <conditionalFormatting sqref="D7:I39">
    <cfRule type="expression" dxfId="1225" priority="2">
      <formula>D7&lt;0.005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גיליון24"/>
  <dimension ref="A1:H138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7.7265625" style="734" customWidth="1"/>
    <col min="2" max="2" width="44.08984375" style="734" customWidth="1"/>
    <col min="3" max="3" width="18.26953125" style="870" customWidth="1"/>
    <col min="4" max="5" width="18.26953125" style="733" customWidth="1"/>
    <col min="6" max="7" width="18.7265625" style="733" customWidth="1"/>
  </cols>
  <sheetData>
    <row r="1" spans="1:7" ht="15.75" customHeight="1" x14ac:dyDescent="0.35">
      <c r="A1" s="6345" t="s">
        <v>420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419</v>
      </c>
      <c r="B2" s="6345"/>
      <c r="C2" s="6345"/>
      <c r="D2" s="6345"/>
      <c r="E2" s="6345"/>
      <c r="F2" s="6345"/>
      <c r="G2" s="6345"/>
    </row>
    <row r="3" spans="1:7" x14ac:dyDescent="0.35">
      <c r="A3" s="6362"/>
      <c r="B3" s="6363"/>
      <c r="C3" s="6529" t="s">
        <v>418</v>
      </c>
      <c r="D3" s="6530"/>
      <c r="E3" s="6530"/>
      <c r="F3" s="6530"/>
      <c r="G3" s="6531"/>
    </row>
    <row r="4" spans="1:7" ht="19.5" customHeight="1" thickBot="1" x14ac:dyDescent="0.4">
      <c r="A4" s="6562"/>
      <c r="B4" s="6563"/>
      <c r="C4" s="6384"/>
      <c r="D4" s="6385"/>
      <c r="E4" s="6385"/>
      <c r="F4" s="6385"/>
      <c r="G4" s="6386"/>
    </row>
    <row r="5" spans="1:7" ht="15.5" x14ac:dyDescent="0.35">
      <c r="A5" s="6562"/>
      <c r="B5" s="6563"/>
      <c r="C5" s="890" t="s">
        <v>55</v>
      </c>
      <c r="D5" s="889" t="s">
        <v>417</v>
      </c>
      <c r="E5" s="888" t="s">
        <v>416</v>
      </c>
      <c r="F5" s="889" t="s">
        <v>415</v>
      </c>
      <c r="G5" s="888" t="s">
        <v>414</v>
      </c>
    </row>
    <row r="6" spans="1:7" ht="16.5" customHeight="1" thickBot="1" x14ac:dyDescent="0.4">
      <c r="A6" s="6364"/>
      <c r="B6" s="6365"/>
      <c r="C6" s="887" t="s">
        <v>49</v>
      </c>
      <c r="D6" s="886" t="s">
        <v>413</v>
      </c>
      <c r="E6" s="885" t="s">
        <v>412</v>
      </c>
      <c r="F6" s="886" t="s">
        <v>411</v>
      </c>
      <c r="G6" s="885" t="s">
        <v>124</v>
      </c>
    </row>
    <row r="7" spans="1:7" s="179" customFormat="1" ht="12" customHeight="1" thickBot="1" x14ac:dyDescent="0.4">
      <c r="A7" s="6368" t="s">
        <v>59</v>
      </c>
      <c r="B7" s="6443"/>
      <c r="C7" s="323">
        <v>18964.99999999996</v>
      </c>
      <c r="D7" s="239">
        <v>0.18023225347131192</v>
      </c>
      <c r="E7" s="239">
        <v>0.78905881693099789</v>
      </c>
      <c r="F7" s="239">
        <v>1.5587895130497362E-2</v>
      </c>
      <c r="G7" s="238">
        <v>1.512103446720557E-2</v>
      </c>
    </row>
    <row r="8" spans="1:7" s="179" customFormat="1" ht="12" customHeight="1" x14ac:dyDescent="0.35">
      <c r="A8" s="311" t="s">
        <v>123</v>
      </c>
      <c r="B8" s="93" t="s">
        <v>122</v>
      </c>
      <c r="C8" s="884">
        <v>1038.0000000000005</v>
      </c>
      <c r="D8" s="853">
        <v>0.14426713067381181</v>
      </c>
      <c r="E8" s="853">
        <v>0.80476291368265662</v>
      </c>
      <c r="F8" s="853">
        <v>2.8918695775985572E-2</v>
      </c>
      <c r="G8" s="852">
        <v>2.2051259867547288E-2</v>
      </c>
    </row>
    <row r="9" spans="1:7" s="179" customFormat="1" ht="12" customHeight="1" x14ac:dyDescent="0.35">
      <c r="A9" s="92" t="s">
        <v>121</v>
      </c>
      <c r="B9" s="83" t="s">
        <v>120</v>
      </c>
      <c r="C9" s="883">
        <v>437.99999999999983</v>
      </c>
      <c r="D9" s="699">
        <v>0.17035105941260201</v>
      </c>
      <c r="E9" s="699">
        <v>0.8051892090466537</v>
      </c>
      <c r="F9" s="699">
        <v>1.4668536872730474E-2</v>
      </c>
      <c r="G9" s="698">
        <v>9.7911946680134376E-3</v>
      </c>
    </row>
    <row r="10" spans="1:7" s="179" customFormat="1" ht="12" customHeight="1" x14ac:dyDescent="0.35">
      <c r="A10" s="322"/>
      <c r="B10" s="83" t="s">
        <v>119</v>
      </c>
      <c r="C10" s="883">
        <v>2101.9999999999986</v>
      </c>
      <c r="D10" s="699">
        <v>0.14994911675139291</v>
      </c>
      <c r="E10" s="699">
        <v>0.80115665311349349</v>
      </c>
      <c r="F10" s="699">
        <v>1.9976812822676354E-2</v>
      </c>
      <c r="G10" s="698">
        <v>2.8917417312438055E-2</v>
      </c>
    </row>
    <row r="11" spans="1:7" s="179" customFormat="1" ht="12" customHeight="1" x14ac:dyDescent="0.35">
      <c r="A11" s="322"/>
      <c r="B11" s="83" t="s">
        <v>118</v>
      </c>
      <c r="C11" s="883">
        <v>595</v>
      </c>
      <c r="D11" s="699">
        <v>0.25919834798016217</v>
      </c>
      <c r="E11" s="699">
        <v>0.71101940844117995</v>
      </c>
      <c r="F11" s="699">
        <v>1.0277402643829337E-2</v>
      </c>
      <c r="G11" s="698">
        <v>1.9504840934827419E-2</v>
      </c>
    </row>
    <row r="12" spans="1:7" s="179" customFormat="1" ht="12" customHeight="1" x14ac:dyDescent="0.35">
      <c r="A12" s="322"/>
      <c r="B12" s="83" t="s">
        <v>117</v>
      </c>
      <c r="C12" s="883">
        <v>107.99999999999997</v>
      </c>
      <c r="D12" s="699">
        <v>0.15422261651319907</v>
      </c>
      <c r="E12" s="699">
        <v>0.81709731263385355</v>
      </c>
      <c r="F12" s="699">
        <v>2.868007085294701E-2</v>
      </c>
      <c r="G12" s="698">
        <v>0</v>
      </c>
    </row>
    <row r="13" spans="1:7" s="179" customFormat="1" ht="12" customHeight="1" x14ac:dyDescent="0.35">
      <c r="A13" s="322"/>
      <c r="B13" s="83" t="s">
        <v>116</v>
      </c>
      <c r="C13" s="883">
        <v>97.000000000000014</v>
      </c>
      <c r="D13" s="699">
        <v>0.42374559269071077</v>
      </c>
      <c r="E13" s="699">
        <v>0.57625440730928945</v>
      </c>
      <c r="F13" s="699">
        <v>0</v>
      </c>
      <c r="G13" s="698">
        <v>0</v>
      </c>
    </row>
    <row r="14" spans="1:7" s="179" customFormat="1" ht="12" customHeight="1" x14ac:dyDescent="0.35">
      <c r="A14" s="322"/>
      <c r="B14" s="83" t="s">
        <v>115</v>
      </c>
      <c r="C14" s="883">
        <v>87.000000000000028</v>
      </c>
      <c r="D14" s="699">
        <v>0.20306791589792561</v>
      </c>
      <c r="E14" s="699">
        <v>0.74656438455621155</v>
      </c>
      <c r="F14" s="699">
        <v>2.4080286077769089E-2</v>
      </c>
      <c r="G14" s="698">
        <v>2.6287413468093285E-2</v>
      </c>
    </row>
    <row r="15" spans="1:7" s="179" customFormat="1" ht="12" customHeight="1" x14ac:dyDescent="0.35">
      <c r="A15" s="92"/>
      <c r="B15" s="83" t="s">
        <v>114</v>
      </c>
      <c r="C15" s="883">
        <v>42.000000000000007</v>
      </c>
      <c r="D15" s="699">
        <v>9.9426973350907458E-2</v>
      </c>
      <c r="E15" s="699">
        <v>0.77860752470266836</v>
      </c>
      <c r="F15" s="699">
        <v>3.7059782993391119E-2</v>
      </c>
      <c r="G15" s="698">
        <v>8.4905718953033157E-2</v>
      </c>
    </row>
    <row r="16" spans="1:7" s="179" customFormat="1" ht="12" customHeight="1" x14ac:dyDescent="0.35">
      <c r="A16" s="322"/>
      <c r="B16" s="83" t="s">
        <v>113</v>
      </c>
      <c r="C16" s="883">
        <v>59.000000000000021</v>
      </c>
      <c r="D16" s="699">
        <v>0.26610415537055332</v>
      </c>
      <c r="E16" s="699">
        <v>0.71799813030540127</v>
      </c>
      <c r="F16" s="699">
        <v>1.5897714324045863E-2</v>
      </c>
      <c r="G16" s="698">
        <v>0</v>
      </c>
    </row>
    <row r="17" spans="1:7" s="179" customFormat="1" ht="12" customHeight="1" x14ac:dyDescent="0.35">
      <c r="A17" s="322"/>
      <c r="B17" s="83" t="s">
        <v>112</v>
      </c>
      <c r="C17" s="883">
        <v>160.00000000000003</v>
      </c>
      <c r="D17" s="699">
        <v>6.5001983516859638E-2</v>
      </c>
      <c r="E17" s="699">
        <v>0.92936268409151668</v>
      </c>
      <c r="F17" s="699">
        <v>2.7363181420208332E-3</v>
      </c>
      <c r="G17" s="698">
        <v>2.8990142496029127E-3</v>
      </c>
    </row>
    <row r="18" spans="1:7" s="179" customFormat="1" ht="12" customHeight="1" x14ac:dyDescent="0.35">
      <c r="A18" s="322"/>
      <c r="B18" s="83" t="s">
        <v>111</v>
      </c>
      <c r="C18" s="883">
        <v>407.99999999999977</v>
      </c>
      <c r="D18" s="699">
        <v>0.13175848026432507</v>
      </c>
      <c r="E18" s="699">
        <v>0.85427419100898461</v>
      </c>
      <c r="F18" s="699">
        <v>1.0353059161032003E-2</v>
      </c>
      <c r="G18" s="698">
        <v>3.6142695656587328E-3</v>
      </c>
    </row>
    <row r="19" spans="1:7" s="179" customFormat="1" ht="12" customHeight="1" x14ac:dyDescent="0.35">
      <c r="A19" s="322"/>
      <c r="B19" s="83" t="s">
        <v>110</v>
      </c>
      <c r="C19" s="883">
        <v>229.00000000000011</v>
      </c>
      <c r="D19" s="699">
        <v>0.20545930190134862</v>
      </c>
      <c r="E19" s="699">
        <v>0.74091425474662986</v>
      </c>
      <c r="F19" s="699">
        <v>4.1898602332870183E-2</v>
      </c>
      <c r="G19" s="698">
        <v>1.1727841019151064E-2</v>
      </c>
    </row>
    <row r="20" spans="1:7" s="179" customFormat="1" ht="12" customHeight="1" x14ac:dyDescent="0.35">
      <c r="A20" s="322"/>
      <c r="B20" s="83" t="s">
        <v>109</v>
      </c>
      <c r="C20" s="883">
        <v>352.99999999999989</v>
      </c>
      <c r="D20" s="699">
        <v>4.3820720328608231E-2</v>
      </c>
      <c r="E20" s="699">
        <v>0.89272041883710274</v>
      </c>
      <c r="F20" s="699">
        <v>5.069593932528435E-2</v>
      </c>
      <c r="G20" s="698">
        <v>1.2762921509004831E-2</v>
      </c>
    </row>
    <row r="21" spans="1:7" s="179" customFormat="1" ht="12" customHeight="1" x14ac:dyDescent="0.35">
      <c r="A21" s="322"/>
      <c r="B21" s="83" t="s">
        <v>108</v>
      </c>
      <c r="C21" s="883">
        <v>125.00000000000003</v>
      </c>
      <c r="D21" s="699">
        <v>0.16786085168848849</v>
      </c>
      <c r="E21" s="699">
        <v>0.77569502207458474</v>
      </c>
      <c r="F21" s="699">
        <v>2.7631481881942851E-2</v>
      </c>
      <c r="G21" s="698">
        <v>2.8812644354984315E-2</v>
      </c>
    </row>
    <row r="22" spans="1:7" s="179" customFormat="1" ht="12" customHeight="1" x14ac:dyDescent="0.35">
      <c r="A22" s="322"/>
      <c r="B22" s="83" t="s">
        <v>107</v>
      </c>
      <c r="C22" s="883">
        <v>181</v>
      </c>
      <c r="D22" s="699">
        <v>0.11445471672513496</v>
      </c>
      <c r="E22" s="699">
        <v>0.87446177630063004</v>
      </c>
      <c r="F22" s="699">
        <v>6.1065106523083132E-3</v>
      </c>
      <c r="G22" s="698">
        <v>4.976996321927221E-3</v>
      </c>
    </row>
    <row r="23" spans="1:7" s="179" customFormat="1" ht="12" customHeight="1" x14ac:dyDescent="0.35">
      <c r="A23" s="322"/>
      <c r="B23" s="83" t="s">
        <v>106</v>
      </c>
      <c r="C23" s="883">
        <v>143</v>
      </c>
      <c r="D23" s="699">
        <v>7.7492656664798348E-2</v>
      </c>
      <c r="E23" s="699">
        <v>0.86853161566360382</v>
      </c>
      <c r="F23" s="699">
        <v>2.6563219543906404E-3</v>
      </c>
      <c r="G23" s="698">
        <v>5.1319405717206994E-2</v>
      </c>
    </row>
    <row r="24" spans="1:7" s="179" customFormat="1" ht="12" customHeight="1" x14ac:dyDescent="0.35">
      <c r="A24" s="322"/>
      <c r="B24" s="83" t="s">
        <v>105</v>
      </c>
      <c r="C24" s="883">
        <v>419.99999999999994</v>
      </c>
      <c r="D24" s="699">
        <v>0.1680105309685489</v>
      </c>
      <c r="E24" s="699">
        <v>0.77134772775832627</v>
      </c>
      <c r="F24" s="699">
        <v>3.2826446701643093E-2</v>
      </c>
      <c r="G24" s="698">
        <v>2.7815294571482622E-2</v>
      </c>
    </row>
    <row r="25" spans="1:7" s="179" customFormat="1" ht="12" customHeight="1" x14ac:dyDescent="0.35">
      <c r="A25" s="322"/>
      <c r="B25" s="83" t="s">
        <v>104</v>
      </c>
      <c r="C25" s="883">
        <v>57.999999999999986</v>
      </c>
      <c r="D25" s="699">
        <v>0.2503549890637688</v>
      </c>
      <c r="E25" s="699">
        <v>0.7132902338089302</v>
      </c>
      <c r="F25" s="699">
        <v>1.4688798837943938E-3</v>
      </c>
      <c r="G25" s="698">
        <v>3.4885897243506554E-2</v>
      </c>
    </row>
    <row r="26" spans="1:7" s="179" customFormat="1" ht="12" customHeight="1" x14ac:dyDescent="0.35">
      <c r="A26" s="322"/>
      <c r="B26" s="701" t="s">
        <v>103</v>
      </c>
      <c r="C26" s="883">
        <v>150</v>
      </c>
      <c r="D26" s="699">
        <v>0.31963341492495739</v>
      </c>
      <c r="E26" s="699">
        <v>0.64875138442269487</v>
      </c>
      <c r="F26" s="699">
        <v>1.2353487251016289E-2</v>
      </c>
      <c r="G26" s="698">
        <v>1.9261713401331218E-2</v>
      </c>
    </row>
    <row r="27" spans="1:7" s="179" customFormat="1" ht="12" customHeight="1" x14ac:dyDescent="0.35">
      <c r="A27" s="322"/>
      <c r="B27" s="83" t="s">
        <v>102</v>
      </c>
      <c r="C27" s="883">
        <v>48.000000000000014</v>
      </c>
      <c r="D27" s="699">
        <v>0.12692342173101184</v>
      </c>
      <c r="E27" s="699">
        <v>0.76846566671310523</v>
      </c>
      <c r="F27" s="699">
        <v>0</v>
      </c>
      <c r="G27" s="698">
        <v>0.10461091155588323</v>
      </c>
    </row>
    <row r="28" spans="1:7" s="179" customFormat="1" ht="12" customHeight="1" x14ac:dyDescent="0.35">
      <c r="A28" s="322"/>
      <c r="B28" s="83" t="s">
        <v>101</v>
      </c>
      <c r="C28" s="883">
        <v>64</v>
      </c>
      <c r="D28" s="699">
        <v>2.62657143439337E-2</v>
      </c>
      <c r="E28" s="699">
        <v>0.80627402908643342</v>
      </c>
      <c r="F28" s="699">
        <v>0.16746025656963254</v>
      </c>
      <c r="G28" s="698">
        <v>0</v>
      </c>
    </row>
    <row r="29" spans="1:7" s="179" customFormat="1" ht="12" customHeight="1" x14ac:dyDescent="0.35">
      <c r="A29" s="322"/>
      <c r="B29" s="83" t="s">
        <v>241</v>
      </c>
      <c r="C29" s="883">
        <v>180.00000000000003</v>
      </c>
      <c r="D29" s="699">
        <v>0.25615545353835439</v>
      </c>
      <c r="E29" s="699">
        <v>0.62262489144428945</v>
      </c>
      <c r="F29" s="699">
        <v>5.2044123151847331E-2</v>
      </c>
      <c r="G29" s="698">
        <v>6.9175531865508941E-2</v>
      </c>
    </row>
    <row r="30" spans="1:7" s="179" customFormat="1" ht="12" customHeight="1" x14ac:dyDescent="0.35">
      <c r="A30" s="322"/>
      <c r="B30" s="83" t="s">
        <v>240</v>
      </c>
      <c r="C30" s="883">
        <v>242.00000000000014</v>
      </c>
      <c r="D30" s="699">
        <v>0.17681887977677363</v>
      </c>
      <c r="E30" s="699">
        <v>0.8049153540439441</v>
      </c>
      <c r="F30" s="699">
        <v>1.1471091037286439E-2</v>
      </c>
      <c r="G30" s="698">
        <v>6.7946751419958361E-3</v>
      </c>
    </row>
    <row r="31" spans="1:7" s="179" customFormat="1" ht="12" customHeight="1" thickBot="1" x14ac:dyDescent="0.4">
      <c r="A31" s="379"/>
      <c r="B31" s="68" t="s">
        <v>59</v>
      </c>
      <c r="C31" s="882">
        <v>7326.9999999999973</v>
      </c>
      <c r="D31" s="703">
        <v>0.16776476691657383</v>
      </c>
      <c r="E31" s="703">
        <v>0.78915770033648769</v>
      </c>
      <c r="F31" s="703">
        <v>2.2171872516903578E-2</v>
      </c>
      <c r="G31" s="702">
        <v>2.0905660230033624E-2</v>
      </c>
    </row>
    <row r="32" spans="1:7" s="179" customFormat="1" ht="12" customHeight="1" x14ac:dyDescent="0.35">
      <c r="A32" s="317" t="s">
        <v>98</v>
      </c>
      <c r="B32" s="93" t="s">
        <v>97</v>
      </c>
      <c r="C32" s="884">
        <v>5406.0000000000018</v>
      </c>
      <c r="D32" s="853">
        <v>0.21540433628819447</v>
      </c>
      <c r="E32" s="853">
        <v>0.76817179097045862</v>
      </c>
      <c r="F32" s="853">
        <v>7.3155473265468264E-3</v>
      </c>
      <c r="G32" s="852">
        <v>9.1083254148071249E-3</v>
      </c>
    </row>
    <row r="33" spans="1:7" s="179" customFormat="1" ht="12" customHeight="1" x14ac:dyDescent="0.35">
      <c r="A33" s="78" t="s">
        <v>96</v>
      </c>
      <c r="B33" s="83" t="s">
        <v>95</v>
      </c>
      <c r="C33" s="883">
        <v>483.99999999999977</v>
      </c>
      <c r="D33" s="699">
        <v>0.25575170462389263</v>
      </c>
      <c r="E33" s="699">
        <v>0.72445486144270466</v>
      </c>
      <c r="F33" s="699">
        <v>6.4793311638599391E-3</v>
      </c>
      <c r="G33" s="698">
        <v>1.3314102769544013E-2</v>
      </c>
    </row>
    <row r="34" spans="1:7" s="179" customFormat="1" ht="12" customHeight="1" x14ac:dyDescent="0.35">
      <c r="A34" s="535"/>
      <c r="B34" s="83" t="s">
        <v>94</v>
      </c>
      <c r="C34" s="883">
        <v>313.99999999999994</v>
      </c>
      <c r="D34" s="699">
        <v>0.13103225379009437</v>
      </c>
      <c r="E34" s="699">
        <v>0.84730581309729947</v>
      </c>
      <c r="F34" s="699">
        <v>9.7455269992669114E-3</v>
      </c>
      <c r="G34" s="698">
        <v>1.1916406113339034E-2</v>
      </c>
    </row>
    <row r="35" spans="1:7" s="179" customFormat="1" ht="12" customHeight="1" thickBot="1" x14ac:dyDescent="0.4">
      <c r="A35" s="318"/>
      <c r="B35" s="328" t="s">
        <v>59</v>
      </c>
      <c r="C35" s="882">
        <v>6203.9999999999927</v>
      </c>
      <c r="D35" s="703">
        <v>0.2158062759075228</v>
      </c>
      <c r="E35" s="703">
        <v>0.76732006305616995</v>
      </c>
      <c r="F35" s="703">
        <v>7.3303021226618905E-3</v>
      </c>
      <c r="G35" s="702">
        <v>9.5433589136561785E-3</v>
      </c>
    </row>
    <row r="36" spans="1:7" s="179" customFormat="1" ht="12" customHeight="1" thickBot="1" x14ac:dyDescent="0.4">
      <c r="A36" s="535" t="s">
        <v>93</v>
      </c>
      <c r="B36" s="352" t="s">
        <v>59</v>
      </c>
      <c r="C36" s="323">
        <v>160.99999999999994</v>
      </c>
      <c r="D36" s="239">
        <v>0.16204472042429668</v>
      </c>
      <c r="E36" s="239">
        <v>0.81514747727734227</v>
      </c>
      <c r="F36" s="239">
        <v>0</v>
      </c>
      <c r="G36" s="238">
        <v>2.2807802298360869E-2</v>
      </c>
    </row>
    <row r="37" spans="1:7" s="179" customFormat="1" ht="12" customHeight="1" x14ac:dyDescent="0.35">
      <c r="A37" s="317" t="s">
        <v>92</v>
      </c>
      <c r="B37" s="93" t="s">
        <v>91</v>
      </c>
      <c r="C37" s="884">
        <v>280.00000000000006</v>
      </c>
      <c r="D37" s="853">
        <v>9.992922860749727E-2</v>
      </c>
      <c r="E37" s="853">
        <v>0.85630248525224273</v>
      </c>
      <c r="F37" s="853">
        <v>3.5700525628359729E-2</v>
      </c>
      <c r="G37" s="852">
        <v>8.0677605119008691E-3</v>
      </c>
    </row>
    <row r="38" spans="1:7" s="179" customFormat="1" ht="12" customHeight="1" x14ac:dyDescent="0.35">
      <c r="A38" s="78" t="s">
        <v>205</v>
      </c>
      <c r="B38" s="83" t="s">
        <v>89</v>
      </c>
      <c r="C38" s="883">
        <v>572.00000000000034</v>
      </c>
      <c r="D38" s="699">
        <v>0.19945346426206773</v>
      </c>
      <c r="E38" s="699">
        <v>0.79519019358980492</v>
      </c>
      <c r="F38" s="699">
        <v>5.3563421481267904E-3</v>
      </c>
      <c r="G38" s="698">
        <v>0</v>
      </c>
    </row>
    <row r="39" spans="1:7" s="179" customFormat="1" ht="12" customHeight="1" x14ac:dyDescent="0.35">
      <c r="A39" s="78"/>
      <c r="B39" s="83" t="s">
        <v>88</v>
      </c>
      <c r="C39" s="883">
        <v>58.999999999999986</v>
      </c>
      <c r="D39" s="699">
        <v>4.6369112104582992E-2</v>
      </c>
      <c r="E39" s="699">
        <v>0.95363088789541695</v>
      </c>
      <c r="F39" s="699">
        <v>0</v>
      </c>
      <c r="G39" s="698">
        <v>0</v>
      </c>
    </row>
    <row r="40" spans="1:7" s="179" customFormat="1" ht="12" customHeight="1" x14ac:dyDescent="0.35">
      <c r="A40" s="78"/>
      <c r="B40" s="83" t="s">
        <v>87</v>
      </c>
      <c r="C40" s="883">
        <v>113.00000000000003</v>
      </c>
      <c r="D40" s="699">
        <v>4.5361252974885413E-2</v>
      </c>
      <c r="E40" s="699">
        <v>0.95463874702511431</v>
      </c>
      <c r="F40" s="699">
        <v>0</v>
      </c>
      <c r="G40" s="698">
        <v>0</v>
      </c>
    </row>
    <row r="41" spans="1:7" s="179" customFormat="1" ht="12" customHeight="1" x14ac:dyDescent="0.35">
      <c r="A41" s="535"/>
      <c r="B41" s="83" t="s">
        <v>239</v>
      </c>
      <c r="C41" s="883">
        <v>128.00000000000003</v>
      </c>
      <c r="D41" s="699">
        <v>0.14714046609320763</v>
      </c>
      <c r="E41" s="699">
        <v>0.80228361176104268</v>
      </c>
      <c r="F41" s="699">
        <v>0</v>
      </c>
      <c r="G41" s="698">
        <v>5.0575922145750116E-2</v>
      </c>
    </row>
    <row r="42" spans="1:7" s="179" customFormat="1" ht="12" customHeight="1" thickBot="1" x14ac:dyDescent="0.4">
      <c r="A42" s="313"/>
      <c r="B42" s="68" t="s">
        <v>59</v>
      </c>
      <c r="C42" s="882">
        <v>1152</v>
      </c>
      <c r="D42" s="703">
        <v>0.15020633897996699</v>
      </c>
      <c r="E42" s="703">
        <v>0.83110592685569495</v>
      </c>
      <c r="F42" s="703">
        <v>1.1430172109290437E-2</v>
      </c>
      <c r="G42" s="702">
        <v>7.2575620550459283E-3</v>
      </c>
    </row>
    <row r="43" spans="1:7" s="179" customFormat="1" ht="12" customHeight="1" x14ac:dyDescent="0.35">
      <c r="A43" s="322" t="s">
        <v>85</v>
      </c>
      <c r="B43" s="93" t="s">
        <v>238</v>
      </c>
      <c r="C43" s="880">
        <v>491.99999999999983</v>
      </c>
      <c r="D43" s="853">
        <v>0.24678163014202814</v>
      </c>
      <c r="E43" s="853">
        <v>0.75136012174969891</v>
      </c>
      <c r="F43" s="853">
        <v>1.8582481082732255E-3</v>
      </c>
      <c r="G43" s="852">
        <v>0</v>
      </c>
    </row>
    <row r="44" spans="1:7" s="179" customFormat="1" ht="12" customHeight="1" x14ac:dyDescent="0.35">
      <c r="A44" s="92" t="s">
        <v>83</v>
      </c>
      <c r="B44" s="83" t="s">
        <v>82</v>
      </c>
      <c r="C44" s="340">
        <v>61.000000000000007</v>
      </c>
      <c r="D44" s="699">
        <v>0.25201196496729839</v>
      </c>
      <c r="E44" s="699">
        <v>0.56443031084937478</v>
      </c>
      <c r="F44" s="699">
        <v>0.14355670113543359</v>
      </c>
      <c r="G44" s="698">
        <v>4.0001023047892756E-2</v>
      </c>
    </row>
    <row r="45" spans="1:7" s="179" customFormat="1" ht="12" customHeight="1" x14ac:dyDescent="0.35">
      <c r="A45" s="322"/>
      <c r="B45" s="83" t="s">
        <v>81</v>
      </c>
      <c r="C45" s="340">
        <v>391.00000000000006</v>
      </c>
      <c r="D45" s="699">
        <v>9.5031267772749214E-2</v>
      </c>
      <c r="E45" s="699">
        <v>0.88065116915456787</v>
      </c>
      <c r="F45" s="699">
        <v>1.1832313176261804E-2</v>
      </c>
      <c r="G45" s="698">
        <v>1.2485249896421502E-2</v>
      </c>
    </row>
    <row r="46" spans="1:7" s="179" customFormat="1" ht="12" customHeight="1" x14ac:dyDescent="0.35">
      <c r="A46" s="322"/>
      <c r="B46" s="83" t="s">
        <v>80</v>
      </c>
      <c r="C46" s="875">
        <v>650.99999999999989</v>
      </c>
      <c r="D46" s="699">
        <v>2.6416409085882733E-2</v>
      </c>
      <c r="E46" s="699">
        <v>0.97358359091411684</v>
      </c>
      <c r="F46" s="699">
        <v>0</v>
      </c>
      <c r="G46" s="698">
        <v>0</v>
      </c>
    </row>
    <row r="47" spans="1:7" s="179" customFormat="1" ht="12" customHeight="1" x14ac:dyDescent="0.35">
      <c r="A47" s="322"/>
      <c r="B47" s="83" t="s">
        <v>79</v>
      </c>
      <c r="C47" s="875">
        <v>97.000000000000043</v>
      </c>
      <c r="D47" s="699">
        <v>0.30123588524749267</v>
      </c>
      <c r="E47" s="699">
        <v>0.62631036179366251</v>
      </c>
      <c r="F47" s="699">
        <v>4.8177602414812705E-2</v>
      </c>
      <c r="G47" s="698">
        <v>2.4276150544033089E-2</v>
      </c>
    </row>
    <row r="48" spans="1:7" s="179" customFormat="1" ht="12" customHeight="1" x14ac:dyDescent="0.35">
      <c r="A48" s="322"/>
      <c r="B48" s="83" t="s">
        <v>78</v>
      </c>
      <c r="C48" s="875">
        <v>66.000000000000014</v>
      </c>
      <c r="D48" s="699">
        <v>0.26941419685766105</v>
      </c>
      <c r="E48" s="699">
        <v>0.57733966231179545</v>
      </c>
      <c r="F48" s="699">
        <v>2.977376808449261E-2</v>
      </c>
      <c r="G48" s="698">
        <v>0.12347237274605083</v>
      </c>
    </row>
    <row r="49" spans="1:7" s="179" customFormat="1" ht="12" customHeight="1" x14ac:dyDescent="0.35">
      <c r="A49" s="322"/>
      <c r="B49" s="338" t="s">
        <v>339</v>
      </c>
      <c r="C49" s="875">
        <v>78.000000000000014</v>
      </c>
      <c r="D49" s="699">
        <v>0.19892294679845002</v>
      </c>
      <c r="E49" s="699">
        <v>0.80107705320154954</v>
      </c>
      <c r="F49" s="699">
        <v>0</v>
      </c>
      <c r="G49" s="698">
        <v>0</v>
      </c>
    </row>
    <row r="50" spans="1:7" s="179" customFormat="1" ht="12" customHeight="1" x14ac:dyDescent="0.35">
      <c r="A50" s="322"/>
      <c r="B50" s="338" t="s">
        <v>76</v>
      </c>
      <c r="C50" s="875">
        <v>115.99999999999997</v>
      </c>
      <c r="D50" s="699">
        <v>0</v>
      </c>
      <c r="E50" s="699">
        <v>0.97060784816511103</v>
      </c>
      <c r="F50" s="699">
        <v>2.9392151834888837E-2</v>
      </c>
      <c r="G50" s="698">
        <v>0</v>
      </c>
    </row>
    <row r="51" spans="1:7" s="179" customFormat="1" ht="12" customHeight="1" x14ac:dyDescent="0.35">
      <c r="A51" s="322"/>
      <c r="B51" s="83" t="s">
        <v>75</v>
      </c>
      <c r="C51" s="875">
        <v>122.99999999999999</v>
      </c>
      <c r="D51" s="699">
        <v>6.3322166974524488E-2</v>
      </c>
      <c r="E51" s="699">
        <v>0.93212809419799936</v>
      </c>
      <c r="F51" s="699">
        <v>0</v>
      </c>
      <c r="G51" s="698">
        <v>4.5497388274759517E-3</v>
      </c>
    </row>
    <row r="52" spans="1:7" s="179" customFormat="1" ht="12" customHeight="1" x14ac:dyDescent="0.35">
      <c r="A52" s="322"/>
      <c r="B52" s="83" t="s">
        <v>74</v>
      </c>
      <c r="C52" s="875">
        <v>191.00000000000017</v>
      </c>
      <c r="D52" s="699">
        <v>0.15798472934587948</v>
      </c>
      <c r="E52" s="699">
        <v>0.84201527065412063</v>
      </c>
      <c r="F52" s="699">
        <v>0</v>
      </c>
      <c r="G52" s="698">
        <v>0</v>
      </c>
    </row>
    <row r="53" spans="1:7" s="179" customFormat="1" ht="12" customHeight="1" x14ac:dyDescent="0.35">
      <c r="A53" s="322"/>
      <c r="B53" s="83" t="s">
        <v>73</v>
      </c>
      <c r="C53" s="875">
        <v>195.00000000000011</v>
      </c>
      <c r="D53" s="699">
        <v>0.26712051385153707</v>
      </c>
      <c r="E53" s="699">
        <v>0.72339580616249166</v>
      </c>
      <c r="F53" s="699">
        <v>2.8102847153603223E-3</v>
      </c>
      <c r="G53" s="698">
        <v>6.6733952706103748E-3</v>
      </c>
    </row>
    <row r="54" spans="1:7" s="179" customFormat="1" ht="12" customHeight="1" x14ac:dyDescent="0.35">
      <c r="A54" s="322"/>
      <c r="B54" s="83" t="s">
        <v>72</v>
      </c>
      <c r="C54" s="875">
        <v>235.99999999999983</v>
      </c>
      <c r="D54" s="699">
        <v>0.36185405686909067</v>
      </c>
      <c r="E54" s="699">
        <v>0.61683606291787951</v>
      </c>
      <c r="F54" s="699">
        <v>1.9022185074757041E-2</v>
      </c>
      <c r="G54" s="698">
        <v>2.2876951382730182E-3</v>
      </c>
    </row>
    <row r="55" spans="1:7" s="179" customFormat="1" ht="12" customHeight="1" x14ac:dyDescent="0.35">
      <c r="A55" s="322"/>
      <c r="B55" s="83" t="s">
        <v>237</v>
      </c>
      <c r="C55" s="875">
        <v>278.00000000000017</v>
      </c>
      <c r="D55" s="699">
        <v>0.10804434724623099</v>
      </c>
      <c r="E55" s="699">
        <v>0.85061083648849656</v>
      </c>
      <c r="F55" s="699">
        <v>1.180310101930101E-2</v>
      </c>
      <c r="G55" s="698">
        <v>2.9541715245970584E-2</v>
      </c>
    </row>
    <row r="56" spans="1:7" s="179" customFormat="1" ht="12" customHeight="1" thickBot="1" x14ac:dyDescent="0.4">
      <c r="A56" s="26"/>
      <c r="B56" s="68" t="s">
        <v>59</v>
      </c>
      <c r="C56" s="881">
        <v>2974.9999999999991</v>
      </c>
      <c r="D56" s="703">
        <v>0.19044640976600735</v>
      </c>
      <c r="E56" s="703">
        <v>0.78410163401072763</v>
      </c>
      <c r="F56" s="703">
        <v>1.3860389233198283E-2</v>
      </c>
      <c r="G56" s="702">
        <v>1.1591566990063706E-2</v>
      </c>
    </row>
    <row r="57" spans="1:7" s="179" customFormat="1" ht="12" customHeight="1" x14ac:dyDescent="0.35">
      <c r="A57" s="89" t="s">
        <v>70</v>
      </c>
      <c r="B57" s="93" t="s">
        <v>66</v>
      </c>
      <c r="C57" s="880">
        <v>61.000000000000007</v>
      </c>
      <c r="D57" s="699">
        <v>3.0542425851020676E-2</v>
      </c>
      <c r="E57" s="699">
        <v>0.93707828846028196</v>
      </c>
      <c r="F57" s="699">
        <v>0</v>
      </c>
      <c r="G57" s="698">
        <v>3.2379285688697433E-2</v>
      </c>
    </row>
    <row r="58" spans="1:7" s="179" customFormat="1" ht="12" customHeight="1" x14ac:dyDescent="0.35">
      <c r="A58" s="78" t="s">
        <v>68</v>
      </c>
      <c r="B58" s="786" t="s">
        <v>67</v>
      </c>
      <c r="C58" s="340">
        <v>37</v>
      </c>
      <c r="D58" s="699">
        <v>0.10882834049347831</v>
      </c>
      <c r="E58" s="699">
        <v>0.89117165950652166</v>
      </c>
      <c r="F58" s="699">
        <v>0</v>
      </c>
      <c r="G58" s="698">
        <v>0</v>
      </c>
    </row>
    <row r="59" spans="1:7" s="179" customFormat="1" ht="12" customHeight="1" x14ac:dyDescent="0.35">
      <c r="A59" s="78"/>
      <c r="B59" s="83" t="s">
        <v>66</v>
      </c>
      <c r="C59" s="875">
        <v>291.99999999999983</v>
      </c>
      <c r="D59" s="699">
        <v>6.6696404079861354E-2</v>
      </c>
      <c r="E59" s="699">
        <v>0.93164061967041401</v>
      </c>
      <c r="F59" s="699">
        <v>1.6629762497244929E-3</v>
      </c>
      <c r="G59" s="698">
        <v>0</v>
      </c>
    </row>
    <row r="60" spans="1:7" s="179" customFormat="1" ht="12" customHeight="1" x14ac:dyDescent="0.35">
      <c r="A60" s="392"/>
      <c r="B60" s="83" t="s">
        <v>65</v>
      </c>
      <c r="C60" s="875">
        <v>238</v>
      </c>
      <c r="D60" s="699">
        <v>9.8631336890351029E-2</v>
      </c>
      <c r="E60" s="699">
        <v>0.87162223117472726</v>
      </c>
      <c r="F60" s="699">
        <v>2.1282805501650643E-2</v>
      </c>
      <c r="G60" s="698">
        <v>8.4636264332714432E-3</v>
      </c>
    </row>
    <row r="61" spans="1:7" s="179" customFormat="1" ht="12" customHeight="1" x14ac:dyDescent="0.35">
      <c r="A61" s="392"/>
      <c r="B61" s="83" t="s">
        <v>236</v>
      </c>
      <c r="C61" s="879">
        <v>206.99999999999991</v>
      </c>
      <c r="D61" s="699">
        <v>0.11031740674116979</v>
      </c>
      <c r="E61" s="699">
        <v>0.87432848815361497</v>
      </c>
      <c r="F61" s="699">
        <v>1.5354105105215534E-2</v>
      </c>
      <c r="G61" s="698">
        <v>0</v>
      </c>
    </row>
    <row r="62" spans="1:7" s="179" customFormat="1" ht="12" customHeight="1" thickBot="1" x14ac:dyDescent="0.4">
      <c r="A62" s="26"/>
      <c r="B62" s="878" t="s">
        <v>59</v>
      </c>
      <c r="C62" s="877">
        <v>835.00000000000011</v>
      </c>
      <c r="D62" s="759">
        <v>8.6779739970594322E-2</v>
      </c>
      <c r="E62" s="759">
        <v>0.89825793784186048</v>
      </c>
      <c r="F62" s="759">
        <v>9.896014434730465E-3</v>
      </c>
      <c r="G62" s="758">
        <v>5.0663077528161427E-3</v>
      </c>
    </row>
    <row r="63" spans="1:7" s="179" customFormat="1" ht="12" customHeight="1" x14ac:dyDescent="0.35">
      <c r="A63" s="89" t="s">
        <v>204</v>
      </c>
      <c r="B63" s="851" t="s">
        <v>62</v>
      </c>
      <c r="C63" s="333">
        <v>276.00000000000011</v>
      </c>
      <c r="D63" s="148">
        <v>9.1781858004117436E-2</v>
      </c>
      <c r="E63" s="148">
        <v>0.88794224644702724</v>
      </c>
      <c r="F63" s="148">
        <v>6.0601521891332352E-3</v>
      </c>
      <c r="G63" s="146">
        <v>1.4215743359722609E-2</v>
      </c>
    </row>
    <row r="64" spans="1:7" s="179" customFormat="1" ht="12" customHeight="1" x14ac:dyDescent="0.35">
      <c r="A64" s="876" t="s">
        <v>61</v>
      </c>
      <c r="B64" s="531" t="s">
        <v>60</v>
      </c>
      <c r="C64" s="875">
        <v>35</v>
      </c>
      <c r="D64" s="699">
        <v>0</v>
      </c>
      <c r="E64" s="699">
        <v>0.89246168109028101</v>
      </c>
      <c r="F64" s="699">
        <v>0.10753831890971879</v>
      </c>
      <c r="G64" s="698">
        <v>0</v>
      </c>
    </row>
    <row r="65" spans="1:8" s="179" customFormat="1" ht="12" customHeight="1" thickBot="1" x14ac:dyDescent="0.4">
      <c r="A65" s="874"/>
      <c r="B65" s="182" t="s">
        <v>59</v>
      </c>
      <c r="C65" s="327">
        <v>311.00000000000011</v>
      </c>
      <c r="D65" s="140">
        <v>8.1995841341219081E-2</v>
      </c>
      <c r="E65" s="140">
        <v>0.88842412013848959</v>
      </c>
      <c r="F65" s="140">
        <v>1.688001411003133E-2</v>
      </c>
      <c r="G65" s="138">
        <v>1.2700024410259947E-2</v>
      </c>
    </row>
    <row r="66" spans="1:8" x14ac:dyDescent="0.35">
      <c r="H66" s="873"/>
    </row>
    <row r="67" spans="1:8" x14ac:dyDescent="0.35">
      <c r="H67" s="873"/>
    </row>
    <row r="68" spans="1:8" x14ac:dyDescent="0.35">
      <c r="H68" s="873"/>
    </row>
    <row r="101" ht="14.25" customHeight="1" x14ac:dyDescent="0.35"/>
    <row r="113" ht="14.25" customHeight="1" x14ac:dyDescent="0.35"/>
    <row r="123" ht="14.25" customHeight="1" x14ac:dyDescent="0.35"/>
    <row r="134" spans="2:4" x14ac:dyDescent="0.35">
      <c r="D134" s="872"/>
    </row>
    <row r="138" spans="2:4" x14ac:dyDescent="0.35">
      <c r="B138" s="871"/>
    </row>
  </sheetData>
  <mergeCells count="5">
    <mergeCell ref="A1:G1"/>
    <mergeCell ref="A3:B6"/>
    <mergeCell ref="A2:G2"/>
    <mergeCell ref="C3:G4"/>
    <mergeCell ref="A7:B7"/>
  </mergeCells>
  <conditionalFormatting sqref="D7:G63 D65:G65">
    <cfRule type="expression" dxfId="1224" priority="4">
      <formula>D7&lt;0.005</formula>
    </cfRule>
  </conditionalFormatting>
  <conditionalFormatting sqref="D7:G63 D65:G65">
    <cfRule type="expression" dxfId="1223" priority="3" stopIfTrue="1">
      <formula>D7&lt;0.0004</formula>
    </cfRule>
  </conditionalFormatting>
  <conditionalFormatting sqref="D64:G64">
    <cfRule type="expression" dxfId="1222" priority="2">
      <formula>D64&lt;0.005</formula>
    </cfRule>
  </conditionalFormatting>
  <conditionalFormatting sqref="D64:G64">
    <cfRule type="expression" dxfId="1221" priority="1" stopIfTrue="1">
      <formula>D64&lt;0.0004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גיליון25"/>
  <dimension ref="A1:H11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4" customWidth="1"/>
    <col min="2" max="2" width="43.36328125" style="734" bestFit="1" customWidth="1"/>
    <col min="3" max="3" width="16.90625" style="870" customWidth="1"/>
    <col min="4" max="7" width="16.90625" style="733" customWidth="1"/>
  </cols>
  <sheetData>
    <row r="1" spans="1:8" s="732" customFormat="1" ht="15.75" customHeight="1" x14ac:dyDescent="0.3">
      <c r="A1" s="6345" t="s">
        <v>422</v>
      </c>
      <c r="B1" s="6345"/>
      <c r="C1" s="6345"/>
      <c r="D1" s="6345"/>
      <c r="E1" s="6345"/>
      <c r="F1" s="6345"/>
      <c r="G1" s="6345"/>
    </row>
    <row r="2" spans="1:8" s="732" customFormat="1" ht="15.75" customHeight="1" thickBot="1" x14ac:dyDescent="0.35">
      <c r="A2" s="6345" t="s">
        <v>421</v>
      </c>
      <c r="B2" s="6345"/>
      <c r="C2" s="6345"/>
      <c r="D2" s="6345"/>
      <c r="E2" s="6345"/>
      <c r="F2" s="6345"/>
      <c r="G2" s="6345"/>
    </row>
    <row r="3" spans="1:8" s="732" customFormat="1" ht="12.5" x14ac:dyDescent="0.3">
      <c r="A3" s="6444"/>
      <c r="B3" s="6445"/>
      <c r="C3" s="6579" t="s">
        <v>418</v>
      </c>
      <c r="D3" s="6580"/>
      <c r="E3" s="6580"/>
      <c r="F3" s="6580"/>
      <c r="G3" s="6581"/>
    </row>
    <row r="4" spans="1:8" s="732" customFormat="1" ht="19.5" customHeight="1" thickBot="1" x14ac:dyDescent="0.35">
      <c r="A4" s="6575"/>
      <c r="B4" s="6576"/>
      <c r="C4" s="6582"/>
      <c r="D4" s="6583"/>
      <c r="E4" s="6583"/>
      <c r="F4" s="6583"/>
      <c r="G4" s="6584"/>
    </row>
    <row r="5" spans="1:8" s="732" customFormat="1" ht="15.75" customHeight="1" x14ac:dyDescent="0.3">
      <c r="A5" s="6575"/>
      <c r="B5" s="6576"/>
      <c r="C5" s="890" t="s">
        <v>55</v>
      </c>
      <c r="D5" s="889" t="s">
        <v>417</v>
      </c>
      <c r="E5" s="888" t="s">
        <v>416</v>
      </c>
      <c r="F5" s="889" t="s">
        <v>415</v>
      </c>
      <c r="G5" s="888" t="s">
        <v>414</v>
      </c>
      <c r="H5" s="873"/>
    </row>
    <row r="6" spans="1:8" s="732" customFormat="1" ht="16" thickBot="1" x14ac:dyDescent="0.35">
      <c r="A6" s="6577"/>
      <c r="B6" s="6578"/>
      <c r="C6" s="887" t="s">
        <v>49</v>
      </c>
      <c r="D6" s="886" t="s">
        <v>413</v>
      </c>
      <c r="E6" s="885" t="s">
        <v>412</v>
      </c>
      <c r="F6" s="886" t="s">
        <v>411</v>
      </c>
      <c r="G6" s="885" t="s">
        <v>124</v>
      </c>
      <c r="H6" s="873"/>
    </row>
    <row r="7" spans="1:8" s="179" customFormat="1" ht="15" customHeight="1" x14ac:dyDescent="0.35">
      <c r="A7" s="55" t="s">
        <v>48</v>
      </c>
      <c r="B7" s="378" t="s">
        <v>47</v>
      </c>
      <c r="C7" s="899">
        <v>5833.0000000000036</v>
      </c>
      <c r="D7" s="219">
        <v>0.30014985836838476</v>
      </c>
      <c r="E7" s="219">
        <v>0.6784266718290658</v>
      </c>
      <c r="F7" s="219">
        <v>1.1267683510109396E-2</v>
      </c>
      <c r="G7" s="267">
        <v>1.0155786292438174E-2</v>
      </c>
      <c r="H7" s="891"/>
    </row>
    <row r="8" spans="1:8" s="179" customFormat="1" ht="15" customHeight="1" thickBot="1" x14ac:dyDescent="0.4">
      <c r="A8" s="59" t="s">
        <v>46</v>
      </c>
      <c r="B8" s="777" t="s">
        <v>45</v>
      </c>
      <c r="C8" s="897">
        <v>11815.000000000013</v>
      </c>
      <c r="D8" s="720">
        <v>0.11584535756951904</v>
      </c>
      <c r="E8" s="720">
        <v>0.85066940249502343</v>
      </c>
      <c r="F8" s="720">
        <v>1.6757445345800155E-2</v>
      </c>
      <c r="G8" s="719">
        <v>1.6727794589656272E-2</v>
      </c>
      <c r="H8" s="891"/>
    </row>
    <row r="9" spans="1:8" s="179" customFormat="1" ht="15" customHeight="1" x14ac:dyDescent="0.35">
      <c r="A9" s="44" t="s">
        <v>44</v>
      </c>
      <c r="B9" s="257" t="s">
        <v>43</v>
      </c>
      <c r="C9" s="895">
        <v>9644.9999999999891</v>
      </c>
      <c r="D9" s="853">
        <v>0.13373051967252927</v>
      </c>
      <c r="E9" s="853">
        <v>0.85794319477921188</v>
      </c>
      <c r="F9" s="853">
        <v>5.8426425829942539E-3</v>
      </c>
      <c r="G9" s="852">
        <v>2.4836429652677402E-3</v>
      </c>
      <c r="H9" s="891"/>
    </row>
    <row r="10" spans="1:8" s="179" customFormat="1" ht="15" customHeight="1" x14ac:dyDescent="0.35">
      <c r="A10" s="36" t="s">
        <v>42</v>
      </c>
      <c r="B10" s="255" t="s">
        <v>41</v>
      </c>
      <c r="C10" s="898">
        <v>2753.9999999999995</v>
      </c>
      <c r="D10" s="699">
        <v>0.18754991086193887</v>
      </c>
      <c r="E10" s="699">
        <v>0.79614493023972599</v>
      </c>
      <c r="F10" s="699">
        <v>9.8280959436123586E-3</v>
      </c>
      <c r="G10" s="698">
        <v>6.4770629547206459E-3</v>
      </c>
      <c r="H10" s="891"/>
    </row>
    <row r="11" spans="1:8" s="179" customFormat="1" ht="15" customHeight="1" thickBot="1" x14ac:dyDescent="0.4">
      <c r="A11" s="34"/>
      <c r="B11" s="253" t="s">
        <v>40</v>
      </c>
      <c r="C11" s="892">
        <v>6570.9999999999791</v>
      </c>
      <c r="D11" s="728">
        <v>0.22360465989055239</v>
      </c>
      <c r="E11" s="728">
        <v>0.7198078361507606</v>
      </c>
      <c r="F11" s="728">
        <v>2.6706960148130152E-2</v>
      </c>
      <c r="G11" s="727">
        <v>2.9880543810568715E-2</v>
      </c>
      <c r="H11" s="891"/>
    </row>
    <row r="12" spans="1:8" s="179" customFormat="1" ht="15" customHeight="1" x14ac:dyDescent="0.35">
      <c r="A12" s="55" t="s">
        <v>39</v>
      </c>
      <c r="B12" s="378" t="s">
        <v>38</v>
      </c>
      <c r="C12" s="899">
        <v>2995.0000000000027</v>
      </c>
      <c r="D12" s="219">
        <v>0.237456364129736</v>
      </c>
      <c r="E12" s="219">
        <v>0.73935637132944076</v>
      </c>
      <c r="F12" s="219">
        <v>8.2198820210108211E-3</v>
      </c>
      <c r="G12" s="267">
        <v>1.4967382519810219E-2</v>
      </c>
      <c r="H12" s="891"/>
    </row>
    <row r="13" spans="1:8" s="179" customFormat="1" ht="15" customHeight="1" x14ac:dyDescent="0.35">
      <c r="A13" s="36" t="s">
        <v>37</v>
      </c>
      <c r="B13" s="773" t="s">
        <v>36</v>
      </c>
      <c r="C13" s="898">
        <v>12880.000000000016</v>
      </c>
      <c r="D13" s="699">
        <v>0.16007741719118979</v>
      </c>
      <c r="E13" s="699">
        <v>0.81273618517832968</v>
      </c>
      <c r="F13" s="699">
        <v>1.4074386532032834E-2</v>
      </c>
      <c r="G13" s="698">
        <v>1.3112011098459837E-2</v>
      </c>
      <c r="H13" s="891"/>
    </row>
    <row r="14" spans="1:8" s="179" customFormat="1" ht="15" customHeight="1" x14ac:dyDescent="0.35">
      <c r="A14" s="34"/>
      <c r="B14" s="773" t="s">
        <v>35</v>
      </c>
      <c r="C14" s="898">
        <v>50.999999999999993</v>
      </c>
      <c r="D14" s="699">
        <v>7.126859409364647E-2</v>
      </c>
      <c r="E14" s="699">
        <v>0.84878741999622664</v>
      </c>
      <c r="F14" s="699">
        <v>0</v>
      </c>
      <c r="G14" s="698">
        <v>7.994398591012708E-2</v>
      </c>
      <c r="H14" s="891"/>
    </row>
    <row r="15" spans="1:8" s="179" customFormat="1" ht="15" customHeight="1" x14ac:dyDescent="0.35">
      <c r="A15" s="34"/>
      <c r="B15" s="773" t="s">
        <v>34</v>
      </c>
      <c r="C15" s="898">
        <v>763.00000000000034</v>
      </c>
      <c r="D15" s="699">
        <v>0.17999335783598855</v>
      </c>
      <c r="E15" s="699">
        <v>0.76238967284324832</v>
      </c>
      <c r="F15" s="699">
        <v>4.6271826846395456E-2</v>
      </c>
      <c r="G15" s="698">
        <v>1.1345142474365489E-2</v>
      </c>
      <c r="H15" s="891"/>
    </row>
    <row r="16" spans="1:8" s="179" customFormat="1" ht="15" customHeight="1" x14ac:dyDescent="0.35">
      <c r="A16" s="34"/>
      <c r="B16" s="773" t="s">
        <v>33</v>
      </c>
      <c r="C16" s="898">
        <v>133.00000000000006</v>
      </c>
      <c r="D16" s="699">
        <v>0.16891617431580128</v>
      </c>
      <c r="E16" s="699">
        <v>0.82261556947626113</v>
      </c>
      <c r="F16" s="699">
        <v>0</v>
      </c>
      <c r="G16" s="698">
        <v>8.4682562079376085E-3</v>
      </c>
      <c r="H16" s="891"/>
    </row>
    <row r="17" spans="1:8" s="179" customFormat="1" ht="15" customHeight="1" x14ac:dyDescent="0.35">
      <c r="A17" s="34"/>
      <c r="B17" s="773" t="s">
        <v>32</v>
      </c>
      <c r="C17" s="898">
        <v>153</v>
      </c>
      <c r="D17" s="699">
        <v>0.22989820688748508</v>
      </c>
      <c r="E17" s="699">
        <v>0.73830831187746426</v>
      </c>
      <c r="F17" s="699">
        <v>3.1793481235050929E-2</v>
      </c>
      <c r="G17" s="698">
        <v>0</v>
      </c>
      <c r="H17" s="891"/>
    </row>
    <row r="18" spans="1:8" s="179" customFormat="1" ht="15" customHeight="1" x14ac:dyDescent="0.35">
      <c r="A18" s="34"/>
      <c r="B18" s="773" t="s">
        <v>4</v>
      </c>
      <c r="C18" s="898">
        <v>135</v>
      </c>
      <c r="D18" s="699">
        <v>0.19976229608350565</v>
      </c>
      <c r="E18" s="699">
        <v>0.68687356958856927</v>
      </c>
      <c r="F18" s="699">
        <v>4.4029150276706328E-2</v>
      </c>
      <c r="G18" s="698">
        <v>6.9334984051218657E-2</v>
      </c>
      <c r="H18" s="891"/>
    </row>
    <row r="19" spans="1:8" s="179" customFormat="1" ht="15" customHeight="1" thickBot="1" x14ac:dyDescent="0.4">
      <c r="A19" s="34"/>
      <c r="B19" s="777" t="s">
        <v>25</v>
      </c>
      <c r="C19" s="897">
        <v>1859.9999999999986</v>
      </c>
      <c r="D19" s="720">
        <v>0.21622349722339812</v>
      </c>
      <c r="E19" s="720">
        <v>0.73674027615985127</v>
      </c>
      <c r="F19" s="720">
        <v>2.3836141706578946E-2</v>
      </c>
      <c r="G19" s="719">
        <v>2.3200084910169831E-2</v>
      </c>
      <c r="H19" s="891"/>
    </row>
    <row r="20" spans="1:8" s="179" customFormat="1" ht="15" customHeight="1" x14ac:dyDescent="0.35">
      <c r="A20" s="55" t="s">
        <v>31</v>
      </c>
      <c r="B20" s="257" t="s">
        <v>30</v>
      </c>
      <c r="C20" s="895">
        <v>48</v>
      </c>
      <c r="D20" s="853">
        <v>0.39530460512367332</v>
      </c>
      <c r="E20" s="853">
        <v>0.60469539487632651</v>
      </c>
      <c r="F20" s="853">
        <v>0</v>
      </c>
      <c r="G20" s="852">
        <v>0</v>
      </c>
      <c r="H20" s="891"/>
    </row>
    <row r="21" spans="1:8" s="179" customFormat="1" ht="15" customHeight="1" x14ac:dyDescent="0.35">
      <c r="A21" s="36" t="s">
        <v>29</v>
      </c>
      <c r="B21" s="255" t="s">
        <v>28</v>
      </c>
      <c r="C21" s="898">
        <v>378.00000000000011</v>
      </c>
      <c r="D21" s="699">
        <v>0.37140959228362086</v>
      </c>
      <c r="E21" s="699">
        <v>0.61253578967664113</v>
      </c>
      <c r="F21" s="699">
        <v>1.3553556700773097E-2</v>
      </c>
      <c r="G21" s="698">
        <v>2.5010613389646126E-3</v>
      </c>
      <c r="H21" s="891"/>
    </row>
    <row r="22" spans="1:8" s="179" customFormat="1" ht="15" customHeight="1" x14ac:dyDescent="0.35">
      <c r="A22" s="34"/>
      <c r="B22" s="255" t="s">
        <v>27</v>
      </c>
      <c r="C22" s="898">
        <v>1060</v>
      </c>
      <c r="D22" s="699">
        <v>0.22602370969297636</v>
      </c>
      <c r="E22" s="699">
        <v>0.76245518570936721</v>
      </c>
      <c r="F22" s="699">
        <v>3.2453795866859386E-3</v>
      </c>
      <c r="G22" s="698">
        <v>8.2757250109703404E-3</v>
      </c>
      <c r="H22" s="891"/>
    </row>
    <row r="23" spans="1:8" s="179" customFormat="1" ht="15" customHeight="1" x14ac:dyDescent="0.35">
      <c r="A23" s="34"/>
      <c r="B23" s="255" t="s">
        <v>26</v>
      </c>
      <c r="C23" s="898">
        <v>581.00000000000068</v>
      </c>
      <c r="D23" s="699">
        <v>0.22618376265611675</v>
      </c>
      <c r="E23" s="699">
        <v>0.75930167758330758</v>
      </c>
      <c r="F23" s="699">
        <v>0</v>
      </c>
      <c r="G23" s="698">
        <v>1.4514559760576425E-2</v>
      </c>
      <c r="H23" s="891"/>
    </row>
    <row r="24" spans="1:8" s="179" customFormat="1" ht="15" customHeight="1" x14ac:dyDescent="0.35">
      <c r="A24" s="34"/>
      <c r="B24" s="255" t="s">
        <v>4</v>
      </c>
      <c r="C24" s="898">
        <v>71.000000000000014</v>
      </c>
      <c r="D24" s="699">
        <v>0.24200254091737403</v>
      </c>
      <c r="E24" s="699">
        <v>0.73176736769581863</v>
      </c>
      <c r="F24" s="699">
        <v>2.6230091386807278E-2</v>
      </c>
      <c r="G24" s="698">
        <v>0</v>
      </c>
      <c r="H24" s="891"/>
    </row>
    <row r="25" spans="1:8" s="179" customFormat="1" ht="15" customHeight="1" thickBot="1" x14ac:dyDescent="0.4">
      <c r="A25" s="57"/>
      <c r="B25" s="253" t="s">
        <v>25</v>
      </c>
      <c r="C25" s="892">
        <v>857.00000000000057</v>
      </c>
      <c r="D25" s="728">
        <v>0.17505962639647069</v>
      </c>
      <c r="E25" s="728">
        <v>0.76704916570327097</v>
      </c>
      <c r="F25" s="728">
        <v>2.0042868687666804E-2</v>
      </c>
      <c r="G25" s="727">
        <v>3.7848339212592425E-2</v>
      </c>
      <c r="H25" s="891"/>
    </row>
    <row r="26" spans="1:8" s="179" customFormat="1" ht="15" customHeight="1" x14ac:dyDescent="0.35">
      <c r="A26" s="55" t="s">
        <v>24</v>
      </c>
      <c r="B26" s="378" t="s">
        <v>23</v>
      </c>
      <c r="C26" s="899">
        <v>2712.0000000000009</v>
      </c>
      <c r="D26" s="219">
        <v>0.21421783135784886</v>
      </c>
      <c r="E26" s="219">
        <v>0.73439229434170061</v>
      </c>
      <c r="F26" s="219">
        <v>2.3011902990543363E-2</v>
      </c>
      <c r="G26" s="267">
        <v>2.8377971309906335E-2</v>
      </c>
      <c r="H26" s="891"/>
    </row>
    <row r="27" spans="1:8" s="179" customFormat="1" ht="15" customHeight="1" x14ac:dyDescent="0.35">
      <c r="A27" s="36" t="s">
        <v>22</v>
      </c>
      <c r="B27" s="773" t="s">
        <v>21</v>
      </c>
      <c r="C27" s="898">
        <v>4300</v>
      </c>
      <c r="D27" s="699">
        <v>0.16180933221643767</v>
      </c>
      <c r="E27" s="699">
        <v>0.78771386031637514</v>
      </c>
      <c r="F27" s="699">
        <v>2.9390116366100307E-2</v>
      </c>
      <c r="G27" s="698">
        <v>2.1086691101082793E-2</v>
      </c>
      <c r="H27" s="891"/>
    </row>
    <row r="28" spans="1:8" s="179" customFormat="1" ht="15" customHeight="1" x14ac:dyDescent="0.35">
      <c r="A28" s="34"/>
      <c r="B28" s="773" t="s">
        <v>20</v>
      </c>
      <c r="C28" s="898">
        <v>7569.0000000000018</v>
      </c>
      <c r="D28" s="699">
        <v>0.12097210282336855</v>
      </c>
      <c r="E28" s="699">
        <v>0.86590867767298063</v>
      </c>
      <c r="F28" s="699">
        <v>1.032275178168025E-2</v>
      </c>
      <c r="G28" s="698">
        <v>2.7964677219774648E-3</v>
      </c>
      <c r="H28" s="891"/>
    </row>
    <row r="29" spans="1:8" s="179" customFormat="1" ht="15" customHeight="1" x14ac:dyDescent="0.35">
      <c r="A29" s="34"/>
      <c r="B29" s="773" t="s">
        <v>19</v>
      </c>
      <c r="C29" s="898">
        <v>830.00000000000034</v>
      </c>
      <c r="D29" s="699">
        <v>0.24679969827867076</v>
      </c>
      <c r="E29" s="699">
        <v>0.73200140564777672</v>
      </c>
      <c r="F29" s="699">
        <v>1.2327695866712639E-2</v>
      </c>
      <c r="G29" s="698">
        <v>8.8712002068398257E-3</v>
      </c>
      <c r="H29" s="891"/>
    </row>
    <row r="30" spans="1:8" s="179" customFormat="1" ht="15" customHeight="1" x14ac:dyDescent="0.35">
      <c r="A30" s="34"/>
      <c r="B30" s="773" t="s">
        <v>18</v>
      </c>
      <c r="C30" s="898">
        <v>210.00000000000006</v>
      </c>
      <c r="D30" s="699">
        <v>0.21873152029606452</v>
      </c>
      <c r="E30" s="699">
        <v>0.72826765928373238</v>
      </c>
      <c r="F30" s="699">
        <v>2.6369078217573446E-2</v>
      </c>
      <c r="G30" s="698">
        <v>2.6631742202629923E-2</v>
      </c>
      <c r="H30" s="891"/>
    </row>
    <row r="31" spans="1:8" s="179" customFormat="1" ht="15" customHeight="1" x14ac:dyDescent="0.35">
      <c r="A31" s="34"/>
      <c r="B31" s="773" t="s">
        <v>189</v>
      </c>
      <c r="C31" s="898">
        <v>2029.0000000000023</v>
      </c>
      <c r="D31" s="699">
        <v>0.32341013940831409</v>
      </c>
      <c r="E31" s="699">
        <v>0.66188346424585165</v>
      </c>
      <c r="F31" s="699">
        <v>4.3048260618831101E-3</v>
      </c>
      <c r="G31" s="698">
        <v>1.0401570283951323E-2</v>
      </c>
      <c r="H31" s="891"/>
    </row>
    <row r="32" spans="1:8" s="179" customFormat="1" ht="15" customHeight="1" x14ac:dyDescent="0.35">
      <c r="A32" s="34"/>
      <c r="B32" s="773" t="s">
        <v>16</v>
      </c>
      <c r="C32" s="898">
        <v>182</v>
      </c>
      <c r="D32" s="699">
        <v>0.15193311274503127</v>
      </c>
      <c r="E32" s="699">
        <v>0.68227335972641356</v>
      </c>
      <c r="F32" s="699">
        <v>2.8835937725148423E-2</v>
      </c>
      <c r="G32" s="698">
        <v>0.13695758980340622</v>
      </c>
      <c r="H32" s="891"/>
    </row>
    <row r="33" spans="1:8" s="179" customFormat="1" ht="15" customHeight="1" x14ac:dyDescent="0.35">
      <c r="A33" s="34"/>
      <c r="B33" s="773" t="s">
        <v>15</v>
      </c>
      <c r="C33" s="898">
        <v>208.99999999999991</v>
      </c>
      <c r="D33" s="699">
        <v>7.9670139946706936E-2</v>
      </c>
      <c r="E33" s="699">
        <v>0.88845189183000017</v>
      </c>
      <c r="F33" s="699">
        <v>0</v>
      </c>
      <c r="G33" s="698">
        <v>3.1877968223293203E-2</v>
      </c>
      <c r="H33" s="891"/>
    </row>
    <row r="34" spans="1:8" s="179" customFormat="1" ht="15" customHeight="1" x14ac:dyDescent="0.35">
      <c r="A34" s="34"/>
      <c r="B34" s="773" t="s">
        <v>14</v>
      </c>
      <c r="C34" s="898">
        <v>546</v>
      </c>
      <c r="D34" s="699">
        <v>4.5815642502787359E-3</v>
      </c>
      <c r="E34" s="699">
        <v>0.99377912544363067</v>
      </c>
      <c r="F34" s="699">
        <v>1.6393103060905545E-3</v>
      </c>
      <c r="G34" s="698">
        <v>0</v>
      </c>
      <c r="H34" s="891"/>
    </row>
    <row r="35" spans="1:8" s="179" customFormat="1" ht="15" customHeight="1" x14ac:dyDescent="0.35">
      <c r="A35" s="34"/>
      <c r="B35" s="725" t="s">
        <v>12</v>
      </c>
      <c r="C35" s="898">
        <v>201</v>
      </c>
      <c r="D35" s="699">
        <v>0.28665933240077474</v>
      </c>
      <c r="E35" s="699">
        <v>0.6692177296033911</v>
      </c>
      <c r="F35" s="699">
        <v>2.2112086794849852E-2</v>
      </c>
      <c r="G35" s="698">
        <v>2.2010851200983977E-2</v>
      </c>
      <c r="H35" s="891"/>
    </row>
    <row r="36" spans="1:8" s="179" customFormat="1" ht="15" customHeight="1" thickBot="1" x14ac:dyDescent="0.4">
      <c r="A36" s="57"/>
      <c r="B36" s="777" t="s">
        <v>4</v>
      </c>
      <c r="C36" s="897">
        <v>167.00000000000006</v>
      </c>
      <c r="D36" s="720">
        <v>0.27593411613892133</v>
      </c>
      <c r="E36" s="720">
        <v>0.59492079082003224</v>
      </c>
      <c r="F36" s="720">
        <v>2.2679754703615176E-2</v>
      </c>
      <c r="G36" s="719">
        <v>0.10646533833743044</v>
      </c>
      <c r="H36" s="891"/>
    </row>
    <row r="37" spans="1:8" s="179" customFormat="1" ht="15" customHeight="1" x14ac:dyDescent="0.35">
      <c r="A37" s="26" t="s">
        <v>3</v>
      </c>
      <c r="B37" s="896" t="s">
        <v>2</v>
      </c>
      <c r="C37" s="895">
        <v>13424.000000000004</v>
      </c>
      <c r="D37" s="853">
        <v>0.15118260574104683</v>
      </c>
      <c r="E37" s="853">
        <v>0.82013353226243235</v>
      </c>
      <c r="F37" s="853">
        <v>1.6048218141951415E-2</v>
      </c>
      <c r="G37" s="852">
        <v>1.2635643854578764E-2</v>
      </c>
      <c r="H37" s="891"/>
    </row>
    <row r="38" spans="1:8" s="179" customFormat="1" ht="15" customHeight="1" thickBot="1" x14ac:dyDescent="0.4">
      <c r="A38" s="894" t="s">
        <v>1</v>
      </c>
      <c r="B38" s="893" t="s">
        <v>0</v>
      </c>
      <c r="C38" s="892">
        <v>5545.9999999999982</v>
      </c>
      <c r="D38" s="728">
        <v>0.23450943649628311</v>
      </c>
      <c r="E38" s="728">
        <v>0.73104665472018526</v>
      </c>
      <c r="F38" s="728">
        <v>1.4719288419895803E-2</v>
      </c>
      <c r="G38" s="727">
        <v>1.972462036364309E-2</v>
      </c>
      <c r="H38" s="891"/>
    </row>
    <row r="39" spans="1:8" x14ac:dyDescent="0.35">
      <c r="H39" s="873"/>
    </row>
    <row r="40" spans="1:8" ht="12" customHeight="1" x14ac:dyDescent="0.35">
      <c r="H40" s="873"/>
    </row>
    <row r="41" spans="1:8" ht="14.25" customHeight="1" x14ac:dyDescent="0.35">
      <c r="H41" s="873"/>
    </row>
    <row r="42" spans="1:8" ht="14.25" customHeight="1" x14ac:dyDescent="0.35"/>
    <row r="43" spans="1:8" ht="19.149999999999999" customHeight="1" x14ac:dyDescent="0.35"/>
    <row r="44" spans="1:8" ht="14.25" customHeight="1" x14ac:dyDescent="0.35"/>
    <row r="46" spans="1:8" ht="14.25" customHeight="1" x14ac:dyDescent="0.35"/>
    <row r="48" spans="1:8" ht="28.9" customHeight="1" x14ac:dyDescent="0.35"/>
    <row r="49" ht="28.9" customHeight="1" x14ac:dyDescent="0.35"/>
    <row r="54" ht="14.25" customHeight="1" x14ac:dyDescent="0.35"/>
    <row r="58" ht="14.5" customHeight="1" x14ac:dyDescent="0.35"/>
    <row r="59" ht="14.5" customHeight="1" x14ac:dyDescent="0.35"/>
    <row r="74" ht="14.25" customHeight="1" x14ac:dyDescent="0.35"/>
    <row r="86" ht="14.25" customHeight="1" x14ac:dyDescent="0.35"/>
    <row r="96" ht="14.25" customHeight="1" x14ac:dyDescent="0.35"/>
    <row r="107" spans="2:4" x14ac:dyDescent="0.35">
      <c r="D107" s="872"/>
    </row>
    <row r="111" spans="2:4" x14ac:dyDescent="0.35">
      <c r="B111" s="871"/>
    </row>
  </sheetData>
  <mergeCells count="4">
    <mergeCell ref="A2:G2"/>
    <mergeCell ref="A3:B6"/>
    <mergeCell ref="C3:G4"/>
    <mergeCell ref="A1:G1"/>
  </mergeCells>
  <conditionalFormatting sqref="D7:G38">
    <cfRule type="expression" dxfId="1220" priority="2">
      <formula>D7&lt;0.005</formula>
    </cfRule>
  </conditionalFormatting>
  <conditionalFormatting sqref="D7:G38">
    <cfRule type="expression" dxfId="121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גיליון26"/>
  <dimension ref="A1:H127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5" style="734" customWidth="1"/>
    <col min="2" max="2" width="45.6328125" style="734" customWidth="1"/>
    <col min="3" max="3" width="20.26953125" style="900" customWidth="1"/>
    <col min="4" max="7" width="20.26953125" style="733" customWidth="1"/>
  </cols>
  <sheetData>
    <row r="1" spans="1:7" ht="15.75" customHeight="1" x14ac:dyDescent="0.35">
      <c r="A1" s="6345" t="s">
        <v>433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432</v>
      </c>
      <c r="B2" s="6345"/>
      <c r="C2" s="6345"/>
      <c r="D2" s="6345"/>
      <c r="E2" s="6345"/>
      <c r="F2" s="6345"/>
      <c r="G2" s="6345"/>
    </row>
    <row r="3" spans="1:7" x14ac:dyDescent="0.35">
      <c r="A3" s="6585"/>
      <c r="B3" s="6586"/>
      <c r="C3" s="6591" t="s">
        <v>431</v>
      </c>
      <c r="D3" s="6530"/>
      <c r="E3" s="6530"/>
      <c r="F3" s="6530"/>
      <c r="G3" s="6531"/>
    </row>
    <row r="4" spans="1:7" ht="15" thickBot="1" x14ac:dyDescent="0.4">
      <c r="A4" s="6587"/>
      <c r="B4" s="6588"/>
      <c r="C4" s="6384"/>
      <c r="D4" s="6385"/>
      <c r="E4" s="6385"/>
      <c r="F4" s="6385"/>
      <c r="G4" s="6386"/>
    </row>
    <row r="5" spans="1:7" ht="15.75" customHeight="1" x14ac:dyDescent="0.35">
      <c r="A5" s="6587"/>
      <c r="B5" s="6588"/>
      <c r="C5" s="918" t="s">
        <v>55</v>
      </c>
      <c r="D5" s="917" t="s">
        <v>430</v>
      </c>
      <c r="E5" s="916" t="s">
        <v>429</v>
      </c>
      <c r="F5" s="917" t="s">
        <v>428</v>
      </c>
      <c r="G5" s="916" t="s">
        <v>427</v>
      </c>
    </row>
    <row r="6" spans="1:7" ht="16" thickBot="1" x14ac:dyDescent="0.4">
      <c r="A6" s="6589"/>
      <c r="B6" s="6590"/>
      <c r="C6" s="915" t="s">
        <v>49</v>
      </c>
      <c r="D6" s="914" t="s">
        <v>426</v>
      </c>
      <c r="E6" s="913" t="s">
        <v>425</v>
      </c>
      <c r="F6" s="914" t="s">
        <v>424</v>
      </c>
      <c r="G6" s="913" t="s">
        <v>423</v>
      </c>
    </row>
    <row r="7" spans="1:7" s="179" customFormat="1" ht="12" customHeight="1" thickBot="1" x14ac:dyDescent="0.4">
      <c r="A7" s="6592" t="s">
        <v>59</v>
      </c>
      <c r="B7" s="6593"/>
      <c r="C7" s="323">
        <v>18680.000000000007</v>
      </c>
      <c r="D7" s="239">
        <v>3.7747338004706601E-2</v>
      </c>
      <c r="E7" s="239">
        <v>0.45881174447079204</v>
      </c>
      <c r="F7" s="239">
        <v>0.41089417175440568</v>
      </c>
      <c r="G7" s="238">
        <v>9.254674577011239E-2</v>
      </c>
    </row>
    <row r="8" spans="1:7" s="179" customFormat="1" ht="12" customHeight="1" x14ac:dyDescent="0.35">
      <c r="A8" s="311" t="s">
        <v>123</v>
      </c>
      <c r="B8" s="908" t="s">
        <v>122</v>
      </c>
      <c r="C8" s="884">
        <v>1010.9999999999992</v>
      </c>
      <c r="D8" s="853">
        <v>5.4462368209367826E-2</v>
      </c>
      <c r="E8" s="853">
        <v>0.65310339861624511</v>
      </c>
      <c r="F8" s="853">
        <v>0.22150947798024465</v>
      </c>
      <c r="G8" s="852">
        <v>7.0924755194143527E-2</v>
      </c>
    </row>
    <row r="9" spans="1:7" s="179" customFormat="1" ht="12" customHeight="1" x14ac:dyDescent="0.35">
      <c r="A9" s="92" t="s">
        <v>121</v>
      </c>
      <c r="B9" s="905" t="s">
        <v>120</v>
      </c>
      <c r="C9" s="883">
        <v>423.99999999999989</v>
      </c>
      <c r="D9" s="699">
        <v>7.0029284092591779E-2</v>
      </c>
      <c r="E9" s="699">
        <v>0.67538454802898884</v>
      </c>
      <c r="F9" s="699">
        <v>0.23255861222796334</v>
      </c>
      <c r="G9" s="698">
        <v>2.2027555650455239E-2</v>
      </c>
    </row>
    <row r="10" spans="1:7" s="179" customFormat="1" ht="12" customHeight="1" x14ac:dyDescent="0.35">
      <c r="A10" s="322"/>
      <c r="B10" s="905" t="s">
        <v>119</v>
      </c>
      <c r="C10" s="883">
        <v>2068</v>
      </c>
      <c r="D10" s="699">
        <v>6.2443928565546342E-2</v>
      </c>
      <c r="E10" s="699">
        <v>0.50019934569163804</v>
      </c>
      <c r="F10" s="699">
        <v>0.28955005300551756</v>
      </c>
      <c r="G10" s="698">
        <v>0.14780667273729642</v>
      </c>
    </row>
    <row r="11" spans="1:7" s="179" customFormat="1" ht="12" customHeight="1" x14ac:dyDescent="0.35">
      <c r="A11" s="322"/>
      <c r="B11" s="905" t="s">
        <v>118</v>
      </c>
      <c r="C11" s="883">
        <v>579.99999999999977</v>
      </c>
      <c r="D11" s="699">
        <v>4.8720613621235156E-2</v>
      </c>
      <c r="E11" s="699">
        <v>0.67262670575611194</v>
      </c>
      <c r="F11" s="699">
        <v>0.2440143729760057</v>
      </c>
      <c r="G11" s="698">
        <v>3.4638307646646584E-2</v>
      </c>
    </row>
    <row r="12" spans="1:7" s="179" customFormat="1" ht="12" customHeight="1" x14ac:dyDescent="0.35">
      <c r="A12" s="322"/>
      <c r="B12" s="905" t="s">
        <v>117</v>
      </c>
      <c r="C12" s="883">
        <v>107.99999999999997</v>
      </c>
      <c r="D12" s="699">
        <v>4.9514258657561511E-2</v>
      </c>
      <c r="E12" s="699">
        <v>0.52253348288022661</v>
      </c>
      <c r="F12" s="699">
        <v>0.35921210320417274</v>
      </c>
      <c r="G12" s="698">
        <v>6.8740155258038532E-2</v>
      </c>
    </row>
    <row r="13" spans="1:7" s="179" customFormat="1" ht="12" customHeight="1" x14ac:dyDescent="0.35">
      <c r="A13" s="322"/>
      <c r="B13" s="905" t="s">
        <v>116</v>
      </c>
      <c r="C13" s="883">
        <v>97.000000000000014</v>
      </c>
      <c r="D13" s="699">
        <v>0</v>
      </c>
      <c r="E13" s="699">
        <v>0.17943321268329929</v>
      </c>
      <c r="F13" s="699">
        <v>0.65485746602370043</v>
      </c>
      <c r="G13" s="698">
        <v>0.16570932129300062</v>
      </c>
    </row>
    <row r="14" spans="1:7" s="179" customFormat="1" ht="12" customHeight="1" x14ac:dyDescent="0.35">
      <c r="A14" s="322"/>
      <c r="B14" s="905" t="s">
        <v>115</v>
      </c>
      <c r="C14" s="883">
        <v>85.000000000000014</v>
      </c>
      <c r="D14" s="699">
        <v>2.4730383904696528E-2</v>
      </c>
      <c r="E14" s="699">
        <v>0.72678006410368834</v>
      </c>
      <c r="F14" s="699">
        <v>0.21166668863392213</v>
      </c>
      <c r="G14" s="698">
        <v>3.6822863357692567E-2</v>
      </c>
    </row>
    <row r="15" spans="1:7" s="179" customFormat="1" ht="12" customHeight="1" x14ac:dyDescent="0.35">
      <c r="A15" s="92"/>
      <c r="B15" s="905" t="s">
        <v>114</v>
      </c>
      <c r="C15" s="883">
        <v>38.000000000000007</v>
      </c>
      <c r="D15" s="699">
        <v>8.04183953073902E-2</v>
      </c>
      <c r="E15" s="699">
        <v>0.82291716962192651</v>
      </c>
      <c r="F15" s="699">
        <v>7.3600295524699377E-2</v>
      </c>
      <c r="G15" s="698">
        <v>2.3064139545983953E-2</v>
      </c>
    </row>
    <row r="16" spans="1:7" s="179" customFormat="1" ht="12" customHeight="1" x14ac:dyDescent="0.35">
      <c r="A16" s="322"/>
      <c r="B16" s="905" t="s">
        <v>113</v>
      </c>
      <c r="C16" s="883">
        <v>59.000000000000021</v>
      </c>
      <c r="D16" s="699">
        <v>7.0961653157527269E-2</v>
      </c>
      <c r="E16" s="699">
        <v>0.47985792108707387</v>
      </c>
      <c r="F16" s="699">
        <v>0.41529218205767032</v>
      </c>
      <c r="G16" s="698">
        <v>3.3888243697728748E-2</v>
      </c>
    </row>
    <row r="17" spans="1:7" s="179" customFormat="1" ht="12" customHeight="1" x14ac:dyDescent="0.35">
      <c r="A17" s="322"/>
      <c r="B17" s="905" t="s">
        <v>112</v>
      </c>
      <c r="C17" s="883">
        <v>155.00000000000003</v>
      </c>
      <c r="D17" s="699">
        <v>0.10854060178586683</v>
      </c>
      <c r="E17" s="699">
        <v>0.82867492079000282</v>
      </c>
      <c r="F17" s="699">
        <v>2.1646361492990221E-2</v>
      </c>
      <c r="G17" s="698">
        <v>4.1138115931140432E-2</v>
      </c>
    </row>
    <row r="18" spans="1:7" s="179" customFormat="1" ht="12" customHeight="1" x14ac:dyDescent="0.35">
      <c r="A18" s="322"/>
      <c r="B18" s="905" t="s">
        <v>111</v>
      </c>
      <c r="C18" s="883">
        <v>400.99999999999989</v>
      </c>
      <c r="D18" s="699">
        <v>6.5813641178707818E-2</v>
      </c>
      <c r="E18" s="699">
        <v>0.5674602473491358</v>
      </c>
      <c r="F18" s="699">
        <v>0.22769400157428352</v>
      </c>
      <c r="G18" s="698">
        <v>0.1390321098978741</v>
      </c>
    </row>
    <row r="19" spans="1:7" s="179" customFormat="1" ht="12" customHeight="1" x14ac:dyDescent="0.35">
      <c r="A19" s="322"/>
      <c r="B19" s="905" t="s">
        <v>110</v>
      </c>
      <c r="C19" s="883">
        <v>215</v>
      </c>
      <c r="D19" s="699">
        <v>5.3179540502021713E-2</v>
      </c>
      <c r="E19" s="699">
        <v>0.6118674813082674</v>
      </c>
      <c r="F19" s="699">
        <v>0.27872760157067705</v>
      </c>
      <c r="G19" s="698">
        <v>5.6225376619033304E-2</v>
      </c>
    </row>
    <row r="20" spans="1:7" s="179" customFormat="1" ht="12" customHeight="1" x14ac:dyDescent="0.35">
      <c r="A20" s="322"/>
      <c r="B20" s="905" t="s">
        <v>109</v>
      </c>
      <c r="C20" s="883">
        <v>344.00000000000011</v>
      </c>
      <c r="D20" s="699">
        <v>3.5739634724410226E-2</v>
      </c>
      <c r="E20" s="699">
        <v>0.46381867181171943</v>
      </c>
      <c r="F20" s="699">
        <v>0.31992838894135728</v>
      </c>
      <c r="G20" s="698">
        <v>0.18051330452251391</v>
      </c>
    </row>
    <row r="21" spans="1:7" s="179" customFormat="1" ht="12" customHeight="1" x14ac:dyDescent="0.35">
      <c r="A21" s="322"/>
      <c r="B21" s="905" t="s">
        <v>108</v>
      </c>
      <c r="C21" s="883">
        <v>121</v>
      </c>
      <c r="D21" s="699">
        <v>3.2117284786302519E-2</v>
      </c>
      <c r="E21" s="699">
        <v>0.32147660843152209</v>
      </c>
      <c r="F21" s="699">
        <v>0.5962090624541011</v>
      </c>
      <c r="G21" s="698">
        <v>5.0197044328074411E-2</v>
      </c>
    </row>
    <row r="22" spans="1:7" s="179" customFormat="1" ht="12" customHeight="1" x14ac:dyDescent="0.35">
      <c r="A22" s="322"/>
      <c r="B22" s="905" t="s">
        <v>107</v>
      </c>
      <c r="C22" s="883">
        <v>180</v>
      </c>
      <c r="D22" s="699">
        <v>0</v>
      </c>
      <c r="E22" s="699">
        <v>0.42371516282505389</v>
      </c>
      <c r="F22" s="699">
        <v>0.4789163966252542</v>
      </c>
      <c r="G22" s="698">
        <v>9.7368440549692375E-2</v>
      </c>
    </row>
    <row r="23" spans="1:7" s="179" customFormat="1" ht="12" customHeight="1" x14ac:dyDescent="0.35">
      <c r="A23" s="322"/>
      <c r="B23" s="905" t="s">
        <v>106</v>
      </c>
      <c r="C23" s="883">
        <v>139</v>
      </c>
      <c r="D23" s="699">
        <v>0.10597200477432328</v>
      </c>
      <c r="E23" s="699">
        <v>0.50205891321035345</v>
      </c>
      <c r="F23" s="699">
        <v>0.32279928879099179</v>
      </c>
      <c r="G23" s="698">
        <v>6.9169793224331963E-2</v>
      </c>
    </row>
    <row r="24" spans="1:7" s="179" customFormat="1" ht="12" customHeight="1" x14ac:dyDescent="0.35">
      <c r="A24" s="322"/>
      <c r="B24" s="905" t="s">
        <v>105</v>
      </c>
      <c r="C24" s="883">
        <v>414.00000000000011</v>
      </c>
      <c r="D24" s="699">
        <v>2.9122467101457189E-2</v>
      </c>
      <c r="E24" s="699">
        <v>0.51176960928538906</v>
      </c>
      <c r="F24" s="699">
        <v>0.32482028006742625</v>
      </c>
      <c r="G24" s="698">
        <v>0.13428764354572872</v>
      </c>
    </row>
    <row r="25" spans="1:7" s="179" customFormat="1" ht="12" customHeight="1" x14ac:dyDescent="0.35">
      <c r="A25" s="322"/>
      <c r="B25" s="905" t="s">
        <v>104</v>
      </c>
      <c r="C25" s="883">
        <v>55</v>
      </c>
      <c r="D25" s="699">
        <v>0.10095881143617716</v>
      </c>
      <c r="E25" s="699">
        <v>0.6498450181376707</v>
      </c>
      <c r="F25" s="699">
        <v>0.22003817843509327</v>
      </c>
      <c r="G25" s="698">
        <v>2.9157991991058951E-2</v>
      </c>
    </row>
    <row r="26" spans="1:7" s="179" customFormat="1" ht="12" customHeight="1" x14ac:dyDescent="0.35">
      <c r="A26" s="322"/>
      <c r="B26" s="905" t="s">
        <v>103</v>
      </c>
      <c r="C26" s="883">
        <v>143.00000000000003</v>
      </c>
      <c r="D26" s="699">
        <v>4.5007444105038825E-2</v>
      </c>
      <c r="E26" s="699">
        <v>0.4885068453343005</v>
      </c>
      <c r="F26" s="699">
        <v>0.2277012615212039</v>
      </c>
      <c r="G26" s="698">
        <v>0.23878444903945673</v>
      </c>
    </row>
    <row r="27" spans="1:7" s="179" customFormat="1" ht="12" customHeight="1" x14ac:dyDescent="0.35">
      <c r="A27" s="322"/>
      <c r="B27" s="905" t="s">
        <v>102</v>
      </c>
      <c r="C27" s="883">
        <v>44.000000000000014</v>
      </c>
      <c r="D27" s="699">
        <v>6.8648103384663275E-2</v>
      </c>
      <c r="E27" s="699">
        <v>0.57535198444982283</v>
      </c>
      <c r="F27" s="699">
        <v>0.23009440365298789</v>
      </c>
      <c r="G27" s="698">
        <v>0.12590550851252591</v>
      </c>
    </row>
    <row r="28" spans="1:7" s="179" customFormat="1" ht="12" customHeight="1" x14ac:dyDescent="0.35">
      <c r="A28" s="322"/>
      <c r="B28" s="905" t="s">
        <v>101</v>
      </c>
      <c r="C28" s="883">
        <v>64</v>
      </c>
      <c r="D28" s="699">
        <v>4.4950419306853506E-2</v>
      </c>
      <c r="E28" s="699">
        <v>0.75033666971252388</v>
      </c>
      <c r="F28" s="699">
        <v>0.20471291098062236</v>
      </c>
      <c r="G28" s="698">
        <v>0</v>
      </c>
    </row>
    <row r="29" spans="1:7" s="179" customFormat="1" ht="12" customHeight="1" x14ac:dyDescent="0.35">
      <c r="A29" s="322"/>
      <c r="B29" s="905" t="s">
        <v>241</v>
      </c>
      <c r="C29" s="883">
        <v>170.00000000000006</v>
      </c>
      <c r="D29" s="699">
        <v>0.1438951442855107</v>
      </c>
      <c r="E29" s="699">
        <v>0.47513901819281334</v>
      </c>
      <c r="F29" s="699">
        <v>0.19779380276639225</v>
      </c>
      <c r="G29" s="698">
        <v>0.18317203475528374</v>
      </c>
    </row>
    <row r="30" spans="1:7" s="179" customFormat="1" ht="12" customHeight="1" x14ac:dyDescent="0.35">
      <c r="A30" s="322"/>
      <c r="B30" s="905" t="s">
        <v>240</v>
      </c>
      <c r="C30" s="883">
        <v>237.99999999999994</v>
      </c>
      <c r="D30" s="699">
        <v>5.2585592052894058E-2</v>
      </c>
      <c r="E30" s="699">
        <v>0.540423861515412</v>
      </c>
      <c r="F30" s="699">
        <v>0.3480579155993111</v>
      </c>
      <c r="G30" s="698">
        <v>5.8932630832382545E-2</v>
      </c>
    </row>
    <row r="31" spans="1:7" s="179" customFormat="1" ht="12" customHeight="1" thickBot="1" x14ac:dyDescent="0.4">
      <c r="A31" s="379"/>
      <c r="B31" s="904" t="s">
        <v>59</v>
      </c>
      <c r="C31" s="882">
        <v>7153.0000000000109</v>
      </c>
      <c r="D31" s="703">
        <v>5.5068262684665664E-2</v>
      </c>
      <c r="E31" s="703">
        <v>0.5668315666532322</v>
      </c>
      <c r="F31" s="703">
        <v>0.28736044783676762</v>
      </c>
      <c r="G31" s="702">
        <v>9.0739722825328939E-2</v>
      </c>
    </row>
    <row r="32" spans="1:7" s="179" customFormat="1" ht="12" customHeight="1" x14ac:dyDescent="0.35">
      <c r="A32" s="311" t="s">
        <v>98</v>
      </c>
      <c r="B32" s="908" t="s">
        <v>97</v>
      </c>
      <c r="C32" s="884">
        <v>5351.9999999999918</v>
      </c>
      <c r="D32" s="853">
        <v>2.5017943128089734E-2</v>
      </c>
      <c r="E32" s="853">
        <v>0.39387442997124611</v>
      </c>
      <c r="F32" s="853">
        <v>0.53992771877694035</v>
      </c>
      <c r="G32" s="852">
        <v>4.1179908123733233E-2</v>
      </c>
    </row>
    <row r="33" spans="1:7" s="179" customFormat="1" ht="12" customHeight="1" x14ac:dyDescent="0.35">
      <c r="A33" s="92" t="s">
        <v>96</v>
      </c>
      <c r="B33" s="905" t="s">
        <v>95</v>
      </c>
      <c r="C33" s="883">
        <v>475.00000000000017</v>
      </c>
      <c r="D33" s="699">
        <v>2.2382369499567623E-2</v>
      </c>
      <c r="E33" s="699">
        <v>0.45481417325421986</v>
      </c>
      <c r="F33" s="699">
        <v>0.46367287975180055</v>
      </c>
      <c r="G33" s="698">
        <v>5.9130577494414138E-2</v>
      </c>
    </row>
    <row r="34" spans="1:7" s="179" customFormat="1" ht="12" customHeight="1" x14ac:dyDescent="0.35">
      <c r="A34" s="322"/>
      <c r="B34" s="905" t="s">
        <v>94</v>
      </c>
      <c r="C34" s="883">
        <v>310</v>
      </c>
      <c r="D34" s="699">
        <v>4.6674277429285142E-2</v>
      </c>
      <c r="E34" s="699">
        <v>0.31267416580146551</v>
      </c>
      <c r="F34" s="699">
        <v>0.58281178725951688</v>
      </c>
      <c r="G34" s="698">
        <v>5.7839769509731472E-2</v>
      </c>
    </row>
    <row r="35" spans="1:7" s="179" customFormat="1" ht="12" customHeight="1" thickBot="1" x14ac:dyDescent="0.4">
      <c r="A35" s="318"/>
      <c r="B35" s="912" t="s">
        <v>59</v>
      </c>
      <c r="C35" s="911">
        <v>6136.9999999999891</v>
      </c>
      <c r="D35" s="759">
        <v>2.5537770302791626E-2</v>
      </c>
      <c r="E35" s="759">
        <v>0.39603584970029188</v>
      </c>
      <c r="F35" s="759">
        <v>0.53523819180011456</v>
      </c>
      <c r="G35" s="758">
        <v>4.3188188196816302E-2</v>
      </c>
    </row>
    <row r="36" spans="1:7" s="179" customFormat="1" ht="12" customHeight="1" thickBot="1" x14ac:dyDescent="0.4">
      <c r="A36" s="322" t="s">
        <v>93</v>
      </c>
      <c r="B36" s="910" t="s">
        <v>59</v>
      </c>
      <c r="C36" s="323">
        <v>157.99999999999997</v>
      </c>
      <c r="D36" s="239">
        <v>4.6545493746394856E-2</v>
      </c>
      <c r="E36" s="239">
        <v>0.31109189430398165</v>
      </c>
      <c r="F36" s="239">
        <v>0.514711244169893</v>
      </c>
      <c r="G36" s="238">
        <v>0.1276513677797303</v>
      </c>
    </row>
    <row r="37" spans="1:7" s="179" customFormat="1" ht="12" customHeight="1" x14ac:dyDescent="0.35">
      <c r="A37" s="311" t="s">
        <v>92</v>
      </c>
      <c r="B37" s="906" t="s">
        <v>91</v>
      </c>
      <c r="C37" s="909">
        <v>276.99999999999994</v>
      </c>
      <c r="D37" s="219">
        <v>1.2844384364503443E-2</v>
      </c>
      <c r="E37" s="219">
        <v>0.32852210565700396</v>
      </c>
      <c r="F37" s="219">
        <v>0.54174517775095188</v>
      </c>
      <c r="G37" s="267">
        <v>0.11688833222754276</v>
      </c>
    </row>
    <row r="38" spans="1:7" s="179" customFormat="1" ht="12" customHeight="1" x14ac:dyDescent="0.35">
      <c r="A38" s="92" t="s">
        <v>205</v>
      </c>
      <c r="B38" s="905" t="s">
        <v>89</v>
      </c>
      <c r="C38" s="883">
        <v>572.00000000000034</v>
      </c>
      <c r="D38" s="699">
        <v>1.7239823754380912E-3</v>
      </c>
      <c r="E38" s="699">
        <v>0.18172834110775846</v>
      </c>
      <c r="F38" s="699">
        <v>0.67426762022562092</v>
      </c>
      <c r="G38" s="698">
        <v>0.14228005629118079</v>
      </c>
    </row>
    <row r="39" spans="1:7" s="179" customFormat="1" ht="12" customHeight="1" x14ac:dyDescent="0.35">
      <c r="A39" s="92"/>
      <c r="B39" s="905" t="s">
        <v>88</v>
      </c>
      <c r="C39" s="883">
        <v>58.999999999999986</v>
      </c>
      <c r="D39" s="699">
        <v>0</v>
      </c>
      <c r="E39" s="699">
        <v>0.22414093533053303</v>
      </c>
      <c r="F39" s="699">
        <v>0.55945712636632583</v>
      </c>
      <c r="G39" s="698">
        <v>0.21640193830314122</v>
      </c>
    </row>
    <row r="40" spans="1:7" s="179" customFormat="1" ht="12" customHeight="1" x14ac:dyDescent="0.35">
      <c r="A40" s="92"/>
      <c r="B40" s="905" t="s">
        <v>87</v>
      </c>
      <c r="C40" s="883">
        <v>113.00000000000003</v>
      </c>
      <c r="D40" s="699">
        <v>0</v>
      </c>
      <c r="E40" s="699">
        <v>0.32688366753821507</v>
      </c>
      <c r="F40" s="699">
        <v>0.53371746682635235</v>
      </c>
      <c r="G40" s="698">
        <v>0.13939886563543233</v>
      </c>
    </row>
    <row r="41" spans="1:7" s="179" customFormat="1" ht="12" customHeight="1" x14ac:dyDescent="0.35">
      <c r="A41" s="322"/>
      <c r="B41" s="905" t="s">
        <v>239</v>
      </c>
      <c r="C41" s="883">
        <v>125.00000000000003</v>
      </c>
      <c r="D41" s="699">
        <v>0</v>
      </c>
      <c r="E41" s="699">
        <v>0.38056421548497421</v>
      </c>
      <c r="F41" s="699">
        <v>0.48516249263118466</v>
      </c>
      <c r="G41" s="698">
        <v>0.1342732918838416</v>
      </c>
    </row>
    <row r="42" spans="1:7" s="179" customFormat="1" ht="12" customHeight="1" thickBot="1" x14ac:dyDescent="0.4">
      <c r="A42" s="313"/>
      <c r="B42" s="904" t="s">
        <v>59</v>
      </c>
      <c r="C42" s="882">
        <v>1145.9999999999993</v>
      </c>
      <c r="D42" s="703">
        <v>4.0097555516120089E-3</v>
      </c>
      <c r="E42" s="703">
        <v>0.25090495057316492</v>
      </c>
      <c r="F42" s="703">
        <v>0.60638695460218905</v>
      </c>
      <c r="G42" s="702">
        <v>0.13869833927303296</v>
      </c>
    </row>
    <row r="43" spans="1:7" s="179" customFormat="1" ht="12" customHeight="1" x14ac:dyDescent="0.35">
      <c r="A43" s="322" t="s">
        <v>85</v>
      </c>
      <c r="B43" s="908" t="s">
        <v>238</v>
      </c>
      <c r="C43" s="880">
        <v>491.99999999999983</v>
      </c>
      <c r="D43" s="853">
        <v>3.52684098514864E-3</v>
      </c>
      <c r="E43" s="853">
        <v>0.30993861215451335</v>
      </c>
      <c r="F43" s="853">
        <v>0.51755894489362542</v>
      </c>
      <c r="G43" s="852">
        <v>0.16897560196671293</v>
      </c>
    </row>
    <row r="44" spans="1:7" s="179" customFormat="1" ht="12" customHeight="1" x14ac:dyDescent="0.35">
      <c r="A44" s="92" t="s">
        <v>83</v>
      </c>
      <c r="B44" s="905" t="s">
        <v>82</v>
      </c>
      <c r="C44" s="340">
        <v>59</v>
      </c>
      <c r="D44" s="699">
        <v>1.739548961383364E-2</v>
      </c>
      <c r="E44" s="699">
        <v>0.82880260299336617</v>
      </c>
      <c r="F44" s="699">
        <v>0.1538019073927997</v>
      </c>
      <c r="G44" s="698">
        <v>0</v>
      </c>
    </row>
    <row r="45" spans="1:7" s="179" customFormat="1" ht="12" customHeight="1" x14ac:dyDescent="0.35">
      <c r="A45" s="322"/>
      <c r="B45" s="905" t="s">
        <v>81</v>
      </c>
      <c r="C45" s="340">
        <v>388.00000000000006</v>
      </c>
      <c r="D45" s="699">
        <v>0</v>
      </c>
      <c r="E45" s="699">
        <v>0.35448850163044887</v>
      </c>
      <c r="F45" s="699">
        <v>0.24254109194172385</v>
      </c>
      <c r="G45" s="698">
        <v>0.40297040642782617</v>
      </c>
    </row>
    <row r="46" spans="1:7" s="179" customFormat="1" ht="12" customHeight="1" x14ac:dyDescent="0.35">
      <c r="A46" s="322"/>
      <c r="B46" s="905" t="s">
        <v>80</v>
      </c>
      <c r="C46" s="875">
        <v>650.99999999999989</v>
      </c>
      <c r="D46" s="699">
        <v>0</v>
      </c>
      <c r="E46" s="699">
        <v>4.1381255390183676E-2</v>
      </c>
      <c r="F46" s="699">
        <v>0.85280053214895757</v>
      </c>
      <c r="G46" s="698">
        <v>0.10581821246085718</v>
      </c>
    </row>
    <row r="47" spans="1:7" s="179" customFormat="1" ht="12" customHeight="1" x14ac:dyDescent="0.35">
      <c r="A47" s="322"/>
      <c r="B47" s="905" t="s">
        <v>79</v>
      </c>
      <c r="C47" s="875">
        <v>92.000000000000014</v>
      </c>
      <c r="D47" s="699">
        <v>8.3524617497414758E-2</v>
      </c>
      <c r="E47" s="699">
        <v>0.71592465834463359</v>
      </c>
      <c r="F47" s="699">
        <v>0.16021465455718722</v>
      </c>
      <c r="G47" s="698">
        <v>4.0336069600765238E-2</v>
      </c>
    </row>
    <row r="48" spans="1:7" s="179" customFormat="1" ht="12" customHeight="1" x14ac:dyDescent="0.35">
      <c r="A48" s="322"/>
      <c r="B48" s="905" t="s">
        <v>78</v>
      </c>
      <c r="C48" s="875">
        <v>59</v>
      </c>
      <c r="D48" s="699">
        <v>1.7776012562494167E-2</v>
      </c>
      <c r="E48" s="699">
        <v>0.71947294248848992</v>
      </c>
      <c r="F48" s="699">
        <v>7.2095964822505187E-2</v>
      </c>
      <c r="G48" s="698">
        <v>0.19065508012651081</v>
      </c>
    </row>
    <row r="49" spans="1:7" s="179" customFormat="1" ht="12" customHeight="1" x14ac:dyDescent="0.35">
      <c r="A49" s="322"/>
      <c r="B49" s="656" t="s">
        <v>339</v>
      </c>
      <c r="C49" s="875">
        <v>78.000000000000014</v>
      </c>
      <c r="D49" s="699">
        <v>0</v>
      </c>
      <c r="E49" s="699">
        <v>0.57494341307526453</v>
      </c>
      <c r="F49" s="699">
        <v>0.17253098994425289</v>
      </c>
      <c r="G49" s="698">
        <v>0.25252559698048227</v>
      </c>
    </row>
    <row r="50" spans="1:7" s="179" customFormat="1" ht="12" customHeight="1" x14ac:dyDescent="0.35">
      <c r="A50" s="322"/>
      <c r="B50" s="656" t="s">
        <v>76</v>
      </c>
      <c r="C50" s="875">
        <v>115.99999999999997</v>
      </c>
      <c r="D50" s="699">
        <v>0</v>
      </c>
      <c r="E50" s="699">
        <v>2.9392151834888837E-2</v>
      </c>
      <c r="F50" s="699">
        <v>0.97060784816511103</v>
      </c>
      <c r="G50" s="698">
        <v>0</v>
      </c>
    </row>
    <row r="51" spans="1:7" s="179" customFormat="1" ht="12" customHeight="1" x14ac:dyDescent="0.35">
      <c r="A51" s="322"/>
      <c r="B51" s="905" t="s">
        <v>75</v>
      </c>
      <c r="C51" s="875">
        <v>121.99999999999997</v>
      </c>
      <c r="D51" s="699">
        <v>0</v>
      </c>
      <c r="E51" s="699">
        <v>0.25749381355330991</v>
      </c>
      <c r="F51" s="699">
        <v>0.61947925947583615</v>
      </c>
      <c r="G51" s="698">
        <v>0.12302692697085481</v>
      </c>
    </row>
    <row r="52" spans="1:7" s="179" customFormat="1" ht="12" customHeight="1" x14ac:dyDescent="0.35">
      <c r="A52" s="322"/>
      <c r="B52" s="905" t="s">
        <v>74</v>
      </c>
      <c r="C52" s="875">
        <v>191.00000000000017</v>
      </c>
      <c r="D52" s="699">
        <v>0</v>
      </c>
      <c r="E52" s="699">
        <v>0.36912717135786055</v>
      </c>
      <c r="F52" s="699">
        <v>0.44208625529003132</v>
      </c>
      <c r="G52" s="698">
        <v>0.18878657335210844</v>
      </c>
    </row>
    <row r="53" spans="1:7" s="179" customFormat="1" ht="12" customHeight="1" x14ac:dyDescent="0.35">
      <c r="A53" s="322"/>
      <c r="B53" s="905" t="s">
        <v>73</v>
      </c>
      <c r="C53" s="875">
        <v>192.00000000000006</v>
      </c>
      <c r="D53" s="699">
        <v>1.8585040271139042E-2</v>
      </c>
      <c r="E53" s="699">
        <v>0.35627227362158242</v>
      </c>
      <c r="F53" s="699">
        <v>0.55428690734745889</v>
      </c>
      <c r="G53" s="698">
        <v>7.0855778759819132E-2</v>
      </c>
    </row>
    <row r="54" spans="1:7" s="179" customFormat="1" ht="12" customHeight="1" x14ac:dyDescent="0.35">
      <c r="A54" s="322"/>
      <c r="B54" s="905" t="s">
        <v>72</v>
      </c>
      <c r="C54" s="875">
        <v>234.99999999999983</v>
      </c>
      <c r="D54" s="699">
        <v>5.2809418887972345E-2</v>
      </c>
      <c r="E54" s="699">
        <v>0.46815521441333985</v>
      </c>
      <c r="F54" s="699">
        <v>0.36991776316954988</v>
      </c>
      <c r="G54" s="698">
        <v>0.10911760352913812</v>
      </c>
    </row>
    <row r="55" spans="1:7" s="179" customFormat="1" ht="12" customHeight="1" x14ac:dyDescent="0.35">
      <c r="A55" s="322"/>
      <c r="B55" s="905" t="s">
        <v>237</v>
      </c>
      <c r="C55" s="875">
        <v>274.00000000000011</v>
      </c>
      <c r="D55" s="699">
        <v>4.4802065573994271E-2</v>
      </c>
      <c r="E55" s="699">
        <v>0.31842235980058681</v>
      </c>
      <c r="F55" s="699">
        <v>0.47020975428855522</v>
      </c>
      <c r="G55" s="698">
        <v>0.16656582033686301</v>
      </c>
    </row>
    <row r="56" spans="1:7" s="179" customFormat="1" ht="12" customHeight="1" thickBot="1" x14ac:dyDescent="0.4">
      <c r="A56" s="26"/>
      <c r="B56" s="904" t="s">
        <v>59</v>
      </c>
      <c r="C56" s="881">
        <v>2949.0000000000041</v>
      </c>
      <c r="D56" s="703">
        <v>1.6226386992339369E-2</v>
      </c>
      <c r="E56" s="703">
        <v>0.35990552165171075</v>
      </c>
      <c r="F56" s="703">
        <v>0.45684346847720436</v>
      </c>
      <c r="G56" s="702">
        <v>0.16702462287874587</v>
      </c>
    </row>
    <row r="57" spans="1:7" s="179" customFormat="1" ht="12" customHeight="1" x14ac:dyDescent="0.35">
      <c r="A57" s="160" t="s">
        <v>70</v>
      </c>
      <c r="B57" s="659" t="s">
        <v>69</v>
      </c>
      <c r="C57" s="880">
        <v>60</v>
      </c>
      <c r="D57" s="853">
        <v>0</v>
      </c>
      <c r="E57" s="853">
        <v>9.891426965717294E-2</v>
      </c>
      <c r="F57" s="853">
        <v>0.88562471391580155</v>
      </c>
      <c r="G57" s="852">
        <v>1.5461016427025414E-2</v>
      </c>
    </row>
    <row r="58" spans="1:7" s="179" customFormat="1" ht="12" customHeight="1" x14ac:dyDescent="0.35">
      <c r="A58" s="92" t="s">
        <v>68</v>
      </c>
      <c r="B58" s="657" t="s">
        <v>67</v>
      </c>
      <c r="C58" s="879">
        <v>37</v>
      </c>
      <c r="D58" s="907">
        <v>0</v>
      </c>
      <c r="E58" s="219">
        <v>9.5797497280161611E-2</v>
      </c>
      <c r="F58" s="219">
        <v>0.50682912859419116</v>
      </c>
      <c r="G58" s="267">
        <v>0.39737337412564727</v>
      </c>
    </row>
    <row r="59" spans="1:7" s="179" customFormat="1" ht="12" customHeight="1" x14ac:dyDescent="0.35">
      <c r="A59" s="92"/>
      <c r="B59" s="906" t="s">
        <v>66</v>
      </c>
      <c r="C59" s="340">
        <v>291.99999999999983</v>
      </c>
      <c r="D59" s="219">
        <v>0</v>
      </c>
      <c r="E59" s="219">
        <v>3.9373418871040108E-2</v>
      </c>
      <c r="F59" s="219">
        <v>0.75280968696824457</v>
      </c>
      <c r="G59" s="267">
        <v>0.2078168941607127</v>
      </c>
    </row>
    <row r="60" spans="1:7" s="179" customFormat="1" ht="12" customHeight="1" x14ac:dyDescent="0.35">
      <c r="A60" s="92"/>
      <c r="B60" s="905" t="s">
        <v>65</v>
      </c>
      <c r="C60" s="875">
        <v>233.99999999999997</v>
      </c>
      <c r="D60" s="699">
        <v>9.3182000103564575E-3</v>
      </c>
      <c r="E60" s="699">
        <v>0.41132655955736452</v>
      </c>
      <c r="F60" s="699">
        <v>0.57362986349454637</v>
      </c>
      <c r="G60" s="698">
        <v>5.7253769377332174E-3</v>
      </c>
    </row>
    <row r="61" spans="1:7" s="179" customFormat="1" ht="12" customHeight="1" x14ac:dyDescent="0.35">
      <c r="A61" s="92"/>
      <c r="B61" s="905" t="s">
        <v>236</v>
      </c>
      <c r="C61" s="879">
        <v>206.99999999999991</v>
      </c>
      <c r="D61" s="699">
        <v>3.6991317292949626E-2</v>
      </c>
      <c r="E61" s="699">
        <v>0.17625467575194625</v>
      </c>
      <c r="F61" s="699">
        <v>0.38268184187350296</v>
      </c>
      <c r="G61" s="698">
        <v>0.40407216508160054</v>
      </c>
    </row>
    <row r="62" spans="1:7" s="179" customFormat="1" ht="12" customHeight="1" thickBot="1" x14ac:dyDescent="0.4">
      <c r="A62" s="266"/>
      <c r="B62" s="904" t="s">
        <v>59</v>
      </c>
      <c r="C62" s="881">
        <v>829.99999999999989</v>
      </c>
      <c r="D62" s="703">
        <v>1.3128116458034493E-2</v>
      </c>
      <c r="E62" s="703">
        <v>0.17479730073998936</v>
      </c>
      <c r="F62" s="703">
        <v>0.59456682948484785</v>
      </c>
      <c r="G62" s="702">
        <v>0.21750775331713057</v>
      </c>
    </row>
    <row r="63" spans="1:7" s="179" customFormat="1" ht="12" customHeight="1" x14ac:dyDescent="0.35">
      <c r="A63" s="160" t="s">
        <v>204</v>
      </c>
      <c r="B63" s="660" t="s">
        <v>62</v>
      </c>
      <c r="C63" s="333">
        <v>272.00000000000006</v>
      </c>
      <c r="D63" s="148">
        <v>8.0017316916861161E-2</v>
      </c>
      <c r="E63" s="148">
        <v>0.46695774228146347</v>
      </c>
      <c r="F63" s="148">
        <v>0.43137778304845581</v>
      </c>
      <c r="G63" s="146">
        <v>2.1647157753220493E-2</v>
      </c>
    </row>
    <row r="64" spans="1:7" s="179" customFormat="1" ht="12" customHeight="1" x14ac:dyDescent="0.35">
      <c r="A64" s="92" t="s">
        <v>61</v>
      </c>
      <c r="B64" s="903" t="s">
        <v>60</v>
      </c>
      <c r="C64" s="340">
        <v>35</v>
      </c>
      <c r="D64" s="219">
        <v>0</v>
      </c>
      <c r="E64" s="219">
        <v>0.46725914927429052</v>
      </c>
      <c r="F64" s="219">
        <v>0.36770405510686388</v>
      </c>
      <c r="G64" s="267">
        <v>0.16503679561884532</v>
      </c>
    </row>
    <row r="65" spans="1:8" s="179" customFormat="1" ht="12" customHeight="1" thickBot="1" x14ac:dyDescent="0.4">
      <c r="A65" s="159"/>
      <c r="B65" s="655" t="s">
        <v>59</v>
      </c>
      <c r="C65" s="327">
        <v>307.00000000000006</v>
      </c>
      <c r="D65" s="140">
        <v>7.1375919787551131E-2</v>
      </c>
      <c r="E65" s="140">
        <v>0.46699029245463758</v>
      </c>
      <c r="F65" s="140">
        <v>0.42450139689796018</v>
      </c>
      <c r="G65" s="138">
        <v>3.7132390859852135E-2</v>
      </c>
    </row>
    <row r="66" spans="1:8" ht="14.25" customHeight="1" x14ac:dyDescent="0.35">
      <c r="A66" s="902"/>
      <c r="H66" s="901"/>
    </row>
    <row r="67" spans="1:8" ht="14.25" customHeight="1" x14ac:dyDescent="0.35">
      <c r="H67" s="901"/>
    </row>
    <row r="68" spans="1:8" ht="14.25" customHeight="1" x14ac:dyDescent="0.35">
      <c r="H68" s="901"/>
    </row>
    <row r="69" spans="1:8" ht="14.25" customHeight="1" x14ac:dyDescent="0.35"/>
    <row r="70" spans="1:8" ht="14.25" customHeight="1" x14ac:dyDescent="0.35"/>
    <row r="71" spans="1:8" ht="14.25" customHeight="1" x14ac:dyDescent="0.35"/>
    <row r="72" spans="1:8" ht="14.25" customHeight="1" x14ac:dyDescent="0.35"/>
    <row r="73" spans="1:8" ht="14.25" customHeight="1" x14ac:dyDescent="0.35"/>
    <row r="74" spans="1:8" ht="14.25" customHeight="1" x14ac:dyDescent="0.35"/>
    <row r="75" spans="1:8" ht="14.25" customHeight="1" x14ac:dyDescent="0.35"/>
    <row r="76" spans="1:8" ht="14.25" customHeight="1" x14ac:dyDescent="0.35"/>
    <row r="77" spans="1:8" ht="14.25" customHeight="1" x14ac:dyDescent="0.35"/>
    <row r="78" spans="1:8" ht="14.25" customHeight="1" x14ac:dyDescent="0.35"/>
    <row r="79" spans="1:8" ht="14.25" customHeight="1" x14ac:dyDescent="0.35"/>
    <row r="80" spans="1:8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5" customHeight="1" x14ac:dyDescent="0.35"/>
    <row r="105" ht="14.25" customHeight="1" x14ac:dyDescent="0.35"/>
    <row r="117" ht="14.25" customHeight="1" x14ac:dyDescent="0.35"/>
    <row r="127" ht="14.25" customHeight="1" x14ac:dyDescent="0.35"/>
  </sheetData>
  <mergeCells count="5">
    <mergeCell ref="A2:G2"/>
    <mergeCell ref="A1:G1"/>
    <mergeCell ref="A3:B6"/>
    <mergeCell ref="C3:G4"/>
    <mergeCell ref="A7:B7"/>
  </mergeCells>
  <conditionalFormatting sqref="D7:G63 D65:G65">
    <cfRule type="expression" dxfId="1218" priority="4">
      <formula>D7&lt;0.005</formula>
    </cfRule>
  </conditionalFormatting>
  <conditionalFormatting sqref="D7:G63 D65:G65">
    <cfRule type="expression" dxfId="1217" priority="3" stopIfTrue="1">
      <formula>D7&lt;0.0004</formula>
    </cfRule>
  </conditionalFormatting>
  <conditionalFormatting sqref="D64:G64">
    <cfRule type="expression" dxfId="1216" priority="2">
      <formula>D64&lt;0.005</formula>
    </cfRule>
  </conditionalFormatting>
  <conditionalFormatting sqref="D64:G64">
    <cfRule type="expression" dxfId="1215" priority="1" stopIfTrue="1">
      <formula>D64&lt;0.0004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fitToWidth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גיליון27"/>
  <dimension ref="A1:H100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453125" style="734" customWidth="1"/>
    <col min="2" max="2" width="43.36328125" style="734" bestFit="1" customWidth="1"/>
    <col min="3" max="3" width="7.08984375" style="900" bestFit="1" customWidth="1"/>
    <col min="4" max="4" width="11.08984375" style="733" bestFit="1" customWidth="1"/>
    <col min="5" max="5" width="15.90625" style="733" bestFit="1" customWidth="1"/>
    <col min="6" max="6" width="11.6328125" style="733" bestFit="1" customWidth="1"/>
    <col min="7" max="7" width="10.90625" style="733" bestFit="1" customWidth="1"/>
  </cols>
  <sheetData>
    <row r="1" spans="1:8" ht="15.75" customHeight="1" x14ac:dyDescent="0.35">
      <c r="A1" s="6345" t="s">
        <v>435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434</v>
      </c>
      <c r="B2" s="6345"/>
      <c r="C2" s="6345"/>
      <c r="D2" s="6345"/>
      <c r="E2" s="6345"/>
      <c r="F2" s="6345"/>
      <c r="G2" s="6345"/>
    </row>
    <row r="3" spans="1:8" x14ac:dyDescent="0.35">
      <c r="A3" s="6585"/>
      <c r="B3" s="6586"/>
      <c r="C3" s="6529" t="s">
        <v>431</v>
      </c>
      <c r="D3" s="6530"/>
      <c r="E3" s="6530"/>
      <c r="F3" s="6530"/>
      <c r="G3" s="6531"/>
    </row>
    <row r="4" spans="1:8" ht="18.75" customHeight="1" thickBot="1" x14ac:dyDescent="0.4">
      <c r="A4" s="6587"/>
      <c r="B4" s="6588"/>
      <c r="C4" s="6384"/>
      <c r="D4" s="6385"/>
      <c r="E4" s="6385"/>
      <c r="F4" s="6385"/>
      <c r="G4" s="6386"/>
    </row>
    <row r="5" spans="1:8" ht="15.75" customHeight="1" x14ac:dyDescent="0.35">
      <c r="A5" s="6587"/>
      <c r="B5" s="6588"/>
      <c r="C5" s="934" t="s">
        <v>55</v>
      </c>
      <c r="D5" s="932" t="s">
        <v>430</v>
      </c>
      <c r="E5" s="933" t="s">
        <v>429</v>
      </c>
      <c r="F5" s="932" t="s">
        <v>428</v>
      </c>
      <c r="G5" s="931" t="s">
        <v>427</v>
      </c>
      <c r="H5" s="901"/>
    </row>
    <row r="6" spans="1:8" ht="16" thickBot="1" x14ac:dyDescent="0.4">
      <c r="A6" s="6594"/>
      <c r="B6" s="6595"/>
      <c r="C6" s="930" t="s">
        <v>49</v>
      </c>
      <c r="D6" s="868" t="s">
        <v>426</v>
      </c>
      <c r="E6" s="869" t="s">
        <v>425</v>
      </c>
      <c r="F6" s="868" t="s">
        <v>424</v>
      </c>
      <c r="G6" s="929" t="s">
        <v>423</v>
      </c>
      <c r="H6" s="901"/>
    </row>
    <row r="7" spans="1:8" s="179" customFormat="1" ht="12" customHeight="1" x14ac:dyDescent="0.35">
      <c r="A7" s="44" t="s">
        <v>48</v>
      </c>
      <c r="B7" s="378" t="s">
        <v>47</v>
      </c>
      <c r="C7" s="927">
        <v>5762.0000000000036</v>
      </c>
      <c r="D7" s="219">
        <v>4.0723907592849856E-2</v>
      </c>
      <c r="E7" s="219">
        <v>0.60260423627205517</v>
      </c>
      <c r="F7" s="219">
        <v>0.27288251284213699</v>
      </c>
      <c r="G7" s="267">
        <v>8.3789343292954122E-2</v>
      </c>
      <c r="H7" s="919"/>
    </row>
    <row r="8" spans="1:8" s="179" customFormat="1" ht="12" customHeight="1" thickBot="1" x14ac:dyDescent="0.4">
      <c r="A8" s="283" t="s">
        <v>46</v>
      </c>
      <c r="B8" s="777" t="s">
        <v>45</v>
      </c>
      <c r="C8" s="925">
        <v>11661</v>
      </c>
      <c r="D8" s="720">
        <v>3.6201603565866242E-2</v>
      </c>
      <c r="E8" s="720">
        <v>0.3754340633166825</v>
      </c>
      <c r="F8" s="720">
        <v>0.49267008060662659</v>
      </c>
      <c r="G8" s="719">
        <v>9.569425251083212E-2</v>
      </c>
      <c r="H8" s="919"/>
    </row>
    <row r="9" spans="1:8" s="179" customFormat="1" ht="12" customHeight="1" x14ac:dyDescent="0.35">
      <c r="A9" s="55" t="s">
        <v>44</v>
      </c>
      <c r="B9" s="928" t="s">
        <v>43</v>
      </c>
      <c r="C9" s="922">
        <v>9628.0000000000127</v>
      </c>
      <c r="D9" s="853">
        <v>2.1774888963211432E-3</v>
      </c>
      <c r="E9" s="853">
        <v>5.1541036268967229E-2</v>
      </c>
      <c r="F9" s="853">
        <v>0.78306416743107921</v>
      </c>
      <c r="G9" s="852">
        <v>0.16321730740364071</v>
      </c>
      <c r="H9" s="919"/>
    </row>
    <row r="10" spans="1:8" s="179" customFormat="1" ht="12" customHeight="1" x14ac:dyDescent="0.35">
      <c r="A10" s="36" t="s">
        <v>42</v>
      </c>
      <c r="B10" s="773" t="s">
        <v>41</v>
      </c>
      <c r="C10" s="926">
        <v>2707.0000000000023</v>
      </c>
      <c r="D10" s="699">
        <v>1.5023091640203108E-2</v>
      </c>
      <c r="E10" s="699">
        <v>0.51825892698226184</v>
      </c>
      <c r="F10" s="699">
        <v>0.38051116557213815</v>
      </c>
      <c r="G10" s="698">
        <v>8.6206815805394188E-2</v>
      </c>
      <c r="H10" s="919"/>
    </row>
    <row r="11" spans="1:8" s="179" customFormat="1" ht="12" customHeight="1" thickBot="1" x14ac:dyDescent="0.4">
      <c r="A11" s="57"/>
      <c r="B11" s="277" t="s">
        <v>40</v>
      </c>
      <c r="C11" s="920">
        <v>6349.9999999999873</v>
      </c>
      <c r="D11" s="728">
        <v>7.9966210611405825E-2</v>
      </c>
      <c r="E11" s="728">
        <v>0.84854075238587956</v>
      </c>
      <c r="F11" s="728">
        <v>4.7815416531227173E-2</v>
      </c>
      <c r="G11" s="727">
        <v>2.3677620471494666E-2</v>
      </c>
      <c r="H11" s="919"/>
    </row>
    <row r="12" spans="1:8" s="179" customFormat="1" ht="12" customHeight="1" x14ac:dyDescent="0.35">
      <c r="A12" s="44" t="s">
        <v>39</v>
      </c>
      <c r="B12" s="378" t="s">
        <v>38</v>
      </c>
      <c r="C12" s="927">
        <v>2928.9999999999973</v>
      </c>
      <c r="D12" s="219">
        <v>3.8537967859523896E-2</v>
      </c>
      <c r="E12" s="219">
        <v>0.65962161744744718</v>
      </c>
      <c r="F12" s="219">
        <v>0.26445669665476162</v>
      </c>
      <c r="G12" s="267">
        <v>3.7383718038259427E-2</v>
      </c>
      <c r="H12" s="919"/>
    </row>
    <row r="13" spans="1:8" s="179" customFormat="1" ht="12" customHeight="1" x14ac:dyDescent="0.35">
      <c r="A13" s="36" t="s">
        <v>37</v>
      </c>
      <c r="B13" s="773" t="s">
        <v>36</v>
      </c>
      <c r="C13" s="926">
        <v>12734.999999999965</v>
      </c>
      <c r="D13" s="699">
        <v>2.8881211529370968E-2</v>
      </c>
      <c r="E13" s="699">
        <v>0.35409158763533094</v>
      </c>
      <c r="F13" s="699">
        <v>0.49980794901212222</v>
      </c>
      <c r="G13" s="698">
        <v>0.11721925182318983</v>
      </c>
      <c r="H13" s="919"/>
    </row>
    <row r="14" spans="1:8" s="179" customFormat="1" ht="12" customHeight="1" x14ac:dyDescent="0.35">
      <c r="A14" s="34"/>
      <c r="B14" s="773" t="s">
        <v>35</v>
      </c>
      <c r="C14" s="926">
        <v>43.999999999999993</v>
      </c>
      <c r="D14" s="699">
        <v>0.24807948889237366</v>
      </c>
      <c r="E14" s="699">
        <v>0.66164665805732437</v>
      </c>
      <c r="F14" s="699">
        <v>6.2353057981279339E-2</v>
      </c>
      <c r="G14" s="698">
        <v>2.7920795069022647E-2</v>
      </c>
      <c r="H14" s="919"/>
    </row>
    <row r="15" spans="1:8" s="179" customFormat="1" ht="12" customHeight="1" x14ac:dyDescent="0.35">
      <c r="A15" s="34"/>
      <c r="B15" s="773" t="s">
        <v>34</v>
      </c>
      <c r="C15" s="926">
        <v>759.00000000000023</v>
      </c>
      <c r="D15" s="699">
        <v>1.7068458443257023E-2</v>
      </c>
      <c r="E15" s="699">
        <v>0.37116149233422879</v>
      </c>
      <c r="F15" s="699">
        <v>0.49157346860800083</v>
      </c>
      <c r="G15" s="698">
        <v>0.12019658061451058</v>
      </c>
      <c r="H15" s="919"/>
    </row>
    <row r="16" spans="1:8" s="179" customFormat="1" ht="12" customHeight="1" x14ac:dyDescent="0.35">
      <c r="A16" s="34"/>
      <c r="B16" s="773" t="s">
        <v>33</v>
      </c>
      <c r="C16" s="926">
        <v>131.00000000000006</v>
      </c>
      <c r="D16" s="699">
        <v>0</v>
      </c>
      <c r="E16" s="699">
        <v>0.89794676790819172</v>
      </c>
      <c r="F16" s="699">
        <v>5.5503534071105462E-2</v>
      </c>
      <c r="G16" s="698">
        <v>4.6549698020702801E-2</v>
      </c>
      <c r="H16" s="919"/>
    </row>
    <row r="17" spans="1:8" s="179" customFormat="1" ht="12" customHeight="1" x14ac:dyDescent="0.35">
      <c r="A17" s="34"/>
      <c r="B17" s="773" t="s">
        <v>32</v>
      </c>
      <c r="C17" s="926">
        <v>153</v>
      </c>
      <c r="D17" s="699">
        <v>4.4009630928434761E-2</v>
      </c>
      <c r="E17" s="699">
        <v>0.71483148772153782</v>
      </c>
      <c r="F17" s="699">
        <v>0.13405898350662379</v>
      </c>
      <c r="G17" s="698">
        <v>0.10709989784340369</v>
      </c>
      <c r="H17" s="919"/>
    </row>
    <row r="18" spans="1:8" s="179" customFormat="1" ht="12" customHeight="1" x14ac:dyDescent="0.35">
      <c r="A18" s="34"/>
      <c r="B18" s="773" t="s">
        <v>4</v>
      </c>
      <c r="C18" s="926">
        <v>124.99999999999997</v>
      </c>
      <c r="D18" s="699">
        <v>4.7070034260762839E-2</v>
      </c>
      <c r="E18" s="699">
        <v>0.6545910205218306</v>
      </c>
      <c r="F18" s="699">
        <v>0.29281822692695864</v>
      </c>
      <c r="G18" s="698">
        <v>5.5207182904480302E-3</v>
      </c>
      <c r="H18" s="919"/>
    </row>
    <row r="19" spans="1:8" s="179" customFormat="1" ht="12" customHeight="1" thickBot="1" x14ac:dyDescent="0.4">
      <c r="A19" s="34"/>
      <c r="B19" s="777" t="s">
        <v>25</v>
      </c>
      <c r="C19" s="925">
        <v>1808.9999999999989</v>
      </c>
      <c r="D19" s="720">
        <v>8.7515382100000039E-2</v>
      </c>
      <c r="E19" s="720">
        <v>0.73007379362777713</v>
      </c>
      <c r="F19" s="720">
        <v>0.15142357429283851</v>
      </c>
      <c r="G19" s="719">
        <v>3.0987249979382788E-2</v>
      </c>
      <c r="H19" s="919"/>
    </row>
    <row r="20" spans="1:8" s="179" customFormat="1" ht="12" customHeight="1" x14ac:dyDescent="0.35">
      <c r="A20" s="55" t="s">
        <v>31</v>
      </c>
      <c r="B20" s="928" t="s">
        <v>30</v>
      </c>
      <c r="C20" s="922">
        <v>48</v>
      </c>
      <c r="D20" s="853">
        <v>0</v>
      </c>
      <c r="E20" s="853">
        <v>0.93545390735523282</v>
      </c>
      <c r="F20" s="853">
        <v>6.4546092644767225E-2</v>
      </c>
      <c r="G20" s="852">
        <v>0</v>
      </c>
      <c r="H20" s="919"/>
    </row>
    <row r="21" spans="1:8" s="179" customFormat="1" ht="12" customHeight="1" x14ac:dyDescent="0.35">
      <c r="A21" s="283" t="s">
        <v>29</v>
      </c>
      <c r="B21" s="773" t="s">
        <v>28</v>
      </c>
      <c r="C21" s="926">
        <v>369</v>
      </c>
      <c r="D21" s="699">
        <v>1.9980093061617289E-2</v>
      </c>
      <c r="E21" s="699">
        <v>0.79651727396563143</v>
      </c>
      <c r="F21" s="699">
        <v>0.10319597342306411</v>
      </c>
      <c r="G21" s="698">
        <v>8.0306659549686452E-2</v>
      </c>
      <c r="H21" s="919"/>
    </row>
    <row r="22" spans="1:8" s="179" customFormat="1" ht="12" customHeight="1" x14ac:dyDescent="0.35">
      <c r="A22" s="36"/>
      <c r="B22" s="773" t="s">
        <v>27</v>
      </c>
      <c r="C22" s="926">
        <v>1049.0000000000002</v>
      </c>
      <c r="D22" s="699">
        <v>4.4260942007350791E-2</v>
      </c>
      <c r="E22" s="699">
        <v>0.71154390534457657</v>
      </c>
      <c r="F22" s="699">
        <v>0.21811960617758142</v>
      </c>
      <c r="G22" s="698">
        <v>2.6075546470491616E-2</v>
      </c>
      <c r="H22" s="919"/>
    </row>
    <row r="23" spans="1:8" s="179" customFormat="1" ht="12" customHeight="1" x14ac:dyDescent="0.35">
      <c r="A23" s="34"/>
      <c r="B23" s="773" t="s">
        <v>26</v>
      </c>
      <c r="C23" s="926">
        <v>573.00000000000034</v>
      </c>
      <c r="D23" s="699">
        <v>3.0523963880281117E-2</v>
      </c>
      <c r="E23" s="699">
        <v>0.52642892457931734</v>
      </c>
      <c r="F23" s="699">
        <v>0.43337104467264048</v>
      </c>
      <c r="G23" s="698">
        <v>9.6760668677625429E-3</v>
      </c>
      <c r="H23" s="919"/>
    </row>
    <row r="24" spans="1:8" s="179" customFormat="1" ht="12" customHeight="1" x14ac:dyDescent="0.35">
      <c r="A24" s="34"/>
      <c r="B24" s="773" t="s">
        <v>4</v>
      </c>
      <c r="C24" s="926">
        <v>71.000000000000014</v>
      </c>
      <c r="D24" s="699">
        <v>8.2139806556590103E-2</v>
      </c>
      <c r="E24" s="699">
        <v>0.60701371811331362</v>
      </c>
      <c r="F24" s="699">
        <v>0.27048378919459576</v>
      </c>
      <c r="G24" s="698">
        <v>4.0362686135500495E-2</v>
      </c>
      <c r="H24" s="919"/>
    </row>
    <row r="25" spans="1:8" s="179" customFormat="1" ht="12" customHeight="1" thickBot="1" x14ac:dyDescent="0.4">
      <c r="A25" s="57"/>
      <c r="B25" s="277" t="s">
        <v>25</v>
      </c>
      <c r="C25" s="920">
        <v>818.99999999999955</v>
      </c>
      <c r="D25" s="728">
        <v>4.4838543824889658E-2</v>
      </c>
      <c r="E25" s="728">
        <v>0.59426791486259456</v>
      </c>
      <c r="F25" s="728">
        <v>0.29986909295511305</v>
      </c>
      <c r="G25" s="727">
        <v>6.1024448357403289E-2</v>
      </c>
      <c r="H25" s="919"/>
    </row>
    <row r="26" spans="1:8" s="179" customFormat="1" ht="12" customHeight="1" x14ac:dyDescent="0.35">
      <c r="A26" s="44" t="s">
        <v>24</v>
      </c>
      <c r="B26" s="378" t="s">
        <v>23</v>
      </c>
      <c r="C26" s="927">
        <v>2606.9999999999986</v>
      </c>
      <c r="D26" s="219">
        <v>6.7771164519992266E-2</v>
      </c>
      <c r="E26" s="219">
        <v>0.7065473466838037</v>
      </c>
      <c r="F26" s="219">
        <v>0.14761685952215506</v>
      </c>
      <c r="G26" s="267">
        <v>7.8064629274046574E-2</v>
      </c>
      <c r="H26" s="919"/>
    </row>
    <row r="27" spans="1:8" s="179" customFormat="1" ht="12" customHeight="1" x14ac:dyDescent="0.35">
      <c r="A27" s="36" t="s">
        <v>22</v>
      </c>
      <c r="B27" s="773" t="s">
        <v>21</v>
      </c>
      <c r="C27" s="926">
        <v>4225.9999999999982</v>
      </c>
      <c r="D27" s="699">
        <v>5.0261951997855554E-2</v>
      </c>
      <c r="E27" s="699">
        <v>0.52095943593582172</v>
      </c>
      <c r="F27" s="699">
        <v>0.34477591690302106</v>
      </c>
      <c r="G27" s="698">
        <v>8.4002695163300056E-2</v>
      </c>
      <c r="H27" s="919"/>
    </row>
    <row r="28" spans="1:8" s="179" customFormat="1" ht="12" customHeight="1" x14ac:dyDescent="0.35">
      <c r="A28" s="34"/>
      <c r="B28" s="773" t="s">
        <v>20</v>
      </c>
      <c r="C28" s="926">
        <v>7541.0000000000073</v>
      </c>
      <c r="D28" s="699">
        <v>9.7567222476713875E-3</v>
      </c>
      <c r="E28" s="699">
        <v>0.10833834596652034</v>
      </c>
      <c r="F28" s="699">
        <v>0.73904714449576514</v>
      </c>
      <c r="G28" s="698">
        <v>0.14285778729004928</v>
      </c>
      <c r="H28" s="919"/>
    </row>
    <row r="29" spans="1:8" s="179" customFormat="1" ht="12" customHeight="1" x14ac:dyDescent="0.35">
      <c r="A29" s="34"/>
      <c r="B29" s="773" t="s">
        <v>19</v>
      </c>
      <c r="C29" s="926">
        <v>815.99999999999989</v>
      </c>
      <c r="D29" s="699">
        <v>0.12945962199475133</v>
      </c>
      <c r="E29" s="699">
        <v>0.78467529582671736</v>
      </c>
      <c r="F29" s="699">
        <v>6.127200337087798E-2</v>
      </c>
      <c r="G29" s="698">
        <v>2.4593078807653272E-2</v>
      </c>
      <c r="H29" s="919"/>
    </row>
    <row r="30" spans="1:8" s="179" customFormat="1" ht="12" customHeight="1" x14ac:dyDescent="0.35">
      <c r="A30" s="34"/>
      <c r="B30" s="773" t="s">
        <v>18</v>
      </c>
      <c r="C30" s="926">
        <v>209.00000000000006</v>
      </c>
      <c r="D30" s="699">
        <v>2.8811149793029411E-2</v>
      </c>
      <c r="E30" s="699">
        <v>0.64922274140056646</v>
      </c>
      <c r="F30" s="699">
        <v>0.19243233120078176</v>
      </c>
      <c r="G30" s="698">
        <v>0.12953377760562249</v>
      </c>
      <c r="H30" s="919"/>
    </row>
    <row r="31" spans="1:8" s="179" customFormat="1" ht="12" customHeight="1" x14ac:dyDescent="0.35">
      <c r="A31" s="34"/>
      <c r="B31" s="773" t="s">
        <v>189</v>
      </c>
      <c r="C31" s="926">
        <v>2007.9999999999989</v>
      </c>
      <c r="D31" s="699">
        <v>4.1801699327786296E-2</v>
      </c>
      <c r="E31" s="699">
        <v>0.90728708722753793</v>
      </c>
      <c r="F31" s="699">
        <v>3.6638522169850286E-2</v>
      </c>
      <c r="G31" s="698">
        <v>1.4272691274825522E-2</v>
      </c>
      <c r="H31" s="919"/>
    </row>
    <row r="32" spans="1:8" s="179" customFormat="1" ht="12" customHeight="1" x14ac:dyDescent="0.35">
      <c r="A32" s="34"/>
      <c r="B32" s="773" t="s">
        <v>16</v>
      </c>
      <c r="C32" s="926">
        <v>167.00000000000006</v>
      </c>
      <c r="D32" s="699">
        <v>5.407868286796249E-2</v>
      </c>
      <c r="E32" s="699">
        <v>0.76902995921953765</v>
      </c>
      <c r="F32" s="699">
        <v>0.10422355809092129</v>
      </c>
      <c r="G32" s="698">
        <v>7.2667799821578158E-2</v>
      </c>
      <c r="H32" s="919"/>
    </row>
    <row r="33" spans="1:8" s="179" customFormat="1" ht="12" customHeight="1" x14ac:dyDescent="0.35">
      <c r="A33" s="34"/>
      <c r="B33" s="773" t="s">
        <v>15</v>
      </c>
      <c r="C33" s="926">
        <v>201.99999999999989</v>
      </c>
      <c r="D33" s="699">
        <v>5.6679851100902489E-3</v>
      </c>
      <c r="E33" s="699">
        <v>0.32352499137320267</v>
      </c>
      <c r="F33" s="699">
        <v>0.30105865883085348</v>
      </c>
      <c r="G33" s="698">
        <v>0.36974836468585331</v>
      </c>
      <c r="H33" s="919"/>
    </row>
    <row r="34" spans="1:8" s="179" customFormat="1" ht="12" customHeight="1" x14ac:dyDescent="0.35">
      <c r="A34" s="34"/>
      <c r="B34" s="773" t="s">
        <v>14</v>
      </c>
      <c r="C34" s="926">
        <v>546</v>
      </c>
      <c r="D34" s="699">
        <v>0</v>
      </c>
      <c r="E34" s="699">
        <v>8.0345373137019824E-3</v>
      </c>
      <c r="F34" s="699">
        <v>0.97255922465721101</v>
      </c>
      <c r="G34" s="698">
        <v>1.9406238029087225E-2</v>
      </c>
      <c r="H34" s="919"/>
    </row>
    <row r="35" spans="1:8" s="179" customFormat="1" ht="12" customHeight="1" x14ac:dyDescent="0.35">
      <c r="A35" s="34"/>
      <c r="B35" s="725" t="s">
        <v>12</v>
      </c>
      <c r="C35" s="926">
        <v>193.00000000000003</v>
      </c>
      <c r="D35" s="699">
        <v>1.4370835740432519E-2</v>
      </c>
      <c r="E35" s="699">
        <v>0.85231033736975248</v>
      </c>
      <c r="F35" s="699">
        <v>9.751605525008436E-2</v>
      </c>
      <c r="G35" s="698">
        <v>3.5802771639730425E-2</v>
      </c>
      <c r="H35" s="919"/>
    </row>
    <row r="36" spans="1:8" s="179" customFormat="1" ht="12" customHeight="1" thickBot="1" x14ac:dyDescent="0.4">
      <c r="A36" s="34"/>
      <c r="B36" s="777" t="s">
        <v>4</v>
      </c>
      <c r="C36" s="925">
        <v>155.00000000000003</v>
      </c>
      <c r="D36" s="720">
        <v>4.7676013342356695E-2</v>
      </c>
      <c r="E36" s="720">
        <v>0.58966317598635254</v>
      </c>
      <c r="F36" s="720">
        <v>0.19963768454483025</v>
      </c>
      <c r="G36" s="719">
        <v>0.16302312612646053</v>
      </c>
      <c r="H36" s="919"/>
    </row>
    <row r="37" spans="1:8" s="179" customFormat="1" ht="12" customHeight="1" x14ac:dyDescent="0.35">
      <c r="A37" s="924" t="s">
        <v>3</v>
      </c>
      <c r="B37" s="923" t="s">
        <v>2</v>
      </c>
      <c r="C37" s="922">
        <v>13244.999999999969</v>
      </c>
      <c r="D37" s="853">
        <v>3.0923538440993253E-2</v>
      </c>
      <c r="E37" s="853">
        <v>0.3484737484881712</v>
      </c>
      <c r="F37" s="853">
        <v>0.50401572538308426</v>
      </c>
      <c r="G37" s="852">
        <v>0.11658698768776515</v>
      </c>
      <c r="H37" s="919"/>
    </row>
    <row r="38" spans="1:8" s="179" customFormat="1" ht="12" customHeight="1" thickBot="1" x14ac:dyDescent="0.4">
      <c r="A38" s="894" t="s">
        <v>1</v>
      </c>
      <c r="B38" s="921" t="s">
        <v>0</v>
      </c>
      <c r="C38" s="920">
        <v>5439.9999999999945</v>
      </c>
      <c r="D38" s="728">
        <v>5.0481056185772692E-2</v>
      </c>
      <c r="E38" s="728">
        <v>0.6651886030116928</v>
      </c>
      <c r="F38" s="728">
        <v>0.23684428013839656</v>
      </c>
      <c r="G38" s="727">
        <v>4.7486060664141364E-2</v>
      </c>
      <c r="H38" s="919"/>
    </row>
    <row r="39" spans="1:8" ht="12" customHeight="1" x14ac:dyDescent="0.35">
      <c r="A39" s="902"/>
      <c r="H39" s="901"/>
    </row>
    <row r="40" spans="1:8" ht="12" customHeight="1" x14ac:dyDescent="0.35">
      <c r="H40" s="901"/>
    </row>
    <row r="41" spans="1:8" ht="12" customHeight="1" x14ac:dyDescent="0.35">
      <c r="H41" s="901"/>
    </row>
    <row r="42" spans="1:8" ht="12" customHeight="1" x14ac:dyDescent="0.35"/>
    <row r="43" spans="1:8" ht="12" customHeight="1" x14ac:dyDescent="0.35"/>
    <row r="44" spans="1:8" ht="12" customHeight="1" x14ac:dyDescent="0.35"/>
    <row r="45" spans="1:8" ht="12" customHeight="1" x14ac:dyDescent="0.35"/>
    <row r="46" spans="1:8" ht="13.9" customHeight="1" x14ac:dyDescent="0.35"/>
    <row r="47" spans="1:8" ht="13.9" customHeight="1" x14ac:dyDescent="0.35"/>
    <row r="48" spans="1:8" ht="14.25" customHeight="1" x14ac:dyDescent="0.35"/>
    <row r="50" ht="14.25" customHeight="1" x14ac:dyDescent="0.35"/>
    <row r="51" ht="19.149999999999999" customHeight="1" x14ac:dyDescent="0.35"/>
    <row r="52" ht="19.149999999999999" customHeight="1" x14ac:dyDescent="0.35"/>
    <row r="55" ht="28.9" customHeight="1" x14ac:dyDescent="0.35"/>
    <row r="56" ht="28.9" customHeight="1" x14ac:dyDescent="0.35"/>
    <row r="57" ht="28.9" customHeight="1" x14ac:dyDescent="0.35"/>
    <row r="58" ht="14.25" customHeight="1" x14ac:dyDescent="0.35"/>
    <row r="65" ht="14.5" customHeight="1" x14ac:dyDescent="0.35"/>
    <row r="66" ht="14.5" customHeight="1" x14ac:dyDescent="0.35"/>
    <row r="67" ht="14.5" customHeight="1" x14ac:dyDescent="0.35"/>
    <row r="78" ht="14.25" customHeight="1" x14ac:dyDescent="0.35"/>
    <row r="90" ht="14.25" customHeight="1" x14ac:dyDescent="0.35"/>
    <row r="100" ht="14.25" customHeight="1" x14ac:dyDescent="0.35"/>
  </sheetData>
  <mergeCells count="4">
    <mergeCell ref="A2:G2"/>
    <mergeCell ref="A3:B6"/>
    <mergeCell ref="C3:G4"/>
    <mergeCell ref="A1:G1"/>
  </mergeCells>
  <conditionalFormatting sqref="D7:G38">
    <cfRule type="expression" dxfId="1214" priority="2">
      <formula>D7&lt;0.005</formula>
    </cfRule>
  </conditionalFormatting>
  <conditionalFormatting sqref="D7:G38">
    <cfRule type="expression" dxfId="121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גיליון28"/>
  <dimension ref="A1:F11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1.453125" style="177" customWidth="1"/>
    <col min="2" max="2" width="36.6328125" style="177" customWidth="1"/>
    <col min="3" max="3" width="21.7265625" style="936" customWidth="1"/>
    <col min="4" max="6" width="21.7265625" style="935" customWidth="1"/>
  </cols>
  <sheetData>
    <row r="1" spans="1:6" s="771" customFormat="1" ht="15.75" customHeight="1" x14ac:dyDescent="0.45">
      <c r="A1" s="6345" t="s">
        <v>444</v>
      </c>
      <c r="B1" s="6345"/>
      <c r="C1" s="6345"/>
      <c r="D1" s="6345"/>
      <c r="E1" s="6345"/>
      <c r="F1" s="6345"/>
    </row>
    <row r="2" spans="1:6" s="771" customFormat="1" ht="15.75" customHeight="1" thickBot="1" x14ac:dyDescent="0.5">
      <c r="A2" s="6345" t="s">
        <v>443</v>
      </c>
      <c r="B2" s="6345"/>
      <c r="C2" s="6345"/>
      <c r="D2" s="6345"/>
      <c r="E2" s="6345"/>
      <c r="F2" s="6345"/>
    </row>
    <row r="3" spans="1:6" s="706" customFormat="1" ht="15.5" x14ac:dyDescent="0.35">
      <c r="A3" s="6444"/>
      <c r="B3" s="6597"/>
      <c r="C3" s="6601" t="s">
        <v>442</v>
      </c>
      <c r="D3" s="6601"/>
      <c r="E3" s="6601"/>
      <c r="F3" s="6602"/>
    </row>
    <row r="4" spans="1:6" s="706" customFormat="1" ht="16" thickBot="1" x14ac:dyDescent="0.4">
      <c r="A4" s="6575"/>
      <c r="B4" s="6598"/>
      <c r="C4" s="6603"/>
      <c r="D4" s="6603"/>
      <c r="E4" s="6603"/>
      <c r="F4" s="6604"/>
    </row>
    <row r="5" spans="1:6" s="706" customFormat="1" ht="15.5" x14ac:dyDescent="0.35">
      <c r="A5" s="6575"/>
      <c r="B5" s="6598"/>
      <c r="C5" s="951" t="s">
        <v>55</v>
      </c>
      <c r="D5" s="916" t="s">
        <v>441</v>
      </c>
      <c r="E5" s="950" t="s">
        <v>440</v>
      </c>
      <c r="F5" s="916" t="s">
        <v>439</v>
      </c>
    </row>
    <row r="6" spans="1:6" s="706" customFormat="1" ht="16" thickBot="1" x14ac:dyDescent="0.4">
      <c r="A6" s="6599"/>
      <c r="B6" s="6600"/>
      <c r="C6" s="949" t="s">
        <v>49</v>
      </c>
      <c r="D6" s="947" t="s">
        <v>438</v>
      </c>
      <c r="E6" s="948" t="s">
        <v>437</v>
      </c>
      <c r="F6" s="947" t="s">
        <v>436</v>
      </c>
    </row>
    <row r="7" spans="1:6" s="179" customFormat="1" ht="12" customHeight="1" thickBot="1" x14ac:dyDescent="0.4">
      <c r="A7" s="6592" t="s">
        <v>59</v>
      </c>
      <c r="B7" s="6596"/>
      <c r="C7" s="205">
        <v>29880.999999999935</v>
      </c>
      <c r="D7" s="203">
        <v>0.24917845652656304</v>
      </c>
      <c r="E7" s="203">
        <v>7.9759507891834697E-2</v>
      </c>
      <c r="F7" s="241">
        <v>0.67106203558162547</v>
      </c>
    </row>
    <row r="8" spans="1:6" s="179" customFormat="1" ht="12" customHeight="1" x14ac:dyDescent="0.35">
      <c r="A8" s="160" t="s">
        <v>123</v>
      </c>
      <c r="B8" s="654" t="s">
        <v>122</v>
      </c>
      <c r="C8" s="444">
        <v>2950.9999999999977</v>
      </c>
      <c r="D8" s="946">
        <v>6.3839189307169739E-2</v>
      </c>
      <c r="E8" s="946">
        <v>4.1887500861917192E-2</v>
      </c>
      <c r="F8" s="945">
        <v>0.8942733098309148</v>
      </c>
    </row>
    <row r="9" spans="1:6" s="179" customFormat="1" ht="12" customHeight="1" x14ac:dyDescent="0.35">
      <c r="A9" s="92" t="s">
        <v>121</v>
      </c>
      <c r="B9" s="939" t="s">
        <v>120</v>
      </c>
      <c r="C9" s="700">
        <v>1018.0000000000016</v>
      </c>
      <c r="D9" s="699">
        <v>9.3609863069899046E-2</v>
      </c>
      <c r="E9" s="699">
        <v>5.4203092003167204E-2</v>
      </c>
      <c r="F9" s="698">
        <v>0.85218704492693331</v>
      </c>
    </row>
    <row r="10" spans="1:6" s="179" customFormat="1" ht="12" customHeight="1" x14ac:dyDescent="0.35">
      <c r="A10" s="92"/>
      <c r="B10" s="939" t="s">
        <v>119</v>
      </c>
      <c r="C10" s="700">
        <v>3152.9999999999991</v>
      </c>
      <c r="D10" s="699">
        <v>0.16793121558059504</v>
      </c>
      <c r="E10" s="699">
        <v>0.10277715708355036</v>
      </c>
      <c r="F10" s="698">
        <v>0.72929162733585651</v>
      </c>
    </row>
    <row r="11" spans="1:6" s="179" customFormat="1" ht="12" customHeight="1" x14ac:dyDescent="0.35">
      <c r="A11" s="92"/>
      <c r="B11" s="939" t="s">
        <v>118</v>
      </c>
      <c r="C11" s="700">
        <v>1129.0000000000002</v>
      </c>
      <c r="D11" s="699">
        <v>0.12955562910937138</v>
      </c>
      <c r="E11" s="699">
        <v>6.0947157894748284E-2</v>
      </c>
      <c r="F11" s="698">
        <v>0.80949721299588018</v>
      </c>
    </row>
    <row r="12" spans="1:6" s="179" customFormat="1" ht="12" customHeight="1" x14ac:dyDescent="0.35">
      <c r="A12" s="92"/>
      <c r="B12" s="939" t="s">
        <v>117</v>
      </c>
      <c r="C12" s="700">
        <v>194.99999999999997</v>
      </c>
      <c r="D12" s="699">
        <v>0.18800131124080427</v>
      </c>
      <c r="E12" s="699">
        <v>2.9462296255642367E-2</v>
      </c>
      <c r="F12" s="698">
        <v>0.78253639250355322</v>
      </c>
    </row>
    <row r="13" spans="1:6" s="179" customFormat="1" ht="12" customHeight="1" x14ac:dyDescent="0.35">
      <c r="A13" s="92"/>
      <c r="B13" s="939" t="s">
        <v>116</v>
      </c>
      <c r="C13" s="700">
        <v>161.00000000000003</v>
      </c>
      <c r="D13" s="699">
        <v>0.39143367314910649</v>
      </c>
      <c r="E13" s="699">
        <v>0</v>
      </c>
      <c r="F13" s="698">
        <v>0.60856632685089318</v>
      </c>
    </row>
    <row r="14" spans="1:6" s="179" customFormat="1" ht="12" customHeight="1" x14ac:dyDescent="0.35">
      <c r="A14" s="92"/>
      <c r="B14" s="939" t="s">
        <v>115</v>
      </c>
      <c r="C14" s="700">
        <v>206.00000000000003</v>
      </c>
      <c r="D14" s="699">
        <v>7.2407867042710114E-2</v>
      </c>
      <c r="E14" s="699">
        <v>1.2639424653741667E-2</v>
      </c>
      <c r="F14" s="698">
        <v>0.91495270830354836</v>
      </c>
    </row>
    <row r="15" spans="1:6" s="179" customFormat="1" ht="12" customHeight="1" x14ac:dyDescent="0.35">
      <c r="A15" s="92"/>
      <c r="B15" s="939" t="s">
        <v>114</v>
      </c>
      <c r="C15" s="700">
        <v>89.999999999999986</v>
      </c>
      <c r="D15" s="699">
        <v>6.3682653499951988E-2</v>
      </c>
      <c r="E15" s="699">
        <v>3.3096615486925732E-2</v>
      </c>
      <c r="F15" s="698">
        <v>0.90322073101312228</v>
      </c>
    </row>
    <row r="16" spans="1:6" s="179" customFormat="1" ht="12" customHeight="1" x14ac:dyDescent="0.35">
      <c r="A16" s="92"/>
      <c r="B16" s="939" t="s">
        <v>113</v>
      </c>
      <c r="C16" s="700">
        <v>86.000000000000014</v>
      </c>
      <c r="D16" s="699">
        <v>0.35063971655321646</v>
      </c>
      <c r="E16" s="699">
        <v>1.1911920041026324E-2</v>
      </c>
      <c r="F16" s="698">
        <v>0.6374483634057575</v>
      </c>
    </row>
    <row r="17" spans="1:6" s="179" customFormat="1" ht="12" customHeight="1" x14ac:dyDescent="0.35">
      <c r="A17" s="92"/>
      <c r="B17" s="939" t="s">
        <v>112</v>
      </c>
      <c r="C17" s="700">
        <v>249.99999999999991</v>
      </c>
      <c r="D17" s="699">
        <v>0</v>
      </c>
      <c r="E17" s="699">
        <v>1.2374550759017439E-2</v>
      </c>
      <c r="F17" s="698">
        <v>0.9876254492409825</v>
      </c>
    </row>
    <row r="18" spans="1:6" s="179" customFormat="1" ht="12" customHeight="1" x14ac:dyDescent="0.35">
      <c r="A18" s="92"/>
      <c r="B18" s="939" t="s">
        <v>111</v>
      </c>
      <c r="C18" s="700">
        <v>713.99999999999932</v>
      </c>
      <c r="D18" s="699">
        <v>0.23399330001062424</v>
      </c>
      <c r="E18" s="699">
        <v>4.6847443226960446E-2</v>
      </c>
      <c r="F18" s="698">
        <v>0.7191592567624131</v>
      </c>
    </row>
    <row r="19" spans="1:6" s="179" customFormat="1" ht="12" customHeight="1" x14ac:dyDescent="0.35">
      <c r="A19" s="92"/>
      <c r="B19" s="939" t="s">
        <v>110</v>
      </c>
      <c r="C19" s="700">
        <v>409.00000000000028</v>
      </c>
      <c r="D19" s="699">
        <v>8.3094966207348991E-2</v>
      </c>
      <c r="E19" s="699">
        <v>5.7454612063411285E-2</v>
      </c>
      <c r="F19" s="698">
        <v>0.8594504217292398</v>
      </c>
    </row>
    <row r="20" spans="1:6" s="179" customFormat="1" ht="12" customHeight="1" x14ac:dyDescent="0.35">
      <c r="A20" s="92"/>
      <c r="B20" s="939" t="s">
        <v>109</v>
      </c>
      <c r="C20" s="700">
        <v>483.99999999999989</v>
      </c>
      <c r="D20" s="699">
        <v>0.31148920871713548</v>
      </c>
      <c r="E20" s="699">
        <v>2.3828912136996956E-2</v>
      </c>
      <c r="F20" s="698">
        <v>0.66468187914586774</v>
      </c>
    </row>
    <row r="21" spans="1:6" s="179" customFormat="1" ht="12" customHeight="1" x14ac:dyDescent="0.35">
      <c r="A21" s="92"/>
      <c r="B21" s="939" t="s">
        <v>108</v>
      </c>
      <c r="C21" s="700">
        <v>213.00000000000006</v>
      </c>
      <c r="D21" s="699">
        <v>0.40124488681293913</v>
      </c>
      <c r="E21" s="699">
        <v>0</v>
      </c>
      <c r="F21" s="698">
        <v>0.59875511318706076</v>
      </c>
    </row>
    <row r="22" spans="1:6" s="179" customFormat="1" ht="12" customHeight="1" x14ac:dyDescent="0.35">
      <c r="A22" s="92"/>
      <c r="B22" s="939" t="s">
        <v>107</v>
      </c>
      <c r="C22" s="700">
        <v>327.00000000000011</v>
      </c>
      <c r="D22" s="699">
        <v>0.31203744812377876</v>
      </c>
      <c r="E22" s="699">
        <v>9.9420827017599633E-2</v>
      </c>
      <c r="F22" s="698">
        <v>0.58854172485862166</v>
      </c>
    </row>
    <row r="23" spans="1:6" s="179" customFormat="1" ht="12" customHeight="1" x14ac:dyDescent="0.35">
      <c r="A23" s="92"/>
      <c r="B23" s="939" t="s">
        <v>106</v>
      </c>
      <c r="C23" s="700">
        <v>286.99999999999994</v>
      </c>
      <c r="D23" s="699">
        <v>0.1506267821223608</v>
      </c>
      <c r="E23" s="699">
        <v>2.2311256546879772E-2</v>
      </c>
      <c r="F23" s="698">
        <v>0.82706196133075915</v>
      </c>
    </row>
    <row r="24" spans="1:6" s="179" customFormat="1" ht="12" customHeight="1" x14ac:dyDescent="0.35">
      <c r="A24" s="92"/>
      <c r="B24" s="939" t="s">
        <v>105</v>
      </c>
      <c r="C24" s="700">
        <v>772.00000000000023</v>
      </c>
      <c r="D24" s="699">
        <v>0.13411562196084259</v>
      </c>
      <c r="E24" s="699">
        <v>0.10282844301360847</v>
      </c>
      <c r="F24" s="698">
        <v>0.76305593502554647</v>
      </c>
    </row>
    <row r="25" spans="1:6" s="179" customFormat="1" ht="12" customHeight="1" x14ac:dyDescent="0.35">
      <c r="A25" s="92"/>
      <c r="B25" s="939" t="s">
        <v>104</v>
      </c>
      <c r="C25" s="700">
        <v>139.99999999999997</v>
      </c>
      <c r="D25" s="699">
        <v>9.1494941787497563E-2</v>
      </c>
      <c r="E25" s="699">
        <v>5.9852648249174141E-2</v>
      </c>
      <c r="F25" s="698">
        <v>0.84865240996332847</v>
      </c>
    </row>
    <row r="26" spans="1:6" s="179" customFormat="1" ht="12" customHeight="1" x14ac:dyDescent="0.35">
      <c r="A26" s="92"/>
      <c r="B26" s="939" t="s">
        <v>103</v>
      </c>
      <c r="C26" s="700">
        <v>177.00000000000003</v>
      </c>
      <c r="D26" s="699">
        <v>0.23333473570393742</v>
      </c>
      <c r="E26" s="699">
        <v>9.6743017215307481E-2</v>
      </c>
      <c r="F26" s="698">
        <v>0.6699222470807551</v>
      </c>
    </row>
    <row r="27" spans="1:6" s="179" customFormat="1" ht="12" customHeight="1" x14ac:dyDescent="0.35">
      <c r="A27" s="92"/>
      <c r="B27" s="939" t="s">
        <v>102</v>
      </c>
      <c r="C27" s="700">
        <v>83</v>
      </c>
      <c r="D27" s="699">
        <v>0.22890520330512498</v>
      </c>
      <c r="E27" s="699">
        <v>6.0367263367649568E-2</v>
      </c>
      <c r="F27" s="698">
        <v>0.71072753332722582</v>
      </c>
    </row>
    <row r="28" spans="1:6" s="179" customFormat="1" ht="12" customHeight="1" x14ac:dyDescent="0.35">
      <c r="A28" s="92"/>
      <c r="B28" s="939" t="s">
        <v>101</v>
      </c>
      <c r="C28" s="700">
        <v>155.99999999999997</v>
      </c>
      <c r="D28" s="699">
        <v>6.8952431853682591E-2</v>
      </c>
      <c r="E28" s="699">
        <v>2.1593174189873512E-2</v>
      </c>
      <c r="F28" s="698">
        <v>0.9094543939564439</v>
      </c>
    </row>
    <row r="29" spans="1:6" s="179" customFormat="1" ht="12" customHeight="1" x14ac:dyDescent="0.35">
      <c r="A29" s="92"/>
      <c r="B29" s="939" t="s">
        <v>100</v>
      </c>
      <c r="C29" s="700">
        <v>270.99999999999989</v>
      </c>
      <c r="D29" s="699">
        <v>8.993771999476341E-2</v>
      </c>
      <c r="E29" s="699">
        <v>7.14980047695052E-2</v>
      </c>
      <c r="F29" s="698">
        <v>0.83856427523573129</v>
      </c>
    </row>
    <row r="30" spans="1:6" s="179" customFormat="1" ht="12" customHeight="1" x14ac:dyDescent="0.35">
      <c r="A30" s="92"/>
      <c r="B30" s="939" t="s">
        <v>99</v>
      </c>
      <c r="C30" s="700">
        <v>395</v>
      </c>
      <c r="D30" s="699">
        <v>0.24392711731750968</v>
      </c>
      <c r="E30" s="699">
        <v>6.4410785329975975E-2</v>
      </c>
      <c r="F30" s="698">
        <v>0.69166209735251427</v>
      </c>
    </row>
    <row r="31" spans="1:6" s="179" customFormat="1" ht="12" customHeight="1" thickBot="1" x14ac:dyDescent="0.4">
      <c r="A31" s="92"/>
      <c r="B31" s="938" t="s">
        <v>59</v>
      </c>
      <c r="C31" s="704">
        <v>13666.999999999991</v>
      </c>
      <c r="D31" s="703">
        <v>0.14958638865918103</v>
      </c>
      <c r="E31" s="703">
        <v>5.9833016011339078E-2</v>
      </c>
      <c r="F31" s="702">
        <v>0.79058059532947722</v>
      </c>
    </row>
    <row r="32" spans="1:6" s="179" customFormat="1" ht="12" customHeight="1" x14ac:dyDescent="0.35">
      <c r="A32" s="160" t="s">
        <v>98</v>
      </c>
      <c r="B32" s="944" t="s">
        <v>97</v>
      </c>
      <c r="C32" s="943">
        <v>8245.9999999999691</v>
      </c>
      <c r="D32" s="942">
        <v>0.33594657621053797</v>
      </c>
      <c r="E32" s="942">
        <v>0.11933252613697407</v>
      </c>
      <c r="F32" s="941">
        <v>0.54472089765253273</v>
      </c>
    </row>
    <row r="33" spans="1:6" s="179" customFormat="1" ht="12" customHeight="1" x14ac:dyDescent="0.35">
      <c r="A33" s="92" t="s">
        <v>96</v>
      </c>
      <c r="B33" s="939" t="s">
        <v>95</v>
      </c>
      <c r="C33" s="700">
        <v>825.00000000000034</v>
      </c>
      <c r="D33" s="699">
        <v>0.27280230065296263</v>
      </c>
      <c r="E33" s="699">
        <v>0.11742299768112424</v>
      </c>
      <c r="F33" s="698">
        <v>0.60977470166591363</v>
      </c>
    </row>
    <row r="34" spans="1:6" s="179" customFormat="1" ht="12" customHeight="1" x14ac:dyDescent="0.35">
      <c r="A34" s="92"/>
      <c r="B34" s="939" t="s">
        <v>94</v>
      </c>
      <c r="C34" s="700">
        <v>372.00000000000011</v>
      </c>
      <c r="D34" s="699">
        <v>0.47442032176423482</v>
      </c>
      <c r="E34" s="699">
        <v>0.24064650230005138</v>
      </c>
      <c r="F34" s="698">
        <v>0.2849331759357126</v>
      </c>
    </row>
    <row r="35" spans="1:6" s="179" customFormat="1" ht="12" customHeight="1" thickBot="1" x14ac:dyDescent="0.4">
      <c r="A35" s="159"/>
      <c r="B35" s="651" t="s">
        <v>59</v>
      </c>
      <c r="C35" s="181">
        <v>9443.00000000002</v>
      </c>
      <c r="D35" s="703">
        <v>0.33408428253964007</v>
      </c>
      <c r="E35" s="703">
        <v>0.12253478600180304</v>
      </c>
      <c r="F35" s="702">
        <v>0.54338093145861155</v>
      </c>
    </row>
    <row r="36" spans="1:6" s="179" customFormat="1" ht="12" customHeight="1" thickBot="1" x14ac:dyDescent="0.4">
      <c r="A36" s="665" t="s">
        <v>93</v>
      </c>
      <c r="B36" s="664" t="s">
        <v>59</v>
      </c>
      <c r="C36" s="199">
        <v>186.99999999999991</v>
      </c>
      <c r="D36" s="239">
        <v>0.47000094791654379</v>
      </c>
      <c r="E36" s="239">
        <v>0.13743829335495084</v>
      </c>
      <c r="F36" s="238">
        <v>0.39256075872850532</v>
      </c>
    </row>
    <row r="37" spans="1:6" s="179" customFormat="1" ht="12" customHeight="1" x14ac:dyDescent="0.35">
      <c r="A37" s="160" t="s">
        <v>92</v>
      </c>
      <c r="B37" s="940" t="s">
        <v>91</v>
      </c>
      <c r="C37" s="937">
        <v>383.00000000000006</v>
      </c>
      <c r="D37" s="853">
        <v>0.37866777849116795</v>
      </c>
      <c r="E37" s="853">
        <v>0.10439610477081239</v>
      </c>
      <c r="F37" s="852">
        <v>0.51693611673802209</v>
      </c>
    </row>
    <row r="38" spans="1:6" s="179" customFormat="1" ht="12" customHeight="1" x14ac:dyDescent="0.35">
      <c r="A38" s="92" t="s">
        <v>90</v>
      </c>
      <c r="B38" s="939" t="s">
        <v>89</v>
      </c>
      <c r="C38" s="700">
        <v>691.00000000000045</v>
      </c>
      <c r="D38" s="699">
        <v>0.62009017629624696</v>
      </c>
      <c r="E38" s="699">
        <v>0.11038365295087342</v>
      </c>
      <c r="F38" s="698">
        <v>0.26952617075287716</v>
      </c>
    </row>
    <row r="39" spans="1:6" s="179" customFormat="1" ht="12" customHeight="1" x14ac:dyDescent="0.35">
      <c r="A39" s="92"/>
      <c r="B39" s="939" t="s">
        <v>88</v>
      </c>
      <c r="C39" s="700">
        <v>84.999999999999986</v>
      </c>
      <c r="D39" s="699">
        <v>0.50040537534523433</v>
      </c>
      <c r="E39" s="699">
        <v>8.8633280336798723E-2</v>
      </c>
      <c r="F39" s="698">
        <v>0.41096134431796733</v>
      </c>
    </row>
    <row r="40" spans="1:6" s="179" customFormat="1" ht="12" customHeight="1" x14ac:dyDescent="0.35">
      <c r="A40" s="92"/>
      <c r="B40" s="939" t="s">
        <v>87</v>
      </c>
      <c r="C40" s="700">
        <v>133.00000000000003</v>
      </c>
      <c r="D40" s="699">
        <v>0.39177338800598011</v>
      </c>
      <c r="E40" s="699">
        <v>0.30182371757895954</v>
      </c>
      <c r="F40" s="698">
        <v>0.30640289441505975</v>
      </c>
    </row>
    <row r="41" spans="1:6" s="179" customFormat="1" ht="12" customHeight="1" x14ac:dyDescent="0.35">
      <c r="A41" s="92"/>
      <c r="B41" s="939" t="s">
        <v>86</v>
      </c>
      <c r="C41" s="700">
        <v>167.99999999999994</v>
      </c>
      <c r="D41" s="699">
        <v>0.44202010622546295</v>
      </c>
      <c r="E41" s="699">
        <v>5.094909287087563E-2</v>
      </c>
      <c r="F41" s="698">
        <v>0.50703080090366182</v>
      </c>
    </row>
    <row r="42" spans="1:6" s="179" customFormat="1" ht="12" customHeight="1" thickBot="1" x14ac:dyDescent="0.4">
      <c r="A42" s="159"/>
      <c r="B42" s="938" t="s">
        <v>59</v>
      </c>
      <c r="C42" s="704">
        <v>1460.0000000000002</v>
      </c>
      <c r="D42" s="759">
        <v>0.51016607767527733</v>
      </c>
      <c r="E42" s="759">
        <v>0.11514291111102</v>
      </c>
      <c r="F42" s="758">
        <v>0.37469101121370002</v>
      </c>
    </row>
    <row r="43" spans="1:6" s="179" customFormat="1" ht="12" customHeight="1" x14ac:dyDescent="0.35">
      <c r="A43" s="92" t="s">
        <v>85</v>
      </c>
      <c r="B43" s="660" t="s">
        <v>84</v>
      </c>
      <c r="C43" s="937">
        <v>565.00000000000034</v>
      </c>
      <c r="D43" s="853">
        <v>0.59046929780605106</v>
      </c>
      <c r="E43" s="853">
        <v>2.9721497132519065E-2</v>
      </c>
      <c r="F43" s="852">
        <v>0.37980920506142946</v>
      </c>
    </row>
    <row r="44" spans="1:6" s="179" customFormat="1" ht="12" customHeight="1" x14ac:dyDescent="0.35">
      <c r="A44" s="92" t="s">
        <v>83</v>
      </c>
      <c r="B44" s="656" t="s">
        <v>82</v>
      </c>
      <c r="C44" s="700">
        <v>107.00000000000001</v>
      </c>
      <c r="D44" s="699">
        <v>0.10111887294693603</v>
      </c>
      <c r="E44" s="699">
        <v>6.2055989749151601E-2</v>
      </c>
      <c r="F44" s="698">
        <v>0.83682513730391239</v>
      </c>
    </row>
    <row r="45" spans="1:6" s="179" customFormat="1" ht="12" customHeight="1" x14ac:dyDescent="0.35">
      <c r="A45" s="92"/>
      <c r="B45" s="656" t="s">
        <v>81</v>
      </c>
      <c r="C45" s="700">
        <v>422.00000000000017</v>
      </c>
      <c r="D45" s="699">
        <v>0.55425228854974207</v>
      </c>
      <c r="E45" s="699">
        <v>3.634022017154033E-2</v>
      </c>
      <c r="F45" s="698">
        <v>0.40940749127871667</v>
      </c>
    </row>
    <row r="46" spans="1:6" s="179" customFormat="1" ht="12" customHeight="1" x14ac:dyDescent="0.35">
      <c r="A46" s="92"/>
      <c r="B46" s="656" t="s">
        <v>80</v>
      </c>
      <c r="C46" s="700">
        <v>650.99999999999989</v>
      </c>
      <c r="D46" s="699">
        <v>0.98350258981318039</v>
      </c>
      <c r="E46" s="699">
        <v>1.6082064640669433E-3</v>
      </c>
      <c r="F46" s="698">
        <v>1.4889203722752622E-2</v>
      </c>
    </row>
    <row r="47" spans="1:6" s="179" customFormat="1" ht="12" customHeight="1" x14ac:dyDescent="0.35">
      <c r="A47" s="92"/>
      <c r="B47" s="656" t="s">
        <v>79</v>
      </c>
      <c r="C47" s="700">
        <v>136.00000000000003</v>
      </c>
      <c r="D47" s="699">
        <v>0.12683206498832456</v>
      </c>
      <c r="E47" s="699">
        <v>2.2526181510217097E-2</v>
      </c>
      <c r="F47" s="698">
        <v>0.85064175350145843</v>
      </c>
    </row>
    <row r="48" spans="1:6" s="179" customFormat="1" ht="12" customHeight="1" x14ac:dyDescent="0.35">
      <c r="A48" s="92"/>
      <c r="B48" s="656" t="s">
        <v>78</v>
      </c>
      <c r="C48" s="700">
        <v>190</v>
      </c>
      <c r="D48" s="699">
        <v>5.8529002511418501E-2</v>
      </c>
      <c r="E48" s="699">
        <v>0.31426286390542058</v>
      </c>
      <c r="F48" s="698">
        <v>0.62720813358316052</v>
      </c>
    </row>
    <row r="49" spans="1:6" s="179" customFormat="1" ht="12" customHeight="1" x14ac:dyDescent="0.35">
      <c r="A49" s="92"/>
      <c r="B49" s="656" t="s">
        <v>339</v>
      </c>
      <c r="C49" s="700">
        <v>129.99999999999997</v>
      </c>
      <c r="D49" s="699">
        <v>0.20699070250182397</v>
      </c>
      <c r="E49" s="699">
        <v>9.4841748280612245E-2</v>
      </c>
      <c r="F49" s="698">
        <v>0.69816754921756408</v>
      </c>
    </row>
    <row r="50" spans="1:6" s="179" customFormat="1" ht="12" customHeight="1" x14ac:dyDescent="0.35">
      <c r="A50" s="92"/>
      <c r="B50" s="656" t="s">
        <v>76</v>
      </c>
      <c r="C50" s="700">
        <v>115.99999999999997</v>
      </c>
      <c r="D50" s="699">
        <v>1</v>
      </c>
      <c r="E50" s="699">
        <v>0</v>
      </c>
      <c r="F50" s="698">
        <v>0</v>
      </c>
    </row>
    <row r="51" spans="1:6" s="179" customFormat="1" ht="12" customHeight="1" x14ac:dyDescent="0.35">
      <c r="A51" s="92"/>
      <c r="B51" s="656" t="s">
        <v>75</v>
      </c>
      <c r="C51" s="700">
        <v>142.00000000000006</v>
      </c>
      <c r="D51" s="699">
        <v>0.63783239497546418</v>
      </c>
      <c r="E51" s="699">
        <v>4.9017568244274792E-2</v>
      </c>
      <c r="F51" s="698">
        <v>0.31315003678026077</v>
      </c>
    </row>
    <row r="52" spans="1:6" s="179" customFormat="1" ht="12" customHeight="1" x14ac:dyDescent="0.35">
      <c r="A52" s="92"/>
      <c r="B52" s="905" t="s">
        <v>74</v>
      </c>
      <c r="C52" s="700">
        <v>203.00000000000011</v>
      </c>
      <c r="D52" s="699">
        <v>0.59900909131750546</v>
      </c>
      <c r="E52" s="699">
        <v>3.0211585583408182E-2</v>
      </c>
      <c r="F52" s="698">
        <v>0.3707793230990864</v>
      </c>
    </row>
    <row r="53" spans="1:6" s="179" customFormat="1" ht="12" customHeight="1" x14ac:dyDescent="0.35">
      <c r="A53" s="92"/>
      <c r="B53" s="656" t="s">
        <v>73</v>
      </c>
      <c r="C53" s="700">
        <v>216.00000000000014</v>
      </c>
      <c r="D53" s="699">
        <v>0.51002507395821717</v>
      </c>
      <c r="E53" s="699">
        <v>3.7017926849563454E-2</v>
      </c>
      <c r="F53" s="698">
        <v>0.4529569991922181</v>
      </c>
    </row>
    <row r="54" spans="1:6" s="179" customFormat="1" ht="12" customHeight="1" x14ac:dyDescent="0.35">
      <c r="A54" s="92"/>
      <c r="B54" s="656" t="s">
        <v>72</v>
      </c>
      <c r="C54" s="700">
        <v>334.99999999999994</v>
      </c>
      <c r="D54" s="699">
        <v>0.31997656990781043</v>
      </c>
      <c r="E54" s="699">
        <v>6.8396301603750501E-2</v>
      </c>
      <c r="F54" s="698">
        <v>0.61162712848844025</v>
      </c>
    </row>
    <row r="55" spans="1:6" s="179" customFormat="1" ht="12" customHeight="1" x14ac:dyDescent="0.35">
      <c r="A55" s="92"/>
      <c r="B55" s="656" t="s">
        <v>71</v>
      </c>
      <c r="C55" s="700">
        <v>391</v>
      </c>
      <c r="D55" s="699">
        <v>0.35123511105781297</v>
      </c>
      <c r="E55" s="699">
        <v>8.4334342423779379E-2</v>
      </c>
      <c r="F55" s="698">
        <v>0.56443054651840674</v>
      </c>
    </row>
    <row r="56" spans="1:6" s="179" customFormat="1" ht="12" customHeight="1" thickBot="1" x14ac:dyDescent="0.4">
      <c r="A56" s="92"/>
      <c r="B56" s="655" t="s">
        <v>59</v>
      </c>
      <c r="C56" s="181">
        <v>3604.0000000000036</v>
      </c>
      <c r="D56" s="703">
        <v>0.46479888004547876</v>
      </c>
      <c r="E56" s="703">
        <v>6.4628290192101756E-2</v>
      </c>
      <c r="F56" s="702">
        <v>0.47057282976239967</v>
      </c>
    </row>
    <row r="57" spans="1:6" s="179" customFormat="1" ht="12" customHeight="1" x14ac:dyDescent="0.35">
      <c r="A57" s="160" t="s">
        <v>70</v>
      </c>
      <c r="B57" s="659" t="s">
        <v>69</v>
      </c>
      <c r="C57" s="192">
        <v>74</v>
      </c>
      <c r="D57" s="853">
        <v>0.55518381755077195</v>
      </c>
      <c r="E57" s="853">
        <v>4.2772734954905738E-2</v>
      </c>
      <c r="F57" s="852">
        <v>0.40204344749432203</v>
      </c>
    </row>
    <row r="58" spans="1:6" s="179" customFormat="1" ht="12" customHeight="1" x14ac:dyDescent="0.35">
      <c r="A58" s="92" t="s">
        <v>68</v>
      </c>
      <c r="B58" s="657" t="s">
        <v>67</v>
      </c>
      <c r="C58" s="700">
        <v>42</v>
      </c>
      <c r="D58" s="699">
        <v>0.6817922795225847</v>
      </c>
      <c r="E58" s="699">
        <v>0</v>
      </c>
      <c r="F58" s="698">
        <v>0.3182077204774153</v>
      </c>
    </row>
    <row r="59" spans="1:6" s="179" customFormat="1" ht="12" customHeight="1" x14ac:dyDescent="0.35">
      <c r="A59" s="92"/>
      <c r="B59" s="656" t="s">
        <v>66</v>
      </c>
      <c r="C59" s="700">
        <v>302.99999999999989</v>
      </c>
      <c r="D59" s="847">
        <v>0.89902497549996951</v>
      </c>
      <c r="E59" s="846">
        <v>5.8154780538008419E-2</v>
      </c>
      <c r="F59" s="845">
        <v>4.2820243962021019E-2</v>
      </c>
    </row>
    <row r="60" spans="1:6" s="179" customFormat="1" ht="12" customHeight="1" x14ac:dyDescent="0.35">
      <c r="A60" s="92"/>
      <c r="B60" s="656" t="s">
        <v>65</v>
      </c>
      <c r="C60" s="700">
        <v>321.99999999999989</v>
      </c>
      <c r="D60" s="219">
        <v>0.38921908454659793</v>
      </c>
      <c r="E60" s="219">
        <v>3.4449798690867367E-2</v>
      </c>
      <c r="F60" s="267">
        <v>0.57633111676253301</v>
      </c>
    </row>
    <row r="61" spans="1:6" s="179" customFormat="1" ht="12" customHeight="1" x14ac:dyDescent="0.35">
      <c r="A61" s="92"/>
      <c r="B61" s="656" t="s">
        <v>64</v>
      </c>
      <c r="C61" s="700">
        <v>261.99999999999989</v>
      </c>
      <c r="D61" s="699">
        <v>0.35487192796685313</v>
      </c>
      <c r="E61" s="699">
        <v>0.13679424312106045</v>
      </c>
      <c r="F61" s="698">
        <v>0.50833382891208712</v>
      </c>
    </row>
    <row r="62" spans="1:6" s="179" customFormat="1" ht="12" customHeight="1" thickBot="1" x14ac:dyDescent="0.4">
      <c r="A62" s="159"/>
      <c r="B62" s="655" t="s">
        <v>59</v>
      </c>
      <c r="C62" s="181">
        <v>1003.0000000000009</v>
      </c>
      <c r="D62" s="703">
        <v>0.54246216219266397</v>
      </c>
      <c r="E62" s="703">
        <v>7.0742741213170229E-2</v>
      </c>
      <c r="F62" s="702">
        <v>0.38679509659416816</v>
      </c>
    </row>
    <row r="63" spans="1:6" s="179" customFormat="1" ht="12" customHeight="1" x14ac:dyDescent="0.35">
      <c r="A63" s="92" t="s">
        <v>63</v>
      </c>
      <c r="B63" s="654" t="s">
        <v>62</v>
      </c>
      <c r="C63" s="444">
        <v>465.99999999999989</v>
      </c>
      <c r="D63" s="219">
        <v>0.20188475651585963</v>
      </c>
      <c r="E63" s="219">
        <v>0.15822436509056195</v>
      </c>
      <c r="F63" s="267">
        <v>0.63989087839357961</v>
      </c>
    </row>
    <row r="64" spans="1:6" s="179" customFormat="1" ht="12" customHeight="1" x14ac:dyDescent="0.35">
      <c r="A64" s="73" t="s">
        <v>61</v>
      </c>
      <c r="B64" s="844" t="s">
        <v>60</v>
      </c>
      <c r="C64" s="700">
        <v>51.000000000000021</v>
      </c>
      <c r="D64" s="219">
        <v>0.27882908294633935</v>
      </c>
      <c r="E64" s="219">
        <v>0.12664868843653526</v>
      </c>
      <c r="F64" s="267">
        <v>0.59452222861712523</v>
      </c>
    </row>
    <row r="65" spans="1:6" s="179" customFormat="1" ht="12" customHeight="1" thickBot="1" x14ac:dyDescent="0.4">
      <c r="A65" s="69"/>
      <c r="B65" s="651" t="s">
        <v>59</v>
      </c>
      <c r="C65" s="181">
        <v>517.00000000000023</v>
      </c>
      <c r="D65" s="703">
        <v>0.21012482453602949</v>
      </c>
      <c r="E65" s="703">
        <v>0.15484288479848118</v>
      </c>
      <c r="F65" s="702">
        <v>0.63503229066548916</v>
      </c>
    </row>
    <row r="74" spans="1:6" ht="14.25" customHeight="1" x14ac:dyDescent="0.35"/>
    <row r="78" spans="1:6" ht="14.5" customHeight="1" x14ac:dyDescent="0.35"/>
    <row r="94" ht="14.25" customHeight="1" x14ac:dyDescent="0.35"/>
    <row r="106" ht="14.25" customHeight="1" x14ac:dyDescent="0.35"/>
    <row r="116" ht="14.25" customHeight="1" x14ac:dyDescent="0.35"/>
  </sheetData>
  <mergeCells count="5">
    <mergeCell ref="A1:F1"/>
    <mergeCell ref="A7:B7"/>
    <mergeCell ref="A3:B6"/>
    <mergeCell ref="A2:F2"/>
    <mergeCell ref="C3:F4"/>
  </mergeCells>
  <conditionalFormatting sqref="D7:F65">
    <cfRule type="expression" dxfId="1212" priority="3">
      <formula>D7&lt;0.005</formula>
    </cfRule>
  </conditionalFormatting>
  <conditionalFormatting sqref="D7:F65">
    <cfRule type="expression" dxfId="1211" priority="2" stopIfTrue="1">
      <formula>D7&lt;0.0004</formula>
    </cfRule>
  </conditionalFormatting>
  <conditionalFormatting sqref="D5:F6">
    <cfRule type="cellIs" dxfId="1210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Width="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גיליון29"/>
  <dimension ref="A1:F9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4.26953125" style="177" customWidth="1"/>
    <col min="2" max="2" width="37.90625" style="177" customWidth="1"/>
    <col min="3" max="3" width="14.26953125" style="936" customWidth="1"/>
    <col min="4" max="6" width="14.26953125" style="935" customWidth="1"/>
  </cols>
  <sheetData>
    <row r="1" spans="1:6" s="732" customFormat="1" ht="15.75" customHeight="1" x14ac:dyDescent="0.3">
      <c r="A1" s="6605" t="s">
        <v>446</v>
      </c>
      <c r="B1" s="6605"/>
      <c r="C1" s="6605"/>
      <c r="D1" s="6605"/>
      <c r="E1" s="6605"/>
      <c r="F1" s="6605"/>
    </row>
    <row r="2" spans="1:6" s="732" customFormat="1" ht="22.5" customHeight="1" thickBot="1" x14ac:dyDescent="0.35">
      <c r="A2" s="6605" t="s">
        <v>445</v>
      </c>
      <c r="B2" s="6605"/>
      <c r="C2" s="6605"/>
      <c r="D2" s="6605"/>
      <c r="E2" s="6605"/>
      <c r="F2" s="6605"/>
    </row>
    <row r="3" spans="1:6" s="732" customFormat="1" ht="16.5" customHeight="1" x14ac:dyDescent="0.3">
      <c r="A3" s="6606" t="s">
        <v>158</v>
      </c>
      <c r="B3" s="6607"/>
      <c r="C3" s="6612" t="s">
        <v>442</v>
      </c>
      <c r="D3" s="6601"/>
      <c r="E3" s="6601"/>
      <c r="F3" s="6602"/>
    </row>
    <row r="4" spans="1:6" s="732" customFormat="1" ht="13" thickBot="1" x14ac:dyDescent="0.35">
      <c r="A4" s="6608"/>
      <c r="B4" s="6609"/>
      <c r="C4" s="6613"/>
      <c r="D4" s="6614"/>
      <c r="E4" s="6614"/>
      <c r="F4" s="6615"/>
    </row>
    <row r="5" spans="1:6" s="732" customFormat="1" ht="31" x14ac:dyDescent="0.3">
      <c r="A5" s="6608"/>
      <c r="B5" s="6609"/>
      <c r="C5" s="859" t="s">
        <v>55</v>
      </c>
      <c r="D5" s="933" t="s">
        <v>441</v>
      </c>
      <c r="E5" s="932" t="s">
        <v>440</v>
      </c>
      <c r="F5" s="932" t="s">
        <v>439</v>
      </c>
    </row>
    <row r="6" spans="1:6" s="732" customFormat="1" ht="31.5" thickBot="1" x14ac:dyDescent="0.35">
      <c r="A6" s="6610"/>
      <c r="B6" s="6611"/>
      <c r="C6" s="856" t="s">
        <v>49</v>
      </c>
      <c r="D6" s="963" t="s">
        <v>438</v>
      </c>
      <c r="E6" s="854" t="s">
        <v>437</v>
      </c>
      <c r="F6" s="854" t="s">
        <v>436</v>
      </c>
    </row>
    <row r="7" spans="1:6" s="179" customFormat="1" ht="12" customHeight="1" x14ac:dyDescent="0.35">
      <c r="A7" s="55" t="s">
        <v>48</v>
      </c>
      <c r="B7" s="962" t="s">
        <v>47</v>
      </c>
      <c r="C7" s="955">
        <v>8966</v>
      </c>
      <c r="D7" s="946">
        <v>0.17555965417762326</v>
      </c>
      <c r="E7" s="946">
        <v>8.2368841764759726E-2</v>
      </c>
      <c r="F7" s="941">
        <v>0.74207150405762634</v>
      </c>
    </row>
    <row r="8" spans="1:6" s="179" customFormat="1" ht="12" customHeight="1" thickBot="1" x14ac:dyDescent="0.4">
      <c r="A8" s="59" t="s">
        <v>46</v>
      </c>
      <c r="B8" s="724" t="s">
        <v>45</v>
      </c>
      <c r="C8" s="723">
        <v>18686.999999999956</v>
      </c>
      <c r="D8" s="720">
        <v>0.29053285099450588</v>
      </c>
      <c r="E8" s="720">
        <v>7.6165359207258629E-2</v>
      </c>
      <c r="F8" s="719">
        <v>0.63330178979824192</v>
      </c>
    </row>
    <row r="9" spans="1:6" s="179" customFormat="1" ht="12" customHeight="1" x14ac:dyDescent="0.35">
      <c r="A9" s="55" t="s">
        <v>39</v>
      </c>
      <c r="B9" s="54" t="s">
        <v>38</v>
      </c>
      <c r="C9" s="955">
        <v>8197.9999999999982</v>
      </c>
      <c r="D9" s="946">
        <v>7.9850690062345728E-2</v>
      </c>
      <c r="E9" s="946">
        <v>6.5102854557662515E-2</v>
      </c>
      <c r="F9" s="941">
        <v>0.85504645538000645</v>
      </c>
    </row>
    <row r="10" spans="1:6" s="179" customFormat="1" ht="12" customHeight="1" x14ac:dyDescent="0.35">
      <c r="A10" s="36" t="s">
        <v>37</v>
      </c>
      <c r="B10" s="33" t="s">
        <v>36</v>
      </c>
      <c r="C10" s="721">
        <v>16307.000000000029</v>
      </c>
      <c r="D10" s="699">
        <v>0.39498194878215531</v>
      </c>
      <c r="E10" s="699">
        <v>9.5557243621013796E-2</v>
      </c>
      <c r="F10" s="698">
        <v>0.50946080759685108</v>
      </c>
    </row>
    <row r="11" spans="1:6" s="179" customFormat="1" ht="12" customHeight="1" x14ac:dyDescent="0.35">
      <c r="A11" s="34"/>
      <c r="B11" s="33" t="s">
        <v>35</v>
      </c>
      <c r="C11" s="721">
        <v>101</v>
      </c>
      <c r="D11" s="699">
        <v>4.7031290832497297E-2</v>
      </c>
      <c r="E11" s="699">
        <v>1.7299538393205749E-2</v>
      </c>
      <c r="F11" s="698">
        <v>0.9356691707742969</v>
      </c>
    </row>
    <row r="12" spans="1:6" s="179" customFormat="1" ht="12" customHeight="1" x14ac:dyDescent="0.35">
      <c r="A12" s="34"/>
      <c r="B12" s="33" t="s">
        <v>34</v>
      </c>
      <c r="C12" s="721">
        <v>1008.0000000000009</v>
      </c>
      <c r="D12" s="699">
        <v>0.35127916845665064</v>
      </c>
      <c r="E12" s="699">
        <v>0.10573160167818024</v>
      </c>
      <c r="F12" s="698">
        <v>0.54298922986516496</v>
      </c>
    </row>
    <row r="13" spans="1:6" s="179" customFormat="1" ht="12" customHeight="1" x14ac:dyDescent="0.35">
      <c r="A13" s="34"/>
      <c r="B13" s="33" t="s">
        <v>33</v>
      </c>
      <c r="C13" s="721">
        <v>165.99999999999994</v>
      </c>
      <c r="D13" s="699">
        <v>3.3671730302584219E-2</v>
      </c>
      <c r="E13" s="699">
        <v>0.16007438677092276</v>
      </c>
      <c r="F13" s="698">
        <v>0.8062538829264928</v>
      </c>
    </row>
    <row r="14" spans="1:6" s="179" customFormat="1" ht="12" customHeight="1" x14ac:dyDescent="0.35">
      <c r="A14" s="34"/>
      <c r="B14" s="33" t="s">
        <v>32</v>
      </c>
      <c r="C14" s="721">
        <v>226.99999999999983</v>
      </c>
      <c r="D14" s="699">
        <v>0.11430789194623683</v>
      </c>
      <c r="E14" s="699">
        <v>5.9438667125721587E-2</v>
      </c>
      <c r="F14" s="698">
        <v>0.82625344092804132</v>
      </c>
    </row>
    <row r="15" spans="1:6" s="179" customFormat="1" ht="12" customHeight="1" x14ac:dyDescent="0.35">
      <c r="A15" s="34"/>
      <c r="B15" s="33" t="s">
        <v>4</v>
      </c>
      <c r="C15" s="721">
        <v>300.99999999999994</v>
      </c>
      <c r="D15" s="699">
        <v>7.6899127569929712E-2</v>
      </c>
      <c r="E15" s="699">
        <v>8.0382973260010163E-2</v>
      </c>
      <c r="F15" s="698">
        <v>0.84271789917006035</v>
      </c>
    </row>
    <row r="16" spans="1:6" s="179" customFormat="1" ht="12" customHeight="1" thickBot="1" x14ac:dyDescent="0.4">
      <c r="A16" s="57"/>
      <c r="B16" s="51" t="s">
        <v>25</v>
      </c>
      <c r="C16" s="729">
        <v>3578.0000000000005</v>
      </c>
      <c r="D16" s="728">
        <v>5.5426960020348456E-2</v>
      </c>
      <c r="E16" s="728">
        <v>4.4687351884099148E-2</v>
      </c>
      <c r="F16" s="727">
        <v>0.89988568809555203</v>
      </c>
    </row>
    <row r="17" spans="1:6" s="179" customFormat="1" ht="12" customHeight="1" x14ac:dyDescent="0.35">
      <c r="A17" s="44" t="s">
        <v>31</v>
      </c>
      <c r="B17" s="465" t="s">
        <v>30</v>
      </c>
      <c r="C17" s="726">
        <v>338.00000000000006</v>
      </c>
      <c r="D17" s="219">
        <v>0</v>
      </c>
      <c r="E17" s="219">
        <v>2.31127925589611E-2</v>
      </c>
      <c r="F17" s="267">
        <v>0.97688720744103907</v>
      </c>
    </row>
    <row r="18" spans="1:6" s="179" customFormat="1" ht="12" customHeight="1" x14ac:dyDescent="0.35">
      <c r="A18" s="36" t="s">
        <v>29</v>
      </c>
      <c r="B18" s="725" t="s">
        <v>28</v>
      </c>
      <c r="C18" s="721">
        <v>1389</v>
      </c>
      <c r="D18" s="699">
        <v>2.9639912749910135E-2</v>
      </c>
      <c r="E18" s="699">
        <v>3.2181426771400734E-2</v>
      </c>
      <c r="F18" s="698">
        <v>0.93817866047868859</v>
      </c>
    </row>
    <row r="19" spans="1:6" s="179" customFormat="1" ht="12" customHeight="1" x14ac:dyDescent="0.35">
      <c r="A19" s="26"/>
      <c r="B19" s="725" t="s">
        <v>27</v>
      </c>
      <c r="C19" s="721">
        <v>3296.0000000000036</v>
      </c>
      <c r="D19" s="699">
        <v>5.0845820284693782E-2</v>
      </c>
      <c r="E19" s="699">
        <v>5.329171314893711E-2</v>
      </c>
      <c r="F19" s="698">
        <v>0.89586246656636948</v>
      </c>
    </row>
    <row r="20" spans="1:6" s="179" customFormat="1" ht="12" customHeight="1" x14ac:dyDescent="0.35">
      <c r="A20" s="34"/>
      <c r="B20" s="725" t="s">
        <v>26</v>
      </c>
      <c r="C20" s="721">
        <v>955.00000000000045</v>
      </c>
      <c r="D20" s="699">
        <v>0.26555539473654177</v>
      </c>
      <c r="E20" s="699">
        <v>0.18236240077740981</v>
      </c>
      <c r="F20" s="698">
        <v>0.5520822044860485</v>
      </c>
    </row>
    <row r="21" spans="1:6" s="179" customFormat="1" ht="12" customHeight="1" x14ac:dyDescent="0.35">
      <c r="A21" s="34"/>
      <c r="B21" s="725" t="s">
        <v>4</v>
      </c>
      <c r="C21" s="721">
        <v>141</v>
      </c>
      <c r="D21" s="699">
        <v>0.12410888486790272</v>
      </c>
      <c r="E21" s="699">
        <v>0.1080542317118266</v>
      </c>
      <c r="F21" s="698">
        <v>0.76783688342027068</v>
      </c>
    </row>
    <row r="22" spans="1:6" s="179" customFormat="1" ht="12" customHeight="1" thickBot="1" x14ac:dyDescent="0.4">
      <c r="A22" s="34"/>
      <c r="B22" s="724" t="s">
        <v>25</v>
      </c>
      <c r="C22" s="723">
        <v>2079.0000000000009</v>
      </c>
      <c r="D22" s="720">
        <v>0.10454697866417634</v>
      </c>
      <c r="E22" s="720">
        <v>6.3003814473720471E-2</v>
      </c>
      <c r="F22" s="719">
        <v>0.83244920686210155</v>
      </c>
    </row>
    <row r="23" spans="1:6" s="179" customFormat="1" ht="12" customHeight="1" x14ac:dyDescent="0.35">
      <c r="A23" s="55" t="s">
        <v>24</v>
      </c>
      <c r="B23" s="54" t="s">
        <v>23</v>
      </c>
      <c r="C23" s="955">
        <v>4499.0000000000045</v>
      </c>
      <c r="D23" s="946">
        <v>5.8291203269992237E-2</v>
      </c>
      <c r="E23" s="946">
        <v>0.10395107615998998</v>
      </c>
      <c r="F23" s="941">
        <v>0.83775772057001863</v>
      </c>
    </row>
    <row r="24" spans="1:6" s="179" customFormat="1" ht="12" customHeight="1" x14ac:dyDescent="0.35">
      <c r="A24" s="36" t="s">
        <v>22</v>
      </c>
      <c r="B24" s="33" t="s">
        <v>21</v>
      </c>
      <c r="C24" s="721">
        <v>6030.9999999999936</v>
      </c>
      <c r="D24" s="699">
        <v>0.20796062246248728</v>
      </c>
      <c r="E24" s="699">
        <v>0.14887193388430328</v>
      </c>
      <c r="F24" s="698">
        <v>0.64316744365320855</v>
      </c>
    </row>
    <row r="25" spans="1:6" s="179" customFormat="1" ht="12" customHeight="1" x14ac:dyDescent="0.35">
      <c r="A25" s="34"/>
      <c r="B25" s="33" t="s">
        <v>20</v>
      </c>
      <c r="C25" s="721">
        <v>8186.0000000000036</v>
      </c>
      <c r="D25" s="699">
        <v>0.80822657730190683</v>
      </c>
      <c r="E25" s="699">
        <v>7.1352532026495052E-2</v>
      </c>
      <c r="F25" s="698">
        <v>0.1204208906716068</v>
      </c>
    </row>
    <row r="26" spans="1:6" s="179" customFormat="1" ht="12" customHeight="1" x14ac:dyDescent="0.35">
      <c r="A26" s="34"/>
      <c r="B26" s="33" t="s">
        <v>19</v>
      </c>
      <c r="C26" s="721">
        <v>6458.0000000000045</v>
      </c>
      <c r="D26" s="699">
        <v>0</v>
      </c>
      <c r="E26" s="699">
        <v>1.4520281688622788E-2</v>
      </c>
      <c r="F26" s="698">
        <v>0.98547971831137771</v>
      </c>
    </row>
    <row r="27" spans="1:6" s="179" customFormat="1" ht="12" customHeight="1" x14ac:dyDescent="0.35">
      <c r="A27" s="34"/>
      <c r="B27" s="33" t="s">
        <v>18</v>
      </c>
      <c r="C27" s="721">
        <v>265.00000000000017</v>
      </c>
      <c r="D27" s="699">
        <v>0</v>
      </c>
      <c r="E27" s="699">
        <v>0.3546360744070815</v>
      </c>
      <c r="F27" s="698">
        <v>0.64536392559291922</v>
      </c>
    </row>
    <row r="28" spans="1:6" s="179" customFormat="1" ht="12" customHeight="1" x14ac:dyDescent="0.35">
      <c r="A28" s="34"/>
      <c r="B28" s="33" t="s">
        <v>17</v>
      </c>
      <c r="C28" s="721">
        <v>2244.0000000000023</v>
      </c>
      <c r="D28" s="699">
        <v>0</v>
      </c>
      <c r="E28" s="699">
        <v>2.3891727774406527E-2</v>
      </c>
      <c r="F28" s="698">
        <v>0.97610827222559238</v>
      </c>
    </row>
    <row r="29" spans="1:6" s="179" customFormat="1" ht="12" customHeight="1" x14ac:dyDescent="0.35">
      <c r="A29" s="34"/>
      <c r="B29" s="33" t="s">
        <v>16</v>
      </c>
      <c r="C29" s="721">
        <v>326</v>
      </c>
      <c r="D29" s="699">
        <v>0</v>
      </c>
      <c r="E29" s="699">
        <v>9.1711058919838717E-2</v>
      </c>
      <c r="F29" s="698">
        <v>0.90828894108016134</v>
      </c>
    </row>
    <row r="30" spans="1:6" s="179" customFormat="1" ht="12" customHeight="1" x14ac:dyDescent="0.35">
      <c r="A30" s="34"/>
      <c r="B30" s="33" t="s">
        <v>15</v>
      </c>
      <c r="C30" s="721">
        <v>484.00000000000023</v>
      </c>
      <c r="D30" s="699">
        <v>0</v>
      </c>
      <c r="E30" s="699">
        <v>0.29997099780112274</v>
      </c>
      <c r="F30" s="698">
        <v>0.70002900219887809</v>
      </c>
    </row>
    <row r="31" spans="1:6" s="179" customFormat="1" ht="12" customHeight="1" x14ac:dyDescent="0.35">
      <c r="A31" s="34"/>
      <c r="B31" s="33" t="s">
        <v>14</v>
      </c>
      <c r="C31" s="721">
        <v>587</v>
      </c>
      <c r="D31" s="699">
        <v>0.93363619038049916</v>
      </c>
      <c r="E31" s="699">
        <v>6.636380961950121E-2</v>
      </c>
      <c r="F31" s="698">
        <v>0</v>
      </c>
    </row>
    <row r="32" spans="1:6" s="179" customFormat="1" ht="12" customHeight="1" x14ac:dyDescent="0.35">
      <c r="A32" s="34"/>
      <c r="B32" s="33" t="s">
        <v>13</v>
      </c>
      <c r="C32" s="721">
        <v>60.000000000000021</v>
      </c>
      <c r="D32" s="699">
        <v>8.3700948974880035E-2</v>
      </c>
      <c r="E32" s="699">
        <v>3.1808758028297815E-2</v>
      </c>
      <c r="F32" s="698">
        <v>0.88449029299682214</v>
      </c>
    </row>
    <row r="33" spans="1:6" s="179" customFormat="1" ht="12" customHeight="1" x14ac:dyDescent="0.35">
      <c r="A33" s="34"/>
      <c r="B33" s="33" t="s">
        <v>12</v>
      </c>
      <c r="C33" s="721">
        <v>338.00000000000006</v>
      </c>
      <c r="D33" s="699">
        <v>9.744073657917586E-2</v>
      </c>
      <c r="E33" s="699">
        <v>0.10302003164354603</v>
      </c>
      <c r="F33" s="698">
        <v>0.7995392317772787</v>
      </c>
    </row>
    <row r="34" spans="1:6" s="179" customFormat="1" ht="12" customHeight="1" thickBot="1" x14ac:dyDescent="0.4">
      <c r="A34" s="52"/>
      <c r="B34" s="51" t="s">
        <v>4</v>
      </c>
      <c r="C34" s="729">
        <v>401.00000000000011</v>
      </c>
      <c r="D34" s="728">
        <v>0.12135008372228519</v>
      </c>
      <c r="E34" s="728">
        <v>0.11524030538549825</v>
      </c>
      <c r="F34" s="727">
        <v>0.76340961089221648</v>
      </c>
    </row>
    <row r="35" spans="1:6" s="179" customFormat="1" ht="12" customHeight="1" x14ac:dyDescent="0.35">
      <c r="A35" s="961" t="s">
        <v>11</v>
      </c>
      <c r="B35" s="256" t="s">
        <v>10</v>
      </c>
      <c r="C35" s="444">
        <v>18969.999999999982</v>
      </c>
      <c r="D35" s="388">
        <v>0.43041239293668704</v>
      </c>
      <c r="E35" s="388">
        <v>0.12699560483016156</v>
      </c>
      <c r="F35" s="387">
        <v>0.44259200223316819</v>
      </c>
    </row>
    <row r="36" spans="1:6" s="179" customFormat="1" ht="12" customHeight="1" x14ac:dyDescent="0.35">
      <c r="A36" s="960" t="s">
        <v>9</v>
      </c>
      <c r="B36" s="255" t="s">
        <v>8</v>
      </c>
      <c r="C36" s="700">
        <v>1245.9999999999991</v>
      </c>
      <c r="D36" s="755">
        <v>8.16346102468175E-3</v>
      </c>
      <c r="E36" s="755">
        <v>1.2489850644966447E-2</v>
      </c>
      <c r="F36" s="142">
        <v>0.97934668833035221</v>
      </c>
    </row>
    <row r="37" spans="1:6" s="179" customFormat="1" ht="12" customHeight="1" x14ac:dyDescent="0.35">
      <c r="A37" s="959"/>
      <c r="B37" s="255" t="s">
        <v>7</v>
      </c>
      <c r="C37" s="700">
        <v>426.00000000000017</v>
      </c>
      <c r="D37" s="755">
        <v>0.46791940550085998</v>
      </c>
      <c r="E37" s="755">
        <v>5.1383350125140899E-2</v>
      </c>
      <c r="F37" s="142">
        <v>0.48069724437399919</v>
      </c>
    </row>
    <row r="38" spans="1:6" s="179" customFormat="1" ht="12" customHeight="1" x14ac:dyDescent="0.35">
      <c r="A38" s="959"/>
      <c r="B38" s="255" t="s">
        <v>6</v>
      </c>
      <c r="C38" s="721">
        <v>1875.9999999999989</v>
      </c>
      <c r="D38" s="699">
        <v>0</v>
      </c>
      <c r="E38" s="699">
        <v>1.2908677398169003E-2</v>
      </c>
      <c r="F38" s="698">
        <v>0.98709132260183152</v>
      </c>
    </row>
    <row r="39" spans="1:6" s="179" customFormat="1" ht="12" customHeight="1" x14ac:dyDescent="0.35">
      <c r="A39" s="959"/>
      <c r="B39" s="255" t="s">
        <v>5</v>
      </c>
      <c r="C39" s="721">
        <v>6106.0000000000109</v>
      </c>
      <c r="D39" s="699">
        <v>0</v>
      </c>
      <c r="E39" s="699">
        <v>1.1454277264022834E-2</v>
      </c>
      <c r="F39" s="698">
        <v>0.98854572273597807</v>
      </c>
    </row>
    <row r="40" spans="1:6" s="179" customFormat="1" ht="12" customHeight="1" thickBot="1" x14ac:dyDescent="0.4">
      <c r="A40" s="958"/>
      <c r="B40" s="957" t="s">
        <v>4</v>
      </c>
      <c r="C40" s="723">
        <v>1261.9999999999986</v>
      </c>
      <c r="D40" s="720">
        <v>0</v>
      </c>
      <c r="E40" s="720">
        <v>8.5724645353145459E-2</v>
      </c>
      <c r="F40" s="719">
        <v>0.91427535464685539</v>
      </c>
    </row>
    <row r="41" spans="1:6" s="179" customFormat="1" ht="12" customHeight="1" x14ac:dyDescent="0.35">
      <c r="A41" s="865" t="s">
        <v>3</v>
      </c>
      <c r="B41" s="956" t="s">
        <v>2</v>
      </c>
      <c r="C41" s="955">
        <v>16797</v>
      </c>
      <c r="D41" s="946">
        <v>0.4090662177581143</v>
      </c>
      <c r="E41" s="946">
        <v>0.11079841913131265</v>
      </c>
      <c r="F41" s="945">
        <v>0.48013536311059146</v>
      </c>
    </row>
    <row r="42" spans="1:6" s="179" customFormat="1" ht="12" customHeight="1" thickBot="1" x14ac:dyDescent="0.4">
      <c r="A42" s="862" t="s">
        <v>1</v>
      </c>
      <c r="B42" s="954" t="s">
        <v>0</v>
      </c>
      <c r="C42" s="729">
        <v>13089</v>
      </c>
      <c r="D42" s="728">
        <v>8.6026616228852285E-2</v>
      </c>
      <c r="E42" s="728">
        <v>4.8035314302035906E-2</v>
      </c>
      <c r="F42" s="727">
        <v>0.86593806946911789</v>
      </c>
    </row>
    <row r="43" spans="1:6" ht="15" customHeight="1" x14ac:dyDescent="0.4">
      <c r="C43" s="953"/>
      <c r="D43" s="952"/>
      <c r="E43" s="952"/>
      <c r="F43" s="952"/>
    </row>
    <row r="44" spans="1:6" ht="15" customHeight="1" x14ac:dyDescent="0.35"/>
    <row r="45" spans="1:6" ht="15" customHeight="1" x14ac:dyDescent="0.35"/>
    <row r="46" spans="1:6" ht="15" customHeight="1" x14ac:dyDescent="0.35"/>
    <row r="47" spans="1:6" ht="15" customHeight="1" x14ac:dyDescent="0.35"/>
    <row r="48" spans="1:6" ht="15" customHeight="1" x14ac:dyDescent="0.35"/>
    <row r="49" ht="15" customHeight="1" x14ac:dyDescent="0.35"/>
    <row r="50" ht="15" customHeight="1" x14ac:dyDescent="0.35"/>
    <row r="51" ht="15" customHeight="1" x14ac:dyDescent="0.35"/>
    <row r="52" ht="15" customHeight="1" x14ac:dyDescent="0.35"/>
    <row r="53" ht="15" customHeight="1" x14ac:dyDescent="0.35"/>
    <row r="54" ht="15" customHeight="1" x14ac:dyDescent="0.35"/>
    <row r="55" ht="15" customHeight="1" x14ac:dyDescent="0.35"/>
    <row r="56" ht="15" customHeight="1" x14ac:dyDescent="0.35"/>
    <row r="57" ht="15" customHeight="1" x14ac:dyDescent="0.35"/>
    <row r="58" ht="15" customHeight="1" x14ac:dyDescent="0.35"/>
    <row r="59" ht="15" customHeight="1" x14ac:dyDescent="0.35"/>
    <row r="60" ht="15" customHeight="1" x14ac:dyDescent="0.35"/>
    <row r="61" ht="15" customHeight="1" x14ac:dyDescent="0.35"/>
    <row r="62" ht="15" customHeight="1" x14ac:dyDescent="0.35"/>
    <row r="63" ht="15" customHeight="1" x14ac:dyDescent="0.35"/>
    <row r="64" ht="15" customHeight="1" x14ac:dyDescent="0.35"/>
    <row r="71" ht="14.25" customHeight="1" x14ac:dyDescent="0.35"/>
    <row r="83" ht="14.25" customHeight="1" x14ac:dyDescent="0.35"/>
    <row r="93" ht="14.25" customHeight="1" x14ac:dyDescent="0.35"/>
  </sheetData>
  <mergeCells count="4">
    <mergeCell ref="A2:F2"/>
    <mergeCell ref="A3:B6"/>
    <mergeCell ref="C3:F4"/>
    <mergeCell ref="A1:F1"/>
  </mergeCells>
  <conditionalFormatting sqref="D7:F42">
    <cfRule type="expression" dxfId="1209" priority="2">
      <formula>D7&lt;0.005</formula>
    </cfRule>
  </conditionalFormatting>
  <conditionalFormatting sqref="D7:F42">
    <cfRule type="expression" dxfId="120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גיליון30"/>
  <dimension ref="A1:G220"/>
  <sheetViews>
    <sheetView view="pageBreakPreview" topLeftCell="B43" zoomScaleNormal="100" zoomScaleSheetLayoutView="100" workbookViewId="0">
      <selection activeCell="E59" sqref="E59"/>
    </sheetView>
  </sheetViews>
  <sheetFormatPr defaultColWidth="9" defaultRowHeight="14.5" x14ac:dyDescent="0.35"/>
  <cols>
    <col min="1" max="1" width="28.6328125" style="737" bestFit="1" customWidth="1"/>
    <col min="2" max="2" width="38" style="5" customWidth="1"/>
    <col min="3" max="3" width="25.6328125" style="5" customWidth="1"/>
    <col min="4" max="4" width="25.6328125" style="964" customWidth="1"/>
    <col min="5" max="5" width="25.6328125" style="965" customWidth="1"/>
    <col min="6" max="6" width="25.6328125" style="964" customWidth="1"/>
    <col min="7" max="16384" width="9" style="1"/>
  </cols>
  <sheetData>
    <row r="1" spans="1:6" ht="18" x14ac:dyDescent="0.35">
      <c r="A1" s="6345" t="s">
        <v>454</v>
      </c>
      <c r="B1" s="6345"/>
      <c r="C1" s="6345"/>
      <c r="D1" s="6345"/>
      <c r="E1" s="6345"/>
      <c r="F1" s="6345"/>
    </row>
    <row r="2" spans="1:6" ht="15.75" customHeight="1" thickBot="1" x14ac:dyDescent="0.4">
      <c r="A2" s="6345" t="s">
        <v>453</v>
      </c>
      <c r="B2" s="6345"/>
      <c r="C2" s="6345"/>
      <c r="D2" s="6345"/>
      <c r="E2" s="6345"/>
      <c r="F2" s="6345"/>
    </row>
    <row r="3" spans="1:6" s="130" customFormat="1" ht="15.5" x14ac:dyDescent="0.35">
      <c r="A3" s="6444"/>
      <c r="B3" s="6597"/>
      <c r="C3" s="6404" t="s">
        <v>452</v>
      </c>
      <c r="D3" s="6406"/>
      <c r="E3" s="6405" t="s">
        <v>451</v>
      </c>
      <c r="F3" s="6406"/>
    </row>
    <row r="4" spans="1:6" s="130" customFormat="1" ht="16.5" customHeight="1" thickBot="1" x14ac:dyDescent="0.4">
      <c r="A4" s="6575"/>
      <c r="B4" s="6598"/>
      <c r="C4" s="6620" t="s">
        <v>450</v>
      </c>
      <c r="D4" s="6621"/>
      <c r="E4" s="6618" t="s">
        <v>449</v>
      </c>
      <c r="F4" s="6619"/>
    </row>
    <row r="5" spans="1:6" s="130" customFormat="1" ht="15.5" x14ac:dyDescent="0.35">
      <c r="A5" s="6575"/>
      <c r="B5" s="6576"/>
      <c r="C5" s="1013" t="s">
        <v>55</v>
      </c>
      <c r="D5" s="1014" t="s">
        <v>448</v>
      </c>
      <c r="E5" s="1013" t="s">
        <v>55</v>
      </c>
      <c r="F5" s="1013" t="s">
        <v>448</v>
      </c>
    </row>
    <row r="6" spans="1:6" s="130" customFormat="1" ht="16" thickBot="1" x14ac:dyDescent="0.4">
      <c r="A6" s="6599"/>
      <c r="B6" s="6578"/>
      <c r="C6" s="1011" t="s">
        <v>49</v>
      </c>
      <c r="D6" s="1012" t="s">
        <v>447</v>
      </c>
      <c r="E6" s="1011" t="s">
        <v>49</v>
      </c>
      <c r="F6" s="1011" t="s">
        <v>447</v>
      </c>
    </row>
    <row r="7" spans="1:6" s="7" customFormat="1" ht="15" thickBot="1" x14ac:dyDescent="0.4">
      <c r="A7" s="6616" t="s">
        <v>59</v>
      </c>
      <c r="B7" s="6617"/>
      <c r="C7" s="205">
        <v>29880.999999999935</v>
      </c>
      <c r="D7" s="1004">
        <v>11.052813005973748</v>
      </c>
      <c r="E7" s="1003">
        <v>28528.000000000255</v>
      </c>
      <c r="F7" s="1002">
        <v>8.366362704846388</v>
      </c>
    </row>
    <row r="8" spans="1:6" s="7" customFormat="1" ht="12" customHeight="1" x14ac:dyDescent="0.35">
      <c r="A8" s="160" t="s">
        <v>123</v>
      </c>
      <c r="B8" s="654" t="s">
        <v>122</v>
      </c>
      <c r="C8" s="444">
        <v>2950.9999999999977</v>
      </c>
      <c r="D8" s="1010">
        <v>12.140523310888572</v>
      </c>
      <c r="E8" s="1009">
        <v>2765.9999999999986</v>
      </c>
      <c r="F8" s="1008">
        <v>9.8228516736158689</v>
      </c>
    </row>
    <row r="9" spans="1:6" s="7" customFormat="1" ht="12" customHeight="1" x14ac:dyDescent="0.35">
      <c r="A9" s="92" t="s">
        <v>121</v>
      </c>
      <c r="B9" s="939" t="s">
        <v>120</v>
      </c>
      <c r="C9" s="700">
        <v>1018.0000000000016</v>
      </c>
      <c r="D9" s="995">
        <v>11.661516485606755</v>
      </c>
      <c r="E9" s="994">
        <v>970.00000000000011</v>
      </c>
      <c r="F9" s="993">
        <v>8.2689813971401893</v>
      </c>
    </row>
    <row r="10" spans="1:6" s="7" customFormat="1" ht="12" customHeight="1" x14ac:dyDescent="0.35">
      <c r="A10" s="92"/>
      <c r="B10" s="939" t="s">
        <v>119</v>
      </c>
      <c r="C10" s="700">
        <v>3152.9999999999991</v>
      </c>
      <c r="D10" s="995">
        <v>10.134514447185907</v>
      </c>
      <c r="E10" s="994">
        <v>3033.0000000000009</v>
      </c>
      <c r="F10" s="993">
        <v>7.82783489347766</v>
      </c>
    </row>
    <row r="11" spans="1:6" s="7" customFormat="1" ht="12" customHeight="1" x14ac:dyDescent="0.35">
      <c r="A11" s="92"/>
      <c r="B11" s="939" t="s">
        <v>118</v>
      </c>
      <c r="C11" s="700">
        <v>1129.0000000000002</v>
      </c>
      <c r="D11" s="995">
        <v>8.9065223942926757</v>
      </c>
      <c r="E11" s="994">
        <v>1097.0000000000005</v>
      </c>
      <c r="F11" s="993">
        <v>7.7909052828954</v>
      </c>
    </row>
    <row r="12" spans="1:6" s="7" customFormat="1" ht="12" customHeight="1" x14ac:dyDescent="0.35">
      <c r="A12" s="92"/>
      <c r="B12" s="939" t="s">
        <v>117</v>
      </c>
      <c r="C12" s="700">
        <v>194.99999999999997</v>
      </c>
      <c r="D12" s="995">
        <v>8.5810344902432121</v>
      </c>
      <c r="E12" s="994">
        <v>189.99999999999991</v>
      </c>
      <c r="F12" s="993">
        <v>7.5658944928850076</v>
      </c>
    </row>
    <row r="13" spans="1:6" s="7" customFormat="1" ht="12" customHeight="1" x14ac:dyDescent="0.35">
      <c r="A13" s="92"/>
      <c r="B13" s="939" t="s">
        <v>116</v>
      </c>
      <c r="C13" s="700">
        <v>161.00000000000003</v>
      </c>
      <c r="D13" s="995">
        <v>8.5946394949159028</v>
      </c>
      <c r="E13" s="994">
        <v>155.00000000000009</v>
      </c>
      <c r="F13" s="993">
        <v>6.9219781818567983</v>
      </c>
    </row>
    <row r="14" spans="1:6" s="7" customFormat="1" ht="12" customHeight="1" x14ac:dyDescent="0.35">
      <c r="A14" s="92"/>
      <c r="B14" s="939" t="s">
        <v>115</v>
      </c>
      <c r="C14" s="700">
        <v>206.00000000000003</v>
      </c>
      <c r="D14" s="995">
        <v>8.390716546944379</v>
      </c>
      <c r="E14" s="994">
        <v>200</v>
      </c>
      <c r="F14" s="993">
        <v>7.5941255230934006</v>
      </c>
    </row>
    <row r="15" spans="1:6" s="7" customFormat="1" ht="12" customHeight="1" x14ac:dyDescent="0.35">
      <c r="A15" s="92"/>
      <c r="B15" s="939" t="s">
        <v>114</v>
      </c>
      <c r="C15" s="700">
        <v>89.999999999999986</v>
      </c>
      <c r="D15" s="995">
        <v>8.5455345812454144</v>
      </c>
      <c r="E15" s="994">
        <v>87</v>
      </c>
      <c r="F15" s="993">
        <v>6.0354465008563647</v>
      </c>
    </row>
    <row r="16" spans="1:6" s="7" customFormat="1" ht="12" customHeight="1" x14ac:dyDescent="0.35">
      <c r="A16" s="92"/>
      <c r="B16" s="939" t="s">
        <v>113</v>
      </c>
      <c r="C16" s="700">
        <v>86.000000000000014</v>
      </c>
      <c r="D16" s="995">
        <v>6.4969252566892877</v>
      </c>
      <c r="E16" s="994">
        <v>85</v>
      </c>
      <c r="F16" s="993">
        <v>4.766920425485659</v>
      </c>
    </row>
    <row r="17" spans="1:6" s="7" customFormat="1" ht="12" customHeight="1" x14ac:dyDescent="0.35">
      <c r="A17" s="92"/>
      <c r="B17" s="939" t="s">
        <v>112</v>
      </c>
      <c r="C17" s="700">
        <v>249.99999999999991</v>
      </c>
      <c r="D17" s="995">
        <v>7.2148058497048018</v>
      </c>
      <c r="E17" s="994">
        <v>247.99999999999989</v>
      </c>
      <c r="F17" s="993">
        <v>6.2599505564241964</v>
      </c>
    </row>
    <row r="18" spans="1:6" s="7" customFormat="1" ht="12" customHeight="1" x14ac:dyDescent="0.35">
      <c r="A18" s="92"/>
      <c r="B18" s="939" t="s">
        <v>111</v>
      </c>
      <c r="C18" s="700">
        <v>713.99999999999932</v>
      </c>
      <c r="D18" s="995">
        <v>12.322364113454325</v>
      </c>
      <c r="E18" s="994">
        <v>697.99999999999955</v>
      </c>
      <c r="F18" s="993">
        <v>6.786617352633856</v>
      </c>
    </row>
    <row r="19" spans="1:6" s="7" customFormat="1" ht="12" customHeight="1" x14ac:dyDescent="0.35">
      <c r="A19" s="92"/>
      <c r="B19" s="939" t="s">
        <v>110</v>
      </c>
      <c r="C19" s="700">
        <v>409.00000000000028</v>
      </c>
      <c r="D19" s="995">
        <v>10.378605431496117</v>
      </c>
      <c r="E19" s="994">
        <v>393.00000000000011</v>
      </c>
      <c r="F19" s="993">
        <v>7.9959212132827995</v>
      </c>
    </row>
    <row r="20" spans="1:6" s="7" customFormat="1" ht="12" customHeight="1" x14ac:dyDescent="0.35">
      <c r="A20" s="92"/>
      <c r="B20" s="939" t="s">
        <v>109</v>
      </c>
      <c r="C20" s="700">
        <v>483.99999999999989</v>
      </c>
      <c r="D20" s="995">
        <v>6.5607998677165957</v>
      </c>
      <c r="E20" s="994">
        <v>480.00000000000006</v>
      </c>
      <c r="F20" s="993">
        <v>6.2086939645020855</v>
      </c>
    </row>
    <row r="21" spans="1:6" s="7" customFormat="1" ht="12" customHeight="1" x14ac:dyDescent="0.35">
      <c r="A21" s="92"/>
      <c r="B21" s="939" t="s">
        <v>108</v>
      </c>
      <c r="C21" s="700">
        <v>213.00000000000006</v>
      </c>
      <c r="D21" s="995">
        <v>7.1420375806956038</v>
      </c>
      <c r="E21" s="994">
        <v>212.00000000000006</v>
      </c>
      <c r="F21" s="993">
        <v>6.1738392055905793</v>
      </c>
    </row>
    <row r="22" spans="1:6" s="7" customFormat="1" ht="12" customHeight="1" x14ac:dyDescent="0.35">
      <c r="A22" s="92"/>
      <c r="B22" s="939" t="s">
        <v>107</v>
      </c>
      <c r="C22" s="700">
        <v>327.00000000000011</v>
      </c>
      <c r="D22" s="995">
        <v>7.7050841690811191</v>
      </c>
      <c r="E22" s="994">
        <v>322.00000000000011</v>
      </c>
      <c r="F22" s="993">
        <v>7.3361211617479851</v>
      </c>
    </row>
    <row r="23" spans="1:6" s="7" customFormat="1" ht="12" customHeight="1" x14ac:dyDescent="0.35">
      <c r="A23" s="92"/>
      <c r="B23" s="939" t="s">
        <v>106</v>
      </c>
      <c r="C23" s="700">
        <v>286.99999999999994</v>
      </c>
      <c r="D23" s="995">
        <v>9.0290042527452492</v>
      </c>
      <c r="E23" s="994">
        <v>279.00000000000011</v>
      </c>
      <c r="F23" s="993">
        <v>7.8145978166638335</v>
      </c>
    </row>
    <row r="24" spans="1:6" s="7" customFormat="1" ht="12" customHeight="1" x14ac:dyDescent="0.35">
      <c r="A24" s="92"/>
      <c r="B24" s="939" t="s">
        <v>105</v>
      </c>
      <c r="C24" s="700">
        <v>772.00000000000023</v>
      </c>
      <c r="D24" s="995">
        <v>14.733802207193946</v>
      </c>
      <c r="E24" s="994">
        <v>699.99999999999989</v>
      </c>
      <c r="F24" s="993">
        <v>8.5679583158463704</v>
      </c>
    </row>
    <row r="25" spans="1:6" s="7" customFormat="1" ht="12" customHeight="1" x14ac:dyDescent="0.35">
      <c r="A25" s="92"/>
      <c r="B25" s="939" t="s">
        <v>104</v>
      </c>
      <c r="C25" s="700">
        <v>139.99999999999997</v>
      </c>
      <c r="D25" s="995">
        <v>9.1942736736460855</v>
      </c>
      <c r="E25" s="994">
        <v>136</v>
      </c>
      <c r="F25" s="993">
        <v>7.0524579519991697</v>
      </c>
    </row>
    <row r="26" spans="1:6" s="7" customFormat="1" ht="12" customHeight="1" x14ac:dyDescent="0.35">
      <c r="A26" s="92"/>
      <c r="B26" s="939" t="s">
        <v>103</v>
      </c>
      <c r="C26" s="700">
        <v>177.00000000000003</v>
      </c>
      <c r="D26" s="995">
        <v>13.514749027734974</v>
      </c>
      <c r="E26" s="994">
        <v>171.99999999999997</v>
      </c>
      <c r="F26" s="993">
        <v>7.360922070289746</v>
      </c>
    </row>
    <row r="27" spans="1:6" s="7" customFormat="1" ht="12" customHeight="1" x14ac:dyDescent="0.35">
      <c r="A27" s="92"/>
      <c r="B27" s="939" t="s">
        <v>102</v>
      </c>
      <c r="C27" s="700">
        <v>83</v>
      </c>
      <c r="D27" s="995">
        <v>11.277429833504812</v>
      </c>
      <c r="E27" s="994">
        <v>78.999999999999986</v>
      </c>
      <c r="F27" s="993">
        <v>9.77492718006404</v>
      </c>
    </row>
    <row r="28" spans="1:6" s="7" customFormat="1" ht="12" customHeight="1" x14ac:dyDescent="0.35">
      <c r="A28" s="92"/>
      <c r="B28" s="939" t="s">
        <v>101</v>
      </c>
      <c r="C28" s="700">
        <v>155.99999999999997</v>
      </c>
      <c r="D28" s="995">
        <v>8.804368263545534</v>
      </c>
      <c r="E28" s="994">
        <v>148</v>
      </c>
      <c r="F28" s="993">
        <v>7.9243553046647142</v>
      </c>
    </row>
    <row r="29" spans="1:6" s="7" customFormat="1" ht="12" customHeight="1" x14ac:dyDescent="0.35">
      <c r="A29" s="92"/>
      <c r="B29" s="939" t="s">
        <v>100</v>
      </c>
      <c r="C29" s="700">
        <v>270.99999999999989</v>
      </c>
      <c r="D29" s="995">
        <v>6.7426905358165756</v>
      </c>
      <c r="E29" s="994">
        <v>269.99999999999989</v>
      </c>
      <c r="F29" s="993">
        <v>6.6160904429970939</v>
      </c>
    </row>
    <row r="30" spans="1:6" s="7" customFormat="1" ht="12" customHeight="1" x14ac:dyDescent="0.35">
      <c r="A30" s="92"/>
      <c r="B30" s="939" t="s">
        <v>99</v>
      </c>
      <c r="C30" s="700">
        <v>395</v>
      </c>
      <c r="D30" s="995">
        <v>11.641259376452982</v>
      </c>
      <c r="E30" s="994">
        <v>368</v>
      </c>
      <c r="F30" s="993">
        <v>7.726683083394529</v>
      </c>
    </row>
    <row r="31" spans="1:6" s="7" customFormat="1" ht="12" customHeight="1" thickBot="1" x14ac:dyDescent="0.4">
      <c r="A31" s="92"/>
      <c r="B31" s="938" t="s">
        <v>59</v>
      </c>
      <c r="C31" s="704">
        <v>13666.999999999991</v>
      </c>
      <c r="D31" s="1007">
        <v>10.53440091429048</v>
      </c>
      <c r="E31" s="1006">
        <v>13088.000000000013</v>
      </c>
      <c r="F31" s="1005">
        <v>8.0149595703994923</v>
      </c>
    </row>
    <row r="32" spans="1:6" s="7" customFormat="1" ht="12" customHeight="1" x14ac:dyDescent="0.35">
      <c r="A32" s="160" t="s">
        <v>98</v>
      </c>
      <c r="B32" s="940" t="s">
        <v>97</v>
      </c>
      <c r="C32" s="937">
        <v>8245.9999999999691</v>
      </c>
      <c r="D32" s="998">
        <v>12.422886473130408</v>
      </c>
      <c r="E32" s="997">
        <v>7834.0000000000027</v>
      </c>
      <c r="F32" s="996">
        <v>9.6944456552974234</v>
      </c>
    </row>
    <row r="33" spans="1:6" s="7" customFormat="1" ht="12" customHeight="1" x14ac:dyDescent="0.35">
      <c r="A33" s="92" t="s">
        <v>96</v>
      </c>
      <c r="B33" s="939" t="s">
        <v>95</v>
      </c>
      <c r="C33" s="700">
        <v>825.00000000000034</v>
      </c>
      <c r="D33" s="995">
        <v>15.824990256805886</v>
      </c>
      <c r="E33" s="994">
        <v>765.00000000000011</v>
      </c>
      <c r="F33" s="993">
        <v>10.879470372888035</v>
      </c>
    </row>
    <row r="34" spans="1:6" s="7" customFormat="1" ht="12" customHeight="1" x14ac:dyDescent="0.35">
      <c r="A34" s="92"/>
      <c r="B34" s="939" t="s">
        <v>94</v>
      </c>
      <c r="C34" s="700">
        <v>372.00000000000011</v>
      </c>
      <c r="D34" s="995">
        <v>11.517678569264568</v>
      </c>
      <c r="E34" s="994">
        <v>357.00000000000011</v>
      </c>
      <c r="F34" s="993">
        <v>8.3502655109813428</v>
      </c>
    </row>
    <row r="35" spans="1:6" s="7" customFormat="1" ht="12" customHeight="1" thickBot="1" x14ac:dyDescent="0.4">
      <c r="A35" s="159"/>
      <c r="B35" s="651" t="s">
        <v>59</v>
      </c>
      <c r="C35" s="181">
        <v>9443.00000000002</v>
      </c>
      <c r="D35" s="1001">
        <v>12.705604792954</v>
      </c>
      <c r="E35" s="1000">
        <v>8955.9999999999982</v>
      </c>
      <c r="F35" s="999">
        <v>9.7612642799085059</v>
      </c>
    </row>
    <row r="36" spans="1:6" s="7" customFormat="1" ht="12" customHeight="1" thickBot="1" x14ac:dyDescent="0.4">
      <c r="A36" s="665" t="s">
        <v>93</v>
      </c>
      <c r="B36" s="664" t="s">
        <v>59</v>
      </c>
      <c r="C36" s="199">
        <v>186.99999999999991</v>
      </c>
      <c r="D36" s="1004">
        <v>10.493836308575341</v>
      </c>
      <c r="E36" s="1003">
        <v>180</v>
      </c>
      <c r="F36" s="1002">
        <v>8.642933471302392</v>
      </c>
    </row>
    <row r="37" spans="1:6" s="7" customFormat="1" ht="12" customHeight="1" x14ac:dyDescent="0.35">
      <c r="A37" s="160" t="s">
        <v>92</v>
      </c>
      <c r="B37" s="940" t="s">
        <v>91</v>
      </c>
      <c r="C37" s="937">
        <v>383.00000000000006</v>
      </c>
      <c r="D37" s="998">
        <v>11.521447488882409</v>
      </c>
      <c r="E37" s="997">
        <v>359.99999999999972</v>
      </c>
      <c r="F37" s="996">
        <v>9.7691511917433012</v>
      </c>
    </row>
    <row r="38" spans="1:6" s="7" customFormat="1" ht="12" customHeight="1" x14ac:dyDescent="0.35">
      <c r="A38" s="92" t="s">
        <v>90</v>
      </c>
      <c r="B38" s="939" t="s">
        <v>89</v>
      </c>
      <c r="C38" s="700">
        <v>691.00000000000045</v>
      </c>
      <c r="D38" s="995">
        <v>9.8948825922886012</v>
      </c>
      <c r="E38" s="994">
        <v>669.00000000000034</v>
      </c>
      <c r="F38" s="993">
        <v>8.0978944846981182</v>
      </c>
    </row>
    <row r="39" spans="1:6" s="7" customFormat="1" ht="12" customHeight="1" x14ac:dyDescent="0.35">
      <c r="A39" s="92"/>
      <c r="B39" s="939" t="s">
        <v>88</v>
      </c>
      <c r="C39" s="700">
        <v>84.999999999999986</v>
      </c>
      <c r="D39" s="995">
        <v>12.817547901797866</v>
      </c>
      <c r="E39" s="994">
        <v>77</v>
      </c>
      <c r="F39" s="993">
        <v>10.079308006305327</v>
      </c>
    </row>
    <row r="40" spans="1:6" s="7" customFormat="1" ht="12" customHeight="1" x14ac:dyDescent="0.35">
      <c r="A40" s="92"/>
      <c r="B40" s="939" t="s">
        <v>87</v>
      </c>
      <c r="C40" s="700">
        <v>133.00000000000003</v>
      </c>
      <c r="D40" s="995">
        <v>9.8488478643580404</v>
      </c>
      <c r="E40" s="994">
        <v>124</v>
      </c>
      <c r="F40" s="993">
        <v>7.7230411760505548</v>
      </c>
    </row>
    <row r="41" spans="1:6" s="7" customFormat="1" ht="12" customHeight="1" x14ac:dyDescent="0.35">
      <c r="A41" s="92"/>
      <c r="B41" s="939" t="s">
        <v>86</v>
      </c>
      <c r="C41" s="700">
        <v>167.99999999999994</v>
      </c>
      <c r="D41" s="995">
        <v>10.315384094639281</v>
      </c>
      <c r="E41" s="994">
        <v>161.99999999999994</v>
      </c>
      <c r="F41" s="993">
        <v>8.3877556944279572</v>
      </c>
    </row>
    <row r="42" spans="1:6" s="7" customFormat="1" ht="12" customHeight="1" thickBot="1" x14ac:dyDescent="0.4">
      <c r="A42" s="159"/>
      <c r="B42" s="938" t="s">
        <v>59</v>
      </c>
      <c r="C42" s="704">
        <v>1460.0000000000002</v>
      </c>
      <c r="D42" s="1001">
        <v>10.549046062970328</v>
      </c>
      <c r="E42" s="1000">
        <v>1392</v>
      </c>
      <c r="F42" s="999">
        <v>8.660069744740241</v>
      </c>
    </row>
    <row r="43" spans="1:6" s="7" customFormat="1" ht="12" customHeight="1" x14ac:dyDescent="0.35">
      <c r="A43" s="92" t="s">
        <v>85</v>
      </c>
      <c r="B43" s="660" t="s">
        <v>84</v>
      </c>
      <c r="C43" s="937">
        <v>565.00000000000034</v>
      </c>
      <c r="D43" s="998">
        <v>9.5767374653912949</v>
      </c>
      <c r="E43" s="997">
        <v>544.00000000000023</v>
      </c>
      <c r="F43" s="996">
        <v>6.4153267527212305</v>
      </c>
    </row>
    <row r="44" spans="1:6" s="7" customFormat="1" ht="12" customHeight="1" x14ac:dyDescent="0.35">
      <c r="A44" s="92" t="s">
        <v>83</v>
      </c>
      <c r="B44" s="656" t="s">
        <v>82</v>
      </c>
      <c r="C44" s="700">
        <v>107.00000000000001</v>
      </c>
      <c r="D44" s="995">
        <v>4.8190037750943562</v>
      </c>
      <c r="E44" s="994">
        <v>107.00000000000001</v>
      </c>
      <c r="F44" s="993">
        <v>4.8190037750943562</v>
      </c>
    </row>
    <row r="45" spans="1:6" s="7" customFormat="1" ht="12" customHeight="1" x14ac:dyDescent="0.35">
      <c r="A45" s="92"/>
      <c r="B45" s="656" t="s">
        <v>81</v>
      </c>
      <c r="C45" s="700">
        <v>422.00000000000017</v>
      </c>
      <c r="D45" s="995">
        <v>8.0341654128068001</v>
      </c>
      <c r="E45" s="994">
        <v>406.00000000000011</v>
      </c>
      <c r="F45" s="993">
        <v>6.2788483663269448</v>
      </c>
    </row>
    <row r="46" spans="1:6" s="7" customFormat="1" ht="12" customHeight="1" x14ac:dyDescent="0.35">
      <c r="A46" s="92"/>
      <c r="B46" s="656" t="s">
        <v>80</v>
      </c>
      <c r="C46" s="700">
        <v>650.99999999999989</v>
      </c>
      <c r="D46" s="995">
        <v>5.2086514632516883</v>
      </c>
      <c r="E46" s="994">
        <v>650.99999999999989</v>
      </c>
      <c r="F46" s="993">
        <v>5.2086514632516883</v>
      </c>
    </row>
    <row r="47" spans="1:6" s="7" customFormat="1" ht="12" customHeight="1" x14ac:dyDescent="0.35">
      <c r="A47" s="92"/>
      <c r="B47" s="656" t="s">
        <v>79</v>
      </c>
      <c r="C47" s="700">
        <v>136.00000000000003</v>
      </c>
      <c r="D47" s="995">
        <v>6.2087123852741746</v>
      </c>
      <c r="E47" s="994">
        <v>135.00000000000003</v>
      </c>
      <c r="F47" s="993">
        <v>6.0022294812871619</v>
      </c>
    </row>
    <row r="48" spans="1:6" s="7" customFormat="1" ht="12" customHeight="1" x14ac:dyDescent="0.35">
      <c r="A48" s="92"/>
      <c r="B48" s="656" t="s">
        <v>78</v>
      </c>
      <c r="C48" s="700">
        <v>190</v>
      </c>
      <c r="D48" s="995">
        <v>5.6806860624165187</v>
      </c>
      <c r="E48" s="994">
        <v>190</v>
      </c>
      <c r="F48" s="993">
        <v>5.6806860624165187</v>
      </c>
    </row>
    <row r="49" spans="1:6" s="7" customFormat="1" ht="12" customHeight="1" x14ac:dyDescent="0.35">
      <c r="A49" s="92"/>
      <c r="B49" s="656" t="s">
        <v>339</v>
      </c>
      <c r="C49" s="700">
        <v>129.99999999999997</v>
      </c>
      <c r="D49" s="995">
        <v>16.537255900246421</v>
      </c>
      <c r="E49" s="994">
        <v>114</v>
      </c>
      <c r="F49" s="993">
        <v>8.3987453903065283</v>
      </c>
    </row>
    <row r="50" spans="1:6" s="7" customFormat="1" ht="12" customHeight="1" x14ac:dyDescent="0.35">
      <c r="A50" s="92"/>
      <c r="B50" s="656" t="s">
        <v>76</v>
      </c>
      <c r="C50" s="700">
        <v>115.99999999999997</v>
      </c>
      <c r="D50" s="995">
        <v>3.3558449330497613</v>
      </c>
      <c r="E50" s="994">
        <v>115.99999999999997</v>
      </c>
      <c r="F50" s="993">
        <v>3.3558449330497613</v>
      </c>
    </row>
    <row r="51" spans="1:6" s="7" customFormat="1" ht="12" customHeight="1" x14ac:dyDescent="0.35">
      <c r="A51" s="92"/>
      <c r="B51" s="656" t="s">
        <v>75</v>
      </c>
      <c r="C51" s="700">
        <v>142.00000000000006</v>
      </c>
      <c r="D51" s="992">
        <v>11.747651757772186</v>
      </c>
      <c r="E51" s="991">
        <v>133</v>
      </c>
      <c r="F51" s="990">
        <v>6.7233032044918151</v>
      </c>
    </row>
    <row r="52" spans="1:6" s="7" customFormat="1" ht="12" customHeight="1" x14ac:dyDescent="0.35">
      <c r="A52" s="92"/>
      <c r="B52" s="905" t="s">
        <v>74</v>
      </c>
      <c r="C52" s="700">
        <v>203.00000000000011</v>
      </c>
      <c r="D52" s="992">
        <v>7.481712196913163</v>
      </c>
      <c r="E52" s="991">
        <v>200.00000000000009</v>
      </c>
      <c r="F52" s="990">
        <v>6.3864564501046139</v>
      </c>
    </row>
    <row r="53" spans="1:6" s="7" customFormat="1" ht="12" customHeight="1" x14ac:dyDescent="0.35">
      <c r="A53" s="92"/>
      <c r="B53" s="656" t="s">
        <v>73</v>
      </c>
      <c r="C53" s="700">
        <v>216.00000000000014</v>
      </c>
      <c r="D53" s="992">
        <v>8.8921692287809488</v>
      </c>
      <c r="E53" s="991">
        <v>209.00000000000006</v>
      </c>
      <c r="F53" s="990">
        <v>6.5067464685325369</v>
      </c>
    </row>
    <row r="54" spans="1:6" s="7" customFormat="1" ht="12" customHeight="1" x14ac:dyDescent="0.35">
      <c r="A54" s="92"/>
      <c r="B54" s="656" t="s">
        <v>72</v>
      </c>
      <c r="C54" s="700">
        <v>334.99999999999994</v>
      </c>
      <c r="D54" s="992">
        <v>8.4191492792335811</v>
      </c>
      <c r="E54" s="991">
        <v>324.99999999999989</v>
      </c>
      <c r="F54" s="990">
        <v>4.9326184525157135</v>
      </c>
    </row>
    <row r="55" spans="1:6" s="7" customFormat="1" ht="12" customHeight="1" x14ac:dyDescent="0.35">
      <c r="A55" s="92"/>
      <c r="B55" s="656" t="s">
        <v>71</v>
      </c>
      <c r="C55" s="700">
        <v>391</v>
      </c>
      <c r="D55" s="992">
        <v>16.375243665973823</v>
      </c>
      <c r="E55" s="991">
        <v>336.00000000000017</v>
      </c>
      <c r="F55" s="990">
        <v>7.601877310672303</v>
      </c>
    </row>
    <row r="56" spans="1:6" s="7" customFormat="1" ht="12" customHeight="1" thickBot="1" x14ac:dyDescent="0.4">
      <c r="A56" s="92"/>
      <c r="B56" s="655" t="s">
        <v>59</v>
      </c>
      <c r="C56" s="181">
        <v>3604.0000000000036</v>
      </c>
      <c r="D56" s="969">
        <v>9.2020464326464388</v>
      </c>
      <c r="E56" s="968">
        <v>3465.9999999999982</v>
      </c>
      <c r="F56" s="967">
        <v>6.1344965310623438</v>
      </c>
    </row>
    <row r="57" spans="1:6" s="7" customFormat="1" ht="12" customHeight="1" x14ac:dyDescent="0.35">
      <c r="A57" s="160" t="s">
        <v>70</v>
      </c>
      <c r="B57" s="989" t="s">
        <v>69</v>
      </c>
      <c r="C57" s="444">
        <v>74</v>
      </c>
      <c r="D57" s="988">
        <v>9.2266447346626066</v>
      </c>
      <c r="E57" s="987">
        <v>73</v>
      </c>
      <c r="F57" s="986">
        <v>7.0845604061285208</v>
      </c>
    </row>
    <row r="58" spans="1:6" s="7" customFormat="1" ht="12" customHeight="1" x14ac:dyDescent="0.35">
      <c r="A58" s="92" t="s">
        <v>68</v>
      </c>
      <c r="B58" s="985" t="s">
        <v>67</v>
      </c>
      <c r="C58" s="700">
        <v>42</v>
      </c>
      <c r="D58" s="984">
        <v>11.006961895813001</v>
      </c>
      <c r="E58" s="983">
        <v>41</v>
      </c>
      <c r="F58" s="982">
        <v>10.277778321671265</v>
      </c>
    </row>
    <row r="59" spans="1:6" s="7" customFormat="1" ht="12" customHeight="1" x14ac:dyDescent="0.35">
      <c r="A59" s="92"/>
      <c r="B59" s="939" t="s">
        <v>66</v>
      </c>
      <c r="C59" s="700">
        <v>302.99999999999989</v>
      </c>
      <c r="D59" s="981">
        <v>10.660620306059201</v>
      </c>
      <c r="E59" s="980">
        <v>297.99999999999977</v>
      </c>
      <c r="F59" s="979">
        <v>9.1140458755567479</v>
      </c>
    </row>
    <row r="60" spans="1:6" s="7" customFormat="1" ht="12" customHeight="1" x14ac:dyDescent="0.35">
      <c r="A60" s="92"/>
      <c r="B60" s="939" t="s">
        <v>65</v>
      </c>
      <c r="C60" s="700">
        <v>321.99999999999989</v>
      </c>
      <c r="D60" s="972">
        <v>10.983154497646638</v>
      </c>
      <c r="E60" s="971">
        <v>310</v>
      </c>
      <c r="F60" s="970">
        <v>8.7672384704626598</v>
      </c>
    </row>
    <row r="61" spans="1:6" s="7" customFormat="1" ht="12" customHeight="1" x14ac:dyDescent="0.35">
      <c r="A61" s="92"/>
      <c r="B61" s="939" t="s">
        <v>64</v>
      </c>
      <c r="C61" s="700">
        <v>261.99999999999989</v>
      </c>
      <c r="D61" s="981">
        <v>14.778062589573013</v>
      </c>
      <c r="E61" s="980">
        <v>241.99999999999997</v>
      </c>
      <c r="F61" s="979">
        <v>9.6325962102140483</v>
      </c>
    </row>
    <row r="62" spans="1:6" s="7" customFormat="1" ht="12" customHeight="1" thickBot="1" x14ac:dyDescent="0.4">
      <c r="A62" s="159"/>
      <c r="B62" s="938" t="s">
        <v>59</v>
      </c>
      <c r="C62" s="704">
        <v>1003.0000000000009</v>
      </c>
      <c r="D62" s="978">
        <v>11.913801111292717</v>
      </c>
      <c r="E62" s="977">
        <v>964.0000000000008</v>
      </c>
      <c r="F62" s="976">
        <v>9.0493575170300993</v>
      </c>
    </row>
    <row r="63" spans="1:6" s="7" customFormat="1" ht="12" customHeight="1" x14ac:dyDescent="0.35">
      <c r="A63" s="92" t="s">
        <v>63</v>
      </c>
      <c r="B63" s="660" t="s">
        <v>62</v>
      </c>
      <c r="C63" s="937">
        <v>465.99999999999989</v>
      </c>
      <c r="D63" s="975">
        <v>14.890378182495525</v>
      </c>
      <c r="E63" s="974">
        <v>431.99999999999983</v>
      </c>
      <c r="F63" s="973">
        <v>10.368531909240732</v>
      </c>
    </row>
    <row r="64" spans="1:6" s="7" customFormat="1" ht="12" customHeight="1" x14ac:dyDescent="0.35">
      <c r="A64" s="73" t="s">
        <v>61</v>
      </c>
      <c r="B64" s="331" t="s">
        <v>60</v>
      </c>
      <c r="C64" s="700">
        <v>51.000000000000021</v>
      </c>
      <c r="D64" s="972">
        <v>11.701355789750465</v>
      </c>
      <c r="E64" s="971">
        <v>50.000000000000014</v>
      </c>
      <c r="F64" s="970">
        <v>10.737730426205797</v>
      </c>
    </row>
    <row r="65" spans="1:7" s="7" customFormat="1" ht="12" customHeight="1" thickBot="1" x14ac:dyDescent="0.4">
      <c r="A65" s="69"/>
      <c r="B65" s="655" t="s">
        <v>59</v>
      </c>
      <c r="C65" s="181">
        <v>517.00000000000023</v>
      </c>
      <c r="D65" s="969">
        <v>14.54886162561453</v>
      </c>
      <c r="E65" s="968">
        <v>482.00000000000034</v>
      </c>
      <c r="F65" s="967">
        <v>10.41077303985503</v>
      </c>
    </row>
    <row r="66" spans="1:7" x14ac:dyDescent="0.25">
      <c r="G66" s="966"/>
    </row>
    <row r="67" spans="1:7" ht="15" customHeight="1" x14ac:dyDescent="0.35"/>
    <row r="121" ht="13.9" customHeight="1" x14ac:dyDescent="0.35"/>
    <row r="125" ht="13.9" customHeight="1" x14ac:dyDescent="0.35"/>
    <row r="132" ht="13.9" customHeight="1" x14ac:dyDescent="0.35"/>
    <row r="181" ht="14.5" customHeight="1" x14ac:dyDescent="0.35"/>
    <row r="182" ht="14.5" customHeight="1" x14ac:dyDescent="0.35"/>
    <row r="185" ht="13.9" customHeight="1" x14ac:dyDescent="0.35"/>
    <row r="187" ht="19.149999999999999" customHeight="1" x14ac:dyDescent="0.35"/>
    <row r="190" ht="13.9" customHeight="1" x14ac:dyDescent="0.35"/>
    <row r="195" ht="19.149999999999999" customHeight="1" x14ac:dyDescent="0.35"/>
    <row r="200" ht="28.9" customHeight="1" x14ac:dyDescent="0.35"/>
    <row r="210" ht="38.5" customHeight="1" x14ac:dyDescent="0.35"/>
    <row r="220" ht="14.5" customHeight="1" x14ac:dyDescent="0.35"/>
  </sheetData>
  <mergeCells count="8">
    <mergeCell ref="A7:B7"/>
    <mergeCell ref="A1:F1"/>
    <mergeCell ref="A2:F2"/>
    <mergeCell ref="E4:F4"/>
    <mergeCell ref="A3:B6"/>
    <mergeCell ref="C3:D3"/>
    <mergeCell ref="E3:F3"/>
    <mergeCell ref="C4:D4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גיליון31"/>
  <dimension ref="A1:G200"/>
  <sheetViews>
    <sheetView view="pageBreakPreview" zoomScaleNormal="100" zoomScaleSheetLayoutView="100" workbookViewId="0">
      <selection activeCell="H10" sqref="H10"/>
    </sheetView>
  </sheetViews>
  <sheetFormatPr defaultColWidth="9" defaultRowHeight="14.5" x14ac:dyDescent="0.35"/>
  <cols>
    <col min="1" max="1" width="28.6328125" style="737" customWidth="1"/>
    <col min="2" max="2" width="43.36328125" style="5" bestFit="1" customWidth="1"/>
    <col min="3" max="3" width="17.7265625" style="5" customWidth="1"/>
    <col min="4" max="4" width="17.7265625" style="964" customWidth="1"/>
    <col min="5" max="5" width="17.7265625" style="965" customWidth="1"/>
    <col min="6" max="6" width="17.7265625" style="964" customWidth="1"/>
    <col min="7" max="16384" width="9" style="1"/>
  </cols>
  <sheetData>
    <row r="1" spans="1:7" s="1029" customFormat="1" ht="15.75" customHeight="1" x14ac:dyDescent="0.35">
      <c r="A1" s="6605" t="s">
        <v>456</v>
      </c>
      <c r="B1" s="6605"/>
      <c r="C1" s="6605"/>
      <c r="D1" s="6605"/>
      <c r="E1" s="6605"/>
      <c r="F1" s="6605"/>
    </row>
    <row r="2" spans="1:7" s="1029" customFormat="1" ht="18" customHeight="1" thickBot="1" x14ac:dyDescent="0.4">
      <c r="A2" s="6605" t="s">
        <v>455</v>
      </c>
      <c r="B2" s="6605"/>
      <c r="C2" s="6605"/>
      <c r="D2" s="6605"/>
      <c r="E2" s="6605"/>
      <c r="F2" s="6605"/>
    </row>
    <row r="3" spans="1:7" s="130" customFormat="1" ht="15.75" customHeight="1" x14ac:dyDescent="0.35">
      <c r="A3" s="6564" t="s">
        <v>158</v>
      </c>
      <c r="B3" s="6565"/>
      <c r="C3" s="6404" t="s">
        <v>452</v>
      </c>
      <c r="D3" s="6406"/>
      <c r="E3" s="6405" t="s">
        <v>451</v>
      </c>
      <c r="F3" s="6406"/>
    </row>
    <row r="4" spans="1:7" s="130" customFormat="1" ht="16.5" customHeight="1" thickBot="1" x14ac:dyDescent="0.4">
      <c r="A4" s="6566"/>
      <c r="B4" s="6567"/>
      <c r="C4" s="6539" t="s">
        <v>450</v>
      </c>
      <c r="D4" s="6541"/>
      <c r="E4" s="6622" t="s">
        <v>449</v>
      </c>
      <c r="F4" s="6621"/>
    </row>
    <row r="5" spans="1:7" s="130" customFormat="1" ht="15.75" customHeight="1" x14ac:dyDescent="0.25">
      <c r="A5" s="6566"/>
      <c r="B5" s="6567"/>
      <c r="C5" s="1026" t="s">
        <v>55</v>
      </c>
      <c r="D5" s="888" t="s">
        <v>448</v>
      </c>
      <c r="E5" s="1028" t="s">
        <v>55</v>
      </c>
      <c r="F5" s="1027" t="s">
        <v>448</v>
      </c>
      <c r="G5" s="966"/>
    </row>
    <row r="6" spans="1:7" s="130" customFormat="1" ht="16" thickBot="1" x14ac:dyDescent="0.3">
      <c r="A6" s="6568"/>
      <c r="B6" s="6567"/>
      <c r="C6" s="1026" t="s">
        <v>49</v>
      </c>
      <c r="D6" s="1025" t="s">
        <v>447</v>
      </c>
      <c r="E6" s="1014" t="s">
        <v>49</v>
      </c>
      <c r="F6" s="1014" t="s">
        <v>447</v>
      </c>
      <c r="G6" s="966"/>
    </row>
    <row r="7" spans="1:7" s="7" customFormat="1" ht="12" customHeight="1" x14ac:dyDescent="0.3">
      <c r="A7" s="55" t="s">
        <v>48</v>
      </c>
      <c r="B7" s="54" t="s">
        <v>47</v>
      </c>
      <c r="C7" s="866">
        <v>8966</v>
      </c>
      <c r="D7" s="998">
        <v>10.702129399692705</v>
      </c>
      <c r="E7" s="997">
        <v>8503.9999999999709</v>
      </c>
      <c r="F7" s="996">
        <v>8.4209527004508562</v>
      </c>
      <c r="G7" s="1015"/>
    </row>
    <row r="8" spans="1:7" s="7" customFormat="1" ht="12" customHeight="1" thickBot="1" x14ac:dyDescent="0.35">
      <c r="A8" s="59" t="s">
        <v>46</v>
      </c>
      <c r="B8" s="51" t="s">
        <v>45</v>
      </c>
      <c r="C8" s="729">
        <v>18686.999999999956</v>
      </c>
      <c r="D8" s="1018">
        <v>11.342747783462418</v>
      </c>
      <c r="E8" s="1017">
        <v>17868.000000000007</v>
      </c>
      <c r="F8" s="1016">
        <v>8.3360682235042844</v>
      </c>
      <c r="G8" s="1015"/>
    </row>
    <row r="9" spans="1:7" s="7" customFormat="1" ht="12" customHeight="1" x14ac:dyDescent="0.3">
      <c r="A9" s="44" t="s">
        <v>44</v>
      </c>
      <c r="B9" s="465" t="s">
        <v>43</v>
      </c>
      <c r="C9" s="726">
        <v>9867.9999999999982</v>
      </c>
      <c r="D9" s="1024">
        <v>7.6819854489290202</v>
      </c>
      <c r="E9" s="1023">
        <v>9843.9999999999563</v>
      </c>
      <c r="F9" s="1022">
        <v>7.5399862414019232</v>
      </c>
      <c r="G9" s="1015"/>
    </row>
    <row r="10" spans="1:7" s="7" customFormat="1" ht="12" customHeight="1" x14ac:dyDescent="0.3">
      <c r="A10" s="36" t="s">
        <v>42</v>
      </c>
      <c r="B10" s="725" t="s">
        <v>41</v>
      </c>
      <c r="C10" s="721">
        <v>3074.9999999999968</v>
      </c>
      <c r="D10" s="995">
        <v>10.890832117632543</v>
      </c>
      <c r="E10" s="994">
        <v>2973.9999999999986</v>
      </c>
      <c r="F10" s="993">
        <v>8.6253547044088492</v>
      </c>
      <c r="G10" s="1015"/>
    </row>
    <row r="11" spans="1:7" s="7" customFormat="1" ht="12" customHeight="1" thickBot="1" x14ac:dyDescent="0.35">
      <c r="A11" s="34"/>
      <c r="B11" s="724" t="s">
        <v>40</v>
      </c>
      <c r="C11" s="723">
        <v>16943.000000000007</v>
      </c>
      <c r="D11" s="1021">
        <v>12.323264831967924</v>
      </c>
      <c r="E11" s="1020">
        <v>15715.000000000044</v>
      </c>
      <c r="F11" s="1019">
        <v>8.6645322615672082</v>
      </c>
      <c r="G11" s="1015"/>
    </row>
    <row r="12" spans="1:7" s="7" customFormat="1" ht="12" customHeight="1" x14ac:dyDescent="0.3">
      <c r="A12" s="55" t="s">
        <v>39</v>
      </c>
      <c r="B12" s="54" t="s">
        <v>38</v>
      </c>
      <c r="C12" s="866">
        <v>8197.9999999999982</v>
      </c>
      <c r="D12" s="998">
        <v>13.659037324056253</v>
      </c>
      <c r="E12" s="997">
        <v>7569.9999999999991</v>
      </c>
      <c r="F12" s="996">
        <v>10.389556070926616</v>
      </c>
      <c r="G12" s="1015"/>
    </row>
    <row r="13" spans="1:7" s="7" customFormat="1" ht="12" customHeight="1" x14ac:dyDescent="0.3">
      <c r="A13" s="36" t="s">
        <v>37</v>
      </c>
      <c r="B13" s="33" t="s">
        <v>36</v>
      </c>
      <c r="C13" s="721">
        <v>16307.000000000029</v>
      </c>
      <c r="D13" s="995">
        <v>9.8560645067000721</v>
      </c>
      <c r="E13" s="994">
        <v>15858.000000000013</v>
      </c>
      <c r="F13" s="993">
        <v>7.7491357007648425</v>
      </c>
      <c r="G13" s="1015"/>
    </row>
    <row r="14" spans="1:7" s="7" customFormat="1" ht="12" customHeight="1" x14ac:dyDescent="0.3">
      <c r="A14" s="34"/>
      <c r="B14" s="33" t="s">
        <v>35</v>
      </c>
      <c r="C14" s="721">
        <v>101</v>
      </c>
      <c r="D14" s="995">
        <v>15.389127815182952</v>
      </c>
      <c r="E14" s="994">
        <v>98</v>
      </c>
      <c r="F14" s="993">
        <v>9.6599330907363647</v>
      </c>
      <c r="G14" s="1015"/>
    </row>
    <row r="15" spans="1:7" s="7" customFormat="1" ht="12" customHeight="1" x14ac:dyDescent="0.3">
      <c r="A15" s="34"/>
      <c r="B15" s="33" t="s">
        <v>34</v>
      </c>
      <c r="C15" s="721">
        <v>1008.0000000000009</v>
      </c>
      <c r="D15" s="995">
        <v>10.480727887962244</v>
      </c>
      <c r="E15" s="994">
        <v>958.00000000000045</v>
      </c>
      <c r="F15" s="993">
        <v>6.164313580766053</v>
      </c>
      <c r="G15" s="1015"/>
    </row>
    <row r="16" spans="1:7" s="7" customFormat="1" ht="12" customHeight="1" x14ac:dyDescent="0.3">
      <c r="A16" s="34"/>
      <c r="B16" s="33" t="s">
        <v>33</v>
      </c>
      <c r="C16" s="721">
        <v>165.99999999999994</v>
      </c>
      <c r="D16" s="995">
        <v>12.937065235994996</v>
      </c>
      <c r="E16" s="994">
        <v>150.00000000000011</v>
      </c>
      <c r="F16" s="993">
        <v>7.1356421307845777</v>
      </c>
      <c r="G16" s="1015"/>
    </row>
    <row r="17" spans="1:7" s="7" customFormat="1" ht="12" customHeight="1" x14ac:dyDescent="0.3">
      <c r="A17" s="34"/>
      <c r="B17" s="33" t="s">
        <v>32</v>
      </c>
      <c r="C17" s="721">
        <v>226.99999999999983</v>
      </c>
      <c r="D17" s="995">
        <v>14.093253272460233</v>
      </c>
      <c r="E17" s="994">
        <v>210.00000000000017</v>
      </c>
      <c r="F17" s="993">
        <v>6.639387594559274</v>
      </c>
      <c r="G17" s="1015"/>
    </row>
    <row r="18" spans="1:7" s="7" customFormat="1" ht="12" customHeight="1" x14ac:dyDescent="0.3">
      <c r="A18" s="34"/>
      <c r="B18" s="33" t="s">
        <v>4</v>
      </c>
      <c r="C18" s="721">
        <v>300.99999999999994</v>
      </c>
      <c r="D18" s="995">
        <v>12.601495692980706</v>
      </c>
      <c r="E18" s="994">
        <v>273.99999999999994</v>
      </c>
      <c r="F18" s="993">
        <v>9.1660733247523982</v>
      </c>
      <c r="G18" s="1015"/>
    </row>
    <row r="19" spans="1:7" s="7" customFormat="1" ht="12" customHeight="1" thickBot="1" x14ac:dyDescent="0.35">
      <c r="A19" s="57"/>
      <c r="B19" s="51" t="s">
        <v>25</v>
      </c>
      <c r="C19" s="729">
        <v>3578.0000000000005</v>
      </c>
      <c r="D19" s="1018">
        <v>10.213874564340365</v>
      </c>
      <c r="E19" s="1017">
        <v>3415.0000000000009</v>
      </c>
      <c r="F19" s="1016">
        <v>7.4008111642367549</v>
      </c>
      <c r="G19" s="1015"/>
    </row>
    <row r="20" spans="1:7" s="7" customFormat="1" ht="12" customHeight="1" x14ac:dyDescent="0.3">
      <c r="A20" s="44" t="s">
        <v>31</v>
      </c>
      <c r="B20" s="54" t="s">
        <v>30</v>
      </c>
      <c r="C20" s="248">
        <v>338.00000000000006</v>
      </c>
      <c r="D20" s="975">
        <v>13.367336987884592</v>
      </c>
      <c r="E20" s="974">
        <v>308.99999999999989</v>
      </c>
      <c r="F20" s="973">
        <v>9.8830655090500752</v>
      </c>
      <c r="G20" s="1015"/>
    </row>
    <row r="21" spans="1:7" s="7" customFormat="1" ht="12" customHeight="1" x14ac:dyDescent="0.3">
      <c r="A21" s="36" t="s">
        <v>29</v>
      </c>
      <c r="B21" s="465" t="s">
        <v>28</v>
      </c>
      <c r="C21" s="726">
        <v>1389</v>
      </c>
      <c r="D21" s="1024">
        <v>15.269468309952753</v>
      </c>
      <c r="E21" s="1023">
        <v>1259</v>
      </c>
      <c r="F21" s="1022">
        <v>10.872365004323198</v>
      </c>
      <c r="G21" s="1015"/>
    </row>
    <row r="22" spans="1:7" s="7" customFormat="1" ht="12" customHeight="1" x14ac:dyDescent="0.3">
      <c r="A22" s="26"/>
      <c r="B22" s="725" t="s">
        <v>27</v>
      </c>
      <c r="C22" s="721">
        <v>3296.0000000000036</v>
      </c>
      <c r="D22" s="995">
        <v>13.027909463420063</v>
      </c>
      <c r="E22" s="994">
        <v>3018.9999999999973</v>
      </c>
      <c r="F22" s="993">
        <v>10.482073178076496</v>
      </c>
      <c r="G22" s="1015"/>
    </row>
    <row r="23" spans="1:7" s="7" customFormat="1" ht="12" customHeight="1" x14ac:dyDescent="0.3">
      <c r="A23" s="34"/>
      <c r="B23" s="725" t="s">
        <v>26</v>
      </c>
      <c r="C23" s="721">
        <v>955.00000000000045</v>
      </c>
      <c r="D23" s="995">
        <v>13.883640434051102</v>
      </c>
      <c r="E23" s="994">
        <v>906.00000000000102</v>
      </c>
      <c r="F23" s="993">
        <v>10.406801815532923</v>
      </c>
      <c r="G23" s="1015"/>
    </row>
    <row r="24" spans="1:7" s="7" customFormat="1" ht="12" customHeight="1" x14ac:dyDescent="0.3">
      <c r="A24" s="34"/>
      <c r="B24" s="725" t="s">
        <v>4</v>
      </c>
      <c r="C24" s="721">
        <v>141</v>
      </c>
      <c r="D24" s="995">
        <v>15.062340246492626</v>
      </c>
      <c r="E24" s="994">
        <v>130.00000000000006</v>
      </c>
      <c r="F24" s="993">
        <v>9.9736461244565504</v>
      </c>
      <c r="G24" s="1015"/>
    </row>
    <row r="25" spans="1:7" s="7" customFormat="1" ht="12" customHeight="1" thickBot="1" x14ac:dyDescent="0.35">
      <c r="A25" s="34"/>
      <c r="B25" s="724" t="s">
        <v>25</v>
      </c>
      <c r="C25" s="723">
        <v>2079.0000000000009</v>
      </c>
      <c r="D25" s="1021">
        <v>13.545238396542768</v>
      </c>
      <c r="E25" s="1020">
        <v>1947</v>
      </c>
      <c r="F25" s="1019">
        <v>9.9081913184099299</v>
      </c>
      <c r="G25" s="1015"/>
    </row>
    <row r="26" spans="1:7" s="7" customFormat="1" ht="12" customHeight="1" x14ac:dyDescent="0.3">
      <c r="A26" s="55" t="s">
        <v>24</v>
      </c>
      <c r="B26" s="54" t="s">
        <v>23</v>
      </c>
      <c r="C26" s="866">
        <v>4499.0000000000045</v>
      </c>
      <c r="D26" s="998">
        <v>9.8258806543211374</v>
      </c>
      <c r="E26" s="997">
        <v>4405.9999999999945</v>
      </c>
      <c r="F26" s="996">
        <v>8.6689113780118934</v>
      </c>
      <c r="G26" s="1015"/>
    </row>
    <row r="27" spans="1:7" s="7" customFormat="1" ht="12" customHeight="1" x14ac:dyDescent="0.3">
      <c r="A27" s="36" t="s">
        <v>22</v>
      </c>
      <c r="B27" s="33" t="s">
        <v>21</v>
      </c>
      <c r="C27" s="721">
        <v>6030.9999999999936</v>
      </c>
      <c r="D27" s="995">
        <v>8.660354919210409</v>
      </c>
      <c r="E27" s="994">
        <v>5901.0000000000246</v>
      </c>
      <c r="F27" s="993">
        <v>7.8279041892052286</v>
      </c>
      <c r="G27" s="1015"/>
    </row>
    <row r="28" spans="1:7" s="7" customFormat="1" ht="12" customHeight="1" x14ac:dyDescent="0.3">
      <c r="A28" s="34"/>
      <c r="B28" s="33" t="s">
        <v>20</v>
      </c>
      <c r="C28" s="721">
        <v>8186.0000000000036</v>
      </c>
      <c r="D28" s="995">
        <v>8.1706010232850073</v>
      </c>
      <c r="E28" s="994">
        <v>8130.0000000000136</v>
      </c>
      <c r="F28" s="993">
        <v>7.7801078549028198</v>
      </c>
      <c r="G28" s="1015"/>
    </row>
    <row r="29" spans="1:7" s="7" customFormat="1" ht="12" customHeight="1" x14ac:dyDescent="0.3">
      <c r="A29" s="34"/>
      <c r="B29" s="33" t="s">
        <v>19</v>
      </c>
      <c r="C29" s="721">
        <v>6458.0000000000045</v>
      </c>
      <c r="D29" s="995">
        <v>13.525411039912896</v>
      </c>
      <c r="E29" s="994">
        <v>5845</v>
      </c>
      <c r="F29" s="993">
        <v>10.018557176208878</v>
      </c>
      <c r="G29" s="1015"/>
    </row>
    <row r="30" spans="1:7" s="7" customFormat="1" ht="12" customHeight="1" x14ac:dyDescent="0.3">
      <c r="A30" s="34"/>
      <c r="B30" s="33" t="s">
        <v>18</v>
      </c>
      <c r="C30" s="721">
        <v>265.00000000000017</v>
      </c>
      <c r="D30" s="995">
        <v>6.3891934477268189</v>
      </c>
      <c r="E30" s="994">
        <v>262.00000000000028</v>
      </c>
      <c r="F30" s="993">
        <v>6.1457954800439278</v>
      </c>
      <c r="G30" s="1015"/>
    </row>
    <row r="31" spans="1:7" s="7" customFormat="1" ht="12" customHeight="1" x14ac:dyDescent="0.3">
      <c r="A31" s="34"/>
      <c r="B31" s="33" t="s">
        <v>17</v>
      </c>
      <c r="C31" s="721">
        <v>2244.0000000000023</v>
      </c>
      <c r="D31" s="995">
        <v>7.6167199453029042</v>
      </c>
      <c r="E31" s="994">
        <v>2153.0000000000041</v>
      </c>
      <c r="F31" s="993">
        <v>5.2063652761139902</v>
      </c>
      <c r="G31" s="1015"/>
    </row>
    <row r="32" spans="1:7" s="7" customFormat="1" ht="12" customHeight="1" x14ac:dyDescent="0.3">
      <c r="A32" s="34"/>
      <c r="B32" s="33" t="s">
        <v>16</v>
      </c>
      <c r="C32" s="721">
        <v>326</v>
      </c>
      <c r="D32" s="995">
        <v>14.086895455472433</v>
      </c>
      <c r="E32" s="994">
        <v>281</v>
      </c>
      <c r="F32" s="993">
        <v>9.0513879557448202</v>
      </c>
      <c r="G32" s="1015"/>
    </row>
    <row r="33" spans="1:7" s="7" customFormat="1" ht="12" customHeight="1" x14ac:dyDescent="0.3">
      <c r="A33" s="34"/>
      <c r="B33" s="33" t="s">
        <v>15</v>
      </c>
      <c r="C33" s="721">
        <v>484.00000000000023</v>
      </c>
      <c r="D33" s="995">
        <v>47.99990466285697</v>
      </c>
      <c r="E33" s="994">
        <v>289.00000000000011</v>
      </c>
      <c r="F33" s="993">
        <v>12.518085915795723</v>
      </c>
      <c r="G33" s="1015"/>
    </row>
    <row r="34" spans="1:7" s="7" customFormat="1" ht="12" customHeight="1" x14ac:dyDescent="0.3">
      <c r="A34" s="34"/>
      <c r="B34" s="33" t="s">
        <v>14</v>
      </c>
      <c r="C34" s="721">
        <v>587</v>
      </c>
      <c r="D34" s="995">
        <v>12.646595790146135</v>
      </c>
      <c r="E34" s="994">
        <v>571.00000000000011</v>
      </c>
      <c r="F34" s="993">
        <v>11.683877440341815</v>
      </c>
      <c r="G34" s="1015"/>
    </row>
    <row r="35" spans="1:7" s="7" customFormat="1" ht="12" customHeight="1" x14ac:dyDescent="0.3">
      <c r="A35" s="34"/>
      <c r="B35" s="33" t="s">
        <v>13</v>
      </c>
      <c r="C35" s="721">
        <v>60.000000000000021</v>
      </c>
      <c r="D35" s="995">
        <v>16.133957812046944</v>
      </c>
      <c r="E35" s="994">
        <v>51</v>
      </c>
      <c r="F35" s="993">
        <v>10.053980872191467</v>
      </c>
      <c r="G35" s="1015"/>
    </row>
    <row r="36" spans="1:7" s="7" customFormat="1" ht="12" customHeight="1" x14ac:dyDescent="0.3">
      <c r="A36" s="34"/>
      <c r="B36" s="33" t="s">
        <v>12</v>
      </c>
      <c r="C36" s="721">
        <v>338.00000000000006</v>
      </c>
      <c r="D36" s="995">
        <v>8.1769368636452668</v>
      </c>
      <c r="E36" s="994">
        <v>337</v>
      </c>
      <c r="F36" s="993">
        <v>8.1035982486563753</v>
      </c>
      <c r="G36" s="1015"/>
    </row>
    <row r="37" spans="1:7" s="7" customFormat="1" ht="12" customHeight="1" thickBot="1" x14ac:dyDescent="0.35">
      <c r="A37" s="52"/>
      <c r="B37" s="51" t="s">
        <v>4</v>
      </c>
      <c r="C37" s="729">
        <v>401.00000000000011</v>
      </c>
      <c r="D37" s="1018">
        <v>35.433738962798238</v>
      </c>
      <c r="E37" s="1017">
        <v>300.00000000000011</v>
      </c>
      <c r="F37" s="1016">
        <v>9.5838165275184917</v>
      </c>
      <c r="G37" s="1015"/>
    </row>
    <row r="38" spans="1:7" s="7" customFormat="1" ht="12" customHeight="1" x14ac:dyDescent="0.3">
      <c r="A38" s="44" t="s">
        <v>11</v>
      </c>
      <c r="B38" s="54" t="s">
        <v>10</v>
      </c>
      <c r="C38" s="866">
        <v>18969.999999999982</v>
      </c>
      <c r="D38" s="998">
        <v>7.5804170698509008</v>
      </c>
      <c r="E38" s="997">
        <v>18851.999999999996</v>
      </c>
      <c r="F38" s="996">
        <v>7.3137774106280471</v>
      </c>
      <c r="G38" s="1015"/>
    </row>
    <row r="39" spans="1:7" s="7" customFormat="1" ht="12" customHeight="1" x14ac:dyDescent="0.3">
      <c r="A39" s="36" t="s">
        <v>9</v>
      </c>
      <c r="B39" s="33" t="s">
        <v>8</v>
      </c>
      <c r="C39" s="721">
        <v>1245.9999999999991</v>
      </c>
      <c r="D39" s="995">
        <v>9.3699608034237478</v>
      </c>
      <c r="E39" s="994">
        <v>1206.0000000000009</v>
      </c>
      <c r="F39" s="993">
        <v>8.2294836514947036</v>
      </c>
      <c r="G39" s="1015"/>
    </row>
    <row r="40" spans="1:7" s="7" customFormat="1" ht="12" customHeight="1" x14ac:dyDescent="0.3">
      <c r="A40" s="34"/>
      <c r="B40" s="33" t="s">
        <v>7</v>
      </c>
      <c r="C40" s="721">
        <v>426.00000000000017</v>
      </c>
      <c r="D40" s="995">
        <v>10.761944768805746</v>
      </c>
      <c r="E40" s="994">
        <v>394.00000000000006</v>
      </c>
      <c r="F40" s="993">
        <v>8.4744707876208079</v>
      </c>
      <c r="G40" s="1015"/>
    </row>
    <row r="41" spans="1:7" s="7" customFormat="1" ht="12" customHeight="1" x14ac:dyDescent="0.3">
      <c r="A41" s="34"/>
      <c r="B41" s="33" t="s">
        <v>6</v>
      </c>
      <c r="C41" s="721">
        <v>1875.9999999999989</v>
      </c>
      <c r="D41" s="995">
        <v>15.347705314349556</v>
      </c>
      <c r="E41" s="994">
        <v>1691.0000000000005</v>
      </c>
      <c r="F41" s="993">
        <v>10.01072616389423</v>
      </c>
      <c r="G41" s="1015"/>
    </row>
    <row r="42" spans="1:7" s="7" customFormat="1" ht="12" customHeight="1" x14ac:dyDescent="0.3">
      <c r="A42" s="34"/>
      <c r="B42" s="33" t="s">
        <v>5</v>
      </c>
      <c r="C42" s="721">
        <v>6106.0000000000109</v>
      </c>
      <c r="D42" s="995">
        <v>13.733836423568123</v>
      </c>
      <c r="E42" s="994">
        <v>5500.0000000000055</v>
      </c>
      <c r="F42" s="993">
        <v>10.152556323311989</v>
      </c>
      <c r="G42" s="1015"/>
    </row>
    <row r="43" spans="1:7" s="7" customFormat="1" ht="12" customHeight="1" thickBot="1" x14ac:dyDescent="0.35">
      <c r="A43" s="26"/>
      <c r="B43" s="51" t="s">
        <v>4</v>
      </c>
      <c r="C43" s="729">
        <v>1261.9999999999986</v>
      </c>
      <c r="D43" s="1018">
        <v>37.220134059494505</v>
      </c>
      <c r="E43" s="1017">
        <v>889.99999999999966</v>
      </c>
      <c r="F43" s="1016">
        <v>10.44393439405841</v>
      </c>
      <c r="G43" s="1015"/>
    </row>
    <row r="44" spans="1:7" s="7" customFormat="1" ht="12" customHeight="1" x14ac:dyDescent="0.3">
      <c r="A44" s="865" t="s">
        <v>3</v>
      </c>
      <c r="B44" s="864" t="s">
        <v>2</v>
      </c>
      <c r="C44" s="192">
        <v>16797.000000000058</v>
      </c>
      <c r="D44" s="998">
        <v>9.5601942780863443</v>
      </c>
      <c r="E44" s="997">
        <v>16433.999999999993</v>
      </c>
      <c r="F44" s="996">
        <v>7.6629067512199667</v>
      </c>
      <c r="G44" s="1015"/>
    </row>
    <row r="45" spans="1:7" s="7" customFormat="1" ht="12" customHeight="1" thickBot="1" x14ac:dyDescent="0.35">
      <c r="A45" s="862" t="s">
        <v>1</v>
      </c>
      <c r="B45" s="861" t="s">
        <v>0</v>
      </c>
      <c r="C45" s="670">
        <v>13088.999999999996</v>
      </c>
      <c r="D45" s="1018">
        <v>12.575911304310303</v>
      </c>
      <c r="E45" s="1017">
        <v>12098.999999999971</v>
      </c>
      <c r="F45" s="1016">
        <v>9.1249515501034359</v>
      </c>
      <c r="G45" s="1015"/>
    </row>
    <row r="46" spans="1:7" x14ac:dyDescent="0.25">
      <c r="G46" s="966"/>
    </row>
    <row r="47" spans="1:7" ht="15" customHeight="1" x14ac:dyDescent="0.35"/>
    <row r="101" ht="13.9" customHeight="1" x14ac:dyDescent="0.35"/>
    <row r="105" ht="13.9" customHeight="1" x14ac:dyDescent="0.35"/>
    <row r="112" ht="13.9" customHeight="1" x14ac:dyDescent="0.35"/>
    <row r="161" ht="14.5" customHeight="1" x14ac:dyDescent="0.35"/>
    <row r="162" ht="14.5" customHeight="1" x14ac:dyDescent="0.35"/>
    <row r="165" ht="13.9" customHeight="1" x14ac:dyDescent="0.35"/>
    <row r="167" ht="19.149999999999999" customHeight="1" x14ac:dyDescent="0.35"/>
    <row r="170" ht="13.9" customHeight="1" x14ac:dyDescent="0.35"/>
    <row r="175" ht="19.149999999999999" customHeight="1" x14ac:dyDescent="0.35"/>
    <row r="180" ht="28.9" customHeight="1" x14ac:dyDescent="0.35"/>
    <row r="190" ht="38.5" customHeight="1" x14ac:dyDescent="0.35"/>
    <row r="200" ht="14.5" customHeight="1" x14ac:dyDescent="0.35"/>
  </sheetData>
  <mergeCells count="7">
    <mergeCell ref="A1:F1"/>
    <mergeCell ref="A2:F2"/>
    <mergeCell ref="A3:B6"/>
    <mergeCell ref="C3:D3"/>
    <mergeCell ref="E3:F3"/>
    <mergeCell ref="C4:D4"/>
    <mergeCell ref="E4:F4"/>
  </mergeCells>
  <printOptions horizontalCentered="1" verticalCentered="1"/>
  <pageMargins left="0" right="0" top="0.43307086614173229" bottom="0.43307086614173229" header="0.31496062992125984" footer="0.31496062992125984"/>
  <pageSetup paperSize="9" scale="85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גיליון32"/>
  <dimension ref="A1:S114"/>
  <sheetViews>
    <sheetView view="pageBreakPreview" zoomScaleNormal="100" zoomScaleSheetLayoutView="100" workbookViewId="0">
      <selection activeCell="G8" sqref="G8"/>
    </sheetView>
  </sheetViews>
  <sheetFormatPr defaultColWidth="9" defaultRowHeight="14.5" x14ac:dyDescent="0.35"/>
  <cols>
    <col min="1" max="1" width="24.90625" style="734" bestFit="1" customWidth="1"/>
    <col min="2" max="2" width="40.7265625" style="734" customWidth="1"/>
    <col min="3" max="3" width="7.26953125" style="900" bestFit="1" customWidth="1"/>
    <col min="4" max="4" width="9.6328125" style="733" bestFit="1" customWidth="1"/>
    <col min="5" max="5" width="10" style="733" bestFit="1" customWidth="1"/>
    <col min="6" max="6" width="11.08984375" style="733" bestFit="1" customWidth="1"/>
    <col min="7" max="7" width="5.7265625" style="733" bestFit="1" customWidth="1"/>
    <col min="8" max="8" width="8.08984375" style="733" bestFit="1" customWidth="1"/>
    <col min="9" max="9" width="7.90625" style="733" bestFit="1" customWidth="1"/>
    <col min="10" max="10" width="8.08984375" style="733" bestFit="1" customWidth="1"/>
    <col min="11" max="11" width="11.6328125" style="733" customWidth="1"/>
    <col min="12" max="12" width="7.36328125" style="733" bestFit="1" customWidth="1"/>
    <col min="13" max="13" width="8.90625" style="733" bestFit="1" customWidth="1"/>
    <col min="14" max="14" width="7.26953125" style="733" bestFit="1" customWidth="1"/>
    <col min="15" max="15" width="11" style="733" customWidth="1"/>
    <col min="16" max="16" width="9.90625" style="733" customWidth="1"/>
    <col min="17" max="17" width="7.26953125" style="733" bestFit="1" customWidth="1"/>
    <col min="18" max="18" width="10" style="733" bestFit="1" customWidth="1"/>
    <col min="19" max="19" width="11.90625" style="733" customWidth="1"/>
  </cols>
  <sheetData>
    <row r="1" spans="1:19" ht="15.75" customHeight="1" x14ac:dyDescent="0.35">
      <c r="A1" s="6345" t="s">
        <v>493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ht="15.75" customHeight="1" thickBot="1" x14ac:dyDescent="0.4">
      <c r="A2" s="6345" t="s">
        <v>492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ht="14.25" customHeight="1" x14ac:dyDescent="0.35">
      <c r="A3" s="6635"/>
      <c r="B3" s="6636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19" ht="18.75" customHeight="1" thickBot="1" x14ac:dyDescent="0.4">
      <c r="A4" s="6575"/>
      <c r="B4" s="6598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1"/>
      <c r="Q4" s="6631"/>
      <c r="R4" s="6631"/>
      <c r="S4" s="6633"/>
    </row>
    <row r="5" spans="1:19" ht="62" x14ac:dyDescent="0.35">
      <c r="A5" s="6575"/>
      <c r="B5" s="6598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3" t="s">
        <v>479</v>
      </c>
      <c r="N5" s="932" t="s">
        <v>478</v>
      </c>
      <c r="O5" s="933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</row>
    <row r="6" spans="1:19" ht="47" thickBot="1" x14ac:dyDescent="0.4">
      <c r="A6" s="6599"/>
      <c r="B6" s="6600"/>
      <c r="C6" s="1077" t="s">
        <v>49</v>
      </c>
      <c r="D6" s="854" t="s">
        <v>472</v>
      </c>
      <c r="E6" s="963" t="s">
        <v>471</v>
      </c>
      <c r="F6" s="854" t="s">
        <v>470</v>
      </c>
      <c r="G6" s="963" t="s">
        <v>469</v>
      </c>
      <c r="H6" s="854" t="s">
        <v>468</v>
      </c>
      <c r="I6" s="963" t="s">
        <v>467</v>
      </c>
      <c r="J6" s="854" t="s">
        <v>466</v>
      </c>
      <c r="K6" s="963" t="s">
        <v>465</v>
      </c>
      <c r="L6" s="854" t="s">
        <v>464</v>
      </c>
      <c r="M6" s="963" t="s">
        <v>463</v>
      </c>
      <c r="N6" s="854" t="s">
        <v>462</v>
      </c>
      <c r="O6" s="963" t="s">
        <v>461</v>
      </c>
      <c r="P6" s="854" t="s">
        <v>460</v>
      </c>
      <c r="Q6" s="963" t="s">
        <v>459</v>
      </c>
      <c r="R6" s="854" t="s">
        <v>458</v>
      </c>
      <c r="S6" s="1076" t="s">
        <v>457</v>
      </c>
    </row>
    <row r="7" spans="1:19" s="179" customFormat="1" ht="12" customHeight="1" thickBot="1" x14ac:dyDescent="0.4">
      <c r="A7" s="6368" t="s">
        <v>59</v>
      </c>
      <c r="B7" s="6369"/>
      <c r="C7" s="205">
        <v>29880.999999999935</v>
      </c>
      <c r="D7" s="239">
        <v>0.77631172302938811</v>
      </c>
      <c r="E7" s="239">
        <v>0.69089698797843713</v>
      </c>
      <c r="F7" s="239">
        <v>0.10126286784193375</v>
      </c>
      <c r="G7" s="239">
        <v>0.26384433020339537</v>
      </c>
      <c r="H7" s="239">
        <v>0.10352176605336411</v>
      </c>
      <c r="I7" s="239">
        <v>0.5002383811959028</v>
      </c>
      <c r="J7" s="239">
        <v>6.471408742599534E-2</v>
      </c>
      <c r="K7" s="239">
        <v>0.37764362324930439</v>
      </c>
      <c r="L7" s="239">
        <v>0.16048554849620519</v>
      </c>
      <c r="M7" s="239">
        <v>0.29479666762388568</v>
      </c>
      <c r="N7" s="239">
        <v>0.37762644999304662</v>
      </c>
      <c r="O7" s="239">
        <v>0.10881446701810382</v>
      </c>
      <c r="P7" s="239">
        <v>0.37868827705073071</v>
      </c>
      <c r="Q7" s="239">
        <v>0.18029543266224388</v>
      </c>
      <c r="R7" s="239">
        <v>0.30888982237863805</v>
      </c>
      <c r="S7" s="238">
        <v>2.693077501344001E-2</v>
      </c>
    </row>
    <row r="8" spans="1:19" s="179" customFormat="1" ht="12" customHeight="1" x14ac:dyDescent="0.35">
      <c r="A8" s="160" t="s">
        <v>123</v>
      </c>
      <c r="B8" s="390" t="s">
        <v>122</v>
      </c>
      <c r="C8" s="444">
        <v>2950.9999999999977</v>
      </c>
      <c r="D8" s="1046">
        <v>0.641671535260259</v>
      </c>
      <c r="E8" s="1046">
        <v>0.70784693425915091</v>
      </c>
      <c r="F8" s="1046">
        <v>0.10184315752323111</v>
      </c>
      <c r="G8" s="1046">
        <v>0.10824657223650762</v>
      </c>
      <c r="H8" s="1046">
        <v>0.24013244036320611</v>
      </c>
      <c r="I8" s="1046">
        <v>0.18822232090910485</v>
      </c>
      <c r="J8" s="1046">
        <v>0.12722988477708239</v>
      </c>
      <c r="K8" s="1046">
        <v>0.12555253924486848</v>
      </c>
      <c r="L8" s="1046">
        <v>3.8189208758529311E-2</v>
      </c>
      <c r="M8" s="1046">
        <v>9.8410061694415241E-2</v>
      </c>
      <c r="N8" s="1046">
        <v>0.12437231763859473</v>
      </c>
      <c r="O8" s="1046">
        <v>5.3088512308857104E-2</v>
      </c>
      <c r="P8" s="1046">
        <v>0.38961476189308369</v>
      </c>
      <c r="Q8" s="1046">
        <v>6.0564153726602843E-2</v>
      </c>
      <c r="R8" s="1046">
        <v>9.249713236274415E-2</v>
      </c>
      <c r="S8" s="1045">
        <v>1.9419079489370071E-2</v>
      </c>
    </row>
    <row r="9" spans="1:19" s="179" customFormat="1" ht="12" customHeight="1" x14ac:dyDescent="0.35">
      <c r="A9" s="92" t="s">
        <v>121</v>
      </c>
      <c r="B9" s="701" t="s">
        <v>120</v>
      </c>
      <c r="C9" s="700">
        <v>1018.0000000000016</v>
      </c>
      <c r="D9" s="1059">
        <v>0.74466685558607582</v>
      </c>
      <c r="E9" s="1059">
        <v>0.80881680277169155</v>
      </c>
      <c r="F9" s="1059">
        <v>0.11966646508716401</v>
      </c>
      <c r="G9" s="1059">
        <v>0.28496475260015902</v>
      </c>
      <c r="H9" s="1059">
        <v>5.3618674145518207E-2</v>
      </c>
      <c r="I9" s="1059">
        <v>0.5182913959214912</v>
      </c>
      <c r="J9" s="1059">
        <v>4.7427713444330812E-2</v>
      </c>
      <c r="K9" s="1059">
        <v>0.28137186062671199</v>
      </c>
      <c r="L9" s="1059">
        <v>0.13013400020387922</v>
      </c>
      <c r="M9" s="1059">
        <v>0.17847332456040829</v>
      </c>
      <c r="N9" s="1059">
        <v>0.29116845961971438</v>
      </c>
      <c r="O9" s="1059">
        <v>0.14224381499901254</v>
      </c>
      <c r="P9" s="1059">
        <v>0.32796474707241197</v>
      </c>
      <c r="Q9" s="1059">
        <v>0.10081896806082105</v>
      </c>
      <c r="R9" s="1059">
        <v>0.21339284050656235</v>
      </c>
      <c r="S9" s="1058">
        <v>6.443977532330783E-2</v>
      </c>
    </row>
    <row r="10" spans="1:19" s="179" customFormat="1" ht="12" customHeight="1" x14ac:dyDescent="0.35">
      <c r="A10" s="92"/>
      <c r="B10" s="701" t="s">
        <v>119</v>
      </c>
      <c r="C10" s="700">
        <v>3152.9999999999991</v>
      </c>
      <c r="D10" s="1059">
        <v>0.70375947186881449</v>
      </c>
      <c r="E10" s="1059">
        <v>0.63312444384398869</v>
      </c>
      <c r="F10" s="1059">
        <v>0.13151162447160603</v>
      </c>
      <c r="G10" s="1059">
        <v>0.25267019874671404</v>
      </c>
      <c r="H10" s="1059">
        <v>0.12254802691091939</v>
      </c>
      <c r="I10" s="1059">
        <v>0.48677352039822358</v>
      </c>
      <c r="J10" s="1059">
        <v>3.663376364622048E-2</v>
      </c>
      <c r="K10" s="1059">
        <v>0.18083688297120071</v>
      </c>
      <c r="L10" s="1059">
        <v>3.4867628035145086E-2</v>
      </c>
      <c r="M10" s="1059">
        <v>0.19831220488561122</v>
      </c>
      <c r="N10" s="1059">
        <v>0.19494450762568022</v>
      </c>
      <c r="O10" s="1059">
        <v>7.8472680285626872E-2</v>
      </c>
      <c r="P10" s="1059">
        <v>0.38108264930638447</v>
      </c>
      <c r="Q10" s="1059">
        <v>5.5601263199454971E-2</v>
      </c>
      <c r="R10" s="1059">
        <v>0.31567229146956405</v>
      </c>
      <c r="S10" s="1058">
        <v>3.9024544231066037E-3</v>
      </c>
    </row>
    <row r="11" spans="1:19" s="179" customFormat="1" ht="12" customHeight="1" x14ac:dyDescent="0.35">
      <c r="A11" s="92"/>
      <c r="B11" s="701" t="s">
        <v>118</v>
      </c>
      <c r="C11" s="700">
        <v>1129.0000000000002</v>
      </c>
      <c r="D11" s="1059">
        <v>0.67325356523968793</v>
      </c>
      <c r="E11" s="1059">
        <v>0.63879142870153782</v>
      </c>
      <c r="F11" s="1059">
        <v>6.1555136123341077E-2</v>
      </c>
      <c r="G11" s="1059">
        <v>0.1594631539771118</v>
      </c>
      <c r="H11" s="1059">
        <v>0.10089421033203388</v>
      </c>
      <c r="I11" s="1059">
        <v>0.3003693481627232</v>
      </c>
      <c r="J11" s="1059">
        <v>9.1779600890890697E-2</v>
      </c>
      <c r="K11" s="1059">
        <v>0.23916491395971723</v>
      </c>
      <c r="L11" s="1059">
        <v>9.2789319912850651E-2</v>
      </c>
      <c r="M11" s="1059">
        <v>0.18158164734066293</v>
      </c>
      <c r="N11" s="1059">
        <v>0.25343505117668813</v>
      </c>
      <c r="O11" s="1059">
        <v>7.1215846074612468E-2</v>
      </c>
      <c r="P11" s="1059">
        <v>0.32392413649316137</v>
      </c>
      <c r="Q11" s="1059">
        <v>0.11721732926878502</v>
      </c>
      <c r="R11" s="1059">
        <v>0.18749358801316032</v>
      </c>
      <c r="S11" s="1058">
        <v>1.3090879056178489E-2</v>
      </c>
    </row>
    <row r="12" spans="1:19" s="179" customFormat="1" ht="12" customHeight="1" x14ac:dyDescent="0.35">
      <c r="A12" s="92"/>
      <c r="B12" s="701" t="s">
        <v>117</v>
      </c>
      <c r="C12" s="700">
        <v>194.99999999999997</v>
      </c>
      <c r="D12" s="1059">
        <v>0.70949804967073538</v>
      </c>
      <c r="E12" s="1059">
        <v>0.67217242515842068</v>
      </c>
      <c r="F12" s="1059">
        <v>6.6304150176630078E-2</v>
      </c>
      <c r="G12" s="1059">
        <v>0.30707790615889313</v>
      </c>
      <c r="H12" s="1059">
        <v>3.7130977355229786E-2</v>
      </c>
      <c r="I12" s="1059">
        <v>0.54396693015336883</v>
      </c>
      <c r="J12" s="1059">
        <v>5.2544259519224978E-2</v>
      </c>
      <c r="K12" s="1059">
        <v>0.29070960335803453</v>
      </c>
      <c r="L12" s="1059">
        <v>0.12304200727812081</v>
      </c>
      <c r="M12" s="1059">
        <v>0.27695038128808364</v>
      </c>
      <c r="N12" s="1059">
        <v>0.28358245229132267</v>
      </c>
      <c r="O12" s="1059">
        <v>8.3015982765220431E-2</v>
      </c>
      <c r="P12" s="1059">
        <v>0.3744657216822207</v>
      </c>
      <c r="Q12" s="1059">
        <v>0.14761924569794083</v>
      </c>
      <c r="R12" s="1059">
        <v>0.27094509657296495</v>
      </c>
      <c r="S12" s="1058">
        <v>0</v>
      </c>
    </row>
    <row r="13" spans="1:19" s="179" customFormat="1" ht="12" customHeight="1" x14ac:dyDescent="0.35">
      <c r="A13" s="92"/>
      <c r="B13" s="701" t="s">
        <v>116</v>
      </c>
      <c r="C13" s="700">
        <v>161.00000000000003</v>
      </c>
      <c r="D13" s="1059">
        <v>0.84792383954292017</v>
      </c>
      <c r="E13" s="1059">
        <v>0.59628512042881754</v>
      </c>
      <c r="F13" s="1059">
        <v>2.147850920813878E-2</v>
      </c>
      <c r="G13" s="1059">
        <v>0.2884725796005973</v>
      </c>
      <c r="H13" s="1059">
        <v>7.7936029702802639E-2</v>
      </c>
      <c r="I13" s="1059">
        <v>0.66558765082223137</v>
      </c>
      <c r="J13" s="1059">
        <v>5.937992625409888E-2</v>
      </c>
      <c r="K13" s="1059">
        <v>0.15634594115464889</v>
      </c>
      <c r="L13" s="1059">
        <v>1.3871822115854223E-2</v>
      </c>
      <c r="M13" s="1059">
        <v>0.13954330947782334</v>
      </c>
      <c r="N13" s="1059">
        <v>0.21282145136646469</v>
      </c>
      <c r="O13" s="1059">
        <v>5.3227546613668887E-2</v>
      </c>
      <c r="P13" s="1059">
        <v>0.2437322642897467</v>
      </c>
      <c r="Q13" s="1059">
        <v>0.10250451720664676</v>
      </c>
      <c r="R13" s="1059">
        <v>0.45484446190104544</v>
      </c>
      <c r="S13" s="1058">
        <v>0</v>
      </c>
    </row>
    <row r="14" spans="1:19" s="179" customFormat="1" ht="12" customHeight="1" x14ac:dyDescent="0.35">
      <c r="A14" s="92"/>
      <c r="B14" s="701" t="s">
        <v>115</v>
      </c>
      <c r="C14" s="700">
        <v>206.00000000000003</v>
      </c>
      <c r="D14" s="1059">
        <v>0.58543335455692569</v>
      </c>
      <c r="E14" s="1059">
        <v>0.70774816988264222</v>
      </c>
      <c r="F14" s="1059">
        <v>4.9003678647755032E-2</v>
      </c>
      <c r="G14" s="1059">
        <v>0.14839246143068993</v>
      </c>
      <c r="H14" s="1059">
        <v>5.0221714123875556E-2</v>
      </c>
      <c r="I14" s="1059">
        <v>0.28373044998148933</v>
      </c>
      <c r="J14" s="1059">
        <v>0.11129003273942262</v>
      </c>
      <c r="K14" s="1059">
        <v>0.16776364989892581</v>
      </c>
      <c r="L14" s="1059">
        <v>6.0293202184599687E-2</v>
      </c>
      <c r="M14" s="1059">
        <v>0.12017987145084152</v>
      </c>
      <c r="N14" s="1059">
        <v>0.18503782928850263</v>
      </c>
      <c r="O14" s="1059">
        <v>4.9018218233736074E-2</v>
      </c>
      <c r="P14" s="1059">
        <v>0.29425583213381257</v>
      </c>
      <c r="Q14" s="1059">
        <v>8.930544597241219E-2</v>
      </c>
      <c r="R14" s="1059">
        <v>0.20697600648746534</v>
      </c>
      <c r="S14" s="1058">
        <v>3.5476251356775859E-2</v>
      </c>
    </row>
    <row r="15" spans="1:19" s="179" customFormat="1" ht="12" customHeight="1" x14ac:dyDescent="0.35">
      <c r="A15" s="92"/>
      <c r="B15" s="701" t="s">
        <v>114</v>
      </c>
      <c r="C15" s="700">
        <v>89.999999999999986</v>
      </c>
      <c r="D15" s="1059">
        <v>0.66529357889436913</v>
      </c>
      <c r="E15" s="1059">
        <v>0.86531435549197511</v>
      </c>
      <c r="F15" s="1059">
        <v>9.1570897714672764E-2</v>
      </c>
      <c r="G15" s="1059">
        <v>0.33816113895597882</v>
      </c>
      <c r="H15" s="1059">
        <v>1.4205609995899891E-2</v>
      </c>
      <c r="I15" s="1059">
        <v>0.54080053371501902</v>
      </c>
      <c r="J15" s="1059">
        <v>0.12538863388490079</v>
      </c>
      <c r="K15" s="1059">
        <v>0.24095238113505765</v>
      </c>
      <c r="L15" s="1059">
        <v>0.10279178257587455</v>
      </c>
      <c r="M15" s="1059">
        <v>0.28244840887456801</v>
      </c>
      <c r="N15" s="1059">
        <v>0.30984405541098314</v>
      </c>
      <c r="O15" s="1059">
        <v>0.23367340221051577</v>
      </c>
      <c r="P15" s="1059">
        <v>0.48875865935752488</v>
      </c>
      <c r="Q15" s="1059">
        <v>0.18576507228811884</v>
      </c>
      <c r="R15" s="1059">
        <v>0.30238638333324463</v>
      </c>
      <c r="S15" s="1058">
        <v>1.582505645257996E-2</v>
      </c>
    </row>
    <row r="16" spans="1:19" s="179" customFormat="1" ht="12" customHeight="1" x14ac:dyDescent="0.35">
      <c r="A16" s="92"/>
      <c r="B16" s="701" t="s">
        <v>113</v>
      </c>
      <c r="C16" s="700">
        <v>86.000000000000014</v>
      </c>
      <c r="D16" s="1059">
        <v>0.65488345952476701</v>
      </c>
      <c r="E16" s="1059">
        <v>0.61321925434519964</v>
      </c>
      <c r="F16" s="1059">
        <v>4.3597915077285408E-2</v>
      </c>
      <c r="G16" s="1059">
        <v>0.16743834979574687</v>
      </c>
      <c r="H16" s="1059">
        <v>5.1763092975174133E-2</v>
      </c>
      <c r="I16" s="1059">
        <v>0.28720794091001262</v>
      </c>
      <c r="J16" s="1059">
        <v>2.339367160383524E-2</v>
      </c>
      <c r="K16" s="1059">
        <v>0.3478852391833277</v>
      </c>
      <c r="L16" s="1059">
        <v>4.3597915077285408E-2</v>
      </c>
      <c r="M16" s="1059">
        <v>0.35936699074613665</v>
      </c>
      <c r="N16" s="1059">
        <v>0.36130567359734461</v>
      </c>
      <c r="O16" s="1059">
        <v>1.1911920041026324E-2</v>
      </c>
      <c r="P16" s="1059">
        <v>0.23244564406906926</v>
      </c>
      <c r="Q16" s="1059">
        <v>0.29434729899630974</v>
      </c>
      <c r="R16" s="1059">
        <v>0.40183961933610812</v>
      </c>
      <c r="S16" s="1058">
        <v>2.8577510036405952E-2</v>
      </c>
    </row>
    <row r="17" spans="1:19" s="179" customFormat="1" ht="12" customHeight="1" x14ac:dyDescent="0.35">
      <c r="A17" s="92"/>
      <c r="B17" s="701" t="s">
        <v>112</v>
      </c>
      <c r="C17" s="700">
        <v>249.99999999999991</v>
      </c>
      <c r="D17" s="1059">
        <v>0.68221276759132832</v>
      </c>
      <c r="E17" s="1059">
        <v>0.87057028713863582</v>
      </c>
      <c r="F17" s="1059">
        <v>0.12718256744826339</v>
      </c>
      <c r="G17" s="1059">
        <v>0.35501968709068399</v>
      </c>
      <c r="H17" s="1059">
        <v>9.8337911687913379E-2</v>
      </c>
      <c r="I17" s="1059">
        <v>0.35735036923552976</v>
      </c>
      <c r="J17" s="1059">
        <v>8.510583768993206E-2</v>
      </c>
      <c r="K17" s="1059">
        <v>0.10035215326666601</v>
      </c>
      <c r="L17" s="1059">
        <v>9.4032690375200918E-3</v>
      </c>
      <c r="M17" s="1059">
        <v>5.9191475892844375E-2</v>
      </c>
      <c r="N17" s="1059">
        <v>0.15471341468350996</v>
      </c>
      <c r="O17" s="1059">
        <v>9.6682549647052168E-2</v>
      </c>
      <c r="P17" s="1059">
        <v>0.23983643607651442</v>
      </c>
      <c r="Q17" s="1059">
        <v>2.8401241144238275E-2</v>
      </c>
      <c r="R17" s="1059">
        <v>1.81259842098874E-2</v>
      </c>
      <c r="S17" s="1058">
        <v>8.084457736649332E-4</v>
      </c>
    </row>
    <row r="18" spans="1:19" s="179" customFormat="1" ht="12" customHeight="1" x14ac:dyDescent="0.35">
      <c r="A18" s="92"/>
      <c r="B18" s="701" t="s">
        <v>111</v>
      </c>
      <c r="C18" s="700">
        <v>713.99999999999932</v>
      </c>
      <c r="D18" s="1059">
        <v>0.73313158370949882</v>
      </c>
      <c r="E18" s="1059">
        <v>0.58513014236662664</v>
      </c>
      <c r="F18" s="1059">
        <v>7.2124934121663473E-2</v>
      </c>
      <c r="G18" s="1059">
        <v>0.16802863459330009</v>
      </c>
      <c r="H18" s="1059">
        <v>2.2189320203653898E-2</v>
      </c>
      <c r="I18" s="1059">
        <v>0.44241049363177554</v>
      </c>
      <c r="J18" s="1059">
        <v>5.0233438783550168E-2</v>
      </c>
      <c r="K18" s="1059">
        <v>0.35136768620691156</v>
      </c>
      <c r="L18" s="1059">
        <v>9.6636940139595784E-2</v>
      </c>
      <c r="M18" s="1059">
        <v>0.37926374746115216</v>
      </c>
      <c r="N18" s="1059">
        <v>0.34884958005931282</v>
      </c>
      <c r="O18" s="1059">
        <v>7.7893630552314935E-2</v>
      </c>
      <c r="P18" s="1059">
        <v>0.30063662249351486</v>
      </c>
      <c r="Q18" s="1059">
        <v>0.20748471017479145</v>
      </c>
      <c r="R18" s="1059">
        <v>0.37969593029229876</v>
      </c>
      <c r="S18" s="1058">
        <v>1.7416424390652489E-2</v>
      </c>
    </row>
    <row r="19" spans="1:19" s="179" customFormat="1" ht="12" customHeight="1" x14ac:dyDescent="0.35">
      <c r="A19" s="92"/>
      <c r="B19" s="701" t="s">
        <v>110</v>
      </c>
      <c r="C19" s="700">
        <v>409.00000000000028</v>
      </c>
      <c r="D19" s="1059">
        <v>0.63324881176026504</v>
      </c>
      <c r="E19" s="1059">
        <v>0.77259365077934616</v>
      </c>
      <c r="F19" s="1059">
        <v>0.12922654168854036</v>
      </c>
      <c r="G19" s="1059">
        <v>0.16977848971345932</v>
      </c>
      <c r="H19" s="1059">
        <v>9.373682161714568E-2</v>
      </c>
      <c r="I19" s="1059">
        <v>0.42315160891338316</v>
      </c>
      <c r="J19" s="1059">
        <v>3.381543624627413E-2</v>
      </c>
      <c r="K19" s="1059">
        <v>0.23256699493489441</v>
      </c>
      <c r="L19" s="1059">
        <v>0.16165929961573675</v>
      </c>
      <c r="M19" s="1059">
        <v>0.18392825977302013</v>
      </c>
      <c r="N19" s="1059">
        <v>0.3001523308125707</v>
      </c>
      <c r="O19" s="1059">
        <v>0.1431764566900626</v>
      </c>
      <c r="P19" s="1059">
        <v>0.33952314331350314</v>
      </c>
      <c r="Q19" s="1059">
        <v>6.1278318758528204E-2</v>
      </c>
      <c r="R19" s="1059">
        <v>0.10926534388465141</v>
      </c>
      <c r="S19" s="1058">
        <v>2.2055243129056473E-2</v>
      </c>
    </row>
    <row r="20" spans="1:19" s="179" customFormat="1" ht="12" customHeight="1" x14ac:dyDescent="0.35">
      <c r="A20" s="92"/>
      <c r="B20" s="701" t="s">
        <v>109</v>
      </c>
      <c r="C20" s="700">
        <v>483.99999999999989</v>
      </c>
      <c r="D20" s="1059">
        <v>0.82850028597237313</v>
      </c>
      <c r="E20" s="1059">
        <v>0.68630143893915629</v>
      </c>
      <c r="F20" s="1059">
        <v>8.3303267173572254E-2</v>
      </c>
      <c r="G20" s="1059">
        <v>0.2593490749987003</v>
      </c>
      <c r="H20" s="1059">
        <v>1.859734901973812E-2</v>
      </c>
      <c r="I20" s="1059">
        <v>0.61247827018834233</v>
      </c>
      <c r="J20" s="1059">
        <v>1.8553956298405061E-2</v>
      </c>
      <c r="K20" s="1059">
        <v>0.48063090716391416</v>
      </c>
      <c r="L20" s="1059">
        <v>0.1606319950729494</v>
      </c>
      <c r="M20" s="1059">
        <v>0.42361025015239528</v>
      </c>
      <c r="N20" s="1059">
        <v>0.48930627507328694</v>
      </c>
      <c r="O20" s="1059">
        <v>7.7793707746532631E-2</v>
      </c>
      <c r="P20" s="1059">
        <v>0.29818496865319832</v>
      </c>
      <c r="Q20" s="1059">
        <v>0.28209792457733096</v>
      </c>
      <c r="R20" s="1059">
        <v>0.44926076938850512</v>
      </c>
      <c r="S20" s="1058">
        <v>2.1382623666366108E-2</v>
      </c>
    </row>
    <row r="21" spans="1:19" s="179" customFormat="1" ht="12" customHeight="1" x14ac:dyDescent="0.35">
      <c r="A21" s="92"/>
      <c r="B21" s="701" t="s">
        <v>108</v>
      </c>
      <c r="C21" s="700">
        <v>213.00000000000006</v>
      </c>
      <c r="D21" s="1059">
        <v>0.85820671647863533</v>
      </c>
      <c r="E21" s="1059">
        <v>0.61186550023957065</v>
      </c>
      <c r="F21" s="1059">
        <v>0.10791369263437563</v>
      </c>
      <c r="G21" s="1059">
        <v>0.33129170569185296</v>
      </c>
      <c r="H21" s="1059">
        <v>4.2491545545129412E-2</v>
      </c>
      <c r="I21" s="1059">
        <v>0.55345582703903551</v>
      </c>
      <c r="J21" s="1059">
        <v>4.3226826992875025E-3</v>
      </c>
      <c r="K21" s="1059">
        <v>0.45592389548441786</v>
      </c>
      <c r="L21" s="1059">
        <v>2.0369245852420472E-2</v>
      </c>
      <c r="M21" s="1059">
        <v>0.48856507171507174</v>
      </c>
      <c r="N21" s="1059">
        <v>0.4528584304337</v>
      </c>
      <c r="O21" s="1059">
        <v>5.9848821792844904E-2</v>
      </c>
      <c r="P21" s="1059">
        <v>0.40554109989289322</v>
      </c>
      <c r="Q21" s="1059">
        <v>0.31852845192119367</v>
      </c>
      <c r="R21" s="1059">
        <v>0.4934220790909063</v>
      </c>
      <c r="S21" s="1058">
        <v>6.3189906245531757E-3</v>
      </c>
    </row>
    <row r="22" spans="1:19" s="179" customFormat="1" ht="12" customHeight="1" x14ac:dyDescent="0.35">
      <c r="A22" s="92"/>
      <c r="B22" s="701" t="s">
        <v>107</v>
      </c>
      <c r="C22" s="700">
        <v>327.00000000000011</v>
      </c>
      <c r="D22" s="1059">
        <v>0.79633865133140291</v>
      </c>
      <c r="E22" s="1059">
        <v>0.66917161382047663</v>
      </c>
      <c r="F22" s="1059">
        <v>3.5247682805570786E-2</v>
      </c>
      <c r="G22" s="1059">
        <v>0.33889015558588886</v>
      </c>
      <c r="H22" s="1059">
        <v>1.7314667749720906E-2</v>
      </c>
      <c r="I22" s="1059">
        <v>0.59500943983024523</v>
      </c>
      <c r="J22" s="1059">
        <v>1.9743825894522896E-2</v>
      </c>
      <c r="K22" s="1059">
        <v>0.53267991371594281</v>
      </c>
      <c r="L22" s="1059">
        <v>9.2302907690889974E-2</v>
      </c>
      <c r="M22" s="1059">
        <v>0.450237733677535</v>
      </c>
      <c r="N22" s="1059">
        <v>0.51865528078632028</v>
      </c>
      <c r="O22" s="1059">
        <v>4.7285282418671262E-2</v>
      </c>
      <c r="P22" s="1059">
        <v>0.1973580566681479</v>
      </c>
      <c r="Q22" s="1059">
        <v>0.27519401313276376</v>
      </c>
      <c r="R22" s="1059">
        <v>0.47080224442494478</v>
      </c>
      <c r="S22" s="1058">
        <v>3.3535631889148827E-2</v>
      </c>
    </row>
    <row r="23" spans="1:19" s="179" customFormat="1" ht="12" customHeight="1" x14ac:dyDescent="0.35">
      <c r="A23" s="92"/>
      <c r="B23" s="701" t="s">
        <v>106</v>
      </c>
      <c r="C23" s="700">
        <v>286.99999999999994</v>
      </c>
      <c r="D23" s="1059">
        <v>0.64138219108541095</v>
      </c>
      <c r="E23" s="1059">
        <v>0.73286246738894723</v>
      </c>
      <c r="F23" s="1059">
        <v>0.12548632441194266</v>
      </c>
      <c r="G23" s="1059">
        <v>0.14669989897834371</v>
      </c>
      <c r="H23" s="1059">
        <v>4.4207853221968615E-2</v>
      </c>
      <c r="I23" s="1059">
        <v>0.38744422504806125</v>
      </c>
      <c r="J23" s="1059">
        <v>4.7634431361609379E-2</v>
      </c>
      <c r="K23" s="1059">
        <v>0.29019745092267674</v>
      </c>
      <c r="L23" s="1059">
        <v>9.9614619277512292E-2</v>
      </c>
      <c r="M23" s="1059">
        <v>0.16916849838857695</v>
      </c>
      <c r="N23" s="1059">
        <v>0.2703800350035277</v>
      </c>
      <c r="O23" s="1059">
        <v>0.13770142797274335</v>
      </c>
      <c r="P23" s="1059">
        <v>0.33736884701160824</v>
      </c>
      <c r="Q23" s="1059">
        <v>3.5391819721472401E-2</v>
      </c>
      <c r="R23" s="1059">
        <v>9.5628131713450415E-2</v>
      </c>
      <c r="S23" s="1058">
        <v>8.5317925786787402E-3</v>
      </c>
    </row>
    <row r="24" spans="1:19" s="179" customFormat="1" ht="12" customHeight="1" x14ac:dyDescent="0.35">
      <c r="A24" s="92"/>
      <c r="B24" s="701" t="s">
        <v>105</v>
      </c>
      <c r="C24" s="700">
        <v>772.00000000000023</v>
      </c>
      <c r="D24" s="1059">
        <v>0.73414552962549795</v>
      </c>
      <c r="E24" s="1059">
        <v>0.64151827088873703</v>
      </c>
      <c r="F24" s="1059">
        <v>0.14239917323694307</v>
      </c>
      <c r="G24" s="1059">
        <v>0.32614148707106311</v>
      </c>
      <c r="H24" s="1059">
        <v>0.18217822550340609</v>
      </c>
      <c r="I24" s="1059">
        <v>0.52991261283435387</v>
      </c>
      <c r="J24" s="1059">
        <v>5.7744666556506508E-2</v>
      </c>
      <c r="K24" s="1059">
        <v>0.22299848533496644</v>
      </c>
      <c r="L24" s="1059">
        <v>3.9660299612297764E-2</v>
      </c>
      <c r="M24" s="1059">
        <v>0.23544940055985633</v>
      </c>
      <c r="N24" s="1059">
        <v>0.21631583196560908</v>
      </c>
      <c r="O24" s="1059">
        <v>7.3661915412992315E-2</v>
      </c>
      <c r="P24" s="1059">
        <v>0.5126590827228914</v>
      </c>
      <c r="Q24" s="1059">
        <v>6.3525252584650874E-2</v>
      </c>
      <c r="R24" s="1059">
        <v>0.27569461324084388</v>
      </c>
      <c r="S24" s="1058">
        <v>1.1270946642340719E-2</v>
      </c>
    </row>
    <row r="25" spans="1:19" s="179" customFormat="1" ht="12" customHeight="1" x14ac:dyDescent="0.35">
      <c r="A25" s="92"/>
      <c r="B25" s="701" t="s">
        <v>104</v>
      </c>
      <c r="C25" s="700">
        <v>139.99999999999997</v>
      </c>
      <c r="D25" s="1059">
        <v>0.62006443397699518</v>
      </c>
      <c r="E25" s="1059">
        <v>0.74435860953204624</v>
      </c>
      <c r="F25" s="1059">
        <v>0.1126052195840164</v>
      </c>
      <c r="G25" s="1059">
        <v>0.24997082895623815</v>
      </c>
      <c r="H25" s="1059">
        <v>3.5398444492457902E-2</v>
      </c>
      <c r="I25" s="1059">
        <v>0.39353373428446481</v>
      </c>
      <c r="J25" s="1059">
        <v>2.4041470536678902E-2</v>
      </c>
      <c r="K25" s="1059">
        <v>0.28857455679258964</v>
      </c>
      <c r="L25" s="1059">
        <v>0.16888814409830036</v>
      </c>
      <c r="M25" s="1059">
        <v>0.21632090117882968</v>
      </c>
      <c r="N25" s="1059">
        <v>0.25400176197061436</v>
      </c>
      <c r="O25" s="1059">
        <v>3.7279564143777179E-2</v>
      </c>
      <c r="P25" s="1059">
        <v>0.4551080951717581</v>
      </c>
      <c r="Q25" s="1059">
        <v>8.5474469624970642E-2</v>
      </c>
      <c r="R25" s="1059">
        <v>0.13773115460282068</v>
      </c>
      <c r="S25" s="1058">
        <v>3.1704895905285732E-2</v>
      </c>
    </row>
    <row r="26" spans="1:19" s="179" customFormat="1" ht="12" customHeight="1" x14ac:dyDescent="0.35">
      <c r="A26" s="92"/>
      <c r="B26" s="701" t="s">
        <v>103</v>
      </c>
      <c r="C26" s="700">
        <v>177.00000000000003</v>
      </c>
      <c r="D26" s="1059">
        <v>0.69088586306476008</v>
      </c>
      <c r="E26" s="1059">
        <v>0.53341593201955129</v>
      </c>
      <c r="F26" s="1059">
        <v>0.2190875300220306</v>
      </c>
      <c r="G26" s="1059">
        <v>6.9981755058485653E-2</v>
      </c>
      <c r="H26" s="1059">
        <v>6.4349763883897543E-2</v>
      </c>
      <c r="I26" s="1059">
        <v>0.53109094910556665</v>
      </c>
      <c r="J26" s="1059">
        <v>5.3263504102851904E-2</v>
      </c>
      <c r="K26" s="1059">
        <v>0.37790352165737318</v>
      </c>
      <c r="L26" s="1059">
        <v>0.27678213397038154</v>
      </c>
      <c r="M26" s="1059">
        <v>0.26416027583316243</v>
      </c>
      <c r="N26" s="1059">
        <v>0.30666827449042544</v>
      </c>
      <c r="O26" s="1059">
        <v>0.13854399085400526</v>
      </c>
      <c r="P26" s="1059">
        <v>0.41926660271514754</v>
      </c>
      <c r="Q26" s="1059">
        <v>0.12610601918630762</v>
      </c>
      <c r="R26" s="1059">
        <v>0.33293887730688781</v>
      </c>
      <c r="S26" s="1058">
        <v>1.3207970363117202E-2</v>
      </c>
    </row>
    <row r="27" spans="1:19" s="179" customFormat="1" ht="12" customHeight="1" x14ac:dyDescent="0.35">
      <c r="A27" s="92"/>
      <c r="B27" s="701" t="s">
        <v>102</v>
      </c>
      <c r="C27" s="700">
        <v>83</v>
      </c>
      <c r="D27" s="1059">
        <v>0.79215658063254391</v>
      </c>
      <c r="E27" s="1059">
        <v>0.70298620414792778</v>
      </c>
      <c r="F27" s="1059">
        <v>0.14542385323355705</v>
      </c>
      <c r="G27" s="1059">
        <v>0.23632646654822392</v>
      </c>
      <c r="H27" s="1059">
        <v>0.17126312458378012</v>
      </c>
      <c r="I27" s="1059">
        <v>0.55933471706897375</v>
      </c>
      <c r="J27" s="1059">
        <v>4.6899329037207289E-2</v>
      </c>
      <c r="K27" s="1059">
        <v>0.36906769680442508</v>
      </c>
      <c r="L27" s="1059">
        <v>0.1821543675139255</v>
      </c>
      <c r="M27" s="1059">
        <v>0.24898141353511094</v>
      </c>
      <c r="N27" s="1059">
        <v>0.36955911597055957</v>
      </c>
      <c r="O27" s="1059">
        <v>0.28853751637468766</v>
      </c>
      <c r="P27" s="1059">
        <v>0.49670204372039178</v>
      </c>
      <c r="Q27" s="1059">
        <v>0.15266733008662325</v>
      </c>
      <c r="R27" s="1059">
        <v>0.27333153589758891</v>
      </c>
      <c r="S27" s="1058">
        <v>1.9252978123490468E-2</v>
      </c>
    </row>
    <row r="28" spans="1:19" s="179" customFormat="1" ht="12" customHeight="1" x14ac:dyDescent="0.35">
      <c r="A28" s="92"/>
      <c r="B28" s="701" t="s">
        <v>101</v>
      </c>
      <c r="C28" s="700">
        <v>155.99999999999997</v>
      </c>
      <c r="D28" s="1059">
        <v>0.68554841262341637</v>
      </c>
      <c r="E28" s="1059">
        <v>0.76724942217122871</v>
      </c>
      <c r="F28" s="1059">
        <v>0.15914748539996229</v>
      </c>
      <c r="G28" s="1059">
        <v>0.18222235453203767</v>
      </c>
      <c r="H28" s="1059">
        <v>5.2491548341018428E-2</v>
      </c>
      <c r="I28" s="1059">
        <v>0.31935375266216365</v>
      </c>
      <c r="J28" s="1059">
        <v>1.7434979997111757E-2</v>
      </c>
      <c r="K28" s="1059">
        <v>0.24702418654201291</v>
      </c>
      <c r="L28" s="1059">
        <v>8.8249640890622857E-2</v>
      </c>
      <c r="M28" s="1059">
        <v>0.13547833564656189</v>
      </c>
      <c r="N28" s="1059">
        <v>0.22504474464408269</v>
      </c>
      <c r="O28" s="1059">
        <v>6.2425240068581862E-2</v>
      </c>
      <c r="P28" s="1059">
        <v>0.35026481130662795</v>
      </c>
      <c r="Q28" s="1059">
        <v>0.17504214393126774</v>
      </c>
      <c r="R28" s="1059">
        <v>0.28905813556404975</v>
      </c>
      <c r="S28" s="1058">
        <v>7.6036699854547793E-2</v>
      </c>
    </row>
    <row r="29" spans="1:19" s="179" customFormat="1" ht="12" customHeight="1" x14ac:dyDescent="0.35">
      <c r="A29" s="92"/>
      <c r="B29" s="701" t="s">
        <v>100</v>
      </c>
      <c r="C29" s="700">
        <v>270.99999999999989</v>
      </c>
      <c r="D29" s="1059">
        <v>0.71960236373966413</v>
      </c>
      <c r="E29" s="1059">
        <v>0.6598900928843926</v>
      </c>
      <c r="F29" s="1059">
        <v>0.31655589063575085</v>
      </c>
      <c r="G29" s="1059">
        <v>0.24734563960662143</v>
      </c>
      <c r="H29" s="1059">
        <v>1.6831580055234351E-2</v>
      </c>
      <c r="I29" s="1059">
        <v>0.57570742994131507</v>
      </c>
      <c r="J29" s="1059">
        <v>3.6487161421890152E-2</v>
      </c>
      <c r="K29" s="1059">
        <v>0.28028111728706695</v>
      </c>
      <c r="L29" s="1059">
        <v>3.3097195974986275E-2</v>
      </c>
      <c r="M29" s="1059">
        <v>0.15785893146697144</v>
      </c>
      <c r="N29" s="1059">
        <v>0.29306255353644362</v>
      </c>
      <c r="O29" s="1059">
        <v>9.0800727567553904E-2</v>
      </c>
      <c r="P29" s="1059">
        <v>0.4191615879425501</v>
      </c>
      <c r="Q29" s="1059">
        <v>3.5468004445397744E-2</v>
      </c>
      <c r="R29" s="1059">
        <v>0.29619981620657165</v>
      </c>
      <c r="S29" s="1058">
        <v>3.5639917648873616E-3</v>
      </c>
    </row>
    <row r="30" spans="1:19" s="179" customFormat="1" ht="12" customHeight="1" x14ac:dyDescent="0.35">
      <c r="A30" s="92"/>
      <c r="B30" s="701" t="s">
        <v>99</v>
      </c>
      <c r="C30" s="700">
        <v>395</v>
      </c>
      <c r="D30" s="1059">
        <v>0.80203691949581934</v>
      </c>
      <c r="E30" s="1059">
        <v>0.77273120101343851</v>
      </c>
      <c r="F30" s="1059">
        <v>8.0520417463817967E-2</v>
      </c>
      <c r="G30" s="1059">
        <v>0.33785136400146648</v>
      </c>
      <c r="H30" s="1059">
        <v>8.3485182317886222E-2</v>
      </c>
      <c r="I30" s="1059">
        <v>0.5332252606586011</v>
      </c>
      <c r="J30" s="1059">
        <v>7.7575747133471928E-2</v>
      </c>
      <c r="K30" s="1059">
        <v>0.3899528166311651</v>
      </c>
      <c r="L30" s="1059">
        <v>0.13117676120883101</v>
      </c>
      <c r="M30" s="1059">
        <v>0.39890541648945133</v>
      </c>
      <c r="N30" s="1059">
        <v>0.38495050368686151</v>
      </c>
      <c r="O30" s="1059">
        <v>9.2961446955282426E-2</v>
      </c>
      <c r="P30" s="1059">
        <v>0.3495731601860983</v>
      </c>
      <c r="Q30" s="1059">
        <v>0.19914641446427944</v>
      </c>
      <c r="R30" s="1059">
        <v>0.37174027967346979</v>
      </c>
      <c r="S30" s="1058">
        <v>2.1772034945737189E-2</v>
      </c>
    </row>
    <row r="31" spans="1:19" s="179" customFormat="1" ht="12" customHeight="1" thickBot="1" x14ac:dyDescent="0.4">
      <c r="A31" s="92"/>
      <c r="B31" s="705" t="s">
        <v>59</v>
      </c>
      <c r="C31" s="704">
        <v>13666.999999999991</v>
      </c>
      <c r="D31" s="703">
        <v>0.70399849230182499</v>
      </c>
      <c r="E31" s="703">
        <v>0.68611363718432472</v>
      </c>
      <c r="F31" s="703">
        <v>0.1055779148672592</v>
      </c>
      <c r="G31" s="703">
        <v>0.21814318193900115</v>
      </c>
      <c r="H31" s="703">
        <v>0.1123949855244854</v>
      </c>
      <c r="I31" s="703">
        <v>0.41429513698598625</v>
      </c>
      <c r="J31" s="703">
        <v>6.55701877106247E-2</v>
      </c>
      <c r="K31" s="703">
        <v>0.24513266241671858</v>
      </c>
      <c r="L31" s="703">
        <v>7.6804900706504989E-2</v>
      </c>
      <c r="M31" s="703">
        <v>0.21392392560071483</v>
      </c>
      <c r="N31" s="703">
        <v>0.2517203430227456</v>
      </c>
      <c r="O31" s="703">
        <v>8.3557870969722961E-2</v>
      </c>
      <c r="P31" s="703">
        <v>0.36144880806013346</v>
      </c>
      <c r="Q31" s="703">
        <v>0.10940498196737661</v>
      </c>
      <c r="R31" s="703">
        <v>0.24612721946897256</v>
      </c>
      <c r="S31" s="702">
        <v>2.0159449576090536E-2</v>
      </c>
    </row>
    <row r="32" spans="1:19" s="179" customFormat="1" ht="12" customHeight="1" x14ac:dyDescent="0.35">
      <c r="A32" s="89" t="s">
        <v>98</v>
      </c>
      <c r="B32" s="1075" t="s">
        <v>97</v>
      </c>
      <c r="C32" s="1042">
        <v>8245.9999999999691</v>
      </c>
      <c r="D32" s="1046">
        <v>0.89363084180427166</v>
      </c>
      <c r="E32" s="1046">
        <v>0.73998227405813244</v>
      </c>
      <c r="F32" s="1046">
        <v>0.10939984701074147</v>
      </c>
      <c r="G32" s="1046">
        <v>0.32293688051275926</v>
      </c>
      <c r="H32" s="1046">
        <v>0.12543720837391673</v>
      </c>
      <c r="I32" s="1046">
        <v>0.62539267619453576</v>
      </c>
      <c r="J32" s="1046">
        <v>7.122443433014175E-2</v>
      </c>
      <c r="K32" s="1046">
        <v>0.57204621948918433</v>
      </c>
      <c r="L32" s="1046">
        <v>0.3596915907412564</v>
      </c>
      <c r="M32" s="1046">
        <v>0.35454235331928891</v>
      </c>
      <c r="N32" s="1046">
        <v>0.59646994574187517</v>
      </c>
      <c r="O32" s="1046">
        <v>0.19265605491527096</v>
      </c>
      <c r="P32" s="1046">
        <v>0.48011682446575243</v>
      </c>
      <c r="Q32" s="1046">
        <v>0.22127894571609324</v>
      </c>
      <c r="R32" s="1046">
        <v>0.32739897306648996</v>
      </c>
      <c r="S32" s="1045">
        <v>2.9500935784753796E-2</v>
      </c>
    </row>
    <row r="33" spans="1:19" s="179" customFormat="1" ht="12" customHeight="1" x14ac:dyDescent="0.35">
      <c r="A33" s="78" t="s">
        <v>96</v>
      </c>
      <c r="B33" s="701" t="s">
        <v>95</v>
      </c>
      <c r="C33" s="700">
        <v>825.00000000000034</v>
      </c>
      <c r="D33" s="1059">
        <v>0.87992054686066168</v>
      </c>
      <c r="E33" s="1059">
        <v>0.7896181604811926</v>
      </c>
      <c r="F33" s="1059">
        <v>0.10420939209215296</v>
      </c>
      <c r="G33" s="1059">
        <v>0.32832896583663079</v>
      </c>
      <c r="H33" s="1059">
        <v>0.12337600294946111</v>
      </c>
      <c r="I33" s="1059">
        <v>0.59810396951863098</v>
      </c>
      <c r="J33" s="1059">
        <v>9.9531074689231322E-2</v>
      </c>
      <c r="K33" s="1059">
        <v>0.50990169858404866</v>
      </c>
      <c r="L33" s="1059">
        <v>0.31467323281305432</v>
      </c>
      <c r="M33" s="1059">
        <v>0.36916432580455599</v>
      </c>
      <c r="N33" s="1059">
        <v>0.51614286222700201</v>
      </c>
      <c r="O33" s="1059">
        <v>0.21460070902223063</v>
      </c>
      <c r="P33" s="1059">
        <v>0.5395094397822725</v>
      </c>
      <c r="Q33" s="1059">
        <v>0.22811604037514763</v>
      </c>
      <c r="R33" s="1059">
        <v>0.38330865382986629</v>
      </c>
      <c r="S33" s="1058">
        <v>2.1552126350070887E-2</v>
      </c>
    </row>
    <row r="34" spans="1:19" s="179" customFormat="1" ht="12" customHeight="1" x14ac:dyDescent="0.35">
      <c r="A34" s="78"/>
      <c r="B34" s="701" t="s">
        <v>94</v>
      </c>
      <c r="C34" s="700">
        <v>372.00000000000011</v>
      </c>
      <c r="D34" s="1059">
        <v>0.9730879651258304</v>
      </c>
      <c r="E34" s="1059">
        <v>0.75894652589266631</v>
      </c>
      <c r="F34" s="1059">
        <v>4.2318147490218699E-2</v>
      </c>
      <c r="G34" s="1059">
        <v>0.48452525781535571</v>
      </c>
      <c r="H34" s="1059">
        <v>5.8954470313147357E-2</v>
      </c>
      <c r="I34" s="1059">
        <v>0.74399128160570849</v>
      </c>
      <c r="J34" s="1059">
        <v>6.4728300840091166E-2</v>
      </c>
      <c r="K34" s="1059">
        <v>0.82396886838435324</v>
      </c>
      <c r="L34" s="1059">
        <v>0.2391357629468556</v>
      </c>
      <c r="M34" s="1059">
        <v>0.67890625580952046</v>
      </c>
      <c r="N34" s="1059">
        <v>0.8246896025782976</v>
      </c>
      <c r="O34" s="1059">
        <v>7.260946887043275E-2</v>
      </c>
      <c r="P34" s="1059">
        <v>0.26247023609389369</v>
      </c>
      <c r="Q34" s="1059">
        <v>0.44994836599448379</v>
      </c>
      <c r="R34" s="1059">
        <v>0.6942912096092414</v>
      </c>
      <c r="S34" s="1058">
        <v>3.6900222762653812E-2</v>
      </c>
    </row>
    <row r="35" spans="1:19" s="179" customFormat="1" ht="12" customHeight="1" thickBot="1" x14ac:dyDescent="0.4">
      <c r="A35" s="81"/>
      <c r="B35" s="182" t="s">
        <v>59</v>
      </c>
      <c r="C35" s="181">
        <v>9443.00000000002</v>
      </c>
      <c r="D35" s="703">
        <v>0.89460059117679691</v>
      </c>
      <c r="E35" s="703">
        <v>0.74500209787242067</v>
      </c>
      <c r="F35" s="703">
        <v>0.10706381150929507</v>
      </c>
      <c r="G35" s="703">
        <v>0.32792043660575992</v>
      </c>
      <c r="H35" s="703">
        <v>0.12340104446650452</v>
      </c>
      <c r="I35" s="703">
        <v>0.62622248849093831</v>
      </c>
      <c r="J35" s="703">
        <v>7.3605553860552758E-2</v>
      </c>
      <c r="K35" s="703">
        <v>0.5734306714780204</v>
      </c>
      <c r="L35" s="703">
        <v>0.35226328773378557</v>
      </c>
      <c r="M35" s="703">
        <v>0.36488982747806231</v>
      </c>
      <c r="N35" s="703">
        <v>0.59554937163095345</v>
      </c>
      <c r="O35" s="703">
        <v>0.19130230312520197</v>
      </c>
      <c r="P35" s="703">
        <v>0.47943691055548338</v>
      </c>
      <c r="Q35" s="703">
        <v>0.22825954329882983</v>
      </c>
      <c r="R35" s="703">
        <v>0.34266630896415767</v>
      </c>
      <c r="S35" s="702">
        <v>2.8987396834329313E-2</v>
      </c>
    </row>
    <row r="36" spans="1:19" s="179" customFormat="1" ht="12" customHeight="1" thickBot="1" x14ac:dyDescent="0.4">
      <c r="A36" s="98" t="s">
        <v>93</v>
      </c>
      <c r="B36" s="200" t="s">
        <v>59</v>
      </c>
      <c r="C36" s="199">
        <v>186.99999999999991</v>
      </c>
      <c r="D36" s="239">
        <v>0.94483423446019676</v>
      </c>
      <c r="E36" s="239">
        <v>0.64925562375639445</v>
      </c>
      <c r="F36" s="239">
        <v>6.9646853351942345E-2</v>
      </c>
      <c r="G36" s="239">
        <v>0.38130809613114003</v>
      </c>
      <c r="H36" s="239">
        <v>4.3028638875921468E-2</v>
      </c>
      <c r="I36" s="239">
        <v>0.85542576718053098</v>
      </c>
      <c r="J36" s="239">
        <v>3.7800768459104551E-2</v>
      </c>
      <c r="K36" s="239">
        <v>0.76665644856960624</v>
      </c>
      <c r="L36" s="239">
        <v>0.24030849829942927</v>
      </c>
      <c r="M36" s="239">
        <v>0.75172384123977676</v>
      </c>
      <c r="N36" s="239">
        <v>0.7946210456664814</v>
      </c>
      <c r="O36" s="239">
        <v>0.11848441083755024</v>
      </c>
      <c r="P36" s="239">
        <v>0.37726503018845958</v>
      </c>
      <c r="Q36" s="239">
        <v>0.35039826760820114</v>
      </c>
      <c r="R36" s="239">
        <v>0.59216730042745447</v>
      </c>
      <c r="S36" s="238">
        <v>1.3592114229098293E-2</v>
      </c>
    </row>
    <row r="37" spans="1:19" s="179" customFormat="1" ht="12" customHeight="1" x14ac:dyDescent="0.35">
      <c r="A37" s="89" t="s">
        <v>92</v>
      </c>
      <c r="B37" s="1075" t="s">
        <v>91</v>
      </c>
      <c r="C37" s="1042">
        <v>383.00000000000006</v>
      </c>
      <c r="D37" s="1046">
        <v>0.92953229268792059</v>
      </c>
      <c r="E37" s="1046">
        <v>0.81776795085471032</v>
      </c>
      <c r="F37" s="1046">
        <v>0.1749442787607865</v>
      </c>
      <c r="G37" s="1046">
        <v>0.51078511009631611</v>
      </c>
      <c r="H37" s="1046">
        <v>9.313493371723236E-2</v>
      </c>
      <c r="I37" s="1046">
        <v>0.63780590425991568</v>
      </c>
      <c r="J37" s="1046">
        <v>0.12362462449549209</v>
      </c>
      <c r="K37" s="1046">
        <v>0.61790494809114349</v>
      </c>
      <c r="L37" s="1046">
        <v>0.27059554766037996</v>
      </c>
      <c r="M37" s="1046">
        <v>0.34658805045918689</v>
      </c>
      <c r="N37" s="1046">
        <v>0.62782229205302142</v>
      </c>
      <c r="O37" s="1046">
        <v>0.25494493724320522</v>
      </c>
      <c r="P37" s="1046">
        <v>0.51921114217316944</v>
      </c>
      <c r="Q37" s="1046">
        <v>0.24655544026758947</v>
      </c>
      <c r="R37" s="1046">
        <v>0.36028756988815863</v>
      </c>
      <c r="S37" s="1045">
        <v>1.1123507389314948E-2</v>
      </c>
    </row>
    <row r="38" spans="1:19" s="179" customFormat="1" ht="12" customHeight="1" x14ac:dyDescent="0.35">
      <c r="A38" s="78" t="s">
        <v>90</v>
      </c>
      <c r="B38" s="701" t="s">
        <v>89</v>
      </c>
      <c r="C38" s="700">
        <v>691.00000000000045</v>
      </c>
      <c r="D38" s="1059">
        <v>0.99042736219365135</v>
      </c>
      <c r="E38" s="1059">
        <v>0.7237919195232636</v>
      </c>
      <c r="F38" s="1059">
        <v>0.11956670145735009</v>
      </c>
      <c r="G38" s="1059">
        <v>0.44470877595774289</v>
      </c>
      <c r="H38" s="1059">
        <v>3.7663420834438056E-2</v>
      </c>
      <c r="I38" s="1059">
        <v>0.82949989863681539</v>
      </c>
      <c r="J38" s="1059">
        <v>4.1470966315819632E-2</v>
      </c>
      <c r="K38" s="1059">
        <v>0.78462370856007668</v>
      </c>
      <c r="L38" s="1059">
        <v>0.26341309654358935</v>
      </c>
      <c r="M38" s="1059">
        <v>0.68960422767366447</v>
      </c>
      <c r="N38" s="1059">
        <v>0.78696339082315125</v>
      </c>
      <c r="O38" s="1059">
        <v>8.1750225656389688E-2</v>
      </c>
      <c r="P38" s="1059">
        <v>0.31299431663312915</v>
      </c>
      <c r="Q38" s="1059">
        <v>0.51917542224255231</v>
      </c>
      <c r="R38" s="1059">
        <v>0.65565308543109591</v>
      </c>
      <c r="S38" s="1058">
        <v>6.6278893420591237E-3</v>
      </c>
    </row>
    <row r="39" spans="1:19" s="179" customFormat="1" ht="12" customHeight="1" x14ac:dyDescent="0.35">
      <c r="A39" s="78"/>
      <c r="B39" s="701" t="s">
        <v>88</v>
      </c>
      <c r="C39" s="700">
        <v>84.999999999999986</v>
      </c>
      <c r="D39" s="1059">
        <v>0.96957073866449961</v>
      </c>
      <c r="E39" s="1059">
        <v>0.77702895669566119</v>
      </c>
      <c r="F39" s="1059">
        <v>7.3745225761994604E-2</v>
      </c>
      <c r="G39" s="1059">
        <v>0.46782742507563635</v>
      </c>
      <c r="H39" s="1059">
        <v>2.653786070105325E-2</v>
      </c>
      <c r="I39" s="1059">
        <v>0.60893440017336997</v>
      </c>
      <c r="J39" s="1059">
        <v>5.6868149633072143E-2</v>
      </c>
      <c r="K39" s="1059">
        <v>0.74418595769963902</v>
      </c>
      <c r="L39" s="1059">
        <v>0.14452208270891409</v>
      </c>
      <c r="M39" s="1059">
        <v>0.56544047901596384</v>
      </c>
      <c r="N39" s="1059">
        <v>0.70870627028813604</v>
      </c>
      <c r="O39" s="1059">
        <v>0.11130152491876853</v>
      </c>
      <c r="P39" s="1059">
        <v>0.39329965500339492</v>
      </c>
      <c r="Q39" s="1059">
        <v>0.35262963923425117</v>
      </c>
      <c r="R39" s="1059">
        <v>0.55772363436250749</v>
      </c>
      <c r="S39" s="1058">
        <v>0</v>
      </c>
    </row>
    <row r="40" spans="1:19" s="179" customFormat="1" ht="12" customHeight="1" x14ac:dyDescent="0.35">
      <c r="A40" s="78"/>
      <c r="B40" s="701" t="s">
        <v>87</v>
      </c>
      <c r="C40" s="700">
        <v>133.00000000000003</v>
      </c>
      <c r="D40" s="1059">
        <v>0.9921662427612522</v>
      </c>
      <c r="E40" s="1059">
        <v>0.81579318337557405</v>
      </c>
      <c r="F40" s="1059">
        <v>7.0089953353720147E-2</v>
      </c>
      <c r="G40" s="1059">
        <v>0.6747083124252603</v>
      </c>
      <c r="H40" s="1059">
        <v>3.1807843310042584E-2</v>
      </c>
      <c r="I40" s="1059">
        <v>0.84008687752209699</v>
      </c>
      <c r="J40" s="1059">
        <v>1.5412262269509038E-2</v>
      </c>
      <c r="K40" s="1059">
        <v>0.89142337219260204</v>
      </c>
      <c r="L40" s="1059">
        <v>0.31143053598554304</v>
      </c>
      <c r="M40" s="1059">
        <v>0.82599740889826567</v>
      </c>
      <c r="N40" s="1059">
        <v>0.70390631656489289</v>
      </c>
      <c r="O40" s="1059">
        <v>2.4027162702531336E-2</v>
      </c>
      <c r="P40" s="1059">
        <v>0.20265894410294835</v>
      </c>
      <c r="Q40" s="1059">
        <v>0.47042148306635201</v>
      </c>
      <c r="R40" s="1059">
        <v>0.71544251655658864</v>
      </c>
      <c r="S40" s="1058">
        <v>1.2013581351265668E-2</v>
      </c>
    </row>
    <row r="41" spans="1:19" s="179" customFormat="1" ht="12" customHeight="1" x14ac:dyDescent="0.35">
      <c r="A41" s="78"/>
      <c r="B41" s="701" t="s">
        <v>86</v>
      </c>
      <c r="C41" s="700">
        <v>167.99999999999994</v>
      </c>
      <c r="D41" s="1059">
        <v>0.92233400853661107</v>
      </c>
      <c r="E41" s="1059">
        <v>0.64814536778583542</v>
      </c>
      <c r="F41" s="1059">
        <v>0.1169249694974365</v>
      </c>
      <c r="G41" s="1059">
        <v>0.39216088063117188</v>
      </c>
      <c r="H41" s="1059">
        <v>3.7957055768260244E-2</v>
      </c>
      <c r="I41" s="1059">
        <v>0.76113522924123544</v>
      </c>
      <c r="J41" s="1059">
        <v>6.4701740969001525E-2</v>
      </c>
      <c r="K41" s="1059">
        <v>0.64391173131316681</v>
      </c>
      <c r="L41" s="1059">
        <v>0.14007019328891665</v>
      </c>
      <c r="M41" s="1059">
        <v>0.57095765299133894</v>
      </c>
      <c r="N41" s="1059">
        <v>0.6317034593787253</v>
      </c>
      <c r="O41" s="1059">
        <v>9.7935825381278097E-2</v>
      </c>
      <c r="P41" s="1059">
        <v>0.30204508053992757</v>
      </c>
      <c r="Q41" s="1059">
        <v>0.34798107730416683</v>
      </c>
      <c r="R41" s="1059">
        <v>0.62526003966605648</v>
      </c>
      <c r="S41" s="1058">
        <v>0</v>
      </c>
    </row>
    <row r="42" spans="1:19" s="179" customFormat="1" ht="12" customHeight="1" thickBot="1" x14ac:dyDescent="0.4">
      <c r="A42" s="81"/>
      <c r="B42" s="182" t="s">
        <v>59</v>
      </c>
      <c r="C42" s="181">
        <v>1460.0000000000002</v>
      </c>
      <c r="D42" s="703">
        <v>0.96505113975403556</v>
      </c>
      <c r="E42" s="703">
        <v>0.75117844115491872</v>
      </c>
      <c r="F42" s="703">
        <v>0.12839140978945665</v>
      </c>
      <c r="G42" s="703">
        <v>0.47548665659583655</v>
      </c>
      <c r="H42" s="703">
        <v>5.1984808766886069E-2</v>
      </c>
      <c r="I42" s="703">
        <v>0.75755391418754126</v>
      </c>
      <c r="J42" s="703">
        <v>6.5670351542863201E-2</v>
      </c>
      <c r="K42" s="703">
        <v>0.72867131950324848</v>
      </c>
      <c r="L42" s="703">
        <v>0.24877291725567105</v>
      </c>
      <c r="M42" s="703">
        <v>0.58491051594619869</v>
      </c>
      <c r="N42" s="703">
        <v>0.71535192398343384</v>
      </c>
      <c r="O42" s="703">
        <v>0.12878052815718746</v>
      </c>
      <c r="P42" s="703">
        <v>0.36506688626324874</v>
      </c>
      <c r="Q42" s="703">
        <v>0.41209332526352971</v>
      </c>
      <c r="R42" s="703">
        <v>0.56965211946104832</v>
      </c>
      <c r="S42" s="702">
        <v>7.1719966744608829E-3</v>
      </c>
    </row>
    <row r="43" spans="1:19" s="179" customFormat="1" ht="12" customHeight="1" x14ac:dyDescent="0.35">
      <c r="A43" s="92" t="s">
        <v>85</v>
      </c>
      <c r="B43" s="390" t="s">
        <v>84</v>
      </c>
      <c r="C43" s="444">
        <v>565.00000000000034</v>
      </c>
      <c r="D43" s="1046">
        <v>0.8702682486324953</v>
      </c>
      <c r="E43" s="1046">
        <v>0.75314804301300031</v>
      </c>
      <c r="F43" s="1046">
        <v>8.9535982008266166E-2</v>
      </c>
      <c r="G43" s="1046">
        <v>0.42942636253715433</v>
      </c>
      <c r="H43" s="1046">
        <v>4.1679160971650593E-2</v>
      </c>
      <c r="I43" s="1046">
        <v>0.72379919983630314</v>
      </c>
      <c r="J43" s="1046">
        <v>4.9271900158769456E-2</v>
      </c>
      <c r="K43" s="1046">
        <v>0.63848787771887994</v>
      </c>
      <c r="L43" s="1046">
        <v>0.18549544894725728</v>
      </c>
      <c r="M43" s="1046">
        <v>0.43876558720260078</v>
      </c>
      <c r="N43" s="1046">
        <v>0.51894056385098497</v>
      </c>
      <c r="O43" s="1046">
        <v>3.4929663897952219E-2</v>
      </c>
      <c r="P43" s="1046">
        <v>0.23965974477915139</v>
      </c>
      <c r="Q43" s="1046">
        <v>0.2635660632205622</v>
      </c>
      <c r="R43" s="1046">
        <v>0.45026476208819388</v>
      </c>
      <c r="S43" s="1045">
        <v>1.5680123493614851E-2</v>
      </c>
    </row>
    <row r="44" spans="1:19" s="179" customFormat="1" ht="12" customHeight="1" x14ac:dyDescent="0.35">
      <c r="A44" s="92" t="s">
        <v>83</v>
      </c>
      <c r="B44" s="701" t="s">
        <v>82</v>
      </c>
      <c r="C44" s="700">
        <v>107.00000000000001</v>
      </c>
      <c r="D44" s="1059">
        <v>0.51857933127818134</v>
      </c>
      <c r="E44" s="1059">
        <v>0.43877061747988522</v>
      </c>
      <c r="F44" s="1059">
        <v>0</v>
      </c>
      <c r="G44" s="1059">
        <v>0.11563529789129837</v>
      </c>
      <c r="H44" s="1059">
        <v>0</v>
      </c>
      <c r="I44" s="1059">
        <v>9.8100104728203241E-2</v>
      </c>
      <c r="J44" s="1059">
        <v>4.2817958504475728E-2</v>
      </c>
      <c r="K44" s="1059">
        <v>8.6485417129160053E-2</v>
      </c>
      <c r="L44" s="1059">
        <v>1.0940355972034931E-2</v>
      </c>
      <c r="M44" s="1059">
        <v>7.8072628471152442E-2</v>
      </c>
      <c r="N44" s="1059">
        <v>6.3293254679026884E-2</v>
      </c>
      <c r="O44" s="1059">
        <v>0</v>
      </c>
      <c r="P44" s="1059">
        <v>0.28959657336664113</v>
      </c>
      <c r="Q44" s="1059">
        <v>9.0177793881658294E-2</v>
      </c>
      <c r="R44" s="1059">
        <v>0.12983357627432271</v>
      </c>
      <c r="S44" s="1058">
        <v>8.1292859919989864E-3</v>
      </c>
    </row>
    <row r="45" spans="1:19" s="179" customFormat="1" ht="12" customHeight="1" x14ac:dyDescent="0.35">
      <c r="A45" s="92"/>
      <c r="B45" s="701" t="s">
        <v>81</v>
      </c>
      <c r="C45" s="700">
        <v>422.00000000000017</v>
      </c>
      <c r="D45" s="1059">
        <v>0.7984300914359187</v>
      </c>
      <c r="E45" s="1059">
        <v>0.43938010919710579</v>
      </c>
      <c r="F45" s="1059">
        <v>1.5552980848869824E-2</v>
      </c>
      <c r="G45" s="1059">
        <v>0.18319466138679427</v>
      </c>
      <c r="H45" s="1059">
        <v>3.3640088758655901E-2</v>
      </c>
      <c r="I45" s="1059">
        <v>0.63120173461630535</v>
      </c>
      <c r="J45" s="1059">
        <v>3.9791737669283199E-2</v>
      </c>
      <c r="K45" s="1059">
        <v>0.58268139852636547</v>
      </c>
      <c r="L45" s="1059">
        <v>3.1092116269728413E-2</v>
      </c>
      <c r="M45" s="1059">
        <v>0.55453302715874431</v>
      </c>
      <c r="N45" s="1059">
        <v>0.23493937011491087</v>
      </c>
      <c r="O45" s="1059">
        <v>2.6375276561960429E-2</v>
      </c>
      <c r="P45" s="1059">
        <v>0.15314726172501147</v>
      </c>
      <c r="Q45" s="1059">
        <v>0.37512105438989168</v>
      </c>
      <c r="R45" s="1059">
        <v>0.58009955798888024</v>
      </c>
      <c r="S45" s="1058">
        <v>2.8830134667154318E-2</v>
      </c>
    </row>
    <row r="46" spans="1:19" s="179" customFormat="1" ht="12" customHeight="1" x14ac:dyDescent="0.35">
      <c r="A46" s="92"/>
      <c r="B46" s="701" t="s">
        <v>80</v>
      </c>
      <c r="C46" s="700">
        <v>650.99999999999989</v>
      </c>
      <c r="D46" s="1059">
        <v>1</v>
      </c>
      <c r="E46" s="1059">
        <v>0.21308504943054732</v>
      </c>
      <c r="F46" s="1059">
        <v>7.0273358486000886E-2</v>
      </c>
      <c r="G46" s="1059">
        <v>0.54910414297351107</v>
      </c>
      <c r="H46" s="1059">
        <v>1.2244088096735604E-3</v>
      </c>
      <c r="I46" s="1059">
        <v>0.84281036959108424</v>
      </c>
      <c r="J46" s="1059">
        <v>0</v>
      </c>
      <c r="K46" s="1059">
        <v>0.83452345424054508</v>
      </c>
      <c r="L46" s="1059">
        <v>5.1463662822617308E-2</v>
      </c>
      <c r="M46" s="1059">
        <v>0.81097479795480065</v>
      </c>
      <c r="N46" s="1059">
        <v>0.68407516031086923</v>
      </c>
      <c r="O46" s="1059">
        <v>1.5905663523691282E-2</v>
      </c>
      <c r="P46" s="1059">
        <v>4.293911356022144E-2</v>
      </c>
      <c r="Q46" s="1059">
        <v>0.81784361402731209</v>
      </c>
      <c r="R46" s="1059">
        <v>0.87432159632952366</v>
      </c>
      <c r="S46" s="1058">
        <v>0.13779561028208878</v>
      </c>
    </row>
    <row r="47" spans="1:19" s="179" customFormat="1" ht="12" customHeight="1" x14ac:dyDescent="0.35">
      <c r="A47" s="92"/>
      <c r="B47" s="701" t="s">
        <v>79</v>
      </c>
      <c r="C47" s="700">
        <v>136.00000000000003</v>
      </c>
      <c r="D47" s="1059">
        <v>0.59922546423278045</v>
      </c>
      <c r="E47" s="1059">
        <v>0.68389063924093851</v>
      </c>
      <c r="F47" s="1059">
        <v>2.2277632129153579E-2</v>
      </c>
      <c r="G47" s="1059">
        <v>0.11556997780479493</v>
      </c>
      <c r="H47" s="1059">
        <v>8.6042536253943015E-3</v>
      </c>
      <c r="I47" s="1059">
        <v>0.29781972143806146</v>
      </c>
      <c r="J47" s="1059">
        <v>8.3863716271994571E-2</v>
      </c>
      <c r="K47" s="1059">
        <v>0.17224074237269321</v>
      </c>
      <c r="L47" s="1059">
        <v>4.6183727757023812E-2</v>
      </c>
      <c r="M47" s="1059">
        <v>0.15235898316961957</v>
      </c>
      <c r="N47" s="1059">
        <v>0.22130321581637208</v>
      </c>
      <c r="O47" s="1059">
        <v>3.7502716354616744E-2</v>
      </c>
      <c r="P47" s="1059">
        <v>0.19123777796239452</v>
      </c>
      <c r="Q47" s="1059">
        <v>0.20941674661162957</v>
      </c>
      <c r="R47" s="1059">
        <v>0.2938707041067834</v>
      </c>
      <c r="S47" s="1058">
        <v>3.3528609771258981E-2</v>
      </c>
    </row>
    <row r="48" spans="1:19" s="179" customFormat="1" ht="12" customHeight="1" x14ac:dyDescent="0.35">
      <c r="A48" s="92"/>
      <c r="B48" s="701" t="s">
        <v>78</v>
      </c>
      <c r="C48" s="700">
        <v>190</v>
      </c>
      <c r="D48" s="1059">
        <v>0.74816379783669529</v>
      </c>
      <c r="E48" s="1059">
        <v>0.28089374222512975</v>
      </c>
      <c r="F48" s="1059">
        <v>1.1338496791345616E-2</v>
      </c>
      <c r="G48" s="1059">
        <v>0.1209858543018856</v>
      </c>
      <c r="H48" s="1059">
        <v>1.8653231954372979E-2</v>
      </c>
      <c r="I48" s="1059">
        <v>2.9256490238074747E-2</v>
      </c>
      <c r="J48" s="1059">
        <v>8.5417582308923157E-3</v>
      </c>
      <c r="K48" s="1059">
        <v>6.2333774181235216E-2</v>
      </c>
      <c r="L48" s="1059">
        <v>0</v>
      </c>
      <c r="M48" s="1059">
        <v>0.10708480729272464</v>
      </c>
      <c r="N48" s="1059">
        <v>4.6282535660159912E-2</v>
      </c>
      <c r="O48" s="1059">
        <v>3.1457496853746895E-3</v>
      </c>
      <c r="P48" s="1059">
        <v>3.0018730670436571E-2</v>
      </c>
      <c r="Q48" s="1059">
        <v>0.20082316103764949</v>
      </c>
      <c r="R48" s="1059">
        <v>0.16642175688225522</v>
      </c>
      <c r="S48" s="1058">
        <v>0.1408419974983354</v>
      </c>
    </row>
    <row r="49" spans="1:19" s="179" customFormat="1" ht="12" customHeight="1" x14ac:dyDescent="0.35">
      <c r="A49" s="92"/>
      <c r="B49" s="338" t="s">
        <v>339</v>
      </c>
      <c r="C49" s="700">
        <v>129.99999999999997</v>
      </c>
      <c r="D49" s="1059">
        <v>0.78414790888374197</v>
      </c>
      <c r="E49" s="1059">
        <v>0.79947462854136109</v>
      </c>
      <c r="F49" s="1059">
        <v>0.22248096371875628</v>
      </c>
      <c r="G49" s="1059">
        <v>0.31163094715548323</v>
      </c>
      <c r="H49" s="1059">
        <v>0.11423406899961658</v>
      </c>
      <c r="I49" s="1059">
        <v>0.60322613608818199</v>
      </c>
      <c r="J49" s="1059">
        <v>8.4733019001769869E-2</v>
      </c>
      <c r="K49" s="1059">
        <v>0.19826241599558922</v>
      </c>
      <c r="L49" s="1059">
        <v>9.6564605924126606E-2</v>
      </c>
      <c r="M49" s="1059">
        <v>0.14690229268793489</v>
      </c>
      <c r="N49" s="1059">
        <v>0.1534384599196339</v>
      </c>
      <c r="O49" s="1059">
        <v>0.14190339388254553</v>
      </c>
      <c r="P49" s="1059">
        <v>0.49662524087763399</v>
      </c>
      <c r="Q49" s="1059">
        <v>1.7441984879082988E-2</v>
      </c>
      <c r="R49" s="1059">
        <v>0.24200690767144967</v>
      </c>
      <c r="S49" s="1058">
        <v>8.7386341149149806E-3</v>
      </c>
    </row>
    <row r="50" spans="1:19" s="179" customFormat="1" ht="12" customHeight="1" x14ac:dyDescent="0.35">
      <c r="A50" s="92"/>
      <c r="B50" s="338" t="s">
        <v>76</v>
      </c>
      <c r="C50" s="700">
        <v>115.99999999999997</v>
      </c>
      <c r="D50" s="1059">
        <v>1</v>
      </c>
      <c r="E50" s="1059">
        <v>5.0525775832007722E-2</v>
      </c>
      <c r="F50" s="1059">
        <v>0</v>
      </c>
      <c r="G50" s="1059">
        <v>0.16128844226383823</v>
      </c>
      <c r="H50" s="1059">
        <v>0</v>
      </c>
      <c r="I50" s="1059">
        <v>0.27362493880626654</v>
      </c>
      <c r="J50" s="1059">
        <v>0</v>
      </c>
      <c r="K50" s="1059">
        <v>0.21027536198865296</v>
      </c>
      <c r="L50" s="1059">
        <v>0</v>
      </c>
      <c r="M50" s="1059">
        <v>0.26080113782066061</v>
      </c>
      <c r="N50" s="1059">
        <v>0.21027536198865296</v>
      </c>
      <c r="O50" s="1059">
        <v>0</v>
      </c>
      <c r="P50" s="1059">
        <v>0</v>
      </c>
      <c r="Q50" s="1059">
        <v>0.70726371176965031</v>
      </c>
      <c r="R50" s="1059">
        <v>0.51240411295421906</v>
      </c>
      <c r="S50" s="1058">
        <v>0.69229483860363161</v>
      </c>
    </row>
    <row r="51" spans="1:19" s="179" customFormat="1" ht="12" customHeight="1" x14ac:dyDescent="0.35">
      <c r="A51" s="92"/>
      <c r="B51" s="701" t="s">
        <v>75</v>
      </c>
      <c r="C51" s="700">
        <v>142.00000000000006</v>
      </c>
      <c r="D51" s="1059">
        <v>0.9103080608439974</v>
      </c>
      <c r="E51" s="1059">
        <v>0.54440754123376889</v>
      </c>
      <c r="F51" s="1059">
        <v>5.6248869174055555E-2</v>
      </c>
      <c r="G51" s="1059">
        <v>0.27277398661051921</v>
      </c>
      <c r="H51" s="1059">
        <v>5.1391805269907199E-2</v>
      </c>
      <c r="I51" s="1059">
        <v>0.76151812376393224</v>
      </c>
      <c r="J51" s="1059">
        <v>3.7086224493503846E-3</v>
      </c>
      <c r="K51" s="1059">
        <v>0.7872378360719785</v>
      </c>
      <c r="L51" s="1059">
        <v>8.2634487658289277E-2</v>
      </c>
      <c r="M51" s="1059">
        <v>0.75769043399079439</v>
      </c>
      <c r="N51" s="1059">
        <v>0.74843854566239054</v>
      </c>
      <c r="O51" s="1059">
        <v>6.8718386808012287E-3</v>
      </c>
      <c r="P51" s="1059">
        <v>0.32467705093095084</v>
      </c>
      <c r="Q51" s="1059">
        <v>0.59950848069376617</v>
      </c>
      <c r="R51" s="1059">
        <v>0.71710454579333638</v>
      </c>
      <c r="S51" s="1058">
        <v>0</v>
      </c>
    </row>
    <row r="52" spans="1:19" s="179" customFormat="1" ht="12" customHeight="1" x14ac:dyDescent="0.35">
      <c r="A52" s="92"/>
      <c r="B52" s="83" t="s">
        <v>74</v>
      </c>
      <c r="C52" s="700">
        <v>203.00000000000011</v>
      </c>
      <c r="D52" s="1059">
        <v>0.79925770844833754</v>
      </c>
      <c r="E52" s="1059">
        <v>0.59203960571619219</v>
      </c>
      <c r="F52" s="1059">
        <v>8.7858124854835559E-2</v>
      </c>
      <c r="G52" s="1059">
        <v>0.25194845767305774</v>
      </c>
      <c r="H52" s="1059">
        <v>7.9412860948778093E-3</v>
      </c>
      <c r="I52" s="1059">
        <v>0.52889963306567334</v>
      </c>
      <c r="J52" s="1059">
        <v>6.9257588344378923E-2</v>
      </c>
      <c r="K52" s="1059">
        <v>0.41750170107566281</v>
      </c>
      <c r="L52" s="1059">
        <v>0.33721922770073492</v>
      </c>
      <c r="M52" s="1059">
        <v>0.39421956804080516</v>
      </c>
      <c r="N52" s="1059">
        <v>0.4062498417608324</v>
      </c>
      <c r="O52" s="1059">
        <v>9.592741667366296E-2</v>
      </c>
      <c r="P52" s="1059">
        <v>0.25135772789856825</v>
      </c>
      <c r="Q52" s="1059">
        <v>0.45233841146899656</v>
      </c>
      <c r="R52" s="1059">
        <v>0.42408004399680155</v>
      </c>
      <c r="S52" s="1058">
        <v>0.18167861186840625</v>
      </c>
    </row>
    <row r="53" spans="1:19" s="179" customFormat="1" ht="12" customHeight="1" x14ac:dyDescent="0.35">
      <c r="A53" s="92"/>
      <c r="B53" s="701" t="s">
        <v>73</v>
      </c>
      <c r="C53" s="700">
        <v>216.00000000000014</v>
      </c>
      <c r="D53" s="1059">
        <v>0.72161911142293444</v>
      </c>
      <c r="E53" s="1059">
        <v>0.63870126580992126</v>
      </c>
      <c r="F53" s="1059">
        <v>3.0545816497800578E-2</v>
      </c>
      <c r="G53" s="1059">
        <v>0.18600818147481479</v>
      </c>
      <c r="H53" s="1059">
        <v>3.731632431135929E-2</v>
      </c>
      <c r="I53" s="1059">
        <v>0.65114813863403687</v>
      </c>
      <c r="J53" s="1059">
        <v>4.0853028839746404E-2</v>
      </c>
      <c r="K53" s="1059">
        <v>0.60518359109447917</v>
      </c>
      <c r="L53" s="1059">
        <v>0.12727185987383099</v>
      </c>
      <c r="M53" s="1059">
        <v>0.5446991594940126</v>
      </c>
      <c r="N53" s="1059">
        <v>0.58942178170637594</v>
      </c>
      <c r="O53" s="1059">
        <v>4.0832815387016622E-2</v>
      </c>
      <c r="P53" s="1059">
        <v>0.33675954708903949</v>
      </c>
      <c r="Q53" s="1059">
        <v>0.4039271928269747</v>
      </c>
      <c r="R53" s="1059">
        <v>0.54707109938485343</v>
      </c>
      <c r="S53" s="1058">
        <v>0</v>
      </c>
    </row>
    <row r="54" spans="1:19" s="179" customFormat="1" ht="12" customHeight="1" x14ac:dyDescent="0.35">
      <c r="A54" s="92"/>
      <c r="B54" s="701" t="s">
        <v>72</v>
      </c>
      <c r="C54" s="700">
        <v>334.99999999999994</v>
      </c>
      <c r="D54" s="1059">
        <v>0.60668378269666301</v>
      </c>
      <c r="E54" s="1059">
        <v>0.57727472429490934</v>
      </c>
      <c r="F54" s="1059">
        <v>3.0050291936122103E-2</v>
      </c>
      <c r="G54" s="1059">
        <v>0.18067174657845542</v>
      </c>
      <c r="H54" s="1059">
        <v>1.4562546684320211E-2</v>
      </c>
      <c r="I54" s="1059">
        <v>0.23168116246145698</v>
      </c>
      <c r="J54" s="1059">
        <v>3.5146197494938025E-2</v>
      </c>
      <c r="K54" s="1059">
        <v>4.375989519082002E-2</v>
      </c>
      <c r="L54" s="1059">
        <v>1.015018792990809E-2</v>
      </c>
      <c r="M54" s="1059">
        <v>3.8745315966978652E-2</v>
      </c>
      <c r="N54" s="1059">
        <v>4.5942370996043848E-2</v>
      </c>
      <c r="O54" s="1059">
        <v>2.2941776781954051E-2</v>
      </c>
      <c r="P54" s="1059">
        <v>0.24952623916042449</v>
      </c>
      <c r="Q54" s="1059">
        <v>0.142730440334909</v>
      </c>
      <c r="R54" s="1059">
        <v>0.14987264252668234</v>
      </c>
      <c r="S54" s="1058">
        <v>0.14647906758801568</v>
      </c>
    </row>
    <row r="55" spans="1:19" s="179" customFormat="1" ht="12" customHeight="1" x14ac:dyDescent="0.35">
      <c r="A55" s="92"/>
      <c r="B55" s="701" t="s">
        <v>71</v>
      </c>
      <c r="C55" s="700">
        <v>391</v>
      </c>
      <c r="D55" s="1059">
        <v>0.75838015528745417</v>
      </c>
      <c r="E55" s="1059">
        <v>0.66046025249396367</v>
      </c>
      <c r="F55" s="1059">
        <v>6.9969894060234392E-2</v>
      </c>
      <c r="G55" s="1059">
        <v>0.34498617538483956</v>
      </c>
      <c r="H55" s="1059">
        <v>4.8257289965719388E-2</v>
      </c>
      <c r="I55" s="1059">
        <v>0.51156806564191937</v>
      </c>
      <c r="J55" s="1059">
        <v>4.8077266652072896E-2</v>
      </c>
      <c r="K55" s="1059">
        <v>0.37149685777947278</v>
      </c>
      <c r="L55" s="1059">
        <v>0.12729144282494068</v>
      </c>
      <c r="M55" s="1059">
        <v>0.39583150923997273</v>
      </c>
      <c r="N55" s="1059">
        <v>0.31224979077303838</v>
      </c>
      <c r="O55" s="1059">
        <v>8.3324298175463232E-2</v>
      </c>
      <c r="P55" s="1059">
        <v>0.30174458247985142</v>
      </c>
      <c r="Q55" s="1059">
        <v>0.21069308034165649</v>
      </c>
      <c r="R55" s="1059">
        <v>0.32713207024120999</v>
      </c>
      <c r="S55" s="1058">
        <v>5.271686362344969E-2</v>
      </c>
    </row>
    <row r="56" spans="1:19" s="179" customFormat="1" ht="12" customHeight="1" thickBot="1" x14ac:dyDescent="0.4">
      <c r="A56" s="92"/>
      <c r="B56" s="705" t="s">
        <v>59</v>
      </c>
      <c r="C56" s="704">
        <v>3604.0000000000036</v>
      </c>
      <c r="D56" s="1074">
        <v>0.77781914200587532</v>
      </c>
      <c r="E56" s="1074">
        <v>0.55954761470358927</v>
      </c>
      <c r="F56" s="1074">
        <v>5.7888600165740628E-2</v>
      </c>
      <c r="G56" s="1074">
        <v>0.28116302990257408</v>
      </c>
      <c r="H56" s="1074">
        <v>3.1797006187401361E-2</v>
      </c>
      <c r="I56" s="1074">
        <v>0.51983734674469684</v>
      </c>
      <c r="J56" s="1074">
        <v>4.0061597640279827E-2</v>
      </c>
      <c r="K56" s="1074">
        <v>0.4262727295166453</v>
      </c>
      <c r="L56" s="1074">
        <v>9.4406915887834786E-2</v>
      </c>
      <c r="M56" s="1074">
        <v>0.37690691697518608</v>
      </c>
      <c r="N56" s="1074">
        <v>0.33915921115805525</v>
      </c>
      <c r="O56" s="1074">
        <v>3.959898235563588E-2</v>
      </c>
      <c r="P56" s="1074">
        <v>0.22851727968745553</v>
      </c>
      <c r="Q56" s="1074">
        <v>0.31117052455588806</v>
      </c>
      <c r="R56" s="1074">
        <v>0.41421315800973796</v>
      </c>
      <c r="S56" s="1073">
        <v>7.226018862451887E-2</v>
      </c>
    </row>
    <row r="57" spans="1:19" s="179" customFormat="1" ht="12" customHeight="1" x14ac:dyDescent="0.35">
      <c r="A57" s="89" t="s">
        <v>70</v>
      </c>
      <c r="B57" s="1072" t="s">
        <v>69</v>
      </c>
      <c r="C57" s="1071">
        <v>74</v>
      </c>
      <c r="D57" s="1046">
        <v>0.96302130082902604</v>
      </c>
      <c r="E57" s="1046">
        <v>0.63279386485769684</v>
      </c>
      <c r="F57" s="1046">
        <v>0</v>
      </c>
      <c r="G57" s="1046">
        <v>0.17178085546305194</v>
      </c>
      <c r="H57" s="1046">
        <v>0</v>
      </c>
      <c r="I57" s="1046">
        <v>0.32850108028321839</v>
      </c>
      <c r="J57" s="1046">
        <v>7.4444860139101553E-3</v>
      </c>
      <c r="K57" s="1046">
        <v>0.57845772247298366</v>
      </c>
      <c r="L57" s="1046">
        <v>4.2772734954905738E-2</v>
      </c>
      <c r="M57" s="1046">
        <v>0.50102577458122188</v>
      </c>
      <c r="N57" s="1046">
        <v>0.29361110982998323</v>
      </c>
      <c r="O57" s="1046">
        <v>0</v>
      </c>
      <c r="P57" s="1046">
        <v>0.11804545797953722</v>
      </c>
      <c r="Q57" s="1046">
        <v>0.40888934860811443</v>
      </c>
      <c r="R57" s="1046">
        <v>0.62672335679056335</v>
      </c>
      <c r="S57" s="1045">
        <v>6.5139503886522676E-2</v>
      </c>
    </row>
    <row r="58" spans="1:19" s="179" customFormat="1" ht="12" customHeight="1" x14ac:dyDescent="0.35">
      <c r="A58" s="78" t="s">
        <v>68</v>
      </c>
      <c r="B58" s="1070" t="s">
        <v>67</v>
      </c>
      <c r="C58" s="1060">
        <v>42</v>
      </c>
      <c r="D58" s="1059">
        <v>0.97352512543128245</v>
      </c>
      <c r="E58" s="1059">
        <v>0.44699674809147943</v>
      </c>
      <c r="F58" s="1059">
        <v>0</v>
      </c>
      <c r="G58" s="1059">
        <v>0.33082012394482291</v>
      </c>
      <c r="H58" s="1059">
        <v>0</v>
      </c>
      <c r="I58" s="1059">
        <v>0.91005289884306284</v>
      </c>
      <c r="J58" s="1059">
        <v>0</v>
      </c>
      <c r="K58" s="1059">
        <v>0.86862411944213835</v>
      </c>
      <c r="L58" s="1059">
        <v>7.1551963994761825E-2</v>
      </c>
      <c r="M58" s="1059">
        <v>0.86862411944213835</v>
      </c>
      <c r="N58" s="1059">
        <v>0.86862411944213835</v>
      </c>
      <c r="O58" s="1059">
        <v>1.4278298404136153E-2</v>
      </c>
      <c r="P58" s="1059">
        <v>9.9743306111327493E-2</v>
      </c>
      <c r="Q58" s="1059">
        <v>0.47719033625780688</v>
      </c>
      <c r="R58" s="1059">
        <v>0.85434582103800227</v>
      </c>
      <c r="S58" s="1058">
        <v>0</v>
      </c>
    </row>
    <row r="59" spans="1:19" s="179" customFormat="1" ht="12" customHeight="1" x14ac:dyDescent="0.35">
      <c r="A59" s="78"/>
      <c r="B59" s="1066" t="s">
        <v>66</v>
      </c>
      <c r="C59" s="1060">
        <v>302.99999999999989</v>
      </c>
      <c r="D59" s="1069">
        <v>0.98804269399232258</v>
      </c>
      <c r="E59" s="1068">
        <v>0.71035787301892095</v>
      </c>
      <c r="F59" s="1068">
        <v>0</v>
      </c>
      <c r="G59" s="1068">
        <v>0.42068567691159492</v>
      </c>
      <c r="H59" s="1068">
        <v>1.6117302669640923E-3</v>
      </c>
      <c r="I59" s="1068">
        <v>0.96128350181034672</v>
      </c>
      <c r="J59" s="1068">
        <v>1.6859640103928916E-2</v>
      </c>
      <c r="K59" s="1068">
        <v>0.95417000056699364</v>
      </c>
      <c r="L59" s="1068">
        <v>0.33200207454767244</v>
      </c>
      <c r="M59" s="1068">
        <v>0.95428535054910968</v>
      </c>
      <c r="N59" s="1068">
        <v>0.94461494468121199</v>
      </c>
      <c r="O59" s="1068">
        <v>1.3296971144128276E-2</v>
      </c>
      <c r="P59" s="1068">
        <v>0.33299457731883259</v>
      </c>
      <c r="Q59" s="1068">
        <v>0.90718519798505337</v>
      </c>
      <c r="R59" s="1068">
        <v>0.93981135757641199</v>
      </c>
      <c r="S59" s="1067">
        <v>6.0220881884015505E-3</v>
      </c>
    </row>
    <row r="60" spans="1:19" s="179" customFormat="1" ht="12" customHeight="1" x14ac:dyDescent="0.35">
      <c r="A60" s="78"/>
      <c r="B60" s="1066" t="s">
        <v>65</v>
      </c>
      <c r="C60" s="1060">
        <v>321.99999999999989</v>
      </c>
      <c r="D60" s="219">
        <v>0.86576098939033952</v>
      </c>
      <c r="E60" s="219">
        <v>0.63545337216783937</v>
      </c>
      <c r="F60" s="219">
        <v>0.12914603188081658</v>
      </c>
      <c r="G60" s="219">
        <v>0.16047986591665062</v>
      </c>
      <c r="H60" s="219">
        <v>8.0783793379732904E-2</v>
      </c>
      <c r="I60" s="219">
        <v>0.61128507266606469</v>
      </c>
      <c r="J60" s="219">
        <v>9.0977123583620922E-2</v>
      </c>
      <c r="K60" s="219">
        <v>0.51443554322904173</v>
      </c>
      <c r="L60" s="219">
        <v>0.21329494486304096</v>
      </c>
      <c r="M60" s="219">
        <v>0.44594681500293026</v>
      </c>
      <c r="N60" s="219">
        <v>0.53320060813770709</v>
      </c>
      <c r="O60" s="219">
        <v>9.2251356323783687E-2</v>
      </c>
      <c r="P60" s="219">
        <v>0.43571714255747929</v>
      </c>
      <c r="Q60" s="219">
        <v>0.31556213335940042</v>
      </c>
      <c r="R60" s="219">
        <v>0.38929937447807739</v>
      </c>
      <c r="S60" s="267">
        <v>7.2131316109246696E-2</v>
      </c>
    </row>
    <row r="61" spans="1:19" s="179" customFormat="1" ht="12" customHeight="1" x14ac:dyDescent="0.35">
      <c r="A61" s="78"/>
      <c r="B61" s="1066" t="s">
        <v>64</v>
      </c>
      <c r="C61" s="1060">
        <v>261.99999999999989</v>
      </c>
      <c r="D61" s="1059">
        <v>0.8612151545438187</v>
      </c>
      <c r="E61" s="1059">
        <v>0.63571796804807568</v>
      </c>
      <c r="F61" s="1059">
        <v>0.10914954054805136</v>
      </c>
      <c r="G61" s="1059">
        <v>0.30574482755448895</v>
      </c>
      <c r="H61" s="1059">
        <v>6.2783945937867361E-2</v>
      </c>
      <c r="I61" s="1059">
        <v>0.61139859015562714</v>
      </c>
      <c r="J61" s="1059">
        <v>6.3874632762610614E-2</v>
      </c>
      <c r="K61" s="1059">
        <v>0.65345637937402501</v>
      </c>
      <c r="L61" s="1059">
        <v>0.20601132815547643</v>
      </c>
      <c r="M61" s="1059">
        <v>0.58677969354104931</v>
      </c>
      <c r="N61" s="1059">
        <v>0.58036150297664046</v>
      </c>
      <c r="O61" s="1059">
        <v>0.11948612135011639</v>
      </c>
      <c r="P61" s="1059">
        <v>0.33731357405304457</v>
      </c>
      <c r="Q61" s="1059">
        <v>0.35376224239117787</v>
      </c>
      <c r="R61" s="1059">
        <v>0.44152832031924322</v>
      </c>
      <c r="S61" s="1058">
        <v>7.2788692035788034E-3</v>
      </c>
    </row>
    <row r="62" spans="1:19" s="179" customFormat="1" ht="12" customHeight="1" thickBot="1" x14ac:dyDescent="0.4">
      <c r="A62" s="81"/>
      <c r="B62" s="1065" t="s">
        <v>59</v>
      </c>
      <c r="C62" s="1064">
        <v>1003.0000000000009</v>
      </c>
      <c r="D62" s="1063">
        <v>0.91298468641329367</v>
      </c>
      <c r="E62" s="1063">
        <v>0.63846631680981769</v>
      </c>
      <c r="F62" s="1063">
        <v>6.7304178449398358E-2</v>
      </c>
      <c r="G62" s="1063">
        <v>0.28373721856830053</v>
      </c>
      <c r="H62" s="1063">
        <v>4.0751374503746038E-2</v>
      </c>
      <c r="I62" s="1063">
        <v>0.68787919404119402</v>
      </c>
      <c r="J62" s="1063">
        <v>4.8177760558766547E-2</v>
      </c>
      <c r="K62" s="1063">
        <v>0.69923059925123765</v>
      </c>
      <c r="L62" s="1063">
        <v>0.20960749981186455</v>
      </c>
      <c r="M62" s="1063">
        <v>0.65223466363126548</v>
      </c>
      <c r="N62" s="1063">
        <v>0.64711918736941598</v>
      </c>
      <c r="O62" s="1063">
        <v>6.5534690624466221E-2</v>
      </c>
      <c r="P62" s="1063">
        <v>0.31835993483177311</v>
      </c>
      <c r="Q62" s="1063">
        <v>0.49314230912291862</v>
      </c>
      <c r="R62" s="1063">
        <v>0.60118203065576503</v>
      </c>
      <c r="S62" s="1062">
        <v>2.9252655226627223E-2</v>
      </c>
    </row>
    <row r="63" spans="1:19" s="179" customFormat="1" ht="12" customHeight="1" x14ac:dyDescent="0.35">
      <c r="A63" s="78" t="s">
        <v>63</v>
      </c>
      <c r="B63" s="390" t="s">
        <v>62</v>
      </c>
      <c r="C63" s="444">
        <v>465.99999999999989</v>
      </c>
      <c r="D63" s="219">
        <v>0.88371956901051774</v>
      </c>
      <c r="E63" s="219">
        <v>0.72952615216016015</v>
      </c>
      <c r="F63" s="219">
        <v>0.11641023865675491</v>
      </c>
      <c r="G63" s="219">
        <v>0.35945737657705934</v>
      </c>
      <c r="H63" s="219">
        <v>8.028043299506489E-2</v>
      </c>
      <c r="I63" s="219">
        <v>0.59824659602965413</v>
      </c>
      <c r="J63" s="219">
        <v>7.1360945687869548E-2</v>
      </c>
      <c r="K63" s="219">
        <v>0.46877624246956773</v>
      </c>
      <c r="L63" s="219">
        <v>0.23908452130393712</v>
      </c>
      <c r="M63" s="219">
        <v>0.3761045146367723</v>
      </c>
      <c r="N63" s="219">
        <v>0.48662676669461757</v>
      </c>
      <c r="O63" s="219">
        <v>0.1216644454605908</v>
      </c>
      <c r="P63" s="219">
        <v>0.32824775056090677</v>
      </c>
      <c r="Q63" s="219">
        <v>0.21725613393438617</v>
      </c>
      <c r="R63" s="219">
        <v>0.39362034628406911</v>
      </c>
      <c r="S63" s="267">
        <v>9.053979408744051E-3</v>
      </c>
    </row>
    <row r="64" spans="1:19" s="179" customFormat="1" ht="12" customHeight="1" x14ac:dyDescent="0.35">
      <c r="A64" s="73" t="s">
        <v>61</v>
      </c>
      <c r="B64" s="1061" t="s">
        <v>60</v>
      </c>
      <c r="C64" s="1060">
        <v>51.000000000000021</v>
      </c>
      <c r="D64" s="1059">
        <v>0.9525889659932727</v>
      </c>
      <c r="E64" s="1059">
        <v>0.89474427426187642</v>
      </c>
      <c r="F64" s="1059">
        <v>0.14343709855219103</v>
      </c>
      <c r="G64" s="1059">
        <v>0.30695597822593934</v>
      </c>
      <c r="H64" s="1059">
        <v>0.1211925285553706</v>
      </c>
      <c r="I64" s="1059">
        <v>0.75538803873584359</v>
      </c>
      <c r="J64" s="1059">
        <v>1.2157428354325917E-2</v>
      </c>
      <c r="K64" s="1059">
        <v>0.57807507852889095</v>
      </c>
      <c r="L64" s="1059">
        <v>0.25286080576725051</v>
      </c>
      <c r="M64" s="1059">
        <v>0.4930758602327302</v>
      </c>
      <c r="N64" s="1059">
        <v>0.50366221994857052</v>
      </c>
      <c r="O64" s="1059">
        <v>0.21344411292887139</v>
      </c>
      <c r="P64" s="1059">
        <v>0.64929636744119312</v>
      </c>
      <c r="Q64" s="1059">
        <v>0.49988578205282375</v>
      </c>
      <c r="R64" s="1059">
        <v>0.58636111967855942</v>
      </c>
      <c r="S64" s="1058">
        <v>4.8894005342504807E-2</v>
      </c>
    </row>
    <row r="65" spans="1:19" s="179" customFormat="1" ht="12" customHeight="1" thickBot="1" x14ac:dyDescent="0.4">
      <c r="A65" s="69"/>
      <c r="B65" s="1057" t="s">
        <v>59</v>
      </c>
      <c r="C65" s="1056">
        <v>517.00000000000023</v>
      </c>
      <c r="D65" s="703">
        <v>0.89109488233083955</v>
      </c>
      <c r="E65" s="703">
        <v>0.74721957580086107</v>
      </c>
      <c r="F65" s="703">
        <v>0.11930458024425591</v>
      </c>
      <c r="G65" s="703">
        <v>0.35383493352457263</v>
      </c>
      <c r="H65" s="703">
        <v>8.4661762534276638E-2</v>
      </c>
      <c r="I65" s="703">
        <v>0.61507507756632118</v>
      </c>
      <c r="J65" s="703">
        <v>6.5020763994258879E-2</v>
      </c>
      <c r="K65" s="703">
        <v>0.48048119701833386</v>
      </c>
      <c r="L65" s="703">
        <v>0.24055984152972998</v>
      </c>
      <c r="M65" s="703">
        <v>0.3886311282135686</v>
      </c>
      <c r="N65" s="703">
        <v>0.48845111554630011</v>
      </c>
      <c r="O65" s="703">
        <v>0.13149324945292309</v>
      </c>
      <c r="P65" s="703">
        <v>0.36262926461919531</v>
      </c>
      <c r="Q65" s="703">
        <v>0.24752331064580826</v>
      </c>
      <c r="R65" s="703">
        <v>0.414261206458025</v>
      </c>
      <c r="S65" s="702">
        <v>1.332049961691225E-2</v>
      </c>
    </row>
    <row r="66" spans="1:19" ht="15.75" customHeight="1" x14ac:dyDescent="0.35">
      <c r="A66" s="6634" t="s">
        <v>491</v>
      </c>
      <c r="B66" s="6634"/>
      <c r="C66" s="6634"/>
      <c r="D66" s="6634"/>
      <c r="E66" s="6634"/>
      <c r="F66" s="6634"/>
      <c r="G66" s="6634"/>
      <c r="H66" s="6634"/>
      <c r="I66" s="6634"/>
      <c r="J66" s="6634"/>
      <c r="K66" s="6634"/>
      <c r="L66" s="6634"/>
      <c r="M66" s="6634"/>
      <c r="N66" s="6634"/>
      <c r="O66" s="6634"/>
      <c r="P66" s="6634"/>
      <c r="Q66" s="6634"/>
      <c r="R66" s="6634"/>
      <c r="S66" s="6634"/>
    </row>
    <row r="67" spans="1:19" ht="15.75" customHeight="1" thickBot="1" x14ac:dyDescent="0.4">
      <c r="A67" s="6345" t="s">
        <v>490</v>
      </c>
      <c r="B67" s="6345"/>
      <c r="C67" s="6345"/>
      <c r="D67" s="6345"/>
      <c r="E67" s="6345"/>
      <c r="F67" s="6345"/>
      <c r="G67" s="6345"/>
      <c r="H67" s="6345"/>
      <c r="I67" s="6345"/>
      <c r="J67" s="6345"/>
      <c r="K67" s="6345"/>
      <c r="L67" s="6345"/>
      <c r="M67" s="6345"/>
      <c r="N67" s="6345"/>
      <c r="O67" s="6345"/>
      <c r="P67" s="6345"/>
      <c r="Q67" s="6345"/>
      <c r="R67" s="6345"/>
      <c r="S67" s="6345"/>
    </row>
    <row r="68" spans="1:19" ht="14.25" customHeight="1" x14ac:dyDescent="0.35">
      <c r="A68" s="6623" t="s">
        <v>158</v>
      </c>
      <c r="B68" s="6624"/>
      <c r="C68" s="6529" t="s">
        <v>489</v>
      </c>
      <c r="D68" s="6628"/>
      <c r="E68" s="6628"/>
      <c r="F68" s="6628"/>
      <c r="G68" s="6628"/>
      <c r="H68" s="6628"/>
      <c r="I68" s="6628"/>
      <c r="J68" s="6628"/>
      <c r="K68" s="6628"/>
      <c r="L68" s="6628"/>
      <c r="M68" s="6628"/>
      <c r="N68" s="6628"/>
      <c r="O68" s="6628"/>
      <c r="P68" s="6628"/>
      <c r="Q68" s="6628"/>
      <c r="R68" s="6628"/>
      <c r="S68" s="6629"/>
    </row>
    <row r="69" spans="1:19" ht="15" customHeight="1" thickBot="1" x14ac:dyDescent="0.4">
      <c r="A69" s="6625"/>
      <c r="B69" s="6626"/>
      <c r="C69" s="6630"/>
      <c r="D69" s="6631"/>
      <c r="E69" s="6631"/>
      <c r="F69" s="6631"/>
      <c r="G69" s="6631"/>
      <c r="H69" s="6631"/>
      <c r="I69" s="6631"/>
      <c r="J69" s="6631"/>
      <c r="K69" s="6631"/>
      <c r="L69" s="6631"/>
      <c r="M69" s="6631"/>
      <c r="N69" s="6631"/>
      <c r="O69" s="6631"/>
      <c r="P69" s="6632"/>
      <c r="Q69" s="6631"/>
      <c r="R69" s="6631"/>
      <c r="S69" s="6633"/>
    </row>
    <row r="70" spans="1:19" ht="62" x14ac:dyDescent="0.35">
      <c r="A70" s="6625"/>
      <c r="B70" s="6626"/>
      <c r="C70" s="1055" t="s">
        <v>55</v>
      </c>
      <c r="D70" s="932" t="s">
        <v>488</v>
      </c>
      <c r="E70" s="933" t="s">
        <v>487</v>
      </c>
      <c r="F70" s="932" t="s">
        <v>486</v>
      </c>
      <c r="G70" s="933" t="s">
        <v>485</v>
      </c>
      <c r="H70" s="932" t="s">
        <v>484</v>
      </c>
      <c r="I70" s="933" t="s">
        <v>483</v>
      </c>
      <c r="J70" s="932" t="s">
        <v>482</v>
      </c>
      <c r="K70" s="933" t="s">
        <v>481</v>
      </c>
      <c r="L70" s="932" t="s">
        <v>480</v>
      </c>
      <c r="M70" s="932" t="s">
        <v>479</v>
      </c>
      <c r="N70" s="932" t="s">
        <v>478</v>
      </c>
      <c r="O70" s="1054" t="s">
        <v>477</v>
      </c>
      <c r="P70" s="932" t="s">
        <v>476</v>
      </c>
      <c r="Q70" s="933" t="s">
        <v>475</v>
      </c>
      <c r="R70" s="932" t="s">
        <v>474</v>
      </c>
      <c r="S70" s="931" t="s">
        <v>473</v>
      </c>
    </row>
    <row r="71" spans="1:19" ht="47" thickBot="1" x14ac:dyDescent="0.4">
      <c r="A71" s="6627"/>
      <c r="B71" s="6626"/>
      <c r="C71" s="1053" t="s">
        <v>49</v>
      </c>
      <c r="D71" s="1050" t="s">
        <v>472</v>
      </c>
      <c r="E71" s="1051" t="s">
        <v>471</v>
      </c>
      <c r="F71" s="1050" t="s">
        <v>470</v>
      </c>
      <c r="G71" s="1051" t="s">
        <v>469</v>
      </c>
      <c r="H71" s="1050" t="s">
        <v>468</v>
      </c>
      <c r="I71" s="1051" t="s">
        <v>467</v>
      </c>
      <c r="J71" s="1050" t="s">
        <v>466</v>
      </c>
      <c r="K71" s="1051" t="s">
        <v>465</v>
      </c>
      <c r="L71" s="1050" t="s">
        <v>464</v>
      </c>
      <c r="M71" s="1050" t="s">
        <v>463</v>
      </c>
      <c r="N71" s="1050" t="s">
        <v>462</v>
      </c>
      <c r="O71" s="1052" t="s">
        <v>461</v>
      </c>
      <c r="P71" s="1050" t="s">
        <v>460</v>
      </c>
      <c r="Q71" s="1051" t="s">
        <v>459</v>
      </c>
      <c r="R71" s="1050" t="s">
        <v>458</v>
      </c>
      <c r="S71" s="1049" t="s">
        <v>457</v>
      </c>
    </row>
    <row r="72" spans="1:19" s="179" customFormat="1" ht="12" customHeight="1" x14ac:dyDescent="0.35">
      <c r="A72" s="55" t="s">
        <v>48</v>
      </c>
      <c r="B72" s="1048" t="s">
        <v>47</v>
      </c>
      <c r="C72" s="1047">
        <v>8966</v>
      </c>
      <c r="D72" s="1046">
        <v>0.73273407509249622</v>
      </c>
      <c r="E72" s="1046">
        <v>0.7440438997380765</v>
      </c>
      <c r="F72" s="1046">
        <v>9.7472272015771702E-2</v>
      </c>
      <c r="G72" s="1046">
        <v>0.23744254797747055</v>
      </c>
      <c r="H72" s="1046">
        <v>0.11037638501979614</v>
      </c>
      <c r="I72" s="1046">
        <v>0.4199036023623961</v>
      </c>
      <c r="J72" s="1046">
        <v>9.3422379479008694E-2</v>
      </c>
      <c r="K72" s="1046">
        <v>0.3115454179180871</v>
      </c>
      <c r="L72" s="1046">
        <v>0.1543777257385526</v>
      </c>
      <c r="M72" s="1046">
        <v>0.21140449017073021</v>
      </c>
      <c r="N72" s="1046">
        <v>0.30967271281987452</v>
      </c>
      <c r="O72" s="1046">
        <v>9.512269693502981E-2</v>
      </c>
      <c r="P72" s="1046">
        <v>0.367591966425586</v>
      </c>
      <c r="Q72" s="1046">
        <v>0.12396594619789339</v>
      </c>
      <c r="R72" s="1046">
        <v>0.21755108263097747</v>
      </c>
      <c r="S72" s="1045">
        <v>1.7551083479500885E-2</v>
      </c>
    </row>
    <row r="73" spans="1:19" s="179" customFormat="1" ht="12" customHeight="1" thickBot="1" x14ac:dyDescent="0.4">
      <c r="A73" s="59" t="s">
        <v>46</v>
      </c>
      <c r="B73" s="51" t="s">
        <v>45</v>
      </c>
      <c r="C73" s="729">
        <v>18686.999999999956</v>
      </c>
      <c r="D73" s="728">
        <v>0.80054062374741308</v>
      </c>
      <c r="E73" s="728">
        <v>0.66841352453188041</v>
      </c>
      <c r="F73" s="728">
        <v>0.10195509003875752</v>
      </c>
      <c r="G73" s="728">
        <v>0.27915752803826754</v>
      </c>
      <c r="H73" s="728">
        <v>0.10245186832322613</v>
      </c>
      <c r="I73" s="728">
        <v>0.54828916889168755</v>
      </c>
      <c r="J73" s="728">
        <v>5.0121303672936095E-2</v>
      </c>
      <c r="K73" s="728">
        <v>0.41727494183711306</v>
      </c>
      <c r="L73" s="728">
        <v>0.16457502727716078</v>
      </c>
      <c r="M73" s="728">
        <v>0.34343062194790575</v>
      </c>
      <c r="N73" s="728">
        <v>0.41707757899688586</v>
      </c>
      <c r="O73" s="728">
        <v>0.11304661140090369</v>
      </c>
      <c r="P73" s="728">
        <v>0.38715164576482552</v>
      </c>
      <c r="Q73" s="728">
        <v>0.21035528811023224</v>
      </c>
      <c r="R73" s="728">
        <v>0.35847587354278232</v>
      </c>
      <c r="S73" s="727">
        <v>2.9712177516449854E-2</v>
      </c>
    </row>
    <row r="74" spans="1:19" s="179" customFormat="1" ht="12" customHeight="1" x14ac:dyDescent="0.35">
      <c r="A74" s="44" t="s">
        <v>44</v>
      </c>
      <c r="B74" s="1036" t="s">
        <v>43</v>
      </c>
      <c r="C74" s="1047">
        <v>9867.9999999999982</v>
      </c>
      <c r="D74" s="1046">
        <v>0.9957393688195082</v>
      </c>
      <c r="E74" s="1046">
        <v>0.51608133091530828</v>
      </c>
      <c r="F74" s="1046">
        <v>7.4690766811208981E-2</v>
      </c>
      <c r="G74" s="1046">
        <v>0.32483214224620299</v>
      </c>
      <c r="H74" s="1046">
        <v>8.7055682326595302E-2</v>
      </c>
      <c r="I74" s="1046">
        <v>0.89946492561376745</v>
      </c>
      <c r="J74" s="1046">
        <v>8.9611048489195398E-3</v>
      </c>
      <c r="K74" s="1046">
        <v>0.85352379544725476</v>
      </c>
      <c r="L74" s="1046">
        <v>0.33297958725267579</v>
      </c>
      <c r="M74" s="1046">
        <v>0.7244382164574642</v>
      </c>
      <c r="N74" s="1046">
        <v>0.8065991186455318</v>
      </c>
      <c r="O74" s="1046">
        <v>0.14291958822653744</v>
      </c>
      <c r="P74" s="1046">
        <v>0.32962951945351887</v>
      </c>
      <c r="Q74" s="1046">
        <v>0.55276502733730437</v>
      </c>
      <c r="R74" s="1046">
        <v>0.77042072908226911</v>
      </c>
      <c r="S74" s="1045">
        <v>2.8086207241583224E-2</v>
      </c>
    </row>
    <row r="75" spans="1:19" s="179" customFormat="1" ht="12" customHeight="1" x14ac:dyDescent="0.35">
      <c r="A75" s="36" t="s">
        <v>42</v>
      </c>
      <c r="B75" s="33" t="s">
        <v>41</v>
      </c>
      <c r="C75" s="721">
        <v>3074.9999999999968</v>
      </c>
      <c r="D75" s="699">
        <v>0.91289712962951963</v>
      </c>
      <c r="E75" s="699">
        <v>0.71980639814476421</v>
      </c>
      <c r="F75" s="699">
        <v>0.18511803451781458</v>
      </c>
      <c r="G75" s="699">
        <v>0.42084672466705103</v>
      </c>
      <c r="H75" s="699">
        <v>0.1424782573836352</v>
      </c>
      <c r="I75" s="699">
        <v>0.7121386954524348</v>
      </c>
      <c r="J75" s="699">
        <v>3.8564437315662982E-2</v>
      </c>
      <c r="K75" s="699">
        <v>0.59288513627177042</v>
      </c>
      <c r="L75" s="699">
        <v>0.3535761776579936</v>
      </c>
      <c r="M75" s="699">
        <v>0.46026257809824139</v>
      </c>
      <c r="N75" s="699">
        <v>0.59595985299369314</v>
      </c>
      <c r="O75" s="699">
        <v>0.16644529540678998</v>
      </c>
      <c r="P75" s="699">
        <v>0.40709296499644204</v>
      </c>
      <c r="Q75" s="699">
        <v>0.18531052431342779</v>
      </c>
      <c r="R75" s="699">
        <v>0.49950562162385492</v>
      </c>
      <c r="S75" s="698">
        <v>3.0144796789977356E-2</v>
      </c>
    </row>
    <row r="76" spans="1:19" s="179" customFormat="1" ht="12" customHeight="1" thickBot="1" x14ac:dyDescent="0.4">
      <c r="A76" s="34"/>
      <c r="B76" s="1044" t="s">
        <v>40</v>
      </c>
      <c r="C76" s="723">
        <v>16943.000000000007</v>
      </c>
      <c r="D76" s="720">
        <v>0.67857795377156815</v>
      </c>
      <c r="E76" s="720">
        <v>0.7524013609217044</v>
      </c>
      <c r="F76" s="720">
        <v>0.10114141732981106</v>
      </c>
      <c r="G76" s="720">
        <v>0.22246547681973058</v>
      </c>
      <c r="H76" s="720">
        <v>0.10498191867614198</v>
      </c>
      <c r="I76" s="720">
        <v>0.32679567485300576</v>
      </c>
      <c r="J76" s="720">
        <v>8.8514200191350076E-2</v>
      </c>
      <c r="K76" s="720">
        <v>0.17536282224485372</v>
      </c>
      <c r="L76" s="720">
        <v>7.3426352726864375E-2</v>
      </c>
      <c r="M76" s="720">
        <v>0.11562718169564336</v>
      </c>
      <c r="N76" s="720">
        <v>0.19240143800286624</v>
      </c>
      <c r="O76" s="720">
        <v>8.9269870604309465E-2</v>
      </c>
      <c r="P76" s="720">
        <v>0.39352252956869194</v>
      </c>
      <c r="Q76" s="720">
        <v>4.1459420798769554E-2</v>
      </c>
      <c r="R76" s="720">
        <v>0.11488292792758235</v>
      </c>
      <c r="S76" s="719">
        <v>2.6112811182104068E-2</v>
      </c>
    </row>
    <row r="77" spans="1:19" s="179" customFormat="1" ht="12" customHeight="1" x14ac:dyDescent="0.35">
      <c r="A77" s="1043" t="s">
        <v>39</v>
      </c>
      <c r="B77" s="1035" t="s">
        <v>38</v>
      </c>
      <c r="C77" s="1042">
        <v>8197.9999999999982</v>
      </c>
      <c r="D77" s="1041">
        <v>0.71033610400124914</v>
      </c>
      <c r="E77" s="1041">
        <v>0.75476311840079036</v>
      </c>
      <c r="F77" s="1041">
        <v>0.10915574409027436</v>
      </c>
      <c r="G77" s="1041">
        <v>0.20901554248794693</v>
      </c>
      <c r="H77" s="1041">
        <v>0.19136412777202708</v>
      </c>
      <c r="I77" s="1041">
        <v>0.26258374594330308</v>
      </c>
      <c r="J77" s="1041">
        <v>0.14447668504142849</v>
      </c>
      <c r="K77" s="1041">
        <v>0.21352502808854523</v>
      </c>
      <c r="L77" s="1041">
        <v>0.16375058875718612</v>
      </c>
      <c r="M77" s="1041">
        <v>2.4183928080962022E-2</v>
      </c>
      <c r="N77" s="1041">
        <v>0.25574390708882411</v>
      </c>
      <c r="O77" s="1041">
        <v>0.16913939463653513</v>
      </c>
      <c r="P77" s="1041">
        <v>0.50020785065799511</v>
      </c>
      <c r="Q77" s="1041">
        <v>7.8984691733932286E-3</v>
      </c>
      <c r="R77" s="1041">
        <v>1.2881984137870707E-2</v>
      </c>
      <c r="S77" s="1040">
        <v>1.2541681906533623E-2</v>
      </c>
    </row>
    <row r="78" spans="1:19" s="179" customFormat="1" ht="12" customHeight="1" x14ac:dyDescent="0.35">
      <c r="A78" s="960" t="s">
        <v>37</v>
      </c>
      <c r="B78" s="1033" t="s">
        <v>36</v>
      </c>
      <c r="C78" s="1039">
        <v>16307.000000000029</v>
      </c>
      <c r="D78" s="717">
        <v>0.8608108555883166</v>
      </c>
      <c r="E78" s="717">
        <v>0.63120269714929444</v>
      </c>
      <c r="F78" s="717">
        <v>9.5533495063891749E-2</v>
      </c>
      <c r="G78" s="717">
        <v>0.29146623097163521</v>
      </c>
      <c r="H78" s="717">
        <v>7.933586217180523E-2</v>
      </c>
      <c r="I78" s="717">
        <v>0.66282744810229999</v>
      </c>
      <c r="J78" s="717">
        <v>2.950947445780399E-2</v>
      </c>
      <c r="K78" s="717">
        <v>0.53415347355597609</v>
      </c>
      <c r="L78" s="717">
        <v>0.18816677040911667</v>
      </c>
      <c r="M78" s="717">
        <v>0.4926281259738633</v>
      </c>
      <c r="N78" s="717">
        <v>0.51218911489216423</v>
      </c>
      <c r="O78" s="717">
        <v>8.4132287309447523E-2</v>
      </c>
      <c r="P78" s="717">
        <v>0.34100073936082009</v>
      </c>
      <c r="Q78" s="717">
        <v>0.30413352926300041</v>
      </c>
      <c r="R78" s="717">
        <v>0.51882730080661055</v>
      </c>
      <c r="S78" s="716">
        <v>1.7899744532099783E-2</v>
      </c>
    </row>
    <row r="79" spans="1:19" s="179" customFormat="1" ht="12" customHeight="1" x14ac:dyDescent="0.35">
      <c r="A79" s="959"/>
      <c r="B79" s="1033" t="s">
        <v>35</v>
      </c>
      <c r="C79" s="1039">
        <v>101</v>
      </c>
      <c r="D79" s="717">
        <v>6.8063622362013035E-2</v>
      </c>
      <c r="E79" s="717">
        <v>0.14778853414802273</v>
      </c>
      <c r="F79" s="717">
        <v>9.2204787376082131E-3</v>
      </c>
      <c r="G79" s="717">
        <v>0.99505788601440004</v>
      </c>
      <c r="H79" s="717">
        <v>0</v>
      </c>
      <c r="I79" s="717">
        <v>6.259523716148481E-2</v>
      </c>
      <c r="J79" s="717">
        <v>0</v>
      </c>
      <c r="K79" s="717">
        <v>5.3358511305231886E-2</v>
      </c>
      <c r="L79" s="717">
        <v>2.7992779472216719E-2</v>
      </c>
      <c r="M79" s="717">
        <v>1.8177099127600925E-2</v>
      </c>
      <c r="N79" s="717">
        <v>0.26433631349126374</v>
      </c>
      <c r="O79" s="717">
        <v>9.2204787376082131E-3</v>
      </c>
      <c r="P79" s="717">
        <v>0.31286205257137956</v>
      </c>
      <c r="Q79" s="717">
        <v>9.2204787376082131E-3</v>
      </c>
      <c r="R79" s="717">
        <v>0</v>
      </c>
      <c r="S79" s="716">
        <v>0</v>
      </c>
    </row>
    <row r="80" spans="1:19" s="179" customFormat="1" ht="12" customHeight="1" x14ac:dyDescent="0.35">
      <c r="A80" s="959"/>
      <c r="B80" s="1033" t="s">
        <v>34</v>
      </c>
      <c r="C80" s="1039">
        <v>1008.0000000000009</v>
      </c>
      <c r="D80" s="717">
        <v>0.79537785617176426</v>
      </c>
      <c r="E80" s="717">
        <v>0.405438949861395</v>
      </c>
      <c r="F80" s="717">
        <v>7.1738008622743848E-2</v>
      </c>
      <c r="G80" s="717">
        <v>0.23483410374440919</v>
      </c>
      <c r="H80" s="717">
        <v>2.6760140331469603E-2</v>
      </c>
      <c r="I80" s="717">
        <v>0.24332901475532975</v>
      </c>
      <c r="J80" s="717">
        <v>2.7799381251845424E-2</v>
      </c>
      <c r="K80" s="717">
        <v>7.8056128054805732E-2</v>
      </c>
      <c r="L80" s="717">
        <v>2.6893699027055341E-2</v>
      </c>
      <c r="M80" s="717">
        <v>0.10681684326080586</v>
      </c>
      <c r="N80" s="717">
        <v>6.0534178474234847E-2</v>
      </c>
      <c r="O80" s="717">
        <v>8.4543668856740112E-3</v>
      </c>
      <c r="P80" s="717">
        <v>0.12581449560188937</v>
      </c>
      <c r="Q80" s="717">
        <v>0.31078143280716608</v>
      </c>
      <c r="R80" s="717">
        <v>0.23451317719962816</v>
      </c>
      <c r="S80" s="716">
        <v>0.36999848594704737</v>
      </c>
    </row>
    <row r="81" spans="1:19" s="179" customFormat="1" ht="12" customHeight="1" x14ac:dyDescent="0.35">
      <c r="A81" s="959"/>
      <c r="B81" s="1033" t="s">
        <v>33</v>
      </c>
      <c r="C81" s="1039">
        <v>165.99999999999994</v>
      </c>
      <c r="D81" s="717">
        <v>0.64638801680677205</v>
      </c>
      <c r="E81" s="717">
        <v>0.73701096292207779</v>
      </c>
      <c r="F81" s="717">
        <v>4.1258107154101539E-2</v>
      </c>
      <c r="G81" s="717">
        <v>0.18931203721535869</v>
      </c>
      <c r="H81" s="717">
        <v>6.4351410891259744E-2</v>
      </c>
      <c r="I81" s="717">
        <v>0.23982926948820185</v>
      </c>
      <c r="J81" s="717">
        <v>6.8769482822597594E-2</v>
      </c>
      <c r="K81" s="717">
        <v>0.19490612398434648</v>
      </c>
      <c r="L81" s="717">
        <v>2.2689455657740162E-2</v>
      </c>
      <c r="M81" s="717">
        <v>0.1852292584554901</v>
      </c>
      <c r="N81" s="717">
        <v>0.20303352109012762</v>
      </c>
      <c r="O81" s="717">
        <v>5.2048007527889108E-2</v>
      </c>
      <c r="P81" s="717">
        <v>0.26909575348858544</v>
      </c>
      <c r="Q81" s="717">
        <v>2.3464357385389132E-2</v>
      </c>
      <c r="R81" s="717">
        <v>0.18464785905227366</v>
      </c>
      <c r="S81" s="716">
        <v>1.2136078570238905E-2</v>
      </c>
    </row>
    <row r="82" spans="1:19" s="179" customFormat="1" ht="12" customHeight="1" x14ac:dyDescent="0.35">
      <c r="A82" s="959"/>
      <c r="B82" s="1033" t="s">
        <v>32</v>
      </c>
      <c r="C82" s="1039">
        <v>226.99999999999983</v>
      </c>
      <c r="D82" s="717">
        <v>0.65866294686258664</v>
      </c>
      <c r="E82" s="717">
        <v>0.89257133318598858</v>
      </c>
      <c r="F82" s="717">
        <v>7.6534256979844076E-2</v>
      </c>
      <c r="G82" s="717">
        <v>0.2689703679732432</v>
      </c>
      <c r="H82" s="717">
        <v>7.6357703691638051E-2</v>
      </c>
      <c r="I82" s="717">
        <v>0.44119006904980373</v>
      </c>
      <c r="J82" s="717">
        <v>0.12085835582803112</v>
      </c>
      <c r="K82" s="717">
        <v>0.24413128751209778</v>
      </c>
      <c r="L82" s="717">
        <v>7.4009809196934673E-2</v>
      </c>
      <c r="M82" s="717">
        <v>0.17032356678862129</v>
      </c>
      <c r="N82" s="717">
        <v>0.18433854145167802</v>
      </c>
      <c r="O82" s="717">
        <v>8.5213867656732112E-2</v>
      </c>
      <c r="P82" s="717">
        <v>0.24459201779727416</v>
      </c>
      <c r="Q82" s="717">
        <v>8.693959036131331E-2</v>
      </c>
      <c r="R82" s="717">
        <v>0.23868513501956395</v>
      </c>
      <c r="S82" s="716">
        <v>3.2897480673986082E-2</v>
      </c>
    </row>
    <row r="83" spans="1:19" s="179" customFormat="1" ht="12" customHeight="1" x14ac:dyDescent="0.35">
      <c r="A83" s="959"/>
      <c r="B83" s="1033" t="s">
        <v>4</v>
      </c>
      <c r="C83" s="1039">
        <v>300.99999999999994</v>
      </c>
      <c r="D83" s="717">
        <v>0.73750904598860245</v>
      </c>
      <c r="E83" s="717">
        <v>0.78273738065604004</v>
      </c>
      <c r="F83" s="717">
        <v>0.10902827391624946</v>
      </c>
      <c r="G83" s="717">
        <v>0.26822943970075469</v>
      </c>
      <c r="H83" s="717">
        <v>7.1077947469913388E-2</v>
      </c>
      <c r="I83" s="717">
        <v>0.55163156430106941</v>
      </c>
      <c r="J83" s="717">
        <v>3.0281741161441552E-2</v>
      </c>
      <c r="K83" s="717">
        <v>0.34579486552689881</v>
      </c>
      <c r="L83" s="717">
        <v>0.17995822435736281</v>
      </c>
      <c r="M83" s="717">
        <v>0.22320081956696874</v>
      </c>
      <c r="N83" s="717">
        <v>0.39743640775047145</v>
      </c>
      <c r="O83" s="717">
        <v>0.14211660432621678</v>
      </c>
      <c r="P83" s="717">
        <v>0.56070371757220883</v>
      </c>
      <c r="Q83" s="717">
        <v>9.4619787332617639E-2</v>
      </c>
      <c r="R83" s="717">
        <v>0.17578834793397891</v>
      </c>
      <c r="S83" s="716">
        <v>3.1775667591236505E-2</v>
      </c>
    </row>
    <row r="84" spans="1:19" s="179" customFormat="1" ht="12" customHeight="1" thickBot="1" x14ac:dyDescent="0.4">
      <c r="A84" s="1038"/>
      <c r="B84" s="1031" t="s">
        <v>25</v>
      </c>
      <c r="C84" s="1037">
        <v>3578.0000000000005</v>
      </c>
      <c r="D84" s="714">
        <v>0.61994323628102377</v>
      </c>
      <c r="E84" s="714">
        <v>0.82712677588720174</v>
      </c>
      <c r="F84" s="714">
        <v>0.11664564979928914</v>
      </c>
      <c r="G84" s="714">
        <v>0.25873173135456728</v>
      </c>
      <c r="H84" s="714">
        <v>4.8363163386428577E-2</v>
      </c>
      <c r="I84" s="714">
        <v>0.41718346423199049</v>
      </c>
      <c r="J84" s="714">
        <v>5.1293115323342783E-2</v>
      </c>
      <c r="K84" s="714">
        <v>0.19275104186009318</v>
      </c>
      <c r="L84" s="714">
        <v>8.8000126111900986E-2</v>
      </c>
      <c r="M84" s="714">
        <v>0.13856313729118949</v>
      </c>
      <c r="N84" s="714">
        <v>0.19031330885331407</v>
      </c>
      <c r="O84" s="714">
        <v>0.10520283768784763</v>
      </c>
      <c r="P84" s="714">
        <v>0.32881962111347685</v>
      </c>
      <c r="Q84" s="714">
        <v>5.434732132458276E-2</v>
      </c>
      <c r="R84" s="714">
        <v>0.14100530123672883</v>
      </c>
      <c r="S84" s="713">
        <v>2.8922217884676707E-2</v>
      </c>
    </row>
    <row r="85" spans="1:19" s="179" customFormat="1" ht="12" customHeight="1" x14ac:dyDescent="0.35">
      <c r="A85" s="44" t="s">
        <v>31</v>
      </c>
      <c r="B85" s="465" t="s">
        <v>30</v>
      </c>
      <c r="C85" s="726">
        <v>338.00000000000006</v>
      </c>
      <c r="D85" s="219">
        <v>0.9572785089329785</v>
      </c>
      <c r="E85" s="219">
        <v>0.20471989445061239</v>
      </c>
      <c r="F85" s="219">
        <v>2.0158527336218909E-2</v>
      </c>
      <c r="G85" s="219">
        <v>7.0384295907877092E-2</v>
      </c>
      <c r="H85" s="219">
        <v>0.10793070856233269</v>
      </c>
      <c r="I85" s="219">
        <v>4.3073807462262019E-2</v>
      </c>
      <c r="J85" s="219">
        <v>3.839487545829507E-2</v>
      </c>
      <c r="K85" s="219">
        <v>0.15755529915269156</v>
      </c>
      <c r="L85" s="219">
        <v>1.7096876559719323E-2</v>
      </c>
      <c r="M85" s="219">
        <v>0</v>
      </c>
      <c r="N85" s="219">
        <v>0.16985487136005697</v>
      </c>
      <c r="O85" s="219">
        <v>2.1556925371701157E-2</v>
      </c>
      <c r="P85" s="219">
        <v>0.49022880042662126</v>
      </c>
      <c r="Q85" s="219">
        <v>0</v>
      </c>
      <c r="R85" s="219">
        <v>3.0356515551192551E-3</v>
      </c>
      <c r="S85" s="267">
        <v>3.9563441654833758E-3</v>
      </c>
    </row>
    <row r="86" spans="1:19" s="179" customFormat="1" ht="12" customHeight="1" x14ac:dyDescent="0.35">
      <c r="A86" s="36" t="s">
        <v>29</v>
      </c>
      <c r="B86" s="725" t="s">
        <v>28</v>
      </c>
      <c r="C86" s="721">
        <v>1389</v>
      </c>
      <c r="D86" s="699">
        <v>0.85725500269895671</v>
      </c>
      <c r="E86" s="699">
        <v>0.54928560039245444</v>
      </c>
      <c r="F86" s="699">
        <v>5.3143517539119188E-2</v>
      </c>
      <c r="G86" s="699">
        <v>0.1207247963899296</v>
      </c>
      <c r="H86" s="699">
        <v>0.1865798400623245</v>
      </c>
      <c r="I86" s="699">
        <v>0.17006369984974584</v>
      </c>
      <c r="J86" s="699">
        <v>0.12570170123975258</v>
      </c>
      <c r="K86" s="699">
        <v>0.14933457953807547</v>
      </c>
      <c r="L86" s="699">
        <v>9.6463432172818636E-2</v>
      </c>
      <c r="M86" s="699">
        <v>2.0729743209184871E-3</v>
      </c>
      <c r="N86" s="699">
        <v>0.20871400025257267</v>
      </c>
      <c r="O86" s="699">
        <v>0.10862882682522626</v>
      </c>
      <c r="P86" s="699">
        <v>0.52611467982703164</v>
      </c>
      <c r="Q86" s="699">
        <v>5.4184745826702406E-3</v>
      </c>
      <c r="R86" s="699">
        <v>5.7545376619806817E-3</v>
      </c>
      <c r="S86" s="698">
        <v>2.6008409100978111E-2</v>
      </c>
    </row>
    <row r="87" spans="1:19" s="179" customFormat="1" ht="12" customHeight="1" x14ac:dyDescent="0.35">
      <c r="A87" s="26"/>
      <c r="B87" s="725" t="s">
        <v>27</v>
      </c>
      <c r="C87" s="721">
        <v>3296.0000000000036</v>
      </c>
      <c r="D87" s="699">
        <v>0.658066189921791</v>
      </c>
      <c r="E87" s="699">
        <v>0.82047140376014571</v>
      </c>
      <c r="F87" s="699">
        <v>8.0072802348951283E-2</v>
      </c>
      <c r="G87" s="699">
        <v>0.1704227902297453</v>
      </c>
      <c r="H87" s="699">
        <v>0.22380050522352357</v>
      </c>
      <c r="I87" s="699">
        <v>0.19833559174830304</v>
      </c>
      <c r="J87" s="699">
        <v>0.16949051554920719</v>
      </c>
      <c r="K87" s="699">
        <v>0.14916142681435896</v>
      </c>
      <c r="L87" s="699">
        <v>0.10855266496351849</v>
      </c>
      <c r="M87" s="699">
        <v>1.4966526089618721E-2</v>
      </c>
      <c r="N87" s="699">
        <v>0.18143589112932118</v>
      </c>
      <c r="O87" s="699">
        <v>0.11705882317354113</v>
      </c>
      <c r="P87" s="699">
        <v>0.46164458833203914</v>
      </c>
      <c r="Q87" s="699">
        <v>1.4887073713597864E-3</v>
      </c>
      <c r="R87" s="699">
        <v>8.5554165423859935E-3</v>
      </c>
      <c r="S87" s="698">
        <v>7.8192863334062054E-3</v>
      </c>
    </row>
    <row r="88" spans="1:19" s="179" customFormat="1" ht="12" customHeight="1" x14ac:dyDescent="0.35">
      <c r="A88" s="34"/>
      <c r="B88" s="725" t="s">
        <v>26</v>
      </c>
      <c r="C88" s="721">
        <v>955.00000000000045</v>
      </c>
      <c r="D88" s="699">
        <v>0.84219545574722576</v>
      </c>
      <c r="E88" s="699">
        <v>0.91914050077427278</v>
      </c>
      <c r="F88" s="699">
        <v>0.18123083831717438</v>
      </c>
      <c r="G88" s="699">
        <v>0.38812925353092109</v>
      </c>
      <c r="H88" s="699">
        <v>0.16399402037242308</v>
      </c>
      <c r="I88" s="699">
        <v>0.64664797488114056</v>
      </c>
      <c r="J88" s="699">
        <v>0.13338626525590019</v>
      </c>
      <c r="K88" s="699">
        <v>0.55785785082192829</v>
      </c>
      <c r="L88" s="699">
        <v>0.51773420167204709</v>
      </c>
      <c r="M88" s="699">
        <v>4.5609179685230705E-2</v>
      </c>
      <c r="N88" s="699">
        <v>0.60657627668253156</v>
      </c>
      <c r="O88" s="699">
        <v>0.43758936657443182</v>
      </c>
      <c r="P88" s="699">
        <v>0.65135820311028847</v>
      </c>
      <c r="Q88" s="699">
        <v>1.4709267245369546E-2</v>
      </c>
      <c r="R88" s="699">
        <v>2.7573987059072564E-2</v>
      </c>
      <c r="S88" s="698">
        <v>6.0239421581648753E-3</v>
      </c>
    </row>
    <row r="89" spans="1:19" s="179" customFormat="1" ht="12" customHeight="1" x14ac:dyDescent="0.35">
      <c r="A89" s="34"/>
      <c r="B89" s="725" t="s">
        <v>4</v>
      </c>
      <c r="C89" s="721">
        <v>141</v>
      </c>
      <c r="D89" s="699">
        <v>0.76578840408228077</v>
      </c>
      <c r="E89" s="699">
        <v>0.75822773237706098</v>
      </c>
      <c r="F89" s="699">
        <v>3.2882380475577767E-2</v>
      </c>
      <c r="G89" s="699">
        <v>0.27045092937011023</v>
      </c>
      <c r="H89" s="699">
        <v>0.24357700842799751</v>
      </c>
      <c r="I89" s="699">
        <v>0.37124969454556328</v>
      </c>
      <c r="J89" s="699">
        <v>8.8090099018622747E-2</v>
      </c>
      <c r="K89" s="699">
        <v>0.21650358742422163</v>
      </c>
      <c r="L89" s="699">
        <v>0.23459017257126991</v>
      </c>
      <c r="M89" s="699">
        <v>5.0381723687255874E-2</v>
      </c>
      <c r="N89" s="699">
        <v>0.35762250185393818</v>
      </c>
      <c r="O89" s="699">
        <v>0.23951346704195869</v>
      </c>
      <c r="P89" s="699">
        <v>0.53566725175109042</v>
      </c>
      <c r="Q89" s="699">
        <v>1.3031953044111895E-2</v>
      </c>
      <c r="R89" s="699">
        <v>1.3203110249974949E-2</v>
      </c>
      <c r="S89" s="698">
        <v>2.738700503228355E-2</v>
      </c>
    </row>
    <row r="90" spans="1:19" s="179" customFormat="1" ht="12" customHeight="1" thickBot="1" x14ac:dyDescent="0.4">
      <c r="A90" s="34"/>
      <c r="B90" s="724" t="s">
        <v>25</v>
      </c>
      <c r="C90" s="723">
        <v>2079.0000000000009</v>
      </c>
      <c r="D90" s="720">
        <v>0.56987580072190902</v>
      </c>
      <c r="E90" s="720">
        <v>0.81748684777438219</v>
      </c>
      <c r="F90" s="720">
        <v>0.21533713715699826</v>
      </c>
      <c r="G90" s="720">
        <v>0.30512242742245943</v>
      </c>
      <c r="H90" s="720">
        <v>0.14849125746514466</v>
      </c>
      <c r="I90" s="720">
        <v>0.32479774149997126</v>
      </c>
      <c r="J90" s="720">
        <v>0.13839902978364937</v>
      </c>
      <c r="K90" s="720">
        <v>0.24533144819983491</v>
      </c>
      <c r="L90" s="720">
        <v>0.18585497004039386</v>
      </c>
      <c r="M90" s="720">
        <v>5.6493116636465723E-2</v>
      </c>
      <c r="N90" s="720">
        <v>0.28961544769006337</v>
      </c>
      <c r="O90" s="720">
        <v>0.22506285829761996</v>
      </c>
      <c r="P90" s="720">
        <v>0.4844543561587249</v>
      </c>
      <c r="Q90" s="720">
        <v>2.2753245772635145E-2</v>
      </c>
      <c r="R90" s="720">
        <v>2.3508009041338939E-2</v>
      </c>
      <c r="S90" s="719">
        <v>1.6004187933619511E-2</v>
      </c>
    </row>
    <row r="91" spans="1:19" s="179" customFormat="1" ht="12" customHeight="1" x14ac:dyDescent="0.35">
      <c r="A91" s="55" t="s">
        <v>24</v>
      </c>
      <c r="B91" s="1036" t="s">
        <v>23</v>
      </c>
      <c r="C91" s="866">
        <v>4499.0000000000045</v>
      </c>
      <c r="D91" s="853">
        <v>0.75978998340077464</v>
      </c>
      <c r="E91" s="853">
        <v>0.77284854167245554</v>
      </c>
      <c r="F91" s="853">
        <v>0.18322072559409924</v>
      </c>
      <c r="G91" s="853">
        <v>0.23028530928169452</v>
      </c>
      <c r="H91" s="853">
        <v>0.13873055685446528</v>
      </c>
      <c r="I91" s="853">
        <v>0.45580707392318581</v>
      </c>
      <c r="J91" s="853">
        <v>5.9439320474996948E-2</v>
      </c>
      <c r="K91" s="853">
        <v>0.22165305759760978</v>
      </c>
      <c r="L91" s="853">
        <v>0.10926796748130335</v>
      </c>
      <c r="M91" s="853">
        <v>0.1436419892011892</v>
      </c>
      <c r="N91" s="853">
        <v>0.24567436173390128</v>
      </c>
      <c r="O91" s="853">
        <v>0.11137758814794266</v>
      </c>
      <c r="P91" s="853">
        <v>0.39599838337764892</v>
      </c>
      <c r="Q91" s="853">
        <v>5.5578364789353289E-2</v>
      </c>
      <c r="R91" s="853">
        <v>0.19288000953698162</v>
      </c>
      <c r="S91" s="852">
        <v>1.5653588462846445E-2</v>
      </c>
    </row>
    <row r="92" spans="1:19" s="179" customFormat="1" ht="12" customHeight="1" x14ac:dyDescent="0.35">
      <c r="A92" s="36" t="s">
        <v>22</v>
      </c>
      <c r="B92" s="33" t="s">
        <v>21</v>
      </c>
      <c r="C92" s="721">
        <v>6030.9999999999936</v>
      </c>
      <c r="D92" s="699">
        <v>0.93545434180291365</v>
      </c>
      <c r="E92" s="699">
        <v>0.7799539948068156</v>
      </c>
      <c r="F92" s="699">
        <v>0.15002722591605455</v>
      </c>
      <c r="G92" s="699">
        <v>0.33862572065302127</v>
      </c>
      <c r="H92" s="699">
        <v>6.5769659131888092E-2</v>
      </c>
      <c r="I92" s="699">
        <v>0.72841950517737442</v>
      </c>
      <c r="J92" s="699">
        <v>3.5185990645393066E-2</v>
      </c>
      <c r="K92" s="699">
        <v>0.44392040085141898</v>
      </c>
      <c r="L92" s="699">
        <v>0.18483102452800554</v>
      </c>
      <c r="M92" s="699">
        <v>0.34363335923754468</v>
      </c>
      <c r="N92" s="699">
        <v>0.40986231779856092</v>
      </c>
      <c r="O92" s="699">
        <v>0.12246338809259294</v>
      </c>
      <c r="P92" s="699">
        <v>0.32728351104815379</v>
      </c>
      <c r="Q92" s="699">
        <v>0.15094072119694701</v>
      </c>
      <c r="R92" s="699">
        <v>0.41269911953608401</v>
      </c>
      <c r="S92" s="698">
        <v>2.8667163260351392E-2</v>
      </c>
    </row>
    <row r="93" spans="1:19" s="179" customFormat="1" ht="12" customHeight="1" x14ac:dyDescent="0.35">
      <c r="A93" s="34"/>
      <c r="B93" s="33" t="s">
        <v>20</v>
      </c>
      <c r="C93" s="721">
        <v>8186.0000000000036</v>
      </c>
      <c r="D93" s="699">
        <v>0.98519000528610223</v>
      </c>
      <c r="E93" s="699">
        <v>0.48468557452890942</v>
      </c>
      <c r="F93" s="699">
        <v>6.4319070600431349E-2</v>
      </c>
      <c r="G93" s="699">
        <v>0.31509431819517614</v>
      </c>
      <c r="H93" s="699">
        <v>7.2533786755317936E-2</v>
      </c>
      <c r="I93" s="699">
        <v>0.83613364714337834</v>
      </c>
      <c r="J93" s="699">
        <v>7.2699829533349556E-3</v>
      </c>
      <c r="K93" s="699">
        <v>0.84363327860221493</v>
      </c>
      <c r="L93" s="699">
        <v>0.2913488485832908</v>
      </c>
      <c r="M93" s="699">
        <v>0.79380851215061621</v>
      </c>
      <c r="N93" s="699">
        <v>0.81103597394926197</v>
      </c>
      <c r="O93" s="699">
        <v>6.6748644647663988E-2</v>
      </c>
      <c r="P93" s="699">
        <v>0.3114887968961188</v>
      </c>
      <c r="Q93" s="699">
        <v>0.59339631371892831</v>
      </c>
      <c r="R93" s="699">
        <v>0.79736201669367557</v>
      </c>
      <c r="S93" s="698">
        <v>3.4493064457396756E-2</v>
      </c>
    </row>
    <row r="94" spans="1:19" s="179" customFormat="1" ht="12" customHeight="1" x14ac:dyDescent="0.35">
      <c r="A94" s="34"/>
      <c r="B94" s="33" t="s">
        <v>19</v>
      </c>
      <c r="C94" s="721">
        <v>6458.0000000000045</v>
      </c>
      <c r="D94" s="699">
        <v>0.63573772780462323</v>
      </c>
      <c r="E94" s="699">
        <v>0.6871091013798466</v>
      </c>
      <c r="F94" s="699">
        <v>7.4180883932590286E-2</v>
      </c>
      <c r="G94" s="699">
        <v>0.21862638528076184</v>
      </c>
      <c r="H94" s="699">
        <v>0.14761001879704058</v>
      </c>
      <c r="I94" s="699">
        <v>0.19960551294761214</v>
      </c>
      <c r="J94" s="699">
        <v>0.1236628336891584</v>
      </c>
      <c r="K94" s="699">
        <v>0.11998654637926702</v>
      </c>
      <c r="L94" s="699">
        <v>5.3064131416612252E-2</v>
      </c>
      <c r="M94" s="699">
        <v>5.6469466931399655E-2</v>
      </c>
      <c r="N94" s="699">
        <v>0.145218302678431</v>
      </c>
      <c r="O94" s="699">
        <v>7.5987088710315828E-2</v>
      </c>
      <c r="P94" s="699">
        <v>0.47996867661263543</v>
      </c>
      <c r="Q94" s="699">
        <v>1.6904798494089733E-2</v>
      </c>
      <c r="R94" s="699">
        <v>3.6541026196916945E-2</v>
      </c>
      <c r="S94" s="698">
        <v>2.2567194634050994E-2</v>
      </c>
    </row>
    <row r="95" spans="1:19" s="179" customFormat="1" ht="12" customHeight="1" x14ac:dyDescent="0.35">
      <c r="A95" s="34"/>
      <c r="B95" s="33" t="s">
        <v>18</v>
      </c>
      <c r="C95" s="721">
        <v>265.00000000000017</v>
      </c>
      <c r="D95" s="699">
        <v>0.79793958007137189</v>
      </c>
      <c r="E95" s="699">
        <v>0.59718443614164751</v>
      </c>
      <c r="F95" s="699">
        <v>4.4457569476839022E-2</v>
      </c>
      <c r="G95" s="699">
        <v>0.16346479290028168</v>
      </c>
      <c r="H95" s="699">
        <v>3.0017624570393919E-2</v>
      </c>
      <c r="I95" s="699">
        <v>0.24718783468838049</v>
      </c>
      <c r="J95" s="699">
        <v>6.2428768209110051E-2</v>
      </c>
      <c r="K95" s="699">
        <v>0.16517427524215195</v>
      </c>
      <c r="L95" s="699">
        <v>5.7118138299971387E-2</v>
      </c>
      <c r="M95" s="699">
        <v>0.12777107445597588</v>
      </c>
      <c r="N95" s="699">
        <v>0.17367360834376419</v>
      </c>
      <c r="O95" s="699">
        <v>5.9095414946159795E-2</v>
      </c>
      <c r="P95" s="699">
        <v>0.27075997757126452</v>
      </c>
      <c r="Q95" s="699">
        <v>7.50150216145858E-2</v>
      </c>
      <c r="R95" s="699">
        <v>0.11960510511875785</v>
      </c>
      <c r="S95" s="698">
        <v>4.27787755004524E-2</v>
      </c>
    </row>
    <row r="96" spans="1:19" s="179" customFormat="1" ht="12" customHeight="1" x14ac:dyDescent="0.35">
      <c r="A96" s="34"/>
      <c r="B96" s="33" t="s">
        <v>17</v>
      </c>
      <c r="C96" s="721">
        <v>2244.0000000000023</v>
      </c>
      <c r="D96" s="699">
        <v>0.3530528584448141</v>
      </c>
      <c r="E96" s="699">
        <v>0.80632178215663697</v>
      </c>
      <c r="F96" s="699">
        <v>2.347764168059005E-2</v>
      </c>
      <c r="G96" s="699">
        <v>0.14645212765453108</v>
      </c>
      <c r="H96" s="699">
        <v>4.6806398000892209E-2</v>
      </c>
      <c r="I96" s="699">
        <v>0.1195282065353671</v>
      </c>
      <c r="J96" s="699">
        <v>8.7253616989096033E-2</v>
      </c>
      <c r="K96" s="699">
        <v>5.6011995840170886E-2</v>
      </c>
      <c r="L96" s="699">
        <v>3.0012122550634786E-2</v>
      </c>
      <c r="M96" s="699">
        <v>4.2636483162665037E-2</v>
      </c>
      <c r="N96" s="699">
        <v>8.0335451531041643E-2</v>
      </c>
      <c r="O96" s="699">
        <v>4.6631475961035569E-2</v>
      </c>
      <c r="P96" s="699">
        <v>0.24936122102937661</v>
      </c>
      <c r="Q96" s="699">
        <v>1.412540966802674E-2</v>
      </c>
      <c r="R96" s="699">
        <v>4.1682672321076003E-2</v>
      </c>
      <c r="S96" s="698">
        <v>2.1673610954255927E-2</v>
      </c>
    </row>
    <row r="97" spans="1:19" s="179" customFormat="1" ht="12" customHeight="1" x14ac:dyDescent="0.35">
      <c r="A97" s="34"/>
      <c r="B97" s="33" t="s">
        <v>16</v>
      </c>
      <c r="C97" s="721">
        <v>326</v>
      </c>
      <c r="D97" s="699">
        <v>0.49909862677923883</v>
      </c>
      <c r="E97" s="699">
        <v>0.78864481280780196</v>
      </c>
      <c r="F97" s="699">
        <v>1.4516502561629542E-2</v>
      </c>
      <c r="G97" s="699">
        <v>9.1772406473856288E-2</v>
      </c>
      <c r="H97" s="699">
        <v>3.8594068220533892E-2</v>
      </c>
      <c r="I97" s="699">
        <v>0.23569410665110671</v>
      </c>
      <c r="J97" s="699">
        <v>6.2298504636936244E-2</v>
      </c>
      <c r="K97" s="699">
        <v>4.3252468609835448E-2</v>
      </c>
      <c r="L97" s="699">
        <v>1.115017109986702E-2</v>
      </c>
      <c r="M97" s="699">
        <v>4.1674884932187732E-2</v>
      </c>
      <c r="N97" s="699">
        <v>3.1229605533502545E-2</v>
      </c>
      <c r="O97" s="699">
        <v>3.1095124956916699E-4</v>
      </c>
      <c r="P97" s="699">
        <v>0.28120307036644709</v>
      </c>
      <c r="Q97" s="699">
        <v>1.1155680692606956E-2</v>
      </c>
      <c r="R97" s="699">
        <v>0.13079051823105289</v>
      </c>
      <c r="S97" s="698">
        <v>2.9712187617744602E-3</v>
      </c>
    </row>
    <row r="98" spans="1:19" s="179" customFormat="1" ht="12" customHeight="1" x14ac:dyDescent="0.35">
      <c r="A98" s="34"/>
      <c r="B98" s="33" t="s">
        <v>15</v>
      </c>
      <c r="C98" s="721">
        <v>484.00000000000023</v>
      </c>
      <c r="D98" s="699">
        <v>0.877198155969659</v>
      </c>
      <c r="E98" s="699">
        <v>0.74049573560745241</v>
      </c>
      <c r="F98" s="699">
        <v>0.20562673800278414</v>
      </c>
      <c r="G98" s="699">
        <v>0.41188504812243454</v>
      </c>
      <c r="H98" s="699">
        <v>9.2430263018632566E-2</v>
      </c>
      <c r="I98" s="699">
        <v>0.63130618477875766</v>
      </c>
      <c r="J98" s="699">
        <v>0.10611066097934196</v>
      </c>
      <c r="K98" s="699">
        <v>0.50583000028653513</v>
      </c>
      <c r="L98" s="699">
        <v>0.28364316909278775</v>
      </c>
      <c r="M98" s="699">
        <v>0.34791480976775069</v>
      </c>
      <c r="N98" s="699">
        <v>0.52519256522749502</v>
      </c>
      <c r="O98" s="699">
        <v>0.32209350006937087</v>
      </c>
      <c r="P98" s="699">
        <v>0.56589088825952383</v>
      </c>
      <c r="Q98" s="699">
        <v>0.14154531019784256</v>
      </c>
      <c r="R98" s="699">
        <v>0.27470695213063268</v>
      </c>
      <c r="S98" s="698">
        <v>9.2462290082156742E-2</v>
      </c>
    </row>
    <row r="99" spans="1:19" s="179" customFormat="1" ht="12" customHeight="1" x14ac:dyDescent="0.35">
      <c r="A99" s="34"/>
      <c r="B99" s="33" t="s">
        <v>14</v>
      </c>
      <c r="C99" s="721">
        <v>587</v>
      </c>
      <c r="D99" s="699">
        <v>0.99698151311698513</v>
      </c>
      <c r="E99" s="699">
        <v>0.99666576795067841</v>
      </c>
      <c r="F99" s="699">
        <v>0.16190779718065568</v>
      </c>
      <c r="G99" s="699">
        <v>0.43206725699632953</v>
      </c>
      <c r="H99" s="699">
        <v>0.37304236274533253</v>
      </c>
      <c r="I99" s="699">
        <v>0.99392224185361999</v>
      </c>
      <c r="J99" s="699">
        <v>6.2973227552211478E-2</v>
      </c>
      <c r="K99" s="699">
        <v>0.93991711116965448</v>
      </c>
      <c r="L99" s="699">
        <v>0.90797517688942664</v>
      </c>
      <c r="M99" s="699">
        <v>1.2400761221418517E-2</v>
      </c>
      <c r="N99" s="699">
        <v>0.98873917346151063</v>
      </c>
      <c r="O99" s="699">
        <v>0.99046231208957591</v>
      </c>
      <c r="P99" s="699">
        <v>0.6285005967733116</v>
      </c>
      <c r="Q99" s="699">
        <v>4.6610959518871252E-3</v>
      </c>
      <c r="R99" s="699">
        <v>3.119336945375817E-3</v>
      </c>
      <c r="S99" s="698">
        <v>4.9118099881861332E-3</v>
      </c>
    </row>
    <row r="100" spans="1:19" s="179" customFormat="1" ht="12" customHeight="1" x14ac:dyDescent="0.35">
      <c r="A100" s="34"/>
      <c r="B100" s="33" t="s">
        <v>13</v>
      </c>
      <c r="C100" s="721">
        <v>60.000000000000021</v>
      </c>
      <c r="D100" s="699">
        <v>0.81245864716269889</v>
      </c>
      <c r="E100" s="699">
        <v>0.61320381482957298</v>
      </c>
      <c r="F100" s="699">
        <v>0.22844319189314002</v>
      </c>
      <c r="G100" s="699">
        <v>0.36372029839055181</v>
      </c>
      <c r="H100" s="699">
        <v>9.6379583894141932E-2</v>
      </c>
      <c r="I100" s="699">
        <v>0.59055504899372202</v>
      </c>
      <c r="J100" s="699">
        <v>4.3860292724737265E-2</v>
      </c>
      <c r="K100" s="699">
        <v>0.51224816496729031</v>
      </c>
      <c r="L100" s="699">
        <v>0.26000071349251735</v>
      </c>
      <c r="M100" s="699">
        <v>0.42696508458327742</v>
      </c>
      <c r="N100" s="699">
        <v>0.42273903453715378</v>
      </c>
      <c r="O100" s="699">
        <v>0.47500658427503256</v>
      </c>
      <c r="P100" s="699">
        <v>0.46749562547378182</v>
      </c>
      <c r="Q100" s="699">
        <v>8.5266167765025255E-2</v>
      </c>
      <c r="R100" s="699">
        <v>0.23932268635198903</v>
      </c>
      <c r="S100" s="698">
        <v>0.12616524455124442</v>
      </c>
    </row>
    <row r="101" spans="1:19" s="179" customFormat="1" ht="12" customHeight="1" x14ac:dyDescent="0.35">
      <c r="A101" s="34"/>
      <c r="B101" s="33" t="s">
        <v>12</v>
      </c>
      <c r="C101" s="721">
        <v>338.00000000000006</v>
      </c>
      <c r="D101" s="699">
        <v>0.79818976265269204</v>
      </c>
      <c r="E101" s="699">
        <v>0.85306451725806665</v>
      </c>
      <c r="F101" s="699">
        <v>9.8118774577132459E-2</v>
      </c>
      <c r="G101" s="699">
        <v>0.19470548936196727</v>
      </c>
      <c r="H101" s="699">
        <v>9.5796498809557332E-2</v>
      </c>
      <c r="I101" s="699">
        <v>0.39539676325038536</v>
      </c>
      <c r="J101" s="699">
        <v>0.11346015592115456</v>
      </c>
      <c r="K101" s="699">
        <v>0.21243471984345555</v>
      </c>
      <c r="L101" s="699">
        <v>0.15134390549146526</v>
      </c>
      <c r="M101" s="699">
        <v>5.5893183117130867E-2</v>
      </c>
      <c r="N101" s="699">
        <v>0.2259479548106452</v>
      </c>
      <c r="O101" s="699">
        <v>0.12818657149804788</v>
      </c>
      <c r="P101" s="699">
        <v>0.43377242479228056</v>
      </c>
      <c r="Q101" s="699">
        <v>1.8341601427664844E-2</v>
      </c>
      <c r="R101" s="699">
        <v>5.783803537533698E-2</v>
      </c>
      <c r="S101" s="698">
        <v>4.612137080420884E-3</v>
      </c>
    </row>
    <row r="102" spans="1:19" s="179" customFormat="1" ht="12" customHeight="1" thickBot="1" x14ac:dyDescent="0.4">
      <c r="A102" s="52"/>
      <c r="B102" s="51" t="s">
        <v>4</v>
      </c>
      <c r="C102" s="729">
        <v>401.00000000000011</v>
      </c>
      <c r="D102" s="728">
        <v>0.75967859619931521</v>
      </c>
      <c r="E102" s="728">
        <v>0.63798136882393319</v>
      </c>
      <c r="F102" s="728">
        <v>0.15349480459719045</v>
      </c>
      <c r="G102" s="728">
        <v>0.28825515088545706</v>
      </c>
      <c r="H102" s="728">
        <v>0.14641438370904944</v>
      </c>
      <c r="I102" s="728">
        <v>0.3701343712808115</v>
      </c>
      <c r="J102" s="728">
        <v>0.10096501491648713</v>
      </c>
      <c r="K102" s="728">
        <v>0.29305120165962928</v>
      </c>
      <c r="L102" s="728">
        <v>0.22346471857478978</v>
      </c>
      <c r="M102" s="728">
        <v>0.19134514552645063</v>
      </c>
      <c r="N102" s="728">
        <v>0.32464920060802854</v>
      </c>
      <c r="O102" s="728">
        <v>0.25129914011912491</v>
      </c>
      <c r="P102" s="728">
        <v>0.56926737934859339</v>
      </c>
      <c r="Q102" s="728">
        <v>9.0259944357632099E-2</v>
      </c>
      <c r="R102" s="728">
        <v>0.13937393723774255</v>
      </c>
      <c r="S102" s="727">
        <v>7.2943315909861903E-2</v>
      </c>
    </row>
    <row r="103" spans="1:19" s="179" customFormat="1" ht="12" customHeight="1" x14ac:dyDescent="0.35">
      <c r="A103" s="44" t="s">
        <v>11</v>
      </c>
      <c r="B103" s="1035" t="s">
        <v>10</v>
      </c>
      <c r="C103" s="1034">
        <v>18969.999999999982</v>
      </c>
      <c r="D103" s="853">
        <v>0.82544313586078688</v>
      </c>
      <c r="E103" s="853">
        <v>0.67157711399763054</v>
      </c>
      <c r="F103" s="853">
        <v>9.8238689531699355E-2</v>
      </c>
      <c r="G103" s="853">
        <v>0.27515616662888209</v>
      </c>
      <c r="H103" s="853">
        <v>8.1557571524035172E-2</v>
      </c>
      <c r="I103" s="853">
        <v>0.63089747414753328</v>
      </c>
      <c r="J103" s="853">
        <v>3.5975545040324304E-2</v>
      </c>
      <c r="K103" s="853">
        <v>0.52156840335945787</v>
      </c>
      <c r="L103" s="853">
        <v>0.21965988942651543</v>
      </c>
      <c r="M103" s="853">
        <v>0.42135283503694931</v>
      </c>
      <c r="N103" s="853">
        <v>0.50794499434626583</v>
      </c>
      <c r="O103" s="853">
        <v>0.11329984794164488</v>
      </c>
      <c r="P103" s="853">
        <v>0.30783446505329087</v>
      </c>
      <c r="Q103" s="853">
        <v>0.27688071320938457</v>
      </c>
      <c r="R103" s="853">
        <v>0.45706410200273284</v>
      </c>
      <c r="S103" s="852">
        <v>2.1954863650875556E-2</v>
      </c>
    </row>
    <row r="104" spans="1:19" s="179" customFormat="1" ht="12" customHeight="1" x14ac:dyDescent="0.35">
      <c r="A104" s="36" t="s">
        <v>9</v>
      </c>
      <c r="B104" s="1033" t="s">
        <v>8</v>
      </c>
      <c r="C104" s="1032">
        <v>1245.9999999999991</v>
      </c>
      <c r="D104" s="699">
        <v>0.9206328676418305</v>
      </c>
      <c r="E104" s="699">
        <v>0.86285133380242229</v>
      </c>
      <c r="F104" s="699">
        <v>0.17852580288181386</v>
      </c>
      <c r="G104" s="699">
        <v>0.28297923491090249</v>
      </c>
      <c r="H104" s="699">
        <v>2.3491506200417088E-2</v>
      </c>
      <c r="I104" s="699">
        <v>0.62351367020657278</v>
      </c>
      <c r="J104" s="699">
        <v>1.6313687111321164E-2</v>
      </c>
      <c r="K104" s="699">
        <v>0.23452143126805541</v>
      </c>
      <c r="L104" s="699">
        <v>9.4835996904459471E-2</v>
      </c>
      <c r="M104" s="699">
        <v>0.21010302987338236</v>
      </c>
      <c r="N104" s="699">
        <v>0.20038453681068219</v>
      </c>
      <c r="O104" s="699">
        <v>0.12957092435944756</v>
      </c>
      <c r="P104" s="699">
        <v>0.2995096311728993</v>
      </c>
      <c r="Q104" s="699">
        <v>0.10518701561319084</v>
      </c>
      <c r="R104" s="699">
        <v>0.27955073497718269</v>
      </c>
      <c r="S104" s="698">
        <v>6.1833121444146294E-2</v>
      </c>
    </row>
    <row r="105" spans="1:19" s="179" customFormat="1" ht="12" customHeight="1" x14ac:dyDescent="0.35">
      <c r="A105" s="34"/>
      <c r="B105" s="1033" t="s">
        <v>7</v>
      </c>
      <c r="C105" s="1032">
        <v>426.00000000000017</v>
      </c>
      <c r="D105" s="699">
        <v>0.98284530204401321</v>
      </c>
      <c r="E105" s="699">
        <v>0.2539995653650518</v>
      </c>
      <c r="F105" s="699">
        <v>1.9241882280097117E-2</v>
      </c>
      <c r="G105" s="699">
        <v>0.186091404629945</v>
      </c>
      <c r="H105" s="699">
        <v>2.2820995478723193E-2</v>
      </c>
      <c r="I105" s="699">
        <v>0.61891099469391408</v>
      </c>
      <c r="J105" s="699">
        <v>0</v>
      </c>
      <c r="K105" s="699">
        <v>0.68574792290530195</v>
      </c>
      <c r="L105" s="699">
        <v>0.15132194170154098</v>
      </c>
      <c r="M105" s="699">
        <v>0.66279202666638781</v>
      </c>
      <c r="N105" s="699">
        <v>0.65705516412599851</v>
      </c>
      <c r="O105" s="699">
        <v>4.981743161181923E-2</v>
      </c>
      <c r="P105" s="699">
        <v>0.30353933960934354</v>
      </c>
      <c r="Q105" s="699">
        <v>0.44980593282154979</v>
      </c>
      <c r="R105" s="699">
        <v>0.71838432442386813</v>
      </c>
      <c r="S105" s="698">
        <v>2.8412175453964919E-2</v>
      </c>
    </row>
    <row r="106" spans="1:19" s="179" customFormat="1" ht="12" customHeight="1" x14ac:dyDescent="0.35">
      <c r="A106" s="34"/>
      <c r="B106" s="1033" t="s">
        <v>6</v>
      </c>
      <c r="C106" s="1032">
        <v>1875.9999999999989</v>
      </c>
      <c r="D106" s="699">
        <v>0.79973586601464453</v>
      </c>
      <c r="E106" s="699">
        <v>0.85998248806330546</v>
      </c>
      <c r="F106" s="699">
        <v>0.11088389920441621</v>
      </c>
      <c r="G106" s="699">
        <v>0.23889617485336884</v>
      </c>
      <c r="H106" s="699">
        <v>9.0029827861534684E-2</v>
      </c>
      <c r="I106" s="699">
        <v>0.43120739229120764</v>
      </c>
      <c r="J106" s="699">
        <v>9.6243246060395665E-2</v>
      </c>
      <c r="K106" s="699">
        <v>0.23746969146415986</v>
      </c>
      <c r="L106" s="699">
        <v>0.10499518575421291</v>
      </c>
      <c r="M106" s="699">
        <v>0.12382682547778495</v>
      </c>
      <c r="N106" s="699">
        <v>0.2633216306911354</v>
      </c>
      <c r="O106" s="699">
        <v>0.13227149057055487</v>
      </c>
      <c r="P106" s="699">
        <v>0.40045360612373831</v>
      </c>
      <c r="Q106" s="699">
        <v>5.1657918687460891E-2</v>
      </c>
      <c r="R106" s="699">
        <v>0.12190656656623342</v>
      </c>
      <c r="S106" s="698">
        <v>4.078741987336662E-2</v>
      </c>
    </row>
    <row r="107" spans="1:19" s="179" customFormat="1" ht="12" customHeight="1" x14ac:dyDescent="0.35">
      <c r="A107" s="34"/>
      <c r="B107" s="1033" t="s">
        <v>5</v>
      </c>
      <c r="C107" s="1032">
        <v>6106.0000000000109</v>
      </c>
      <c r="D107" s="699">
        <v>0.64174340297321675</v>
      </c>
      <c r="E107" s="699">
        <v>0.6791518927293726</v>
      </c>
      <c r="F107" s="699">
        <v>7.9784213009768457E-2</v>
      </c>
      <c r="G107" s="699">
        <v>0.25475662129755222</v>
      </c>
      <c r="H107" s="699">
        <v>0.15135710726263646</v>
      </c>
      <c r="I107" s="699">
        <v>0.24086891512439088</v>
      </c>
      <c r="J107" s="699">
        <v>0.11470398350011943</v>
      </c>
      <c r="K107" s="699">
        <v>0.13606063378052671</v>
      </c>
      <c r="L107" s="699">
        <v>5.9748976715195974E-2</v>
      </c>
      <c r="M107" s="699">
        <v>8.9822622445213482E-2</v>
      </c>
      <c r="N107" s="699">
        <v>0.1605549442424862</v>
      </c>
      <c r="O107" s="699">
        <v>7.9784232303790614E-2</v>
      </c>
      <c r="P107" s="699">
        <v>0.51630500569048343</v>
      </c>
      <c r="Q107" s="699">
        <v>2.316045696480476E-2</v>
      </c>
      <c r="R107" s="699">
        <v>5.4881797623580662E-2</v>
      </c>
      <c r="S107" s="698">
        <v>2.2644707462950175E-2</v>
      </c>
    </row>
    <row r="108" spans="1:19" s="179" customFormat="1" ht="12" customHeight="1" thickBot="1" x14ac:dyDescent="0.4">
      <c r="A108" s="26"/>
      <c r="B108" s="1031" t="s">
        <v>4</v>
      </c>
      <c r="C108" s="1030">
        <v>1261.9999999999986</v>
      </c>
      <c r="D108" s="728">
        <v>0.66393209562817301</v>
      </c>
      <c r="E108" s="728">
        <v>0.69805531732022519</v>
      </c>
      <c r="F108" s="728">
        <v>0.21931127712523249</v>
      </c>
      <c r="G108" s="728">
        <v>0.22222818232003053</v>
      </c>
      <c r="H108" s="728">
        <v>0.25873496466164864</v>
      </c>
      <c r="I108" s="728">
        <v>0.30241381545765583</v>
      </c>
      <c r="J108" s="728">
        <v>0.16617667384136783</v>
      </c>
      <c r="K108" s="728">
        <v>0.24302743185875691</v>
      </c>
      <c r="L108" s="728">
        <v>0.17949559325745107</v>
      </c>
      <c r="M108" s="728">
        <v>0.13110622059184901</v>
      </c>
      <c r="N108" s="728">
        <v>0.27500984618800095</v>
      </c>
      <c r="O108" s="728">
        <v>0.19624873727543651</v>
      </c>
      <c r="P108" s="728">
        <v>0.55973120948846156</v>
      </c>
      <c r="Q108" s="728">
        <v>7.5050436027705877E-2</v>
      </c>
      <c r="R108" s="728">
        <v>0.11238208532396167</v>
      </c>
      <c r="S108" s="727">
        <v>5.8872305133211074E-2</v>
      </c>
    </row>
    <row r="109" spans="1:19" s="179" customFormat="1" ht="12" customHeight="1" x14ac:dyDescent="0.35">
      <c r="A109" s="865" t="s">
        <v>3</v>
      </c>
      <c r="B109" s="864" t="s">
        <v>2</v>
      </c>
      <c r="C109" s="192">
        <v>16797.000000000058</v>
      </c>
      <c r="D109" s="756">
        <v>0.91567854931076775</v>
      </c>
      <c r="E109" s="756">
        <v>0.69303841088017148</v>
      </c>
      <c r="F109" s="756">
        <v>0.1085848924771817</v>
      </c>
      <c r="G109" s="756">
        <v>0.3232679837243036</v>
      </c>
      <c r="H109" s="756">
        <v>7.7732374654057329E-2</v>
      </c>
      <c r="I109" s="756">
        <v>0.72861133065367922</v>
      </c>
      <c r="J109" s="756">
        <v>2.6857507772529616E-2</v>
      </c>
      <c r="K109" s="756">
        <v>0.53865373561213059</v>
      </c>
      <c r="L109" s="756">
        <v>0.21680823904729721</v>
      </c>
      <c r="M109" s="756">
        <v>0.46288275938464052</v>
      </c>
      <c r="N109" s="756">
        <v>0.51370983314015928</v>
      </c>
      <c r="O109" s="756">
        <v>0.12010376383047294</v>
      </c>
      <c r="P109" s="756">
        <v>0.34823586175747684</v>
      </c>
      <c r="Q109" s="756">
        <v>0.28990297791067166</v>
      </c>
      <c r="R109" s="756">
        <v>0.50112392828525709</v>
      </c>
      <c r="S109" s="863">
        <v>3.1252113497182571E-2</v>
      </c>
    </row>
    <row r="110" spans="1:19" s="179" customFormat="1" ht="12" customHeight="1" thickBot="1" x14ac:dyDescent="0.4">
      <c r="A110" s="862" t="s">
        <v>1</v>
      </c>
      <c r="B110" s="861" t="s">
        <v>0</v>
      </c>
      <c r="C110" s="670">
        <v>13088.999999999996</v>
      </c>
      <c r="D110" s="728">
        <v>0.63399425858795644</v>
      </c>
      <c r="E110" s="728">
        <v>0.68871950132109427</v>
      </c>
      <c r="F110" s="728">
        <v>9.3750847504365215E-2</v>
      </c>
      <c r="G110" s="728">
        <v>0.20307050838353594</v>
      </c>
      <c r="H110" s="728">
        <v>0.12982217946457308</v>
      </c>
      <c r="I110" s="728">
        <v>0.26706352001547656</v>
      </c>
      <c r="J110" s="728">
        <v>0.10335079121006414</v>
      </c>
      <c r="K110" s="728">
        <v>0.21330148783398825</v>
      </c>
      <c r="L110" s="728">
        <v>0.10291394064675259</v>
      </c>
      <c r="M110" s="728">
        <v>0.12325705394135211</v>
      </c>
      <c r="N110" s="728">
        <v>0.23873936997246609</v>
      </c>
      <c r="O110" s="728">
        <v>9.7248492824984323E-2</v>
      </c>
      <c r="P110" s="728">
        <v>0.40976942424151758</v>
      </c>
      <c r="Q110" s="728">
        <v>6.8513170354624814E-2</v>
      </c>
      <c r="R110" s="728">
        <v>0.11268553500957858</v>
      </c>
      <c r="S110" s="727">
        <v>2.2508589462746961E-2</v>
      </c>
    </row>
    <row r="114" ht="14.25" customHeight="1" x14ac:dyDescent="0.35"/>
  </sheetData>
  <mergeCells count="9">
    <mergeCell ref="A68:B71"/>
    <mergeCell ref="C68:S69"/>
    <mergeCell ref="A66:S66"/>
    <mergeCell ref="A67:S67"/>
    <mergeCell ref="A1:S1"/>
    <mergeCell ref="A2:S2"/>
    <mergeCell ref="A3:B6"/>
    <mergeCell ref="A7:B7"/>
    <mergeCell ref="C3:S4"/>
  </mergeCells>
  <conditionalFormatting sqref="S1:S4 D1:R65 S7:S65 D72:S110">
    <cfRule type="expression" dxfId="1207" priority="2">
      <formula>D1&lt;0.005</formula>
    </cfRule>
  </conditionalFormatting>
  <conditionalFormatting sqref="S1:S4 D1:R65 S7:S65 D72:S110">
    <cfRule type="expression" dxfId="1206" priority="1" stopIfTrue="1">
      <formula>D1&lt;0.0004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0" orientation="landscape" r:id="rId1"/>
  <rowBreaks count="1" manualBreakCount="1">
    <brk id="65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גיליון33"/>
  <dimension ref="A1:S69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734" bestFit="1" customWidth="1"/>
    <col min="2" max="2" width="28.7265625" style="734" bestFit="1" customWidth="1"/>
    <col min="3" max="3" width="7.08984375" style="900" bestFit="1" customWidth="1"/>
    <col min="4" max="4" width="9.453125" style="733" bestFit="1" customWidth="1"/>
    <col min="5" max="5" width="13.36328125" style="733" bestFit="1" customWidth="1"/>
    <col min="6" max="6" width="13.90625" style="733" customWidth="1"/>
    <col min="7" max="7" width="5.453125" style="733" bestFit="1" customWidth="1"/>
    <col min="8" max="8" width="8" style="733" bestFit="1" customWidth="1"/>
    <col min="9" max="9" width="12.7265625" style="733" bestFit="1" customWidth="1"/>
    <col min="10" max="10" width="8" style="733" bestFit="1" customWidth="1"/>
    <col min="11" max="11" width="13.36328125" style="733" bestFit="1" customWidth="1"/>
    <col min="12" max="12" width="13" style="733" bestFit="1" customWidth="1"/>
    <col min="13" max="13" width="8.7265625" style="733" bestFit="1" customWidth="1"/>
    <col min="14" max="15" width="11.36328125" style="733" bestFit="1" customWidth="1"/>
    <col min="16" max="16" width="14.90625" style="733" bestFit="1" customWidth="1"/>
    <col min="17" max="17" width="7.08984375" style="733" bestFit="1" customWidth="1"/>
    <col min="18" max="18" width="9.90625" style="733" bestFit="1" customWidth="1"/>
    <col min="19" max="19" width="14.36328125" style="733" bestFit="1" customWidth="1"/>
  </cols>
  <sheetData>
    <row r="1" spans="1:19" s="732" customFormat="1" ht="15.75" customHeight="1" x14ac:dyDescent="0.3">
      <c r="A1" s="6345" t="s">
        <v>495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s="732" customFormat="1" ht="15.75" customHeight="1" thickBot="1" x14ac:dyDescent="0.35">
      <c r="A2" s="6345" t="s">
        <v>494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s="732" customFormat="1" ht="12.75" customHeight="1" x14ac:dyDescent="0.3">
      <c r="A3" s="6444"/>
      <c r="B3" s="6597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19" s="732" customFormat="1" ht="24" customHeight="1" thickBot="1" x14ac:dyDescent="0.35">
      <c r="A4" s="6575"/>
      <c r="B4" s="6598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1"/>
      <c r="Q4" s="6631"/>
      <c r="R4" s="6631"/>
      <c r="S4" s="6633"/>
    </row>
    <row r="5" spans="1:19" s="732" customFormat="1" ht="62" x14ac:dyDescent="0.3">
      <c r="A5" s="6575"/>
      <c r="B5" s="6598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3" t="s">
        <v>479</v>
      </c>
      <c r="N5" s="932" t="s">
        <v>478</v>
      </c>
      <c r="O5" s="933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</row>
    <row r="6" spans="1:19" s="732" customFormat="1" ht="47" thickBot="1" x14ac:dyDescent="0.35">
      <c r="A6" s="6599"/>
      <c r="B6" s="6600"/>
      <c r="C6" s="1077" t="s">
        <v>49</v>
      </c>
      <c r="D6" s="854" t="s">
        <v>472</v>
      </c>
      <c r="E6" s="963" t="s">
        <v>471</v>
      </c>
      <c r="F6" s="854" t="s">
        <v>470</v>
      </c>
      <c r="G6" s="963" t="s">
        <v>469</v>
      </c>
      <c r="H6" s="854" t="s">
        <v>468</v>
      </c>
      <c r="I6" s="963" t="s">
        <v>467</v>
      </c>
      <c r="J6" s="854" t="s">
        <v>466</v>
      </c>
      <c r="K6" s="963" t="s">
        <v>465</v>
      </c>
      <c r="L6" s="854" t="s">
        <v>464</v>
      </c>
      <c r="M6" s="963" t="s">
        <v>463</v>
      </c>
      <c r="N6" s="854" t="s">
        <v>462</v>
      </c>
      <c r="O6" s="963" t="s">
        <v>461</v>
      </c>
      <c r="P6" s="854" t="s">
        <v>460</v>
      </c>
      <c r="Q6" s="963" t="s">
        <v>459</v>
      </c>
      <c r="R6" s="854" t="s">
        <v>458</v>
      </c>
      <c r="S6" s="1076" t="s">
        <v>457</v>
      </c>
    </row>
    <row r="7" spans="1:19" s="179" customFormat="1" ht="12" customHeight="1" thickBot="1" x14ac:dyDescent="0.4">
      <c r="A7" s="6368" t="s">
        <v>59</v>
      </c>
      <c r="B7" s="6542"/>
      <c r="C7" s="205">
        <v>29880.999999999935</v>
      </c>
      <c r="D7" s="239">
        <v>0.47207883866239081</v>
      </c>
      <c r="E7" s="239">
        <v>0.43604479663661477</v>
      </c>
      <c r="F7" s="239">
        <v>7.4599714380903376E-2</v>
      </c>
      <c r="G7" s="239">
        <v>6.9577608679110559E-2</v>
      </c>
      <c r="H7" s="239">
        <v>5.8358523888012381E-2</v>
      </c>
      <c r="I7" s="239">
        <v>9.0035529990646748E-2</v>
      </c>
      <c r="J7" s="239">
        <v>2.2521719479483532E-2</v>
      </c>
      <c r="K7" s="239">
        <v>0.19578839963400962</v>
      </c>
      <c r="L7" s="239">
        <v>2.0559098794069679E-2</v>
      </c>
      <c r="M7" s="239">
        <v>5.6059140324379281E-2</v>
      </c>
      <c r="N7" s="239">
        <v>4.5564920242750856E-2</v>
      </c>
      <c r="O7" s="239">
        <v>4.7378967652420528E-2</v>
      </c>
      <c r="P7" s="239">
        <v>0.14065298025548709</v>
      </c>
      <c r="Q7" s="239">
        <v>6.8249007809038286E-3</v>
      </c>
      <c r="R7" s="239">
        <v>7.4641228150959221E-2</v>
      </c>
      <c r="S7" s="238">
        <v>5.4667169013847558E-3</v>
      </c>
    </row>
    <row r="8" spans="1:19" s="179" customFormat="1" ht="12" customHeight="1" x14ac:dyDescent="0.35">
      <c r="A8" s="160" t="s">
        <v>123</v>
      </c>
      <c r="B8" s="390" t="s">
        <v>122</v>
      </c>
      <c r="C8" s="444">
        <v>2950.9999999999977</v>
      </c>
      <c r="D8" s="1089">
        <v>0.2707701094475673</v>
      </c>
      <c r="E8" s="1089">
        <v>0.44338061364668002</v>
      </c>
      <c r="F8" s="1089">
        <v>8.9073139667567344E-2</v>
      </c>
      <c r="G8" s="1089">
        <v>2.1866224352455433E-2</v>
      </c>
      <c r="H8" s="1089">
        <v>0.13367302896490219</v>
      </c>
      <c r="I8" s="1089">
        <v>4.8425345609550703E-2</v>
      </c>
      <c r="J8" s="1089">
        <v>3.8266073542686588E-2</v>
      </c>
      <c r="K8" s="1089">
        <v>4.8019643748479286E-2</v>
      </c>
      <c r="L8" s="1089">
        <v>9.2718721991626174E-3</v>
      </c>
      <c r="M8" s="1089">
        <v>4.6325329280269889E-2</v>
      </c>
      <c r="N8" s="1089">
        <v>9.7860274311179999E-3</v>
      </c>
      <c r="O8" s="1089">
        <v>2.1724698249162334E-2</v>
      </c>
      <c r="P8" s="1089">
        <v>0.21349571700014547</v>
      </c>
      <c r="Q8" s="1089">
        <v>0</v>
      </c>
      <c r="R8" s="1089">
        <v>2.3735530874348685E-2</v>
      </c>
      <c r="S8" s="1088">
        <v>0</v>
      </c>
    </row>
    <row r="9" spans="1:19" s="179" customFormat="1" ht="12" customHeight="1" x14ac:dyDescent="0.35">
      <c r="A9" s="92" t="s">
        <v>121</v>
      </c>
      <c r="B9" s="1084" t="s">
        <v>120</v>
      </c>
      <c r="C9" s="1083">
        <v>1018.0000000000016</v>
      </c>
      <c r="D9" s="1082">
        <v>0.45928327496020593</v>
      </c>
      <c r="E9" s="1082">
        <v>0.6311579332802647</v>
      </c>
      <c r="F9" s="1082">
        <v>8.9738726467143731E-2</v>
      </c>
      <c r="G9" s="1082">
        <v>0.12157240602789206</v>
      </c>
      <c r="H9" s="1082">
        <v>1.2377704759583984E-2</v>
      </c>
      <c r="I9" s="1082">
        <v>9.359348350594969E-2</v>
      </c>
      <c r="J9" s="1082">
        <v>1.9511659427952709E-2</v>
      </c>
      <c r="K9" s="1082">
        <v>0.14894478871355599</v>
      </c>
      <c r="L9" s="1082">
        <v>0</v>
      </c>
      <c r="M9" s="1082">
        <v>3.3380352391970597E-2</v>
      </c>
      <c r="N9" s="1082">
        <v>3.6757163050988605E-2</v>
      </c>
      <c r="O9" s="1082">
        <v>6.755974387262674E-2</v>
      </c>
      <c r="P9" s="1082">
        <v>0.11082069506710862</v>
      </c>
      <c r="Q9" s="1082">
        <v>0</v>
      </c>
      <c r="R9" s="1082">
        <v>3.9232371892526423E-2</v>
      </c>
      <c r="S9" s="1081">
        <v>1.6136816680860321E-2</v>
      </c>
    </row>
    <row r="10" spans="1:19" s="179" customFormat="1" ht="12" customHeight="1" x14ac:dyDescent="0.35">
      <c r="A10" s="92"/>
      <c r="B10" s="1084" t="s">
        <v>119</v>
      </c>
      <c r="C10" s="1083">
        <v>3152.9999999999991</v>
      </c>
      <c r="D10" s="1082">
        <v>0.18099519094057034</v>
      </c>
      <c r="E10" s="1082">
        <v>0.33211041925504009</v>
      </c>
      <c r="F10" s="1082">
        <v>0.1113167990645883</v>
      </c>
      <c r="G10" s="1082">
        <v>0.10316930156196476</v>
      </c>
      <c r="H10" s="1082">
        <v>8.393772946331822E-2</v>
      </c>
      <c r="I10" s="1082">
        <v>7.838692019772793E-2</v>
      </c>
      <c r="J10" s="1082">
        <v>1.1060406753713146E-2</v>
      </c>
      <c r="K10" s="1082">
        <v>5.1422020272509625E-2</v>
      </c>
      <c r="L10" s="1082">
        <v>0</v>
      </c>
      <c r="M10" s="1082">
        <v>2.6481373845773065E-2</v>
      </c>
      <c r="N10" s="1082">
        <v>1.3391515036031209E-2</v>
      </c>
      <c r="O10" s="1082">
        <v>2.6211290986953181E-2</v>
      </c>
      <c r="P10" s="1082">
        <v>0.19882025650616578</v>
      </c>
      <c r="Q10" s="1082">
        <v>0</v>
      </c>
      <c r="R10" s="1082">
        <v>0.14311920729846245</v>
      </c>
      <c r="S10" s="1081">
        <v>0</v>
      </c>
    </row>
    <row r="11" spans="1:19" s="179" customFormat="1" ht="12" customHeight="1" x14ac:dyDescent="0.35">
      <c r="A11" s="92"/>
      <c r="B11" s="1084" t="s">
        <v>118</v>
      </c>
      <c r="C11" s="1083">
        <v>1129.0000000000002</v>
      </c>
      <c r="D11" s="1082">
        <v>0.44374866272706709</v>
      </c>
      <c r="E11" s="1082">
        <v>0.42287441332415399</v>
      </c>
      <c r="F11" s="1082">
        <v>5.0415436695143527E-2</v>
      </c>
      <c r="G11" s="1082">
        <v>6.0994381971545053E-2</v>
      </c>
      <c r="H11" s="1082">
        <v>6.1960344019372594E-2</v>
      </c>
      <c r="I11" s="1082">
        <v>3.500310280474183E-2</v>
      </c>
      <c r="J11" s="1082">
        <v>4.4747383294890301E-2</v>
      </c>
      <c r="K11" s="1082">
        <v>0.13168227970966309</v>
      </c>
      <c r="L11" s="1082">
        <v>0</v>
      </c>
      <c r="M11" s="1082">
        <v>3.2345627408929593E-2</v>
      </c>
      <c r="N11" s="1082">
        <v>4.8080488789211943E-2</v>
      </c>
      <c r="O11" s="1082">
        <v>4.2092265019753432E-2</v>
      </c>
      <c r="P11" s="1082">
        <v>0.13383650764292798</v>
      </c>
      <c r="Q11" s="1082">
        <v>0</v>
      </c>
      <c r="R11" s="1082">
        <v>3.7700740974655304E-2</v>
      </c>
      <c r="S11" s="1081">
        <v>0</v>
      </c>
    </row>
    <row r="12" spans="1:19" s="179" customFormat="1" ht="12" customHeight="1" x14ac:dyDescent="0.35">
      <c r="A12" s="92"/>
      <c r="B12" s="1084" t="s">
        <v>117</v>
      </c>
      <c r="C12" s="1083">
        <v>194.99999999999997</v>
      </c>
      <c r="D12" s="1082">
        <v>0.43726190158303924</v>
      </c>
      <c r="E12" s="1082">
        <v>0.49951166340444225</v>
      </c>
      <c r="F12" s="1082">
        <v>0</v>
      </c>
      <c r="G12" s="1082">
        <v>0</v>
      </c>
      <c r="H12" s="1082">
        <v>0</v>
      </c>
      <c r="I12" s="1082">
        <v>7.5900082638019339E-2</v>
      </c>
      <c r="J12" s="1082">
        <v>0</v>
      </c>
      <c r="K12" s="1082">
        <v>0.15828160875888203</v>
      </c>
      <c r="L12" s="1082">
        <v>0</v>
      </c>
      <c r="M12" s="1082">
        <v>7.3670359948894093E-2</v>
      </c>
      <c r="N12" s="1082">
        <v>0</v>
      </c>
      <c r="O12" s="1082">
        <v>0</v>
      </c>
      <c r="P12" s="1082">
        <v>0.11371351484245264</v>
      </c>
      <c r="Q12" s="1082">
        <v>0</v>
      </c>
      <c r="R12" s="1082">
        <v>9.3321012391189256E-2</v>
      </c>
      <c r="S12" s="1081">
        <v>0</v>
      </c>
    </row>
    <row r="13" spans="1:19" s="179" customFormat="1" ht="12" customHeight="1" x14ac:dyDescent="0.35">
      <c r="A13" s="92"/>
      <c r="B13" s="1084" t="s">
        <v>116</v>
      </c>
      <c r="C13" s="1083">
        <v>161.00000000000003</v>
      </c>
      <c r="D13" s="1082">
        <v>0.15343068114424663</v>
      </c>
      <c r="E13" s="1082">
        <v>0.19363458442170431</v>
      </c>
      <c r="F13" s="1082">
        <v>0</v>
      </c>
      <c r="G13" s="1082">
        <v>0.12637891655323946</v>
      </c>
      <c r="H13" s="1082">
        <v>0</v>
      </c>
      <c r="I13" s="1082">
        <v>0</v>
      </c>
      <c r="J13" s="1082">
        <v>0</v>
      </c>
      <c r="K13" s="1082">
        <v>0</v>
      </c>
      <c r="L13" s="1082">
        <v>0</v>
      </c>
      <c r="M13" s="1082">
        <v>0</v>
      </c>
      <c r="N13" s="1082">
        <v>0</v>
      </c>
      <c r="O13" s="1082">
        <v>0</v>
      </c>
      <c r="P13" s="1082">
        <v>0.11728995601584942</v>
      </c>
      <c r="Q13" s="1082">
        <v>0</v>
      </c>
      <c r="R13" s="1082">
        <v>0.37971248786197925</v>
      </c>
      <c r="S13" s="1081">
        <v>0</v>
      </c>
    </row>
    <row r="14" spans="1:19" s="179" customFormat="1" ht="12" customHeight="1" x14ac:dyDescent="0.35">
      <c r="A14" s="92"/>
      <c r="B14" s="1084" t="s">
        <v>115</v>
      </c>
      <c r="C14" s="1083">
        <v>206.00000000000003</v>
      </c>
      <c r="D14" s="1082">
        <v>0.39551838281791091</v>
      </c>
      <c r="E14" s="1082">
        <v>0.52691349664186427</v>
      </c>
      <c r="F14" s="1082">
        <v>0</v>
      </c>
      <c r="G14" s="1082">
        <v>7.6383962188436905E-2</v>
      </c>
      <c r="H14" s="1082">
        <v>0</v>
      </c>
      <c r="I14" s="1082">
        <v>6.8411058497872199E-2</v>
      </c>
      <c r="J14" s="1082">
        <v>7.5126183097151814E-2</v>
      </c>
      <c r="K14" s="1082">
        <v>6.3314863441993843E-2</v>
      </c>
      <c r="L14" s="1082">
        <v>0</v>
      </c>
      <c r="M14" s="1082">
        <v>0</v>
      </c>
      <c r="N14" s="1082">
        <v>0</v>
      </c>
      <c r="O14" s="1082">
        <v>0</v>
      </c>
      <c r="P14" s="1082">
        <v>0.15535250238559745</v>
      </c>
      <c r="Q14" s="1082">
        <v>0</v>
      </c>
      <c r="R14" s="1082">
        <v>0</v>
      </c>
      <c r="S14" s="1081">
        <v>0</v>
      </c>
    </row>
    <row r="15" spans="1:19" s="179" customFormat="1" ht="12" customHeight="1" x14ac:dyDescent="0.35">
      <c r="A15" s="92"/>
      <c r="B15" s="1084" t="s">
        <v>114</v>
      </c>
      <c r="C15" s="1083">
        <v>89.999999999999986</v>
      </c>
      <c r="D15" s="1082">
        <v>0.49330202418732849</v>
      </c>
      <c r="E15" s="1082">
        <v>0.69338652450571781</v>
      </c>
      <c r="F15" s="1082">
        <v>0</v>
      </c>
      <c r="G15" s="1082">
        <v>0</v>
      </c>
      <c r="H15" s="1082">
        <v>0</v>
      </c>
      <c r="I15" s="1082">
        <v>0.17791358705102697</v>
      </c>
      <c r="J15" s="1082">
        <v>0</v>
      </c>
      <c r="K15" s="1082">
        <v>0.14023983893477082</v>
      </c>
      <c r="L15" s="1082">
        <v>0</v>
      </c>
      <c r="M15" s="1082">
        <v>0</v>
      </c>
      <c r="N15" s="1082">
        <v>0.14225175713100771</v>
      </c>
      <c r="O15" s="1082">
        <v>0</v>
      </c>
      <c r="P15" s="1082">
        <v>0</v>
      </c>
      <c r="Q15" s="1082">
        <v>0</v>
      </c>
      <c r="R15" s="1082">
        <v>0</v>
      </c>
      <c r="S15" s="1081">
        <v>0</v>
      </c>
    </row>
    <row r="16" spans="1:19" s="179" customFormat="1" ht="12" customHeight="1" x14ac:dyDescent="0.35">
      <c r="A16" s="92"/>
      <c r="B16" s="1084" t="s">
        <v>113</v>
      </c>
      <c r="C16" s="1083">
        <v>86.000000000000014</v>
      </c>
      <c r="D16" s="1082">
        <v>0.40303819424214499</v>
      </c>
      <c r="E16" s="1082">
        <v>0.43747242895418625</v>
      </c>
      <c r="F16" s="1082">
        <v>0</v>
      </c>
      <c r="G16" s="1082">
        <v>0</v>
      </c>
      <c r="H16" s="1082">
        <v>0</v>
      </c>
      <c r="I16" s="1082">
        <v>0</v>
      </c>
      <c r="J16" s="1082">
        <v>0</v>
      </c>
      <c r="K16" s="1082">
        <v>0</v>
      </c>
      <c r="L16" s="1082">
        <v>0</v>
      </c>
      <c r="M16" s="1082">
        <v>0</v>
      </c>
      <c r="N16" s="1082">
        <v>0</v>
      </c>
      <c r="O16" s="1082">
        <v>0</v>
      </c>
      <c r="P16" s="1082">
        <v>0</v>
      </c>
      <c r="Q16" s="1082">
        <v>0</v>
      </c>
      <c r="R16" s="1082">
        <v>0.14741412089827027</v>
      </c>
      <c r="S16" s="1081">
        <v>0</v>
      </c>
    </row>
    <row r="17" spans="1:19" s="179" customFormat="1" ht="12" customHeight="1" x14ac:dyDescent="0.35">
      <c r="A17" s="92"/>
      <c r="B17" s="1084" t="s">
        <v>112</v>
      </c>
      <c r="C17" s="1083">
        <v>249.99999999999991</v>
      </c>
      <c r="D17" s="1082">
        <v>0.33015689707202461</v>
      </c>
      <c r="E17" s="1082">
        <v>0.69844200569670178</v>
      </c>
      <c r="F17" s="1082">
        <v>0.12718256744826342</v>
      </c>
      <c r="G17" s="1082">
        <v>0.14484023485546704</v>
      </c>
      <c r="H17" s="1082">
        <v>0</v>
      </c>
      <c r="I17" s="1082">
        <v>0</v>
      </c>
      <c r="J17" s="1082">
        <v>0</v>
      </c>
      <c r="K17" s="1082">
        <v>0</v>
      </c>
      <c r="L17" s="1082">
        <v>0</v>
      </c>
      <c r="M17" s="1082">
        <v>0</v>
      </c>
      <c r="N17" s="1082">
        <v>0</v>
      </c>
      <c r="O17" s="1082">
        <v>0</v>
      </c>
      <c r="P17" s="1082">
        <v>0</v>
      </c>
      <c r="Q17" s="1082">
        <v>0</v>
      </c>
      <c r="R17" s="1082">
        <v>0</v>
      </c>
      <c r="S17" s="1081">
        <v>0</v>
      </c>
    </row>
    <row r="18" spans="1:19" s="179" customFormat="1" ht="12" customHeight="1" x14ac:dyDescent="0.35">
      <c r="A18" s="92"/>
      <c r="B18" s="1084" t="s">
        <v>111</v>
      </c>
      <c r="C18" s="1083">
        <v>713.99999999999932</v>
      </c>
      <c r="D18" s="1082">
        <v>0.46272925596750519</v>
      </c>
      <c r="E18" s="1082">
        <v>0.45541772309023038</v>
      </c>
      <c r="F18" s="1082">
        <v>5.2683545177145658E-2</v>
      </c>
      <c r="G18" s="1082">
        <v>4.7898457058989867E-2</v>
      </c>
      <c r="H18" s="1082">
        <v>0</v>
      </c>
      <c r="I18" s="1082">
        <v>2.3629980604268172E-2</v>
      </c>
      <c r="J18" s="1082">
        <v>0</v>
      </c>
      <c r="K18" s="1082">
        <v>0.11491763078556416</v>
      </c>
      <c r="L18" s="1082">
        <v>0</v>
      </c>
      <c r="M18" s="1082">
        <v>0.17305185817808239</v>
      </c>
      <c r="N18" s="1082">
        <v>2.4427104743047785E-2</v>
      </c>
      <c r="O18" s="1082">
        <v>0</v>
      </c>
      <c r="P18" s="1082">
        <v>0.11469392448615111</v>
      </c>
      <c r="Q18" s="1082">
        <v>0</v>
      </c>
      <c r="R18" s="1082">
        <v>0.11396784914582994</v>
      </c>
      <c r="S18" s="1081">
        <v>0</v>
      </c>
    </row>
    <row r="19" spans="1:19" s="179" customFormat="1" ht="12" customHeight="1" x14ac:dyDescent="0.35">
      <c r="A19" s="92"/>
      <c r="B19" s="1084" t="s">
        <v>110</v>
      </c>
      <c r="C19" s="1083">
        <v>409.00000000000028</v>
      </c>
      <c r="D19" s="1082">
        <v>0.34213783574635515</v>
      </c>
      <c r="E19" s="1082">
        <v>0.56129093614671643</v>
      </c>
      <c r="F19" s="1082">
        <v>0.1172213643483296</v>
      </c>
      <c r="G19" s="1082">
        <v>8.2240539095961768E-2</v>
      </c>
      <c r="H19" s="1082">
        <v>0</v>
      </c>
      <c r="I19" s="1082">
        <v>7.8378250958747536E-2</v>
      </c>
      <c r="J19" s="1082">
        <v>0</v>
      </c>
      <c r="K19" s="1082">
        <v>9.4601772473880116E-2</v>
      </c>
      <c r="L19" s="1082">
        <v>0</v>
      </c>
      <c r="M19" s="1082">
        <v>0</v>
      </c>
      <c r="N19" s="1082">
        <v>8.1156086106206213E-2</v>
      </c>
      <c r="O19" s="1082">
        <v>5.4261121813724958E-2</v>
      </c>
      <c r="P19" s="1082">
        <v>0.16701345511399349</v>
      </c>
      <c r="Q19" s="1082">
        <v>0</v>
      </c>
      <c r="R19" s="1082">
        <v>0</v>
      </c>
      <c r="S19" s="1081">
        <v>0</v>
      </c>
    </row>
    <row r="20" spans="1:19" s="179" customFormat="1" ht="12" customHeight="1" x14ac:dyDescent="0.35">
      <c r="A20" s="92"/>
      <c r="B20" s="1084" t="s">
        <v>109</v>
      </c>
      <c r="C20" s="1083">
        <v>483.99999999999989</v>
      </c>
      <c r="D20" s="1082">
        <v>0.44436659113380966</v>
      </c>
      <c r="E20" s="1082">
        <v>0.41427735605621541</v>
      </c>
      <c r="F20" s="1082">
        <v>7.1197268342101494E-2</v>
      </c>
      <c r="G20" s="1082">
        <v>4.3534846551086845E-2</v>
      </c>
      <c r="H20" s="1082">
        <v>0</v>
      </c>
      <c r="I20" s="1082">
        <v>4.6618362101876171E-2</v>
      </c>
      <c r="J20" s="1082">
        <v>0</v>
      </c>
      <c r="K20" s="1082">
        <v>0.2712623357886515</v>
      </c>
      <c r="L20" s="1082">
        <v>0</v>
      </c>
      <c r="M20" s="1082">
        <v>9.6885517169322477E-2</v>
      </c>
      <c r="N20" s="1082">
        <v>3.687294738075144E-2</v>
      </c>
      <c r="O20" s="1082">
        <v>0</v>
      </c>
      <c r="P20" s="1082">
        <v>5.74622090753064E-2</v>
      </c>
      <c r="Q20" s="1082">
        <v>0</v>
      </c>
      <c r="R20" s="1082">
        <v>0.22460088802900396</v>
      </c>
      <c r="S20" s="1081">
        <v>0</v>
      </c>
    </row>
    <row r="21" spans="1:19" s="179" customFormat="1" ht="12" customHeight="1" x14ac:dyDescent="0.35">
      <c r="A21" s="92"/>
      <c r="B21" s="1084" t="s">
        <v>108</v>
      </c>
      <c r="C21" s="1083">
        <v>213.00000000000006</v>
      </c>
      <c r="D21" s="1082">
        <v>0.2729260048145225</v>
      </c>
      <c r="E21" s="1082">
        <v>0.36306364360190146</v>
      </c>
      <c r="F21" s="1082">
        <v>5.9231061887653487E-2</v>
      </c>
      <c r="G21" s="1082">
        <v>6.3912277292372227E-2</v>
      </c>
      <c r="H21" s="1082">
        <v>0</v>
      </c>
      <c r="I21" s="1082">
        <v>5.4412335840816971E-2</v>
      </c>
      <c r="J21" s="1082">
        <v>0</v>
      </c>
      <c r="K21" s="1082">
        <v>0.15611174600204855</v>
      </c>
      <c r="L21" s="1082">
        <v>0</v>
      </c>
      <c r="M21" s="1082">
        <v>9.9493166043049142E-2</v>
      </c>
      <c r="N21" s="1082">
        <v>0</v>
      </c>
      <c r="O21" s="1082">
        <v>0</v>
      </c>
      <c r="P21" s="1082">
        <v>9.3980831327226413E-2</v>
      </c>
      <c r="Q21" s="1082">
        <v>0</v>
      </c>
      <c r="R21" s="1082">
        <v>0.27050182026572966</v>
      </c>
      <c r="S21" s="1081">
        <v>0</v>
      </c>
    </row>
    <row r="22" spans="1:19" s="179" customFormat="1" ht="12" customHeight="1" x14ac:dyDescent="0.35">
      <c r="A22" s="92"/>
      <c r="B22" s="1084" t="s">
        <v>107</v>
      </c>
      <c r="C22" s="1083">
        <v>327.00000000000011</v>
      </c>
      <c r="D22" s="1082">
        <v>0.62947583728580614</v>
      </c>
      <c r="E22" s="1082">
        <v>0.47237117684589164</v>
      </c>
      <c r="F22" s="1082">
        <v>0</v>
      </c>
      <c r="G22" s="1082">
        <v>8.4730565033172042E-2</v>
      </c>
      <c r="H22" s="1082">
        <v>0</v>
      </c>
      <c r="I22" s="1082">
        <v>6.7832923608136253E-2</v>
      </c>
      <c r="J22" s="1082">
        <v>0</v>
      </c>
      <c r="K22" s="1082">
        <v>0.24919973871221329</v>
      </c>
      <c r="L22" s="1082">
        <v>0</v>
      </c>
      <c r="M22" s="1082">
        <v>0.10913404891619677</v>
      </c>
      <c r="N22" s="1082">
        <v>0</v>
      </c>
      <c r="O22" s="1082">
        <v>0</v>
      </c>
      <c r="P22" s="1082">
        <v>5.5428561017930124E-2</v>
      </c>
      <c r="Q22" s="1082">
        <v>0</v>
      </c>
      <c r="R22" s="1082">
        <v>5.9932668114037871E-2</v>
      </c>
      <c r="S22" s="1081">
        <v>0</v>
      </c>
    </row>
    <row r="23" spans="1:19" s="179" customFormat="1" ht="12" customHeight="1" x14ac:dyDescent="0.35">
      <c r="A23" s="92"/>
      <c r="B23" s="1084" t="s">
        <v>106</v>
      </c>
      <c r="C23" s="1083">
        <v>286.99999999999994</v>
      </c>
      <c r="D23" s="1082">
        <v>0.42759179620674664</v>
      </c>
      <c r="E23" s="1082">
        <v>0.61272012806151888</v>
      </c>
      <c r="F23" s="1082">
        <v>6.8295186254444806E-2</v>
      </c>
      <c r="G23" s="1082">
        <v>4.2482759398440484E-2</v>
      </c>
      <c r="H23" s="1082">
        <v>0</v>
      </c>
      <c r="I23" s="1082">
        <v>0.11200235017653774</v>
      </c>
      <c r="J23" s="1082">
        <v>0</v>
      </c>
      <c r="K23" s="1082">
        <v>0.12744912477954962</v>
      </c>
      <c r="L23" s="1082">
        <v>0</v>
      </c>
      <c r="M23" s="1082">
        <v>0.10491568641328951</v>
      </c>
      <c r="N23" s="1082">
        <v>0</v>
      </c>
      <c r="O23" s="1082">
        <v>0.1000640038995758</v>
      </c>
      <c r="P23" s="1082">
        <v>0.12080206661833402</v>
      </c>
      <c r="Q23" s="1082">
        <v>0</v>
      </c>
      <c r="R23" s="1082">
        <v>0</v>
      </c>
      <c r="S23" s="1081">
        <v>0</v>
      </c>
    </row>
    <row r="24" spans="1:19" s="179" customFormat="1" ht="12" customHeight="1" x14ac:dyDescent="0.35">
      <c r="A24" s="92"/>
      <c r="B24" s="1084" t="s">
        <v>105</v>
      </c>
      <c r="C24" s="1083">
        <v>772.00000000000023</v>
      </c>
      <c r="D24" s="1082">
        <v>0.14749200983862212</v>
      </c>
      <c r="E24" s="1082">
        <v>0.23219845265147862</v>
      </c>
      <c r="F24" s="1082">
        <v>9.624441243545348E-2</v>
      </c>
      <c r="G24" s="1082">
        <v>0.11249613760134479</v>
      </c>
      <c r="H24" s="1082">
        <v>7.969430797046434E-2</v>
      </c>
      <c r="I24" s="1082">
        <v>3.7015635091911962E-2</v>
      </c>
      <c r="J24" s="1082">
        <v>0</v>
      </c>
      <c r="K24" s="1082">
        <v>5.5841010331425155E-2</v>
      </c>
      <c r="L24" s="1082">
        <v>0</v>
      </c>
      <c r="M24" s="1082">
        <v>2.1760264716829562E-2</v>
      </c>
      <c r="N24" s="1082">
        <v>0</v>
      </c>
      <c r="O24" s="1082">
        <v>0</v>
      </c>
      <c r="P24" s="1082">
        <v>0.2664933949901177</v>
      </c>
      <c r="Q24" s="1082">
        <v>0</v>
      </c>
      <c r="R24" s="1082">
        <v>9.8777918100738535E-2</v>
      </c>
      <c r="S24" s="1081">
        <v>0</v>
      </c>
    </row>
    <row r="25" spans="1:19" s="179" customFormat="1" ht="12" customHeight="1" x14ac:dyDescent="0.35">
      <c r="A25" s="92"/>
      <c r="B25" s="1084" t="s">
        <v>104</v>
      </c>
      <c r="C25" s="1083">
        <v>139.99999999999997</v>
      </c>
      <c r="D25" s="1082">
        <v>0.44201524980684992</v>
      </c>
      <c r="E25" s="1082">
        <v>0.54921631523063263</v>
      </c>
      <c r="F25" s="1082">
        <v>0</v>
      </c>
      <c r="G25" s="1082">
        <v>0.14530066531292438</v>
      </c>
      <c r="H25" s="1082">
        <v>0</v>
      </c>
      <c r="I25" s="1082">
        <v>0.13378126192455866</v>
      </c>
      <c r="J25" s="1082">
        <v>0</v>
      </c>
      <c r="K25" s="1082">
        <v>0.16327034506942828</v>
      </c>
      <c r="L25" s="1082">
        <v>0</v>
      </c>
      <c r="M25" s="1082">
        <v>0</v>
      </c>
      <c r="N25" s="1082">
        <v>0</v>
      </c>
      <c r="O25" s="1082">
        <v>0</v>
      </c>
      <c r="P25" s="1082">
        <v>0</v>
      </c>
      <c r="Q25" s="1082">
        <v>0</v>
      </c>
      <c r="R25" s="1082">
        <v>0</v>
      </c>
      <c r="S25" s="1081">
        <v>0</v>
      </c>
    </row>
    <row r="26" spans="1:19" s="179" customFormat="1" ht="12" customHeight="1" x14ac:dyDescent="0.35">
      <c r="A26" s="92"/>
      <c r="B26" s="1084" t="s">
        <v>103</v>
      </c>
      <c r="C26" s="1083">
        <v>177.00000000000003</v>
      </c>
      <c r="D26" s="1082">
        <v>0.43244319252191032</v>
      </c>
      <c r="E26" s="1082">
        <v>0.35492105952909336</v>
      </c>
      <c r="F26" s="1082">
        <v>0.1623782028352366</v>
      </c>
      <c r="G26" s="1082">
        <v>0</v>
      </c>
      <c r="H26" s="1082">
        <v>0</v>
      </c>
      <c r="I26" s="1082">
        <v>0</v>
      </c>
      <c r="J26" s="1082">
        <v>0</v>
      </c>
      <c r="K26" s="1082">
        <v>0.24218677893894511</v>
      </c>
      <c r="L26" s="1082">
        <v>0</v>
      </c>
      <c r="M26" s="1082">
        <v>0</v>
      </c>
      <c r="N26" s="1082">
        <v>0</v>
      </c>
      <c r="O26" s="1082">
        <v>0</v>
      </c>
      <c r="P26" s="1082">
        <v>0</v>
      </c>
      <c r="Q26" s="1082">
        <v>0</v>
      </c>
      <c r="R26" s="1082">
        <v>0</v>
      </c>
      <c r="S26" s="1081">
        <v>0</v>
      </c>
    </row>
    <row r="27" spans="1:19" s="179" customFormat="1" ht="12" customHeight="1" x14ac:dyDescent="0.35">
      <c r="A27" s="92"/>
      <c r="B27" s="1084" t="s">
        <v>102</v>
      </c>
      <c r="C27" s="1083">
        <v>83</v>
      </c>
      <c r="D27" s="1082">
        <v>0.54546977822104481</v>
      </c>
      <c r="E27" s="1082">
        <v>0.42309320671816786</v>
      </c>
      <c r="F27" s="1082">
        <v>0</v>
      </c>
      <c r="G27" s="1082">
        <v>0</v>
      </c>
      <c r="H27" s="1082">
        <v>0.14216940813347609</v>
      </c>
      <c r="I27" s="1082">
        <v>0</v>
      </c>
      <c r="J27" s="1082">
        <v>0</v>
      </c>
      <c r="K27" s="1082">
        <v>0.29936193287973434</v>
      </c>
      <c r="L27" s="1082">
        <v>0</v>
      </c>
      <c r="M27" s="1082">
        <v>0</v>
      </c>
      <c r="N27" s="1082">
        <v>0</v>
      </c>
      <c r="O27" s="1082">
        <v>0</v>
      </c>
      <c r="P27" s="1082">
        <v>0.19836646341160533</v>
      </c>
      <c r="Q27" s="1082">
        <v>0</v>
      </c>
      <c r="R27" s="1082">
        <v>0</v>
      </c>
      <c r="S27" s="1081">
        <v>0</v>
      </c>
    </row>
    <row r="28" spans="1:19" s="179" customFormat="1" ht="12" customHeight="1" x14ac:dyDescent="0.35">
      <c r="A28" s="92"/>
      <c r="B28" s="1084" t="s">
        <v>101</v>
      </c>
      <c r="C28" s="1083">
        <v>155.99999999999997</v>
      </c>
      <c r="D28" s="1082">
        <v>0.32645427817404915</v>
      </c>
      <c r="E28" s="1082">
        <v>0.57342824108454482</v>
      </c>
      <c r="F28" s="1082">
        <v>8.9709903514244058E-2</v>
      </c>
      <c r="G28" s="1082">
        <v>0</v>
      </c>
      <c r="H28" s="1082">
        <v>0</v>
      </c>
      <c r="I28" s="1082">
        <v>0</v>
      </c>
      <c r="J28" s="1082">
        <v>0</v>
      </c>
      <c r="K28" s="1082">
        <v>0.12340638900335527</v>
      </c>
      <c r="L28" s="1082">
        <v>0</v>
      </c>
      <c r="M28" s="1082">
        <v>0</v>
      </c>
      <c r="N28" s="1082">
        <v>0</v>
      </c>
      <c r="O28" s="1082">
        <v>0</v>
      </c>
      <c r="P28" s="1082">
        <v>0.1483273626087957</v>
      </c>
      <c r="Q28" s="1082">
        <v>0</v>
      </c>
      <c r="R28" s="1082">
        <v>0.10503863574237228</v>
      </c>
      <c r="S28" s="1081">
        <v>0</v>
      </c>
    </row>
    <row r="29" spans="1:19" s="179" customFormat="1" ht="12" customHeight="1" x14ac:dyDescent="0.35">
      <c r="A29" s="92"/>
      <c r="B29" s="1084" t="s">
        <v>100</v>
      </c>
      <c r="C29" s="1083">
        <v>270.99999999999989</v>
      </c>
      <c r="D29" s="1082">
        <v>0.32780303506873132</v>
      </c>
      <c r="E29" s="1082">
        <v>0.45345350062289574</v>
      </c>
      <c r="F29" s="1082">
        <v>0.28971818590764953</v>
      </c>
      <c r="G29" s="1082">
        <v>0.13420694359676408</v>
      </c>
      <c r="H29" s="1082">
        <v>0</v>
      </c>
      <c r="I29" s="1082">
        <v>0.14194975409281335</v>
      </c>
      <c r="J29" s="1082">
        <v>0</v>
      </c>
      <c r="K29" s="1082">
        <v>0</v>
      </c>
      <c r="L29" s="1082">
        <v>0</v>
      </c>
      <c r="M29" s="1082">
        <v>0</v>
      </c>
      <c r="N29" s="1082">
        <v>0</v>
      </c>
      <c r="O29" s="1082">
        <v>0</v>
      </c>
      <c r="P29" s="1082">
        <v>0.16891710511290767</v>
      </c>
      <c r="Q29" s="1082">
        <v>0</v>
      </c>
      <c r="R29" s="1082">
        <v>0.10861714305112044</v>
      </c>
      <c r="S29" s="1081">
        <v>0</v>
      </c>
    </row>
    <row r="30" spans="1:19" s="179" customFormat="1" ht="12" customHeight="1" x14ac:dyDescent="0.35">
      <c r="A30" s="92"/>
      <c r="B30" s="1084" t="s">
        <v>99</v>
      </c>
      <c r="C30" s="1083">
        <v>395</v>
      </c>
      <c r="D30" s="1082">
        <v>0.36922943477159326</v>
      </c>
      <c r="E30" s="1082">
        <v>0.45259015890066184</v>
      </c>
      <c r="F30" s="1082">
        <v>5.4674362426887467E-2</v>
      </c>
      <c r="G30" s="1082">
        <v>9.4471993740738239E-2</v>
      </c>
      <c r="H30" s="1082">
        <v>3.8588990473247715E-2</v>
      </c>
      <c r="I30" s="1082">
        <v>5.6210985257064632E-2</v>
      </c>
      <c r="J30" s="1082">
        <v>0</v>
      </c>
      <c r="K30" s="1082">
        <v>0.17276473351482169</v>
      </c>
      <c r="L30" s="1082">
        <v>0</v>
      </c>
      <c r="M30" s="1082">
        <v>0.10315687492495358</v>
      </c>
      <c r="N30" s="1082">
        <v>0</v>
      </c>
      <c r="O30" s="1082">
        <v>5.7983100646039142E-2</v>
      </c>
      <c r="P30" s="1082">
        <v>9.6883204303816403E-2</v>
      </c>
      <c r="Q30" s="1082">
        <v>0</v>
      </c>
      <c r="R30" s="1082">
        <v>0.1144372867179029</v>
      </c>
      <c r="S30" s="1081">
        <v>0</v>
      </c>
    </row>
    <row r="31" spans="1:19" s="179" customFormat="1" ht="12" customHeight="1" thickBot="1" x14ac:dyDescent="0.4">
      <c r="A31" s="92"/>
      <c r="B31" s="1087" t="s">
        <v>59</v>
      </c>
      <c r="C31" s="1086">
        <v>13666.999999999991</v>
      </c>
      <c r="D31" s="1085">
        <v>0.33508662760033264</v>
      </c>
      <c r="E31" s="1085">
        <v>0.4399412706247457</v>
      </c>
      <c r="F31" s="1085">
        <v>8.3138250325370075E-2</v>
      </c>
      <c r="G31" s="1085">
        <v>7.5210529035996856E-2</v>
      </c>
      <c r="H31" s="1085">
        <v>6.1708949996489675E-2</v>
      </c>
      <c r="I31" s="1085">
        <v>6.1761905651399933E-2</v>
      </c>
      <c r="J31" s="1085">
        <v>2.313420826960267E-2</v>
      </c>
      <c r="K31" s="1085">
        <v>0.10239137861265944</v>
      </c>
      <c r="L31" s="1085">
        <v>5.6463646663980549E-3</v>
      </c>
      <c r="M31" s="1085">
        <v>5.100079505441879E-2</v>
      </c>
      <c r="N31" s="1085">
        <v>2.7036051749689913E-2</v>
      </c>
      <c r="O31" s="1085">
        <v>3.3178904039180966E-2</v>
      </c>
      <c r="P31" s="1085">
        <v>0.15739514411718927</v>
      </c>
      <c r="Q31" s="1085">
        <v>5.1423972373659905E-3</v>
      </c>
      <c r="R31" s="1085">
        <v>8.2822619383760468E-2</v>
      </c>
      <c r="S31" s="702">
        <v>5.3498532552704878E-3</v>
      </c>
    </row>
    <row r="32" spans="1:19" s="179" customFormat="1" ht="12" customHeight="1" x14ac:dyDescent="0.35">
      <c r="A32" s="89" t="s">
        <v>98</v>
      </c>
      <c r="B32" s="1079" t="s">
        <v>97</v>
      </c>
      <c r="C32" s="1071">
        <v>8245.9999999999691</v>
      </c>
      <c r="D32" s="1046">
        <v>0.69027623338550392</v>
      </c>
      <c r="E32" s="1046">
        <v>0.48192863716437478</v>
      </c>
      <c r="F32" s="1046">
        <v>7.6770613819821878E-2</v>
      </c>
      <c r="G32" s="1046">
        <v>6.4825769464696772E-2</v>
      </c>
      <c r="H32" s="1046">
        <v>8.0186330368107267E-2</v>
      </c>
      <c r="I32" s="1046">
        <v>0.15735443806251348</v>
      </c>
      <c r="J32" s="1046">
        <v>2.1966935144770907E-2</v>
      </c>
      <c r="K32" s="1046">
        <v>0.34680864110531268</v>
      </c>
      <c r="L32" s="1046">
        <v>5.9358683261457011E-2</v>
      </c>
      <c r="M32" s="1046">
        <v>2.8436404940810088E-2</v>
      </c>
      <c r="N32" s="1046">
        <v>7.9686466151883489E-2</v>
      </c>
      <c r="O32" s="1046">
        <v>9.6928655556395293E-2</v>
      </c>
      <c r="P32" s="1046">
        <v>0.14379204145434693</v>
      </c>
      <c r="Q32" s="1046">
        <v>5.8101286705202204E-3</v>
      </c>
      <c r="R32" s="1046">
        <v>2.9880241594240152E-2</v>
      </c>
      <c r="S32" s="852">
        <v>6.4696304000500682E-3</v>
      </c>
    </row>
    <row r="33" spans="1:19" s="179" customFormat="1" ht="12" customHeight="1" x14ac:dyDescent="0.35">
      <c r="A33" s="78" t="s">
        <v>96</v>
      </c>
      <c r="B33" s="1084" t="s">
        <v>95</v>
      </c>
      <c r="C33" s="1083">
        <v>825.00000000000034</v>
      </c>
      <c r="D33" s="1082">
        <v>0.59656610633291485</v>
      </c>
      <c r="E33" s="1082">
        <v>0.49276400592588743</v>
      </c>
      <c r="F33" s="1082">
        <v>7.0183323261314018E-2</v>
      </c>
      <c r="G33" s="1082">
        <v>5.8026541987315744E-2</v>
      </c>
      <c r="H33" s="1082">
        <v>5.6944534337904092E-2</v>
      </c>
      <c r="I33" s="1082">
        <v>0.1513511264553071</v>
      </c>
      <c r="J33" s="1082">
        <v>0</v>
      </c>
      <c r="K33" s="1082">
        <v>0.25480827082045843</v>
      </c>
      <c r="L33" s="1082">
        <v>7.1374979584223439E-2</v>
      </c>
      <c r="M33" s="1082">
        <v>6.0677617992052069E-2</v>
      </c>
      <c r="N33" s="1082">
        <v>3.7330140141733907E-2</v>
      </c>
      <c r="O33" s="1082">
        <v>7.4329486505643513E-2</v>
      </c>
      <c r="P33" s="1082">
        <v>0.16879520015412819</v>
      </c>
      <c r="Q33" s="1082">
        <v>0</v>
      </c>
      <c r="R33" s="1082">
        <v>3.6592848919703734E-2</v>
      </c>
      <c r="S33" s="1081">
        <v>0</v>
      </c>
    </row>
    <row r="34" spans="1:19" s="179" customFormat="1" ht="12" customHeight="1" x14ac:dyDescent="0.35">
      <c r="A34" s="78"/>
      <c r="B34" s="1084" t="s">
        <v>94</v>
      </c>
      <c r="C34" s="1083">
        <v>372.00000000000011</v>
      </c>
      <c r="D34" s="1082">
        <v>0.79270366202228648</v>
      </c>
      <c r="E34" s="1082">
        <v>0.50819568799932613</v>
      </c>
      <c r="F34" s="1082">
        <v>0</v>
      </c>
      <c r="G34" s="1082">
        <v>0</v>
      </c>
      <c r="H34" s="1082">
        <v>0</v>
      </c>
      <c r="I34" s="1082">
        <v>0.10919294729465265</v>
      </c>
      <c r="J34" s="1082">
        <v>0</v>
      </c>
      <c r="K34" s="1082">
        <v>0.41563264292800445</v>
      </c>
      <c r="L34" s="1082">
        <v>0</v>
      </c>
      <c r="M34" s="1082">
        <v>0.12634406884296354</v>
      </c>
      <c r="N34" s="1082">
        <v>0</v>
      </c>
      <c r="O34" s="1082">
        <v>0</v>
      </c>
      <c r="P34" s="1082">
        <v>0</v>
      </c>
      <c r="Q34" s="1082">
        <v>0</v>
      </c>
      <c r="R34" s="1082">
        <v>0</v>
      </c>
      <c r="S34" s="1081">
        <v>0</v>
      </c>
    </row>
    <row r="35" spans="1:19" s="179" customFormat="1" ht="12" customHeight="1" thickBot="1" x14ac:dyDescent="0.4">
      <c r="A35" s="81"/>
      <c r="B35" s="1080" t="s">
        <v>59</v>
      </c>
      <c r="C35" s="1064">
        <v>9443.00000000002</v>
      </c>
      <c r="D35" s="703">
        <v>0.68464477934191759</v>
      </c>
      <c r="E35" s="703">
        <v>0.48364005161039858</v>
      </c>
      <c r="F35" s="703">
        <v>7.4637870863549491E-2</v>
      </c>
      <c r="G35" s="703">
        <v>6.3110582616749802E-2</v>
      </c>
      <c r="H35" s="703">
        <v>7.5852002003624991E-2</v>
      </c>
      <c r="I35" s="703">
        <v>0.15547121576710088</v>
      </c>
      <c r="J35" s="703">
        <v>2.2092138820303347E-2</v>
      </c>
      <c r="K35" s="703">
        <v>0.34039704427688711</v>
      </c>
      <c r="L35" s="703">
        <v>5.9832181157285634E-2</v>
      </c>
      <c r="M35" s="703">
        <v>3.4078237197853696E-2</v>
      </c>
      <c r="N35" s="703">
        <v>7.5609500168834998E-2</v>
      </c>
      <c r="O35" s="703">
        <v>9.2812921221275241E-2</v>
      </c>
      <c r="P35" s="703">
        <v>0.14320652116513591</v>
      </c>
      <c r="Q35" s="703">
        <v>6.6813408564261609E-3</v>
      </c>
      <c r="R35" s="703">
        <v>3.176087728954579E-2</v>
      </c>
      <c r="S35" s="702">
        <v>5.8285148151244193E-3</v>
      </c>
    </row>
    <row r="36" spans="1:19" s="179" customFormat="1" ht="12" customHeight="1" thickBot="1" x14ac:dyDescent="0.4">
      <c r="A36" s="98" t="s">
        <v>93</v>
      </c>
      <c r="B36" s="200" t="s">
        <v>59</v>
      </c>
      <c r="C36" s="199">
        <v>186.99999999999991</v>
      </c>
      <c r="D36" s="239">
        <v>0.8387654864006262</v>
      </c>
      <c r="E36" s="239">
        <v>0.52203126479009332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0.43468054705138204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0</v>
      </c>
      <c r="S36" s="238">
        <v>0</v>
      </c>
    </row>
    <row r="37" spans="1:19" s="179" customFormat="1" ht="12" customHeight="1" x14ac:dyDescent="0.35">
      <c r="A37" s="89" t="s">
        <v>92</v>
      </c>
      <c r="B37" s="1079" t="s">
        <v>91</v>
      </c>
      <c r="C37" s="1071">
        <v>383.00000000000006</v>
      </c>
      <c r="D37" s="1046">
        <v>0.67235631555971143</v>
      </c>
      <c r="E37" s="1046">
        <v>0.51500619609239562</v>
      </c>
      <c r="F37" s="1046">
        <v>0.140790466639201</v>
      </c>
      <c r="G37" s="1046">
        <v>9.8465455096561058E-2</v>
      </c>
      <c r="H37" s="1046">
        <v>0</v>
      </c>
      <c r="I37" s="1046">
        <v>0.12526526365201948</v>
      </c>
      <c r="J37" s="1046">
        <v>0</v>
      </c>
      <c r="K37" s="1046">
        <v>0.29295868784503487</v>
      </c>
      <c r="L37" s="1046">
        <v>0</v>
      </c>
      <c r="M37" s="1046">
        <v>0</v>
      </c>
      <c r="N37" s="1046">
        <v>0.11943071207010766</v>
      </c>
      <c r="O37" s="1046">
        <v>0.17364152245050452</v>
      </c>
      <c r="P37" s="1046">
        <v>0.18273959336331921</v>
      </c>
      <c r="Q37" s="1046">
        <v>0</v>
      </c>
      <c r="R37" s="1046">
        <v>0.1214528307909737</v>
      </c>
      <c r="S37" s="852">
        <v>0</v>
      </c>
    </row>
    <row r="38" spans="1:19" s="179" customFormat="1" ht="12" customHeight="1" x14ac:dyDescent="0.35">
      <c r="A38" s="78" t="s">
        <v>90</v>
      </c>
      <c r="B38" s="701" t="s">
        <v>89</v>
      </c>
      <c r="C38" s="700">
        <v>691.00000000000045</v>
      </c>
      <c r="D38" s="1059">
        <v>0.8508115088441931</v>
      </c>
      <c r="E38" s="1059">
        <v>0.45559943524501728</v>
      </c>
      <c r="F38" s="1059">
        <v>5.6154185185029092E-2</v>
      </c>
      <c r="G38" s="1059">
        <v>0</v>
      </c>
      <c r="H38" s="1059">
        <v>0</v>
      </c>
      <c r="I38" s="1059">
        <v>0.25461299156148692</v>
      </c>
      <c r="J38" s="1059">
        <v>0</v>
      </c>
      <c r="K38" s="1059">
        <v>0.55173288850470426</v>
      </c>
      <c r="L38" s="1059">
        <v>0</v>
      </c>
      <c r="M38" s="1059">
        <v>0.10471754909162705</v>
      </c>
      <c r="N38" s="1059">
        <v>4.9604208697363782E-2</v>
      </c>
      <c r="O38" s="1059">
        <v>0</v>
      </c>
      <c r="P38" s="1059">
        <v>0</v>
      </c>
      <c r="Q38" s="1059">
        <v>0</v>
      </c>
      <c r="R38" s="1059">
        <v>0</v>
      </c>
      <c r="S38" s="1058">
        <v>0</v>
      </c>
    </row>
    <row r="39" spans="1:19" s="179" customFormat="1" ht="12" customHeight="1" x14ac:dyDescent="0.35">
      <c r="A39" s="78"/>
      <c r="B39" s="701" t="s">
        <v>88</v>
      </c>
      <c r="C39" s="700">
        <v>84.999999999999986</v>
      </c>
      <c r="D39" s="1059">
        <v>0.7792287995869166</v>
      </c>
      <c r="E39" s="1059">
        <v>0</v>
      </c>
      <c r="F39" s="1059">
        <v>0</v>
      </c>
      <c r="G39" s="1059">
        <v>0</v>
      </c>
      <c r="H39" s="1059">
        <v>0</v>
      </c>
      <c r="I39" s="1059">
        <v>0</v>
      </c>
      <c r="J39" s="1059">
        <v>0</v>
      </c>
      <c r="K39" s="1059">
        <v>0</v>
      </c>
      <c r="L39" s="1059">
        <v>0</v>
      </c>
      <c r="M39" s="1059">
        <v>0</v>
      </c>
      <c r="N39" s="1059">
        <v>0</v>
      </c>
      <c r="O39" s="1059">
        <v>0</v>
      </c>
      <c r="P39" s="1059">
        <v>0</v>
      </c>
      <c r="Q39" s="1059">
        <v>0</v>
      </c>
      <c r="R39" s="1059">
        <v>0</v>
      </c>
      <c r="S39" s="1058">
        <v>0</v>
      </c>
    </row>
    <row r="40" spans="1:19" s="179" customFormat="1" ht="12" customHeight="1" x14ac:dyDescent="0.35">
      <c r="A40" s="78"/>
      <c r="B40" s="701" t="s">
        <v>87</v>
      </c>
      <c r="C40" s="700">
        <v>133.00000000000003</v>
      </c>
      <c r="D40" s="1059">
        <v>0.87094942159285493</v>
      </c>
      <c r="E40" s="1059">
        <v>0.54907802948670337</v>
      </c>
      <c r="F40" s="1059">
        <v>0</v>
      </c>
      <c r="G40" s="1059">
        <v>0</v>
      </c>
      <c r="H40" s="1059">
        <v>0</v>
      </c>
      <c r="I40" s="1059">
        <v>0</v>
      </c>
      <c r="J40" s="1059">
        <v>0</v>
      </c>
      <c r="K40" s="1059">
        <v>0.49660846553919191</v>
      </c>
      <c r="L40" s="1059">
        <v>0</v>
      </c>
      <c r="M40" s="1059">
        <v>0</v>
      </c>
      <c r="N40" s="1059">
        <v>0</v>
      </c>
      <c r="O40" s="1059">
        <v>0</v>
      </c>
      <c r="P40" s="1059">
        <v>0</v>
      </c>
      <c r="Q40" s="1059">
        <v>0</v>
      </c>
      <c r="R40" s="1059">
        <v>0</v>
      </c>
      <c r="S40" s="1058">
        <v>0</v>
      </c>
    </row>
    <row r="41" spans="1:19" s="179" customFormat="1" ht="12" customHeight="1" x14ac:dyDescent="0.35">
      <c r="A41" s="78"/>
      <c r="B41" s="701" t="s">
        <v>86</v>
      </c>
      <c r="C41" s="700">
        <v>167.99999999999994</v>
      </c>
      <c r="D41" s="1059">
        <v>0.70945814853520239</v>
      </c>
      <c r="E41" s="1059">
        <v>0.36846083121366358</v>
      </c>
      <c r="F41" s="1059">
        <v>0</v>
      </c>
      <c r="G41" s="1059">
        <v>0</v>
      </c>
      <c r="H41" s="1059">
        <v>0</v>
      </c>
      <c r="I41" s="1059">
        <v>0</v>
      </c>
      <c r="J41" s="1059">
        <v>0</v>
      </c>
      <c r="K41" s="1059">
        <v>0.30922637383883927</v>
      </c>
      <c r="L41" s="1059">
        <v>0</v>
      </c>
      <c r="M41" s="1059">
        <v>0</v>
      </c>
      <c r="N41" s="1059">
        <v>0</v>
      </c>
      <c r="O41" s="1059">
        <v>0</v>
      </c>
      <c r="P41" s="1059">
        <v>0</v>
      </c>
      <c r="Q41" s="1059">
        <v>0</v>
      </c>
      <c r="R41" s="1059">
        <v>0</v>
      </c>
      <c r="S41" s="1058">
        <v>0</v>
      </c>
    </row>
    <row r="42" spans="1:19" s="179" customFormat="1" ht="12" customHeight="1" thickBot="1" x14ac:dyDescent="0.4">
      <c r="A42" s="81"/>
      <c r="B42" s="182" t="s">
        <v>59</v>
      </c>
      <c r="C42" s="181">
        <v>1460.0000000000002</v>
      </c>
      <c r="D42" s="703">
        <v>0.78340552992865586</v>
      </c>
      <c r="E42" s="703">
        <v>0.46414760487144163</v>
      </c>
      <c r="F42" s="703">
        <v>7.2811353376950438E-2</v>
      </c>
      <c r="G42" s="703">
        <v>4.3382425911390701E-2</v>
      </c>
      <c r="H42" s="703">
        <v>2.5993701377806062E-2</v>
      </c>
      <c r="I42" s="703">
        <v>0.16921580223062843</v>
      </c>
      <c r="J42" s="703">
        <v>3.665561272117953E-2</v>
      </c>
      <c r="K42" s="703">
        <v>0.4328830327338194</v>
      </c>
      <c r="L42" s="703">
        <v>2.3345189183903912E-2</v>
      </c>
      <c r="M42" s="703">
        <v>9.2228935454475983E-2</v>
      </c>
      <c r="N42" s="703">
        <v>9.2908820926794047E-2</v>
      </c>
      <c r="O42" s="703">
        <v>7.3981010948803008E-2</v>
      </c>
      <c r="P42" s="703">
        <v>7.9885566559057236E-2</v>
      </c>
      <c r="Q42" s="703">
        <v>0</v>
      </c>
      <c r="R42" s="703">
        <v>7.0676135654583264E-2</v>
      </c>
      <c r="S42" s="702">
        <v>0</v>
      </c>
    </row>
    <row r="43" spans="1:19" s="179" customFormat="1" ht="12" customHeight="1" x14ac:dyDescent="0.35">
      <c r="A43" s="92" t="s">
        <v>85</v>
      </c>
      <c r="B43" s="390" t="s">
        <v>84</v>
      </c>
      <c r="C43" s="444">
        <v>565.00000000000034</v>
      </c>
      <c r="D43" s="1046">
        <v>0.71097871616032204</v>
      </c>
      <c r="E43" s="1046">
        <v>0.49055700150285381</v>
      </c>
      <c r="F43" s="1046">
        <v>0</v>
      </c>
      <c r="G43" s="1046">
        <v>9.0158134186889269E-2</v>
      </c>
      <c r="H43" s="1046">
        <v>0</v>
      </c>
      <c r="I43" s="1046">
        <v>0.11838060826823305</v>
      </c>
      <c r="J43" s="1046">
        <v>0</v>
      </c>
      <c r="K43" s="1046">
        <v>0.38272762460826582</v>
      </c>
      <c r="L43" s="1046">
        <v>0</v>
      </c>
      <c r="M43" s="1046">
        <v>8.1302706039190903E-2</v>
      </c>
      <c r="N43" s="1046">
        <v>8.9589567626679453E-2</v>
      </c>
      <c r="O43" s="1046">
        <v>0</v>
      </c>
      <c r="P43" s="1046">
        <v>4.2874966285561582E-2</v>
      </c>
      <c r="Q43" s="1046">
        <v>0</v>
      </c>
      <c r="R43" s="1046">
        <v>0</v>
      </c>
      <c r="S43" s="852">
        <v>0</v>
      </c>
    </row>
    <row r="44" spans="1:19" s="179" customFormat="1" ht="12" customHeight="1" x14ac:dyDescent="0.35">
      <c r="A44" s="92" t="s">
        <v>83</v>
      </c>
      <c r="B44" s="701" t="s">
        <v>82</v>
      </c>
      <c r="C44" s="700">
        <v>107.00000000000001</v>
      </c>
      <c r="D44" s="1059">
        <v>0.42358426738397664</v>
      </c>
      <c r="E44" s="1059">
        <v>0.34428653376596885</v>
      </c>
      <c r="F44" s="1059">
        <v>0</v>
      </c>
      <c r="G44" s="1059">
        <v>0</v>
      </c>
      <c r="H44" s="1059">
        <v>0</v>
      </c>
      <c r="I44" s="1059">
        <v>0</v>
      </c>
      <c r="J44" s="1059">
        <v>0</v>
      </c>
      <c r="K44" s="1059">
        <v>0</v>
      </c>
      <c r="L44" s="1059">
        <v>0</v>
      </c>
      <c r="M44" s="1059">
        <v>0</v>
      </c>
      <c r="N44" s="1059">
        <v>0</v>
      </c>
      <c r="O44" s="1059">
        <v>0</v>
      </c>
      <c r="P44" s="1059">
        <v>0.16922674045924535</v>
      </c>
      <c r="Q44" s="1059">
        <v>0</v>
      </c>
      <c r="R44" s="1059">
        <v>0</v>
      </c>
      <c r="S44" s="1058">
        <v>0</v>
      </c>
    </row>
    <row r="45" spans="1:19" s="179" customFormat="1" ht="12" customHeight="1" x14ac:dyDescent="0.35">
      <c r="A45" s="92"/>
      <c r="B45" s="701" t="s">
        <v>81</v>
      </c>
      <c r="C45" s="700">
        <v>422.00000000000017</v>
      </c>
      <c r="D45" s="1059">
        <v>0.31912798437024054</v>
      </c>
      <c r="E45" s="1059">
        <v>0.23288998004924352</v>
      </c>
      <c r="F45" s="1059">
        <v>0</v>
      </c>
      <c r="G45" s="1059">
        <v>0</v>
      </c>
      <c r="H45" s="1059">
        <v>0</v>
      </c>
      <c r="I45" s="1059">
        <v>0</v>
      </c>
      <c r="J45" s="1059">
        <v>0</v>
      </c>
      <c r="K45" s="1059">
        <v>0.34995881328610517</v>
      </c>
      <c r="L45" s="1059">
        <v>0</v>
      </c>
      <c r="M45" s="1059">
        <v>0.19126622884848754</v>
      </c>
      <c r="N45" s="1059">
        <v>0</v>
      </c>
      <c r="O45" s="1059">
        <v>0</v>
      </c>
      <c r="P45" s="1059">
        <v>7.4426528412675386E-2</v>
      </c>
      <c r="Q45" s="1059">
        <v>0</v>
      </c>
      <c r="R45" s="1059">
        <v>0.38592443530489146</v>
      </c>
      <c r="S45" s="1058">
        <v>0</v>
      </c>
    </row>
    <row r="46" spans="1:19" s="179" customFormat="1" ht="12" customHeight="1" x14ac:dyDescent="0.35">
      <c r="A46" s="92"/>
      <c r="B46" s="701" t="s">
        <v>80</v>
      </c>
      <c r="C46" s="700">
        <v>650.99999999999989</v>
      </c>
      <c r="D46" s="1059">
        <v>0.8036354775582023</v>
      </c>
      <c r="E46" s="1059">
        <v>0</v>
      </c>
      <c r="F46" s="1059">
        <v>0</v>
      </c>
      <c r="G46" s="1059">
        <v>0</v>
      </c>
      <c r="H46" s="1059">
        <v>0</v>
      </c>
      <c r="I46" s="1059">
        <v>9.6933486681910999E-2</v>
      </c>
      <c r="J46" s="1059">
        <v>0</v>
      </c>
      <c r="K46" s="1059">
        <v>0.55921493433858316</v>
      </c>
      <c r="L46" s="1059">
        <v>0</v>
      </c>
      <c r="M46" s="1059">
        <v>0.11946036732624239</v>
      </c>
      <c r="N46" s="1059">
        <v>0.16805576623368904</v>
      </c>
      <c r="O46" s="1059">
        <v>0</v>
      </c>
      <c r="P46" s="1059">
        <v>0</v>
      </c>
      <c r="Q46" s="1059">
        <v>0</v>
      </c>
      <c r="R46" s="1059">
        <v>0.21240447329749962</v>
      </c>
      <c r="S46" s="1058">
        <v>0</v>
      </c>
    </row>
    <row r="47" spans="1:19" s="179" customFormat="1" ht="12" customHeight="1" x14ac:dyDescent="0.35">
      <c r="A47" s="92"/>
      <c r="B47" s="701" t="s">
        <v>79</v>
      </c>
      <c r="C47" s="700">
        <v>136.00000000000003</v>
      </c>
      <c r="D47" s="1059">
        <v>0.49516994489752392</v>
      </c>
      <c r="E47" s="1059">
        <v>0.57314267226055426</v>
      </c>
      <c r="F47" s="1059">
        <v>0</v>
      </c>
      <c r="G47" s="1059">
        <v>0</v>
      </c>
      <c r="H47" s="1059">
        <v>0</v>
      </c>
      <c r="I47" s="1059">
        <v>0</v>
      </c>
      <c r="J47" s="1059">
        <v>0</v>
      </c>
      <c r="K47" s="1059">
        <v>0</v>
      </c>
      <c r="L47" s="1059">
        <v>0</v>
      </c>
      <c r="M47" s="1059">
        <v>0</v>
      </c>
      <c r="N47" s="1059">
        <v>0</v>
      </c>
      <c r="O47" s="1059">
        <v>0</v>
      </c>
      <c r="P47" s="1059">
        <v>0</v>
      </c>
      <c r="Q47" s="1059">
        <v>0</v>
      </c>
      <c r="R47" s="1059">
        <v>0</v>
      </c>
      <c r="S47" s="1058">
        <v>0</v>
      </c>
    </row>
    <row r="48" spans="1:19" s="179" customFormat="1" ht="12" customHeight="1" x14ac:dyDescent="0.35">
      <c r="A48" s="92"/>
      <c r="B48" s="701" t="s">
        <v>78</v>
      </c>
      <c r="C48" s="700">
        <v>190</v>
      </c>
      <c r="D48" s="1059">
        <v>0.54950897119163433</v>
      </c>
      <c r="E48" s="1059">
        <v>0.19944820268522828</v>
      </c>
      <c r="F48" s="1059">
        <v>0</v>
      </c>
      <c r="G48" s="1059">
        <v>0</v>
      </c>
      <c r="H48" s="1059">
        <v>0</v>
      </c>
      <c r="I48" s="1059">
        <v>0</v>
      </c>
      <c r="J48" s="1059">
        <v>0</v>
      </c>
      <c r="K48" s="1059">
        <v>0</v>
      </c>
      <c r="L48" s="1059">
        <v>0</v>
      </c>
      <c r="M48" s="1059">
        <v>0</v>
      </c>
      <c r="N48" s="1059">
        <v>0</v>
      </c>
      <c r="O48" s="1059">
        <v>0</v>
      </c>
      <c r="P48" s="1059">
        <v>0</v>
      </c>
      <c r="Q48" s="1059">
        <v>0.11640619496238717</v>
      </c>
      <c r="R48" s="1059">
        <v>0</v>
      </c>
      <c r="S48" s="1058">
        <v>0</v>
      </c>
    </row>
    <row r="49" spans="1:19" s="179" customFormat="1" ht="12" customHeight="1" x14ac:dyDescent="0.35">
      <c r="A49" s="92"/>
      <c r="B49" s="338" t="s">
        <v>339</v>
      </c>
      <c r="C49" s="700">
        <v>129.99999999999997</v>
      </c>
      <c r="D49" s="1059">
        <v>0.18492380510408818</v>
      </c>
      <c r="E49" s="1059">
        <v>0.35399191230242494</v>
      </c>
      <c r="F49" s="1059">
        <v>0.19046162600532837</v>
      </c>
      <c r="G49" s="1059">
        <v>0</v>
      </c>
      <c r="H49" s="1059">
        <v>0</v>
      </c>
      <c r="I49" s="1059">
        <v>0</v>
      </c>
      <c r="J49" s="1059">
        <v>0</v>
      </c>
      <c r="K49" s="1059">
        <v>0</v>
      </c>
      <c r="L49" s="1059">
        <v>0</v>
      </c>
      <c r="M49" s="1059">
        <v>0</v>
      </c>
      <c r="N49" s="1059">
        <v>0</v>
      </c>
      <c r="O49" s="1059">
        <v>0</v>
      </c>
      <c r="P49" s="1059">
        <v>0.21488166506097303</v>
      </c>
      <c r="Q49" s="1059">
        <v>0</v>
      </c>
      <c r="R49" s="1059">
        <v>0</v>
      </c>
      <c r="S49" s="1058">
        <v>0</v>
      </c>
    </row>
    <row r="50" spans="1:19" s="179" customFormat="1" ht="12" customHeight="1" x14ac:dyDescent="0.35">
      <c r="A50" s="92"/>
      <c r="B50" s="338" t="s">
        <v>76</v>
      </c>
      <c r="C50" s="700">
        <v>115.99999999999997</v>
      </c>
      <c r="D50" s="1059">
        <v>1</v>
      </c>
      <c r="E50" s="1059">
        <v>0</v>
      </c>
      <c r="F50" s="1059">
        <v>0</v>
      </c>
      <c r="G50" s="1059">
        <v>0</v>
      </c>
      <c r="H50" s="1059">
        <v>0</v>
      </c>
      <c r="I50" s="1059">
        <v>0</v>
      </c>
      <c r="J50" s="1059">
        <v>0</v>
      </c>
      <c r="K50" s="1059">
        <v>0</v>
      </c>
      <c r="L50" s="1059">
        <v>0</v>
      </c>
      <c r="M50" s="1059">
        <v>0</v>
      </c>
      <c r="N50" s="1059">
        <v>0</v>
      </c>
      <c r="O50" s="1059">
        <v>0</v>
      </c>
      <c r="P50" s="1059">
        <v>0</v>
      </c>
      <c r="Q50" s="1059">
        <v>0</v>
      </c>
      <c r="R50" s="1059">
        <v>0</v>
      </c>
      <c r="S50" s="1058">
        <v>0</v>
      </c>
    </row>
    <row r="51" spans="1:19" s="179" customFormat="1" ht="12" customHeight="1" x14ac:dyDescent="0.35">
      <c r="A51" s="92"/>
      <c r="B51" s="701" t="s">
        <v>75</v>
      </c>
      <c r="C51" s="700">
        <v>142.00000000000006</v>
      </c>
      <c r="D51" s="1059">
        <v>0.58819633447438613</v>
      </c>
      <c r="E51" s="1059">
        <v>0</v>
      </c>
      <c r="F51" s="1059">
        <v>0</v>
      </c>
      <c r="G51" s="1059">
        <v>0</v>
      </c>
      <c r="H51" s="1059">
        <v>0</v>
      </c>
      <c r="I51" s="1059">
        <v>0</v>
      </c>
      <c r="J51" s="1059">
        <v>0</v>
      </c>
      <c r="K51" s="1059">
        <v>0.46149989098783589</v>
      </c>
      <c r="L51" s="1059">
        <v>0</v>
      </c>
      <c r="M51" s="1059">
        <v>0</v>
      </c>
      <c r="N51" s="1059">
        <v>0</v>
      </c>
      <c r="O51" s="1059">
        <v>0</v>
      </c>
      <c r="P51" s="1059">
        <v>0</v>
      </c>
      <c r="Q51" s="1059">
        <v>0</v>
      </c>
      <c r="R51" s="1059">
        <v>0</v>
      </c>
      <c r="S51" s="1058">
        <v>0</v>
      </c>
    </row>
    <row r="52" spans="1:19" s="179" customFormat="1" ht="12" customHeight="1" x14ac:dyDescent="0.35">
      <c r="A52" s="92"/>
      <c r="B52" s="83" t="s">
        <v>74</v>
      </c>
      <c r="C52" s="700">
        <v>203.00000000000011</v>
      </c>
      <c r="D52" s="1059">
        <v>0.61024949951549401</v>
      </c>
      <c r="E52" s="1059">
        <v>0.35052756867057511</v>
      </c>
      <c r="F52" s="1059">
        <v>0</v>
      </c>
      <c r="G52" s="1059">
        <v>0</v>
      </c>
      <c r="H52" s="1059">
        <v>0</v>
      </c>
      <c r="I52" s="1059">
        <v>0</v>
      </c>
      <c r="J52" s="1059">
        <v>0</v>
      </c>
      <c r="K52" s="1059">
        <v>0.30479209060644058</v>
      </c>
      <c r="L52" s="1059">
        <v>0</v>
      </c>
      <c r="M52" s="1059">
        <v>0</v>
      </c>
      <c r="N52" s="1059">
        <v>0</v>
      </c>
      <c r="O52" s="1059">
        <v>0</v>
      </c>
      <c r="P52" s="1059">
        <v>0</v>
      </c>
      <c r="Q52" s="1059">
        <v>0</v>
      </c>
      <c r="R52" s="1059">
        <v>0</v>
      </c>
      <c r="S52" s="1058">
        <v>0</v>
      </c>
    </row>
    <row r="53" spans="1:19" s="179" customFormat="1" ht="12" customHeight="1" x14ac:dyDescent="0.35">
      <c r="A53" s="92"/>
      <c r="B53" s="701" t="s">
        <v>73</v>
      </c>
      <c r="C53" s="700">
        <v>216.00000000000014</v>
      </c>
      <c r="D53" s="1059">
        <v>0.63472421651808086</v>
      </c>
      <c r="E53" s="1059">
        <v>0.3660717092861735</v>
      </c>
      <c r="F53" s="1059">
        <v>0</v>
      </c>
      <c r="G53" s="1059">
        <v>0</v>
      </c>
      <c r="H53" s="1059">
        <v>0</v>
      </c>
      <c r="I53" s="1059">
        <v>0.10348640283719267</v>
      </c>
      <c r="J53" s="1059">
        <v>0</v>
      </c>
      <c r="K53" s="1059">
        <v>0.42502915772444938</v>
      </c>
      <c r="L53" s="1059">
        <v>0</v>
      </c>
      <c r="M53" s="1059">
        <v>9.5056072108525957E-2</v>
      </c>
      <c r="N53" s="1059">
        <v>0.10578978760416856</v>
      </c>
      <c r="O53" s="1059">
        <v>0</v>
      </c>
      <c r="P53" s="1059">
        <v>0</v>
      </c>
      <c r="Q53" s="1059">
        <v>9.9151474201385481E-2</v>
      </c>
      <c r="R53" s="1059">
        <v>0</v>
      </c>
      <c r="S53" s="1058">
        <v>0</v>
      </c>
    </row>
    <row r="54" spans="1:19" s="179" customFormat="1" ht="12" customHeight="1" x14ac:dyDescent="0.35">
      <c r="A54" s="92"/>
      <c r="B54" s="701" t="s">
        <v>72</v>
      </c>
      <c r="C54" s="700">
        <v>334.99999999999994</v>
      </c>
      <c r="D54" s="1059">
        <v>0.44802759802251513</v>
      </c>
      <c r="E54" s="1059">
        <v>0.36657414770896712</v>
      </c>
      <c r="F54" s="1059">
        <v>0</v>
      </c>
      <c r="G54" s="1059">
        <v>8.5842718667971094E-2</v>
      </c>
      <c r="H54" s="1059">
        <v>0</v>
      </c>
      <c r="I54" s="1059">
        <v>0</v>
      </c>
      <c r="J54" s="1059">
        <v>0</v>
      </c>
      <c r="K54" s="1059">
        <v>0</v>
      </c>
      <c r="L54" s="1059">
        <v>0</v>
      </c>
      <c r="M54" s="1059">
        <v>0</v>
      </c>
      <c r="N54" s="1059">
        <v>0</v>
      </c>
      <c r="O54" s="1059">
        <v>0</v>
      </c>
      <c r="P54" s="1059">
        <v>0.14101649816364251</v>
      </c>
      <c r="Q54" s="1059">
        <v>0</v>
      </c>
      <c r="R54" s="1059">
        <v>0</v>
      </c>
      <c r="S54" s="1058">
        <v>0</v>
      </c>
    </row>
    <row r="55" spans="1:19" s="179" customFormat="1" ht="12" customHeight="1" x14ac:dyDescent="0.35">
      <c r="A55" s="92"/>
      <c r="B55" s="701" t="s">
        <v>71</v>
      </c>
      <c r="C55" s="700">
        <v>391</v>
      </c>
      <c r="D55" s="1059">
        <v>0.41766544078268553</v>
      </c>
      <c r="E55" s="1059">
        <v>0.27163608965246416</v>
      </c>
      <c r="F55" s="1059">
        <v>0</v>
      </c>
      <c r="G55" s="1059">
        <v>0</v>
      </c>
      <c r="H55" s="1059">
        <v>0</v>
      </c>
      <c r="I55" s="1059">
        <v>0</v>
      </c>
      <c r="J55" s="1059">
        <v>0</v>
      </c>
      <c r="K55" s="1059">
        <v>0.14560541978792133</v>
      </c>
      <c r="L55" s="1059">
        <v>0</v>
      </c>
      <c r="M55" s="1059">
        <v>9.4806758171410627E-2</v>
      </c>
      <c r="N55" s="1059">
        <v>0</v>
      </c>
      <c r="O55" s="1059">
        <v>0</v>
      </c>
      <c r="P55" s="1059">
        <v>0.10669367143187014</v>
      </c>
      <c r="Q55" s="1059">
        <v>0</v>
      </c>
      <c r="R55" s="1059">
        <v>8.3715543558854702E-2</v>
      </c>
      <c r="S55" s="1058">
        <v>0</v>
      </c>
    </row>
    <row r="56" spans="1:19" s="179" customFormat="1" ht="12" customHeight="1" thickBot="1" x14ac:dyDescent="0.4">
      <c r="A56" s="92"/>
      <c r="B56" s="705" t="s">
        <v>59</v>
      </c>
      <c r="C56" s="704">
        <v>3604.0000000000036</v>
      </c>
      <c r="D56" s="1074">
        <v>0.54062911417319659</v>
      </c>
      <c r="E56" s="1074">
        <v>0.32138766564413651</v>
      </c>
      <c r="F56" s="1074">
        <v>3.1206164045584194E-2</v>
      </c>
      <c r="G56" s="1074">
        <v>6.4921071628387866E-2</v>
      </c>
      <c r="H56" s="1074">
        <v>0</v>
      </c>
      <c r="I56" s="1074">
        <v>6.7419454480099852E-2</v>
      </c>
      <c r="J56" s="1074">
        <v>1.622593071661569E-2</v>
      </c>
      <c r="K56" s="1074">
        <v>0.25638517864619392</v>
      </c>
      <c r="L56" s="1074">
        <v>0</v>
      </c>
      <c r="M56" s="1074">
        <v>8.0130852171891975E-2</v>
      </c>
      <c r="N56" s="1074">
        <v>5.9002462808831285E-2</v>
      </c>
      <c r="O56" s="1074">
        <v>1.3270196627194739E-2</v>
      </c>
      <c r="P56" s="1074">
        <v>7.9086874347405342E-2</v>
      </c>
      <c r="Q56" s="1074">
        <v>1.8412487703876244E-2</v>
      </c>
      <c r="R56" s="1074">
        <v>9.2085092454659484E-2</v>
      </c>
      <c r="S56" s="1073">
        <v>7.493383938882452E-3</v>
      </c>
    </row>
    <row r="57" spans="1:19" s="179" customFormat="1" ht="12" customHeight="1" x14ac:dyDescent="0.35">
      <c r="A57" s="89" t="s">
        <v>70</v>
      </c>
      <c r="B57" s="1078" t="s">
        <v>69</v>
      </c>
      <c r="C57" s="1071">
        <v>74</v>
      </c>
      <c r="D57" s="1046">
        <v>0.58231684590013266</v>
      </c>
      <c r="E57" s="1046">
        <v>0</v>
      </c>
      <c r="F57" s="1046">
        <v>0</v>
      </c>
      <c r="G57" s="1046">
        <v>0</v>
      </c>
      <c r="H57" s="1046">
        <v>0</v>
      </c>
      <c r="I57" s="1046">
        <v>0</v>
      </c>
      <c r="J57" s="1046">
        <v>0</v>
      </c>
      <c r="K57" s="1046">
        <v>0</v>
      </c>
      <c r="L57" s="1046">
        <v>0</v>
      </c>
      <c r="M57" s="1046">
        <v>0</v>
      </c>
      <c r="N57" s="1046">
        <v>0</v>
      </c>
      <c r="O57" s="1046">
        <v>0</v>
      </c>
      <c r="P57" s="1046">
        <v>0</v>
      </c>
      <c r="Q57" s="1046">
        <v>0</v>
      </c>
      <c r="R57" s="1046">
        <v>0.27246197731069577</v>
      </c>
      <c r="S57" s="1045">
        <v>0</v>
      </c>
    </row>
    <row r="58" spans="1:19" s="179" customFormat="1" ht="12" customHeight="1" x14ac:dyDescent="0.35">
      <c r="A58" s="78" t="s">
        <v>68</v>
      </c>
      <c r="B58" s="341" t="s">
        <v>67</v>
      </c>
      <c r="C58" s="700">
        <v>42</v>
      </c>
      <c r="D58" s="1059">
        <v>0.87076162731943574</v>
      </c>
      <c r="E58" s="1059">
        <v>0</v>
      </c>
      <c r="F58" s="1059">
        <v>0</v>
      </c>
      <c r="G58" s="1059">
        <v>0</v>
      </c>
      <c r="H58" s="1059">
        <v>0</v>
      </c>
      <c r="I58" s="1059">
        <v>0</v>
      </c>
      <c r="J58" s="1059">
        <v>0</v>
      </c>
      <c r="K58" s="1059">
        <v>0.53311594242226712</v>
      </c>
      <c r="L58" s="1059">
        <v>0</v>
      </c>
      <c r="M58" s="1059">
        <v>0</v>
      </c>
      <c r="N58" s="1059">
        <v>0</v>
      </c>
      <c r="O58" s="1059">
        <v>0</v>
      </c>
      <c r="P58" s="1059">
        <v>0</v>
      </c>
      <c r="Q58" s="1059">
        <v>0</v>
      </c>
      <c r="R58" s="1059">
        <v>0</v>
      </c>
      <c r="S58" s="1058">
        <v>0</v>
      </c>
    </row>
    <row r="59" spans="1:19" s="179" customFormat="1" ht="12" customHeight="1" x14ac:dyDescent="0.35">
      <c r="A59" s="78"/>
      <c r="B59" s="338" t="s">
        <v>66</v>
      </c>
      <c r="C59" s="700">
        <v>302.99999999999989</v>
      </c>
      <c r="D59" s="1069">
        <v>0.88682968532489403</v>
      </c>
      <c r="E59" s="1068">
        <v>0</v>
      </c>
      <c r="F59" s="1068">
        <v>0</v>
      </c>
      <c r="G59" s="1068">
        <v>0</v>
      </c>
      <c r="H59" s="1068">
        <v>0</v>
      </c>
      <c r="I59" s="1068">
        <v>0</v>
      </c>
      <c r="J59" s="1068">
        <v>0</v>
      </c>
      <c r="K59" s="1068">
        <v>0.37952330850145932</v>
      </c>
      <c r="L59" s="1068">
        <v>0</v>
      </c>
      <c r="M59" s="1068">
        <v>0.59994590921273538</v>
      </c>
      <c r="N59" s="1068">
        <v>0</v>
      </c>
      <c r="O59" s="1068">
        <v>0</v>
      </c>
      <c r="P59" s="1068">
        <v>0</v>
      </c>
      <c r="Q59" s="1068">
        <v>0</v>
      </c>
      <c r="R59" s="1068">
        <v>0.78581624573917952</v>
      </c>
      <c r="S59" s="1067">
        <v>0</v>
      </c>
    </row>
    <row r="60" spans="1:19" s="179" customFormat="1" ht="12" customHeight="1" x14ac:dyDescent="0.35">
      <c r="A60" s="78"/>
      <c r="B60" s="338" t="s">
        <v>65</v>
      </c>
      <c r="C60" s="700">
        <v>321.99999999999989</v>
      </c>
      <c r="D60" s="219">
        <v>0.64448687863707044</v>
      </c>
      <c r="E60" s="219">
        <v>0.35024661311608374</v>
      </c>
      <c r="F60" s="219">
        <v>0</v>
      </c>
      <c r="G60" s="219">
        <v>0</v>
      </c>
      <c r="H60" s="219">
        <v>0</v>
      </c>
      <c r="I60" s="219">
        <v>0.13734025327712523</v>
      </c>
      <c r="J60" s="219">
        <v>0</v>
      </c>
      <c r="K60" s="219">
        <v>0.32809139664182008</v>
      </c>
      <c r="L60" s="219">
        <v>0</v>
      </c>
      <c r="M60" s="219">
        <v>0.10772061728856858</v>
      </c>
      <c r="N60" s="219">
        <v>0</v>
      </c>
      <c r="O60" s="219">
        <v>0</v>
      </c>
      <c r="P60" s="219">
        <v>0</v>
      </c>
      <c r="Q60" s="219">
        <v>0</v>
      </c>
      <c r="R60" s="219">
        <v>0.11448709913290003</v>
      </c>
      <c r="S60" s="267">
        <v>0</v>
      </c>
    </row>
    <row r="61" spans="1:19" s="179" customFormat="1" ht="12" customHeight="1" x14ac:dyDescent="0.35">
      <c r="A61" s="78"/>
      <c r="B61" s="338" t="s">
        <v>64</v>
      </c>
      <c r="C61" s="700">
        <v>261.99999999999989</v>
      </c>
      <c r="D61" s="1059">
        <v>0.52451204649803029</v>
      </c>
      <c r="E61" s="1059">
        <v>0.29553671070252918</v>
      </c>
      <c r="F61" s="1059">
        <v>0</v>
      </c>
      <c r="G61" s="1059">
        <v>0</v>
      </c>
      <c r="H61" s="1059">
        <v>0</v>
      </c>
      <c r="I61" s="1059">
        <v>0</v>
      </c>
      <c r="J61" s="1059">
        <v>0</v>
      </c>
      <c r="K61" s="1059">
        <v>0.24324866458964073</v>
      </c>
      <c r="L61" s="1059">
        <v>0</v>
      </c>
      <c r="M61" s="1059">
        <v>0.16393100737519017</v>
      </c>
      <c r="N61" s="1059">
        <v>0</v>
      </c>
      <c r="O61" s="1059">
        <v>0</v>
      </c>
      <c r="P61" s="1059">
        <v>0.10322871192332696</v>
      </c>
      <c r="Q61" s="1059">
        <v>0</v>
      </c>
      <c r="R61" s="1059">
        <v>0</v>
      </c>
      <c r="S61" s="1058">
        <v>0</v>
      </c>
    </row>
    <row r="62" spans="1:19" s="179" customFormat="1" ht="12" customHeight="1" thickBot="1" x14ac:dyDescent="0.4">
      <c r="A62" s="81"/>
      <c r="B62" s="328" t="s">
        <v>59</v>
      </c>
      <c r="C62" s="181">
        <v>1003.0000000000009</v>
      </c>
      <c r="D62" s="703">
        <v>0.67582720613801184</v>
      </c>
      <c r="E62" s="703">
        <v>0.21779251021307933</v>
      </c>
      <c r="F62" s="703">
        <v>0</v>
      </c>
      <c r="G62" s="703">
        <v>3.3033341738748612E-2</v>
      </c>
      <c r="H62" s="703">
        <v>0</v>
      </c>
      <c r="I62" s="703">
        <v>5.1275332245303284E-2</v>
      </c>
      <c r="J62" s="703">
        <v>0</v>
      </c>
      <c r="K62" s="703">
        <v>0.29997121609409688</v>
      </c>
      <c r="L62" s="703">
        <v>0</v>
      </c>
      <c r="M62" s="703">
        <v>0.24816051202409484</v>
      </c>
      <c r="N62" s="703">
        <v>4.5090029985657407E-2</v>
      </c>
      <c r="O62" s="703">
        <v>0</v>
      </c>
      <c r="P62" s="703">
        <v>6.2288702674427952E-2</v>
      </c>
      <c r="Q62" s="703">
        <v>0</v>
      </c>
      <c r="R62" s="703">
        <v>0.27129051064921256</v>
      </c>
      <c r="S62" s="702">
        <v>0</v>
      </c>
    </row>
    <row r="63" spans="1:19" s="179" customFormat="1" ht="12" customHeight="1" x14ac:dyDescent="0.35">
      <c r="A63" s="78" t="s">
        <v>63</v>
      </c>
      <c r="B63" s="390" t="s">
        <v>62</v>
      </c>
      <c r="C63" s="444">
        <v>465.99999999999989</v>
      </c>
      <c r="D63" s="219">
        <v>0.65360316078321101</v>
      </c>
      <c r="E63" s="219">
        <v>0.46303788816523916</v>
      </c>
      <c r="F63" s="219">
        <v>7.7738995026184851E-2</v>
      </c>
      <c r="G63" s="219">
        <v>0.1302220442715509</v>
      </c>
      <c r="H63" s="219">
        <v>0</v>
      </c>
      <c r="I63" s="219">
        <v>0.12350977190887739</v>
      </c>
      <c r="J63" s="219">
        <v>0</v>
      </c>
      <c r="K63" s="219">
        <v>0.22550157109090282</v>
      </c>
      <c r="L63" s="219">
        <v>0</v>
      </c>
      <c r="M63" s="219">
        <v>0</v>
      </c>
      <c r="N63" s="219">
        <v>6.9196427053823048E-2</v>
      </c>
      <c r="O63" s="219">
        <v>0</v>
      </c>
      <c r="P63" s="219">
        <v>0.10146991780404976</v>
      </c>
      <c r="Q63" s="219">
        <v>0</v>
      </c>
      <c r="R63" s="219">
        <v>0</v>
      </c>
      <c r="S63" s="267">
        <v>0</v>
      </c>
    </row>
    <row r="64" spans="1:19" s="179" customFormat="1" ht="12" customHeight="1" x14ac:dyDescent="0.35">
      <c r="A64" s="73" t="s">
        <v>61</v>
      </c>
      <c r="B64" s="844" t="s">
        <v>60</v>
      </c>
      <c r="C64" s="700">
        <v>51.000000000000021</v>
      </c>
      <c r="D64" s="1059">
        <v>0.65320250415833059</v>
      </c>
      <c r="E64" s="1059">
        <v>0.6541138218457051</v>
      </c>
      <c r="F64" s="1059">
        <v>0</v>
      </c>
      <c r="G64" s="1059">
        <v>0</v>
      </c>
      <c r="H64" s="1059">
        <v>0</v>
      </c>
      <c r="I64" s="1059">
        <v>0</v>
      </c>
      <c r="J64" s="1059">
        <v>0</v>
      </c>
      <c r="K64" s="1059">
        <v>0</v>
      </c>
      <c r="L64" s="1059">
        <v>0</v>
      </c>
      <c r="M64" s="1059">
        <v>0</v>
      </c>
      <c r="N64" s="1059">
        <v>0</v>
      </c>
      <c r="O64" s="1059">
        <v>0</v>
      </c>
      <c r="P64" s="1059">
        <v>0</v>
      </c>
      <c r="Q64" s="1059">
        <v>0</v>
      </c>
      <c r="R64" s="1059">
        <v>0</v>
      </c>
      <c r="S64" s="1058">
        <v>0</v>
      </c>
    </row>
    <row r="65" spans="1:19" s="179" customFormat="1" ht="12" customHeight="1" thickBot="1" x14ac:dyDescent="0.4">
      <c r="A65" s="69"/>
      <c r="B65" s="182" t="s">
        <v>59</v>
      </c>
      <c r="C65" s="181">
        <v>517.00000000000023</v>
      </c>
      <c r="D65" s="703">
        <v>0.65356025394400707</v>
      </c>
      <c r="E65" s="703">
        <v>0.4835004584883037</v>
      </c>
      <c r="F65" s="703">
        <v>8.3472735585459035E-2</v>
      </c>
      <c r="G65" s="703">
        <v>0.12905096297223156</v>
      </c>
      <c r="H65" s="703">
        <v>0</v>
      </c>
      <c r="I65" s="703">
        <v>0.12719054176211225</v>
      </c>
      <c r="J65" s="703">
        <v>0</v>
      </c>
      <c r="K65" s="703">
        <v>0.2343569739625625</v>
      </c>
      <c r="L65" s="703">
        <v>0</v>
      </c>
      <c r="M65" s="703"/>
      <c r="N65" s="703">
        <v>6.6769370900289907E-2</v>
      </c>
      <c r="O65" s="703">
        <v>0</v>
      </c>
      <c r="P65" s="703">
        <v>0.11291538714719923</v>
      </c>
      <c r="Q65" s="703">
        <v>0</v>
      </c>
      <c r="R65" s="703">
        <v>0</v>
      </c>
      <c r="S65" s="703">
        <v>0</v>
      </c>
    </row>
    <row r="68" spans="1:19" ht="14.25" customHeight="1" x14ac:dyDescent="0.35"/>
    <row r="69" spans="1:19" ht="14.25" customHeight="1" x14ac:dyDescent="0.35"/>
  </sheetData>
  <mergeCells count="5">
    <mergeCell ref="A1:S1"/>
    <mergeCell ref="A2:S2"/>
    <mergeCell ref="A3:B6"/>
    <mergeCell ref="C3:S4"/>
    <mergeCell ref="A7:B7"/>
  </mergeCells>
  <conditionalFormatting sqref="S1:S4 D1:R65 S7:S65">
    <cfRule type="expression" dxfId="1205" priority="2">
      <formula>D1&lt;0.005</formula>
    </cfRule>
  </conditionalFormatting>
  <conditionalFormatting sqref="S1:S4 D1:R65 S7:S65">
    <cfRule type="expression" dxfId="1204" priority="1" stopIfTrue="1">
      <formula>D1&lt;0.0004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55" fitToWidth="2" fitToHeight="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גיליון34"/>
  <dimension ref="A1:T4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" style="734" customWidth="1"/>
    <col min="2" max="2" width="41.90625" style="734" customWidth="1"/>
    <col min="3" max="3" width="7.08984375" style="900" customWidth="1"/>
    <col min="4" max="4" width="9.6328125" style="733" customWidth="1"/>
    <col min="5" max="5" width="9.90625" style="733" bestFit="1" customWidth="1"/>
    <col min="6" max="6" width="11.08984375" style="733" customWidth="1"/>
    <col min="7" max="7" width="6.453125" style="733" customWidth="1"/>
    <col min="8" max="8" width="8.08984375" style="733" customWidth="1"/>
    <col min="9" max="9" width="7.90625" style="733" customWidth="1"/>
    <col min="10" max="10" width="8.08984375" style="733" customWidth="1"/>
    <col min="11" max="11" width="10" style="733" customWidth="1"/>
    <col min="12" max="12" width="7.36328125" style="733" bestFit="1" customWidth="1"/>
    <col min="13" max="13" width="8.90625" style="733" bestFit="1" customWidth="1"/>
    <col min="14" max="14" width="7.26953125" style="733" bestFit="1" customWidth="1"/>
    <col min="15" max="16" width="10.453125" style="733" customWidth="1"/>
    <col min="17" max="17" width="7.26953125" style="733" bestFit="1" customWidth="1"/>
    <col min="18" max="18" width="10" style="733" bestFit="1" customWidth="1"/>
    <col min="19" max="19" width="14.26953125" style="733" customWidth="1"/>
  </cols>
  <sheetData>
    <row r="1" spans="1:20" ht="14.25" customHeight="1" x14ac:dyDescent="0.35">
      <c r="A1" s="6634" t="s">
        <v>497</v>
      </c>
      <c r="B1" s="6634"/>
      <c r="C1" s="6634"/>
      <c r="D1" s="6634"/>
      <c r="E1" s="6634"/>
      <c r="F1" s="6634"/>
      <c r="G1" s="6634"/>
      <c r="H1" s="6634"/>
      <c r="I1" s="6634"/>
      <c r="J1" s="6634"/>
      <c r="K1" s="6634"/>
      <c r="L1" s="6634"/>
      <c r="M1" s="6634"/>
      <c r="N1" s="6634"/>
      <c r="O1" s="6634"/>
      <c r="P1" s="6634"/>
      <c r="Q1" s="6634"/>
      <c r="R1" s="6634"/>
      <c r="S1" s="6634"/>
    </row>
    <row r="2" spans="1:20" ht="19.5" customHeight="1" thickBot="1" x14ac:dyDescent="0.4">
      <c r="A2" s="6345" t="s">
        <v>496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20" ht="20.149999999999999" customHeight="1" x14ac:dyDescent="0.35">
      <c r="A3" s="6623" t="s">
        <v>158</v>
      </c>
      <c r="B3" s="6624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20" ht="20.149999999999999" customHeight="1" thickBot="1" x14ac:dyDescent="0.4">
      <c r="A4" s="6625"/>
      <c r="B4" s="6626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2"/>
      <c r="Q4" s="6631"/>
      <c r="R4" s="6631"/>
      <c r="S4" s="6633"/>
    </row>
    <row r="5" spans="1:20" ht="77.5" x14ac:dyDescent="0.35">
      <c r="A5" s="6625"/>
      <c r="B5" s="6626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2" t="s">
        <v>479</v>
      </c>
      <c r="N5" s="932" t="s">
        <v>478</v>
      </c>
      <c r="O5" s="1054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  <c r="T5" s="1105"/>
    </row>
    <row r="6" spans="1:20" ht="47" thickBot="1" x14ac:dyDescent="0.4">
      <c r="A6" s="6627"/>
      <c r="B6" s="6626"/>
      <c r="C6" s="1053" t="s">
        <v>49</v>
      </c>
      <c r="D6" s="1050" t="s">
        <v>472</v>
      </c>
      <c r="E6" s="1051" t="s">
        <v>471</v>
      </c>
      <c r="F6" s="1050" t="s">
        <v>470</v>
      </c>
      <c r="G6" s="1051" t="s">
        <v>469</v>
      </c>
      <c r="H6" s="1050" t="s">
        <v>468</v>
      </c>
      <c r="I6" s="1051" t="s">
        <v>467</v>
      </c>
      <c r="J6" s="1050" t="s">
        <v>466</v>
      </c>
      <c r="K6" s="1051" t="s">
        <v>465</v>
      </c>
      <c r="L6" s="1050" t="s">
        <v>464</v>
      </c>
      <c r="M6" s="1050" t="s">
        <v>463</v>
      </c>
      <c r="N6" s="1050" t="s">
        <v>462</v>
      </c>
      <c r="O6" s="1052" t="s">
        <v>461</v>
      </c>
      <c r="P6" s="1050" t="s">
        <v>460</v>
      </c>
      <c r="Q6" s="1051" t="s">
        <v>459</v>
      </c>
      <c r="R6" s="1050" t="s">
        <v>458</v>
      </c>
      <c r="S6" s="1049" t="s">
        <v>457</v>
      </c>
      <c r="T6" s="1105"/>
    </row>
    <row r="7" spans="1:20" s="179" customFormat="1" ht="15" customHeight="1" x14ac:dyDescent="0.35">
      <c r="A7" s="55" t="s">
        <v>48</v>
      </c>
      <c r="B7" s="1048" t="s">
        <v>47</v>
      </c>
      <c r="C7" s="866">
        <v>8966</v>
      </c>
      <c r="D7" s="1046">
        <v>0.45959895912699933</v>
      </c>
      <c r="E7" s="1046">
        <v>0.51522793894615904</v>
      </c>
      <c r="F7" s="1046">
        <v>8.5958378519686296E-2</v>
      </c>
      <c r="G7" s="1046">
        <v>6.2884344082165033E-2</v>
      </c>
      <c r="H7" s="1046">
        <v>5.8448459742306981E-2</v>
      </c>
      <c r="I7" s="1046">
        <v>9.4608452009546262E-2</v>
      </c>
      <c r="J7" s="1046">
        <v>4.1035084678329392E-2</v>
      </c>
      <c r="K7" s="1046">
        <v>0.16422901050742475</v>
      </c>
      <c r="L7" s="1046">
        <v>2.4028814471048297E-2</v>
      </c>
      <c r="M7" s="1046">
        <v>3.7947742733078618E-2</v>
      </c>
      <c r="N7" s="1046">
        <v>5.2910137721202455E-2</v>
      </c>
      <c r="O7" s="1046">
        <v>4.3608401608488105E-2</v>
      </c>
      <c r="P7" s="1046">
        <v>0.15295246122294995</v>
      </c>
      <c r="Q7" s="1046">
        <v>2.9309555968637427E-3</v>
      </c>
      <c r="R7" s="1046">
        <v>3.6942505315640362E-2</v>
      </c>
      <c r="S7" s="852">
        <v>4.3251382997872142E-3</v>
      </c>
      <c r="T7" s="1094"/>
    </row>
    <row r="8" spans="1:20" s="179" customFormat="1" ht="15" customHeight="1" thickBot="1" x14ac:dyDescent="0.4">
      <c r="A8" s="59" t="s">
        <v>46</v>
      </c>
      <c r="B8" s="51" t="s">
        <v>45</v>
      </c>
      <c r="C8" s="729">
        <v>18686.999999999956</v>
      </c>
      <c r="D8" s="1090">
        <v>0.51293304731445077</v>
      </c>
      <c r="E8" s="1090">
        <v>0.4281085433145041</v>
      </c>
      <c r="F8" s="1090">
        <v>8.0066549273853344E-2</v>
      </c>
      <c r="G8" s="1090">
        <v>8.5755117518010654E-2</v>
      </c>
      <c r="H8" s="1090">
        <v>6.5317817752637966E-2</v>
      </c>
      <c r="I8" s="1090">
        <v>9.8744848248087866E-2</v>
      </c>
      <c r="J8" s="1090">
        <v>1.6979589655081961E-2</v>
      </c>
      <c r="K8" s="1090">
        <v>0.22707853477999645</v>
      </c>
      <c r="L8" s="1090">
        <v>2.3506771585915232E-2</v>
      </c>
      <c r="M8" s="1090">
        <v>6.898712756688806E-2</v>
      </c>
      <c r="N8" s="1090">
        <v>4.9972329903785646E-2</v>
      </c>
      <c r="O8" s="1090">
        <v>5.9160120665933777E-2</v>
      </c>
      <c r="P8" s="1090">
        <v>0.16490573484105078</v>
      </c>
      <c r="Q8" s="1090">
        <v>8.6157558422873641E-3</v>
      </c>
      <c r="R8" s="1090">
        <v>9.6504550531484018E-2</v>
      </c>
      <c r="S8" s="727">
        <v>7.4655868025989801E-3</v>
      </c>
      <c r="T8" s="1094"/>
    </row>
    <row r="9" spans="1:20" s="179" customFormat="1" ht="15" customHeight="1" x14ac:dyDescent="0.35">
      <c r="A9" s="44" t="s">
        <v>44</v>
      </c>
      <c r="B9" s="465" t="s">
        <v>43</v>
      </c>
      <c r="C9" s="726">
        <v>9867.9999999999982</v>
      </c>
      <c r="D9" s="219">
        <v>0.81377428538802188</v>
      </c>
      <c r="E9" s="219">
        <v>0.26155169196535505</v>
      </c>
      <c r="F9" s="219">
        <v>4.8863575539315668E-2</v>
      </c>
      <c r="G9" s="219">
        <v>3.1151722336964879E-2</v>
      </c>
      <c r="H9" s="219">
        <v>7.6751045857635036E-2</v>
      </c>
      <c r="I9" s="219">
        <v>0.15672330849242319</v>
      </c>
      <c r="J9" s="219">
        <v>3.7993907020970464E-3</v>
      </c>
      <c r="K9" s="219">
        <v>0.55668814279977596</v>
      </c>
      <c r="L9" s="219">
        <v>2.7412774063262639E-2</v>
      </c>
      <c r="M9" s="219">
        <v>0.16210005892220353</v>
      </c>
      <c r="N9" s="219">
        <v>7.2364687068567565E-2</v>
      </c>
      <c r="O9" s="219">
        <v>8.5839338484779246E-2</v>
      </c>
      <c r="P9" s="219">
        <v>4.4738167036480779E-2</v>
      </c>
      <c r="Q9" s="219">
        <v>1.8865935637357764E-2</v>
      </c>
      <c r="R9" s="219">
        <v>0.26608663242897934</v>
      </c>
      <c r="S9" s="267">
        <v>1.30186779460662E-3</v>
      </c>
      <c r="T9" s="1094"/>
    </row>
    <row r="10" spans="1:20" s="179" customFormat="1" ht="15" customHeight="1" x14ac:dyDescent="0.35">
      <c r="A10" s="36" t="s">
        <v>42</v>
      </c>
      <c r="B10" s="725" t="s">
        <v>41</v>
      </c>
      <c r="C10" s="1097">
        <v>3074.9999999999968</v>
      </c>
      <c r="D10" s="1082">
        <v>0.6709502374245665</v>
      </c>
      <c r="E10" s="1082">
        <v>0.54002394371514595</v>
      </c>
      <c r="F10" s="1082">
        <v>0.1611012168772791</v>
      </c>
      <c r="G10" s="1082">
        <v>5.4599903552186926E-2</v>
      </c>
      <c r="H10" s="1082">
        <v>0.10955319987291263</v>
      </c>
      <c r="I10" s="1082">
        <v>0.18557692783511776</v>
      </c>
      <c r="J10" s="1082">
        <v>4.9368456191476373E-3</v>
      </c>
      <c r="K10" s="1082">
        <v>0.32483911177665498</v>
      </c>
      <c r="L10" s="1082">
        <v>8.523540190073918E-2</v>
      </c>
      <c r="M10" s="1082">
        <v>3.3671791452265953E-2</v>
      </c>
      <c r="N10" s="1082">
        <v>6.35261993320059E-2</v>
      </c>
      <c r="O10" s="1082">
        <v>6.4392203703200285E-2</v>
      </c>
      <c r="P10" s="1082">
        <v>8.2586717469435161E-2</v>
      </c>
      <c r="Q10" s="1082">
        <v>1.1170077792334504E-2</v>
      </c>
      <c r="R10" s="1082">
        <v>3.7206032309078929E-2</v>
      </c>
      <c r="S10" s="1081">
        <v>3.8907723269165631E-3</v>
      </c>
      <c r="T10" s="1094"/>
    </row>
    <row r="11" spans="1:20" s="179" customFormat="1" ht="15" customHeight="1" thickBot="1" x14ac:dyDescent="0.4">
      <c r="A11" s="34"/>
      <c r="B11" s="724" t="s">
        <v>40</v>
      </c>
      <c r="C11" s="1100">
        <v>16943.000000000007</v>
      </c>
      <c r="D11" s="1099">
        <v>0.35263198702347753</v>
      </c>
      <c r="E11" s="1099">
        <v>0.51597819719198035</v>
      </c>
      <c r="F11" s="1099">
        <v>8.6727107472481496E-2</v>
      </c>
      <c r="G11" s="1099">
        <v>9.9262812682182414E-2</v>
      </c>
      <c r="H11" s="1099">
        <v>5.1561750902224195E-2</v>
      </c>
      <c r="I11" s="1099">
        <v>6.2786746386029685E-2</v>
      </c>
      <c r="J11" s="1099">
        <v>3.644253409903938E-2</v>
      </c>
      <c r="K11" s="1099">
        <v>5.6817672432427448E-2</v>
      </c>
      <c r="L11" s="1099">
        <v>1.4857402271775276E-2</v>
      </c>
      <c r="M11" s="1099">
        <v>2.2256872221975334E-2</v>
      </c>
      <c r="N11" s="1099">
        <v>4.0917999311841535E-2</v>
      </c>
      <c r="O11" s="1099">
        <v>4.2014114783577264E-2</v>
      </c>
      <c r="P11" s="1099">
        <v>0.21498236010658758</v>
      </c>
      <c r="Q11" s="1099">
        <v>2.0028053906957538E-3</v>
      </c>
      <c r="R11" s="1099">
        <v>9.9611715534911674E-3</v>
      </c>
      <c r="S11" s="1098">
        <v>9.3948371738119801E-3</v>
      </c>
      <c r="T11" s="1094"/>
    </row>
    <row r="12" spans="1:20" s="179" customFormat="1" ht="15" customHeight="1" x14ac:dyDescent="0.35">
      <c r="A12" s="1043" t="s">
        <v>39</v>
      </c>
      <c r="B12" s="257" t="s">
        <v>38</v>
      </c>
      <c r="C12" s="1071">
        <v>8197.9999999999982</v>
      </c>
      <c r="D12" s="1104">
        <v>0.41629599623267211</v>
      </c>
      <c r="E12" s="1104">
        <v>0.46177711780606778</v>
      </c>
      <c r="F12" s="1104">
        <v>0.10398688345785169</v>
      </c>
      <c r="G12" s="1104">
        <v>7.2358522692662269E-2</v>
      </c>
      <c r="H12" s="1104">
        <v>0.11076482639827771</v>
      </c>
      <c r="I12" s="1104">
        <v>6.9906267701484073E-2</v>
      </c>
      <c r="J12" s="1104">
        <v>5.4572355455074155E-2</v>
      </c>
      <c r="K12" s="1104">
        <v>9.4003840202651359E-2</v>
      </c>
      <c r="L12" s="1104">
        <v>4.9488830400015719E-2</v>
      </c>
      <c r="M12" s="1104">
        <v>2.8110628703536321E-3</v>
      </c>
      <c r="N12" s="1104">
        <v>6.6665277400948436E-2</v>
      </c>
      <c r="O12" s="1104">
        <v>0.11676057110032168</v>
      </c>
      <c r="P12" s="1104">
        <v>0.28356735118818721</v>
      </c>
      <c r="Q12" s="1104">
        <v>1.9397618734118445E-4</v>
      </c>
      <c r="R12" s="1104">
        <v>4.2999502264346286E-4</v>
      </c>
      <c r="S12" s="1103">
        <v>2.3735265465223568E-3</v>
      </c>
      <c r="T12" s="1094"/>
    </row>
    <row r="13" spans="1:20" s="179" customFormat="1" ht="15" customHeight="1" x14ac:dyDescent="0.35">
      <c r="A13" s="960" t="s">
        <v>37</v>
      </c>
      <c r="B13" s="255" t="s">
        <v>36</v>
      </c>
      <c r="C13" s="700">
        <v>16307.000000000029</v>
      </c>
      <c r="D13" s="755">
        <v>0.57779206167914865</v>
      </c>
      <c r="E13" s="755">
        <v>0.39808746728014177</v>
      </c>
      <c r="F13" s="755">
        <v>7.1344095961162465E-2</v>
      </c>
      <c r="G13" s="755">
        <v>6.4836150840494669E-2</v>
      </c>
      <c r="H13" s="755">
        <v>5.4772525212151063E-2</v>
      </c>
      <c r="I13" s="755">
        <v>0.11527530871595126</v>
      </c>
      <c r="J13" s="755">
        <v>1.151755529901744E-2</v>
      </c>
      <c r="K13" s="755">
        <v>0.30607576240346313</v>
      </c>
      <c r="L13" s="755">
        <v>1.3334239549276138E-2</v>
      </c>
      <c r="M13" s="755">
        <v>9.7089929878975023E-2</v>
      </c>
      <c r="N13" s="755">
        <v>4.6486109858711884E-2</v>
      </c>
      <c r="O13" s="755">
        <v>2.6653797970916746E-2</v>
      </c>
      <c r="P13" s="755">
        <v>0.10893345119516827</v>
      </c>
      <c r="Q13" s="755">
        <v>9.8105161806909084E-3</v>
      </c>
      <c r="R13" s="755">
        <v>0.13664395858766196</v>
      </c>
      <c r="S13" s="142">
        <v>4.4239103456010448E-3</v>
      </c>
      <c r="T13" s="1094"/>
    </row>
    <row r="14" spans="1:20" s="179" customFormat="1" ht="15" customHeight="1" x14ac:dyDescent="0.35">
      <c r="A14" s="959"/>
      <c r="B14" s="255" t="s">
        <v>35</v>
      </c>
      <c r="C14" s="700">
        <v>101</v>
      </c>
      <c r="D14" s="755">
        <v>3.9322894936306176E-2</v>
      </c>
      <c r="E14" s="755">
        <v>0.10251436597439746</v>
      </c>
      <c r="F14" s="755">
        <v>9.2204787376082131E-3</v>
      </c>
      <c r="G14" s="755">
        <v>0.98599053638876977</v>
      </c>
      <c r="H14" s="755">
        <v>0</v>
      </c>
      <c r="I14" s="755">
        <v>1.4009463611230398E-2</v>
      </c>
      <c r="J14" s="755">
        <v>0</v>
      </c>
      <c r="K14" s="755">
        <v>1.8287828363238667E-2</v>
      </c>
      <c r="L14" s="755">
        <v>9.2204787376082131E-3</v>
      </c>
      <c r="M14" s="755">
        <v>0</v>
      </c>
      <c r="N14" s="755">
        <v>9.2204787376082131E-3</v>
      </c>
      <c r="O14" s="755">
        <v>2.931328875914305E-2</v>
      </c>
      <c r="P14" s="755">
        <v>1.8925429846586267E-2</v>
      </c>
      <c r="Q14" s="755">
        <v>0</v>
      </c>
      <c r="R14" s="755">
        <v>0</v>
      </c>
      <c r="S14" s="142">
        <v>0</v>
      </c>
      <c r="T14" s="1094"/>
    </row>
    <row r="15" spans="1:20" s="179" customFormat="1" ht="15" customHeight="1" x14ac:dyDescent="0.35">
      <c r="A15" s="959"/>
      <c r="B15" s="255" t="s">
        <v>34</v>
      </c>
      <c r="C15" s="700">
        <v>1008.0000000000009</v>
      </c>
      <c r="D15" s="755">
        <v>0.54104330005413959</v>
      </c>
      <c r="E15" s="755">
        <v>0.21975854323475452</v>
      </c>
      <c r="F15" s="755">
        <v>4.297465158643355E-2</v>
      </c>
      <c r="G15" s="755">
        <v>9.1887608744969956E-2</v>
      </c>
      <c r="H15" s="755">
        <v>7.7101111250786006E-3</v>
      </c>
      <c r="I15" s="755">
        <v>2.1246817692558293E-2</v>
      </c>
      <c r="J15" s="755">
        <v>5.1562618654456653E-3</v>
      </c>
      <c r="K15" s="755">
        <v>2.7937895009006525E-2</v>
      </c>
      <c r="L15" s="755">
        <v>0</v>
      </c>
      <c r="M15" s="755">
        <v>2.1380330680972268E-2</v>
      </c>
      <c r="N15" s="755">
        <v>7.7592011782556579E-3</v>
      </c>
      <c r="O15" s="755">
        <v>7.8030420833616306E-3</v>
      </c>
      <c r="P15" s="755">
        <v>6.8397959391693255E-2</v>
      </c>
      <c r="Q15" s="755">
        <v>3.0359882965564463E-2</v>
      </c>
      <c r="R15" s="755">
        <v>2.8900333461592802E-2</v>
      </c>
      <c r="S15" s="142">
        <v>8.0617173733742137E-2</v>
      </c>
      <c r="T15" s="1094"/>
    </row>
    <row r="16" spans="1:20" s="179" customFormat="1" ht="15" customHeight="1" x14ac:dyDescent="0.35">
      <c r="A16" s="959"/>
      <c r="B16" s="255" t="s">
        <v>33</v>
      </c>
      <c r="C16" s="700">
        <v>165.99999999999994</v>
      </c>
      <c r="D16" s="755">
        <v>0.30191012429791148</v>
      </c>
      <c r="E16" s="755">
        <v>0.54986298363664587</v>
      </c>
      <c r="F16" s="755">
        <v>2.9618272484932803E-2</v>
      </c>
      <c r="G16" s="755">
        <v>6.1001753006146395E-2</v>
      </c>
      <c r="H16" s="755">
        <v>4.8330588749016475E-2</v>
      </c>
      <c r="I16" s="755">
        <v>2.1589082404025482E-2</v>
      </c>
      <c r="J16" s="755">
        <v>2.8837516862012195E-2</v>
      </c>
      <c r="K16" s="755">
        <v>2.5949494898900895E-2</v>
      </c>
      <c r="L16" s="755">
        <v>7.7144974452511292E-3</v>
      </c>
      <c r="M16" s="755">
        <v>5.3581908080403227E-3</v>
      </c>
      <c r="N16" s="755">
        <v>1.9876317878880553E-3</v>
      </c>
      <c r="O16" s="755">
        <v>4.1343027438512849E-2</v>
      </c>
      <c r="P16" s="755">
        <v>0.17162613428175399</v>
      </c>
      <c r="Q16" s="755">
        <v>0</v>
      </c>
      <c r="R16" s="755">
        <v>0</v>
      </c>
      <c r="S16" s="142">
        <v>4.8308971088916125E-3</v>
      </c>
      <c r="T16" s="1094"/>
    </row>
    <row r="17" spans="1:20" s="179" customFormat="1" ht="15" customHeight="1" x14ac:dyDescent="0.35">
      <c r="A17" s="959"/>
      <c r="B17" s="255" t="s">
        <v>32</v>
      </c>
      <c r="C17" s="700">
        <v>226.99999999999983</v>
      </c>
      <c r="D17" s="755">
        <v>0.42832800768975332</v>
      </c>
      <c r="E17" s="755">
        <v>0.644527754963512</v>
      </c>
      <c r="F17" s="755">
        <v>5.5922743948537239E-2</v>
      </c>
      <c r="G17" s="755">
        <v>0.11867240437792503</v>
      </c>
      <c r="H17" s="755">
        <v>2.5846600462304269E-2</v>
      </c>
      <c r="I17" s="755">
        <v>0.1315889584883794</v>
      </c>
      <c r="J17" s="755">
        <v>5.5671119189232392E-2</v>
      </c>
      <c r="K17" s="755">
        <v>0.14770731402880241</v>
      </c>
      <c r="L17" s="755">
        <v>1.6191657130703065E-2</v>
      </c>
      <c r="M17" s="755">
        <v>1.4562566641234511E-2</v>
      </c>
      <c r="N17" s="755">
        <v>9.8712547585321775E-3</v>
      </c>
      <c r="O17" s="755">
        <v>0.14421477534141583</v>
      </c>
      <c r="P17" s="755">
        <v>8.4904373102238584E-2</v>
      </c>
      <c r="Q17" s="755">
        <v>0</v>
      </c>
      <c r="R17" s="755">
        <v>1.8987077085848292E-2</v>
      </c>
      <c r="S17" s="142">
        <v>4.1843209620646962E-3</v>
      </c>
      <c r="T17" s="1094"/>
    </row>
    <row r="18" spans="1:20" s="179" customFormat="1" ht="15" customHeight="1" x14ac:dyDescent="0.35">
      <c r="A18" s="959"/>
      <c r="B18" s="255" t="s">
        <v>4</v>
      </c>
      <c r="C18" s="700">
        <v>300.99999999999994</v>
      </c>
      <c r="D18" s="755">
        <v>0.46046417737866813</v>
      </c>
      <c r="E18" s="755">
        <v>0.60413769804935802</v>
      </c>
      <c r="F18" s="755">
        <v>9.4269224108305377E-2</v>
      </c>
      <c r="G18" s="755">
        <v>0.10860213702491231</v>
      </c>
      <c r="H18" s="755">
        <v>5.871278154592912E-3</v>
      </c>
      <c r="I18" s="755">
        <v>9.1078678231401547E-2</v>
      </c>
      <c r="J18" s="755">
        <v>2.087487045955496E-2</v>
      </c>
      <c r="K18" s="755">
        <v>0.14297050460652636</v>
      </c>
      <c r="L18" s="755">
        <v>2.2765048486093682E-2</v>
      </c>
      <c r="M18" s="755">
        <v>3.5894375330789145E-2</v>
      </c>
      <c r="N18" s="755">
        <v>8.5910005277161069E-2</v>
      </c>
      <c r="O18" s="755">
        <v>0.63485622423781884</v>
      </c>
      <c r="P18" s="755">
        <v>0.23031736109540851</v>
      </c>
      <c r="Q18" s="755">
        <v>6.3686217620230441E-3</v>
      </c>
      <c r="R18" s="755">
        <v>1.052185064863792E-2</v>
      </c>
      <c r="S18" s="142">
        <v>1.2954218556720262E-2</v>
      </c>
      <c r="T18" s="1094"/>
    </row>
    <row r="19" spans="1:20" s="179" customFormat="1" ht="15" customHeight="1" thickBot="1" x14ac:dyDescent="0.4">
      <c r="A19" s="1038"/>
      <c r="B19" s="253" t="s">
        <v>25</v>
      </c>
      <c r="C19" s="670">
        <v>3578.0000000000005</v>
      </c>
      <c r="D19" s="1102">
        <v>0.34491416369331546</v>
      </c>
      <c r="E19" s="1102">
        <v>0.66462064502792961</v>
      </c>
      <c r="F19" s="1102">
        <v>9.802206396980763E-2</v>
      </c>
      <c r="G19" s="1102">
        <v>0.11674830689293911</v>
      </c>
      <c r="H19" s="1102">
        <v>1.8072123330999158E-2</v>
      </c>
      <c r="I19" s="1102">
        <v>9.1062624117006399E-2</v>
      </c>
      <c r="J19" s="1102">
        <v>2.6803161702362951E-2</v>
      </c>
      <c r="K19" s="1102">
        <v>8.0974834020608788E-2</v>
      </c>
      <c r="L19" s="1102">
        <v>1.7876409727992159E-2</v>
      </c>
      <c r="M19" s="1102">
        <v>3.3011672661282868E-2</v>
      </c>
      <c r="N19" s="1102">
        <v>4.4293177929276555E-2</v>
      </c>
      <c r="O19" s="1102">
        <v>1.6470205386174587E-3</v>
      </c>
      <c r="P19" s="1102">
        <v>0.14371753905535806</v>
      </c>
      <c r="Q19" s="1102">
        <v>5.9248060575604455E-3</v>
      </c>
      <c r="R19" s="1102">
        <v>1.8250815478563855E-2</v>
      </c>
      <c r="S19" s="1101">
        <v>1.1892439365480491E-2</v>
      </c>
      <c r="T19" s="1094"/>
    </row>
    <row r="20" spans="1:20" s="179" customFormat="1" ht="15" customHeight="1" x14ac:dyDescent="0.35">
      <c r="A20" s="44" t="s">
        <v>31</v>
      </c>
      <c r="B20" s="465" t="s">
        <v>30</v>
      </c>
      <c r="C20" s="726">
        <v>338.00000000000006</v>
      </c>
      <c r="D20" s="219">
        <v>0.74345147886203522</v>
      </c>
      <c r="E20" s="219">
        <v>6.4905701576856073E-2</v>
      </c>
      <c r="F20" s="219">
        <v>2.0158527336218909E-2</v>
      </c>
      <c r="G20" s="219">
        <v>6.579937522307E-2</v>
      </c>
      <c r="H20" s="219">
        <v>6.8582485362517209E-2</v>
      </c>
      <c r="I20" s="219">
        <v>1.1250500019776071E-2</v>
      </c>
      <c r="J20" s="219">
        <v>3.1932537864736328E-3</v>
      </c>
      <c r="K20" s="219">
        <v>7.6571211110956397E-2</v>
      </c>
      <c r="L20" s="219">
        <v>1.9502752858471539E-3</v>
      </c>
      <c r="M20" s="219">
        <v>0</v>
      </c>
      <c r="N20" s="219">
        <v>5.1991523062979078E-2</v>
      </c>
      <c r="O20" s="219">
        <v>0.21886415118027061</v>
      </c>
      <c r="P20" s="219">
        <v>0.34685328458834069</v>
      </c>
      <c r="Q20" s="219">
        <v>0</v>
      </c>
      <c r="R20" s="219">
        <v>0</v>
      </c>
      <c r="S20" s="267">
        <v>2.2567382360259907E-3</v>
      </c>
      <c r="T20" s="1094"/>
    </row>
    <row r="21" spans="1:20" s="179" customFormat="1" ht="15" customHeight="1" x14ac:dyDescent="0.35">
      <c r="A21" s="36" t="s">
        <v>29</v>
      </c>
      <c r="B21" s="725" t="s">
        <v>28</v>
      </c>
      <c r="C21" s="1097">
        <v>1389</v>
      </c>
      <c r="D21" s="1082">
        <v>0.58631398810240687</v>
      </c>
      <c r="E21" s="1082">
        <v>0.24501729730058064</v>
      </c>
      <c r="F21" s="1082">
        <v>5.1603490176019409E-2</v>
      </c>
      <c r="G21" s="1082">
        <v>5.6883346697957998E-2</v>
      </c>
      <c r="H21" s="1082">
        <v>0.10549151620243498</v>
      </c>
      <c r="I21" s="1082">
        <v>3.7260750160817924E-2</v>
      </c>
      <c r="J21" s="1082">
        <v>4.1256194063572352E-2</v>
      </c>
      <c r="K21" s="1082">
        <v>5.0711140851704452E-2</v>
      </c>
      <c r="L21" s="1082">
        <v>3.5289039001645359E-2</v>
      </c>
      <c r="M21" s="1082">
        <v>0</v>
      </c>
      <c r="N21" s="1082">
        <v>8.9380819030137587E-2</v>
      </c>
      <c r="O21" s="1082">
        <v>0.22983170243050643</v>
      </c>
      <c r="P21" s="1082">
        <v>0.33576911882806509</v>
      </c>
      <c r="Q21" s="1082">
        <v>0</v>
      </c>
      <c r="R21" s="1082">
        <v>5.7333562664536799E-4</v>
      </c>
      <c r="S21" s="1081">
        <v>7.6256816539792471E-3</v>
      </c>
      <c r="T21" s="1094"/>
    </row>
    <row r="22" spans="1:20" s="179" customFormat="1" ht="15" customHeight="1" x14ac:dyDescent="0.35">
      <c r="A22" s="26"/>
      <c r="B22" s="725" t="s">
        <v>27</v>
      </c>
      <c r="C22" s="1097">
        <v>3296.0000000000036</v>
      </c>
      <c r="D22" s="1082">
        <v>0.30223862193413908</v>
      </c>
      <c r="E22" s="1082">
        <v>0.48393144142935496</v>
      </c>
      <c r="F22" s="1082">
        <v>7.7238674987780018E-2</v>
      </c>
      <c r="G22" s="1082">
        <v>4.8761980273739611E-2</v>
      </c>
      <c r="H22" s="1082">
        <v>0.13187040868632452</v>
      </c>
      <c r="I22" s="1082">
        <v>5.0456620910471567E-2</v>
      </c>
      <c r="J22" s="1082">
        <v>6.5650627196265701E-2</v>
      </c>
      <c r="K22" s="1082">
        <v>6.2581213611534625E-2</v>
      </c>
      <c r="L22" s="1082">
        <v>3.6172530832560446E-2</v>
      </c>
      <c r="M22" s="1082">
        <v>2.4622737303214653E-4</v>
      </c>
      <c r="N22" s="1082">
        <v>3.9566962378214617E-2</v>
      </c>
      <c r="O22" s="1082">
        <v>7.3487621108364737E-2</v>
      </c>
      <c r="P22" s="1082">
        <v>0.29184628423502645</v>
      </c>
      <c r="Q22" s="1082">
        <v>0</v>
      </c>
      <c r="R22" s="1082">
        <v>0</v>
      </c>
      <c r="S22" s="1081">
        <v>5.1820992066617757E-4</v>
      </c>
      <c r="T22" s="1094"/>
    </row>
    <row r="23" spans="1:20" s="179" customFormat="1" ht="15" customHeight="1" x14ac:dyDescent="0.35">
      <c r="A23" s="34"/>
      <c r="B23" s="725" t="s">
        <v>26</v>
      </c>
      <c r="C23" s="1097">
        <v>955.00000000000045</v>
      </c>
      <c r="D23" s="1082">
        <v>0.67197389729782686</v>
      </c>
      <c r="E23" s="1082">
        <v>0.70833727966623428</v>
      </c>
      <c r="F23" s="1082">
        <v>0.1683651490779014</v>
      </c>
      <c r="G23" s="1082">
        <v>9.7797851730416441E-2</v>
      </c>
      <c r="H23" s="1082">
        <v>0.1107601072423936</v>
      </c>
      <c r="I23" s="1082">
        <v>0.15246442523324702</v>
      </c>
      <c r="J23" s="1082">
        <v>5.127562080000804E-2</v>
      </c>
      <c r="K23" s="1082">
        <v>0.3053861308678571</v>
      </c>
      <c r="L23" s="1082">
        <v>0.15873975537213345</v>
      </c>
      <c r="M23" s="1082">
        <v>2.7762068966320848E-3</v>
      </c>
      <c r="N23" s="1082">
        <v>0.10879084602837508</v>
      </c>
      <c r="O23" s="1082">
        <v>2.7753956312053789E-2</v>
      </c>
      <c r="P23" s="1082">
        <v>0.20785184582820695</v>
      </c>
      <c r="Q23" s="1082">
        <v>0</v>
      </c>
      <c r="R23" s="1082">
        <v>0</v>
      </c>
      <c r="S23" s="1081">
        <v>2.2194591698636306E-3</v>
      </c>
      <c r="T23" s="1094"/>
    </row>
    <row r="24" spans="1:20" s="179" customFormat="1" ht="15" customHeight="1" x14ac:dyDescent="0.35">
      <c r="A24" s="34"/>
      <c r="B24" s="725" t="s">
        <v>4</v>
      </c>
      <c r="C24" s="1097">
        <v>141</v>
      </c>
      <c r="D24" s="1082">
        <v>0.4361869772847603</v>
      </c>
      <c r="E24" s="1082">
        <v>0.52239640851517022</v>
      </c>
      <c r="F24" s="1082">
        <v>2.8867900063953331E-2</v>
      </c>
      <c r="G24" s="1082">
        <v>6.5577717926761828E-2</v>
      </c>
      <c r="H24" s="1082">
        <v>8.9997737441643119E-2</v>
      </c>
      <c r="I24" s="1082">
        <v>0.16884415664150543</v>
      </c>
      <c r="J24" s="1082">
        <v>5.7859275350097834E-2</v>
      </c>
      <c r="K24" s="1082">
        <v>0.11381124406964896</v>
      </c>
      <c r="L24" s="1082">
        <v>3.5584282265315882E-2</v>
      </c>
      <c r="M24" s="1082">
        <v>6.2128904656053429E-3</v>
      </c>
      <c r="N24" s="1082">
        <v>9.5530677552859364E-2</v>
      </c>
      <c r="O24" s="1082">
        <v>1.5340173654021376</v>
      </c>
      <c r="P24" s="1082">
        <v>0.22694123940610697</v>
      </c>
      <c r="Q24" s="1082">
        <v>0</v>
      </c>
      <c r="R24" s="1082">
        <v>1.4689479132337991E-2</v>
      </c>
      <c r="S24" s="1081">
        <v>0</v>
      </c>
      <c r="T24" s="1094"/>
    </row>
    <row r="25" spans="1:20" s="179" customFormat="1" ht="15" customHeight="1" thickBot="1" x14ac:dyDescent="0.4">
      <c r="A25" s="34"/>
      <c r="B25" s="724" t="s">
        <v>25</v>
      </c>
      <c r="C25" s="1100">
        <v>2079.0000000000009</v>
      </c>
      <c r="D25" s="1099">
        <v>0.31811982674815475</v>
      </c>
      <c r="E25" s="1099">
        <v>0.5504663256481811</v>
      </c>
      <c r="F25" s="1099">
        <v>0.20439955640882262</v>
      </c>
      <c r="G25" s="1099">
        <v>0.12966716584782031</v>
      </c>
      <c r="H25" s="1099">
        <v>7.7602471507924389E-2</v>
      </c>
      <c r="I25" s="1099">
        <v>0.10287844828148481</v>
      </c>
      <c r="J25" s="1099">
        <v>5.3590335801905767E-2</v>
      </c>
      <c r="K25" s="1099">
        <v>9.2157294958723823E-2</v>
      </c>
      <c r="L25" s="1099">
        <v>4.5898322520112694E-2</v>
      </c>
      <c r="M25" s="1099">
        <v>1.1637567430101085E-2</v>
      </c>
      <c r="N25" s="1099">
        <v>8.8125485555608632E-2</v>
      </c>
      <c r="O25" s="1099">
        <v>0.11530879816249739</v>
      </c>
      <c r="P25" s="1099">
        <v>0.25080551164978598</v>
      </c>
      <c r="Q25" s="1099">
        <v>9.9027508828199596E-4</v>
      </c>
      <c r="R25" s="1099">
        <v>2.4145881464026169E-4</v>
      </c>
      <c r="S25" s="1098">
        <v>2.5028096438845229E-3</v>
      </c>
      <c r="T25" s="1094"/>
    </row>
    <row r="26" spans="1:20" s="179" customFormat="1" ht="15" customHeight="1" x14ac:dyDescent="0.35">
      <c r="A26" s="55" t="s">
        <v>24</v>
      </c>
      <c r="B26" s="1048" t="s">
        <v>23</v>
      </c>
      <c r="C26" s="866">
        <v>4499.0000000000045</v>
      </c>
      <c r="D26" s="1046">
        <v>0.3453727165341316</v>
      </c>
      <c r="E26" s="1046">
        <v>0.56426732508612099</v>
      </c>
      <c r="F26" s="1046">
        <v>0.16443071569931017</v>
      </c>
      <c r="G26" s="1046">
        <v>7.4976047736552837E-2</v>
      </c>
      <c r="H26" s="1046">
        <v>7.6361070468476316E-2</v>
      </c>
      <c r="I26" s="1046">
        <v>0.10881758053614868</v>
      </c>
      <c r="J26" s="1046">
        <v>1.8484637241055191E-2</v>
      </c>
      <c r="K26" s="1046">
        <v>9.0356758737679926E-2</v>
      </c>
      <c r="L26" s="1046">
        <v>2.5759884276031094E-2</v>
      </c>
      <c r="M26" s="1046">
        <v>2.0132817775391755E-2</v>
      </c>
      <c r="N26" s="1046">
        <v>3.8199931337197304E-2</v>
      </c>
      <c r="O26" s="1046">
        <v>5.5976002062612301E-2</v>
      </c>
      <c r="P26" s="1046">
        <v>0.16904454504498315</v>
      </c>
      <c r="Q26" s="1046">
        <v>1.346909915490651E-3</v>
      </c>
      <c r="R26" s="1046">
        <v>3.7009705276066639E-2</v>
      </c>
      <c r="S26" s="852">
        <v>4.3721792894874569E-3</v>
      </c>
      <c r="T26" s="1094"/>
    </row>
    <row r="27" spans="1:20" s="179" customFormat="1" ht="15" customHeight="1" x14ac:dyDescent="0.35">
      <c r="A27" s="36" t="s">
        <v>22</v>
      </c>
      <c r="B27" s="33" t="s">
        <v>21</v>
      </c>
      <c r="C27" s="1097">
        <v>6030.9999999999936</v>
      </c>
      <c r="D27" s="1082">
        <v>0.65688015177746595</v>
      </c>
      <c r="E27" s="1082">
        <v>0.60940636766543865</v>
      </c>
      <c r="F27" s="1082">
        <v>0.12453221639661199</v>
      </c>
      <c r="G27" s="1082">
        <v>9.3787689987313891E-2</v>
      </c>
      <c r="H27" s="1082">
        <v>4.2126187858831168E-2</v>
      </c>
      <c r="I27" s="1082">
        <v>0.14652149903560407</v>
      </c>
      <c r="J27" s="1082">
        <v>1.4011573280316681E-2</v>
      </c>
      <c r="K27" s="1082">
        <v>0.2278915820543356</v>
      </c>
      <c r="L27" s="1082">
        <v>3.7068703298274615E-2</v>
      </c>
      <c r="M27" s="1082">
        <v>5.2203148532009309E-2</v>
      </c>
      <c r="N27" s="1082">
        <v>7.0276809931344011E-2</v>
      </c>
      <c r="O27" s="1082">
        <v>2.0711321763501683E-2</v>
      </c>
      <c r="P27" s="1082">
        <v>8.4923918918709915E-2</v>
      </c>
      <c r="Q27" s="1082">
        <v>7.07136274587676E-3</v>
      </c>
      <c r="R27" s="1082">
        <v>7.7707423566106298E-2</v>
      </c>
      <c r="S27" s="1081">
        <v>6.2212080305340898E-3</v>
      </c>
      <c r="T27" s="1094"/>
    </row>
    <row r="28" spans="1:20" s="179" customFormat="1" ht="15" customHeight="1" x14ac:dyDescent="0.35">
      <c r="A28" s="34"/>
      <c r="B28" s="33" t="s">
        <v>20</v>
      </c>
      <c r="C28" s="1097">
        <v>8186.0000000000036</v>
      </c>
      <c r="D28" s="1082">
        <v>0.82386270049110544</v>
      </c>
      <c r="E28" s="1082">
        <v>0.23640718611713149</v>
      </c>
      <c r="F28" s="1082">
        <v>3.6330958303770144E-2</v>
      </c>
      <c r="G28" s="1082">
        <v>3.1072669394801099E-2</v>
      </c>
      <c r="H28" s="1082">
        <v>6.1068780748727236E-2</v>
      </c>
      <c r="I28" s="1082">
        <v>0.13296578462770778</v>
      </c>
      <c r="J28" s="1082">
        <v>2.5897953207767244E-3</v>
      </c>
      <c r="K28" s="1082">
        <v>0.52932305095557974</v>
      </c>
      <c r="L28" s="1082">
        <v>1.0394080149175561E-2</v>
      </c>
      <c r="M28" s="1082">
        <v>0.17689742485494109</v>
      </c>
      <c r="N28" s="1082">
        <v>4.9252010335404654E-2</v>
      </c>
      <c r="O28" s="1082">
        <v>4.9209919091443934E-2</v>
      </c>
      <c r="P28" s="1082">
        <v>2.9953652394000111E-2</v>
      </c>
      <c r="Q28" s="1082">
        <v>1.9491355740753273E-2</v>
      </c>
      <c r="R28" s="1082">
        <v>0.23877720368500532</v>
      </c>
      <c r="S28" s="1081">
        <v>2.3237204003280602E-3</v>
      </c>
      <c r="T28" s="1094"/>
    </row>
    <row r="29" spans="1:20" s="179" customFormat="1" ht="15" customHeight="1" x14ac:dyDescent="0.35">
      <c r="A29" s="34"/>
      <c r="B29" s="33" t="s">
        <v>19</v>
      </c>
      <c r="C29" s="1097">
        <v>6458.0000000000045</v>
      </c>
      <c r="D29" s="1082">
        <v>0.26711328203134943</v>
      </c>
      <c r="E29" s="1082">
        <v>0.34752550099760421</v>
      </c>
      <c r="F29" s="1082">
        <v>6.695112156594972E-2</v>
      </c>
      <c r="G29" s="1082">
        <v>9.9778860536894401E-2</v>
      </c>
      <c r="H29" s="1082">
        <v>7.2184646693846083E-2</v>
      </c>
      <c r="I29" s="1082">
        <v>3.6275096996221362E-2</v>
      </c>
      <c r="J29" s="1082">
        <v>5.0014267154669931E-2</v>
      </c>
      <c r="K29" s="1082">
        <v>2.9885927950493649E-2</v>
      </c>
      <c r="L29" s="1082">
        <v>7.8504764828553879E-3</v>
      </c>
      <c r="M29" s="1082">
        <v>8.7888559103429208E-3</v>
      </c>
      <c r="N29" s="1082">
        <v>4.2209408329716598E-2</v>
      </c>
      <c r="O29" s="1082">
        <v>4.9296179104812347E-4</v>
      </c>
      <c r="P29" s="1082">
        <v>0.33232948774107052</v>
      </c>
      <c r="Q29" s="1082">
        <v>1.3050935591857457E-3</v>
      </c>
      <c r="R29" s="1082">
        <v>1.5915945753003612E-3</v>
      </c>
      <c r="S29" s="1081">
        <v>1.0460970881592441E-2</v>
      </c>
      <c r="T29" s="1094"/>
    </row>
    <row r="30" spans="1:20" s="179" customFormat="1" ht="15" customHeight="1" x14ac:dyDescent="0.35">
      <c r="A30" s="34"/>
      <c r="B30" s="33" t="s">
        <v>18</v>
      </c>
      <c r="C30" s="1097">
        <v>265.00000000000017</v>
      </c>
      <c r="D30" s="1082">
        <v>0.48571543972981468</v>
      </c>
      <c r="E30" s="1082">
        <v>0.40462773040327782</v>
      </c>
      <c r="F30" s="1082">
        <v>3.3354210257176151E-2</v>
      </c>
      <c r="G30" s="1082">
        <v>8.8467811080732331E-2</v>
      </c>
      <c r="H30" s="1082">
        <v>3.0017624570393919E-2</v>
      </c>
      <c r="I30" s="1082">
        <v>2.5052784160964379E-2</v>
      </c>
      <c r="J30" s="1082">
        <v>2.6889539831625859E-2</v>
      </c>
      <c r="K30" s="1082">
        <v>4.0442683707161219E-2</v>
      </c>
      <c r="L30" s="1082">
        <v>0</v>
      </c>
      <c r="M30" s="1082">
        <v>3.080417040832643E-2</v>
      </c>
      <c r="N30" s="1082">
        <v>3.8327154524994966E-2</v>
      </c>
      <c r="O30" s="1082">
        <v>0.14588336077775996</v>
      </c>
      <c r="P30" s="1082">
        <v>0.14727624081094981</v>
      </c>
      <c r="Q30" s="1082">
        <v>3.6373511726947423E-2</v>
      </c>
      <c r="R30" s="1082">
        <v>1.4239811711836298E-2</v>
      </c>
      <c r="S30" s="1081">
        <v>0</v>
      </c>
      <c r="T30" s="1094"/>
    </row>
    <row r="31" spans="1:20" s="179" customFormat="1" ht="15" customHeight="1" x14ac:dyDescent="0.35">
      <c r="A31" s="34"/>
      <c r="B31" s="33" t="s">
        <v>17</v>
      </c>
      <c r="C31" s="1097">
        <v>2244.0000000000023</v>
      </c>
      <c r="D31" s="1082">
        <v>0.1496845331126673</v>
      </c>
      <c r="E31" s="1082">
        <v>0.68672940888548761</v>
      </c>
      <c r="F31" s="1082">
        <v>1.8135953283609067E-2</v>
      </c>
      <c r="G31" s="1082">
        <v>7.5045295261648881E-2</v>
      </c>
      <c r="H31" s="1082">
        <v>2.3022070535625348E-2</v>
      </c>
      <c r="I31" s="1082">
        <v>1.1136800848106324E-2</v>
      </c>
      <c r="J31" s="1082">
        <v>5.68432041637848E-2</v>
      </c>
      <c r="K31" s="1082">
        <v>1.2591576738253941E-2</v>
      </c>
      <c r="L31" s="1082">
        <v>4.0319394227736087E-3</v>
      </c>
      <c r="M31" s="1082">
        <v>5.1043468198607132E-3</v>
      </c>
      <c r="N31" s="1082">
        <v>2.0267003614005859E-2</v>
      </c>
      <c r="O31" s="1082">
        <v>4.4785622288964464E-5</v>
      </c>
      <c r="P31" s="1082">
        <v>9.9359526726734315E-2</v>
      </c>
      <c r="Q31" s="1082">
        <v>0</v>
      </c>
      <c r="R31" s="1082">
        <v>4.2315236904651183E-3</v>
      </c>
      <c r="S31" s="1081">
        <v>1.2867550085385039E-2</v>
      </c>
      <c r="T31" s="1094"/>
    </row>
    <row r="32" spans="1:20" s="179" customFormat="1" ht="15" customHeight="1" x14ac:dyDescent="0.35">
      <c r="A32" s="34"/>
      <c r="B32" s="33" t="s">
        <v>16</v>
      </c>
      <c r="C32" s="1097">
        <v>326</v>
      </c>
      <c r="D32" s="1082">
        <v>0.11151014922211344</v>
      </c>
      <c r="E32" s="1082">
        <v>0.60371406259150051</v>
      </c>
      <c r="F32" s="1082">
        <v>5.8361681559351607E-3</v>
      </c>
      <c r="G32" s="1082">
        <v>4.0428139113498053E-2</v>
      </c>
      <c r="H32" s="1082">
        <v>1.396780532934256E-2</v>
      </c>
      <c r="I32" s="1082">
        <v>8.3623417247515375E-2</v>
      </c>
      <c r="J32" s="1082">
        <v>2.7684537058330395E-2</v>
      </c>
      <c r="K32" s="1082">
        <v>5.8904987555070832E-3</v>
      </c>
      <c r="L32" s="1082">
        <v>2.5265013249864089E-3</v>
      </c>
      <c r="M32" s="1082">
        <v>2.7328599972275816E-3</v>
      </c>
      <c r="N32" s="1082">
        <v>0</v>
      </c>
      <c r="O32" s="1082">
        <v>0.19647848678358429</v>
      </c>
      <c r="P32" s="1082">
        <v>0.20240184314827589</v>
      </c>
      <c r="Q32" s="1082">
        <v>5.4657199944551631E-3</v>
      </c>
      <c r="R32" s="1082">
        <v>1.163443934098143E-2</v>
      </c>
      <c r="S32" s="1081">
        <v>0</v>
      </c>
      <c r="T32" s="1094"/>
    </row>
    <row r="33" spans="1:20" s="179" customFormat="1" ht="15" customHeight="1" x14ac:dyDescent="0.35">
      <c r="A33" s="34"/>
      <c r="B33" s="33" t="s">
        <v>15</v>
      </c>
      <c r="C33" s="1097">
        <v>484.00000000000023</v>
      </c>
      <c r="D33" s="1082">
        <v>0.62287058809547069</v>
      </c>
      <c r="E33" s="1082">
        <v>0.41694685239379259</v>
      </c>
      <c r="F33" s="1082">
        <v>0.15820152721786115</v>
      </c>
      <c r="G33" s="1082">
        <v>0.15154001015478571</v>
      </c>
      <c r="H33" s="1082">
        <v>3.9061520888294107E-2</v>
      </c>
      <c r="I33" s="1082">
        <v>0.15843633538395496</v>
      </c>
      <c r="J33" s="1082">
        <v>1.6847631741532032E-2</v>
      </c>
      <c r="K33" s="1082">
        <v>0.18428098269284576</v>
      </c>
      <c r="L33" s="1082">
        <v>6.7969502176141783E-2</v>
      </c>
      <c r="M33" s="1082">
        <v>6.0239060710361024E-2</v>
      </c>
      <c r="N33" s="1082">
        <v>0.13615538974077648</v>
      </c>
      <c r="O33" s="1082">
        <v>1.0377408792055125</v>
      </c>
      <c r="P33" s="1082">
        <v>0.21636790763633493</v>
      </c>
      <c r="Q33" s="1082">
        <v>6.5161378886402759E-3</v>
      </c>
      <c r="R33" s="1082">
        <v>3.3733120147326601E-2</v>
      </c>
      <c r="S33" s="1081">
        <v>1.1159702879689731E-2</v>
      </c>
      <c r="T33" s="1094"/>
    </row>
    <row r="34" spans="1:20" s="179" customFormat="1" ht="15" customHeight="1" x14ac:dyDescent="0.35">
      <c r="A34" s="34"/>
      <c r="B34" s="33" t="s">
        <v>14</v>
      </c>
      <c r="C34" s="1097">
        <v>587</v>
      </c>
      <c r="D34" s="1082">
        <v>0.97483967822624917</v>
      </c>
      <c r="E34" s="1082">
        <v>0.66266185379604858</v>
      </c>
      <c r="F34" s="1082">
        <v>0.15253752033061652</v>
      </c>
      <c r="G34" s="1082">
        <v>0.16373322246378799</v>
      </c>
      <c r="H34" s="1082">
        <v>0.35349590411854054</v>
      </c>
      <c r="I34" s="1082">
        <v>0.22086489098314507</v>
      </c>
      <c r="J34" s="1082">
        <v>1.6795175618180946E-2</v>
      </c>
      <c r="K34" s="1082">
        <v>0.57446895664193087</v>
      </c>
      <c r="L34" s="1082">
        <v>0.257512358241485</v>
      </c>
      <c r="M34" s="1082">
        <v>1.06082881786082E-2</v>
      </c>
      <c r="N34" s="1082">
        <v>0.16555100947083728</v>
      </c>
      <c r="O34" s="1082">
        <v>1.1542322400255742E-2</v>
      </c>
      <c r="P34" s="1082">
        <v>0.32836051517799397</v>
      </c>
      <c r="Q34" s="1082">
        <v>0</v>
      </c>
      <c r="R34" s="1082">
        <v>1.792473042810316E-3</v>
      </c>
      <c r="S34" s="1081">
        <v>1.792473042810316E-3</v>
      </c>
      <c r="T34" s="1094"/>
    </row>
    <row r="35" spans="1:20" s="179" customFormat="1" ht="15" customHeight="1" x14ac:dyDescent="0.35">
      <c r="A35" s="34"/>
      <c r="B35" s="33" t="s">
        <v>13</v>
      </c>
      <c r="C35" s="1097">
        <v>60.000000000000021</v>
      </c>
      <c r="D35" s="1082">
        <v>0.68614841434738982</v>
      </c>
      <c r="E35" s="1082">
        <v>0.50523653836973659</v>
      </c>
      <c r="F35" s="1082">
        <v>0.19241630419106065</v>
      </c>
      <c r="G35" s="1082">
        <v>0.25840564865598725</v>
      </c>
      <c r="H35" s="1082">
        <v>6.4202938858568356E-2</v>
      </c>
      <c r="I35" s="1082">
        <v>0.45629839577619391</v>
      </c>
      <c r="J35" s="1082">
        <v>7.8334050226578876E-3</v>
      </c>
      <c r="K35" s="1082">
        <v>0.36646087689024537</v>
      </c>
      <c r="L35" s="1082">
        <v>0.26000071349251741</v>
      </c>
      <c r="M35" s="1082">
        <v>0.34372665229319666</v>
      </c>
      <c r="N35" s="1082">
        <v>0.17447655364846787</v>
      </c>
      <c r="O35" s="1082">
        <v>0.42479631996663503</v>
      </c>
      <c r="P35" s="1082">
        <v>0.18175511761037641</v>
      </c>
      <c r="Q35" s="1082">
        <v>2.5785066778017899E-2</v>
      </c>
      <c r="R35" s="1082">
        <v>6.4353290071147137E-2</v>
      </c>
      <c r="S35" s="1081">
        <v>9.0138356849165033E-2</v>
      </c>
      <c r="T35" s="1094"/>
    </row>
    <row r="36" spans="1:20" s="179" customFormat="1" ht="15" customHeight="1" x14ac:dyDescent="0.35">
      <c r="A36" s="34"/>
      <c r="B36" s="33" t="s">
        <v>12</v>
      </c>
      <c r="C36" s="1097">
        <v>338.00000000000006</v>
      </c>
      <c r="D36" s="1082">
        <v>0.45958642495850066</v>
      </c>
      <c r="E36" s="1082">
        <v>0.79669725843223593</v>
      </c>
      <c r="F36" s="1082">
        <v>8.2559632026699845E-2</v>
      </c>
      <c r="G36" s="1082">
        <v>5.1351915884060975E-2</v>
      </c>
      <c r="H36" s="1082">
        <v>4.5096073210004035E-2</v>
      </c>
      <c r="I36" s="1082">
        <v>0.14523399575811727</v>
      </c>
      <c r="J36" s="1082">
        <v>0</v>
      </c>
      <c r="K36" s="1082">
        <v>0.13125509140598915</v>
      </c>
      <c r="L36" s="1082">
        <v>4.4190554790796005E-2</v>
      </c>
      <c r="M36" s="1082">
        <v>8.8958730926006948E-3</v>
      </c>
      <c r="N36" s="1082">
        <v>3.2256073679014355E-2</v>
      </c>
      <c r="O36" s="1082">
        <v>5.1025030748300469E-2</v>
      </c>
      <c r="P36" s="1082">
        <v>8.1408562897315392E-2</v>
      </c>
      <c r="Q36" s="1082">
        <v>0</v>
      </c>
      <c r="R36" s="1082">
        <v>0</v>
      </c>
      <c r="S36" s="1081">
        <v>0</v>
      </c>
      <c r="T36" s="1094"/>
    </row>
    <row r="37" spans="1:20" s="179" customFormat="1" ht="15" customHeight="1" thickBot="1" x14ac:dyDescent="0.4">
      <c r="A37" s="52"/>
      <c r="B37" s="51" t="s">
        <v>4</v>
      </c>
      <c r="C37" s="729">
        <v>401.00000000000011</v>
      </c>
      <c r="D37" s="1090">
        <v>0.53170000579440302</v>
      </c>
      <c r="E37" s="1090">
        <v>0.48050043651276186</v>
      </c>
      <c r="F37" s="1090">
        <v>0.12640732145304931</v>
      </c>
      <c r="G37" s="1090">
        <v>0.12776254701182227</v>
      </c>
      <c r="H37" s="1090">
        <v>6.3493420651373381E-2</v>
      </c>
      <c r="I37" s="1090">
        <v>8.3905865148269851E-2</v>
      </c>
      <c r="J37" s="1090">
        <v>1.3105179769703381E-2</v>
      </c>
      <c r="K37" s="1090">
        <v>0.16432698074386459</v>
      </c>
      <c r="L37" s="1090">
        <v>7.7502503920026153E-2</v>
      </c>
      <c r="M37" s="1090">
        <v>2.3174915398325779E-2</v>
      </c>
      <c r="N37" s="1090">
        <v>6.9091127426680041E-2</v>
      </c>
      <c r="O37" s="1090">
        <v>0.14414856532385154</v>
      </c>
      <c r="P37" s="1090">
        <v>0.28785459703256289</v>
      </c>
      <c r="Q37" s="1090">
        <v>1.136211797767864E-3</v>
      </c>
      <c r="R37" s="1090">
        <v>4.6603583909303026E-2</v>
      </c>
      <c r="S37" s="727">
        <v>1.5899559830731918E-2</v>
      </c>
      <c r="T37" s="1094"/>
    </row>
    <row r="38" spans="1:20" s="179" customFormat="1" ht="15" customHeight="1" x14ac:dyDescent="0.35">
      <c r="A38" s="44" t="s">
        <v>11</v>
      </c>
      <c r="B38" s="1096" t="s">
        <v>10</v>
      </c>
      <c r="C38" s="1095">
        <v>18969.999999999982</v>
      </c>
      <c r="D38" s="1046">
        <v>0.60077742756236774</v>
      </c>
      <c r="E38" s="1046">
        <v>0.47966254133547248</v>
      </c>
      <c r="F38" s="1046">
        <v>7.9398065853015662E-2</v>
      </c>
      <c r="G38" s="1046">
        <v>5.586106818797603E-2</v>
      </c>
      <c r="H38" s="1046">
        <v>6.1274167048755317E-2</v>
      </c>
      <c r="I38" s="1046">
        <v>0.12181173504404916</v>
      </c>
      <c r="J38" s="1046">
        <v>1.7577147889056718E-2</v>
      </c>
      <c r="K38" s="1046">
        <v>0.31238753788269802</v>
      </c>
      <c r="L38" s="1046">
        <v>2.8212828446143815E-2</v>
      </c>
      <c r="M38" s="1046">
        <v>7.7005115798508036E-2</v>
      </c>
      <c r="N38" s="1046">
        <v>5.5466216315266187E-2</v>
      </c>
      <c r="O38" s="1046">
        <v>5.3257183400813764E-2</v>
      </c>
      <c r="P38" s="1046">
        <v>6.4491192574776687E-2</v>
      </c>
      <c r="Q38" s="1046">
        <v>9.0985225060778146E-3</v>
      </c>
      <c r="R38" s="1046">
        <v>0.12320927795260285</v>
      </c>
      <c r="S38" s="852">
        <v>2.7017155355128566E-3</v>
      </c>
      <c r="T38" s="1094"/>
    </row>
    <row r="39" spans="1:20" s="179" customFormat="1" ht="15" customHeight="1" x14ac:dyDescent="0.35">
      <c r="A39" s="36" t="s">
        <v>9</v>
      </c>
      <c r="B39" s="1033" t="s">
        <v>8</v>
      </c>
      <c r="C39" s="1093">
        <v>1245.9999999999991</v>
      </c>
      <c r="D39" s="1082">
        <v>0.76402894550064748</v>
      </c>
      <c r="E39" s="1082">
        <v>0.79865981673232078</v>
      </c>
      <c r="F39" s="1082">
        <v>0.14245966862737502</v>
      </c>
      <c r="G39" s="1082">
        <v>0.16474420919354188</v>
      </c>
      <c r="H39" s="1082">
        <v>7.2624550088338288E-3</v>
      </c>
      <c r="I39" s="1082">
        <v>0.13693204144630761</v>
      </c>
      <c r="J39" s="1082">
        <v>4.8407470701842658E-3</v>
      </c>
      <c r="K39" s="1082">
        <v>0.11540678740749598</v>
      </c>
      <c r="L39" s="1082">
        <v>3.0728673341507872E-2</v>
      </c>
      <c r="M39" s="1082">
        <v>9.9683364851663681E-2</v>
      </c>
      <c r="N39" s="1082">
        <v>3.6461618227577708E-2</v>
      </c>
      <c r="O39" s="1082">
        <v>9.2981770185378149E-2</v>
      </c>
      <c r="P39" s="1082">
        <v>7.9314954920461006E-2</v>
      </c>
      <c r="Q39" s="1082">
        <v>1.7344337016760292E-2</v>
      </c>
      <c r="R39" s="1082">
        <v>4.6919094398093608E-2</v>
      </c>
      <c r="S39" s="1081">
        <v>2.0172156444420331E-2</v>
      </c>
      <c r="T39" s="1094"/>
    </row>
    <row r="40" spans="1:20" s="179" customFormat="1" ht="15" customHeight="1" x14ac:dyDescent="0.35">
      <c r="A40" s="34"/>
      <c r="B40" s="1033" t="s">
        <v>7</v>
      </c>
      <c r="C40" s="1093">
        <v>426.00000000000017</v>
      </c>
      <c r="D40" s="1082">
        <v>0.89907842634716273</v>
      </c>
      <c r="E40" s="1082">
        <v>5.1572635398331727E-2</v>
      </c>
      <c r="F40" s="1082">
        <v>2.059041633543336E-3</v>
      </c>
      <c r="G40" s="1082">
        <v>2.7827628025110428E-2</v>
      </c>
      <c r="H40" s="1082">
        <v>1.151568549916979E-2</v>
      </c>
      <c r="I40" s="1082">
        <v>3.170516640482085E-2</v>
      </c>
      <c r="J40" s="1082">
        <v>0</v>
      </c>
      <c r="K40" s="1082">
        <v>0.23285625532286841</v>
      </c>
      <c r="L40" s="1082">
        <v>2.8263798710227162E-3</v>
      </c>
      <c r="M40" s="1082">
        <v>0.28800289135755841</v>
      </c>
      <c r="N40" s="1082">
        <v>1.5304912873911582E-2</v>
      </c>
      <c r="O40" s="1082">
        <v>2.4612699339122641E-2</v>
      </c>
      <c r="P40" s="1082">
        <v>4.9519042689837825E-2</v>
      </c>
      <c r="Q40" s="1082">
        <v>7.2063195698562222E-3</v>
      </c>
      <c r="R40" s="1082">
        <v>0.16546262138224826</v>
      </c>
      <c r="S40" s="1081">
        <v>0</v>
      </c>
    </row>
    <row r="41" spans="1:20" s="179" customFormat="1" ht="15" customHeight="1" x14ac:dyDescent="0.35">
      <c r="A41" s="34"/>
      <c r="B41" s="1033" t="s">
        <v>6</v>
      </c>
      <c r="C41" s="1093">
        <v>1875.9999999999989</v>
      </c>
      <c r="D41" s="1082">
        <v>0.3841198392000485</v>
      </c>
      <c r="E41" s="1082">
        <v>0.70349387214539993</v>
      </c>
      <c r="F41" s="1082">
        <v>9.5641913468320877E-2</v>
      </c>
      <c r="G41" s="1082">
        <v>7.5746353318081008E-2</v>
      </c>
      <c r="H41" s="1082">
        <v>3.3598645524537209E-2</v>
      </c>
      <c r="I41" s="1082">
        <v>7.3894092138408751E-2</v>
      </c>
      <c r="J41" s="1082">
        <v>1.961713122757185E-2</v>
      </c>
      <c r="K41" s="1082">
        <v>7.4473244059528224E-2</v>
      </c>
      <c r="L41" s="1082">
        <v>1.9969088040234114E-2</v>
      </c>
      <c r="M41" s="1082">
        <v>2.4603254940821554E-2</v>
      </c>
      <c r="N41" s="1082">
        <v>3.4020904025838315E-2</v>
      </c>
      <c r="O41" s="1082">
        <v>4.3575750210092884E-2</v>
      </c>
      <c r="P41" s="1082">
        <v>0.12067564682819659</v>
      </c>
      <c r="Q41" s="1082">
        <v>1.0406232516296779E-3</v>
      </c>
      <c r="R41" s="1082">
        <v>1.1401708113255008E-2</v>
      </c>
      <c r="S41" s="1081">
        <v>8.8633902822245481E-3</v>
      </c>
    </row>
    <row r="42" spans="1:20" s="179" customFormat="1" ht="15" customHeight="1" x14ac:dyDescent="0.35">
      <c r="A42" s="34"/>
      <c r="B42" s="1033" t="s">
        <v>5</v>
      </c>
      <c r="C42" s="1093">
        <v>6106.0000000000109</v>
      </c>
      <c r="D42" s="1082">
        <v>0.24495396871975278</v>
      </c>
      <c r="E42" s="1082">
        <v>0.30511491756078502</v>
      </c>
      <c r="F42" s="1082">
        <v>6.792168598346858E-2</v>
      </c>
      <c r="G42" s="1082">
        <v>0.11337410202958448</v>
      </c>
      <c r="H42" s="1082">
        <v>7.6364057497933249E-2</v>
      </c>
      <c r="I42" s="1082">
        <v>4.4284303163699669E-2</v>
      </c>
      <c r="J42" s="1082">
        <v>4.8055872662686308E-2</v>
      </c>
      <c r="K42" s="1082">
        <v>3.5339664656893116E-2</v>
      </c>
      <c r="L42" s="1082">
        <v>9.8438076733676286E-3</v>
      </c>
      <c r="M42" s="1082">
        <v>1.0263654794182734E-2</v>
      </c>
      <c r="N42" s="1082">
        <v>4.5538778737312803E-2</v>
      </c>
      <c r="O42" s="1082">
        <v>4.6003091117411396E-2</v>
      </c>
      <c r="P42" s="1082">
        <v>0.38208475865896413</v>
      </c>
      <c r="Q42" s="1082">
        <v>1.5488714250447057E-3</v>
      </c>
      <c r="R42" s="1082">
        <v>2.465262054036806E-3</v>
      </c>
      <c r="S42" s="1081">
        <v>1.2382825657887337E-2</v>
      </c>
    </row>
    <row r="43" spans="1:20" s="179" customFormat="1" ht="15" customHeight="1" thickBot="1" x14ac:dyDescent="0.4">
      <c r="A43" s="26"/>
      <c r="B43" s="1092" t="s">
        <v>4</v>
      </c>
      <c r="C43" s="1091">
        <v>1261.9999999999986</v>
      </c>
      <c r="D43" s="1090">
        <v>0.32926266975407392</v>
      </c>
      <c r="E43" s="1090">
        <v>0.36599777274414452</v>
      </c>
      <c r="F43" s="1090">
        <v>0.18610897090646469</v>
      </c>
      <c r="G43" s="1090">
        <v>0.10369989146594741</v>
      </c>
      <c r="H43" s="1090">
        <v>0.13377334693049941</v>
      </c>
      <c r="I43" s="1090">
        <v>9.7707803138429014E-2</v>
      </c>
      <c r="J43" s="1090">
        <v>4.3196008169817827E-2</v>
      </c>
      <c r="K43" s="1090">
        <v>9.6843811110563741E-2</v>
      </c>
      <c r="L43" s="1090">
        <v>5.9105853523562644E-2</v>
      </c>
      <c r="M43" s="1090">
        <v>2.2542130392597746E-2</v>
      </c>
      <c r="N43" s="1090">
        <v>8.0179875160601433E-2</v>
      </c>
      <c r="O43" s="1090">
        <v>0.12810987534868204</v>
      </c>
      <c r="P43" s="1090">
        <v>0.31953067880743513</v>
      </c>
      <c r="Q43" s="1090">
        <v>1.1927071217968372E-2</v>
      </c>
      <c r="R43" s="1090">
        <v>1.3777952371158595E-2</v>
      </c>
      <c r="S43" s="727">
        <v>1.530043414927032E-2</v>
      </c>
    </row>
    <row r="44" spans="1:20" s="179" customFormat="1" ht="15" customHeight="1" x14ac:dyDescent="0.35">
      <c r="A44" s="865" t="s">
        <v>3</v>
      </c>
      <c r="B44" s="864" t="s">
        <v>2</v>
      </c>
      <c r="C44" s="192">
        <v>16797.000000000058</v>
      </c>
      <c r="D44" s="756">
        <v>0.62474219059057368</v>
      </c>
      <c r="E44" s="756">
        <v>0.47941023209740091</v>
      </c>
      <c r="F44" s="756">
        <v>8.1675253372035253E-2</v>
      </c>
      <c r="G44" s="756">
        <v>7.3959452340947987E-2</v>
      </c>
      <c r="H44" s="756">
        <v>5.4027971209833346E-2</v>
      </c>
      <c r="I44" s="756">
        <v>0.13174645491831802</v>
      </c>
      <c r="J44" s="756">
        <v>1.0813261396288496E-2</v>
      </c>
      <c r="K44" s="756">
        <v>0.30833140539104242</v>
      </c>
      <c r="L44" s="756">
        <v>2.7920469733577796E-2</v>
      </c>
      <c r="M44" s="756">
        <v>8.8156156178980524E-2</v>
      </c>
      <c r="N44" s="756">
        <v>5.1470890936941814E-2</v>
      </c>
      <c r="O44" s="756">
        <v>5.8521980420407398E-2</v>
      </c>
      <c r="P44" s="756">
        <v>9.7354167765483918E-2</v>
      </c>
      <c r="Q44" s="756">
        <v>1.0691596289157385E-2</v>
      </c>
      <c r="R44" s="756">
        <v>0.1283739370753349</v>
      </c>
      <c r="S44" s="863">
        <v>6.0622288051445424E-3</v>
      </c>
    </row>
    <row r="45" spans="1:20" s="179" customFormat="1" ht="15" customHeight="1" thickBot="1" x14ac:dyDescent="0.4">
      <c r="A45" s="862" t="s">
        <v>1</v>
      </c>
      <c r="B45" s="861" t="s">
        <v>0</v>
      </c>
      <c r="C45" s="670">
        <v>13088.999999999996</v>
      </c>
      <c r="D45" s="1090">
        <v>0.3583680412092019</v>
      </c>
      <c r="E45" s="1090">
        <v>0.42902631128380481</v>
      </c>
      <c r="F45" s="1090">
        <v>8.4799565202810984E-2</v>
      </c>
      <c r="G45" s="1090">
        <v>8.3591769829486379E-2</v>
      </c>
      <c r="H45" s="1090">
        <v>7.1079876529992675E-2</v>
      </c>
      <c r="I45" s="1090">
        <v>5.947878168190017E-2</v>
      </c>
      <c r="J45" s="1090">
        <v>4.109245780092572E-2</v>
      </c>
      <c r="K45" s="1090">
        <v>9.4989611148421679E-2</v>
      </c>
      <c r="L45" s="1090">
        <v>1.9186068960593702E-2</v>
      </c>
      <c r="M45" s="1090">
        <v>2.7248556392429596E-2</v>
      </c>
      <c r="N45" s="1090">
        <v>4.962715362888951E-2</v>
      </c>
      <c r="O45" s="1090">
        <v>5.0840837997097363E-2</v>
      </c>
      <c r="P45" s="1090">
        <v>0.22800114699815038</v>
      </c>
      <c r="Q45" s="1090">
        <v>3.1024768503401176E-3</v>
      </c>
      <c r="R45" s="1090">
        <v>2.2456560863160901E-2</v>
      </c>
      <c r="S45" s="727">
        <v>7.8339849824715785E-3</v>
      </c>
    </row>
    <row r="48" spans="1:20" ht="14.25" customHeight="1" x14ac:dyDescent="0.35"/>
    <row r="49" ht="14.25" customHeight="1" x14ac:dyDescent="0.35"/>
  </sheetData>
  <mergeCells count="4">
    <mergeCell ref="A2:S2"/>
    <mergeCell ref="A3:B6"/>
    <mergeCell ref="C3:S4"/>
    <mergeCell ref="A1:S1"/>
  </mergeCells>
  <conditionalFormatting sqref="D7:S45">
    <cfRule type="expression" dxfId="1203" priority="2">
      <formula>D7&lt;0.005</formula>
    </cfRule>
  </conditionalFormatting>
  <conditionalFormatting sqref="D7:S45">
    <cfRule type="expression" dxfId="1202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גיליון35"/>
  <dimension ref="A1:P130"/>
  <sheetViews>
    <sheetView view="pageBreakPreview" topLeftCell="C1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4.90625" style="177" bestFit="1" customWidth="1"/>
    <col min="2" max="2" width="28.7265625" style="177" bestFit="1" customWidth="1"/>
    <col min="3" max="3" width="7.08984375" style="176" customWidth="1"/>
    <col min="4" max="4" width="8.08984375" style="175" customWidth="1"/>
    <col min="5" max="5" width="9.6328125" style="175" customWidth="1"/>
    <col min="6" max="6" width="11.08984375" style="175" customWidth="1"/>
    <col min="7" max="7" width="10.90625" style="175" customWidth="1"/>
    <col min="8" max="8" width="11.08984375" style="1106" customWidth="1"/>
    <col min="9" max="9" width="14.08984375" bestFit="1" customWidth="1"/>
    <col min="10" max="10" width="12" bestFit="1" customWidth="1"/>
    <col min="11" max="11" width="8.453125" customWidth="1"/>
    <col min="12" max="12" width="12.26953125" customWidth="1"/>
    <col min="13" max="13" width="11.26953125" customWidth="1"/>
    <col min="14" max="14" width="11.7265625" customWidth="1"/>
    <col min="15" max="15" width="9.08984375" customWidth="1"/>
    <col min="16" max="16" width="8.6328125" customWidth="1"/>
    <col min="17" max="17" width="10.6328125" customWidth="1"/>
  </cols>
  <sheetData>
    <row r="1" spans="1:16" ht="15.75" customHeight="1" x14ac:dyDescent="0.35">
      <c r="A1" s="6345" t="s">
        <v>552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1"/>
    </row>
    <row r="2" spans="1:16" ht="15.75" customHeight="1" thickBot="1" x14ac:dyDescent="0.4">
      <c r="A2" s="6345" t="s">
        <v>551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1"/>
    </row>
    <row r="3" spans="1:16" ht="14.5" x14ac:dyDescent="0.35">
      <c r="A3" s="6404"/>
      <c r="B3" s="6405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9"/>
      <c r="P3" s="1"/>
    </row>
    <row r="4" spans="1:16" ht="18" customHeight="1" thickBot="1" x14ac:dyDescent="0.4">
      <c r="A4" s="6481"/>
      <c r="B4" s="6482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3"/>
      <c r="P4" s="1"/>
    </row>
    <row r="5" spans="1:16" ht="62" x14ac:dyDescent="0.35">
      <c r="A5" s="6481"/>
      <c r="B5" s="6482"/>
      <c r="C5" s="1120" t="s">
        <v>55</v>
      </c>
      <c r="D5" s="1118" t="s">
        <v>550</v>
      </c>
      <c r="E5" s="933" t="s">
        <v>549</v>
      </c>
      <c r="F5" s="1118" t="s">
        <v>548</v>
      </c>
      <c r="G5" s="933" t="s">
        <v>547</v>
      </c>
      <c r="H5" s="1118" t="s">
        <v>546</v>
      </c>
      <c r="I5" s="933" t="s">
        <v>545</v>
      </c>
      <c r="J5" s="1118" t="s">
        <v>544</v>
      </c>
      <c r="K5" s="933" t="s">
        <v>543</v>
      </c>
      <c r="L5" s="1118" t="s">
        <v>542</v>
      </c>
      <c r="M5" s="933" t="s">
        <v>541</v>
      </c>
      <c r="N5" s="1118" t="s">
        <v>540</v>
      </c>
      <c r="O5" s="932" t="s">
        <v>539</v>
      </c>
      <c r="P5" s="1"/>
    </row>
    <row r="6" spans="1:16" ht="32.25" customHeight="1" thickBot="1" x14ac:dyDescent="0.4">
      <c r="A6" s="6481"/>
      <c r="B6" s="6482"/>
      <c r="C6" s="1124" t="s">
        <v>49</v>
      </c>
      <c r="D6" s="1050" t="s">
        <v>538</v>
      </c>
      <c r="E6" s="1051" t="s">
        <v>537</v>
      </c>
      <c r="F6" s="1050" t="s">
        <v>536</v>
      </c>
      <c r="G6" s="1051" t="s">
        <v>535</v>
      </c>
      <c r="H6" s="1050" t="s">
        <v>534</v>
      </c>
      <c r="I6" s="1051" t="s">
        <v>533</v>
      </c>
      <c r="J6" s="1050" t="s">
        <v>532</v>
      </c>
      <c r="K6" s="1051" t="s">
        <v>531</v>
      </c>
      <c r="L6" s="1050" t="s">
        <v>530</v>
      </c>
      <c r="M6" s="963" t="s">
        <v>529</v>
      </c>
      <c r="N6" s="854" t="s">
        <v>528</v>
      </c>
      <c r="O6" s="854" t="s">
        <v>527</v>
      </c>
      <c r="P6" s="1123"/>
    </row>
    <row r="7" spans="1:16" s="179" customFormat="1" ht="12" customHeight="1" thickBot="1" x14ac:dyDescent="0.4">
      <c r="A7" s="6368" t="s">
        <v>59</v>
      </c>
      <c r="B7" s="6369"/>
      <c r="C7" s="205">
        <v>14981.00000000002</v>
      </c>
      <c r="D7" s="239">
        <v>0.1535110805299888</v>
      </c>
      <c r="E7" s="239">
        <v>7.9274055864294285E-2</v>
      </c>
      <c r="F7" s="239">
        <v>0.27501601247787544</v>
      </c>
      <c r="G7" s="239">
        <v>3.0770110862844268E-2</v>
      </c>
      <c r="H7" s="239">
        <v>0.26025604784487999</v>
      </c>
      <c r="I7" s="239">
        <v>0.5374631410871703</v>
      </c>
      <c r="J7" s="239">
        <v>0.63460574938196845</v>
      </c>
      <c r="K7" s="239">
        <v>0.49751049700201905</v>
      </c>
      <c r="L7" s="239">
        <v>0.2119186801272859</v>
      </c>
      <c r="M7" s="239">
        <v>4.9019452623425455E-2</v>
      </c>
      <c r="N7" s="239">
        <v>0.26598000945739292</v>
      </c>
      <c r="O7" s="238">
        <v>0.21668133154190589</v>
      </c>
      <c r="P7" s="7"/>
    </row>
    <row r="8" spans="1:16" s="179" customFormat="1" ht="12" customHeight="1" x14ac:dyDescent="0.35">
      <c r="A8" s="160" t="s">
        <v>123</v>
      </c>
      <c r="B8" s="390" t="s">
        <v>122</v>
      </c>
      <c r="C8" s="444">
        <v>1461.9999999999998</v>
      </c>
      <c r="D8" s="1046">
        <v>4.7205558618868743E-2</v>
      </c>
      <c r="E8" s="1046">
        <v>2.0496335697062662E-2</v>
      </c>
      <c r="F8" s="1046">
        <v>7.9129300534662481E-2</v>
      </c>
      <c r="G8" s="1046">
        <v>1.7812555952065667E-2</v>
      </c>
      <c r="H8" s="1046">
        <v>8.8065260372319348E-2</v>
      </c>
      <c r="I8" s="1046">
        <v>0.17030349401251055</v>
      </c>
      <c r="J8" s="1046">
        <v>0.53376486480696161</v>
      </c>
      <c r="K8" s="1046">
        <v>0.49631456194390422</v>
      </c>
      <c r="L8" s="1046">
        <v>7.6680244801219877E-2</v>
      </c>
      <c r="M8" s="1046">
        <v>4.5265425458521642E-2</v>
      </c>
      <c r="N8" s="1046">
        <v>0.35515387633484069</v>
      </c>
      <c r="O8" s="852">
        <v>5.6253555549212901E-2</v>
      </c>
      <c r="P8" s="7"/>
    </row>
    <row r="9" spans="1:16" s="179" customFormat="1" ht="12" customHeight="1" x14ac:dyDescent="0.35">
      <c r="A9" s="92" t="s">
        <v>121</v>
      </c>
      <c r="B9" s="701" t="s">
        <v>120</v>
      </c>
      <c r="C9" s="700">
        <v>518.00000000000068</v>
      </c>
      <c r="D9" s="1082">
        <v>4.6020034465599283E-2</v>
      </c>
      <c r="E9" s="1082">
        <v>3.5577914848690113E-2</v>
      </c>
      <c r="F9" s="1082">
        <v>0.14526998792706508</v>
      </c>
      <c r="G9" s="1082">
        <v>7.3003156401012818E-3</v>
      </c>
      <c r="H9" s="1082">
        <v>0.28384616584739619</v>
      </c>
      <c r="I9" s="1082">
        <v>0.5580456089958773</v>
      </c>
      <c r="J9" s="1082">
        <v>0.61369551295216473</v>
      </c>
      <c r="K9" s="1082">
        <v>0.67066650030496189</v>
      </c>
      <c r="L9" s="1082">
        <v>0.28625835634617564</v>
      </c>
      <c r="M9" s="1082">
        <v>4.4638212072422051E-2</v>
      </c>
      <c r="N9" s="1082">
        <v>0.34844596392202065</v>
      </c>
      <c r="O9" s="1081">
        <v>0.21154371433812139</v>
      </c>
      <c r="P9" s="7"/>
    </row>
    <row r="10" spans="1:16" s="179" customFormat="1" ht="12" customHeight="1" x14ac:dyDescent="0.35">
      <c r="A10" s="92"/>
      <c r="B10" s="701" t="s">
        <v>119</v>
      </c>
      <c r="C10" s="700">
        <v>1486.0000000000002</v>
      </c>
      <c r="D10" s="1082">
        <v>5.5735174557459827E-2</v>
      </c>
      <c r="E10" s="1082">
        <v>8.5238646175917771E-3</v>
      </c>
      <c r="F10" s="1082">
        <v>0.14229419972968868</v>
      </c>
      <c r="G10" s="1082">
        <v>1.7585501837009895E-2</v>
      </c>
      <c r="H10" s="1082">
        <v>0.12719964106474191</v>
      </c>
      <c r="I10" s="1082">
        <v>0.64561314130362957</v>
      </c>
      <c r="J10" s="1082">
        <v>0.47956711401656116</v>
      </c>
      <c r="K10" s="1082">
        <v>0.46217117483052583</v>
      </c>
      <c r="L10" s="1082">
        <v>3.9542893626311262E-2</v>
      </c>
      <c r="M10" s="1082">
        <v>5.8447687840772644E-2</v>
      </c>
      <c r="N10" s="1082">
        <v>0.26490798192241455</v>
      </c>
      <c r="O10" s="1081">
        <v>4.2468821127979603E-2</v>
      </c>
      <c r="P10" s="7"/>
    </row>
    <row r="11" spans="1:16" s="179" customFormat="1" ht="12" customHeight="1" x14ac:dyDescent="0.35">
      <c r="A11" s="92"/>
      <c r="B11" s="701" t="s">
        <v>118</v>
      </c>
      <c r="C11" s="700">
        <v>604.00000000000023</v>
      </c>
      <c r="D11" s="1082">
        <v>6.356830935591927E-2</v>
      </c>
      <c r="E11" s="1082">
        <v>3.3689225277738856E-2</v>
      </c>
      <c r="F11" s="1082">
        <v>0.1572737690322539</v>
      </c>
      <c r="G11" s="1082">
        <v>4.4339183837965382E-3</v>
      </c>
      <c r="H11" s="1082">
        <v>0.17594522025813966</v>
      </c>
      <c r="I11" s="1082">
        <v>0.3419989959226275</v>
      </c>
      <c r="J11" s="1082">
        <v>0.47983464218351374</v>
      </c>
      <c r="K11" s="1082">
        <v>0.38658837047630212</v>
      </c>
      <c r="L11" s="1082">
        <v>0.14353739391297046</v>
      </c>
      <c r="M11" s="1082">
        <v>3.303385711933312E-2</v>
      </c>
      <c r="N11" s="1082">
        <v>0.25364504558332945</v>
      </c>
      <c r="O11" s="1081">
        <v>0.18095756612129485</v>
      </c>
      <c r="P11" s="7"/>
    </row>
    <row r="12" spans="1:16" s="179" customFormat="1" ht="12" customHeight="1" x14ac:dyDescent="0.35">
      <c r="A12" s="92"/>
      <c r="B12" s="701" t="s">
        <v>117</v>
      </c>
      <c r="C12" s="700">
        <v>98.000000000000028</v>
      </c>
      <c r="D12" s="1082">
        <v>0.17954839456550176</v>
      </c>
      <c r="E12" s="1082">
        <v>0</v>
      </c>
      <c r="F12" s="1082">
        <v>0.19773723428377679</v>
      </c>
      <c r="G12" s="1082">
        <v>2.799271566689859E-2</v>
      </c>
      <c r="H12" s="1082">
        <v>0.22017029571588126</v>
      </c>
      <c r="I12" s="1082">
        <v>0.5321292944381204</v>
      </c>
      <c r="J12" s="1082">
        <v>0.57823023214335534</v>
      </c>
      <c r="K12" s="1082">
        <v>0.46675361426377504</v>
      </c>
      <c r="L12" s="1082">
        <v>0.14429583109143285</v>
      </c>
      <c r="M12" s="1082">
        <v>7.2019621106415369E-2</v>
      </c>
      <c r="N12" s="1082">
        <v>0.37072058245440254</v>
      </c>
      <c r="O12" s="1081">
        <v>0.16698480433014906</v>
      </c>
      <c r="P12" s="7"/>
    </row>
    <row r="13" spans="1:16" s="179" customFormat="1" ht="12" customHeight="1" x14ac:dyDescent="0.35">
      <c r="A13" s="92"/>
      <c r="B13" s="701" t="s">
        <v>116</v>
      </c>
      <c r="C13" s="700">
        <v>80.999999999999986</v>
      </c>
      <c r="D13" s="1082">
        <v>3.2233951367975223E-2</v>
      </c>
      <c r="E13" s="1082">
        <v>0</v>
      </c>
      <c r="F13" s="1082">
        <v>0.15104324711619591</v>
      </c>
      <c r="G13" s="1082">
        <v>2.1864824478687376E-2</v>
      </c>
      <c r="H13" s="1082">
        <v>0.13980139591134538</v>
      </c>
      <c r="I13" s="1082">
        <v>0.86868744819542376</v>
      </c>
      <c r="J13" s="1082">
        <v>0.5385933765534745</v>
      </c>
      <c r="K13" s="1082">
        <v>0.36367877595418818</v>
      </c>
      <c r="L13" s="1082">
        <v>0</v>
      </c>
      <c r="M13" s="1082">
        <v>9.8303424746497309E-2</v>
      </c>
      <c r="N13" s="1082">
        <v>0.22285185266977325</v>
      </c>
      <c r="O13" s="1081">
        <v>6.4170480350397185E-2</v>
      </c>
      <c r="P13" s="7"/>
    </row>
    <row r="14" spans="1:16" s="179" customFormat="1" ht="12" customHeight="1" x14ac:dyDescent="0.35">
      <c r="A14" s="92"/>
      <c r="B14" s="701" t="s">
        <v>115</v>
      </c>
      <c r="C14" s="700">
        <v>105.99999999999999</v>
      </c>
      <c r="D14" s="1082">
        <v>9.0182508701988143E-2</v>
      </c>
      <c r="E14" s="1082">
        <v>2.9857341594962766E-2</v>
      </c>
      <c r="F14" s="1082">
        <v>0.16177803927487994</v>
      </c>
      <c r="G14" s="1082">
        <v>0</v>
      </c>
      <c r="H14" s="1082">
        <v>0.25025564614109086</v>
      </c>
      <c r="I14" s="1082">
        <v>0.38442595837690086</v>
      </c>
      <c r="J14" s="1082">
        <v>0.52212465661386687</v>
      </c>
      <c r="K14" s="1082">
        <v>0.37238708062902082</v>
      </c>
      <c r="L14" s="1082">
        <v>8.2107116326400054E-2</v>
      </c>
      <c r="M14" s="1082">
        <v>5.9277078437521273E-2</v>
      </c>
      <c r="N14" s="1082">
        <v>0.19347201487163729</v>
      </c>
      <c r="O14" s="1081">
        <v>5.6973423279525676E-2</v>
      </c>
      <c r="P14" s="7"/>
    </row>
    <row r="15" spans="1:16" s="179" customFormat="1" ht="12" customHeight="1" x14ac:dyDescent="0.35">
      <c r="A15" s="92"/>
      <c r="B15" s="701" t="s">
        <v>114</v>
      </c>
      <c r="C15" s="700">
        <v>50.000000000000014</v>
      </c>
      <c r="D15" s="1082">
        <v>0.10885565837103212</v>
      </c>
      <c r="E15" s="1082">
        <v>3.9449101318726802E-2</v>
      </c>
      <c r="F15" s="1082">
        <v>0.11611199617838741</v>
      </c>
      <c r="G15" s="1082">
        <v>0</v>
      </c>
      <c r="H15" s="1082">
        <v>0.35806622088894252</v>
      </c>
      <c r="I15" s="1082">
        <v>0.69122584876813764</v>
      </c>
      <c r="J15" s="1082">
        <v>0.62599691332311636</v>
      </c>
      <c r="K15" s="1082">
        <v>0.7524889408553147</v>
      </c>
      <c r="L15" s="1082">
        <v>0.22325450197951405</v>
      </c>
      <c r="M15" s="1082">
        <v>1.4124312583502479E-2</v>
      </c>
      <c r="N15" s="1082">
        <v>0.4337134801758844</v>
      </c>
      <c r="O15" s="1081">
        <v>0.22763300183468091</v>
      </c>
      <c r="P15" s="7"/>
    </row>
    <row r="16" spans="1:16" s="179" customFormat="1" ht="12" customHeight="1" x14ac:dyDescent="0.35">
      <c r="A16" s="92"/>
      <c r="B16" s="701" t="s">
        <v>113</v>
      </c>
      <c r="C16" s="700">
        <v>45.000000000000014</v>
      </c>
      <c r="D16" s="1082">
        <v>0</v>
      </c>
      <c r="E16" s="1082">
        <v>0</v>
      </c>
      <c r="F16" s="1082">
        <v>0.35058505323971756</v>
      </c>
      <c r="G16" s="1082">
        <v>0.11739205948078606</v>
      </c>
      <c r="H16" s="1082">
        <v>0.2034935565692538</v>
      </c>
      <c r="I16" s="1082">
        <v>0.65868929498476803</v>
      </c>
      <c r="J16" s="1082">
        <v>0.58127318192465649</v>
      </c>
      <c r="K16" s="1082">
        <v>0.42935907260899159</v>
      </c>
      <c r="L16" s="1082">
        <v>0.19206673845577688</v>
      </c>
      <c r="M16" s="1082">
        <v>7.6465404204998436E-2</v>
      </c>
      <c r="N16" s="1082">
        <v>0.25233735464341916</v>
      </c>
      <c r="O16" s="1081">
        <v>4.7986701587189068E-2</v>
      </c>
      <c r="P16" s="7"/>
    </row>
    <row r="17" spans="1:16" s="179" customFormat="1" ht="12" customHeight="1" x14ac:dyDescent="0.35">
      <c r="A17" s="92"/>
      <c r="B17" s="701" t="s">
        <v>112</v>
      </c>
      <c r="C17" s="700">
        <v>128</v>
      </c>
      <c r="D17" s="1082">
        <v>1.8274815112308816E-3</v>
      </c>
      <c r="E17" s="1082">
        <v>1.8274815112308816E-3</v>
      </c>
      <c r="F17" s="1082">
        <v>7.0610891511695376E-2</v>
      </c>
      <c r="G17" s="1082">
        <v>1.8274815112308816E-3</v>
      </c>
      <c r="H17" s="1082">
        <v>0.10897376313431215</v>
      </c>
      <c r="I17" s="1082">
        <v>0.38241672410786443</v>
      </c>
      <c r="J17" s="1082">
        <v>0.40552301573546989</v>
      </c>
      <c r="K17" s="1082">
        <v>0.61277712794775807</v>
      </c>
      <c r="L17" s="1082">
        <v>8.6414742278242224E-2</v>
      </c>
      <c r="M17" s="1082">
        <v>0.11839670326409904</v>
      </c>
      <c r="N17" s="1082">
        <v>0.32389757731591695</v>
      </c>
      <c r="O17" s="1081">
        <v>0</v>
      </c>
      <c r="P17" s="7"/>
    </row>
    <row r="18" spans="1:16" s="179" customFormat="1" ht="12" customHeight="1" x14ac:dyDescent="0.35">
      <c r="A18" s="92"/>
      <c r="B18" s="701" t="s">
        <v>111</v>
      </c>
      <c r="C18" s="700">
        <v>345.00000000000006</v>
      </c>
      <c r="D18" s="1082">
        <v>0.1536679573072639</v>
      </c>
      <c r="E18" s="1082">
        <v>1.9869542438302489E-2</v>
      </c>
      <c r="F18" s="1082">
        <v>0.2626482868506268</v>
      </c>
      <c r="G18" s="1082">
        <v>6.2417936918180351E-2</v>
      </c>
      <c r="H18" s="1082">
        <v>0.18274038531162148</v>
      </c>
      <c r="I18" s="1082">
        <v>0.61624855603130058</v>
      </c>
      <c r="J18" s="1082">
        <v>0.63017978472228176</v>
      </c>
      <c r="K18" s="1082">
        <v>0.4462346710561006</v>
      </c>
      <c r="L18" s="1082">
        <v>0.13959246690798285</v>
      </c>
      <c r="M18" s="1082">
        <v>7.6158854960111461E-2</v>
      </c>
      <c r="N18" s="1082">
        <v>0.27593170790509591</v>
      </c>
      <c r="O18" s="1081">
        <v>0.18882763160125382</v>
      </c>
      <c r="P18" s="7"/>
    </row>
    <row r="19" spans="1:16" s="179" customFormat="1" ht="12" customHeight="1" x14ac:dyDescent="0.35">
      <c r="A19" s="92"/>
      <c r="B19" s="701" t="s">
        <v>110</v>
      </c>
      <c r="C19" s="700">
        <v>183.00000000000003</v>
      </c>
      <c r="D19" s="1082">
        <v>3.6395021912420791E-2</v>
      </c>
      <c r="E19" s="1082">
        <v>7.692768951053558E-2</v>
      </c>
      <c r="F19" s="1082">
        <v>0.10901658964160525</v>
      </c>
      <c r="G19" s="1082">
        <v>0</v>
      </c>
      <c r="H19" s="1082">
        <v>0.22479761570214102</v>
      </c>
      <c r="I19" s="1082">
        <v>0.37015624535929775</v>
      </c>
      <c r="J19" s="1082">
        <v>0.51636165240413578</v>
      </c>
      <c r="K19" s="1082">
        <v>0.50534586926623315</v>
      </c>
      <c r="L19" s="1082">
        <v>0.23698714861772621</v>
      </c>
      <c r="M19" s="1082">
        <v>2.4590098834214435E-2</v>
      </c>
      <c r="N19" s="1082">
        <v>0.30252487606223322</v>
      </c>
      <c r="O19" s="1081">
        <v>0.19474892198300975</v>
      </c>
      <c r="P19" s="7"/>
    </row>
    <row r="20" spans="1:16" s="179" customFormat="1" ht="12" customHeight="1" x14ac:dyDescent="0.35">
      <c r="A20" s="92"/>
      <c r="B20" s="701" t="s">
        <v>109</v>
      </c>
      <c r="C20" s="700">
        <v>241.99999999999997</v>
      </c>
      <c r="D20" s="1082">
        <v>0.12895777790132995</v>
      </c>
      <c r="E20" s="1082">
        <v>2.1207926372876103E-2</v>
      </c>
      <c r="F20" s="1082">
        <v>0.36393035651866446</v>
      </c>
      <c r="G20" s="1082">
        <v>4.0440631952820029E-3</v>
      </c>
      <c r="H20" s="1082">
        <v>0.31077331620841009</v>
      </c>
      <c r="I20" s="1082">
        <v>0.82359774379605977</v>
      </c>
      <c r="J20" s="1082">
        <v>0.74202946656324331</v>
      </c>
      <c r="K20" s="1082">
        <v>0.51334258372443242</v>
      </c>
      <c r="L20" s="1082">
        <v>0.28277923467431465</v>
      </c>
      <c r="M20" s="1082">
        <v>6.0175041090035603E-2</v>
      </c>
      <c r="N20" s="1082">
        <v>0.30438718823668121</v>
      </c>
      <c r="O20" s="1081">
        <v>0.30608095695278081</v>
      </c>
      <c r="P20" s="7"/>
    </row>
    <row r="21" spans="1:16" s="179" customFormat="1" ht="12" customHeight="1" x14ac:dyDescent="0.35">
      <c r="A21" s="92"/>
      <c r="B21" s="701" t="s">
        <v>108</v>
      </c>
      <c r="C21" s="700">
        <v>115.00000000000001</v>
      </c>
      <c r="D21" s="1082">
        <v>7.471183833205923E-2</v>
      </c>
      <c r="E21" s="1082">
        <v>1.801161244195728E-2</v>
      </c>
      <c r="F21" s="1082">
        <v>0.36403624250073663</v>
      </c>
      <c r="G21" s="1082">
        <v>0.14281045437319481</v>
      </c>
      <c r="H21" s="1082">
        <v>0.23107638880969922</v>
      </c>
      <c r="I21" s="1082">
        <v>0.83965137335651918</v>
      </c>
      <c r="J21" s="1082">
        <v>0.55458792159345549</v>
      </c>
      <c r="K21" s="1082">
        <v>0.50769516712932727</v>
      </c>
      <c r="L21" s="1082">
        <v>1.5943118696528182E-2</v>
      </c>
      <c r="M21" s="1082">
        <v>1.6018540133745211E-2</v>
      </c>
      <c r="N21" s="1082">
        <v>0.2684206568324804</v>
      </c>
      <c r="O21" s="1081">
        <v>0.27591211593839948</v>
      </c>
      <c r="P21" s="7"/>
    </row>
    <row r="22" spans="1:16" s="179" customFormat="1" ht="12" customHeight="1" x14ac:dyDescent="0.35">
      <c r="A22" s="92"/>
      <c r="B22" s="701" t="s">
        <v>107</v>
      </c>
      <c r="C22" s="700">
        <v>190.00000000000009</v>
      </c>
      <c r="D22" s="1082">
        <v>0.28464445955676521</v>
      </c>
      <c r="E22" s="1082">
        <v>8.9610074281752272E-2</v>
      </c>
      <c r="F22" s="1082">
        <v>0.45394685755823294</v>
      </c>
      <c r="G22" s="1082">
        <v>4.7351237238086791E-2</v>
      </c>
      <c r="H22" s="1082">
        <v>0.21151064068997955</v>
      </c>
      <c r="I22" s="1082">
        <v>0.75918555511628805</v>
      </c>
      <c r="J22" s="1082">
        <v>0.66402024305131124</v>
      </c>
      <c r="K22" s="1082">
        <v>0.43211133459046708</v>
      </c>
      <c r="L22" s="1082">
        <v>0.22333434740582142</v>
      </c>
      <c r="M22" s="1082">
        <v>3.3398352693380831E-2</v>
      </c>
      <c r="N22" s="1082">
        <v>0.22777105591473515</v>
      </c>
      <c r="O22" s="1081">
        <v>0.30950947855733191</v>
      </c>
      <c r="P22" s="7"/>
    </row>
    <row r="23" spans="1:16" s="179" customFormat="1" ht="12" customHeight="1" x14ac:dyDescent="0.35">
      <c r="A23" s="92"/>
      <c r="B23" s="701" t="s">
        <v>106</v>
      </c>
      <c r="C23" s="700">
        <v>153.00000000000003</v>
      </c>
      <c r="D23" s="1082">
        <v>5.0364589569836929E-2</v>
      </c>
      <c r="E23" s="1082">
        <v>4.7249154050572804E-2</v>
      </c>
      <c r="F23" s="1082">
        <v>0.16337431922035606</v>
      </c>
      <c r="G23" s="1082">
        <v>2.8515778580642512E-2</v>
      </c>
      <c r="H23" s="1082">
        <v>0.15732200086110842</v>
      </c>
      <c r="I23" s="1082">
        <v>0.37507100515249164</v>
      </c>
      <c r="J23" s="1082">
        <v>0.46517611183557761</v>
      </c>
      <c r="K23" s="1082">
        <v>0.52405419379273899</v>
      </c>
      <c r="L23" s="1082">
        <v>9.8118836042092386E-2</v>
      </c>
      <c r="M23" s="1082">
        <v>1.0002024066001319E-2</v>
      </c>
      <c r="N23" s="1082">
        <v>0.3263175522645958</v>
      </c>
      <c r="O23" s="1081">
        <v>9.2641572535745051E-2</v>
      </c>
      <c r="P23" s="7"/>
    </row>
    <row r="24" spans="1:16" s="179" customFormat="1" ht="12" customHeight="1" x14ac:dyDescent="0.35">
      <c r="A24" s="92"/>
      <c r="B24" s="701" t="s">
        <v>105</v>
      </c>
      <c r="C24" s="700">
        <v>390.00000000000006</v>
      </c>
      <c r="D24" s="1082">
        <v>3.7633197565436163E-2</v>
      </c>
      <c r="E24" s="1082">
        <v>2.0165420620318744E-2</v>
      </c>
      <c r="F24" s="1082">
        <v>0.1201936802359905</v>
      </c>
      <c r="G24" s="1082">
        <v>3.2382737676292329E-2</v>
      </c>
      <c r="H24" s="1082">
        <v>0.1487393464415005</v>
      </c>
      <c r="I24" s="1082">
        <v>0.65146362684322501</v>
      </c>
      <c r="J24" s="1082">
        <v>0.42797749554526815</v>
      </c>
      <c r="K24" s="1082">
        <v>0.48706218369452414</v>
      </c>
      <c r="L24" s="1082">
        <v>2.8516126317011586E-2</v>
      </c>
      <c r="M24" s="1082">
        <v>7.7485963456211102E-2</v>
      </c>
      <c r="N24" s="1082">
        <v>0.25680502271790656</v>
      </c>
      <c r="O24" s="1081">
        <v>3.8440725991583991E-2</v>
      </c>
      <c r="P24" s="7"/>
    </row>
    <row r="25" spans="1:16" s="179" customFormat="1" ht="12" customHeight="1" x14ac:dyDescent="0.35">
      <c r="A25" s="92"/>
      <c r="B25" s="701" t="s">
        <v>104</v>
      </c>
      <c r="C25" s="700">
        <v>74.000000000000028</v>
      </c>
      <c r="D25" s="1082">
        <v>0.12889745608159525</v>
      </c>
      <c r="E25" s="1082">
        <v>9.1361191382004197E-3</v>
      </c>
      <c r="F25" s="1082">
        <v>0.11509520395960196</v>
      </c>
      <c r="G25" s="1082">
        <v>1.9112341184189922E-2</v>
      </c>
      <c r="H25" s="1082">
        <v>0.29731082649216195</v>
      </c>
      <c r="I25" s="1082">
        <v>0.52779090211473534</v>
      </c>
      <c r="J25" s="1082">
        <v>0.5485845545160406</v>
      </c>
      <c r="K25" s="1082">
        <v>0.50943342525827007</v>
      </c>
      <c r="L25" s="1082">
        <v>9.897634711334645E-2</v>
      </c>
      <c r="M25" s="1082">
        <v>5.6260641699905155E-2</v>
      </c>
      <c r="N25" s="1082">
        <v>0.25167656173948977</v>
      </c>
      <c r="O25" s="1081">
        <v>0.22767711540014501</v>
      </c>
      <c r="P25" s="7"/>
    </row>
    <row r="26" spans="1:16" s="179" customFormat="1" ht="12" customHeight="1" x14ac:dyDescent="0.35">
      <c r="A26" s="92"/>
      <c r="B26" s="701" t="s">
        <v>103</v>
      </c>
      <c r="C26" s="700">
        <v>106</v>
      </c>
      <c r="D26" s="1082">
        <v>8.6811681234525956E-2</v>
      </c>
      <c r="E26" s="1082">
        <v>0.15381666784605713</v>
      </c>
      <c r="F26" s="1082">
        <v>0.25154629440944637</v>
      </c>
      <c r="G26" s="1082">
        <v>8.121787382123935E-2</v>
      </c>
      <c r="H26" s="1082">
        <v>6.4110398165929658E-2</v>
      </c>
      <c r="I26" s="1082">
        <v>0.56744795025419736</v>
      </c>
      <c r="J26" s="1082">
        <v>0.60034928070771143</v>
      </c>
      <c r="K26" s="1082">
        <v>0.54245741693099037</v>
      </c>
      <c r="L26" s="1082">
        <v>0.31698707419674538</v>
      </c>
      <c r="M26" s="1082">
        <v>3.588190394802012E-2</v>
      </c>
      <c r="N26" s="1082">
        <v>0.24538056635096761</v>
      </c>
      <c r="O26" s="1081">
        <v>0.39329971670014985</v>
      </c>
      <c r="P26" s="7"/>
    </row>
    <row r="27" spans="1:16" s="179" customFormat="1" ht="12" customHeight="1" x14ac:dyDescent="0.35">
      <c r="A27" s="92"/>
      <c r="B27" s="701" t="s">
        <v>102</v>
      </c>
      <c r="C27" s="700">
        <v>37.000000000000007</v>
      </c>
      <c r="D27" s="1082">
        <v>5.8427751036438401E-2</v>
      </c>
      <c r="E27" s="1082">
        <v>3.6913385313671866E-2</v>
      </c>
      <c r="F27" s="1082">
        <v>0.12322899612881578</v>
      </c>
      <c r="G27" s="1082">
        <v>0</v>
      </c>
      <c r="H27" s="1082">
        <v>0.26693493936194224</v>
      </c>
      <c r="I27" s="1082">
        <v>0.60332623326527046</v>
      </c>
      <c r="J27" s="1082">
        <v>0.53627830963407941</v>
      </c>
      <c r="K27" s="1082">
        <v>0.57494319096876301</v>
      </c>
      <c r="L27" s="1082">
        <v>0.12579983321654262</v>
      </c>
      <c r="M27" s="1082">
        <v>0</v>
      </c>
      <c r="N27" s="1082">
        <v>0.16063688930293785</v>
      </c>
      <c r="O27" s="1081">
        <v>0.21568199840186433</v>
      </c>
      <c r="P27" s="7"/>
    </row>
    <row r="28" spans="1:16" s="179" customFormat="1" ht="12" customHeight="1" x14ac:dyDescent="0.35">
      <c r="A28" s="92"/>
      <c r="B28" s="701" t="s">
        <v>101</v>
      </c>
      <c r="C28" s="700">
        <v>81</v>
      </c>
      <c r="D28" s="1082">
        <v>3.8998077924349957E-2</v>
      </c>
      <c r="E28" s="1082">
        <v>0</v>
      </c>
      <c r="F28" s="1082">
        <v>0.17270985600745253</v>
      </c>
      <c r="G28" s="1082">
        <v>0</v>
      </c>
      <c r="H28" s="1082">
        <v>0.1716052191293409</v>
      </c>
      <c r="I28" s="1082">
        <v>0.63866051033918447</v>
      </c>
      <c r="J28" s="1082">
        <v>0.64140604225958076</v>
      </c>
      <c r="K28" s="1082">
        <v>0.62723362670415073</v>
      </c>
      <c r="L28" s="1082">
        <v>0.15555630834343515</v>
      </c>
      <c r="M28" s="1082">
        <v>4.233009890768024E-2</v>
      </c>
      <c r="N28" s="1082">
        <v>0.31729650162749978</v>
      </c>
      <c r="O28" s="1081">
        <v>0.38275992400540626</v>
      </c>
      <c r="P28" s="7"/>
    </row>
    <row r="29" spans="1:16" s="179" customFormat="1" ht="12" customHeight="1" x14ac:dyDescent="0.35">
      <c r="A29" s="92"/>
      <c r="B29" s="701" t="s">
        <v>100</v>
      </c>
      <c r="C29" s="700">
        <v>132.00000000000006</v>
      </c>
      <c r="D29" s="1082">
        <v>7.9310391464613109E-3</v>
      </c>
      <c r="E29" s="1082">
        <v>0</v>
      </c>
      <c r="F29" s="1082">
        <v>0.15939625061027982</v>
      </c>
      <c r="G29" s="1082">
        <v>9.9219314225495334E-2</v>
      </c>
      <c r="H29" s="1082">
        <v>0.35588348954201349</v>
      </c>
      <c r="I29" s="1082">
        <v>0.61224559899375786</v>
      </c>
      <c r="J29" s="1082">
        <v>0.6963757458673584</v>
      </c>
      <c r="K29" s="1082">
        <v>0.62718601038409982</v>
      </c>
      <c r="L29" s="1082">
        <v>0.1606934960620155</v>
      </c>
      <c r="M29" s="1082">
        <v>2.186320060921142E-2</v>
      </c>
      <c r="N29" s="1082">
        <v>0.32864305635529034</v>
      </c>
      <c r="O29" s="1081">
        <v>0.22751487496237888</v>
      </c>
      <c r="P29" s="7"/>
    </row>
    <row r="30" spans="1:16" s="179" customFormat="1" ht="12" customHeight="1" x14ac:dyDescent="0.35">
      <c r="A30" s="92"/>
      <c r="B30" s="701" t="s">
        <v>99</v>
      </c>
      <c r="C30" s="700">
        <v>214.00000000000017</v>
      </c>
      <c r="D30" s="1082">
        <v>0.18974963613572635</v>
      </c>
      <c r="E30" s="1082">
        <v>2.8957752141252589E-2</v>
      </c>
      <c r="F30" s="1082">
        <v>0.32882186115640266</v>
      </c>
      <c r="G30" s="1082">
        <v>2.7839547688293984E-2</v>
      </c>
      <c r="H30" s="1082">
        <v>0.26272941222392604</v>
      </c>
      <c r="I30" s="1082">
        <v>0.64634548505790657</v>
      </c>
      <c r="J30" s="1082">
        <v>0.65185341269055075</v>
      </c>
      <c r="K30" s="1082">
        <v>0.49090997479142229</v>
      </c>
      <c r="L30" s="1082">
        <v>0.20490629274071573</v>
      </c>
      <c r="M30" s="1082">
        <v>6.4450070174854199E-2</v>
      </c>
      <c r="N30" s="1082">
        <v>0.26877828630880052</v>
      </c>
      <c r="O30" s="1081">
        <v>0.21474320946006265</v>
      </c>
      <c r="P30" s="7"/>
    </row>
    <row r="31" spans="1:16" s="179" customFormat="1" ht="12" customHeight="1" thickBot="1" x14ac:dyDescent="0.4">
      <c r="A31" s="92"/>
      <c r="B31" s="705" t="s">
        <v>59</v>
      </c>
      <c r="C31" s="704">
        <v>6840.0000000000127</v>
      </c>
      <c r="D31" s="1085">
        <v>7.4328452470972584E-2</v>
      </c>
      <c r="E31" s="1085">
        <v>2.6135814768009108E-2</v>
      </c>
      <c r="F31" s="1085">
        <v>0.1697004808034136</v>
      </c>
      <c r="G31" s="1085">
        <v>2.3902401658442391E-2</v>
      </c>
      <c r="H31" s="1085">
        <v>0.17813459409768839</v>
      </c>
      <c r="I31" s="1085">
        <v>0.50241335905298568</v>
      </c>
      <c r="J31" s="1085">
        <v>0.5421598886111908</v>
      </c>
      <c r="K31" s="1085">
        <v>0.49348158294135386</v>
      </c>
      <c r="L31" s="1085">
        <v>0.12583697343003794</v>
      </c>
      <c r="M31" s="1085">
        <v>4.9882873039142191E-2</v>
      </c>
      <c r="N31" s="1085">
        <v>0.29339580248238756</v>
      </c>
      <c r="O31" s="702">
        <v>0.13849084436706924</v>
      </c>
      <c r="P31" s="7"/>
    </row>
    <row r="32" spans="1:16" s="179" customFormat="1" ht="12" customHeight="1" x14ac:dyDescent="0.35">
      <c r="A32" s="89" t="s">
        <v>98</v>
      </c>
      <c r="B32" s="851" t="s">
        <v>97</v>
      </c>
      <c r="C32" s="192">
        <v>4168.0000000000018</v>
      </c>
      <c r="D32" s="1046">
        <v>0.28087507096629877</v>
      </c>
      <c r="E32" s="1046">
        <v>0.20579182590515596</v>
      </c>
      <c r="F32" s="1046">
        <v>0.38339319865737415</v>
      </c>
      <c r="G32" s="1046">
        <v>3.9126533095542752E-2</v>
      </c>
      <c r="H32" s="1046">
        <v>0.37680988749132766</v>
      </c>
      <c r="I32" s="1046">
        <v>0.51488471666824576</v>
      </c>
      <c r="J32" s="1046">
        <v>0.80207429108217243</v>
      </c>
      <c r="K32" s="1046">
        <v>0.52721783932495569</v>
      </c>
      <c r="L32" s="1046">
        <v>0.3862627419777912</v>
      </c>
      <c r="M32" s="1046">
        <v>5.3632530633696225E-2</v>
      </c>
      <c r="N32" s="1046">
        <v>0.267679626458039</v>
      </c>
      <c r="O32" s="852">
        <v>0.32871600955012087</v>
      </c>
      <c r="P32" s="7"/>
    </row>
    <row r="33" spans="1:16" s="179" customFormat="1" ht="12" customHeight="1" x14ac:dyDescent="0.35">
      <c r="A33" s="78" t="s">
        <v>96</v>
      </c>
      <c r="B33" s="701" t="s">
        <v>95</v>
      </c>
      <c r="C33" s="700">
        <v>402.99999999999977</v>
      </c>
      <c r="D33" s="1082">
        <v>0.2541343903267218</v>
      </c>
      <c r="E33" s="1082">
        <v>0.15657948333052726</v>
      </c>
      <c r="F33" s="1082">
        <v>0.38256248969129764</v>
      </c>
      <c r="G33" s="1082">
        <v>6.9574279017604199E-2</v>
      </c>
      <c r="H33" s="1082">
        <v>0.46357041984372577</v>
      </c>
      <c r="I33" s="1082">
        <v>0.51621485558357516</v>
      </c>
      <c r="J33" s="1082">
        <v>0.83318687269088609</v>
      </c>
      <c r="K33" s="1082">
        <v>0.60830653578313743</v>
      </c>
      <c r="L33" s="1082">
        <v>0.41629493501428277</v>
      </c>
      <c r="M33" s="1082">
        <v>8.0081680354769147E-2</v>
      </c>
      <c r="N33" s="1082">
        <v>0.33583000716366074</v>
      </c>
      <c r="O33" s="1081">
        <v>0.20035167793011563</v>
      </c>
      <c r="P33" s="7"/>
    </row>
    <row r="34" spans="1:16" s="179" customFormat="1" ht="12" customHeight="1" x14ac:dyDescent="0.35">
      <c r="A34" s="78"/>
      <c r="B34" s="701" t="s">
        <v>94</v>
      </c>
      <c r="C34" s="700">
        <v>165.00000000000006</v>
      </c>
      <c r="D34" s="1082">
        <v>0.2411674413298823</v>
      </c>
      <c r="E34" s="1082">
        <v>0.11061751451978513</v>
      </c>
      <c r="F34" s="1082">
        <v>0.5979971083926745</v>
      </c>
      <c r="G34" s="1082">
        <v>7.2936910269776278E-2</v>
      </c>
      <c r="H34" s="1082">
        <v>0.52686204284818505</v>
      </c>
      <c r="I34" s="1082">
        <v>0.72144099133424855</v>
      </c>
      <c r="J34" s="1082">
        <v>0.83525884657662874</v>
      </c>
      <c r="K34" s="1082">
        <v>0.64617546061463893</v>
      </c>
      <c r="L34" s="1082">
        <v>0.4059061747225004</v>
      </c>
      <c r="M34" s="1082">
        <v>3.9104622233346167E-2</v>
      </c>
      <c r="N34" s="1082">
        <v>0.35484179781105746</v>
      </c>
      <c r="O34" s="1081">
        <v>0.32316802753036755</v>
      </c>
      <c r="P34" s="7"/>
    </row>
    <row r="35" spans="1:16" s="179" customFormat="1" ht="12" customHeight="1" thickBot="1" x14ac:dyDescent="0.4">
      <c r="A35" s="81"/>
      <c r="B35" s="182" t="s">
        <v>59</v>
      </c>
      <c r="C35" s="181">
        <v>4736</v>
      </c>
      <c r="D35" s="1085">
        <v>0.2775186268823715</v>
      </c>
      <c r="E35" s="1085">
        <v>0.19906947454924467</v>
      </c>
      <c r="F35" s="1085">
        <v>0.3886150156788028</v>
      </c>
      <c r="G35" s="1085">
        <v>4.2666923332725419E-2</v>
      </c>
      <c r="H35" s="1085">
        <v>0.38822355660161539</v>
      </c>
      <c r="I35" s="1085">
        <v>0.52009999463621659</v>
      </c>
      <c r="J35" s="1085">
        <v>0.80565832621639533</v>
      </c>
      <c r="K35" s="1085">
        <v>0.53736011812362405</v>
      </c>
      <c r="L35" s="1085">
        <v>0.38941661068594446</v>
      </c>
      <c r="M35" s="1085">
        <v>5.5624728020387003E-2</v>
      </c>
      <c r="N35" s="1085">
        <v>0.27588740351686925</v>
      </c>
      <c r="O35" s="702">
        <v>0.3171706024182766</v>
      </c>
      <c r="P35" s="7"/>
    </row>
    <row r="36" spans="1:16" s="179" customFormat="1" ht="12" customHeight="1" thickBot="1" x14ac:dyDescent="0.4">
      <c r="A36" s="98" t="s">
        <v>93</v>
      </c>
      <c r="B36" s="200" t="s">
        <v>59</v>
      </c>
      <c r="C36" s="199">
        <v>86</v>
      </c>
      <c r="D36" s="239">
        <v>0.24295120691352648</v>
      </c>
      <c r="E36" s="239">
        <v>0.21257657206590505</v>
      </c>
      <c r="F36" s="239">
        <v>0.76168878517076732</v>
      </c>
      <c r="G36" s="239">
        <v>0</v>
      </c>
      <c r="H36" s="239">
        <v>0.56947091502929237</v>
      </c>
      <c r="I36" s="239">
        <v>0.81295769836838672</v>
      </c>
      <c r="J36" s="239">
        <v>0.93366070935219314</v>
      </c>
      <c r="K36" s="239">
        <v>0.47296124082673124</v>
      </c>
      <c r="L36" s="239">
        <v>0.47301041220536066</v>
      </c>
      <c r="M36" s="239">
        <v>4.4647731279446275E-2</v>
      </c>
      <c r="N36" s="239">
        <v>0.18443935699758629</v>
      </c>
      <c r="O36" s="238">
        <v>0.6615141343977794</v>
      </c>
      <c r="P36" s="7"/>
    </row>
    <row r="37" spans="1:16" s="179" customFormat="1" ht="12" customHeight="1" x14ac:dyDescent="0.35">
      <c r="A37" s="89" t="s">
        <v>92</v>
      </c>
      <c r="B37" s="851" t="s">
        <v>91</v>
      </c>
      <c r="C37" s="192">
        <v>210.99999999999997</v>
      </c>
      <c r="D37" s="1046">
        <v>0.27358872080873953</v>
      </c>
      <c r="E37" s="1046">
        <v>5.4572458071196782E-2</v>
      </c>
      <c r="F37" s="1046">
        <v>0.43066030212197504</v>
      </c>
      <c r="G37" s="1046">
        <v>5.39381210988195E-2</v>
      </c>
      <c r="H37" s="1046">
        <v>0.43766840039857363</v>
      </c>
      <c r="I37" s="1046">
        <v>0.62235358409305852</v>
      </c>
      <c r="J37" s="1046">
        <v>0.79207323784515671</v>
      </c>
      <c r="K37" s="1046">
        <v>0.67826089931694244</v>
      </c>
      <c r="L37" s="1046">
        <v>0.46722827041436077</v>
      </c>
      <c r="M37" s="1046">
        <v>9.0199175761951411E-2</v>
      </c>
      <c r="N37" s="1046">
        <v>0.39500209972069233</v>
      </c>
      <c r="O37" s="852">
        <v>0.18919956596786158</v>
      </c>
      <c r="P37" s="7"/>
    </row>
    <row r="38" spans="1:16" s="179" customFormat="1" ht="12" customHeight="1" x14ac:dyDescent="0.35">
      <c r="A38" s="78" t="s">
        <v>90</v>
      </c>
      <c r="B38" s="701" t="s">
        <v>89</v>
      </c>
      <c r="C38" s="700">
        <v>383.99999999999994</v>
      </c>
      <c r="D38" s="1082">
        <v>0.34210700764915553</v>
      </c>
      <c r="E38" s="1082">
        <v>0.15864314923697295</v>
      </c>
      <c r="F38" s="1082">
        <v>0.70872019106265882</v>
      </c>
      <c r="G38" s="1082">
        <v>3.7010903899717958E-2</v>
      </c>
      <c r="H38" s="1082">
        <v>0.54074817621311799</v>
      </c>
      <c r="I38" s="1082">
        <v>0.80822390547278067</v>
      </c>
      <c r="J38" s="1082">
        <v>0.82862147310257694</v>
      </c>
      <c r="K38" s="1082">
        <v>0.56598347686085559</v>
      </c>
      <c r="L38" s="1082">
        <v>0.46903026797275005</v>
      </c>
      <c r="M38" s="1082">
        <v>0.12009663406583161</v>
      </c>
      <c r="N38" s="1082">
        <v>0.17861317170571081</v>
      </c>
      <c r="O38" s="1081">
        <v>0.5278115565004502</v>
      </c>
      <c r="P38" s="7"/>
    </row>
    <row r="39" spans="1:16" s="179" customFormat="1" ht="12" customHeight="1" x14ac:dyDescent="0.35">
      <c r="A39" s="78"/>
      <c r="B39" s="701" t="s">
        <v>88</v>
      </c>
      <c r="C39" s="700">
        <v>36.000000000000007</v>
      </c>
      <c r="D39" s="1082">
        <v>0.15149114268200806</v>
      </c>
      <c r="E39" s="1082">
        <v>0</v>
      </c>
      <c r="F39" s="1082">
        <v>0.70129070142370309</v>
      </c>
      <c r="G39" s="1082">
        <v>6.2437669288989556E-2</v>
      </c>
      <c r="H39" s="1082">
        <v>0.4597200689946741</v>
      </c>
      <c r="I39" s="1082">
        <v>0.86889266919972741</v>
      </c>
      <c r="J39" s="1082">
        <v>0.79217450102025022</v>
      </c>
      <c r="K39" s="1082">
        <v>0.34354950632377912</v>
      </c>
      <c r="L39" s="1082">
        <v>0.255849085090816</v>
      </c>
      <c r="M39" s="1082">
        <v>1.3070071011169901E-2</v>
      </c>
      <c r="N39" s="1082">
        <v>0.12034362588532059</v>
      </c>
      <c r="O39" s="1081">
        <v>0.4604700280373627</v>
      </c>
      <c r="P39" s="7"/>
    </row>
    <row r="40" spans="1:16" s="179" customFormat="1" ht="12" customHeight="1" x14ac:dyDescent="0.35">
      <c r="A40" s="78"/>
      <c r="B40" s="701" t="s">
        <v>87</v>
      </c>
      <c r="C40" s="700">
        <v>54.000000000000021</v>
      </c>
      <c r="D40" s="1082">
        <v>0.46324847291862264</v>
      </c>
      <c r="E40" s="1082">
        <v>0.27427892685363714</v>
      </c>
      <c r="F40" s="1082">
        <v>0.79509333259160953</v>
      </c>
      <c r="G40" s="1082">
        <v>2.5625307715923463E-2</v>
      </c>
      <c r="H40" s="1082">
        <v>0.50519429693422768</v>
      </c>
      <c r="I40" s="1082">
        <v>0.82512364445517217</v>
      </c>
      <c r="J40" s="1082">
        <v>0.97980059549848419</v>
      </c>
      <c r="K40" s="1082">
        <v>0.50715793850496804</v>
      </c>
      <c r="L40" s="1082">
        <v>0.47922418145507001</v>
      </c>
      <c r="M40" s="1082">
        <v>0.13222610763649503</v>
      </c>
      <c r="N40" s="1082">
        <v>0.16376821479170192</v>
      </c>
      <c r="O40" s="1081">
        <v>0.38309463541830607</v>
      </c>
      <c r="P40" s="7"/>
    </row>
    <row r="41" spans="1:16" s="179" customFormat="1" ht="12" customHeight="1" x14ac:dyDescent="0.35">
      <c r="A41" s="78"/>
      <c r="B41" s="701" t="s">
        <v>86</v>
      </c>
      <c r="C41" s="700">
        <v>72</v>
      </c>
      <c r="D41" s="1082">
        <v>0.28589462002622745</v>
      </c>
      <c r="E41" s="1082">
        <v>3.8534200727563576E-2</v>
      </c>
      <c r="F41" s="1082">
        <v>0.55407628475406123</v>
      </c>
      <c r="G41" s="1082">
        <v>6.2397878405258357E-3</v>
      </c>
      <c r="H41" s="1082">
        <v>0.38496324152334394</v>
      </c>
      <c r="I41" s="1082">
        <v>0.73312837034721379</v>
      </c>
      <c r="J41" s="1082">
        <v>0.82164076693969978</v>
      </c>
      <c r="K41" s="1082">
        <v>0.42944424133087694</v>
      </c>
      <c r="L41" s="1082">
        <v>0.37997737866894893</v>
      </c>
      <c r="M41" s="1082">
        <v>3.3882551916630643E-2</v>
      </c>
      <c r="N41" s="1082">
        <v>0.15551894350979348</v>
      </c>
      <c r="O41" s="1081">
        <v>0.38409267022520666</v>
      </c>
      <c r="P41" s="7"/>
    </row>
    <row r="42" spans="1:16" s="179" customFormat="1" ht="12" customHeight="1" thickBot="1" x14ac:dyDescent="0.4">
      <c r="A42" s="81"/>
      <c r="B42" s="182" t="s">
        <v>59</v>
      </c>
      <c r="C42" s="181">
        <v>757.00000000000011</v>
      </c>
      <c r="D42" s="1085">
        <v>0.3159602880719718</v>
      </c>
      <c r="E42" s="1085">
        <v>0.11791402844752896</v>
      </c>
      <c r="F42" s="1085">
        <v>0.62133675471548844</v>
      </c>
      <c r="G42" s="1085">
        <v>3.9490708203720894E-2</v>
      </c>
      <c r="H42" s="1085">
        <v>0.49227656405261472</v>
      </c>
      <c r="I42" s="1085">
        <v>0.75306254607200362</v>
      </c>
      <c r="J42" s="1085">
        <v>0.82440707881217323</v>
      </c>
      <c r="K42" s="1085">
        <v>0.57193138457192705</v>
      </c>
      <c r="L42" s="1085">
        <v>0.45151560028726101</v>
      </c>
      <c r="M42" s="1085">
        <v>9.9829944048199601E-2</v>
      </c>
      <c r="N42" s="1085">
        <v>0.23368766539935579</v>
      </c>
      <c r="O42" s="702">
        <v>0.40912702961675679</v>
      </c>
      <c r="P42" s="7"/>
    </row>
    <row r="43" spans="1:16" s="179" customFormat="1" ht="12" customHeight="1" x14ac:dyDescent="0.35">
      <c r="A43" s="92" t="s">
        <v>85</v>
      </c>
      <c r="B43" s="390" t="s">
        <v>84</v>
      </c>
      <c r="C43" s="444">
        <v>263.00000000000006</v>
      </c>
      <c r="D43" s="1046">
        <v>0.15824244002161042</v>
      </c>
      <c r="E43" s="1046">
        <v>4.9525642189363152E-2</v>
      </c>
      <c r="F43" s="1046">
        <v>0.42344206507776833</v>
      </c>
      <c r="G43" s="1046">
        <v>0</v>
      </c>
      <c r="H43" s="1046">
        <v>0.26043366070831087</v>
      </c>
      <c r="I43" s="1046">
        <v>0.8495589890687768</v>
      </c>
      <c r="J43" s="1046">
        <v>0.83286852474135198</v>
      </c>
      <c r="K43" s="1046">
        <v>0.55476838108981141</v>
      </c>
      <c r="L43" s="1046">
        <v>0.15462360327320324</v>
      </c>
      <c r="M43" s="1046">
        <v>1.331225709546849E-2</v>
      </c>
      <c r="N43" s="1046">
        <v>0.20910048968621456</v>
      </c>
      <c r="O43" s="852">
        <v>0.32092863685563311</v>
      </c>
      <c r="P43" s="7"/>
    </row>
    <row r="44" spans="1:16" s="179" customFormat="1" ht="12" customHeight="1" x14ac:dyDescent="0.35">
      <c r="A44" s="92" t="s">
        <v>83</v>
      </c>
      <c r="B44" s="701" t="s">
        <v>82</v>
      </c>
      <c r="C44" s="700">
        <v>38.000000000000007</v>
      </c>
      <c r="D44" s="1082">
        <v>0</v>
      </c>
      <c r="E44" s="1082">
        <v>0</v>
      </c>
      <c r="F44" s="1082">
        <v>4.5129228806526145E-2</v>
      </c>
      <c r="G44" s="1082">
        <v>0</v>
      </c>
      <c r="H44" s="1082">
        <v>0.11036816302451619</v>
      </c>
      <c r="I44" s="1082">
        <v>0.54909762534858864</v>
      </c>
      <c r="J44" s="1082">
        <v>0.29087035356789404</v>
      </c>
      <c r="K44" s="1082">
        <v>0.41991716762218834</v>
      </c>
      <c r="L44" s="1082">
        <v>0</v>
      </c>
      <c r="M44" s="1082">
        <v>0</v>
      </c>
      <c r="N44" s="1082">
        <v>2.3716723159302913E-2</v>
      </c>
      <c r="O44" s="1081">
        <v>0.17405929809198611</v>
      </c>
      <c r="P44" s="7"/>
    </row>
    <row r="45" spans="1:16" s="179" customFormat="1" ht="12" customHeight="1" x14ac:dyDescent="0.35">
      <c r="A45" s="92"/>
      <c r="B45" s="701" t="s">
        <v>81</v>
      </c>
      <c r="C45" s="700">
        <v>224</v>
      </c>
      <c r="D45" s="1082">
        <v>0.2533645755539225</v>
      </c>
      <c r="E45" s="1082">
        <v>6.1357034444139681E-2</v>
      </c>
      <c r="F45" s="1082">
        <v>0.60394660703463554</v>
      </c>
      <c r="G45" s="1082">
        <v>2.2512150638440545E-2</v>
      </c>
      <c r="H45" s="1082">
        <v>0.35786694682041492</v>
      </c>
      <c r="I45" s="1082">
        <v>0.75569367179709557</v>
      </c>
      <c r="J45" s="1082">
        <v>0.72380562255038638</v>
      </c>
      <c r="K45" s="1082">
        <v>0.32483928903170145</v>
      </c>
      <c r="L45" s="1082">
        <v>7.915911828154959E-2</v>
      </c>
      <c r="M45" s="1082">
        <v>5.1494068908631866E-3</v>
      </c>
      <c r="N45" s="1082">
        <v>0.12110972698858349</v>
      </c>
      <c r="O45" s="1081">
        <v>0.29619384802477938</v>
      </c>
      <c r="P45" s="7"/>
    </row>
    <row r="46" spans="1:16" s="179" customFormat="1" ht="12" customHeight="1" x14ac:dyDescent="0.35">
      <c r="A46" s="92"/>
      <c r="B46" s="701" t="s">
        <v>80</v>
      </c>
      <c r="C46" s="700">
        <v>323.00000000000011</v>
      </c>
      <c r="D46" s="1082">
        <v>0.56405859979996775</v>
      </c>
      <c r="E46" s="1082">
        <v>8.4074207896162031E-2</v>
      </c>
      <c r="F46" s="1082">
        <v>0.78391712113357859</v>
      </c>
      <c r="G46" s="1082">
        <v>2.7340151678374353E-2</v>
      </c>
      <c r="H46" s="1082">
        <v>0.6209576910825485</v>
      </c>
      <c r="I46" s="1082">
        <v>0.76403423388901726</v>
      </c>
      <c r="J46" s="1082">
        <v>0.77750466439750765</v>
      </c>
      <c r="K46" s="1082">
        <v>0.20341269160421219</v>
      </c>
      <c r="L46" s="1082">
        <v>0.19480583858197165</v>
      </c>
      <c r="M46" s="1082">
        <v>2.2391560160232343E-2</v>
      </c>
      <c r="N46" s="1082">
        <v>8.2872383027497346E-2</v>
      </c>
      <c r="O46" s="1081">
        <v>0.32616932705163421</v>
      </c>
      <c r="P46" s="7"/>
    </row>
    <row r="47" spans="1:16" s="179" customFormat="1" ht="12" customHeight="1" x14ac:dyDescent="0.35">
      <c r="A47" s="92"/>
      <c r="B47" s="701" t="s">
        <v>79</v>
      </c>
      <c r="C47" s="700">
        <v>58</v>
      </c>
      <c r="D47" s="1082">
        <v>0.15335717864393672</v>
      </c>
      <c r="E47" s="1082">
        <v>4.3664385404757894E-2</v>
      </c>
      <c r="F47" s="1082">
        <v>0.15043146813616126</v>
      </c>
      <c r="G47" s="1082">
        <v>2.9936449630094567E-2</v>
      </c>
      <c r="H47" s="1082">
        <v>0.23077869219612207</v>
      </c>
      <c r="I47" s="1082">
        <v>0.59948381158693165</v>
      </c>
      <c r="J47" s="1082">
        <v>0.54095815458596275</v>
      </c>
      <c r="K47" s="1082">
        <v>0.44445391103050641</v>
      </c>
      <c r="L47" s="1082">
        <v>9.552101903161303E-2</v>
      </c>
      <c r="M47" s="1082">
        <v>7.0312160434774177E-3</v>
      </c>
      <c r="N47" s="1082">
        <v>0.22630548720557178</v>
      </c>
      <c r="O47" s="1081">
        <v>0.23555172217860232</v>
      </c>
      <c r="P47" s="7"/>
    </row>
    <row r="48" spans="1:16" s="179" customFormat="1" ht="12" customHeight="1" x14ac:dyDescent="0.35">
      <c r="A48" s="92"/>
      <c r="B48" s="701" t="s">
        <v>78</v>
      </c>
      <c r="C48" s="700">
        <v>95.000000000000014</v>
      </c>
      <c r="D48" s="1082">
        <v>3.3728929078933538E-2</v>
      </c>
      <c r="E48" s="1082">
        <v>3.3728929078933538E-2</v>
      </c>
      <c r="F48" s="1082">
        <v>3.8350934115192553E-2</v>
      </c>
      <c r="G48" s="1082">
        <v>0</v>
      </c>
      <c r="H48" s="1082">
        <v>9.244245365737358E-2</v>
      </c>
      <c r="I48" s="1082">
        <v>0.22544622985175636</v>
      </c>
      <c r="J48" s="1082">
        <v>0.24777526217402471</v>
      </c>
      <c r="K48" s="1082">
        <v>9.125741118411819E-2</v>
      </c>
      <c r="L48" s="1082">
        <v>4.0020467765489981E-2</v>
      </c>
      <c r="M48" s="1082">
        <v>0</v>
      </c>
      <c r="N48" s="1082">
        <v>3.6388134768964069E-2</v>
      </c>
      <c r="O48" s="1081">
        <v>9.3877934474120781E-2</v>
      </c>
      <c r="P48" s="7"/>
    </row>
    <row r="49" spans="1:16" s="179" customFormat="1" ht="12" customHeight="1" x14ac:dyDescent="0.35">
      <c r="A49" s="92"/>
      <c r="B49" s="338" t="s">
        <v>339</v>
      </c>
      <c r="C49" s="700">
        <v>47.000000000000007</v>
      </c>
      <c r="D49" s="1082">
        <v>4.7693479282382316E-2</v>
      </c>
      <c r="E49" s="1082">
        <v>0</v>
      </c>
      <c r="F49" s="1082">
        <v>6.0255521453983059E-2</v>
      </c>
      <c r="G49" s="1082">
        <v>7.0846218631473834E-2</v>
      </c>
      <c r="H49" s="1082">
        <v>0.10941748400472241</v>
      </c>
      <c r="I49" s="1082">
        <v>0.77763723716795174</v>
      </c>
      <c r="J49" s="1082">
        <v>0.6909233179412152</v>
      </c>
      <c r="K49" s="1082">
        <v>0.50152723369934382</v>
      </c>
      <c r="L49" s="1082">
        <v>0.10211660698089207</v>
      </c>
      <c r="M49" s="1082">
        <v>4.5481271016805935E-2</v>
      </c>
      <c r="N49" s="1082">
        <v>0.23315180796994942</v>
      </c>
      <c r="O49" s="1081">
        <v>0.1443758326496502</v>
      </c>
      <c r="P49" s="7"/>
    </row>
    <row r="50" spans="1:16" s="179" customFormat="1" ht="12" customHeight="1" x14ac:dyDescent="0.35">
      <c r="A50" s="92"/>
      <c r="B50" s="701" t="s">
        <v>75</v>
      </c>
      <c r="C50" s="700">
        <v>74</v>
      </c>
      <c r="D50" s="1082">
        <v>0.54459716835592709</v>
      </c>
      <c r="E50" s="1082">
        <v>0.14474550999793609</v>
      </c>
      <c r="F50" s="1082">
        <v>0.78040767162327851</v>
      </c>
      <c r="G50" s="1082">
        <v>0.10227206150266557</v>
      </c>
      <c r="H50" s="1082">
        <v>0.39805962922014204</v>
      </c>
      <c r="I50" s="1082">
        <v>0.89745747537603648</v>
      </c>
      <c r="J50" s="1082">
        <v>0.71024408729051625</v>
      </c>
      <c r="K50" s="1082">
        <v>0.42077880308936427</v>
      </c>
      <c r="L50" s="1082">
        <v>0.22019994994718978</v>
      </c>
      <c r="M50" s="1082">
        <v>1.2265173731420932E-2</v>
      </c>
      <c r="N50" s="1082">
        <v>0.22721958856684793</v>
      </c>
      <c r="O50" s="1081">
        <v>0.3729314916719072</v>
      </c>
      <c r="P50" s="7"/>
    </row>
    <row r="51" spans="1:16" s="179" customFormat="1" ht="12" customHeight="1" x14ac:dyDescent="0.35">
      <c r="A51" s="92"/>
      <c r="B51" s="83" t="s">
        <v>74</v>
      </c>
      <c r="C51" s="700">
        <v>95.999999999999957</v>
      </c>
      <c r="D51" s="1082">
        <v>0.34160329137138734</v>
      </c>
      <c r="E51" s="1082">
        <v>0.14085651526627879</v>
      </c>
      <c r="F51" s="1082">
        <v>0.42244441289717222</v>
      </c>
      <c r="G51" s="1082">
        <v>0</v>
      </c>
      <c r="H51" s="1082">
        <v>0.24040547157505224</v>
      </c>
      <c r="I51" s="1082">
        <v>0.53317087255684248</v>
      </c>
      <c r="J51" s="1082">
        <v>0.54602392340328998</v>
      </c>
      <c r="K51" s="1082">
        <v>0.29136409759271681</v>
      </c>
      <c r="L51" s="1082">
        <v>7.5650086425249119E-2</v>
      </c>
      <c r="M51" s="1082">
        <v>2.1565344719388802E-2</v>
      </c>
      <c r="N51" s="1082">
        <v>0.1098463758897399</v>
      </c>
      <c r="O51" s="1081">
        <v>0.40462792710835727</v>
      </c>
      <c r="P51" s="7"/>
    </row>
    <row r="52" spans="1:16" s="179" customFormat="1" ht="12" customHeight="1" x14ac:dyDescent="0.35">
      <c r="A52" s="92"/>
      <c r="B52" s="701" t="s">
        <v>73</v>
      </c>
      <c r="C52" s="700">
        <v>109</v>
      </c>
      <c r="D52" s="1082">
        <v>0.43623677501588676</v>
      </c>
      <c r="E52" s="1082">
        <v>8.4017204882096769E-2</v>
      </c>
      <c r="F52" s="1082">
        <v>0.59726147408077745</v>
      </c>
      <c r="G52" s="1082">
        <v>3.6009740107716813E-2</v>
      </c>
      <c r="H52" s="1082">
        <v>0.40087193374322239</v>
      </c>
      <c r="I52" s="1082">
        <v>0.73137847315416027</v>
      </c>
      <c r="J52" s="1082">
        <v>0.75041350618548452</v>
      </c>
      <c r="K52" s="1082">
        <v>0.43390492875325576</v>
      </c>
      <c r="L52" s="1082">
        <v>0.20482646929344775</v>
      </c>
      <c r="M52" s="1082">
        <v>2.1644922995338507E-2</v>
      </c>
      <c r="N52" s="1082">
        <v>9.2498095659698798E-2</v>
      </c>
      <c r="O52" s="1081">
        <v>0.28313808391437745</v>
      </c>
      <c r="P52" s="7"/>
    </row>
    <row r="53" spans="1:16" s="179" customFormat="1" ht="12" customHeight="1" x14ac:dyDescent="0.35">
      <c r="A53" s="92"/>
      <c r="B53" s="701" t="s">
        <v>72</v>
      </c>
      <c r="C53" s="700">
        <v>177.00000000000009</v>
      </c>
      <c r="D53" s="1082">
        <v>5.0396228320280555E-3</v>
      </c>
      <c r="E53" s="1082">
        <v>5.0396228320280555E-3</v>
      </c>
      <c r="F53" s="1082">
        <v>5.0396228320280555E-3</v>
      </c>
      <c r="G53" s="1082">
        <v>2.9127150220197989E-2</v>
      </c>
      <c r="H53" s="1082">
        <v>0.10327987427270059</v>
      </c>
      <c r="I53" s="1082">
        <v>0.37277042842208014</v>
      </c>
      <c r="J53" s="1082">
        <v>0.35556197449199267</v>
      </c>
      <c r="K53" s="1082">
        <v>0.41481948259101492</v>
      </c>
      <c r="L53" s="1082">
        <v>1.3092245003425014E-2</v>
      </c>
      <c r="M53" s="1082">
        <v>2.1224934026505271E-2</v>
      </c>
      <c r="N53" s="1082">
        <v>0.11564650208415211</v>
      </c>
      <c r="O53" s="1081">
        <v>5.3165885787898708E-2</v>
      </c>
      <c r="P53" s="7"/>
    </row>
    <row r="54" spans="1:16" s="179" customFormat="1" ht="12" customHeight="1" x14ac:dyDescent="0.35">
      <c r="A54" s="92"/>
      <c r="B54" s="701" t="s">
        <v>71</v>
      </c>
      <c r="C54" s="700">
        <v>196.00000000000014</v>
      </c>
      <c r="D54" s="1082">
        <v>0.14603516186112256</v>
      </c>
      <c r="E54" s="1082">
        <v>4.1667267102075245E-2</v>
      </c>
      <c r="F54" s="1082">
        <v>0.29762263549805612</v>
      </c>
      <c r="G54" s="1082">
        <v>5.5967312189897311E-2</v>
      </c>
      <c r="H54" s="1082">
        <v>0.37257790494951415</v>
      </c>
      <c r="I54" s="1082">
        <v>0.63251700630846053</v>
      </c>
      <c r="J54" s="1082">
        <v>0.59752192318411734</v>
      </c>
      <c r="K54" s="1082">
        <v>0.37824011661957718</v>
      </c>
      <c r="L54" s="1082">
        <v>0.16176443356206346</v>
      </c>
      <c r="M54" s="1082">
        <v>5.8121641693184324E-3</v>
      </c>
      <c r="N54" s="1082">
        <v>0.11732197765048706</v>
      </c>
      <c r="O54" s="1081">
        <v>0.12660945894299996</v>
      </c>
      <c r="P54" s="7"/>
    </row>
    <row r="55" spans="1:16" s="179" customFormat="1" ht="12" customHeight="1" thickBot="1" x14ac:dyDescent="0.4">
      <c r="A55" s="92"/>
      <c r="B55" s="705" t="s">
        <v>59</v>
      </c>
      <c r="C55" s="704">
        <v>1739.0000000000009</v>
      </c>
      <c r="D55" s="1115">
        <v>0.21150312319545614</v>
      </c>
      <c r="E55" s="1115">
        <v>5.2585727770076043E-2</v>
      </c>
      <c r="F55" s="1115">
        <v>0.36872889373222412</v>
      </c>
      <c r="G55" s="1115">
        <v>2.591861259629865E-2</v>
      </c>
      <c r="H55" s="1115">
        <v>0.28511346935188686</v>
      </c>
      <c r="I55" s="1115">
        <v>0.64547950655623065</v>
      </c>
      <c r="J55" s="1115">
        <v>0.61710683794965893</v>
      </c>
      <c r="K55" s="1115">
        <v>0.37628761377975722</v>
      </c>
      <c r="L55" s="1115">
        <v>0.1144806879167804</v>
      </c>
      <c r="M55" s="1115">
        <v>1.3724788867605562E-2</v>
      </c>
      <c r="N55" s="1115">
        <v>0.13002620176886726</v>
      </c>
      <c r="O55" s="1114">
        <v>0.22806560283848146</v>
      </c>
      <c r="P55" s="7"/>
    </row>
    <row r="56" spans="1:16" s="179" customFormat="1" ht="12" customHeight="1" x14ac:dyDescent="0.35">
      <c r="A56" s="89" t="s">
        <v>70</v>
      </c>
      <c r="B56" s="342" t="s">
        <v>69</v>
      </c>
      <c r="C56" s="1071">
        <v>32</v>
      </c>
      <c r="D56" s="1046">
        <v>0</v>
      </c>
      <c r="E56" s="1046">
        <v>0</v>
      </c>
      <c r="F56" s="1046">
        <v>0.33337584907844992</v>
      </c>
      <c r="G56" s="1046">
        <v>0</v>
      </c>
      <c r="H56" s="1046">
        <v>0</v>
      </c>
      <c r="I56" s="1046">
        <v>0.88454513203338803</v>
      </c>
      <c r="J56" s="1046">
        <v>0.57795051827727673</v>
      </c>
      <c r="K56" s="1046">
        <v>0.68352420445595374</v>
      </c>
      <c r="L56" s="1046">
        <v>0</v>
      </c>
      <c r="M56" s="1046">
        <v>0</v>
      </c>
      <c r="N56" s="1046">
        <v>0.11129255348612489</v>
      </c>
      <c r="O56" s="852">
        <v>0.31682693673516427</v>
      </c>
      <c r="P56" s="7"/>
    </row>
    <row r="57" spans="1:16" s="179" customFormat="1" ht="12" customHeight="1" x14ac:dyDescent="0.35">
      <c r="A57" s="78" t="s">
        <v>68</v>
      </c>
      <c r="B57" s="341" t="s">
        <v>67</v>
      </c>
      <c r="C57" s="700">
        <v>19.999999999999996</v>
      </c>
      <c r="D57" s="1110">
        <v>0.14144005971950324</v>
      </c>
      <c r="E57" s="1110">
        <v>0</v>
      </c>
      <c r="F57" s="1110">
        <v>0.80378474473182804</v>
      </c>
      <c r="G57" s="1110">
        <v>0.14144005971950324</v>
      </c>
      <c r="H57" s="1110">
        <v>0.25790418583915353</v>
      </c>
      <c r="I57" s="1110">
        <v>0.92823484654242361</v>
      </c>
      <c r="J57" s="1110">
        <v>0.47929620049950517</v>
      </c>
      <c r="K57" s="1110">
        <v>0.20476255420662093</v>
      </c>
      <c r="L57" s="1110">
        <v>3.8704027602708899E-2</v>
      </c>
      <c r="M57" s="1110">
        <v>0</v>
      </c>
      <c r="N57" s="1110">
        <v>3.8704027602708899E-2</v>
      </c>
      <c r="O57" s="1109">
        <v>0.47883951721999163</v>
      </c>
      <c r="P57" s="7"/>
    </row>
    <row r="58" spans="1:16" s="179" customFormat="1" ht="12" customHeight="1" x14ac:dyDescent="0.35">
      <c r="A58" s="78"/>
      <c r="B58" s="338" t="s">
        <v>66</v>
      </c>
      <c r="C58" s="700">
        <v>177</v>
      </c>
      <c r="D58" s="1113">
        <v>0.27993880718962388</v>
      </c>
      <c r="E58" s="1112">
        <v>9.3961948310768692E-2</v>
      </c>
      <c r="F58" s="1112">
        <v>0.97120351900060387</v>
      </c>
      <c r="G58" s="1112">
        <v>3.191658598434035E-2</v>
      </c>
      <c r="H58" s="1112">
        <v>0.46878988533986754</v>
      </c>
      <c r="I58" s="1112">
        <v>0.99437629751581569</v>
      </c>
      <c r="J58" s="1112">
        <v>0.90239367383830793</v>
      </c>
      <c r="K58" s="1112">
        <v>0.71294465359899151</v>
      </c>
      <c r="L58" s="1112">
        <v>0.74251721289897588</v>
      </c>
      <c r="M58" s="1112">
        <v>2.8242467563071902E-2</v>
      </c>
      <c r="N58" s="1112">
        <v>3.2887610254237372E-2</v>
      </c>
      <c r="O58" s="1111">
        <v>0.94110023936741793</v>
      </c>
      <c r="P58" s="7"/>
    </row>
    <row r="59" spans="1:16" s="179" customFormat="1" ht="12" customHeight="1" x14ac:dyDescent="0.35">
      <c r="A59" s="78"/>
      <c r="B59" s="338" t="s">
        <v>65</v>
      </c>
      <c r="C59" s="700">
        <v>161.99999999999997</v>
      </c>
      <c r="D59" s="219">
        <v>0.2580716612334012</v>
      </c>
      <c r="E59" s="219">
        <v>0.14023356568952627</v>
      </c>
      <c r="F59" s="219">
        <v>0.42166357099258439</v>
      </c>
      <c r="G59" s="219">
        <v>4.5331487759678268E-2</v>
      </c>
      <c r="H59" s="219">
        <v>0.434803958622488</v>
      </c>
      <c r="I59" s="219">
        <v>0.49438757058130101</v>
      </c>
      <c r="J59" s="219">
        <v>0.71183575826231149</v>
      </c>
      <c r="K59" s="219">
        <v>0.43690423643017051</v>
      </c>
      <c r="L59" s="219">
        <v>0.21347383206325218</v>
      </c>
      <c r="M59" s="219">
        <v>4.5972111914479231E-2</v>
      </c>
      <c r="N59" s="219">
        <v>0.20636187443291643</v>
      </c>
      <c r="O59" s="267">
        <v>0.37979821712268724</v>
      </c>
      <c r="P59" s="7"/>
    </row>
    <row r="60" spans="1:16" s="179" customFormat="1" ht="12" customHeight="1" x14ac:dyDescent="0.35">
      <c r="A60" s="78"/>
      <c r="B60" s="338" t="s">
        <v>64</v>
      </c>
      <c r="C60" s="700">
        <v>139.00000000000006</v>
      </c>
      <c r="D60" s="1082">
        <v>0.29223777148984692</v>
      </c>
      <c r="E60" s="1082">
        <v>6.8452587116600891E-2</v>
      </c>
      <c r="F60" s="1082">
        <v>0.48822019928108595</v>
      </c>
      <c r="G60" s="1082">
        <v>0.13212720954903814</v>
      </c>
      <c r="H60" s="1082">
        <v>0.38017028021611671</v>
      </c>
      <c r="I60" s="1082">
        <v>0.66836581660656946</v>
      </c>
      <c r="J60" s="1082">
        <v>0.62292966784257731</v>
      </c>
      <c r="K60" s="1082">
        <v>0.33317998451234387</v>
      </c>
      <c r="L60" s="1082">
        <v>0.2174604985826013</v>
      </c>
      <c r="M60" s="1082">
        <v>1.3219885851579455E-2</v>
      </c>
      <c r="N60" s="1082">
        <v>4.8946902334886973E-2</v>
      </c>
      <c r="O60" s="1081">
        <v>0.43732980475444888</v>
      </c>
      <c r="P60" s="7"/>
    </row>
    <row r="61" spans="1:16" s="179" customFormat="1" ht="12" customHeight="1" thickBot="1" x14ac:dyDescent="0.4">
      <c r="A61" s="81"/>
      <c r="B61" s="328" t="s">
        <v>59</v>
      </c>
      <c r="C61" s="181">
        <v>529.99999999999989</v>
      </c>
      <c r="D61" s="1085">
        <v>0.24244790095043794</v>
      </c>
      <c r="E61" s="1085">
        <v>8.2462311707132627E-2</v>
      </c>
      <c r="F61" s="1085">
        <v>0.6000762357702123</v>
      </c>
      <c r="G61" s="1085">
        <v>7.1105992929728662E-2</v>
      </c>
      <c r="H61" s="1085">
        <v>0.37185043285451874</v>
      </c>
      <c r="I61" s="1085">
        <v>0.74657501915716862</v>
      </c>
      <c r="J61" s="1085">
        <v>0.70618365581518905</v>
      </c>
      <c r="K61" s="1085">
        <v>0.48745689583344087</v>
      </c>
      <c r="L61" s="1085">
        <v>0.32245115113942374</v>
      </c>
      <c r="M61" s="1085">
        <v>2.3322987059286322E-2</v>
      </c>
      <c r="N61" s="1085">
        <v>9.003478471102494E-2</v>
      </c>
      <c r="O61" s="702">
        <v>0.54527255442191536</v>
      </c>
      <c r="P61" s="7"/>
    </row>
    <row r="62" spans="1:16" s="179" customFormat="1" ht="12" customHeight="1" x14ac:dyDescent="0.35">
      <c r="A62" s="89" t="s">
        <v>63</v>
      </c>
      <c r="B62" s="390" t="s">
        <v>62</v>
      </c>
      <c r="C62" s="444">
        <v>271.00000000000011</v>
      </c>
      <c r="D62" s="219">
        <v>0.21706652390420758</v>
      </c>
      <c r="E62" s="219">
        <v>0.1118038059217568</v>
      </c>
      <c r="F62" s="219">
        <v>0.37367260563933696</v>
      </c>
      <c r="G62" s="219">
        <v>2.7992920631035968E-2</v>
      </c>
      <c r="H62" s="219">
        <v>0.32845644719375378</v>
      </c>
      <c r="I62" s="219">
        <v>0.61416968376033909</v>
      </c>
      <c r="J62" s="219">
        <v>0.78385073059244093</v>
      </c>
      <c r="K62" s="219">
        <v>0.58150868544085876</v>
      </c>
      <c r="L62" s="219">
        <v>0.30049873502587898</v>
      </c>
      <c r="M62" s="219">
        <v>5.7892977277854481E-2</v>
      </c>
      <c r="N62" s="219">
        <v>0.27312839428323182</v>
      </c>
      <c r="O62" s="267">
        <v>0.3026423722624258</v>
      </c>
      <c r="P62" s="7"/>
    </row>
    <row r="63" spans="1:16" s="179" customFormat="1" ht="12" customHeight="1" thickBot="1" x14ac:dyDescent="0.4">
      <c r="A63" s="470" t="s">
        <v>61</v>
      </c>
      <c r="B63" s="182" t="s">
        <v>59</v>
      </c>
      <c r="C63" s="181">
        <v>293.00000000000006</v>
      </c>
      <c r="D63" s="1085">
        <v>0.23136225576491876</v>
      </c>
      <c r="E63" s="1085">
        <v>0.12676255196520458</v>
      </c>
      <c r="F63" s="1085">
        <v>0.38433732749733696</v>
      </c>
      <c r="G63" s="1085">
        <v>3.9354856392839928E-2</v>
      </c>
      <c r="H63" s="1085">
        <v>0.32124216599602173</v>
      </c>
      <c r="I63" s="1085">
        <v>0.63708203630074534</v>
      </c>
      <c r="J63" s="1085">
        <v>0.79654673173627999</v>
      </c>
      <c r="K63" s="1085">
        <v>0.57796572617570163</v>
      </c>
      <c r="L63" s="1085">
        <v>0.31572354914570294</v>
      </c>
      <c r="M63" s="1085">
        <v>5.6284558921061337E-2</v>
      </c>
      <c r="N63" s="1085">
        <v>0.26637393029350465</v>
      </c>
      <c r="O63" s="702">
        <v>0.31941039068700883</v>
      </c>
      <c r="P63" s="7"/>
    </row>
    <row r="64" spans="1:16" s="179" customFormat="1" ht="12" customHeight="1" x14ac:dyDescent="0.35">
      <c r="A64" s="1122"/>
      <c r="B64" s="296"/>
      <c r="C64" s="1121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1107"/>
      <c r="O64" s="1107" t="s">
        <v>201</v>
      </c>
      <c r="P64" s="7"/>
    </row>
    <row r="65" spans="1:16" ht="15.75" customHeight="1" x14ac:dyDescent="0.35">
      <c r="A65" s="6345" t="s">
        <v>526</v>
      </c>
      <c r="B65" s="6345"/>
      <c r="C65" s="6345"/>
      <c r="D65" s="6345"/>
      <c r="E65" s="6345"/>
      <c r="F65" s="6345"/>
      <c r="G65" s="6345"/>
      <c r="H65" s="6345"/>
      <c r="I65" s="6345"/>
      <c r="J65" s="6345"/>
      <c r="K65" s="6345"/>
      <c r="L65" s="6345"/>
      <c r="M65" s="6345"/>
      <c r="N65" s="6345"/>
      <c r="O65" s="6345"/>
      <c r="P65" s="6345"/>
    </row>
    <row r="66" spans="1:16" ht="15.75" customHeight="1" thickBot="1" x14ac:dyDescent="0.4">
      <c r="A66" s="6345" t="s">
        <v>525</v>
      </c>
      <c r="B66" s="6345"/>
      <c r="C66" s="6345"/>
      <c r="D66" s="6345"/>
      <c r="E66" s="6345"/>
      <c r="F66" s="6345"/>
      <c r="G66" s="6345"/>
      <c r="H66" s="6345"/>
      <c r="I66" s="6345"/>
      <c r="J66" s="6345"/>
      <c r="K66" s="6345"/>
      <c r="L66" s="6345"/>
      <c r="M66" s="6345"/>
      <c r="N66" s="6345"/>
      <c r="O66" s="6345"/>
      <c r="P66" s="6345"/>
    </row>
    <row r="67" spans="1:16" ht="14.5" x14ac:dyDescent="0.35">
      <c r="A67" s="6404"/>
      <c r="B67" s="6405"/>
      <c r="C67" s="6529" t="s">
        <v>524</v>
      </c>
      <c r="D67" s="6628"/>
      <c r="E67" s="6628"/>
      <c r="F67" s="6628"/>
      <c r="G67" s="6628"/>
      <c r="H67" s="6628"/>
      <c r="I67" s="6628"/>
      <c r="J67" s="6628"/>
      <c r="K67" s="6628"/>
      <c r="L67" s="6628"/>
      <c r="M67" s="6628"/>
      <c r="N67" s="6628"/>
      <c r="O67" s="6628"/>
      <c r="P67" s="6629"/>
    </row>
    <row r="68" spans="1:16" ht="21" customHeight="1" thickBot="1" x14ac:dyDescent="0.4">
      <c r="A68" s="6481"/>
      <c r="B68" s="6482"/>
      <c r="C68" s="6630"/>
      <c r="D68" s="6631"/>
      <c r="E68" s="6631"/>
      <c r="F68" s="6631"/>
      <c r="G68" s="6631"/>
      <c r="H68" s="6631"/>
      <c r="I68" s="6631"/>
      <c r="J68" s="6631"/>
      <c r="K68" s="6631"/>
      <c r="L68" s="6631"/>
      <c r="M68" s="6631"/>
      <c r="N68" s="6631"/>
      <c r="O68" s="6631"/>
      <c r="P68" s="6633"/>
    </row>
    <row r="69" spans="1:16" ht="62" x14ac:dyDescent="0.35">
      <c r="A69" s="6481"/>
      <c r="B69" s="6482"/>
      <c r="C69" s="1120" t="s">
        <v>55</v>
      </c>
      <c r="D69" s="933" t="s">
        <v>523</v>
      </c>
      <c r="E69" s="1118" t="s">
        <v>522</v>
      </c>
      <c r="F69" s="933" t="s">
        <v>521</v>
      </c>
      <c r="G69" s="1118" t="s">
        <v>520</v>
      </c>
      <c r="H69" s="933" t="s">
        <v>519</v>
      </c>
      <c r="I69" s="1118" t="s">
        <v>518</v>
      </c>
      <c r="J69" s="933" t="s">
        <v>517</v>
      </c>
      <c r="K69" s="1118" t="s">
        <v>516</v>
      </c>
      <c r="L69" s="931" t="s">
        <v>515</v>
      </c>
      <c r="M69" s="1119" t="s">
        <v>514</v>
      </c>
      <c r="N69" s="933" t="s">
        <v>513</v>
      </c>
      <c r="O69" s="1118" t="s">
        <v>512</v>
      </c>
      <c r="P69" s="932" t="s">
        <v>511</v>
      </c>
    </row>
    <row r="70" spans="1:16" ht="32.25" customHeight="1" thickBot="1" x14ac:dyDescent="0.4">
      <c r="A70" s="6481"/>
      <c r="B70" s="6482"/>
      <c r="C70" s="1117" t="s">
        <v>49</v>
      </c>
      <c r="D70" s="1051" t="s">
        <v>510</v>
      </c>
      <c r="E70" s="1050" t="s">
        <v>509</v>
      </c>
      <c r="F70" s="1051" t="s">
        <v>508</v>
      </c>
      <c r="G70" s="1050" t="s">
        <v>507</v>
      </c>
      <c r="H70" s="1051" t="s">
        <v>506</v>
      </c>
      <c r="I70" s="1050" t="s">
        <v>505</v>
      </c>
      <c r="J70" s="1051" t="s">
        <v>504</v>
      </c>
      <c r="K70" s="1050" t="s">
        <v>503</v>
      </c>
      <c r="L70" s="1049" t="s">
        <v>502</v>
      </c>
      <c r="M70" s="1116" t="s">
        <v>501</v>
      </c>
      <c r="N70" s="1051" t="s">
        <v>500</v>
      </c>
      <c r="O70" s="1050" t="s">
        <v>499</v>
      </c>
      <c r="P70" s="854" t="s">
        <v>498</v>
      </c>
    </row>
    <row r="71" spans="1:16" s="179" customFormat="1" ht="12" customHeight="1" thickBot="1" x14ac:dyDescent="0.4">
      <c r="A71" s="6368" t="s">
        <v>59</v>
      </c>
      <c r="B71" s="6369"/>
      <c r="C71" s="621">
        <v>14899.999999999969</v>
      </c>
      <c r="D71" s="239">
        <v>0.28683826500140974</v>
      </c>
      <c r="E71" s="239">
        <v>0.1296521522704609</v>
      </c>
      <c r="F71" s="239">
        <v>0.23419431641901192</v>
      </c>
      <c r="G71" s="239">
        <v>0.18682867272005052</v>
      </c>
      <c r="H71" s="239">
        <v>0.6860801139446755</v>
      </c>
      <c r="I71" s="239">
        <v>0.18578399065595741</v>
      </c>
      <c r="J71" s="239">
        <v>0.45446900550357483</v>
      </c>
      <c r="K71" s="239">
        <v>0.43022903976027488</v>
      </c>
      <c r="L71" s="239">
        <v>0.25920646815470744</v>
      </c>
      <c r="M71" s="239">
        <v>0.14633048436662935</v>
      </c>
      <c r="N71" s="239">
        <v>0.29308185914845841</v>
      </c>
      <c r="O71" s="239">
        <v>2.9035561408079877E-2</v>
      </c>
      <c r="P71" s="238">
        <v>7.7124478875247537E-2</v>
      </c>
    </row>
    <row r="72" spans="1:16" s="179" customFormat="1" ht="12" customHeight="1" x14ac:dyDescent="0.35">
      <c r="A72" s="160" t="s">
        <v>123</v>
      </c>
      <c r="B72" s="390" t="s">
        <v>122</v>
      </c>
      <c r="C72" s="444">
        <v>1488.9999999999998</v>
      </c>
      <c r="D72" s="1046">
        <v>0.11506364071614866</v>
      </c>
      <c r="E72" s="1046">
        <v>8.4455025563574287E-2</v>
      </c>
      <c r="F72" s="1046">
        <v>7.8437347183424433E-2</v>
      </c>
      <c r="G72" s="1046">
        <v>4.1997697426885895E-2</v>
      </c>
      <c r="H72" s="1046">
        <v>0.58870898062669719</v>
      </c>
      <c r="I72" s="1046">
        <v>7.4822134901393555E-2</v>
      </c>
      <c r="J72" s="1046">
        <v>0.16294213110719688</v>
      </c>
      <c r="K72" s="1046">
        <v>0.15912750937412232</v>
      </c>
      <c r="L72" s="1046">
        <v>9.3339839642031866E-2</v>
      </c>
      <c r="M72" s="1046">
        <v>5.1441537962932937E-2</v>
      </c>
      <c r="N72" s="1046">
        <v>0.15855204121013561</v>
      </c>
      <c r="O72" s="1046">
        <v>1.5599783022691178E-2</v>
      </c>
      <c r="P72" s="852">
        <v>2.5877994369088445E-2</v>
      </c>
    </row>
    <row r="73" spans="1:16" s="179" customFormat="1" ht="12" customHeight="1" x14ac:dyDescent="0.35">
      <c r="A73" s="92" t="s">
        <v>121</v>
      </c>
      <c r="B73" s="701" t="s">
        <v>120</v>
      </c>
      <c r="C73" s="700">
        <v>500.00000000000028</v>
      </c>
      <c r="D73" s="1082">
        <v>0.32890962070966728</v>
      </c>
      <c r="E73" s="1082">
        <v>0.15664073258008007</v>
      </c>
      <c r="F73" s="1082">
        <v>7.7142048163651694E-2</v>
      </c>
      <c r="G73" s="1082">
        <v>5.8600625206949621E-2</v>
      </c>
      <c r="H73" s="1082">
        <v>0.592378865433139</v>
      </c>
      <c r="I73" s="1082">
        <v>0.10936174691413755</v>
      </c>
      <c r="J73" s="1082">
        <v>0.53319373412897986</v>
      </c>
      <c r="K73" s="1082">
        <v>0.41810433814074022</v>
      </c>
      <c r="L73" s="1082">
        <v>0.15703456150935063</v>
      </c>
      <c r="M73" s="1082">
        <v>9.3532463958705334E-2</v>
      </c>
      <c r="N73" s="1082">
        <v>0.24280781834747828</v>
      </c>
      <c r="O73" s="1082">
        <v>1.9550042755762734E-2</v>
      </c>
      <c r="P73" s="1081">
        <v>0.13201082515199411</v>
      </c>
    </row>
    <row r="74" spans="1:16" s="179" customFormat="1" ht="12" customHeight="1" x14ac:dyDescent="0.35">
      <c r="A74" s="92"/>
      <c r="B74" s="701" t="s">
        <v>119</v>
      </c>
      <c r="C74" s="700">
        <v>1667</v>
      </c>
      <c r="D74" s="1082">
        <v>0.13742190927256914</v>
      </c>
      <c r="E74" s="1082">
        <v>0.11885870970738693</v>
      </c>
      <c r="F74" s="1082">
        <v>0.10368871992357283</v>
      </c>
      <c r="G74" s="1082">
        <v>9.2937143032583477E-2</v>
      </c>
      <c r="H74" s="1082">
        <v>0.59487245942926092</v>
      </c>
      <c r="I74" s="1082">
        <v>7.9011146479874686E-2</v>
      </c>
      <c r="J74" s="1082">
        <v>0.38372150280341882</v>
      </c>
      <c r="K74" s="1082">
        <v>0.38522326866231033</v>
      </c>
      <c r="L74" s="1082">
        <v>0.18898212363771857</v>
      </c>
      <c r="M74" s="1082">
        <v>0.15382209965331942</v>
      </c>
      <c r="N74" s="1082">
        <v>0.14238242336259405</v>
      </c>
      <c r="O74" s="1082">
        <v>6.8024239460657866E-3</v>
      </c>
      <c r="P74" s="1081">
        <v>3.0937128762288334E-2</v>
      </c>
    </row>
    <row r="75" spans="1:16" s="179" customFormat="1" ht="12" customHeight="1" x14ac:dyDescent="0.35">
      <c r="A75" s="92"/>
      <c r="B75" s="701" t="s">
        <v>118</v>
      </c>
      <c r="C75" s="700">
        <v>525</v>
      </c>
      <c r="D75" s="1082">
        <v>0.18926760517013325</v>
      </c>
      <c r="E75" s="1082">
        <v>5.1570858760355082E-2</v>
      </c>
      <c r="F75" s="1082">
        <v>0.17764209854213209</v>
      </c>
      <c r="G75" s="1082">
        <v>0.13659786108273861</v>
      </c>
      <c r="H75" s="1082">
        <v>0.5910754225563517</v>
      </c>
      <c r="I75" s="1082">
        <v>0.11587325278185658</v>
      </c>
      <c r="J75" s="1082">
        <v>0.31879981702712273</v>
      </c>
      <c r="K75" s="1082">
        <v>0.32980551197202124</v>
      </c>
      <c r="L75" s="1082">
        <v>0.20698419626052963</v>
      </c>
      <c r="M75" s="1082">
        <v>6.5010255338383616E-2</v>
      </c>
      <c r="N75" s="1082">
        <v>0.27596382480694004</v>
      </c>
      <c r="O75" s="1082">
        <v>1.8394288878753794E-2</v>
      </c>
      <c r="P75" s="1081">
        <v>7.694342667756747E-2</v>
      </c>
    </row>
    <row r="76" spans="1:16" s="179" customFormat="1" ht="12" customHeight="1" x14ac:dyDescent="0.35">
      <c r="A76" s="92"/>
      <c r="B76" s="701" t="s">
        <v>117</v>
      </c>
      <c r="C76" s="700">
        <v>97.000000000000014</v>
      </c>
      <c r="D76" s="1082">
        <v>0.26089714157174942</v>
      </c>
      <c r="E76" s="1082">
        <v>0.1403269433474959</v>
      </c>
      <c r="F76" s="1082">
        <v>0.2542222035001353</v>
      </c>
      <c r="G76" s="1082">
        <v>6.2596101697391313E-2</v>
      </c>
      <c r="H76" s="1082">
        <v>0.70733968897794508</v>
      </c>
      <c r="I76" s="1082">
        <v>0.17574094814291005</v>
      </c>
      <c r="J76" s="1082">
        <v>0.64342645069572002</v>
      </c>
      <c r="K76" s="1082">
        <v>0.46292079943168124</v>
      </c>
      <c r="L76" s="1082">
        <v>0.23815261209384037</v>
      </c>
      <c r="M76" s="1082">
        <v>0.14291090778309892</v>
      </c>
      <c r="N76" s="1082">
        <v>0.25849258103933559</v>
      </c>
      <c r="O76" s="1082">
        <v>0</v>
      </c>
      <c r="P76" s="1081">
        <v>9.4103019637030147E-2</v>
      </c>
    </row>
    <row r="77" spans="1:16" s="179" customFormat="1" ht="12" customHeight="1" x14ac:dyDescent="0.35">
      <c r="A77" s="92"/>
      <c r="B77" s="701" t="s">
        <v>116</v>
      </c>
      <c r="C77" s="700">
        <v>80.000000000000014</v>
      </c>
      <c r="D77" s="1082">
        <v>8.3280361745515299E-2</v>
      </c>
      <c r="E77" s="1082">
        <v>7.9101688044948881E-2</v>
      </c>
      <c r="F77" s="1082">
        <v>0.12993389704168773</v>
      </c>
      <c r="G77" s="1082">
        <v>9.3839769810967311E-2</v>
      </c>
      <c r="H77" s="1082">
        <v>0.82061230607664681</v>
      </c>
      <c r="I77" s="1082">
        <v>8.288218869825556E-2</v>
      </c>
      <c r="J77" s="1082">
        <v>0.45170958196540179</v>
      </c>
      <c r="K77" s="1082">
        <v>0.46817646392587015</v>
      </c>
      <c r="L77" s="1082">
        <v>0.11847524605676636</v>
      </c>
      <c r="M77" s="1082">
        <v>0.14120206187296358</v>
      </c>
      <c r="N77" s="1082">
        <v>0.18876526403373917</v>
      </c>
      <c r="O77" s="1082">
        <v>0</v>
      </c>
      <c r="P77" s="1081">
        <v>0</v>
      </c>
    </row>
    <row r="78" spans="1:16" s="179" customFormat="1" ht="12" customHeight="1" x14ac:dyDescent="0.35">
      <c r="A78" s="92"/>
      <c r="B78" s="701" t="s">
        <v>115</v>
      </c>
      <c r="C78" s="700">
        <v>100.00000000000003</v>
      </c>
      <c r="D78" s="1082">
        <v>0.12911265424818952</v>
      </c>
      <c r="E78" s="1082">
        <v>6.5688512161604345E-2</v>
      </c>
      <c r="F78" s="1082">
        <v>0.11123816137941957</v>
      </c>
      <c r="G78" s="1082">
        <v>1.9790832371404558E-2</v>
      </c>
      <c r="H78" s="1082">
        <v>0.48730344341379683</v>
      </c>
      <c r="I78" s="1082">
        <v>4.3697894437340581E-2</v>
      </c>
      <c r="J78" s="1082">
        <v>0.24591003318170204</v>
      </c>
      <c r="K78" s="1082">
        <v>0.13319590348745819</v>
      </c>
      <c r="L78" s="1082">
        <v>7.1570879058832859E-2</v>
      </c>
      <c r="M78" s="1082">
        <v>7.3784547938833975E-2</v>
      </c>
      <c r="N78" s="1082">
        <v>0.170278417221259</v>
      </c>
      <c r="O78" s="1082">
        <v>3.4210629674532658E-2</v>
      </c>
      <c r="P78" s="1081">
        <v>5.9446531028227001E-2</v>
      </c>
    </row>
    <row r="79" spans="1:16" s="179" customFormat="1" ht="12" customHeight="1" x14ac:dyDescent="0.35">
      <c r="A79" s="92"/>
      <c r="B79" s="701" t="s">
        <v>114</v>
      </c>
      <c r="C79" s="700">
        <v>40.000000000000014</v>
      </c>
      <c r="D79" s="1082">
        <v>0.29746440932323759</v>
      </c>
      <c r="E79" s="1082">
        <v>1.7991452305349733E-2</v>
      </c>
      <c r="F79" s="1082">
        <v>4.6299912451302758E-2</v>
      </c>
      <c r="G79" s="1082">
        <v>0.11066702101146214</v>
      </c>
      <c r="H79" s="1082">
        <v>0.60535112804446678</v>
      </c>
      <c r="I79" s="1082">
        <v>0</v>
      </c>
      <c r="J79" s="1082">
        <v>0.47976160973448301</v>
      </c>
      <c r="K79" s="1082">
        <v>0.38494262851459993</v>
      </c>
      <c r="L79" s="1082">
        <v>0.21823691499710346</v>
      </c>
      <c r="M79" s="1082">
        <v>0.11296040867858916</v>
      </c>
      <c r="N79" s="1082">
        <v>0.18051238082206239</v>
      </c>
      <c r="O79" s="1082">
        <v>2.6755954164542808E-2</v>
      </c>
      <c r="P79" s="1081">
        <v>2.941122216911185E-2</v>
      </c>
    </row>
    <row r="80" spans="1:16" s="179" customFormat="1" ht="12" customHeight="1" x14ac:dyDescent="0.35">
      <c r="A80" s="92"/>
      <c r="B80" s="701" t="s">
        <v>113</v>
      </c>
      <c r="C80" s="700">
        <v>41.000000000000007</v>
      </c>
      <c r="D80" s="1082">
        <v>3.3640041104831285E-2</v>
      </c>
      <c r="E80" s="1082">
        <v>4.894807517889907E-2</v>
      </c>
      <c r="F80" s="1082">
        <v>1.0397124200078503E-2</v>
      </c>
      <c r="G80" s="1082">
        <v>0.16567071676833833</v>
      </c>
      <c r="H80" s="1082">
        <v>0.32904384029492922</v>
      </c>
      <c r="I80" s="1082">
        <v>2.3242916904752779E-2</v>
      </c>
      <c r="J80" s="1082">
        <v>0.46933422216448034</v>
      </c>
      <c r="K80" s="1082">
        <v>0.45893709796440169</v>
      </c>
      <c r="L80" s="1082">
        <v>0.265561153076319</v>
      </c>
      <c r="M80" s="1082">
        <v>2.5705158274146288E-2</v>
      </c>
      <c r="N80" s="1082">
        <v>0.12601419412298603</v>
      </c>
      <c r="O80" s="1082">
        <v>8.9526935799171092E-2</v>
      </c>
      <c r="P80" s="1081">
        <v>0</v>
      </c>
    </row>
    <row r="81" spans="1:16" s="179" customFormat="1" ht="12" customHeight="1" x14ac:dyDescent="0.35">
      <c r="A81" s="92"/>
      <c r="B81" s="701" t="s">
        <v>112</v>
      </c>
      <c r="C81" s="700">
        <v>122.00000000000001</v>
      </c>
      <c r="D81" s="1082">
        <v>0.11034018670014532</v>
      </c>
      <c r="E81" s="1082">
        <v>0.20523202790525982</v>
      </c>
      <c r="F81" s="1082">
        <v>0.37752564179870235</v>
      </c>
      <c r="G81" s="1082">
        <v>3.0550419085294708E-2</v>
      </c>
      <c r="H81" s="1082">
        <v>0.74537933896813702</v>
      </c>
      <c r="I81" s="1082">
        <v>0.21193780137719745</v>
      </c>
      <c r="J81" s="1082">
        <v>0.47431977599465347</v>
      </c>
      <c r="K81" s="1082">
        <v>0.29344571128835534</v>
      </c>
      <c r="L81" s="1082">
        <v>6.7105724160373234E-2</v>
      </c>
      <c r="M81" s="1082">
        <v>0.30159015356664687</v>
      </c>
      <c r="N81" s="1082">
        <v>7.34275339877241E-2</v>
      </c>
      <c r="O81" s="1082">
        <v>0</v>
      </c>
      <c r="P81" s="1081">
        <v>1.3687124033205607E-2</v>
      </c>
    </row>
    <row r="82" spans="1:16" s="179" customFormat="1" ht="12" customHeight="1" x14ac:dyDescent="0.35">
      <c r="A82" s="92"/>
      <c r="B82" s="701" t="s">
        <v>111</v>
      </c>
      <c r="C82" s="700">
        <v>368.99999999999994</v>
      </c>
      <c r="D82" s="1082">
        <v>0.19929673028812148</v>
      </c>
      <c r="E82" s="1082">
        <v>0.11330521055626357</v>
      </c>
      <c r="F82" s="1082">
        <v>0.18481108127860979</v>
      </c>
      <c r="G82" s="1082">
        <v>0.10084128074535</v>
      </c>
      <c r="H82" s="1082">
        <v>0.6597481358263535</v>
      </c>
      <c r="I82" s="1082">
        <v>0.16247930789944692</v>
      </c>
      <c r="J82" s="1082">
        <v>0.65196409831193036</v>
      </c>
      <c r="K82" s="1082">
        <v>0.52027733137284105</v>
      </c>
      <c r="L82" s="1082">
        <v>0.29897493645341222</v>
      </c>
      <c r="M82" s="1082">
        <v>8.1914454146645124E-2</v>
      </c>
      <c r="N82" s="1082">
        <v>0.27181236515250107</v>
      </c>
      <c r="O82" s="1082">
        <v>6.4947212591542659E-3</v>
      </c>
      <c r="P82" s="1081">
        <v>0.12538123955823607</v>
      </c>
    </row>
    <row r="83" spans="1:16" s="179" customFormat="1" ht="12" customHeight="1" x14ac:dyDescent="0.35">
      <c r="A83" s="92"/>
      <c r="B83" s="701" t="s">
        <v>110</v>
      </c>
      <c r="C83" s="700">
        <v>226.00000000000017</v>
      </c>
      <c r="D83" s="1082">
        <v>0.18775466367713953</v>
      </c>
      <c r="E83" s="1082">
        <v>0.14553321653648277</v>
      </c>
      <c r="F83" s="1082">
        <v>0.14181851754921404</v>
      </c>
      <c r="G83" s="1082">
        <v>9.8596397726531004E-2</v>
      </c>
      <c r="H83" s="1082">
        <v>0.53613744273474384</v>
      </c>
      <c r="I83" s="1082">
        <v>0.11600310565836326</v>
      </c>
      <c r="J83" s="1082">
        <v>0.36592630569451823</v>
      </c>
      <c r="K83" s="1082">
        <v>0.33325826288484733</v>
      </c>
      <c r="L83" s="1082">
        <v>0.13822052869858545</v>
      </c>
      <c r="M83" s="1082">
        <v>0.11206621676353747</v>
      </c>
      <c r="N83" s="1082">
        <v>0.2788748047909933</v>
      </c>
      <c r="O83" s="1082">
        <v>3.6665278924210516E-2</v>
      </c>
      <c r="P83" s="1081">
        <v>2.8567119211706671E-2</v>
      </c>
    </row>
    <row r="84" spans="1:16" s="179" customFormat="1" ht="12" customHeight="1" x14ac:dyDescent="0.35">
      <c r="A84" s="92"/>
      <c r="B84" s="701" t="s">
        <v>109</v>
      </c>
      <c r="C84" s="700">
        <v>241.99999999999991</v>
      </c>
      <c r="D84" s="1082">
        <v>0.33161309066993205</v>
      </c>
      <c r="E84" s="1082">
        <v>0.12436644872233833</v>
      </c>
      <c r="F84" s="1082">
        <v>0.25656441655176515</v>
      </c>
      <c r="G84" s="1082">
        <v>0.29514600829108434</v>
      </c>
      <c r="H84" s="1082">
        <v>0.75704957044987098</v>
      </c>
      <c r="I84" s="1082">
        <v>0.25819090233607789</v>
      </c>
      <c r="J84" s="1082">
        <v>0.72587807710415775</v>
      </c>
      <c r="K84" s="1082">
        <v>0.59576765594978087</v>
      </c>
      <c r="L84" s="1082">
        <v>0.44229562977949199</v>
      </c>
      <c r="M84" s="1082">
        <v>0.1617134862939211</v>
      </c>
      <c r="N84" s="1082">
        <v>0.26643999142806513</v>
      </c>
      <c r="O84" s="1082">
        <v>6.9896919798755506E-3</v>
      </c>
      <c r="P84" s="1081">
        <v>0.13056017558091035</v>
      </c>
    </row>
    <row r="85" spans="1:16" s="179" customFormat="1" ht="12" customHeight="1" x14ac:dyDescent="0.35">
      <c r="A85" s="92"/>
      <c r="B85" s="701" t="s">
        <v>108</v>
      </c>
      <c r="C85" s="700">
        <v>97.999999999999986</v>
      </c>
      <c r="D85" s="1082">
        <v>0.11734396262519377</v>
      </c>
      <c r="E85" s="1082">
        <v>0.10091914288104452</v>
      </c>
      <c r="F85" s="1082">
        <v>7.8323921868651031E-2</v>
      </c>
      <c r="G85" s="1082">
        <v>0.30145802146757267</v>
      </c>
      <c r="H85" s="1082">
        <v>0.60281757598015273</v>
      </c>
      <c r="I85" s="1082">
        <v>4.9087145947354145E-2</v>
      </c>
      <c r="J85" s="1082">
        <v>0.81567878700105256</v>
      </c>
      <c r="K85" s="1082">
        <v>0.7059422573916414</v>
      </c>
      <c r="L85" s="1082">
        <v>0.42042918997479961</v>
      </c>
      <c r="M85" s="1082">
        <v>0.12992319799557658</v>
      </c>
      <c r="N85" s="1082">
        <v>0.2503890986040892</v>
      </c>
      <c r="O85" s="1082">
        <v>0</v>
      </c>
      <c r="P85" s="1081">
        <v>4.0196954495631473E-2</v>
      </c>
    </row>
    <row r="86" spans="1:16" s="179" customFormat="1" ht="12" customHeight="1" x14ac:dyDescent="0.35">
      <c r="A86" s="92"/>
      <c r="B86" s="701" t="s">
        <v>107</v>
      </c>
      <c r="C86" s="700">
        <v>137.00000000000006</v>
      </c>
      <c r="D86" s="1082">
        <v>0.3002186201291871</v>
      </c>
      <c r="E86" s="1082">
        <v>0.19825681112183191</v>
      </c>
      <c r="F86" s="1082">
        <v>0.24347136241686568</v>
      </c>
      <c r="G86" s="1082">
        <v>0.23044253106919085</v>
      </c>
      <c r="H86" s="1082">
        <v>0.71816876770182025</v>
      </c>
      <c r="I86" s="1082">
        <v>0.26124619012529332</v>
      </c>
      <c r="J86" s="1082">
        <v>0.6190214556873942</v>
      </c>
      <c r="K86" s="1082">
        <v>0.54544554860726568</v>
      </c>
      <c r="L86" s="1082">
        <v>0.31870217741675011</v>
      </c>
      <c r="M86" s="1082">
        <v>0.12952392183653189</v>
      </c>
      <c r="N86" s="1082">
        <v>0.33048729240143615</v>
      </c>
      <c r="O86" s="1082">
        <v>3.849811884978524E-2</v>
      </c>
      <c r="P86" s="1081">
        <v>8.1959414695974786E-2</v>
      </c>
    </row>
    <row r="87" spans="1:16" s="179" customFormat="1" ht="12" customHeight="1" x14ac:dyDescent="0.35">
      <c r="A87" s="92"/>
      <c r="B87" s="701" t="s">
        <v>106</v>
      </c>
      <c r="C87" s="700">
        <v>134</v>
      </c>
      <c r="D87" s="1082">
        <v>0.27504271874593106</v>
      </c>
      <c r="E87" s="1082">
        <v>8.5699774046964841E-2</v>
      </c>
      <c r="F87" s="1082">
        <v>0.10852316361790265</v>
      </c>
      <c r="G87" s="1082">
        <v>3.0181469217199917E-2</v>
      </c>
      <c r="H87" s="1082">
        <v>0.67442899684424673</v>
      </c>
      <c r="I87" s="1082">
        <v>0.14616865263368434</v>
      </c>
      <c r="J87" s="1082">
        <v>0.45036770034368312</v>
      </c>
      <c r="K87" s="1082">
        <v>0.35410375183510445</v>
      </c>
      <c r="L87" s="1082">
        <v>0.12003270815865809</v>
      </c>
      <c r="M87" s="1082">
        <v>8.0772773314990345E-2</v>
      </c>
      <c r="N87" s="1082">
        <v>0.21655304224492777</v>
      </c>
      <c r="O87" s="1082">
        <v>1.6959573168288236E-2</v>
      </c>
      <c r="P87" s="1081">
        <v>0.14039217398449019</v>
      </c>
    </row>
    <row r="88" spans="1:16" s="179" customFormat="1" ht="12" customHeight="1" x14ac:dyDescent="0.35">
      <c r="A88" s="92"/>
      <c r="B88" s="701" t="s">
        <v>105</v>
      </c>
      <c r="C88" s="700">
        <v>381.99999999999994</v>
      </c>
      <c r="D88" s="1082">
        <v>0.11365227687005505</v>
      </c>
      <c r="E88" s="1082">
        <v>0.12623665393635933</v>
      </c>
      <c r="F88" s="1082">
        <v>0.12497034171002175</v>
      </c>
      <c r="G88" s="1082">
        <v>0.10157250063842463</v>
      </c>
      <c r="H88" s="1082">
        <v>0.6792646813907669</v>
      </c>
      <c r="I88" s="1082">
        <v>6.5303515858528283E-2</v>
      </c>
      <c r="J88" s="1082">
        <v>0.36934561874432348</v>
      </c>
      <c r="K88" s="1082">
        <v>0.35797280455332747</v>
      </c>
      <c r="L88" s="1082">
        <v>0.25912909164008036</v>
      </c>
      <c r="M88" s="1082">
        <v>0.17207271183249348</v>
      </c>
      <c r="N88" s="1082">
        <v>0.13764160263115258</v>
      </c>
      <c r="O88" s="1082">
        <v>1.0033002720228879E-2</v>
      </c>
      <c r="P88" s="1081">
        <v>8.760582553249234E-3</v>
      </c>
    </row>
    <row r="89" spans="1:16" s="179" customFormat="1" ht="12" customHeight="1" x14ac:dyDescent="0.35">
      <c r="A89" s="92"/>
      <c r="B89" s="701" t="s">
        <v>104</v>
      </c>
      <c r="C89" s="700">
        <v>66</v>
      </c>
      <c r="D89" s="1082">
        <v>0.27712721386525346</v>
      </c>
      <c r="E89" s="1082">
        <v>0.14085685261336206</v>
      </c>
      <c r="F89" s="1082">
        <v>0.1109085199426673</v>
      </c>
      <c r="G89" s="1082">
        <v>0</v>
      </c>
      <c r="H89" s="1082">
        <v>0.46154617550164667</v>
      </c>
      <c r="I89" s="1082">
        <v>8.6098171080638053E-2</v>
      </c>
      <c r="J89" s="1082">
        <v>0.45896584799225315</v>
      </c>
      <c r="K89" s="1082">
        <v>0.19057053477629002</v>
      </c>
      <c r="L89" s="1082">
        <v>9.6504582621292953E-2</v>
      </c>
      <c r="M89" s="1082">
        <v>5.1101302101826347E-2</v>
      </c>
      <c r="N89" s="1082">
        <v>0.23488607055906072</v>
      </c>
      <c r="O89" s="1082">
        <v>9.1641649845422418E-3</v>
      </c>
      <c r="P89" s="1081">
        <v>0.10263133706726567</v>
      </c>
    </row>
    <row r="90" spans="1:16" s="179" customFormat="1" ht="12" customHeight="1" x14ac:dyDescent="0.35">
      <c r="A90" s="92"/>
      <c r="B90" s="701" t="s">
        <v>103</v>
      </c>
      <c r="C90" s="700">
        <v>71</v>
      </c>
      <c r="D90" s="1082">
        <v>7.5847373062306517E-2</v>
      </c>
      <c r="E90" s="1082">
        <v>1.9165593891096913E-2</v>
      </c>
      <c r="F90" s="1082">
        <v>0.12747950807749464</v>
      </c>
      <c r="G90" s="1082">
        <v>5.8503531266081384E-2</v>
      </c>
      <c r="H90" s="1082">
        <v>0.65225266992110209</v>
      </c>
      <c r="I90" s="1082">
        <v>0.29098133813132454</v>
      </c>
      <c r="J90" s="1082">
        <v>0.49027509284132315</v>
      </c>
      <c r="K90" s="1082">
        <v>0.50006677838519087</v>
      </c>
      <c r="L90" s="1082">
        <v>0.34610651308053247</v>
      </c>
      <c r="M90" s="1082">
        <v>1.6793987167014187E-2</v>
      </c>
      <c r="N90" s="1082">
        <v>0.11573516506650192</v>
      </c>
      <c r="O90" s="1082">
        <v>0</v>
      </c>
      <c r="P90" s="1081">
        <v>0</v>
      </c>
    </row>
    <row r="91" spans="1:16" s="179" customFormat="1" ht="12" customHeight="1" x14ac:dyDescent="0.35">
      <c r="A91" s="92"/>
      <c r="B91" s="701" t="s">
        <v>102</v>
      </c>
      <c r="C91" s="700">
        <v>46</v>
      </c>
      <c r="D91" s="1082">
        <v>0.30506737028100345</v>
      </c>
      <c r="E91" s="1082">
        <v>5.9756122805756047E-2</v>
      </c>
      <c r="F91" s="1082">
        <v>0.21408002362549805</v>
      </c>
      <c r="G91" s="1082">
        <v>0.17250436399219815</v>
      </c>
      <c r="H91" s="1082">
        <v>0.61252483391225354</v>
      </c>
      <c r="I91" s="1082">
        <v>0.13417649700234982</v>
      </c>
      <c r="J91" s="1082">
        <v>0.49159694632862994</v>
      </c>
      <c r="K91" s="1082">
        <v>0.54501178255761717</v>
      </c>
      <c r="L91" s="1082">
        <v>0.17250436399219815</v>
      </c>
      <c r="M91" s="1082">
        <v>4.6334451943321531E-2</v>
      </c>
      <c r="N91" s="1082">
        <v>0.18851423815306681</v>
      </c>
      <c r="O91" s="1082">
        <v>0</v>
      </c>
      <c r="P91" s="1081">
        <v>5.1766160360507588E-2</v>
      </c>
    </row>
    <row r="92" spans="1:16" s="179" customFormat="1" ht="12" customHeight="1" x14ac:dyDescent="0.35">
      <c r="A92" s="92"/>
      <c r="B92" s="701" t="s">
        <v>101</v>
      </c>
      <c r="C92" s="700">
        <v>75</v>
      </c>
      <c r="D92" s="1082">
        <v>0.24475389857444813</v>
      </c>
      <c r="E92" s="1082">
        <v>0.11414772425884578</v>
      </c>
      <c r="F92" s="1082">
        <v>1.1355767416877834E-2</v>
      </c>
      <c r="G92" s="1082">
        <v>3.3192156620371706E-2</v>
      </c>
      <c r="H92" s="1082">
        <v>0.51106914437799045</v>
      </c>
      <c r="I92" s="1082">
        <v>8.3816913648758207E-2</v>
      </c>
      <c r="J92" s="1082">
        <v>0.41755247527027117</v>
      </c>
      <c r="K92" s="1082">
        <v>0.30337720989247452</v>
      </c>
      <c r="L92" s="1082">
        <v>0.10067950394986219</v>
      </c>
      <c r="M92" s="1082">
        <v>8.9228323309454294E-2</v>
      </c>
      <c r="N92" s="1082">
        <v>0.16275673753519665</v>
      </c>
      <c r="O92" s="1082">
        <v>0</v>
      </c>
      <c r="P92" s="1081">
        <v>2.330125803070458E-2</v>
      </c>
    </row>
    <row r="93" spans="1:16" s="179" customFormat="1" ht="12" customHeight="1" x14ac:dyDescent="0.35">
      <c r="A93" s="92"/>
      <c r="B93" s="701" t="s">
        <v>100</v>
      </c>
      <c r="C93" s="700">
        <v>138.99999999999997</v>
      </c>
      <c r="D93" s="1082">
        <v>0.28935920145623539</v>
      </c>
      <c r="E93" s="1082">
        <v>9.4685308746965222E-2</v>
      </c>
      <c r="F93" s="1082">
        <v>0.14837437940339002</v>
      </c>
      <c r="G93" s="1082">
        <v>0.14118187779094732</v>
      </c>
      <c r="H93" s="1082">
        <v>0.65651990876664745</v>
      </c>
      <c r="I93" s="1082">
        <v>6.7993114232125937E-2</v>
      </c>
      <c r="J93" s="1082">
        <v>0.2637171657066274</v>
      </c>
      <c r="K93" s="1082">
        <v>0.37348693131907978</v>
      </c>
      <c r="L93" s="1082">
        <v>0.35186129900634883</v>
      </c>
      <c r="M93" s="1082">
        <v>0.13536905277379618</v>
      </c>
      <c r="N93" s="1082">
        <v>0.19510384425534827</v>
      </c>
      <c r="O93" s="1082">
        <v>2.4030522987755532E-2</v>
      </c>
      <c r="P93" s="1081">
        <v>3.6962847011391283E-3</v>
      </c>
    </row>
    <row r="94" spans="1:16" s="179" customFormat="1" ht="12" customHeight="1" x14ac:dyDescent="0.35">
      <c r="A94" s="92"/>
      <c r="B94" s="701" t="s">
        <v>99</v>
      </c>
      <c r="C94" s="700">
        <v>181.00000000000009</v>
      </c>
      <c r="D94" s="1082">
        <v>0.26728584125110522</v>
      </c>
      <c r="E94" s="1082">
        <v>0.16325773527365744</v>
      </c>
      <c r="F94" s="1082">
        <v>0.19649315736353795</v>
      </c>
      <c r="G94" s="1082">
        <v>0.16149065522453743</v>
      </c>
      <c r="H94" s="1082">
        <v>0.69335952947571156</v>
      </c>
      <c r="I94" s="1082">
        <v>0.13087502027387873</v>
      </c>
      <c r="J94" s="1082">
        <v>0.62279674783823413</v>
      </c>
      <c r="K94" s="1082">
        <v>0.50649864044721005</v>
      </c>
      <c r="L94" s="1082">
        <v>0.38309874470424871</v>
      </c>
      <c r="M94" s="1082">
        <v>0.22254541853500043</v>
      </c>
      <c r="N94" s="1082">
        <v>0.28448712326520398</v>
      </c>
      <c r="O94" s="1082">
        <v>7.3125733214294865E-3</v>
      </c>
      <c r="P94" s="1081">
        <v>9.9879899449580506E-2</v>
      </c>
    </row>
    <row r="95" spans="1:16" s="179" customFormat="1" ht="12" customHeight="1" thickBot="1" x14ac:dyDescent="0.4">
      <c r="A95" s="92"/>
      <c r="B95" s="705" t="s">
        <v>59</v>
      </c>
      <c r="C95" s="704">
        <v>6827.0000000000018</v>
      </c>
      <c r="D95" s="1085">
        <v>0.18633093182712485</v>
      </c>
      <c r="E95" s="1085">
        <v>0.10974656780136201</v>
      </c>
      <c r="F95" s="1085">
        <v>0.12689412699297681</v>
      </c>
      <c r="G95" s="1085">
        <v>9.7482488519944233E-2</v>
      </c>
      <c r="H95" s="1085">
        <v>0.61348144847952535</v>
      </c>
      <c r="I95" s="1085">
        <v>0.10603003951328438</v>
      </c>
      <c r="J95" s="1085">
        <v>0.4055149417114785</v>
      </c>
      <c r="K95" s="1085">
        <v>0.36024326482031976</v>
      </c>
      <c r="L95" s="1085">
        <v>0.19614262223812076</v>
      </c>
      <c r="M95" s="1085">
        <v>0.10864446779604223</v>
      </c>
      <c r="N95" s="1085">
        <v>0.20257747407745838</v>
      </c>
      <c r="O95" s="1085">
        <v>1.4270432068558304E-2</v>
      </c>
      <c r="P95" s="702">
        <v>5.9736173890810138E-2</v>
      </c>
    </row>
    <row r="96" spans="1:16" s="179" customFormat="1" ht="12" customHeight="1" x14ac:dyDescent="0.35">
      <c r="A96" s="89" t="s">
        <v>98</v>
      </c>
      <c r="B96" s="851" t="s">
        <v>97</v>
      </c>
      <c r="C96" s="192">
        <v>4077.9999999999945</v>
      </c>
      <c r="D96" s="1046">
        <v>0.51149852057907852</v>
      </c>
      <c r="E96" s="1046">
        <v>0.17492087026076281</v>
      </c>
      <c r="F96" s="1046">
        <v>0.43812695603615531</v>
      </c>
      <c r="G96" s="1046">
        <v>0.28029845575946982</v>
      </c>
      <c r="H96" s="1046">
        <v>0.83490598776974967</v>
      </c>
      <c r="I96" s="1046">
        <v>0.3660917390467705</v>
      </c>
      <c r="J96" s="1046">
        <v>0.47112850295782044</v>
      </c>
      <c r="K96" s="1046">
        <v>0.47863959504026943</v>
      </c>
      <c r="L96" s="1046">
        <v>0.30592988827982565</v>
      </c>
      <c r="M96" s="1046">
        <v>0.20648986655500823</v>
      </c>
      <c r="N96" s="1046">
        <v>0.45834728312794715</v>
      </c>
      <c r="O96" s="1046">
        <v>4.0405511551395469E-2</v>
      </c>
      <c r="P96" s="852">
        <v>9.418372606652245E-2</v>
      </c>
    </row>
    <row r="97" spans="1:16" s="179" customFormat="1" ht="12" customHeight="1" x14ac:dyDescent="0.35">
      <c r="A97" s="78" t="s">
        <v>96</v>
      </c>
      <c r="B97" s="701" t="s">
        <v>95</v>
      </c>
      <c r="C97" s="700">
        <v>422</v>
      </c>
      <c r="D97" s="1082">
        <v>0.4633731206069005</v>
      </c>
      <c r="E97" s="1082">
        <v>0.17557913516570206</v>
      </c>
      <c r="F97" s="1082">
        <v>0.40512061905528723</v>
      </c>
      <c r="G97" s="1082">
        <v>0.29154673492828176</v>
      </c>
      <c r="H97" s="1082">
        <v>0.79835964580080709</v>
      </c>
      <c r="I97" s="1082">
        <v>0.29452032514655158</v>
      </c>
      <c r="J97" s="1082">
        <v>0.50281811676523469</v>
      </c>
      <c r="K97" s="1082">
        <v>0.50437618308875454</v>
      </c>
      <c r="L97" s="1082">
        <v>0.3257173876422263</v>
      </c>
      <c r="M97" s="1082">
        <v>0.16763521675149687</v>
      </c>
      <c r="N97" s="1082">
        <v>0.44919109768013871</v>
      </c>
      <c r="O97" s="1082">
        <v>8.0541710987740642E-2</v>
      </c>
      <c r="P97" s="1081">
        <v>0.12012687903893191</v>
      </c>
    </row>
    <row r="98" spans="1:16" s="179" customFormat="1" ht="12" customHeight="1" x14ac:dyDescent="0.35">
      <c r="A98" s="78"/>
      <c r="B98" s="701" t="s">
        <v>94</v>
      </c>
      <c r="C98" s="700">
        <v>207.00000000000003</v>
      </c>
      <c r="D98" s="1082">
        <v>0.51147029042833625</v>
      </c>
      <c r="E98" s="1082">
        <v>0.2243529278853427</v>
      </c>
      <c r="F98" s="1082">
        <v>0.51048949273501487</v>
      </c>
      <c r="G98" s="1082">
        <v>0.6813036437011839</v>
      </c>
      <c r="H98" s="1082">
        <v>0.94404046253696705</v>
      </c>
      <c r="I98" s="1082">
        <v>0.42653322464951571</v>
      </c>
      <c r="J98" s="1082">
        <v>0.85461154675250273</v>
      </c>
      <c r="K98" s="1082">
        <v>0.82948353566599831</v>
      </c>
      <c r="L98" s="1082">
        <v>0.70938568063659868</v>
      </c>
      <c r="M98" s="1082">
        <v>0.4085719557215961</v>
      </c>
      <c r="N98" s="1082">
        <v>0.47289048043157167</v>
      </c>
      <c r="O98" s="1082">
        <v>0.13634525210407814</v>
      </c>
      <c r="P98" s="1081">
        <v>9.0819757411241944E-2</v>
      </c>
    </row>
    <row r="99" spans="1:16" s="179" customFormat="1" ht="12" customHeight="1" thickBot="1" x14ac:dyDescent="0.4">
      <c r="A99" s="81"/>
      <c r="B99" s="182" t="s">
        <v>59</v>
      </c>
      <c r="C99" s="181">
        <v>4706.9999999999927</v>
      </c>
      <c r="D99" s="1085">
        <v>0.50706494339190922</v>
      </c>
      <c r="E99" s="1085">
        <v>0.17650994717021615</v>
      </c>
      <c r="F99" s="1085">
        <v>0.43732428829475345</v>
      </c>
      <c r="G99" s="1085">
        <v>0.2937336394704636</v>
      </c>
      <c r="H99" s="1085">
        <v>0.83491425271861663</v>
      </c>
      <c r="I99" s="1085">
        <v>0.36136834276780044</v>
      </c>
      <c r="J99" s="1085">
        <v>0.48590469731412705</v>
      </c>
      <c r="K99" s="1085">
        <v>0.49185826636434732</v>
      </c>
      <c r="L99" s="1085">
        <v>0.32022737017278524</v>
      </c>
      <c r="M99" s="1085">
        <v>0.20915947203879293</v>
      </c>
      <c r="N99" s="1085">
        <v>0.45795360852538264</v>
      </c>
      <c r="O99" s="1085">
        <v>4.7068821216031412E-2</v>
      </c>
      <c r="P99" s="702">
        <v>9.6469267447893928E-2</v>
      </c>
    </row>
    <row r="100" spans="1:16" s="179" customFormat="1" ht="12" customHeight="1" thickBot="1" x14ac:dyDescent="0.4">
      <c r="A100" s="98" t="s">
        <v>93</v>
      </c>
      <c r="B100" s="200" t="s">
        <v>59</v>
      </c>
      <c r="C100" s="199">
        <v>100.99999999999997</v>
      </c>
      <c r="D100" s="239">
        <v>0.54854145762820616</v>
      </c>
      <c r="E100" s="239">
        <v>0.20712833562038235</v>
      </c>
      <c r="F100" s="239">
        <v>0.37185256648557213</v>
      </c>
      <c r="G100" s="239">
        <v>0.41006950181690516</v>
      </c>
      <c r="H100" s="239">
        <v>0.87292107754004999</v>
      </c>
      <c r="I100" s="239">
        <v>0.30231105273260755</v>
      </c>
      <c r="J100" s="239">
        <v>0.85274553958707899</v>
      </c>
      <c r="K100" s="239">
        <v>0.70189867241465931</v>
      </c>
      <c r="L100" s="239">
        <v>0.67926209300820095</v>
      </c>
      <c r="M100" s="239">
        <v>0.20278456301504874</v>
      </c>
      <c r="N100" s="239">
        <v>0.40696970994466425</v>
      </c>
      <c r="O100" s="239">
        <v>1.7573888365266164E-2</v>
      </c>
      <c r="P100" s="238">
        <v>0.10807723331249502</v>
      </c>
    </row>
    <row r="101" spans="1:16" s="179" customFormat="1" ht="12" customHeight="1" x14ac:dyDescent="0.35">
      <c r="A101" s="89" t="s">
        <v>92</v>
      </c>
      <c r="B101" s="851" t="s">
        <v>91</v>
      </c>
      <c r="C101" s="192">
        <v>172</v>
      </c>
      <c r="D101" s="1046">
        <v>0.4055566529036132</v>
      </c>
      <c r="E101" s="1046">
        <v>0.11356648405618509</v>
      </c>
      <c r="F101" s="1046">
        <v>0.34675823166841241</v>
      </c>
      <c r="G101" s="1046">
        <v>0.18619438331289728</v>
      </c>
      <c r="H101" s="1046">
        <v>0.92046334435557253</v>
      </c>
      <c r="I101" s="1046">
        <v>0.29050325477071953</v>
      </c>
      <c r="J101" s="1046">
        <v>0.40855020981055401</v>
      </c>
      <c r="K101" s="1046">
        <v>0.35456683650862858</v>
      </c>
      <c r="L101" s="1046">
        <v>0.23567239718728519</v>
      </c>
      <c r="M101" s="1046">
        <v>0.23503644290174436</v>
      </c>
      <c r="N101" s="1046">
        <v>0.34170938199995482</v>
      </c>
      <c r="O101" s="1046">
        <v>3.1302100506722844E-2</v>
      </c>
      <c r="P101" s="852">
        <v>2.9064921653032698E-2</v>
      </c>
    </row>
    <row r="102" spans="1:16" s="179" customFormat="1" ht="12" customHeight="1" x14ac:dyDescent="0.35">
      <c r="A102" s="78" t="s">
        <v>90</v>
      </c>
      <c r="B102" s="701" t="s">
        <v>89</v>
      </c>
      <c r="C102" s="700">
        <v>307.00000000000023</v>
      </c>
      <c r="D102" s="1082">
        <v>0.50794896567101144</v>
      </c>
      <c r="E102" s="1082">
        <v>0.14393063242526113</v>
      </c>
      <c r="F102" s="1082">
        <v>0.63135671055832965</v>
      </c>
      <c r="G102" s="1082">
        <v>0.60227477078301728</v>
      </c>
      <c r="H102" s="1082">
        <v>0.95438331238458607</v>
      </c>
      <c r="I102" s="1082">
        <v>0.36574242180831157</v>
      </c>
      <c r="J102" s="1082">
        <v>0.82281027962498765</v>
      </c>
      <c r="K102" s="1082">
        <v>0.80943689998839052</v>
      </c>
      <c r="L102" s="1082">
        <v>0.66903703559737115</v>
      </c>
      <c r="M102" s="1082">
        <v>0.28656216065724022</v>
      </c>
      <c r="N102" s="1082">
        <v>0.44744418331203917</v>
      </c>
      <c r="O102" s="1082">
        <v>4.5845370559230589E-2</v>
      </c>
      <c r="P102" s="1081">
        <v>5.5664052899061678E-2</v>
      </c>
    </row>
    <row r="103" spans="1:16" s="179" customFormat="1" ht="12" customHeight="1" x14ac:dyDescent="0.35">
      <c r="A103" s="78"/>
      <c r="B103" s="701" t="s">
        <v>88</v>
      </c>
      <c r="C103" s="700">
        <v>49.000000000000007</v>
      </c>
      <c r="D103" s="1082">
        <v>0.46585761067234804</v>
      </c>
      <c r="E103" s="1082">
        <v>0.23864341539691186</v>
      </c>
      <c r="F103" s="1082">
        <v>0.44515821427440394</v>
      </c>
      <c r="G103" s="1082">
        <v>0.32612420237603834</v>
      </c>
      <c r="H103" s="1082">
        <v>0.83093658071361665</v>
      </c>
      <c r="I103" s="1082">
        <v>0.52977178134611658</v>
      </c>
      <c r="J103" s="1082">
        <v>0.73235341954619126</v>
      </c>
      <c r="K103" s="1082">
        <v>0.65979896006658223</v>
      </c>
      <c r="L103" s="1082">
        <v>0.52405584027664665</v>
      </c>
      <c r="M103" s="1082">
        <v>0.25955087906854568</v>
      </c>
      <c r="N103" s="1082">
        <v>0.29214392528613758</v>
      </c>
      <c r="O103" s="1082">
        <v>8.4313640873168089E-2</v>
      </c>
      <c r="P103" s="1081">
        <v>4.6155181190755332E-2</v>
      </c>
    </row>
    <row r="104" spans="1:16" s="179" customFormat="1" ht="12" customHeight="1" x14ac:dyDescent="0.35">
      <c r="A104" s="78"/>
      <c r="B104" s="701" t="s">
        <v>87</v>
      </c>
      <c r="C104" s="700">
        <v>79.000000000000014</v>
      </c>
      <c r="D104" s="1082">
        <v>0.72516813484741616</v>
      </c>
      <c r="E104" s="1082">
        <v>0.55351895879028501</v>
      </c>
      <c r="F104" s="1082">
        <v>0.67258487029430281</v>
      </c>
      <c r="G104" s="1082">
        <v>0.73972534547633217</v>
      </c>
      <c r="H104" s="1082">
        <v>1</v>
      </c>
      <c r="I104" s="1082">
        <v>0.51866593001739825</v>
      </c>
      <c r="J104" s="1082">
        <v>0.97482392039415344</v>
      </c>
      <c r="K104" s="1082">
        <v>0.95560805190554188</v>
      </c>
      <c r="L104" s="1082">
        <v>0.74548905601546611</v>
      </c>
      <c r="M104" s="1082">
        <v>0.56423371882201101</v>
      </c>
      <c r="N104" s="1082">
        <v>0.59111152325573635</v>
      </c>
      <c r="O104" s="1082">
        <v>0</v>
      </c>
      <c r="P104" s="1081">
        <v>1.9624301427126796E-2</v>
      </c>
    </row>
    <row r="105" spans="1:16" s="179" customFormat="1" ht="12" customHeight="1" x14ac:dyDescent="0.35">
      <c r="A105" s="78"/>
      <c r="B105" s="701" t="s">
        <v>86</v>
      </c>
      <c r="C105" s="700">
        <v>96.000000000000028</v>
      </c>
      <c r="D105" s="1082">
        <v>0.45314624447187218</v>
      </c>
      <c r="E105" s="1082">
        <v>0.23113582834705185</v>
      </c>
      <c r="F105" s="1082">
        <v>0.37491163598737004</v>
      </c>
      <c r="G105" s="1082">
        <v>0.3920614698152986</v>
      </c>
      <c r="H105" s="1082">
        <v>0.83004279734337971</v>
      </c>
      <c r="I105" s="1082">
        <v>0.32250486251476784</v>
      </c>
      <c r="J105" s="1082">
        <v>0.71871036269620869</v>
      </c>
      <c r="K105" s="1082">
        <v>0.6105213393714497</v>
      </c>
      <c r="L105" s="1082">
        <v>0.6078607046417841</v>
      </c>
      <c r="M105" s="1082">
        <v>0.2886726272064844</v>
      </c>
      <c r="N105" s="1082">
        <v>0.418738856453791</v>
      </c>
      <c r="O105" s="1082">
        <v>4.179730737820396E-2</v>
      </c>
      <c r="P105" s="1081">
        <v>5.2344966655833304E-2</v>
      </c>
    </row>
    <row r="106" spans="1:16" s="179" customFormat="1" ht="12" customHeight="1" thickBot="1" x14ac:dyDescent="0.4">
      <c r="A106" s="81"/>
      <c r="B106" s="182" t="s">
        <v>59</v>
      </c>
      <c r="C106" s="181">
        <v>703.00000000000023</v>
      </c>
      <c r="D106" s="1085">
        <v>0.49065491954000451</v>
      </c>
      <c r="E106" s="1085">
        <v>0.1926020369084156</v>
      </c>
      <c r="F106" s="1085">
        <v>0.51121396064707059</v>
      </c>
      <c r="G106" s="1085">
        <v>0.45558245042523071</v>
      </c>
      <c r="H106" s="1085">
        <v>0.92473590692762297</v>
      </c>
      <c r="I106" s="1085">
        <v>0.3650243315555497</v>
      </c>
      <c r="J106" s="1085">
        <v>0.70448889637029222</v>
      </c>
      <c r="K106" s="1085">
        <v>0.66294865194900932</v>
      </c>
      <c r="L106" s="1085">
        <v>0.54035715237979187</v>
      </c>
      <c r="M106" s="1085">
        <v>0.29746231463492878</v>
      </c>
      <c r="N106" s="1085">
        <v>0.41812830462434258</v>
      </c>
      <c r="O106" s="1085">
        <v>3.9540967267155488E-2</v>
      </c>
      <c r="P106" s="702">
        <v>4.3899503779495801E-2</v>
      </c>
    </row>
    <row r="107" spans="1:16" s="179" customFormat="1" ht="12" customHeight="1" x14ac:dyDescent="0.35">
      <c r="A107" s="92" t="s">
        <v>85</v>
      </c>
      <c r="B107" s="390" t="s">
        <v>84</v>
      </c>
      <c r="C107" s="444">
        <v>302.00000000000034</v>
      </c>
      <c r="D107" s="1046">
        <v>0.40985003773852358</v>
      </c>
      <c r="E107" s="1046">
        <v>0.17248455649541772</v>
      </c>
      <c r="F107" s="1046">
        <v>0.30460515722770753</v>
      </c>
      <c r="G107" s="1046">
        <v>0.33062809020730088</v>
      </c>
      <c r="H107" s="1046">
        <v>0.83533421587435597</v>
      </c>
      <c r="I107" s="1046">
        <v>0.26016505102917004</v>
      </c>
      <c r="J107" s="1046">
        <v>0.62806773881237332</v>
      </c>
      <c r="K107" s="1046">
        <v>0.65752195686994819</v>
      </c>
      <c r="L107" s="1046">
        <v>0.29641187664921326</v>
      </c>
      <c r="M107" s="1046">
        <v>0.26342640073702556</v>
      </c>
      <c r="N107" s="1046">
        <v>0.502472655461354</v>
      </c>
      <c r="O107" s="1046">
        <v>3.4872520524445366E-2</v>
      </c>
      <c r="P107" s="852">
        <v>6.1549597689804204E-2</v>
      </c>
    </row>
    <row r="108" spans="1:16" s="179" customFormat="1" ht="12" customHeight="1" x14ac:dyDescent="0.35">
      <c r="A108" s="92" t="s">
        <v>83</v>
      </c>
      <c r="B108" s="701" t="s">
        <v>82</v>
      </c>
      <c r="C108" s="700">
        <v>69</v>
      </c>
      <c r="D108" s="1082">
        <v>1.4457535196150688E-2</v>
      </c>
      <c r="E108" s="1082">
        <v>0</v>
      </c>
      <c r="F108" s="1082">
        <v>0</v>
      </c>
      <c r="G108" s="1082">
        <v>9.4271278403917996E-2</v>
      </c>
      <c r="H108" s="1082">
        <v>0.26512565089145607</v>
      </c>
      <c r="I108" s="1082">
        <v>2.8669533336185313E-2</v>
      </c>
      <c r="J108" s="1082">
        <v>0.17796569088240985</v>
      </c>
      <c r="K108" s="1082">
        <v>0.13560830723648171</v>
      </c>
      <c r="L108" s="1082">
        <v>6.3536075468892173E-2</v>
      </c>
      <c r="M108" s="1082">
        <v>0</v>
      </c>
      <c r="N108" s="1082">
        <v>0</v>
      </c>
      <c r="O108" s="1082">
        <v>0</v>
      </c>
      <c r="P108" s="1081">
        <v>0</v>
      </c>
    </row>
    <row r="109" spans="1:16" s="179" customFormat="1" ht="12" customHeight="1" x14ac:dyDescent="0.35">
      <c r="A109" s="92"/>
      <c r="B109" s="701" t="s">
        <v>81</v>
      </c>
      <c r="C109" s="700">
        <v>198</v>
      </c>
      <c r="D109" s="1082">
        <v>0.16440698887477631</v>
      </c>
      <c r="E109" s="1082">
        <v>4.9958407476545279E-2</v>
      </c>
      <c r="F109" s="1082">
        <v>0.19341267319767816</v>
      </c>
      <c r="G109" s="1082">
        <v>0.43212999252156153</v>
      </c>
      <c r="H109" s="1082">
        <v>0.70613800213129607</v>
      </c>
      <c r="I109" s="1082">
        <v>4.4837832016087625E-2</v>
      </c>
      <c r="J109" s="1082">
        <v>0.61415004150985686</v>
      </c>
      <c r="K109" s="1082">
        <v>0.60667861481536256</v>
      </c>
      <c r="L109" s="1082">
        <v>0.45784956670975191</v>
      </c>
      <c r="M109" s="1082">
        <v>0.14363359321330582</v>
      </c>
      <c r="N109" s="1082">
        <v>0.2794550022304656</v>
      </c>
      <c r="O109" s="1082">
        <v>3.3341546341258986E-2</v>
      </c>
      <c r="P109" s="1081">
        <v>5.499359010585244E-2</v>
      </c>
    </row>
    <row r="110" spans="1:16" s="179" customFormat="1" ht="12" customHeight="1" x14ac:dyDescent="0.35">
      <c r="A110" s="92"/>
      <c r="B110" s="701" t="s">
        <v>80</v>
      </c>
      <c r="C110" s="700">
        <v>328.00000000000023</v>
      </c>
      <c r="D110" s="1082">
        <v>0.38459512591080802</v>
      </c>
      <c r="E110" s="1082">
        <v>0.17759480755487822</v>
      </c>
      <c r="F110" s="1082">
        <v>0.61273052519389015</v>
      </c>
      <c r="G110" s="1082">
        <v>0.82229550039144317</v>
      </c>
      <c r="H110" s="1082">
        <v>0.86425755679547256</v>
      </c>
      <c r="I110" s="1082">
        <v>3.0100512470302404E-2</v>
      </c>
      <c r="J110" s="1082">
        <v>0.85191399147591074</v>
      </c>
      <c r="K110" s="1082">
        <v>0.91620247507072994</v>
      </c>
      <c r="L110" s="1082">
        <v>0.52484723590511995</v>
      </c>
      <c r="M110" s="1082">
        <v>0.53655450267010307</v>
      </c>
      <c r="N110" s="1082">
        <v>0.79663417859872909</v>
      </c>
      <c r="O110" s="1082">
        <v>0.1389297358037159</v>
      </c>
      <c r="P110" s="1081">
        <v>0.12867060738904612</v>
      </c>
    </row>
    <row r="111" spans="1:16" s="179" customFormat="1" ht="12" customHeight="1" x14ac:dyDescent="0.35">
      <c r="A111" s="92"/>
      <c r="B111" s="701" t="s">
        <v>79</v>
      </c>
      <c r="C111" s="700">
        <v>78</v>
      </c>
      <c r="D111" s="1082">
        <v>0.10427679348011441</v>
      </c>
      <c r="E111" s="1082">
        <v>0.10579070966866976</v>
      </c>
      <c r="F111" s="1082">
        <v>6.9100312541505948E-2</v>
      </c>
      <c r="G111" s="1082">
        <v>6.1966213640977034E-2</v>
      </c>
      <c r="H111" s="1082">
        <v>0.49490157369779836</v>
      </c>
      <c r="I111" s="1082">
        <v>0.10873848246992533</v>
      </c>
      <c r="J111" s="1082">
        <v>0.4355198254067128</v>
      </c>
      <c r="K111" s="1082">
        <v>0.45674642499987816</v>
      </c>
      <c r="L111" s="1082">
        <v>0.13359933093272003</v>
      </c>
      <c r="M111" s="1082">
        <v>4.2280411867592814E-2</v>
      </c>
      <c r="N111" s="1082">
        <v>0.263521340129588</v>
      </c>
      <c r="O111" s="1082">
        <v>4.6272083348157987E-2</v>
      </c>
      <c r="P111" s="1081">
        <v>2.8822521596834117E-2</v>
      </c>
    </row>
    <row r="112" spans="1:16" s="179" customFormat="1" ht="12" customHeight="1" x14ac:dyDescent="0.35">
      <c r="A112" s="92"/>
      <c r="B112" s="701" t="s">
        <v>78</v>
      </c>
      <c r="C112" s="700">
        <v>95.000000000000043</v>
      </c>
      <c r="D112" s="1082">
        <v>0</v>
      </c>
      <c r="E112" s="1082">
        <v>5.7056974200415798E-2</v>
      </c>
      <c r="F112" s="1082">
        <v>0.10669013307340389</v>
      </c>
      <c r="G112" s="1082">
        <v>3.2996294208513192E-3</v>
      </c>
      <c r="H112" s="1082">
        <v>0.23259421421976181</v>
      </c>
      <c r="I112" s="1082">
        <v>5.8993374489393589E-3</v>
      </c>
      <c r="J112" s="1082">
        <v>0.27119926764720342</v>
      </c>
      <c r="K112" s="1082">
        <v>0.29618642051012606</v>
      </c>
      <c r="L112" s="1082">
        <v>0.12214301295388243</v>
      </c>
      <c r="M112" s="1082">
        <v>0</v>
      </c>
      <c r="N112" s="1082">
        <v>5.8642644645367399E-2</v>
      </c>
      <c r="O112" s="1082">
        <v>4.3706629794922874E-2</v>
      </c>
      <c r="P112" s="1081">
        <v>0.12358112067438266</v>
      </c>
    </row>
    <row r="113" spans="1:16" s="179" customFormat="1" ht="12" customHeight="1" x14ac:dyDescent="0.35">
      <c r="A113" s="92"/>
      <c r="B113" s="338" t="s">
        <v>339</v>
      </c>
      <c r="C113" s="700">
        <v>83</v>
      </c>
      <c r="D113" s="1082">
        <v>0.12740599297796065</v>
      </c>
      <c r="E113" s="1082">
        <v>5.2398113781539503E-2</v>
      </c>
      <c r="F113" s="1082">
        <v>9.8144795682714434E-2</v>
      </c>
      <c r="G113" s="1082">
        <v>3.2014089353638926E-2</v>
      </c>
      <c r="H113" s="1082">
        <v>0.60737238946803607</v>
      </c>
      <c r="I113" s="1082">
        <v>0.13612628486376546</v>
      </c>
      <c r="J113" s="1082">
        <v>0.23866270645572726</v>
      </c>
      <c r="K113" s="1082">
        <v>0.28088017345282135</v>
      </c>
      <c r="L113" s="1082">
        <v>0.16087287724856311</v>
      </c>
      <c r="M113" s="1082">
        <v>6.7720565410390149E-2</v>
      </c>
      <c r="N113" s="1082">
        <v>6.6347543276490228E-2</v>
      </c>
      <c r="O113" s="1082">
        <v>9.0449217364905257E-3</v>
      </c>
      <c r="P113" s="1081">
        <v>0.19097218828506041</v>
      </c>
    </row>
    <row r="114" spans="1:16" s="179" customFormat="1" ht="12" customHeight="1" x14ac:dyDescent="0.35">
      <c r="A114" s="92"/>
      <c r="B114" s="338" t="s">
        <v>76</v>
      </c>
      <c r="C114" s="700">
        <v>76.999999999999972</v>
      </c>
      <c r="D114" s="1082">
        <v>8.6774109360417379E-2</v>
      </c>
      <c r="E114" s="1082">
        <v>0</v>
      </c>
      <c r="F114" s="1082">
        <v>0.27081430250117206</v>
      </c>
      <c r="G114" s="1082">
        <v>0.27081430250117206</v>
      </c>
      <c r="H114" s="1082">
        <v>0.27081430250117206</v>
      </c>
      <c r="I114" s="1082">
        <v>0</v>
      </c>
      <c r="J114" s="1082">
        <v>0.3556505285085676</v>
      </c>
      <c r="K114" s="1082">
        <v>0.921192744371226</v>
      </c>
      <c r="L114" s="1082">
        <v>0.26887641914815036</v>
      </c>
      <c r="M114" s="1082">
        <v>8.6774109360417379E-2</v>
      </c>
      <c r="N114" s="1082">
        <v>0.27081430250117206</v>
      </c>
      <c r="O114" s="1082">
        <v>0.5655944147070453</v>
      </c>
      <c r="P114" s="1081">
        <v>0.72918569749882722</v>
      </c>
    </row>
    <row r="115" spans="1:16" s="179" customFormat="1" ht="12" customHeight="1" x14ac:dyDescent="0.35">
      <c r="A115" s="92"/>
      <c r="B115" s="701" t="s">
        <v>75</v>
      </c>
      <c r="C115" s="700">
        <v>68.000000000000014</v>
      </c>
      <c r="D115" s="1082">
        <v>0.26615841270340995</v>
      </c>
      <c r="E115" s="1082">
        <v>0.13410429810652777</v>
      </c>
      <c r="F115" s="1082">
        <v>0.37412827909642643</v>
      </c>
      <c r="G115" s="1082">
        <v>0.44311468076779015</v>
      </c>
      <c r="H115" s="1082">
        <v>0.73741091175329376</v>
      </c>
      <c r="I115" s="1082">
        <v>0.15218281072934017</v>
      </c>
      <c r="J115" s="1082">
        <v>0.80427219097038938</v>
      </c>
      <c r="K115" s="1082">
        <v>0.59024642898217639</v>
      </c>
      <c r="L115" s="1082">
        <v>0.5202745195556604</v>
      </c>
      <c r="M115" s="1082">
        <v>0.10843801022412582</v>
      </c>
      <c r="N115" s="1082">
        <v>0.45398583636191459</v>
      </c>
      <c r="O115" s="1082">
        <v>0</v>
      </c>
      <c r="P115" s="1081">
        <v>4.1035094257703089E-2</v>
      </c>
    </row>
    <row r="116" spans="1:16" s="179" customFormat="1" ht="12" customHeight="1" x14ac:dyDescent="0.35">
      <c r="A116" s="92"/>
      <c r="B116" s="83" t="s">
        <v>74</v>
      </c>
      <c r="C116" s="700">
        <v>107.00000000000001</v>
      </c>
      <c r="D116" s="1082">
        <v>0.27761044796818457</v>
      </c>
      <c r="E116" s="1082">
        <v>3.9507193571418756E-2</v>
      </c>
      <c r="F116" s="1082">
        <v>0.19535408137570226</v>
      </c>
      <c r="G116" s="1082">
        <v>0.19200039994865395</v>
      </c>
      <c r="H116" s="1082">
        <v>0.57758560630289801</v>
      </c>
      <c r="I116" s="1082">
        <v>0.19969957503119681</v>
      </c>
      <c r="J116" s="1082">
        <v>0.49436422720412521</v>
      </c>
      <c r="K116" s="1082">
        <v>0.70687521136083165</v>
      </c>
      <c r="L116" s="1082">
        <v>0.23167192980616369</v>
      </c>
      <c r="M116" s="1082">
        <v>0.16994487302017611</v>
      </c>
      <c r="N116" s="1082">
        <v>0.22548782652856755</v>
      </c>
      <c r="O116" s="1082">
        <v>0.29363849467894781</v>
      </c>
      <c r="P116" s="1081">
        <v>0.27316744743442428</v>
      </c>
    </row>
    <row r="117" spans="1:16" s="179" customFormat="1" ht="12" customHeight="1" x14ac:dyDescent="0.35">
      <c r="A117" s="92"/>
      <c r="B117" s="701" t="s">
        <v>73</v>
      </c>
      <c r="C117" s="700">
        <v>107.00000000000001</v>
      </c>
      <c r="D117" s="1082">
        <v>0.37633303145798691</v>
      </c>
      <c r="E117" s="1082">
        <v>2.369783592175868E-2</v>
      </c>
      <c r="F117" s="1082">
        <v>0.21260998261473305</v>
      </c>
      <c r="G117" s="1082">
        <v>0.2478769108216273</v>
      </c>
      <c r="H117" s="1082">
        <v>0.65016240980640561</v>
      </c>
      <c r="I117" s="1082">
        <v>0.21405628517772132</v>
      </c>
      <c r="J117" s="1082">
        <v>0.59550184115169591</v>
      </c>
      <c r="K117" s="1082">
        <v>0.56011447072712739</v>
      </c>
      <c r="L117" s="1082">
        <v>0.44200571821006984</v>
      </c>
      <c r="M117" s="1082">
        <v>8.6664926664971803E-2</v>
      </c>
      <c r="N117" s="1082">
        <v>0.23281678213727713</v>
      </c>
      <c r="O117" s="1082">
        <v>1.8751550933763433E-2</v>
      </c>
      <c r="P117" s="1081">
        <v>2.4352421693318971E-2</v>
      </c>
    </row>
    <row r="118" spans="1:16" s="179" customFormat="1" ht="12" customHeight="1" x14ac:dyDescent="0.35">
      <c r="A118" s="92"/>
      <c r="B118" s="701" t="s">
        <v>72</v>
      </c>
      <c r="C118" s="700">
        <v>158.00000000000011</v>
      </c>
      <c r="D118" s="1082">
        <v>7.2262896209071947E-2</v>
      </c>
      <c r="E118" s="1082">
        <v>7.0964534093794912E-2</v>
      </c>
      <c r="F118" s="1082">
        <v>9.1343118684579644E-3</v>
      </c>
      <c r="G118" s="1082">
        <v>0</v>
      </c>
      <c r="H118" s="1082">
        <v>0.32729391116885537</v>
      </c>
      <c r="I118" s="1082">
        <v>3.0336091440795836E-2</v>
      </c>
      <c r="J118" s="1082">
        <v>0.16924969601957193</v>
      </c>
      <c r="K118" s="1082">
        <v>0.23164020172806868</v>
      </c>
      <c r="L118" s="1082">
        <v>7.6609720559558123E-3</v>
      </c>
      <c r="M118" s="1082">
        <v>4.9645276781231217E-3</v>
      </c>
      <c r="N118" s="1082">
        <v>0.11908381731769101</v>
      </c>
      <c r="O118" s="1082">
        <v>4.4327930484915325E-2</v>
      </c>
      <c r="P118" s="1081">
        <v>0.40205627940496413</v>
      </c>
    </row>
    <row r="119" spans="1:16" s="179" customFormat="1" ht="12" customHeight="1" x14ac:dyDescent="0.35">
      <c r="A119" s="92"/>
      <c r="B119" s="701" t="s">
        <v>71</v>
      </c>
      <c r="C119" s="700">
        <v>195</v>
      </c>
      <c r="D119" s="1082">
        <v>0.18320375996819457</v>
      </c>
      <c r="E119" s="1082">
        <v>0.15596559962441037</v>
      </c>
      <c r="F119" s="1082">
        <v>0.33776269005623455</v>
      </c>
      <c r="G119" s="1082">
        <v>0.24701287033714026</v>
      </c>
      <c r="H119" s="1082">
        <v>0.68286140172208543</v>
      </c>
      <c r="I119" s="1082">
        <v>0.12457048923289016</v>
      </c>
      <c r="J119" s="1082">
        <v>0.55387633237347711</v>
      </c>
      <c r="K119" s="1082">
        <v>0.48573549690609269</v>
      </c>
      <c r="L119" s="1082">
        <v>0.28244831200228382</v>
      </c>
      <c r="M119" s="1082">
        <v>0.20888888776308565</v>
      </c>
      <c r="N119" s="1082">
        <v>0.27849276132713163</v>
      </c>
      <c r="O119" s="1082">
        <v>1.059570268738883E-2</v>
      </c>
      <c r="P119" s="1081">
        <v>6.5972810994806341E-2</v>
      </c>
    </row>
    <row r="120" spans="1:16" s="179" customFormat="1" ht="12" customHeight="1" thickBot="1" x14ac:dyDescent="0.4">
      <c r="A120" s="92"/>
      <c r="B120" s="705" t="s">
        <v>59</v>
      </c>
      <c r="C120" s="704">
        <v>1864.9999999999957</v>
      </c>
      <c r="D120" s="1115">
        <v>0.22246187159747383</v>
      </c>
      <c r="E120" s="1115">
        <v>9.7806062316751596E-2</v>
      </c>
      <c r="F120" s="1115">
        <v>0.22262411483009351</v>
      </c>
      <c r="G120" s="1115">
        <v>0.25706956443724471</v>
      </c>
      <c r="H120" s="1115">
        <v>0.61099902998000344</v>
      </c>
      <c r="I120" s="1115">
        <v>0.12222219608801285</v>
      </c>
      <c r="J120" s="1115">
        <v>0.49140479714676322</v>
      </c>
      <c r="K120" s="1115">
        <v>0.51610288471419974</v>
      </c>
      <c r="L120" s="1115">
        <v>0.26823790947611031</v>
      </c>
      <c r="M120" s="1115">
        <v>0.15850730767810595</v>
      </c>
      <c r="N120" s="1115">
        <v>0.3013053562295589</v>
      </c>
      <c r="O120" s="1115">
        <v>5.7897090762224331E-2</v>
      </c>
      <c r="P120" s="1114">
        <v>0.13261557712787123</v>
      </c>
    </row>
    <row r="121" spans="1:16" s="179" customFormat="1" ht="12" customHeight="1" x14ac:dyDescent="0.35">
      <c r="A121" s="89" t="s">
        <v>70</v>
      </c>
      <c r="B121" s="342" t="s">
        <v>69</v>
      </c>
      <c r="C121" s="192">
        <v>42.000000000000014</v>
      </c>
      <c r="D121" s="1046">
        <v>0</v>
      </c>
      <c r="E121" s="1046">
        <v>2.0680133830603676E-2</v>
      </c>
      <c r="F121" s="1046">
        <v>8.2722831306783803E-2</v>
      </c>
      <c r="G121" s="1046">
        <v>0.55765329390566076</v>
      </c>
      <c r="H121" s="1046">
        <v>0.41550300422001163</v>
      </c>
      <c r="I121" s="1046">
        <v>8.2722831306783803E-2</v>
      </c>
      <c r="J121" s="1046">
        <v>0.7624873624664269</v>
      </c>
      <c r="K121" s="1046">
        <v>0.48735897278061535</v>
      </c>
      <c r="L121" s="1046">
        <v>0.51885813945926695</v>
      </c>
      <c r="M121" s="1046">
        <v>0.1166577222371547</v>
      </c>
      <c r="N121" s="1046">
        <v>0.13546031347234216</v>
      </c>
      <c r="O121" s="1046">
        <v>0</v>
      </c>
      <c r="P121" s="852">
        <v>0.13386894069577276</v>
      </c>
    </row>
    <row r="122" spans="1:16" s="179" customFormat="1" ht="12" customHeight="1" x14ac:dyDescent="0.35">
      <c r="A122" s="78" t="s">
        <v>68</v>
      </c>
      <c r="B122" s="341" t="s">
        <v>67</v>
      </c>
      <c r="C122" s="700">
        <v>22</v>
      </c>
      <c r="D122" s="1110">
        <v>0</v>
      </c>
      <c r="E122" s="1110">
        <v>0.29233107951657628</v>
      </c>
      <c r="F122" s="1110">
        <v>8.8687716510504874E-2</v>
      </c>
      <c r="G122" s="1110">
        <v>0.33672821870667813</v>
      </c>
      <c r="H122" s="1110">
        <v>0.75195949780382676</v>
      </c>
      <c r="I122" s="1110">
        <v>2.0975510449566755E-2</v>
      </c>
      <c r="J122" s="1110">
        <v>1</v>
      </c>
      <c r="K122" s="1110">
        <v>0.94487988840085035</v>
      </c>
      <c r="L122" s="1110">
        <v>0.90652660877725721</v>
      </c>
      <c r="M122" s="1110">
        <v>0.10202651199091033</v>
      </c>
      <c r="N122" s="1110">
        <v>0.65848610658108397</v>
      </c>
      <c r="O122" s="1110">
        <v>0</v>
      </c>
      <c r="P122" s="1109">
        <v>0.24559438390520491</v>
      </c>
    </row>
    <row r="123" spans="1:16" s="179" customFormat="1" ht="12" customHeight="1" x14ac:dyDescent="0.35">
      <c r="A123" s="78"/>
      <c r="B123" s="338" t="s">
        <v>66</v>
      </c>
      <c r="C123" s="700">
        <v>125.99999999999996</v>
      </c>
      <c r="D123" s="1113">
        <v>0.37962863136024688</v>
      </c>
      <c r="E123" s="1112">
        <v>5.4152998237230403E-2</v>
      </c>
      <c r="F123" s="1112">
        <v>0.39560872565603961</v>
      </c>
      <c r="G123" s="1112">
        <v>0.89151435179695215</v>
      </c>
      <c r="H123" s="1112">
        <v>0.96165100260470227</v>
      </c>
      <c r="I123" s="1112">
        <v>0.31780804520912553</v>
      </c>
      <c r="J123" s="1112">
        <v>0.95111471094995526</v>
      </c>
      <c r="K123" s="1112">
        <v>0.94773468550669415</v>
      </c>
      <c r="L123" s="1112">
        <v>0.91161302657817789</v>
      </c>
      <c r="M123" s="1112">
        <v>8.3329999863807291E-2</v>
      </c>
      <c r="N123" s="1112">
        <v>0.61403342718476639</v>
      </c>
      <c r="O123" s="1112">
        <v>6.6364749484565264E-2</v>
      </c>
      <c r="P123" s="1111">
        <v>7.4012541279748364E-2</v>
      </c>
    </row>
    <row r="124" spans="1:16" s="179" customFormat="1" ht="12" customHeight="1" x14ac:dyDescent="0.35">
      <c r="A124" s="78"/>
      <c r="B124" s="338" t="s">
        <v>65</v>
      </c>
      <c r="C124" s="700">
        <v>159.99999999999994</v>
      </c>
      <c r="D124" s="219">
        <v>0.39357264001695796</v>
      </c>
      <c r="E124" s="219">
        <v>0.10268314973991595</v>
      </c>
      <c r="F124" s="219">
        <v>0.3510211214752495</v>
      </c>
      <c r="G124" s="219">
        <v>0.2840497182634556</v>
      </c>
      <c r="H124" s="219">
        <v>0.69835068162009972</v>
      </c>
      <c r="I124" s="219">
        <v>0.24287974323877115</v>
      </c>
      <c r="J124" s="219">
        <v>0.55874325538161285</v>
      </c>
      <c r="K124" s="219">
        <v>0.63575594119151191</v>
      </c>
      <c r="L124" s="219">
        <v>0.44493972077746419</v>
      </c>
      <c r="M124" s="219">
        <v>6.7406249932740983E-2</v>
      </c>
      <c r="N124" s="219">
        <v>0.33719248363880583</v>
      </c>
      <c r="O124" s="219">
        <v>0.11941496676588835</v>
      </c>
      <c r="P124" s="267">
        <v>8.5973032121292411E-2</v>
      </c>
    </row>
    <row r="125" spans="1:16" s="179" customFormat="1" ht="12" customHeight="1" x14ac:dyDescent="0.35">
      <c r="A125" s="78"/>
      <c r="B125" s="338" t="s">
        <v>64</v>
      </c>
      <c r="C125" s="700">
        <v>123</v>
      </c>
      <c r="D125" s="1082">
        <v>0.19825787304677953</v>
      </c>
      <c r="E125" s="1082">
        <v>8.0019442959176706E-2</v>
      </c>
      <c r="F125" s="1082">
        <v>0.27076332854209889</v>
      </c>
      <c r="G125" s="1082">
        <v>0.47442644885869245</v>
      </c>
      <c r="H125" s="1082">
        <v>0.81109763433300186</v>
      </c>
      <c r="I125" s="1082">
        <v>0.15441495362094515</v>
      </c>
      <c r="J125" s="1082">
        <v>0.61586905787752333</v>
      </c>
      <c r="K125" s="1082">
        <v>0.62918531142127943</v>
      </c>
      <c r="L125" s="1082">
        <v>0.58508718185030706</v>
      </c>
      <c r="M125" s="1082">
        <v>0.16377869814834928</v>
      </c>
      <c r="N125" s="1082">
        <v>0.38775621501155699</v>
      </c>
      <c r="O125" s="1082">
        <v>2.4186833904950869E-2</v>
      </c>
      <c r="P125" s="1081">
        <v>4.2602762533647247E-2</v>
      </c>
    </row>
    <row r="126" spans="1:16" s="179" customFormat="1" ht="12" customHeight="1" thickBot="1" x14ac:dyDescent="0.4">
      <c r="A126" s="81"/>
      <c r="B126" s="328" t="s">
        <v>59</v>
      </c>
      <c r="C126" s="181">
        <v>472.99999999999994</v>
      </c>
      <c r="D126" s="1085">
        <v>0.24309437032657372</v>
      </c>
      <c r="E126" s="1085">
        <v>9.5294906761142884E-2</v>
      </c>
      <c r="F126" s="1085">
        <v>0.27674371040865053</v>
      </c>
      <c r="G126" s="1085">
        <v>0.51153424354539967</v>
      </c>
      <c r="H126" s="1085">
        <v>0.76099000530350613</v>
      </c>
      <c r="I126" s="1085">
        <v>0.18993846490008845</v>
      </c>
      <c r="J126" s="1085">
        <v>0.73164527076835684</v>
      </c>
      <c r="K126" s="1085">
        <v>0.7158299288278589</v>
      </c>
      <c r="L126" s="1085">
        <v>0.64549813060262839</v>
      </c>
      <c r="M126" s="1085">
        <v>0.10948661253226211</v>
      </c>
      <c r="N126" s="1085">
        <v>0.42175179144955133</v>
      </c>
      <c r="O126" s="1085">
        <v>5.2327243183037872E-2</v>
      </c>
      <c r="P126" s="702">
        <v>9.2748369188317692E-2</v>
      </c>
    </row>
    <row r="127" spans="1:16" s="179" customFormat="1" ht="12" customHeight="1" x14ac:dyDescent="0.35">
      <c r="A127" s="78" t="s">
        <v>63</v>
      </c>
      <c r="B127" s="390" t="s">
        <v>62</v>
      </c>
      <c r="C127" s="444">
        <v>194.99999999999997</v>
      </c>
      <c r="D127" s="219">
        <v>0.43989902510857953</v>
      </c>
      <c r="E127" s="219">
        <v>0.2530188854496655</v>
      </c>
      <c r="F127" s="219">
        <v>0.35893051066320092</v>
      </c>
      <c r="G127" s="219">
        <v>0.2633483439131859</v>
      </c>
      <c r="H127" s="219">
        <v>0.77046398547963046</v>
      </c>
      <c r="I127" s="219">
        <v>0.29295612855130909</v>
      </c>
      <c r="J127" s="219">
        <v>0.55215302355872553</v>
      </c>
      <c r="K127" s="219">
        <v>0.54523952690351252</v>
      </c>
      <c r="L127" s="219">
        <v>0.2835779398637216</v>
      </c>
      <c r="M127" s="219">
        <v>0.22234336813691391</v>
      </c>
      <c r="N127" s="219">
        <v>0.47249151359852154</v>
      </c>
      <c r="O127" s="219">
        <v>5.1548628119415102E-2</v>
      </c>
      <c r="P127" s="267">
        <v>9.4006831735383753E-2</v>
      </c>
    </row>
    <row r="128" spans="1:16" s="179" customFormat="1" ht="12" customHeight="1" x14ac:dyDescent="0.35">
      <c r="A128" s="73" t="s">
        <v>61</v>
      </c>
      <c r="B128" s="1061" t="s">
        <v>60</v>
      </c>
      <c r="C128" s="700">
        <v>29</v>
      </c>
      <c r="D128" s="1110">
        <v>0.39264494764517488</v>
      </c>
      <c r="E128" s="1110">
        <v>0.16074832312420248</v>
      </c>
      <c r="F128" s="1110">
        <v>0.32436182020614834</v>
      </c>
      <c r="G128" s="1110">
        <v>0.25546494233658246</v>
      </c>
      <c r="H128" s="1110">
        <v>0.94568987357168666</v>
      </c>
      <c r="I128" s="1110">
        <v>0.28351801139150623</v>
      </c>
      <c r="J128" s="1110">
        <v>0.48291903923794977</v>
      </c>
      <c r="K128" s="1110">
        <v>0.78993750904967153</v>
      </c>
      <c r="L128" s="1110">
        <v>0.33324385948567625</v>
      </c>
      <c r="M128" s="1110">
        <v>0.25963301645877407</v>
      </c>
      <c r="N128" s="1110">
        <v>0.43239395840792177</v>
      </c>
      <c r="O128" s="1110">
        <v>0.13718000530859242</v>
      </c>
      <c r="P128" s="1109">
        <v>0.17293285239204936</v>
      </c>
    </row>
    <row r="129" spans="1:16" s="179" customFormat="1" ht="12" customHeight="1" thickBot="1" x14ac:dyDescent="0.4">
      <c r="A129" s="69"/>
      <c r="B129" s="182" t="s">
        <v>59</v>
      </c>
      <c r="C129" s="181">
        <v>224.00000000000006</v>
      </c>
      <c r="D129" s="1085">
        <v>0.43280136191676311</v>
      </c>
      <c r="E129" s="1085">
        <v>0.2391596502458283</v>
      </c>
      <c r="F129" s="1085">
        <v>0.35373821964796875</v>
      </c>
      <c r="G129" s="1085">
        <v>0.26216424018711293</v>
      </c>
      <c r="H129" s="1085">
        <v>0.79678328749388683</v>
      </c>
      <c r="I129" s="1085">
        <v>0.29153850322962005</v>
      </c>
      <c r="J129" s="1085">
        <v>0.54175393149059803</v>
      </c>
      <c r="K129" s="1085">
        <v>0.58199368557554831</v>
      </c>
      <c r="L129" s="1085">
        <v>0.29103786689036765</v>
      </c>
      <c r="M129" s="1085">
        <v>0.22794435282516301</v>
      </c>
      <c r="N129" s="1085">
        <v>0.46646877531147007</v>
      </c>
      <c r="O129" s="1085">
        <v>6.4410643559477218E-2</v>
      </c>
      <c r="P129" s="702">
        <v>0.10586168832686456</v>
      </c>
    </row>
    <row r="130" spans="1:16" ht="12" customHeight="1" x14ac:dyDescent="0.35">
      <c r="D130" s="1108"/>
      <c r="E130" s="1108"/>
      <c r="F130" s="1108"/>
      <c r="G130" s="1108"/>
      <c r="H130" s="1108"/>
      <c r="I130" s="1108"/>
      <c r="J130" s="1108"/>
      <c r="K130" s="1108"/>
      <c r="L130" s="1108"/>
      <c r="M130" s="1108"/>
      <c r="N130" s="1108"/>
      <c r="O130" s="1107"/>
      <c r="P130" s="1107" t="s">
        <v>201</v>
      </c>
    </row>
  </sheetData>
  <mergeCells count="10">
    <mergeCell ref="A71:B71"/>
    <mergeCell ref="A1:O1"/>
    <mergeCell ref="A3:B6"/>
    <mergeCell ref="A7:B7"/>
    <mergeCell ref="A67:B70"/>
    <mergeCell ref="C3:O4"/>
    <mergeCell ref="A2:O2"/>
    <mergeCell ref="C67:P68"/>
    <mergeCell ref="A66:P66"/>
    <mergeCell ref="A65:P65"/>
  </mergeCells>
  <conditionalFormatting sqref="D7:O63 D71:P129 D64:M64">
    <cfRule type="expression" dxfId="1201" priority="2">
      <formula>D7&lt;0.005</formula>
    </cfRule>
  </conditionalFormatting>
  <conditionalFormatting sqref="D7:O63 D71:P129 D64:M64">
    <cfRule type="expression" dxfId="120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3" fitToWidth="2" fitToHeight="2" orientation="landscape" r:id="rId1"/>
  <rowBreaks count="1" manualBreakCount="1">
    <brk id="64" max="1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גיליון36"/>
  <dimension ref="A1:WYQ103"/>
  <sheetViews>
    <sheetView view="pageBreakPreview" topLeftCell="C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4" bestFit="1" customWidth="1"/>
    <col min="2" max="2" width="43.36328125" style="734" customWidth="1"/>
    <col min="3" max="3" width="7.26953125" style="1125" customWidth="1"/>
    <col min="4" max="4" width="8.26953125" style="733" customWidth="1"/>
    <col min="5" max="5" width="10.6328125" style="733" bestFit="1" customWidth="1"/>
    <col min="6" max="6" width="11.08984375" style="733" bestFit="1" customWidth="1"/>
    <col min="7" max="7" width="12.08984375" style="733" customWidth="1"/>
    <col min="8" max="8" width="9.26953125" style="733" customWidth="1"/>
    <col min="9" max="9" width="10.26953125" style="733" customWidth="1"/>
    <col min="10" max="10" width="10.6328125" style="733" customWidth="1"/>
    <col min="11" max="11" width="8.26953125" style="733" customWidth="1"/>
    <col min="12" max="12" width="11.7265625" style="733" customWidth="1"/>
    <col min="13" max="13" width="11.26953125" style="733" customWidth="1"/>
    <col min="14" max="14" width="11.90625" customWidth="1"/>
    <col min="15" max="15" width="9" customWidth="1"/>
    <col min="16" max="16" width="9.26953125" customWidth="1"/>
  </cols>
  <sheetData>
    <row r="1" spans="1:15" s="732" customFormat="1" ht="15.75" customHeight="1" x14ac:dyDescent="0.3">
      <c r="A1" s="6345" t="s">
        <v>557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s="732" customFormat="1" ht="15.75" customHeight="1" thickBot="1" x14ac:dyDescent="0.35">
      <c r="A2" s="6345" t="s">
        <v>556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</row>
    <row r="3" spans="1:15" s="732" customFormat="1" ht="12.5" x14ac:dyDescent="0.3">
      <c r="A3" s="6404"/>
      <c r="B3" s="6405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9"/>
    </row>
    <row r="4" spans="1:15" s="732" customFormat="1" ht="17.25" customHeight="1" thickBot="1" x14ac:dyDescent="0.35">
      <c r="A4" s="6481"/>
      <c r="B4" s="6482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3"/>
    </row>
    <row r="5" spans="1:15" s="732" customFormat="1" ht="62" x14ac:dyDescent="0.3">
      <c r="A5" s="6481"/>
      <c r="B5" s="6482"/>
      <c r="C5" s="1120" t="s">
        <v>55</v>
      </c>
      <c r="D5" s="933" t="s">
        <v>550</v>
      </c>
      <c r="E5" s="1118" t="s">
        <v>549</v>
      </c>
      <c r="F5" s="933" t="s">
        <v>548</v>
      </c>
      <c r="G5" s="1118" t="s">
        <v>547</v>
      </c>
      <c r="H5" s="933" t="s">
        <v>546</v>
      </c>
      <c r="I5" s="1118" t="s">
        <v>545</v>
      </c>
      <c r="J5" s="933" t="s">
        <v>544</v>
      </c>
      <c r="K5" s="1118" t="s">
        <v>543</v>
      </c>
      <c r="L5" s="931" t="s">
        <v>542</v>
      </c>
      <c r="M5" s="1118" t="s">
        <v>541</v>
      </c>
      <c r="N5" s="933" t="s">
        <v>540</v>
      </c>
      <c r="O5" s="1118" t="s">
        <v>539</v>
      </c>
    </row>
    <row r="6" spans="1:15" s="732" customFormat="1" ht="32.25" customHeight="1" thickBot="1" x14ac:dyDescent="0.35">
      <c r="A6" s="6638"/>
      <c r="B6" s="6482"/>
      <c r="C6" s="1165" t="s">
        <v>49</v>
      </c>
      <c r="D6" s="430" t="s">
        <v>538</v>
      </c>
      <c r="E6" s="429" t="s">
        <v>537</v>
      </c>
      <c r="F6" s="430" t="s">
        <v>536</v>
      </c>
      <c r="G6" s="429" t="s">
        <v>535</v>
      </c>
      <c r="H6" s="430" t="s">
        <v>534</v>
      </c>
      <c r="I6" s="429" t="s">
        <v>533</v>
      </c>
      <c r="J6" s="430" t="s">
        <v>532</v>
      </c>
      <c r="K6" s="429" t="s">
        <v>531</v>
      </c>
      <c r="L6" s="1164" t="s">
        <v>530</v>
      </c>
      <c r="M6" s="1050" t="s">
        <v>529</v>
      </c>
      <c r="N6" s="1051" t="s">
        <v>528</v>
      </c>
      <c r="O6" s="1050" t="s">
        <v>527</v>
      </c>
    </row>
    <row r="7" spans="1:15" s="179" customFormat="1" ht="15" customHeight="1" x14ac:dyDescent="0.35">
      <c r="A7" s="55" t="s">
        <v>48</v>
      </c>
      <c r="B7" s="54" t="s">
        <v>47</v>
      </c>
      <c r="C7" s="41">
        <v>4454.0000000000036</v>
      </c>
      <c r="D7" s="1046">
        <v>0.12199208621279435</v>
      </c>
      <c r="E7" s="1046">
        <v>6.3809534675018584E-2</v>
      </c>
      <c r="F7" s="1046">
        <v>0.21430661759378336</v>
      </c>
      <c r="G7" s="1046">
        <v>1.6299011098224844E-2</v>
      </c>
      <c r="H7" s="1046">
        <v>0.23195574846566661</v>
      </c>
      <c r="I7" s="1046">
        <v>0.42374933895257832</v>
      </c>
      <c r="J7" s="1046">
        <v>0.62800139861461513</v>
      </c>
      <c r="K7" s="1046">
        <v>0.53361091187327292</v>
      </c>
      <c r="L7" s="1152">
        <v>0.1926360799810482</v>
      </c>
      <c r="M7" s="148">
        <v>3.9026298335364848E-2</v>
      </c>
      <c r="N7" s="148">
        <v>0.27904174936985943</v>
      </c>
      <c r="O7" s="146">
        <v>0.17830722963845194</v>
      </c>
    </row>
    <row r="8" spans="1:15" s="179" customFormat="1" ht="15" customHeight="1" thickBot="1" x14ac:dyDescent="0.4">
      <c r="A8" s="59" t="s">
        <v>46</v>
      </c>
      <c r="B8" s="51" t="s">
        <v>45</v>
      </c>
      <c r="C8" s="56">
        <v>9372.00000000004</v>
      </c>
      <c r="D8" s="1090">
        <v>0.1744770690298468</v>
      </c>
      <c r="E8" s="1090">
        <v>8.9635353293061465E-2</v>
      </c>
      <c r="F8" s="1090">
        <v>0.31473884545761405</v>
      </c>
      <c r="G8" s="1090">
        <v>3.8390135747975632E-2</v>
      </c>
      <c r="H8" s="1090">
        <v>0.28071151538063349</v>
      </c>
      <c r="I8" s="1090">
        <v>0.60155266463935131</v>
      </c>
      <c r="J8" s="1090">
        <v>0.64526596972708761</v>
      </c>
      <c r="K8" s="1090">
        <v>0.48269140983356634</v>
      </c>
      <c r="L8" s="1151">
        <v>0.22665021148572492</v>
      </c>
      <c r="M8" s="1102">
        <v>5.346385367124034E-2</v>
      </c>
      <c r="N8" s="1102">
        <v>0.25783799458184437</v>
      </c>
      <c r="O8" s="1101">
        <v>0.24150136336700867</v>
      </c>
    </row>
    <row r="9" spans="1:15" s="179" customFormat="1" ht="15" customHeight="1" x14ac:dyDescent="0.35">
      <c r="A9" s="961" t="s">
        <v>44</v>
      </c>
      <c r="B9" s="256" t="s">
        <v>43</v>
      </c>
      <c r="C9" s="1142">
        <v>5004.0000000000109</v>
      </c>
      <c r="D9" s="388">
        <v>0.43725383619500507</v>
      </c>
      <c r="E9" s="388">
        <v>0.17289959365952257</v>
      </c>
      <c r="F9" s="388">
        <v>0.72299269765215557</v>
      </c>
      <c r="G9" s="388">
        <v>7.7717931005715168E-2</v>
      </c>
      <c r="H9" s="388">
        <v>0.41175003559746687</v>
      </c>
      <c r="I9" s="388">
        <v>0.84654575286722922</v>
      </c>
      <c r="J9" s="388">
        <v>0.84410628104155394</v>
      </c>
      <c r="K9" s="388">
        <v>0.38772378003132368</v>
      </c>
      <c r="L9" s="388">
        <v>0.40135946250123328</v>
      </c>
      <c r="M9" s="388">
        <v>1.7519786044139833E-2</v>
      </c>
      <c r="N9" s="388">
        <v>0.10046774515712119</v>
      </c>
      <c r="O9" s="387">
        <v>0.46353664235944214</v>
      </c>
    </row>
    <row r="10" spans="1:15" s="179" customFormat="1" ht="15" customHeight="1" x14ac:dyDescent="0.35">
      <c r="A10" s="960" t="s">
        <v>42</v>
      </c>
      <c r="B10" s="255" t="s">
        <v>41</v>
      </c>
      <c r="C10" s="1137">
        <v>1534.0000000000002</v>
      </c>
      <c r="D10" s="755">
        <v>0.28488127906934735</v>
      </c>
      <c r="E10" s="755">
        <v>0.23136498300064187</v>
      </c>
      <c r="F10" s="755">
        <v>0.42519466206288803</v>
      </c>
      <c r="G10" s="755">
        <v>6.2432224165889873E-2</v>
      </c>
      <c r="H10" s="755">
        <v>0.46615747906231819</v>
      </c>
      <c r="I10" s="755">
        <v>0.70947973382390661</v>
      </c>
      <c r="J10" s="755">
        <v>0.76671609003145558</v>
      </c>
      <c r="K10" s="755">
        <v>0.59872950562813809</v>
      </c>
      <c r="L10" s="755">
        <v>0.45081530064249853</v>
      </c>
      <c r="M10" s="755">
        <v>7.0322419552747373E-2</v>
      </c>
      <c r="N10" s="755">
        <v>0.26513326380245261</v>
      </c>
      <c r="O10" s="142">
        <v>0.31821450532162066</v>
      </c>
    </row>
    <row r="11" spans="1:15" s="179" customFormat="1" ht="15" customHeight="1" thickBot="1" x14ac:dyDescent="0.4">
      <c r="A11" s="959"/>
      <c r="B11" s="253" t="s">
        <v>40</v>
      </c>
      <c r="C11" s="56">
        <v>8446.9999999999927</v>
      </c>
      <c r="D11" s="1102">
        <v>3.0501380432942652E-2</v>
      </c>
      <c r="E11" s="1102">
        <v>2.55407248146205E-2</v>
      </c>
      <c r="F11" s="1102">
        <v>8.7580007340259308E-2</v>
      </c>
      <c r="G11" s="1102">
        <v>9.193434296526937E-3</v>
      </c>
      <c r="H11" s="1102">
        <v>0.17826526736963097</v>
      </c>
      <c r="I11" s="1102">
        <v>0.39992839416262671</v>
      </c>
      <c r="J11" s="1102">
        <v>0.53950058670983803</v>
      </c>
      <c r="K11" s="1102">
        <v>0.52704724513232493</v>
      </c>
      <c r="L11" s="1102">
        <v>0.11162445996124326</v>
      </c>
      <c r="M11" s="1102">
        <v>5.8353851436391185E-2</v>
      </c>
      <c r="N11" s="1102">
        <v>0.3285874974290065</v>
      </c>
      <c r="O11" s="1101">
        <v>0.11118912163652682</v>
      </c>
    </row>
    <row r="12" spans="1:15" s="179" customFormat="1" ht="15" customHeight="1" x14ac:dyDescent="0.35">
      <c r="A12" s="1043" t="s">
        <v>39</v>
      </c>
      <c r="B12" s="256" t="s">
        <v>38</v>
      </c>
      <c r="C12" s="1162">
        <v>4117</v>
      </c>
      <c r="D12" s="388">
        <v>2.6332180481875831E-2</v>
      </c>
      <c r="E12" s="388">
        <v>3.962422842632695E-2</v>
      </c>
      <c r="F12" s="388">
        <v>2.1362879842353438E-2</v>
      </c>
      <c r="G12" s="388">
        <v>2.1076435847667239E-3</v>
      </c>
      <c r="H12" s="388">
        <v>0.14430663917414116</v>
      </c>
      <c r="I12" s="388">
        <v>0.10514482561838209</v>
      </c>
      <c r="J12" s="388">
        <v>0.58572699607357959</v>
      </c>
      <c r="K12" s="388">
        <v>0.50398148021842626</v>
      </c>
      <c r="L12" s="388">
        <v>0.18854173867709156</v>
      </c>
      <c r="M12" s="388">
        <v>5.9686098547156216E-2</v>
      </c>
      <c r="N12" s="388">
        <v>0.37101377089925114</v>
      </c>
      <c r="O12" s="387">
        <v>8.3852073158497548E-3</v>
      </c>
    </row>
    <row r="13" spans="1:15" s="179" customFormat="1" ht="15" customHeight="1" x14ac:dyDescent="0.35">
      <c r="A13" s="960" t="s">
        <v>37</v>
      </c>
      <c r="B13" s="255" t="s">
        <v>36</v>
      </c>
      <c r="C13" s="1146">
        <v>8246.9999999999964</v>
      </c>
      <c r="D13" s="755">
        <v>0.25747778022586532</v>
      </c>
      <c r="E13" s="755">
        <v>0.11774926512802816</v>
      </c>
      <c r="F13" s="755">
        <v>0.47535160501971602</v>
      </c>
      <c r="G13" s="755">
        <v>5.2826059775599454E-2</v>
      </c>
      <c r="H13" s="755">
        <v>0.34854820962935007</v>
      </c>
      <c r="I13" s="755">
        <v>0.78813683795433209</v>
      </c>
      <c r="J13" s="755">
        <v>0.7120411728398226</v>
      </c>
      <c r="K13" s="755">
        <v>0.46989491787422366</v>
      </c>
      <c r="L13" s="755">
        <v>0.25561509901154911</v>
      </c>
      <c r="M13" s="755">
        <v>4.1093526016913844E-2</v>
      </c>
      <c r="N13" s="755">
        <v>0.19638432987291377</v>
      </c>
      <c r="O13" s="142">
        <v>0.35995063843154118</v>
      </c>
    </row>
    <row r="14" spans="1:15" s="179" customFormat="1" ht="15" customHeight="1" x14ac:dyDescent="0.35">
      <c r="A14" s="959"/>
      <c r="B14" s="255" t="s">
        <v>35</v>
      </c>
      <c r="C14" s="1146">
        <v>48.999999999999993</v>
      </c>
      <c r="D14" s="755">
        <v>0</v>
      </c>
      <c r="E14" s="755">
        <v>0</v>
      </c>
      <c r="F14" s="755">
        <v>1.6228201190997368E-2</v>
      </c>
      <c r="G14" s="755">
        <v>0</v>
      </c>
      <c r="H14" s="755">
        <v>6.6820220762406096E-2</v>
      </c>
      <c r="I14" s="755">
        <v>6.6820220762406096E-2</v>
      </c>
      <c r="J14" s="755">
        <v>6.6820220762406096E-2</v>
      </c>
      <c r="K14" s="755">
        <v>3.0772985338710264E-2</v>
      </c>
      <c r="L14" s="755">
        <v>0</v>
      </c>
      <c r="M14" s="755">
        <v>0</v>
      </c>
      <c r="N14" s="755">
        <v>3.1583099168835192E-2</v>
      </c>
      <c r="O14" s="142">
        <v>0</v>
      </c>
    </row>
    <row r="15" spans="1:15" s="179" customFormat="1" ht="15" customHeight="1" x14ac:dyDescent="0.35">
      <c r="A15" s="959"/>
      <c r="B15" s="255" t="s">
        <v>34</v>
      </c>
      <c r="C15" s="1146">
        <v>488.00000000000017</v>
      </c>
      <c r="D15" s="755">
        <v>2.8729423381318991E-2</v>
      </c>
      <c r="E15" s="755">
        <v>2.3185245864580498E-2</v>
      </c>
      <c r="F15" s="755">
        <v>1.5689588896540232E-2</v>
      </c>
      <c r="G15" s="755">
        <v>1.7676166799713046E-2</v>
      </c>
      <c r="H15" s="755">
        <v>0.11699492901521136</v>
      </c>
      <c r="I15" s="755">
        <v>0.34173851186913523</v>
      </c>
      <c r="J15" s="755">
        <v>0.3328953409093669</v>
      </c>
      <c r="K15" s="755">
        <v>0.322361447227904</v>
      </c>
      <c r="L15" s="755">
        <v>1.5134881362518424E-2</v>
      </c>
      <c r="M15" s="755">
        <v>8.4982764955604407E-3</v>
      </c>
      <c r="N15" s="755">
        <v>5.8224871573458591E-2</v>
      </c>
      <c r="O15" s="142">
        <v>7.4896663360257909E-2</v>
      </c>
    </row>
    <row r="16" spans="1:15" s="179" customFormat="1" ht="15" customHeight="1" x14ac:dyDescent="0.35">
      <c r="A16" s="959"/>
      <c r="B16" s="255" t="s">
        <v>33</v>
      </c>
      <c r="C16" s="1146">
        <v>80</v>
      </c>
      <c r="D16" s="755">
        <v>8.073964526346801E-2</v>
      </c>
      <c r="E16" s="755">
        <v>1.1508183242188205E-2</v>
      </c>
      <c r="F16" s="755">
        <v>0.12937932225843737</v>
      </c>
      <c r="G16" s="755">
        <v>0</v>
      </c>
      <c r="H16" s="755">
        <v>0.17877389237533378</v>
      </c>
      <c r="I16" s="755">
        <v>0.55534755793700719</v>
      </c>
      <c r="J16" s="755">
        <v>0.48167106318493069</v>
      </c>
      <c r="K16" s="755">
        <v>0.69275290720729588</v>
      </c>
      <c r="L16" s="755">
        <v>2.7035803258699476E-2</v>
      </c>
      <c r="M16" s="755">
        <v>2.5305612495041676E-2</v>
      </c>
      <c r="N16" s="755">
        <v>0.22481588697478291</v>
      </c>
      <c r="O16" s="142">
        <v>0.14633311538813384</v>
      </c>
    </row>
    <row r="17" spans="1:15" s="179" customFormat="1" ht="15" customHeight="1" x14ac:dyDescent="0.35">
      <c r="A17" s="959"/>
      <c r="B17" s="255" t="s">
        <v>32</v>
      </c>
      <c r="C17" s="1146">
        <v>100.99999999999999</v>
      </c>
      <c r="D17" s="755">
        <v>4.0348705066436785E-2</v>
      </c>
      <c r="E17" s="755">
        <v>2.7172517088254074E-2</v>
      </c>
      <c r="F17" s="755">
        <v>0.17846398965475571</v>
      </c>
      <c r="G17" s="755">
        <v>1.3741541290964308E-2</v>
      </c>
      <c r="H17" s="755">
        <v>0.17038578905649954</v>
      </c>
      <c r="I17" s="755">
        <v>0.59757420012684315</v>
      </c>
      <c r="J17" s="755">
        <v>0.57448452992382071</v>
      </c>
      <c r="K17" s="755">
        <v>0.61739125316709509</v>
      </c>
      <c r="L17" s="755">
        <v>0.12318688645635006</v>
      </c>
      <c r="M17" s="755">
        <v>5.2616456748134144E-2</v>
      </c>
      <c r="N17" s="755">
        <v>0.31410620717106136</v>
      </c>
      <c r="O17" s="142">
        <v>0.14347806083322812</v>
      </c>
    </row>
    <row r="18" spans="1:15" s="179" customFormat="1" ht="15" customHeight="1" x14ac:dyDescent="0.35">
      <c r="A18" s="959"/>
      <c r="B18" s="255" t="s">
        <v>4</v>
      </c>
      <c r="C18" s="1146">
        <v>139</v>
      </c>
      <c r="D18" s="755">
        <v>9.7213486823341883E-2</v>
      </c>
      <c r="E18" s="755">
        <v>2.4040074763953364E-2</v>
      </c>
      <c r="F18" s="755">
        <v>0.21135325246450712</v>
      </c>
      <c r="G18" s="755">
        <v>2.2138108845315786E-2</v>
      </c>
      <c r="H18" s="755">
        <v>0.31458929937105784</v>
      </c>
      <c r="I18" s="755">
        <v>0.34868828425940734</v>
      </c>
      <c r="J18" s="755">
        <v>0.55310237078178248</v>
      </c>
      <c r="K18" s="755">
        <v>0.46457578491410034</v>
      </c>
      <c r="L18" s="755">
        <v>0.23188249403055192</v>
      </c>
      <c r="M18" s="755">
        <v>4.3344179607248942E-2</v>
      </c>
      <c r="N18" s="755">
        <v>0.1814096848771847</v>
      </c>
      <c r="O18" s="142">
        <v>0.22073530484733891</v>
      </c>
    </row>
    <row r="19" spans="1:15" s="179" customFormat="1" ht="15" customHeight="1" thickBot="1" x14ac:dyDescent="0.4">
      <c r="A19" s="1038"/>
      <c r="B19" s="253" t="s">
        <v>25</v>
      </c>
      <c r="C19" s="1144">
        <v>1764.0000000000009</v>
      </c>
      <c r="D19" s="1102">
        <v>4.6888944597456496E-2</v>
      </c>
      <c r="E19" s="1102">
        <v>3.2282726485484317E-2</v>
      </c>
      <c r="F19" s="1102">
        <v>7.9560062025383044E-2</v>
      </c>
      <c r="G19" s="1102">
        <v>8.8875574211798331E-3</v>
      </c>
      <c r="H19" s="1102">
        <v>0.18588275933774379</v>
      </c>
      <c r="I19" s="1102">
        <v>0.48613533806363596</v>
      </c>
      <c r="J19" s="1102">
        <v>0.52120085010217787</v>
      </c>
      <c r="K19" s="1102">
        <v>0.62107339266907458</v>
      </c>
      <c r="L19" s="1102">
        <v>0.14373462741294657</v>
      </c>
      <c r="M19" s="1102">
        <v>6.7782500742355534E-2</v>
      </c>
      <c r="N19" s="1102">
        <v>0.37311604552863203</v>
      </c>
      <c r="O19" s="1101">
        <v>0.11671881224646373</v>
      </c>
    </row>
    <row r="20" spans="1:15" s="179" customFormat="1" ht="15" customHeight="1" x14ac:dyDescent="0.35">
      <c r="A20" s="44" t="s">
        <v>31</v>
      </c>
      <c r="B20" s="256" t="s">
        <v>30</v>
      </c>
      <c r="C20" s="1162">
        <v>182</v>
      </c>
      <c r="D20" s="388">
        <v>0</v>
      </c>
      <c r="E20" s="388">
        <v>3.6979563089750487E-3</v>
      </c>
      <c r="F20" s="388">
        <v>0</v>
      </c>
      <c r="G20" s="388">
        <v>0</v>
      </c>
      <c r="H20" s="388">
        <v>3.8146026102731864E-2</v>
      </c>
      <c r="I20" s="388">
        <v>6.6713790792281014E-2</v>
      </c>
      <c r="J20" s="388">
        <v>0.79136550706800113</v>
      </c>
      <c r="K20" s="388">
        <v>3.9521452113430194E-2</v>
      </c>
      <c r="L20" s="388">
        <v>1.510505061233486E-2</v>
      </c>
      <c r="M20" s="388">
        <v>0</v>
      </c>
      <c r="N20" s="388">
        <v>3.0963358332333518E-2</v>
      </c>
      <c r="O20" s="387">
        <v>0</v>
      </c>
    </row>
    <row r="21" spans="1:15" s="179" customFormat="1" ht="15" customHeight="1" x14ac:dyDescent="0.35">
      <c r="A21" s="36" t="s">
        <v>29</v>
      </c>
      <c r="B21" s="255" t="s">
        <v>28</v>
      </c>
      <c r="C21" s="1146">
        <v>676.00000000000023</v>
      </c>
      <c r="D21" s="755">
        <v>1.4900457221395085E-3</v>
      </c>
      <c r="E21" s="755">
        <v>2.1777842438616166E-2</v>
      </c>
      <c r="F21" s="755">
        <v>1.2829457998454277E-3</v>
      </c>
      <c r="G21" s="755">
        <v>0</v>
      </c>
      <c r="H21" s="755">
        <v>0.10354052322815349</v>
      </c>
      <c r="I21" s="755">
        <v>1.5106298486520134E-2</v>
      </c>
      <c r="J21" s="755">
        <v>0.65747038620286102</v>
      </c>
      <c r="K21" s="755">
        <v>0.23770817035193709</v>
      </c>
      <c r="L21" s="755">
        <v>8.5714385901766665E-2</v>
      </c>
      <c r="M21" s="755">
        <v>8.8398117692513704E-3</v>
      </c>
      <c r="N21" s="755">
        <v>0.17117690930692397</v>
      </c>
      <c r="O21" s="142">
        <v>4.7914832713301173E-3</v>
      </c>
    </row>
    <row r="22" spans="1:15" s="179" customFormat="1" ht="15" customHeight="1" x14ac:dyDescent="0.35">
      <c r="A22" s="26"/>
      <c r="B22" s="255" t="s">
        <v>27</v>
      </c>
      <c r="C22" s="1146">
        <v>1665.0000000000005</v>
      </c>
      <c r="D22" s="755">
        <v>1.7904892990445766E-2</v>
      </c>
      <c r="E22" s="755">
        <v>2.6843357922992004E-2</v>
      </c>
      <c r="F22" s="755">
        <v>1.3622170835340206E-2</v>
      </c>
      <c r="G22" s="755">
        <v>0</v>
      </c>
      <c r="H22" s="755">
        <v>0.11038782460345502</v>
      </c>
      <c r="I22" s="755">
        <v>6.2827866413430383E-2</v>
      </c>
      <c r="J22" s="755">
        <v>0.54435722869131342</v>
      </c>
      <c r="K22" s="755">
        <v>0.58585583029352284</v>
      </c>
      <c r="L22" s="755">
        <v>0.13457637861906677</v>
      </c>
      <c r="M22" s="755">
        <v>5.8438862023297539E-2</v>
      </c>
      <c r="N22" s="755">
        <v>0.41308135165136151</v>
      </c>
      <c r="O22" s="142">
        <v>1.1368504180240932E-3</v>
      </c>
    </row>
    <row r="23" spans="1:15" s="179" customFormat="1" ht="15" customHeight="1" x14ac:dyDescent="0.35">
      <c r="A23" s="34"/>
      <c r="B23" s="255" t="s">
        <v>26</v>
      </c>
      <c r="C23" s="1146">
        <v>500.00000000000023</v>
      </c>
      <c r="D23" s="755">
        <v>6.5869071291359632E-2</v>
      </c>
      <c r="E23" s="755">
        <v>0.10660803219167957</v>
      </c>
      <c r="F23" s="755">
        <v>6.2105441837000057E-2</v>
      </c>
      <c r="G23" s="755">
        <v>0</v>
      </c>
      <c r="H23" s="755">
        <v>0.3393899582133782</v>
      </c>
      <c r="I23" s="755">
        <v>0.28443137908834315</v>
      </c>
      <c r="J23" s="755">
        <v>0.72863918215981682</v>
      </c>
      <c r="K23" s="755">
        <v>0.73230065309062264</v>
      </c>
      <c r="L23" s="755">
        <v>0.52130833520450559</v>
      </c>
      <c r="M23" s="755">
        <v>0.12338672590352547</v>
      </c>
      <c r="N23" s="755">
        <v>0.49783769405829503</v>
      </c>
      <c r="O23" s="142">
        <v>3.0944793115561114E-2</v>
      </c>
    </row>
    <row r="24" spans="1:15" s="179" customFormat="1" ht="15" customHeight="1" x14ac:dyDescent="0.35">
      <c r="A24" s="34"/>
      <c r="B24" s="255" t="s">
        <v>4</v>
      </c>
      <c r="C24" s="1146">
        <v>65.000000000000014</v>
      </c>
      <c r="D24" s="755">
        <v>3.7044927743860166E-2</v>
      </c>
      <c r="E24" s="755">
        <v>0</v>
      </c>
      <c r="F24" s="755">
        <v>1.0232756517421617E-2</v>
      </c>
      <c r="G24" s="755">
        <v>0</v>
      </c>
      <c r="H24" s="755">
        <v>0.14418148485361834</v>
      </c>
      <c r="I24" s="755">
        <v>0.16364811125793988</v>
      </c>
      <c r="J24" s="755">
        <v>0.57667962505241688</v>
      </c>
      <c r="K24" s="755">
        <v>0.39891370742979104</v>
      </c>
      <c r="L24" s="755">
        <v>0.20531536572858958</v>
      </c>
      <c r="M24" s="755">
        <v>1.4121418468174753E-2</v>
      </c>
      <c r="N24" s="755">
        <v>0.33193844470558409</v>
      </c>
      <c r="O24" s="142">
        <v>2.3061363733927358E-2</v>
      </c>
    </row>
    <row r="25" spans="1:15" s="179" customFormat="1" ht="15" customHeight="1" thickBot="1" x14ac:dyDescent="0.4">
      <c r="A25" s="34"/>
      <c r="B25" s="1163" t="s">
        <v>25</v>
      </c>
      <c r="C25" s="1144">
        <v>1029.0000000000005</v>
      </c>
      <c r="D25" s="1102">
        <v>4.7907650529113444E-2</v>
      </c>
      <c r="E25" s="1102">
        <v>5.7089725694000656E-2</v>
      </c>
      <c r="F25" s="1102">
        <v>3.7809685459225847E-2</v>
      </c>
      <c r="G25" s="1102">
        <v>1.0670426338183856E-2</v>
      </c>
      <c r="H25" s="1102">
        <v>0.16747874040113064</v>
      </c>
      <c r="I25" s="1102">
        <v>0.17394915945949713</v>
      </c>
      <c r="J25" s="1102">
        <v>0.49269731329668737</v>
      </c>
      <c r="K25" s="1102">
        <v>0.51301081747862876</v>
      </c>
      <c r="L25" s="1102">
        <v>0.24178055675527524</v>
      </c>
      <c r="M25" s="1102">
        <v>8.4603914062756441E-2</v>
      </c>
      <c r="N25" s="1102">
        <v>0.44324045301744713</v>
      </c>
      <c r="O25" s="1101">
        <v>1.5555259271561615E-2</v>
      </c>
    </row>
    <row r="26" spans="1:15" s="179" customFormat="1" ht="15" customHeight="1" x14ac:dyDescent="0.35">
      <c r="A26" s="55" t="s">
        <v>24</v>
      </c>
      <c r="B26" s="257" t="s">
        <v>23</v>
      </c>
      <c r="C26" s="1162">
        <v>2294.9999999999991</v>
      </c>
      <c r="D26" s="388">
        <v>9.7727574051307983E-2</v>
      </c>
      <c r="E26" s="388">
        <v>4.4689456964140027E-2</v>
      </c>
      <c r="F26" s="388">
        <v>0.11261069483524683</v>
      </c>
      <c r="G26" s="388">
        <v>1.9491979881290051E-2</v>
      </c>
      <c r="H26" s="388">
        <v>0.25063995735584482</v>
      </c>
      <c r="I26" s="388">
        <v>0.52189528832837973</v>
      </c>
      <c r="J26" s="388">
        <v>0.6085401901734363</v>
      </c>
      <c r="K26" s="388">
        <v>0.58365315347387681</v>
      </c>
      <c r="L26" s="388">
        <v>0.13977291869369737</v>
      </c>
      <c r="M26" s="388">
        <v>9.1734642041015654E-2</v>
      </c>
      <c r="N26" s="388">
        <v>0.46614983828984841</v>
      </c>
      <c r="O26" s="387">
        <v>9.0342225873630333E-2</v>
      </c>
    </row>
    <row r="27" spans="1:15" s="179" customFormat="1" ht="15" customHeight="1" x14ac:dyDescent="0.35">
      <c r="A27" s="36" t="s">
        <v>22</v>
      </c>
      <c r="B27" s="255" t="s">
        <v>21</v>
      </c>
      <c r="C27" s="1146">
        <v>3102.0000000000018</v>
      </c>
      <c r="D27" s="755">
        <v>0.17411010701555085</v>
      </c>
      <c r="E27" s="755">
        <v>0.13715673251492991</v>
      </c>
      <c r="F27" s="755">
        <v>0.30559761004215236</v>
      </c>
      <c r="G27" s="755">
        <v>2.7248918630075069E-2</v>
      </c>
      <c r="H27" s="755">
        <v>0.40713586891964171</v>
      </c>
      <c r="I27" s="755">
        <v>0.81419056238844045</v>
      </c>
      <c r="J27" s="755">
        <v>0.83269973654594442</v>
      </c>
      <c r="K27" s="755">
        <v>0.67151992757690804</v>
      </c>
      <c r="L27" s="755">
        <v>0.3231815212392099</v>
      </c>
      <c r="M27" s="755">
        <v>5.8773189914267034E-2</v>
      </c>
      <c r="N27" s="755">
        <v>0.32259927989361403</v>
      </c>
      <c r="O27" s="142">
        <v>0.29913783809146727</v>
      </c>
    </row>
    <row r="28" spans="1:15" s="179" customFormat="1" ht="15" customHeight="1" x14ac:dyDescent="0.35">
      <c r="A28" s="34"/>
      <c r="B28" s="255" t="s">
        <v>20</v>
      </c>
      <c r="C28" s="1146">
        <v>4110.0000000000055</v>
      </c>
      <c r="D28" s="755">
        <v>0.42672133216063401</v>
      </c>
      <c r="E28" s="755">
        <v>0.17240255793038911</v>
      </c>
      <c r="F28" s="755">
        <v>0.79778650622465686</v>
      </c>
      <c r="G28" s="755">
        <v>8.7887494958216156E-2</v>
      </c>
      <c r="H28" s="755">
        <v>0.41279978778755427</v>
      </c>
      <c r="I28" s="755">
        <v>0.8926496945443273</v>
      </c>
      <c r="J28" s="755">
        <v>0.80950879044537971</v>
      </c>
      <c r="K28" s="755">
        <v>0.34546755718952954</v>
      </c>
      <c r="L28" s="755">
        <v>0.33948070993002544</v>
      </c>
      <c r="M28" s="755">
        <v>2.1823510696873858E-2</v>
      </c>
      <c r="N28" s="755">
        <v>6.497159487080123E-2</v>
      </c>
      <c r="O28" s="142">
        <v>0.52298528946188982</v>
      </c>
    </row>
    <row r="29" spans="1:15" s="179" customFormat="1" ht="15" customHeight="1" x14ac:dyDescent="0.35">
      <c r="A29" s="34"/>
      <c r="B29" s="255" t="s">
        <v>19</v>
      </c>
      <c r="C29" s="1146">
        <v>3255.9999999999995</v>
      </c>
      <c r="D29" s="755">
        <v>8.4782920761081095E-3</v>
      </c>
      <c r="E29" s="755">
        <v>7.1635081958030854E-3</v>
      </c>
      <c r="F29" s="755">
        <v>2.5910637381993343E-2</v>
      </c>
      <c r="G29" s="755">
        <v>2.7859684024818332E-3</v>
      </c>
      <c r="H29" s="755">
        <v>8.1201372516919446E-2</v>
      </c>
      <c r="I29" s="755">
        <v>0.1878702181162458</v>
      </c>
      <c r="J29" s="755">
        <v>0.45594009568575766</v>
      </c>
      <c r="K29" s="755">
        <v>0.46219386532926926</v>
      </c>
      <c r="L29" s="755">
        <v>5.3041695914874482E-2</v>
      </c>
      <c r="M29" s="755">
        <v>4.3157834651271737E-2</v>
      </c>
      <c r="N29" s="755">
        <v>0.307048122943747</v>
      </c>
      <c r="O29" s="142">
        <v>4.3833049407678404E-2</v>
      </c>
    </row>
    <row r="30" spans="1:15" s="179" customFormat="1" ht="15" customHeight="1" x14ac:dyDescent="0.35">
      <c r="A30" s="34"/>
      <c r="B30" s="255" t="s">
        <v>18</v>
      </c>
      <c r="C30" s="1146">
        <v>126.00000000000001</v>
      </c>
      <c r="D30" s="755">
        <v>5.7918844765246676E-2</v>
      </c>
      <c r="E30" s="755">
        <v>2.7074856678500337E-2</v>
      </c>
      <c r="F30" s="755">
        <v>0.12465912015429886</v>
      </c>
      <c r="G30" s="755">
        <v>2.8555201022112734E-2</v>
      </c>
      <c r="H30" s="755">
        <v>0.22351142801310389</v>
      </c>
      <c r="I30" s="755">
        <v>0.60266347236251827</v>
      </c>
      <c r="J30" s="755">
        <v>0.57597786998508205</v>
      </c>
      <c r="K30" s="755">
        <v>0.33949427897022927</v>
      </c>
      <c r="L30" s="755">
        <v>0.1529655508566434</v>
      </c>
      <c r="M30" s="755">
        <v>2.3545414512487789E-2</v>
      </c>
      <c r="N30" s="755">
        <v>0.21613859207574723</v>
      </c>
      <c r="O30" s="142">
        <v>0.2030487533006447</v>
      </c>
    </row>
    <row r="31" spans="1:15" s="179" customFormat="1" ht="15" customHeight="1" x14ac:dyDescent="0.35">
      <c r="A31" s="34"/>
      <c r="B31" s="255" t="s">
        <v>17</v>
      </c>
      <c r="C31" s="1146">
        <v>1093.9999999999977</v>
      </c>
      <c r="D31" s="755">
        <v>8.4478814727664137E-3</v>
      </c>
      <c r="E31" s="755">
        <v>4.860368592988217E-3</v>
      </c>
      <c r="F31" s="755">
        <v>2.4310134866385686E-2</v>
      </c>
      <c r="G31" s="755">
        <v>6.5379287364109471E-3</v>
      </c>
      <c r="H31" s="755">
        <v>7.6948459052801399E-2</v>
      </c>
      <c r="I31" s="755">
        <v>0.25305377036351773</v>
      </c>
      <c r="J31" s="755">
        <v>0.25508131992915445</v>
      </c>
      <c r="K31" s="755">
        <v>0.41401015872738239</v>
      </c>
      <c r="L31" s="755">
        <v>3.3850830890444362E-2</v>
      </c>
      <c r="M31" s="755">
        <v>2.2029312978879695E-2</v>
      </c>
      <c r="N31" s="755">
        <v>0.18969732731886768</v>
      </c>
      <c r="O31" s="142">
        <v>5.2773673152437209E-2</v>
      </c>
    </row>
    <row r="32" spans="1:15" s="179" customFormat="1" ht="15" customHeight="1" x14ac:dyDescent="0.35">
      <c r="A32" s="34"/>
      <c r="B32" s="255" t="s">
        <v>15</v>
      </c>
      <c r="C32" s="1146">
        <v>258</v>
      </c>
      <c r="D32" s="755">
        <v>0.19080035075947971</v>
      </c>
      <c r="E32" s="755">
        <v>0.10164379114832471</v>
      </c>
      <c r="F32" s="755">
        <v>0.21497899233786061</v>
      </c>
      <c r="G32" s="755">
        <v>5.0883798862516247E-2</v>
      </c>
      <c r="H32" s="755">
        <v>0.3790777885739296</v>
      </c>
      <c r="I32" s="755">
        <v>0.61209025135382555</v>
      </c>
      <c r="J32" s="755">
        <v>0.82227580274940681</v>
      </c>
      <c r="K32" s="755">
        <v>0.62838749925434956</v>
      </c>
      <c r="L32" s="755">
        <v>0.40297942331429282</v>
      </c>
      <c r="M32" s="755">
        <v>9.5362760370553745E-2</v>
      </c>
      <c r="N32" s="755">
        <v>0.23702060369852229</v>
      </c>
      <c r="O32" s="142">
        <v>0.1835494637178996</v>
      </c>
    </row>
    <row r="33" spans="1:16" s="179" customFormat="1" ht="15" customHeight="1" x14ac:dyDescent="0.35">
      <c r="A33" s="34"/>
      <c r="B33" s="255" t="s">
        <v>14</v>
      </c>
      <c r="C33" s="1146">
        <v>302</v>
      </c>
      <c r="D33" s="755">
        <v>8.3757036532668971E-3</v>
      </c>
      <c r="E33" s="755">
        <v>2.0975088630949955E-2</v>
      </c>
      <c r="F33" s="755">
        <v>0</v>
      </c>
      <c r="G33" s="755">
        <v>2.5926569584981086E-3</v>
      </c>
      <c r="H33" s="755">
        <v>0.18262352685207517</v>
      </c>
      <c r="I33" s="755">
        <v>4.1124266377874391E-2</v>
      </c>
      <c r="J33" s="755">
        <v>0.97509406348037475</v>
      </c>
      <c r="K33" s="755">
        <v>0.8628263431226314</v>
      </c>
      <c r="L33" s="755">
        <v>0.96796694212432399</v>
      </c>
      <c r="M33" s="755">
        <v>0.11995573984325007</v>
      </c>
      <c r="N33" s="755">
        <v>0.34914990219126935</v>
      </c>
      <c r="O33" s="142">
        <v>2.4896994078885408E-3</v>
      </c>
    </row>
    <row r="34" spans="1:16" s="179" customFormat="1" ht="15" customHeight="1" x14ac:dyDescent="0.35">
      <c r="A34" s="34"/>
      <c r="B34" s="255" t="s">
        <v>13</v>
      </c>
      <c r="C34" s="1146">
        <v>29</v>
      </c>
      <c r="D34" s="1161">
        <v>0.10653065761073791</v>
      </c>
      <c r="E34" s="1161">
        <v>0.13480966221997645</v>
      </c>
      <c r="F34" s="1161">
        <v>0.28356897372942208</v>
      </c>
      <c r="G34" s="1161">
        <v>5.3157297328223267E-2</v>
      </c>
      <c r="H34" s="1161">
        <v>0.15237582144948708</v>
      </c>
      <c r="I34" s="1161">
        <v>0.5312417605260108</v>
      </c>
      <c r="J34" s="1161">
        <v>0.52961358858456342</v>
      </c>
      <c r="K34" s="1161">
        <v>0.40023876380915302</v>
      </c>
      <c r="L34" s="1161">
        <v>0.13113081877331489</v>
      </c>
      <c r="M34" s="1161">
        <v>0</v>
      </c>
      <c r="N34" s="1161">
        <v>8.0951811678472221E-2</v>
      </c>
      <c r="O34" s="1160">
        <v>0.19180819776340585</v>
      </c>
    </row>
    <row r="35" spans="1:16" s="179" customFormat="1" ht="15" customHeight="1" x14ac:dyDescent="0.35">
      <c r="A35" s="34"/>
      <c r="B35" s="255" t="s">
        <v>12</v>
      </c>
      <c r="C35" s="1146">
        <v>190.99999999999994</v>
      </c>
      <c r="D35" s="755">
        <v>5.5245359317286614E-2</v>
      </c>
      <c r="E35" s="755">
        <v>3.5687246784895765E-2</v>
      </c>
      <c r="F35" s="755">
        <v>2.30098076816313E-2</v>
      </c>
      <c r="G35" s="755">
        <v>0</v>
      </c>
      <c r="H35" s="755">
        <v>0.35489004788878215</v>
      </c>
      <c r="I35" s="755">
        <v>0.35876147012167114</v>
      </c>
      <c r="J35" s="755">
        <v>0.67504892408750228</v>
      </c>
      <c r="K35" s="755">
        <v>0.51974316253353714</v>
      </c>
      <c r="L35" s="755">
        <v>0.24929684801127522</v>
      </c>
      <c r="M35" s="755">
        <v>8.825222817598817E-2</v>
      </c>
      <c r="N35" s="755">
        <v>0.4920323769770964</v>
      </c>
      <c r="O35" s="142">
        <v>6.07530113607503E-2</v>
      </c>
    </row>
    <row r="36" spans="1:16" s="179" customFormat="1" ht="15" customHeight="1" thickBot="1" x14ac:dyDescent="0.4">
      <c r="A36" s="52"/>
      <c r="B36" s="253" t="s">
        <v>4</v>
      </c>
      <c r="C36" s="1144">
        <v>214.99999999999994</v>
      </c>
      <c r="D36" s="1102">
        <v>4.0036922391270373E-2</v>
      </c>
      <c r="E36" s="1102">
        <v>8.2337667666035619E-2</v>
      </c>
      <c r="F36" s="1102">
        <v>0.1694651277452455</v>
      </c>
      <c r="G36" s="1102">
        <v>0</v>
      </c>
      <c r="H36" s="1102">
        <v>0.33597592672773141</v>
      </c>
      <c r="I36" s="1102">
        <v>0.3245153850097961</v>
      </c>
      <c r="J36" s="1102">
        <v>0.56765076204565645</v>
      </c>
      <c r="K36" s="1102">
        <v>0.44526315287890678</v>
      </c>
      <c r="L36" s="1102">
        <v>0.24335081699665173</v>
      </c>
      <c r="M36" s="1102">
        <v>7.0867804949993798E-2</v>
      </c>
      <c r="N36" s="1102">
        <v>0.32437123036840737</v>
      </c>
      <c r="O36" s="1101">
        <v>0.19194714295818041</v>
      </c>
    </row>
    <row r="37" spans="1:16" s="179" customFormat="1" ht="15" customHeight="1" x14ac:dyDescent="0.35">
      <c r="A37" s="961" t="s">
        <v>11</v>
      </c>
      <c r="B37" s="257" t="s">
        <v>10</v>
      </c>
      <c r="C37" s="1142">
        <v>9477.9999999999727</v>
      </c>
      <c r="D37" s="388">
        <v>0.24995598254108375</v>
      </c>
      <c r="E37" s="388">
        <v>0.12265971848812608</v>
      </c>
      <c r="F37" s="388">
        <v>0.41823663897331592</v>
      </c>
      <c r="G37" s="388">
        <v>4.3606148127342134E-2</v>
      </c>
      <c r="H37" s="388">
        <v>0.32819827556395298</v>
      </c>
      <c r="I37" s="388">
        <v>0.66294954161237418</v>
      </c>
      <c r="J37" s="388">
        <v>0.70214544541040258</v>
      </c>
      <c r="K37" s="388">
        <v>0.49015202835531135</v>
      </c>
      <c r="L37" s="388">
        <v>0.29389323039407794</v>
      </c>
      <c r="M37" s="388">
        <v>3.9370158593350343E-2</v>
      </c>
      <c r="N37" s="388">
        <v>0.21841548225443075</v>
      </c>
      <c r="O37" s="387">
        <v>0.30247654330576734</v>
      </c>
    </row>
    <row r="38" spans="1:16" s="179" customFormat="1" ht="15" customHeight="1" x14ac:dyDescent="0.35">
      <c r="A38" s="960" t="s">
        <v>9</v>
      </c>
      <c r="B38" s="255" t="s">
        <v>8</v>
      </c>
      <c r="C38" s="1137">
        <v>676.00000000000011</v>
      </c>
      <c r="D38" s="755">
        <v>4.1350961127810539E-2</v>
      </c>
      <c r="E38" s="755">
        <v>3.6629504673609203E-2</v>
      </c>
      <c r="F38" s="755">
        <v>0.10779589929700618</v>
      </c>
      <c r="G38" s="755">
        <v>1.9167254388628763E-2</v>
      </c>
      <c r="H38" s="755">
        <v>0.35655920721783313</v>
      </c>
      <c r="I38" s="755">
        <v>0.83866413951345853</v>
      </c>
      <c r="J38" s="755">
        <v>0.85468635784785152</v>
      </c>
      <c r="K38" s="755">
        <v>0.75900069269032333</v>
      </c>
      <c r="L38" s="755">
        <v>0.27492587394152368</v>
      </c>
      <c r="M38" s="755">
        <v>6.8115686007633319E-2</v>
      </c>
      <c r="N38" s="755">
        <v>0.35978978011916884</v>
      </c>
      <c r="O38" s="142">
        <v>0.32804173097268657</v>
      </c>
    </row>
    <row r="39" spans="1:16" s="179" customFormat="1" ht="15" customHeight="1" x14ac:dyDescent="0.35">
      <c r="A39" s="959"/>
      <c r="B39" s="255" t="s">
        <v>7</v>
      </c>
      <c r="C39" s="1137">
        <v>230.00000000000006</v>
      </c>
      <c r="D39" s="755">
        <v>0.20121399153607306</v>
      </c>
      <c r="E39" s="755">
        <v>3.0751517828343136E-2</v>
      </c>
      <c r="F39" s="755">
        <v>0.67502727023344977</v>
      </c>
      <c r="G39" s="755">
        <v>0.10392709669400362</v>
      </c>
      <c r="H39" s="755">
        <v>0.34320136130430845</v>
      </c>
      <c r="I39" s="755">
        <v>0.96696343886601821</v>
      </c>
      <c r="J39" s="755">
        <v>0.74214281216395361</v>
      </c>
      <c r="K39" s="755">
        <v>0.23575574984380532</v>
      </c>
      <c r="L39" s="755">
        <v>0.18219361925074151</v>
      </c>
      <c r="M39" s="755">
        <v>3.2829419540182633E-2</v>
      </c>
      <c r="N39" s="755">
        <v>1.1209787717871986E-2</v>
      </c>
      <c r="O39" s="142">
        <v>0.34031899164163415</v>
      </c>
    </row>
    <row r="40" spans="1:16" s="179" customFormat="1" ht="15" customHeight="1" x14ac:dyDescent="0.35">
      <c r="A40" s="959"/>
      <c r="B40" s="255" t="s">
        <v>6</v>
      </c>
      <c r="C40" s="1137">
        <v>930.99999999999989</v>
      </c>
      <c r="D40" s="755">
        <v>5.8643251112646004E-2</v>
      </c>
      <c r="E40" s="755">
        <v>4.8742433478377735E-2</v>
      </c>
      <c r="F40" s="755">
        <v>0.11881006283047796</v>
      </c>
      <c r="G40" s="755">
        <v>1.9275744694363842E-2</v>
      </c>
      <c r="H40" s="755">
        <v>0.27576812521872091</v>
      </c>
      <c r="I40" s="755">
        <v>0.4181817857843555</v>
      </c>
      <c r="J40" s="755">
        <v>0.66883658174121219</v>
      </c>
      <c r="K40" s="755">
        <v>0.64098798938404966</v>
      </c>
      <c r="L40" s="755">
        <v>0.161343427797945</v>
      </c>
      <c r="M40" s="755">
        <v>0.10870261711637029</v>
      </c>
      <c r="N40" s="755">
        <v>0.44957336608474963</v>
      </c>
      <c r="O40" s="142">
        <v>0.10300428588107642</v>
      </c>
    </row>
    <row r="41" spans="1:16" s="179" customFormat="1" ht="15" customHeight="1" x14ac:dyDescent="0.35">
      <c r="A41" s="959"/>
      <c r="B41" s="255" t="s">
        <v>5</v>
      </c>
      <c r="C41" s="1137">
        <v>3025.9999999999982</v>
      </c>
      <c r="D41" s="755">
        <v>8.744230923728679E-3</v>
      </c>
      <c r="E41" s="755">
        <v>8.3902661570503297E-3</v>
      </c>
      <c r="F41" s="755">
        <v>4.2467022000486583E-2</v>
      </c>
      <c r="G41" s="755">
        <v>4.6357071230410593E-3</v>
      </c>
      <c r="H41" s="755">
        <v>9.9878878897047482E-2</v>
      </c>
      <c r="I41" s="755">
        <v>0.25968800432824973</v>
      </c>
      <c r="J41" s="755">
        <v>0.45338315515976746</v>
      </c>
      <c r="K41" s="755">
        <v>0.45537314281538632</v>
      </c>
      <c r="L41" s="755">
        <v>4.9922093914076072E-2</v>
      </c>
      <c r="M41" s="755">
        <v>4.7534329520235355E-2</v>
      </c>
      <c r="N41" s="755">
        <v>0.30591846943740042</v>
      </c>
      <c r="O41" s="142">
        <v>5.5589683026044362E-2</v>
      </c>
    </row>
    <row r="42" spans="1:16" s="179" customFormat="1" ht="15" customHeight="1" thickBot="1" x14ac:dyDescent="0.4">
      <c r="A42" s="958"/>
      <c r="B42" s="253" t="s">
        <v>4</v>
      </c>
      <c r="C42" s="1157">
        <v>644.00000000000011</v>
      </c>
      <c r="D42" s="1102">
        <v>3.9420545565541316E-2</v>
      </c>
      <c r="E42" s="1102">
        <v>6.6210281475752947E-2</v>
      </c>
      <c r="F42" s="1102">
        <v>9.3424562500590586E-2</v>
      </c>
      <c r="G42" s="1102">
        <v>2.2741539183076274E-2</v>
      </c>
      <c r="H42" s="1102">
        <v>0.17063412407616485</v>
      </c>
      <c r="I42" s="1102">
        <v>0.24895699718294964</v>
      </c>
      <c r="J42" s="1102">
        <v>0.48799815846513384</v>
      </c>
      <c r="K42" s="1102">
        <v>0.41168149162730239</v>
      </c>
      <c r="L42" s="1102">
        <v>0.1568706664467448</v>
      </c>
      <c r="M42" s="1102">
        <v>6.5234760847139472E-2</v>
      </c>
      <c r="N42" s="1102">
        <v>0.3295149660967458</v>
      </c>
      <c r="O42" s="1101">
        <v>8.9281201949506547E-2</v>
      </c>
    </row>
    <row r="43" spans="1:16" s="179" customFormat="1" ht="15" customHeight="1" x14ac:dyDescent="0.35">
      <c r="A43" s="865" t="s">
        <v>3</v>
      </c>
      <c r="B43" s="1159" t="s">
        <v>2</v>
      </c>
      <c r="C43" s="1158">
        <v>8478.9999999999891</v>
      </c>
      <c r="D43" s="388">
        <v>0.24532304946555744</v>
      </c>
      <c r="E43" s="388">
        <v>0.11907069644104901</v>
      </c>
      <c r="F43" s="388">
        <v>0.43546160316114846</v>
      </c>
      <c r="G43" s="388">
        <v>4.6361489540021041E-2</v>
      </c>
      <c r="H43" s="388">
        <v>0.3778505002156527</v>
      </c>
      <c r="I43" s="388">
        <v>0.79734523078002939</v>
      </c>
      <c r="J43" s="388">
        <v>0.77026813982849607</v>
      </c>
      <c r="K43" s="388">
        <v>0.55393128066251918</v>
      </c>
      <c r="L43" s="388">
        <v>0.30944263367081293</v>
      </c>
      <c r="M43" s="388">
        <v>5.113340714308319E-2</v>
      </c>
      <c r="N43" s="388">
        <v>0.23840948602507986</v>
      </c>
      <c r="O43" s="387">
        <v>0.33281654142764938</v>
      </c>
    </row>
    <row r="44" spans="1:16" s="179" customFormat="1" ht="15" customHeight="1" thickBot="1" x14ac:dyDescent="0.4">
      <c r="A44" s="862" t="s">
        <v>1</v>
      </c>
      <c r="B44" s="861" t="s">
        <v>0</v>
      </c>
      <c r="C44" s="1157">
        <v>6505.9999999999836</v>
      </c>
      <c r="D44" s="1102">
        <v>5.7218996200025601E-2</v>
      </c>
      <c r="E44" s="1102">
        <v>3.7429054425932674E-2</v>
      </c>
      <c r="F44" s="1102">
        <v>0.10656532185226149</v>
      </c>
      <c r="G44" s="1102">
        <v>1.4376377402501896E-2</v>
      </c>
      <c r="H44" s="1102">
        <v>0.13682663513261836</v>
      </c>
      <c r="I44" s="1102">
        <v>0.26454697124969123</v>
      </c>
      <c r="J44" s="1102">
        <v>0.49212998167448968</v>
      </c>
      <c r="K44" s="1102">
        <v>0.43849434695740475</v>
      </c>
      <c r="L44" s="1102">
        <v>0.10959700397076912</v>
      </c>
      <c r="M44" s="1102">
        <v>4.6774198854516023E-2</v>
      </c>
      <c r="N44" s="1102">
        <v>0.29480852476082303</v>
      </c>
      <c r="O44" s="1101">
        <v>9.4806683638627737E-2</v>
      </c>
    </row>
    <row r="45" spans="1:16" s="179" customFormat="1" ht="15" customHeight="1" x14ac:dyDescent="0.35">
      <c r="A45" s="1156"/>
      <c r="B45" s="1155"/>
      <c r="C45" s="1154"/>
      <c r="D45" s="750"/>
      <c r="E45" s="750"/>
      <c r="F45" s="750"/>
      <c r="G45" s="750"/>
      <c r="H45" s="750"/>
      <c r="I45" s="750"/>
      <c r="J45" s="750"/>
      <c r="K45" s="750"/>
      <c r="L45" s="750"/>
      <c r="M45" s="750"/>
      <c r="N45" s="6639" t="s">
        <v>555</v>
      </c>
      <c r="O45" s="6639"/>
    </row>
    <row r="46" spans="1:16" ht="15.75" customHeight="1" x14ac:dyDescent="0.35">
      <c r="A46" s="6345" t="s">
        <v>554</v>
      </c>
      <c r="B46" s="6345"/>
      <c r="C46" s="6345"/>
      <c r="D46" s="6345"/>
      <c r="E46" s="6345"/>
      <c r="F46" s="6345"/>
      <c r="G46" s="6345"/>
      <c r="H46" s="6345"/>
      <c r="I46" s="6345"/>
      <c r="J46" s="6345"/>
      <c r="K46" s="6345"/>
      <c r="L46" s="6345"/>
      <c r="M46" s="6345"/>
      <c r="N46" s="6345"/>
      <c r="O46" s="6345"/>
      <c r="P46" s="6345"/>
    </row>
    <row r="47" spans="1:16" ht="15.75" customHeight="1" thickBot="1" x14ac:dyDescent="0.4">
      <c r="A47" s="6346" t="s">
        <v>553</v>
      </c>
      <c r="B47" s="6346"/>
      <c r="C47" s="6345"/>
      <c r="D47" s="6345"/>
      <c r="E47" s="6345"/>
      <c r="F47" s="6345"/>
      <c r="G47" s="6345"/>
      <c r="H47" s="6345"/>
      <c r="I47" s="6345"/>
      <c r="J47" s="6345"/>
      <c r="K47" s="6345"/>
      <c r="L47" s="6345"/>
      <c r="M47" s="6345"/>
      <c r="N47" s="6345"/>
      <c r="O47" s="6345"/>
      <c r="P47" s="6345"/>
    </row>
    <row r="48" spans="1:16" ht="15.75" customHeight="1" x14ac:dyDescent="0.35">
      <c r="A48" s="6404"/>
      <c r="B48" s="6406"/>
      <c r="C48" s="6529" t="s">
        <v>524</v>
      </c>
      <c r="D48" s="6628"/>
      <c r="E48" s="6628"/>
      <c r="F48" s="6628"/>
      <c r="G48" s="6628"/>
      <c r="H48" s="6628"/>
      <c r="I48" s="6628"/>
      <c r="J48" s="6628"/>
      <c r="K48" s="6628"/>
      <c r="L48" s="6628"/>
      <c r="M48" s="6628"/>
      <c r="N48" s="6628"/>
      <c r="O48" s="6628"/>
      <c r="P48" s="6629"/>
    </row>
    <row r="49" spans="1:17" ht="15.75" customHeight="1" thickBot="1" x14ac:dyDescent="0.4">
      <c r="A49" s="6481"/>
      <c r="B49" s="6637"/>
      <c r="C49" s="6630"/>
      <c r="D49" s="6631"/>
      <c r="E49" s="6631"/>
      <c r="F49" s="6631"/>
      <c r="G49" s="6631"/>
      <c r="H49" s="6631"/>
      <c r="I49" s="6631"/>
      <c r="J49" s="6631"/>
      <c r="K49" s="6631"/>
      <c r="L49" s="6631"/>
      <c r="M49" s="6631"/>
      <c r="N49" s="6631"/>
      <c r="O49" s="6631"/>
      <c r="P49" s="6633"/>
    </row>
    <row r="50" spans="1:17" ht="62" x14ac:dyDescent="0.35">
      <c r="A50" s="6481"/>
      <c r="B50" s="6637"/>
      <c r="C50" s="770" t="s">
        <v>55</v>
      </c>
      <c r="D50" s="1118" t="s">
        <v>523</v>
      </c>
      <c r="E50" s="933" t="s">
        <v>522</v>
      </c>
      <c r="F50" s="1118" t="s">
        <v>521</v>
      </c>
      <c r="G50" s="933" t="s">
        <v>520</v>
      </c>
      <c r="H50" s="1118" t="s">
        <v>519</v>
      </c>
      <c r="I50" s="933" t="s">
        <v>518</v>
      </c>
      <c r="J50" s="1118" t="s">
        <v>517</v>
      </c>
      <c r="K50" s="933" t="s">
        <v>516</v>
      </c>
      <c r="L50" s="1118" t="s">
        <v>515</v>
      </c>
      <c r="M50" s="933" t="s">
        <v>514</v>
      </c>
      <c r="N50" s="1118" t="s">
        <v>513</v>
      </c>
      <c r="O50" s="933" t="s">
        <v>512</v>
      </c>
      <c r="P50" s="1118" t="s">
        <v>511</v>
      </c>
    </row>
    <row r="51" spans="1:17" ht="32.25" customHeight="1" thickBot="1" x14ac:dyDescent="0.4">
      <c r="A51" s="6638"/>
      <c r="B51" s="6637"/>
      <c r="C51" s="1153" t="s">
        <v>49</v>
      </c>
      <c r="D51" s="429" t="s">
        <v>510</v>
      </c>
      <c r="E51" s="430" t="s">
        <v>509</v>
      </c>
      <c r="F51" s="429" t="s">
        <v>508</v>
      </c>
      <c r="G51" s="430" t="s">
        <v>507</v>
      </c>
      <c r="H51" s="429" t="s">
        <v>506</v>
      </c>
      <c r="I51" s="430" t="s">
        <v>505</v>
      </c>
      <c r="J51" s="429" t="s">
        <v>504</v>
      </c>
      <c r="K51" s="430" t="s">
        <v>503</v>
      </c>
      <c r="L51" s="429" t="s">
        <v>502</v>
      </c>
      <c r="M51" s="430" t="s">
        <v>501</v>
      </c>
      <c r="N51" s="1050" t="s">
        <v>500</v>
      </c>
      <c r="O51" s="1051" t="s">
        <v>499</v>
      </c>
      <c r="P51" s="1050" t="s">
        <v>498</v>
      </c>
      <c r="Q51" s="1126"/>
    </row>
    <row r="52" spans="1:17" s="179" customFormat="1" ht="15" customHeight="1" x14ac:dyDescent="0.35">
      <c r="A52" s="55" t="s">
        <v>48</v>
      </c>
      <c r="B52" s="54" t="s">
        <v>47</v>
      </c>
      <c r="C52" s="41">
        <v>4512.0000000000009</v>
      </c>
      <c r="D52" s="1046">
        <v>0.26250347396598978</v>
      </c>
      <c r="E52" s="1046">
        <v>0.12228916825467705</v>
      </c>
      <c r="F52" s="1046">
        <v>0.19592665608326518</v>
      </c>
      <c r="G52" s="1046">
        <v>0.13162976950321739</v>
      </c>
      <c r="H52" s="1046">
        <v>0.65999058016546153</v>
      </c>
      <c r="I52" s="1046">
        <v>0.17578468209128903</v>
      </c>
      <c r="J52" s="1046">
        <v>0.3572329041086042</v>
      </c>
      <c r="K52" s="1046">
        <v>0.34875701266381526</v>
      </c>
      <c r="L52" s="1152">
        <v>0.19619419327808729</v>
      </c>
      <c r="M52" s="148">
        <v>0.12421255409236083</v>
      </c>
      <c r="N52" s="148">
        <v>0.28389114433893153</v>
      </c>
      <c r="O52" s="148">
        <v>2.219012028629537E-2</v>
      </c>
      <c r="P52" s="1138">
        <v>5.6309968987176537E-2</v>
      </c>
      <c r="Q52" s="1127"/>
    </row>
    <row r="53" spans="1:17" s="179" customFormat="1" ht="15" customHeight="1" thickBot="1" x14ac:dyDescent="0.4">
      <c r="A53" s="59" t="s">
        <v>46</v>
      </c>
      <c r="B53" s="51" t="s">
        <v>45</v>
      </c>
      <c r="C53" s="56">
        <v>9314.9999999999891</v>
      </c>
      <c r="D53" s="1090">
        <v>0.30290615966879558</v>
      </c>
      <c r="E53" s="1090">
        <v>0.13267428414992025</v>
      </c>
      <c r="F53" s="1090">
        <v>0.25690670574560881</v>
      </c>
      <c r="G53" s="1090">
        <v>0.21896502591070494</v>
      </c>
      <c r="H53" s="1090">
        <v>0.71044090448874375</v>
      </c>
      <c r="I53" s="1090">
        <v>0.19426239967915543</v>
      </c>
      <c r="J53" s="1090">
        <v>0.50601402398563178</v>
      </c>
      <c r="K53" s="1090">
        <v>0.47542497677440998</v>
      </c>
      <c r="L53" s="1151">
        <v>0.29633221408191296</v>
      </c>
      <c r="M53" s="1102">
        <v>0.15676666357815763</v>
      </c>
      <c r="N53" s="1102">
        <v>0.29935019738459984</v>
      </c>
      <c r="O53" s="1102">
        <v>3.1362398697271858E-2</v>
      </c>
      <c r="P53" s="1128">
        <v>8.6093358136234976E-2</v>
      </c>
      <c r="Q53" s="1127"/>
    </row>
    <row r="54" spans="1:17" s="179" customFormat="1" ht="15" customHeight="1" x14ac:dyDescent="0.35">
      <c r="A54" s="44" t="s">
        <v>44</v>
      </c>
      <c r="B54" s="465" t="s">
        <v>43</v>
      </c>
      <c r="C54" s="1142">
        <v>4863.9999999999982</v>
      </c>
      <c r="D54" s="219">
        <v>0.5436931883961128</v>
      </c>
      <c r="E54" s="219">
        <v>0.10933386527250967</v>
      </c>
      <c r="F54" s="219">
        <v>0.51030353276340568</v>
      </c>
      <c r="G54" s="219">
        <v>0.53698167469732883</v>
      </c>
      <c r="H54" s="219">
        <v>0.89662029720538283</v>
      </c>
      <c r="I54" s="219">
        <v>0.31752557137400517</v>
      </c>
      <c r="J54" s="219">
        <v>0.8275123232501046</v>
      </c>
      <c r="K54" s="219">
        <v>0.81373168795181416</v>
      </c>
      <c r="L54" s="1150">
        <v>0.64191428159246111</v>
      </c>
      <c r="M54" s="388">
        <v>0.18539908336483735</v>
      </c>
      <c r="N54" s="388">
        <v>0.50065934288265002</v>
      </c>
      <c r="O54" s="388">
        <v>5.6174026964094237E-2</v>
      </c>
      <c r="P54" s="1141">
        <v>0.10323584373975839</v>
      </c>
      <c r="Q54" s="1127"/>
    </row>
    <row r="55" spans="1:17" s="179" customFormat="1" ht="15" customHeight="1" x14ac:dyDescent="0.35">
      <c r="A55" s="36" t="s">
        <v>42</v>
      </c>
      <c r="B55" s="725" t="s">
        <v>41</v>
      </c>
      <c r="C55" s="1137">
        <v>1541.0000000000007</v>
      </c>
      <c r="D55" s="1082">
        <v>0.48558820851395201</v>
      </c>
      <c r="E55" s="1082">
        <v>0.27006866339678792</v>
      </c>
      <c r="F55" s="1082">
        <v>0.47556677940552666</v>
      </c>
      <c r="G55" s="1082">
        <v>0.31060832931530796</v>
      </c>
      <c r="H55" s="1082">
        <v>0.85095060468155748</v>
      </c>
      <c r="I55" s="1082">
        <v>0.42899053362810091</v>
      </c>
      <c r="J55" s="1082">
        <v>0.58693210642495819</v>
      </c>
      <c r="K55" s="1082">
        <v>0.6277259320881865</v>
      </c>
      <c r="L55" s="1149">
        <v>0.43983564120608809</v>
      </c>
      <c r="M55" s="755">
        <v>0.30325887991501033</v>
      </c>
      <c r="N55" s="755">
        <v>0.5202599604996595</v>
      </c>
      <c r="O55" s="755">
        <v>6.198983037771686E-2</v>
      </c>
      <c r="P55" s="1136">
        <v>0.12139422720239317</v>
      </c>
      <c r="Q55" s="1127"/>
    </row>
    <row r="56" spans="1:17" s="179" customFormat="1" ht="15" customHeight="1" thickBot="1" x14ac:dyDescent="0.4">
      <c r="A56" s="34"/>
      <c r="B56" s="724" t="s">
        <v>40</v>
      </c>
      <c r="C56" s="1140">
        <v>8496.0000000000036</v>
      </c>
      <c r="D56" s="1099">
        <v>0.16976931380087443</v>
      </c>
      <c r="E56" s="1099">
        <v>0.12055365901167471</v>
      </c>
      <c r="F56" s="1099">
        <v>0.10510418270480136</v>
      </c>
      <c r="G56" s="1099">
        <v>4.4690606896186175E-2</v>
      </c>
      <c r="H56" s="1099">
        <v>0.58996831287637086</v>
      </c>
      <c r="I56" s="1099">
        <v>0.10914254347602119</v>
      </c>
      <c r="J56" s="1099">
        <v>0.30292406451298859</v>
      </c>
      <c r="K56" s="1099">
        <v>0.26723472791573244</v>
      </c>
      <c r="L56" s="1148">
        <v>9.8507331777116902E-2</v>
      </c>
      <c r="M56" s="1132">
        <v>0.11377119786720433</v>
      </c>
      <c r="N56" s="1132">
        <v>0.1907887560204366</v>
      </c>
      <c r="O56" s="1132">
        <v>1.5262570492045911E-2</v>
      </c>
      <c r="P56" s="1139">
        <v>6.239036213498976E-2</v>
      </c>
      <c r="Q56" s="1127"/>
    </row>
    <row r="57" spans="1:17" s="179" customFormat="1" ht="15" customHeight="1" x14ac:dyDescent="0.35">
      <c r="A57" s="55" t="s">
        <v>39</v>
      </c>
      <c r="B57" s="257" t="s">
        <v>38</v>
      </c>
      <c r="C57" s="1147">
        <v>4080.9999999999895</v>
      </c>
      <c r="D57" s="148">
        <v>0.19916938418555369</v>
      </c>
      <c r="E57" s="148">
        <v>0.10934930200723619</v>
      </c>
      <c r="F57" s="148">
        <v>0.15864406111513324</v>
      </c>
      <c r="G57" s="148">
        <v>1.15662464824583E-2</v>
      </c>
      <c r="H57" s="148">
        <v>0.65371681211372124</v>
      </c>
      <c r="I57" s="148">
        <v>0.16751936451200361</v>
      </c>
      <c r="J57" s="148">
        <v>5.6223652700529134E-2</v>
      </c>
      <c r="K57" s="148">
        <v>7.8669156433299914E-2</v>
      </c>
      <c r="L57" s="147">
        <v>1.3709458777591155E-2</v>
      </c>
      <c r="M57" s="148">
        <v>0.10743379596068403</v>
      </c>
      <c r="N57" s="148">
        <v>0.21371699375968542</v>
      </c>
      <c r="O57" s="148">
        <v>1.5477253218982821E-2</v>
      </c>
      <c r="P57" s="1138">
        <v>7.066685626562522E-3</v>
      </c>
      <c r="Q57" s="1127"/>
    </row>
    <row r="58" spans="1:17" s="179" customFormat="1" ht="15" customHeight="1" x14ac:dyDescent="0.35">
      <c r="A58" s="36" t="s">
        <v>37</v>
      </c>
      <c r="B58" s="255" t="s">
        <v>36</v>
      </c>
      <c r="C58" s="1146">
        <v>8059.9999999999909</v>
      </c>
      <c r="D58" s="755">
        <v>0.36116623821885646</v>
      </c>
      <c r="E58" s="755">
        <v>0.13000443390595592</v>
      </c>
      <c r="F58" s="755">
        <v>0.31848416537793695</v>
      </c>
      <c r="G58" s="755">
        <v>0.33069487579034124</v>
      </c>
      <c r="H58" s="755">
        <v>0.76896960492711453</v>
      </c>
      <c r="I58" s="755">
        <v>0.2282055006332763</v>
      </c>
      <c r="J58" s="755">
        <v>0.70364692854018518</v>
      </c>
      <c r="K58" s="755">
        <v>0.66011477739521429</v>
      </c>
      <c r="L58" s="1145">
        <v>0.44597990430348239</v>
      </c>
      <c r="M58" s="755">
        <v>0.16876498103282919</v>
      </c>
      <c r="N58" s="755">
        <v>0.37017982662391796</v>
      </c>
      <c r="O58" s="755">
        <v>3.4232479766680556E-2</v>
      </c>
      <c r="P58" s="1136">
        <v>8.6286592077509439E-2</v>
      </c>
      <c r="Q58" s="1127"/>
    </row>
    <row r="59" spans="1:17" s="179" customFormat="1" ht="15" customHeight="1" x14ac:dyDescent="0.35">
      <c r="A59" s="34"/>
      <c r="B59" s="255" t="s">
        <v>35</v>
      </c>
      <c r="C59" s="1146">
        <v>51.999999999999986</v>
      </c>
      <c r="D59" s="755">
        <v>4.5220038784730632E-2</v>
      </c>
      <c r="E59" s="755">
        <v>0.87456252544001489</v>
      </c>
      <c r="F59" s="755">
        <v>2.2557279292333293E-2</v>
      </c>
      <c r="G59" s="755">
        <v>2.2557279292333293E-2</v>
      </c>
      <c r="H59" s="755">
        <v>6.1306416727953436E-2</v>
      </c>
      <c r="I59" s="755">
        <v>2.2557279292333293E-2</v>
      </c>
      <c r="J59" s="755">
        <v>3.8368190820646186E-2</v>
      </c>
      <c r="K59" s="755">
        <v>2.2557279292333293E-2</v>
      </c>
      <c r="L59" s="1145">
        <v>6.2998063948534758E-2</v>
      </c>
      <c r="M59" s="755">
        <v>0.93759318621793364</v>
      </c>
      <c r="N59" s="755">
        <v>0</v>
      </c>
      <c r="O59" s="755">
        <v>0</v>
      </c>
      <c r="P59" s="1136">
        <v>0</v>
      </c>
      <c r="Q59" s="1127"/>
    </row>
    <row r="60" spans="1:17" s="179" customFormat="1" ht="15" customHeight="1" x14ac:dyDescent="0.35">
      <c r="A60" s="34"/>
      <c r="B60" s="255" t="s">
        <v>34</v>
      </c>
      <c r="C60" s="1146">
        <v>520.00000000000011</v>
      </c>
      <c r="D60" s="755">
        <v>6.0887761403989105E-2</v>
      </c>
      <c r="E60" s="755">
        <v>0.1328336982996304</v>
      </c>
      <c r="F60" s="755">
        <v>6.052471735363165E-2</v>
      </c>
      <c r="G60" s="755">
        <v>1.6745117558039806E-2</v>
      </c>
      <c r="H60" s="755">
        <v>0.28635830001321416</v>
      </c>
      <c r="I60" s="755">
        <v>2.7633207809376503E-2</v>
      </c>
      <c r="J60" s="755">
        <v>0.20884648786395446</v>
      </c>
      <c r="K60" s="755">
        <v>0.44065003361424104</v>
      </c>
      <c r="L60" s="1145">
        <v>6.8457991998283785E-2</v>
      </c>
      <c r="M60" s="755">
        <v>9.0737138160443764E-2</v>
      </c>
      <c r="N60" s="755">
        <v>0.13221678653582383</v>
      </c>
      <c r="O60" s="755">
        <v>0.19184343137258922</v>
      </c>
      <c r="P60" s="1136">
        <v>0.65847249971451371</v>
      </c>
      <c r="Q60" s="1127"/>
    </row>
    <row r="61" spans="1:17" s="179" customFormat="1" ht="15" customHeight="1" x14ac:dyDescent="0.35">
      <c r="A61" s="34"/>
      <c r="B61" s="255" t="s">
        <v>33</v>
      </c>
      <c r="C61" s="1146">
        <v>86</v>
      </c>
      <c r="D61" s="755">
        <v>0.13435040025256981</v>
      </c>
      <c r="E61" s="755">
        <v>3.4394051464937327E-2</v>
      </c>
      <c r="F61" s="755">
        <v>2.8713176221557665E-2</v>
      </c>
      <c r="G61" s="755">
        <v>2.9745981511251296E-2</v>
      </c>
      <c r="H61" s="755">
        <v>0.59902531054548969</v>
      </c>
      <c r="I61" s="755">
        <v>5.6771064679437523E-2</v>
      </c>
      <c r="J61" s="755">
        <v>0.24077101268356979</v>
      </c>
      <c r="K61" s="755">
        <v>0.15871369180192083</v>
      </c>
      <c r="L61" s="1145">
        <v>0.24804824612011495</v>
      </c>
      <c r="M61" s="755">
        <v>9.2993810025770909E-2</v>
      </c>
      <c r="N61" s="755">
        <v>0.32222891865939635</v>
      </c>
      <c r="O61" s="755">
        <v>0</v>
      </c>
      <c r="P61" s="1136">
        <v>2.4044480759684971E-2</v>
      </c>
      <c r="Q61" s="1127"/>
    </row>
    <row r="62" spans="1:17" s="179" customFormat="1" ht="15" customHeight="1" x14ac:dyDescent="0.35">
      <c r="A62" s="34"/>
      <c r="B62" s="255" t="s">
        <v>32</v>
      </c>
      <c r="C62" s="1146">
        <v>126.00000000000001</v>
      </c>
      <c r="D62" s="755">
        <v>0.29396500457298297</v>
      </c>
      <c r="E62" s="755">
        <v>0.14377293673234626</v>
      </c>
      <c r="F62" s="755">
        <v>0.19381608861270144</v>
      </c>
      <c r="G62" s="755">
        <v>0.11806194912420688</v>
      </c>
      <c r="H62" s="755">
        <v>0.59014136406292084</v>
      </c>
      <c r="I62" s="755">
        <v>0.10499799980964411</v>
      </c>
      <c r="J62" s="755">
        <v>0.47590930270744947</v>
      </c>
      <c r="K62" s="755">
        <v>0.45034468087003632</v>
      </c>
      <c r="L62" s="1145">
        <v>0.15538632120766413</v>
      </c>
      <c r="M62" s="755">
        <v>0.20534728859470935</v>
      </c>
      <c r="N62" s="755">
        <v>0.37968500534872524</v>
      </c>
      <c r="O62" s="755">
        <v>4.6475103052360467E-2</v>
      </c>
      <c r="P62" s="1136">
        <v>7.9062453094128196E-2</v>
      </c>
      <c r="Q62" s="1127"/>
    </row>
    <row r="63" spans="1:17" s="179" customFormat="1" ht="15" customHeight="1" x14ac:dyDescent="0.35">
      <c r="A63" s="34"/>
      <c r="B63" s="255" t="s">
        <v>4</v>
      </c>
      <c r="C63" s="1146">
        <v>162.00000000000009</v>
      </c>
      <c r="D63" s="755">
        <v>0.26585507122569235</v>
      </c>
      <c r="E63" s="755">
        <v>0.13919650750804993</v>
      </c>
      <c r="F63" s="755">
        <v>0.23387214417064683</v>
      </c>
      <c r="G63" s="755">
        <v>8.4760737793307145E-2</v>
      </c>
      <c r="H63" s="755">
        <v>0.66408616220507344</v>
      </c>
      <c r="I63" s="755">
        <v>0.16319249449773113</v>
      </c>
      <c r="J63" s="755">
        <v>0.35511982700586953</v>
      </c>
      <c r="K63" s="755">
        <v>0.27161623695995141</v>
      </c>
      <c r="L63" s="1145">
        <v>0.16522826583225211</v>
      </c>
      <c r="M63" s="755">
        <v>0.14889613379379762</v>
      </c>
      <c r="N63" s="755">
        <v>0.29228156455839693</v>
      </c>
      <c r="O63" s="755">
        <v>1.5604247340785204E-2</v>
      </c>
      <c r="P63" s="1136">
        <v>0.12118084285646988</v>
      </c>
      <c r="Q63" s="1127"/>
    </row>
    <row r="64" spans="1:17" s="179" customFormat="1" ht="15" customHeight="1" thickBot="1" x14ac:dyDescent="0.4">
      <c r="A64" s="57"/>
      <c r="B64" s="253" t="s">
        <v>25</v>
      </c>
      <c r="C64" s="1144">
        <v>1814.0000000000002</v>
      </c>
      <c r="D64" s="1102">
        <v>0.23428962550255675</v>
      </c>
      <c r="E64" s="1102">
        <v>0.15480130408036</v>
      </c>
      <c r="F64" s="1102">
        <v>0.12005725659046983</v>
      </c>
      <c r="G64" s="1102">
        <v>5.2609611874093035E-2</v>
      </c>
      <c r="H64" s="1102">
        <v>0.54191996648464136</v>
      </c>
      <c r="I64" s="1102">
        <v>0.1107588310361276</v>
      </c>
      <c r="J64" s="1102">
        <v>0.36825973191407135</v>
      </c>
      <c r="K64" s="1102">
        <v>0.29452532040105045</v>
      </c>
      <c r="L64" s="1143">
        <v>0.10136035346683517</v>
      </c>
      <c r="M64" s="1102">
        <v>0.1351331187100539</v>
      </c>
      <c r="N64" s="1102">
        <v>0.19550876244692741</v>
      </c>
      <c r="O64" s="1102">
        <v>1.1726872066881651E-2</v>
      </c>
      <c r="P64" s="1128">
        <v>7.8088212001682283E-2</v>
      </c>
      <c r="Q64" s="1127"/>
    </row>
    <row r="65" spans="1:17" s="179" customFormat="1" ht="15" customHeight="1" x14ac:dyDescent="0.35">
      <c r="A65" s="44" t="s">
        <v>31</v>
      </c>
      <c r="B65" s="256" t="s">
        <v>30</v>
      </c>
      <c r="C65" s="1142">
        <v>156</v>
      </c>
      <c r="D65" s="388">
        <v>0</v>
      </c>
      <c r="E65" s="388">
        <v>0</v>
      </c>
      <c r="F65" s="388">
        <v>0</v>
      </c>
      <c r="G65" s="388">
        <v>0</v>
      </c>
      <c r="H65" s="388">
        <v>0.72443663832351601</v>
      </c>
      <c r="I65" s="388">
        <v>0</v>
      </c>
      <c r="J65" s="388">
        <v>0</v>
      </c>
      <c r="K65" s="388">
        <v>7.2562458974798714E-3</v>
      </c>
      <c r="L65" s="388">
        <v>0</v>
      </c>
      <c r="M65" s="388">
        <v>0</v>
      </c>
      <c r="N65" s="388">
        <v>4.1459902093786125E-2</v>
      </c>
      <c r="O65" s="388">
        <v>3.3275482102756791E-2</v>
      </c>
      <c r="P65" s="1141">
        <v>0</v>
      </c>
      <c r="Q65" s="1127"/>
    </row>
    <row r="66" spans="1:17" s="179" customFormat="1" ht="15" customHeight="1" x14ac:dyDescent="0.35">
      <c r="A66" s="36" t="s">
        <v>29</v>
      </c>
      <c r="B66" s="255" t="s">
        <v>28</v>
      </c>
      <c r="C66" s="1137">
        <v>713.00000000000057</v>
      </c>
      <c r="D66" s="755">
        <v>0.1164217850249589</v>
      </c>
      <c r="E66" s="755">
        <v>2.9385228157909071E-2</v>
      </c>
      <c r="F66" s="755">
        <v>8.1185306342631783E-2</v>
      </c>
      <c r="G66" s="755">
        <v>3.4910515678674813E-4</v>
      </c>
      <c r="H66" s="755">
        <v>0.81666855766027591</v>
      </c>
      <c r="I66" s="755">
        <v>0.15680758286874691</v>
      </c>
      <c r="J66" s="755">
        <v>1.1501577668170003E-2</v>
      </c>
      <c r="K66" s="755">
        <v>6.5079573568005783E-2</v>
      </c>
      <c r="L66" s="755">
        <v>0</v>
      </c>
      <c r="M66" s="755">
        <v>3.9200803777399901E-2</v>
      </c>
      <c r="N66" s="755">
        <v>0.19452948108543158</v>
      </c>
      <c r="O66" s="755">
        <v>2.9137352237367183E-2</v>
      </c>
      <c r="P66" s="1136">
        <v>0</v>
      </c>
      <c r="Q66" s="1127"/>
    </row>
    <row r="67" spans="1:17" s="179" customFormat="1" ht="15" customHeight="1" x14ac:dyDescent="0.35">
      <c r="A67" s="26"/>
      <c r="B67" s="255" t="s">
        <v>27</v>
      </c>
      <c r="C67" s="1137">
        <v>1630.9999999999998</v>
      </c>
      <c r="D67" s="755">
        <v>0.14674305957681161</v>
      </c>
      <c r="E67" s="755">
        <v>0.10896867461141391</v>
      </c>
      <c r="F67" s="755">
        <v>0.14030165102580497</v>
      </c>
      <c r="G67" s="755">
        <v>3.6317382925630426E-3</v>
      </c>
      <c r="H67" s="755">
        <v>0.61399111974525877</v>
      </c>
      <c r="I67" s="755">
        <v>0.13310616470859102</v>
      </c>
      <c r="J67" s="755">
        <v>3.4305652580514198E-2</v>
      </c>
      <c r="K67" s="755">
        <v>4.4685613619459656E-2</v>
      </c>
      <c r="L67" s="755">
        <v>5.1603782772482966E-3</v>
      </c>
      <c r="M67" s="755">
        <v>7.9880997125361911E-2</v>
      </c>
      <c r="N67" s="755">
        <v>0.18719767507269613</v>
      </c>
      <c r="O67" s="755">
        <v>1.1792473585674574E-2</v>
      </c>
      <c r="P67" s="1136">
        <v>3.6806255400572531E-3</v>
      </c>
      <c r="Q67" s="1127"/>
    </row>
    <row r="68" spans="1:17" s="179" customFormat="1" ht="15" customHeight="1" x14ac:dyDescent="0.35">
      <c r="A68" s="34"/>
      <c r="B68" s="255" t="s">
        <v>26</v>
      </c>
      <c r="C68" s="1137">
        <v>455.00000000000017</v>
      </c>
      <c r="D68" s="755">
        <v>0.64216946364053629</v>
      </c>
      <c r="E68" s="755">
        <v>0.24716317357135531</v>
      </c>
      <c r="F68" s="755">
        <v>0.43939383865883663</v>
      </c>
      <c r="G68" s="755">
        <v>1.7726218932253471E-2</v>
      </c>
      <c r="H68" s="755">
        <v>0.83366691027437878</v>
      </c>
      <c r="I68" s="755">
        <v>0.38572283022863119</v>
      </c>
      <c r="J68" s="755">
        <v>0.14668293395736856</v>
      </c>
      <c r="K68" s="755">
        <v>0.18626741865443933</v>
      </c>
      <c r="L68" s="755">
        <v>4.3973107424182055E-2</v>
      </c>
      <c r="M68" s="755">
        <v>0.30669661469711224</v>
      </c>
      <c r="N68" s="755">
        <v>0.48529808131634822</v>
      </c>
      <c r="O68" s="755">
        <v>2.1175973654819415E-2</v>
      </c>
      <c r="P68" s="1136">
        <v>2.348421849174407E-2</v>
      </c>
      <c r="Q68" s="1127"/>
    </row>
    <row r="69" spans="1:17" s="179" customFormat="1" ht="15" customHeight="1" x14ac:dyDescent="0.35">
      <c r="A69" s="34"/>
      <c r="B69" s="255" t="s">
        <v>4</v>
      </c>
      <c r="C69" s="1137">
        <v>75.999999999999986</v>
      </c>
      <c r="D69" s="755">
        <v>0.31404117981875002</v>
      </c>
      <c r="E69" s="755">
        <v>0.18281345715013184</v>
      </c>
      <c r="F69" s="755">
        <v>0.18305031226085333</v>
      </c>
      <c r="G69" s="755">
        <v>3.7406801183561204E-2</v>
      </c>
      <c r="H69" s="755">
        <v>0.71583512508249159</v>
      </c>
      <c r="I69" s="755">
        <v>0.32046426126933419</v>
      </c>
      <c r="J69" s="755">
        <v>0.13535273402941905</v>
      </c>
      <c r="K69" s="755">
        <v>9.5504041647537813E-2</v>
      </c>
      <c r="L69" s="755">
        <v>2.30837115622987E-2</v>
      </c>
      <c r="M69" s="755">
        <v>0.31482301184621353</v>
      </c>
      <c r="N69" s="755">
        <v>0.38435095732666591</v>
      </c>
      <c r="O69" s="755">
        <v>6.7109509753296871E-3</v>
      </c>
      <c r="P69" s="1136">
        <v>0</v>
      </c>
      <c r="Q69" s="1127"/>
    </row>
    <row r="70" spans="1:17" s="179" customFormat="1" ht="15" customHeight="1" thickBot="1" x14ac:dyDescent="0.4">
      <c r="A70" s="34"/>
      <c r="B70" s="253" t="s">
        <v>25</v>
      </c>
      <c r="C70" s="56">
        <v>1050</v>
      </c>
      <c r="D70" s="1102">
        <v>0.21053473356349359</v>
      </c>
      <c r="E70" s="1102">
        <v>0.13379442639470446</v>
      </c>
      <c r="F70" s="1102">
        <v>0.16651048844800556</v>
      </c>
      <c r="G70" s="1102">
        <v>3.7947165988235526E-2</v>
      </c>
      <c r="H70" s="1102">
        <v>0.47902395370435891</v>
      </c>
      <c r="I70" s="1102">
        <v>0.17072602185528121</v>
      </c>
      <c r="J70" s="1102">
        <v>0.1096037758927346</v>
      </c>
      <c r="K70" s="1102">
        <v>0.13170646053168902</v>
      </c>
      <c r="L70" s="1102">
        <v>3.3798679175674785E-2</v>
      </c>
      <c r="M70" s="1102">
        <v>0.1401694060654044</v>
      </c>
      <c r="N70" s="1102">
        <v>0.17858146456496574</v>
      </c>
      <c r="O70" s="1102">
        <v>5.1652104462373213E-3</v>
      </c>
      <c r="P70" s="1128">
        <v>1.5765353809929595E-2</v>
      </c>
      <c r="Q70" s="1127"/>
    </row>
    <row r="71" spans="1:17" s="179" customFormat="1" ht="15" customHeight="1" x14ac:dyDescent="0.35">
      <c r="A71" s="55" t="s">
        <v>24</v>
      </c>
      <c r="B71" s="256" t="s">
        <v>23</v>
      </c>
      <c r="C71" s="1142">
        <v>2203.9999999999973</v>
      </c>
      <c r="D71" s="388">
        <v>0.22053589990848177</v>
      </c>
      <c r="E71" s="388">
        <v>0.1403955519545203</v>
      </c>
      <c r="F71" s="388">
        <v>0.14845290524254462</v>
      </c>
      <c r="G71" s="388">
        <v>7.2972692548822451E-2</v>
      </c>
      <c r="H71" s="388">
        <v>0.69151689408736272</v>
      </c>
      <c r="I71" s="388">
        <v>0.16048287698869096</v>
      </c>
      <c r="J71" s="388">
        <v>0.368683219900244</v>
      </c>
      <c r="K71" s="388">
        <v>0.31409291788583821</v>
      </c>
      <c r="L71" s="388">
        <v>0.13892541028799063</v>
      </c>
      <c r="M71" s="388">
        <v>0.14442312350560052</v>
      </c>
      <c r="N71" s="388">
        <v>0.23244840874275263</v>
      </c>
      <c r="O71" s="388">
        <v>1.5730800843781874E-2</v>
      </c>
      <c r="P71" s="1141">
        <v>5.8320317010453877E-2</v>
      </c>
      <c r="Q71" s="1127"/>
    </row>
    <row r="72" spans="1:17" s="179" customFormat="1" ht="15" customHeight="1" x14ac:dyDescent="0.35">
      <c r="A72" s="36" t="s">
        <v>22</v>
      </c>
      <c r="B72" s="255" t="s">
        <v>21</v>
      </c>
      <c r="C72" s="1137">
        <v>2928.9999999999973</v>
      </c>
      <c r="D72" s="755">
        <v>0.47907104411840917</v>
      </c>
      <c r="E72" s="755">
        <v>0.23090456693142569</v>
      </c>
      <c r="F72" s="755">
        <v>0.30752972359030983</v>
      </c>
      <c r="G72" s="755">
        <v>0.19766037826944477</v>
      </c>
      <c r="H72" s="755">
        <v>0.90348088246986935</v>
      </c>
      <c r="I72" s="755">
        <v>0.26435570390216734</v>
      </c>
      <c r="J72" s="755">
        <v>0.69180884396250786</v>
      </c>
      <c r="K72" s="755">
        <v>0.6449591215903091</v>
      </c>
      <c r="L72" s="755">
        <v>0.28587720524481747</v>
      </c>
      <c r="M72" s="755">
        <v>0.24269999701986134</v>
      </c>
      <c r="N72" s="755">
        <v>0.47653022768980413</v>
      </c>
      <c r="O72" s="755">
        <v>2.9979110005453533E-2</v>
      </c>
      <c r="P72" s="1136">
        <v>0.12478220967213913</v>
      </c>
      <c r="Q72" s="1127"/>
    </row>
    <row r="73" spans="1:17" s="179" customFormat="1" ht="15" customHeight="1" x14ac:dyDescent="0.35">
      <c r="A73" s="34"/>
      <c r="B73" s="255" t="s">
        <v>20</v>
      </c>
      <c r="C73" s="1137">
        <v>4075.9999999999986</v>
      </c>
      <c r="D73" s="755">
        <v>0.459399463178502</v>
      </c>
      <c r="E73" s="755">
        <v>0.10431700514685266</v>
      </c>
      <c r="F73" s="755">
        <v>0.47913377183898542</v>
      </c>
      <c r="G73" s="755">
        <v>0.58417736413712995</v>
      </c>
      <c r="H73" s="755">
        <v>0.8539775555987521</v>
      </c>
      <c r="I73" s="755">
        <v>0.30853712817454382</v>
      </c>
      <c r="J73" s="755">
        <v>0.87907171790858585</v>
      </c>
      <c r="K73" s="755">
        <v>0.86977831148751339</v>
      </c>
      <c r="L73" s="755">
        <v>0.7162680961008604</v>
      </c>
      <c r="M73" s="755">
        <v>0.17239802904170548</v>
      </c>
      <c r="N73" s="755">
        <v>0.46451108790965884</v>
      </c>
      <c r="O73" s="755">
        <v>7.3402016874676942E-2</v>
      </c>
      <c r="P73" s="1136">
        <v>0.12350368402006877</v>
      </c>
      <c r="Q73" s="1127"/>
    </row>
    <row r="74" spans="1:17" s="179" customFormat="1" ht="15" customHeight="1" x14ac:dyDescent="0.35">
      <c r="A74" s="34"/>
      <c r="B74" s="255" t="s">
        <v>19</v>
      </c>
      <c r="C74" s="1137">
        <v>3201.9999999999995</v>
      </c>
      <c r="D74" s="755">
        <v>9.4619159500865829E-2</v>
      </c>
      <c r="E74" s="755">
        <v>0.10875148628578063</v>
      </c>
      <c r="F74" s="755">
        <v>9.7425655021206342E-2</v>
      </c>
      <c r="G74" s="755">
        <v>1.8977786116661285E-2</v>
      </c>
      <c r="H74" s="755">
        <v>0.5503061767325006</v>
      </c>
      <c r="I74" s="755">
        <v>8.1594829082750314E-2</v>
      </c>
      <c r="J74" s="755">
        <v>0.14262731451063795</v>
      </c>
      <c r="K74" s="755">
        <v>0.13933967229913852</v>
      </c>
      <c r="L74" s="755">
        <v>5.1962061507506589E-2</v>
      </c>
      <c r="M74" s="755">
        <v>8.9145776745596844E-2</v>
      </c>
      <c r="N74" s="755">
        <v>0.12824371796142134</v>
      </c>
      <c r="O74" s="755">
        <v>9.7087830774108645E-3</v>
      </c>
      <c r="P74" s="1136">
        <v>3.5624695032838785E-2</v>
      </c>
      <c r="Q74" s="1127"/>
    </row>
    <row r="75" spans="1:17" s="179" customFormat="1" ht="15" customHeight="1" x14ac:dyDescent="0.35">
      <c r="A75" s="34"/>
      <c r="B75" s="255" t="s">
        <v>18</v>
      </c>
      <c r="C75" s="1137">
        <v>139.00000000000006</v>
      </c>
      <c r="D75" s="755">
        <v>0.13530647549894365</v>
      </c>
      <c r="E75" s="755">
        <v>4.3253218158018913E-2</v>
      </c>
      <c r="F75" s="755">
        <v>8.6818158468946333E-2</v>
      </c>
      <c r="G75" s="755">
        <v>7.7886270770220672E-2</v>
      </c>
      <c r="H75" s="755">
        <v>0.61096370447795467</v>
      </c>
      <c r="I75" s="755">
        <v>0.11999334994407321</v>
      </c>
      <c r="J75" s="755">
        <v>0.50571391780585306</v>
      </c>
      <c r="K75" s="755">
        <v>0.41089823307260082</v>
      </c>
      <c r="L75" s="755">
        <v>9.7193076924609781E-2</v>
      </c>
      <c r="M75" s="755">
        <v>4.191007977908183E-2</v>
      </c>
      <c r="N75" s="755">
        <v>0.26239264103020088</v>
      </c>
      <c r="O75" s="755">
        <v>1.7659624947181086E-2</v>
      </c>
      <c r="P75" s="1136">
        <v>0.10204709895908698</v>
      </c>
      <c r="Q75" s="1127"/>
    </row>
    <row r="76" spans="1:17" s="179" customFormat="1" ht="15" customHeight="1" x14ac:dyDescent="0.35">
      <c r="A76" s="34"/>
      <c r="B76" s="255" t="s">
        <v>17</v>
      </c>
      <c r="C76" s="1137">
        <v>1149.9999999999998</v>
      </c>
      <c r="D76" s="755">
        <v>6.1342050114820079E-2</v>
      </c>
      <c r="E76" s="755">
        <v>5.1990107820501848E-2</v>
      </c>
      <c r="F76" s="755">
        <v>4.4876036293341227E-2</v>
      </c>
      <c r="G76" s="755">
        <v>1.8523453672107715E-2</v>
      </c>
      <c r="H76" s="755">
        <v>0.23903863580029663</v>
      </c>
      <c r="I76" s="755">
        <v>3.9138231859037982E-2</v>
      </c>
      <c r="J76" s="755">
        <v>0.16238523941192143</v>
      </c>
      <c r="K76" s="755">
        <v>0.12701788558470337</v>
      </c>
      <c r="L76" s="755">
        <v>3.4936442869835688E-2</v>
      </c>
      <c r="M76" s="755">
        <v>4.9398883152974603E-2</v>
      </c>
      <c r="N76" s="755">
        <v>7.0570452762964017E-2</v>
      </c>
      <c r="O76" s="755">
        <v>3.4941270392856421E-3</v>
      </c>
      <c r="P76" s="1136">
        <v>1.8925435515098617E-2</v>
      </c>
      <c r="Q76" s="1127"/>
    </row>
    <row r="77" spans="1:17" s="179" customFormat="1" ht="15" customHeight="1" x14ac:dyDescent="0.35">
      <c r="A77" s="34"/>
      <c r="B77" s="255" t="s">
        <v>16</v>
      </c>
      <c r="C77" s="1137">
        <v>323</v>
      </c>
      <c r="D77" s="755">
        <v>3.3572073579735864E-2</v>
      </c>
      <c r="E77" s="755">
        <v>1.721790218571612E-2</v>
      </c>
      <c r="F77" s="755">
        <v>3.3732779663459327E-2</v>
      </c>
      <c r="G77" s="755">
        <v>1.0335277305050026E-2</v>
      </c>
      <c r="H77" s="755">
        <v>0.42452066950489914</v>
      </c>
      <c r="I77" s="755">
        <v>6.6159594756073831E-2</v>
      </c>
      <c r="J77" s="755">
        <v>0.182023710250554</v>
      </c>
      <c r="K77" s="755">
        <v>0.2061170763215858</v>
      </c>
      <c r="L77" s="755">
        <v>8.4813955168089858E-2</v>
      </c>
      <c r="M77" s="755">
        <v>4.9116436830630335E-2</v>
      </c>
      <c r="N77" s="755">
        <v>6.5741083744829246E-2</v>
      </c>
      <c r="O77" s="755">
        <v>8.9330373777270419E-3</v>
      </c>
      <c r="P77" s="1136">
        <v>6.4009018974637885E-2</v>
      </c>
      <c r="Q77" s="1127"/>
    </row>
    <row r="78" spans="1:17" s="179" customFormat="1" ht="15" customHeight="1" x14ac:dyDescent="0.35">
      <c r="A78" s="34"/>
      <c r="B78" s="255" t="s">
        <v>15</v>
      </c>
      <c r="C78" s="1137">
        <v>226</v>
      </c>
      <c r="D78" s="755">
        <v>0.39268228808549976</v>
      </c>
      <c r="E78" s="755">
        <v>0.26667074354177817</v>
      </c>
      <c r="F78" s="755">
        <v>0.2723058383543997</v>
      </c>
      <c r="G78" s="755">
        <v>0.13216826839053172</v>
      </c>
      <c r="H78" s="755">
        <v>0.76999712135891829</v>
      </c>
      <c r="I78" s="755">
        <v>0.30295848860238334</v>
      </c>
      <c r="J78" s="755">
        <v>0.49601985295863443</v>
      </c>
      <c r="K78" s="755">
        <v>0.50515369347843853</v>
      </c>
      <c r="L78" s="755">
        <v>0.34541273414152385</v>
      </c>
      <c r="M78" s="755">
        <v>0.27474477174144574</v>
      </c>
      <c r="N78" s="755">
        <v>0.43481641219794853</v>
      </c>
      <c r="O78" s="755">
        <v>7.4822979341669496E-2</v>
      </c>
      <c r="P78" s="1136">
        <v>0.13329858694503235</v>
      </c>
      <c r="Q78" s="1127"/>
    </row>
    <row r="79" spans="1:17" s="179" customFormat="1" ht="15" customHeight="1" x14ac:dyDescent="0.35">
      <c r="A79" s="34"/>
      <c r="B79" s="255" t="s">
        <v>14</v>
      </c>
      <c r="C79" s="1137">
        <v>284.99999999999977</v>
      </c>
      <c r="D79" s="755">
        <v>0.97495525078701173</v>
      </c>
      <c r="E79" s="755">
        <v>0.12096072305390117</v>
      </c>
      <c r="F79" s="755">
        <v>0.56519836929989886</v>
      </c>
      <c r="G79" s="755">
        <v>0</v>
      </c>
      <c r="H79" s="755">
        <v>0.99588841401083528</v>
      </c>
      <c r="I79" s="755">
        <v>0.42948271588666254</v>
      </c>
      <c r="J79" s="755">
        <v>5.5712380038872413E-3</v>
      </c>
      <c r="K79" s="755">
        <v>5.2323143072442645E-2</v>
      </c>
      <c r="L79" s="755">
        <v>0</v>
      </c>
      <c r="M79" s="755">
        <v>0.26534414430729691</v>
      </c>
      <c r="N79" s="755">
        <v>0.58814608291030979</v>
      </c>
      <c r="O79" s="755">
        <v>9.6529601947822757E-3</v>
      </c>
      <c r="P79" s="1136">
        <v>2.8534928607589255E-3</v>
      </c>
      <c r="Q79" s="1127"/>
    </row>
    <row r="80" spans="1:17" s="179" customFormat="1" ht="15" customHeight="1" x14ac:dyDescent="0.35">
      <c r="A80" s="34"/>
      <c r="B80" s="255" t="s">
        <v>13</v>
      </c>
      <c r="C80" s="1137">
        <v>31</v>
      </c>
      <c r="D80" s="755">
        <v>0.40015981309148674</v>
      </c>
      <c r="E80" s="755">
        <v>0.22749119335503903</v>
      </c>
      <c r="F80" s="755">
        <v>0.1183242514030587</v>
      </c>
      <c r="G80" s="755">
        <v>7.1096586100900291E-2</v>
      </c>
      <c r="H80" s="755">
        <v>0.78161614077345232</v>
      </c>
      <c r="I80" s="755">
        <v>7.9230989655869805E-2</v>
      </c>
      <c r="J80" s="755">
        <v>0.60869574756428024</v>
      </c>
      <c r="K80" s="755">
        <v>0.29840307699938157</v>
      </c>
      <c r="L80" s="755">
        <v>0.2695905618472289</v>
      </c>
      <c r="M80" s="755">
        <v>0.22601197680480969</v>
      </c>
      <c r="N80" s="755">
        <v>0.38416137430299535</v>
      </c>
      <c r="O80" s="755">
        <v>0</v>
      </c>
      <c r="P80" s="1136">
        <v>0.27808671376211463</v>
      </c>
      <c r="Q80" s="1127"/>
    </row>
    <row r="81" spans="1:17" s="179" customFormat="1" ht="15" customHeight="1" x14ac:dyDescent="0.35">
      <c r="A81" s="34"/>
      <c r="B81" s="255" t="s">
        <v>12</v>
      </c>
      <c r="C81" s="1137">
        <v>146.99999999999997</v>
      </c>
      <c r="D81" s="755">
        <v>0.29743713839111036</v>
      </c>
      <c r="E81" s="755">
        <v>0.13552548820068738</v>
      </c>
      <c r="F81" s="755">
        <v>0.13321971998272547</v>
      </c>
      <c r="G81" s="755">
        <v>1.1868905665647697E-2</v>
      </c>
      <c r="H81" s="755">
        <v>0.77111574116109904</v>
      </c>
      <c r="I81" s="755">
        <v>0.19122506270670797</v>
      </c>
      <c r="J81" s="755">
        <v>0.28273193158431936</v>
      </c>
      <c r="K81" s="755">
        <v>0.20122203194376836</v>
      </c>
      <c r="L81" s="755">
        <v>9.8206558849139397E-2</v>
      </c>
      <c r="M81" s="755">
        <v>0.13094199357923217</v>
      </c>
      <c r="N81" s="755">
        <v>0.17941622789925862</v>
      </c>
      <c r="O81" s="755">
        <v>0</v>
      </c>
      <c r="P81" s="1136">
        <v>8.3800563093110514E-2</v>
      </c>
      <c r="Q81" s="1127"/>
    </row>
    <row r="82" spans="1:17" s="179" customFormat="1" ht="15" customHeight="1" thickBot="1" x14ac:dyDescent="0.4">
      <c r="A82" s="52"/>
      <c r="B82" s="957" t="s">
        <v>4</v>
      </c>
      <c r="C82" s="1140">
        <v>185.99999999999997</v>
      </c>
      <c r="D82" s="1132">
        <v>0.3054097148153827</v>
      </c>
      <c r="E82" s="1132">
        <v>8.4104093663817048E-2</v>
      </c>
      <c r="F82" s="1132">
        <v>0.21451929100188954</v>
      </c>
      <c r="G82" s="1132">
        <v>7.5644646856612471E-2</v>
      </c>
      <c r="H82" s="1132">
        <v>0.64737099619774696</v>
      </c>
      <c r="I82" s="1132">
        <v>0.24198277181840899</v>
      </c>
      <c r="J82" s="1132">
        <v>0.28197257670181081</v>
      </c>
      <c r="K82" s="1132">
        <v>0.25471960264500959</v>
      </c>
      <c r="L82" s="1132">
        <v>0.1093495969081853</v>
      </c>
      <c r="M82" s="1132">
        <v>0.15380424112583232</v>
      </c>
      <c r="N82" s="1132">
        <v>0.28691832681312468</v>
      </c>
      <c r="O82" s="1132">
        <v>3.5497082752877919E-2</v>
      </c>
      <c r="P82" s="1139">
        <v>3.9473335681095643E-2</v>
      </c>
      <c r="Q82" s="1127"/>
    </row>
    <row r="83" spans="1:17" s="179" customFormat="1" ht="15" customHeight="1" x14ac:dyDescent="0.35">
      <c r="A83" s="44" t="s">
        <v>11</v>
      </c>
      <c r="B83" s="257" t="s">
        <v>10</v>
      </c>
      <c r="C83" s="41">
        <v>9491.9999999999582</v>
      </c>
      <c r="D83" s="148">
        <v>0.38313400182339108</v>
      </c>
      <c r="E83" s="148">
        <v>0.11829927907369422</v>
      </c>
      <c r="F83" s="148">
        <v>0.32458733882453389</v>
      </c>
      <c r="G83" s="148">
        <v>0.29540160960777934</v>
      </c>
      <c r="H83" s="148">
        <v>0.73632336103645446</v>
      </c>
      <c r="I83" s="148">
        <v>0.25058394129182043</v>
      </c>
      <c r="J83" s="148">
        <v>0.58336419484632185</v>
      </c>
      <c r="K83" s="148">
        <v>0.56904004129112584</v>
      </c>
      <c r="L83" s="148">
        <v>0.37771892738895546</v>
      </c>
      <c r="M83" s="148">
        <v>0.16298906685445233</v>
      </c>
      <c r="N83" s="148">
        <v>0.37451484115989958</v>
      </c>
      <c r="O83" s="148">
        <v>3.7997693805881666E-2</v>
      </c>
      <c r="P83" s="1138">
        <v>8.9371086527400417E-2</v>
      </c>
      <c r="Q83" s="1127"/>
    </row>
    <row r="84" spans="1:17" s="179" customFormat="1" ht="15" customHeight="1" x14ac:dyDescent="0.35">
      <c r="A84" s="36" t="s">
        <v>9</v>
      </c>
      <c r="B84" s="255" t="s">
        <v>8</v>
      </c>
      <c r="C84" s="1137">
        <v>569.99999999999932</v>
      </c>
      <c r="D84" s="755">
        <v>0.38976106297370916</v>
      </c>
      <c r="E84" s="755">
        <v>0.21632758544278441</v>
      </c>
      <c r="F84" s="755">
        <v>5.9478610308932353E-2</v>
      </c>
      <c r="G84" s="755">
        <v>0.1017353394637955</v>
      </c>
      <c r="H84" s="755">
        <v>0.86589271990854011</v>
      </c>
      <c r="I84" s="755">
        <v>0.10462187560172109</v>
      </c>
      <c r="J84" s="755">
        <v>0.69448194836120591</v>
      </c>
      <c r="K84" s="755">
        <v>0.61655254273037052</v>
      </c>
      <c r="L84" s="755">
        <v>0.16891102371147018</v>
      </c>
      <c r="M84" s="755">
        <v>0.15607032463216744</v>
      </c>
      <c r="N84" s="755">
        <v>0.37826451953773921</v>
      </c>
      <c r="O84" s="755">
        <v>3.2040591986824692E-2</v>
      </c>
      <c r="P84" s="1136">
        <v>0.14627627144557612</v>
      </c>
      <c r="Q84" s="1127"/>
    </row>
    <row r="85" spans="1:17" s="179" customFormat="1" ht="15" customHeight="1" x14ac:dyDescent="0.35">
      <c r="A85" s="34"/>
      <c r="B85" s="255" t="s">
        <v>7</v>
      </c>
      <c r="C85" s="1137">
        <v>195.99999999999994</v>
      </c>
      <c r="D85" s="755">
        <v>0.2181483085685382</v>
      </c>
      <c r="E85" s="755">
        <v>6.9546551202996118E-2</v>
      </c>
      <c r="F85" s="755">
        <v>0.15816334438481369</v>
      </c>
      <c r="G85" s="755">
        <v>0.27159487645203861</v>
      </c>
      <c r="H85" s="755">
        <v>0.66623743527756785</v>
      </c>
      <c r="I85" s="755">
        <v>0.13685778156193718</v>
      </c>
      <c r="J85" s="755">
        <v>0.89092336223692081</v>
      </c>
      <c r="K85" s="755">
        <v>0.77103222484755152</v>
      </c>
      <c r="L85" s="755">
        <v>0.65638418613443872</v>
      </c>
      <c r="M85" s="755">
        <v>5.0931710447039251E-2</v>
      </c>
      <c r="N85" s="755">
        <v>0.22577118037878474</v>
      </c>
      <c r="O85" s="755">
        <v>4.211181439205508E-2</v>
      </c>
      <c r="P85" s="1136">
        <v>0.10776674135311502</v>
      </c>
      <c r="Q85" s="1127"/>
    </row>
    <row r="86" spans="1:17" s="179" customFormat="1" ht="15" customHeight="1" x14ac:dyDescent="0.35">
      <c r="A86" s="34"/>
      <c r="B86" s="255" t="s">
        <v>6</v>
      </c>
      <c r="C86" s="1137">
        <v>945.00000000000045</v>
      </c>
      <c r="D86" s="755">
        <v>0.25016884541489759</v>
      </c>
      <c r="E86" s="755">
        <v>0.19003546153360104</v>
      </c>
      <c r="F86" s="755">
        <v>0.16002367151702651</v>
      </c>
      <c r="G86" s="755">
        <v>2.4477956520258793E-2</v>
      </c>
      <c r="H86" s="755">
        <v>0.74363141329026705</v>
      </c>
      <c r="I86" s="755">
        <v>0.16171533892976478</v>
      </c>
      <c r="J86" s="755">
        <v>0.36336229100933937</v>
      </c>
      <c r="K86" s="755">
        <v>0.29597425969581737</v>
      </c>
      <c r="L86" s="755">
        <v>9.2287381646240188E-2</v>
      </c>
      <c r="M86" s="755">
        <v>0.16225574320492125</v>
      </c>
      <c r="N86" s="755">
        <v>0.27159523383506384</v>
      </c>
      <c r="O86" s="755">
        <v>2.1495839699341272E-2</v>
      </c>
      <c r="P86" s="1136">
        <v>6.9541214697546871E-2</v>
      </c>
      <c r="Q86" s="1127"/>
    </row>
    <row r="87" spans="1:17" s="179" customFormat="1" ht="15" customHeight="1" x14ac:dyDescent="0.35">
      <c r="A87" s="34"/>
      <c r="B87" s="255" t="s">
        <v>5</v>
      </c>
      <c r="C87" s="1135">
        <v>3079.9999999999941</v>
      </c>
      <c r="D87" s="755">
        <v>9.4601807376066119E-2</v>
      </c>
      <c r="E87" s="755">
        <v>0.12659422635433243</v>
      </c>
      <c r="F87" s="755">
        <v>0.10876909587426895</v>
      </c>
      <c r="G87" s="755">
        <v>3.2231768022871442E-2</v>
      </c>
      <c r="H87" s="755">
        <v>0.54422551337912184</v>
      </c>
      <c r="I87" s="755">
        <v>7.9452583740952834E-2</v>
      </c>
      <c r="J87" s="755">
        <v>0.17569641652673096</v>
      </c>
      <c r="K87" s="755">
        <v>0.15159537075474985</v>
      </c>
      <c r="L87" s="755">
        <v>7.2970811853618658E-2</v>
      </c>
      <c r="M87" s="755">
        <v>0.11469278046935122</v>
      </c>
      <c r="N87" s="755">
        <v>0.13019564988387286</v>
      </c>
      <c r="O87" s="755">
        <v>1.1353856875691404E-2</v>
      </c>
      <c r="P87" s="1134">
        <v>3.9316803496992341E-2</v>
      </c>
      <c r="Q87" s="1127"/>
    </row>
    <row r="88" spans="1:17" s="179" customFormat="1" ht="15" customHeight="1" thickBot="1" x14ac:dyDescent="0.4">
      <c r="A88" s="26"/>
      <c r="B88" s="957" t="s">
        <v>4</v>
      </c>
      <c r="C88" s="1133">
        <v>618.00000000000057</v>
      </c>
      <c r="D88" s="1132">
        <v>0.18092659151196358</v>
      </c>
      <c r="E88" s="1132">
        <v>0.11482471118182745</v>
      </c>
      <c r="F88" s="1132">
        <v>0.151106495243997</v>
      </c>
      <c r="G88" s="1132">
        <v>6.088911007341094E-2</v>
      </c>
      <c r="H88" s="1132">
        <v>0.60489851628535984</v>
      </c>
      <c r="I88" s="1132">
        <v>0.12507272435781791</v>
      </c>
      <c r="J88" s="1132">
        <v>0.21906193293018247</v>
      </c>
      <c r="K88" s="1132">
        <v>0.24129765871584649</v>
      </c>
      <c r="L88" s="1132">
        <v>9.1387955787380404E-2</v>
      </c>
      <c r="M88" s="1132">
        <v>0.11421049424612152</v>
      </c>
      <c r="N88" s="1132">
        <v>0.193248694735557</v>
      </c>
      <c r="O88" s="1132">
        <v>2.6215203333964751E-2</v>
      </c>
      <c r="P88" s="1131">
        <v>8.333781897055155E-2</v>
      </c>
      <c r="Q88" s="1127"/>
    </row>
    <row r="89" spans="1:17" s="179" customFormat="1" ht="15" customHeight="1" x14ac:dyDescent="0.35">
      <c r="A89" s="24" t="s">
        <v>3</v>
      </c>
      <c r="B89" s="864" t="s">
        <v>2</v>
      </c>
      <c r="C89" s="1130">
        <v>8317.9999999999909</v>
      </c>
      <c r="D89" s="148">
        <v>0.43683687139211153</v>
      </c>
      <c r="E89" s="148">
        <v>0.1608854365550518</v>
      </c>
      <c r="F89" s="148">
        <v>0.33108718865011177</v>
      </c>
      <c r="G89" s="148">
        <v>0.30996348361239379</v>
      </c>
      <c r="H89" s="148">
        <v>0.84874715075322082</v>
      </c>
      <c r="I89" s="148">
        <v>0.24921760565323958</v>
      </c>
      <c r="J89" s="148">
        <v>0.70182509362796641</v>
      </c>
      <c r="K89" s="148">
        <v>0.65476943254057485</v>
      </c>
      <c r="L89" s="148">
        <v>0.41052578019325514</v>
      </c>
      <c r="M89" s="148">
        <v>0.20350309435093208</v>
      </c>
      <c r="N89" s="148">
        <v>0.40949732756797225</v>
      </c>
      <c r="O89" s="148">
        <v>4.0679997343589944E-2</v>
      </c>
      <c r="P89" s="1129">
        <v>0.11147674568580662</v>
      </c>
      <c r="Q89" s="1127"/>
    </row>
    <row r="90" spans="1:17" s="179" customFormat="1" ht="15" customHeight="1" thickBot="1" x14ac:dyDescent="0.4">
      <c r="A90" s="16" t="s">
        <v>1</v>
      </c>
      <c r="B90" s="861" t="s">
        <v>0</v>
      </c>
      <c r="C90" s="56">
        <v>6583.0000000000055</v>
      </c>
      <c r="D90" s="1102">
        <v>0.1378529654458604</v>
      </c>
      <c r="E90" s="1102">
        <v>9.8616530566549732E-2</v>
      </c>
      <c r="F90" s="1102">
        <v>0.13794667337470329</v>
      </c>
      <c r="G90" s="1102">
        <v>6.4725625854827398E-2</v>
      </c>
      <c r="H90" s="1102">
        <v>0.524631124520053</v>
      </c>
      <c r="I90" s="1102">
        <v>0.12276660364715715</v>
      </c>
      <c r="J90" s="1102">
        <v>0.20897811300210595</v>
      </c>
      <c r="K90" s="1102">
        <v>0.20739601562142598</v>
      </c>
      <c r="L90" s="1102">
        <v>0.10910579523499636</v>
      </c>
      <c r="M90" s="1102">
        <v>8.9727706530348478E-2</v>
      </c>
      <c r="N90" s="1102">
        <v>0.17763005450412553</v>
      </c>
      <c r="O90" s="1102">
        <v>1.7468498347427058E-2</v>
      </c>
      <c r="P90" s="1128">
        <v>4.3002096868549639E-2</v>
      </c>
      <c r="Q90" s="1127"/>
    </row>
    <row r="91" spans="1:17" x14ac:dyDescent="0.35">
      <c r="A91"/>
      <c r="B91"/>
      <c r="Q91" s="1126"/>
    </row>
    <row r="92" spans="1:17" ht="12" customHeight="1" x14ac:dyDescent="0.35">
      <c r="Q92" s="1126"/>
    </row>
    <row r="93" spans="1:17" ht="11.25" customHeight="1" x14ac:dyDescent="0.35">
      <c r="Q93" s="1126"/>
    </row>
    <row r="94" spans="1:17" ht="11.25" customHeight="1" x14ac:dyDescent="0.35"/>
    <row r="95" spans="1:17" ht="11.25" customHeight="1" x14ac:dyDescent="0.35"/>
    <row r="96" spans="1:17" ht="15" customHeight="1" x14ac:dyDescent="0.35"/>
    <row r="98" spans="3:16215" x14ac:dyDescent="0.35">
      <c r="Q98" s="734"/>
      <c r="R98" s="734"/>
      <c r="S98" s="734"/>
      <c r="T98" s="734"/>
      <c r="U98" s="734"/>
      <c r="V98" s="734"/>
      <c r="W98" s="734"/>
      <c r="X98" s="734"/>
      <c r="Y98" s="734"/>
      <c r="Z98" s="734"/>
      <c r="AA98" s="734"/>
      <c r="AB98" s="734"/>
      <c r="AC98" s="734"/>
      <c r="AD98" s="734"/>
      <c r="AE98" s="734"/>
      <c r="AF98" s="734"/>
      <c r="AG98" s="734"/>
      <c r="AH98" s="734"/>
      <c r="AI98" s="734"/>
      <c r="AJ98" s="734"/>
      <c r="AK98" s="734"/>
      <c r="AL98" s="734"/>
      <c r="AM98" s="734"/>
      <c r="AN98" s="734"/>
      <c r="AO98" s="734"/>
      <c r="AP98" s="734"/>
      <c r="AQ98" s="734"/>
      <c r="AR98" s="734"/>
      <c r="AS98" s="734"/>
      <c r="AT98" s="734"/>
      <c r="AU98" s="734"/>
      <c r="AV98" s="734"/>
      <c r="AW98" s="734"/>
      <c r="AX98" s="734"/>
      <c r="AY98" s="734"/>
      <c r="AZ98" s="734"/>
      <c r="BA98" s="734"/>
      <c r="BB98" s="734"/>
      <c r="BC98" s="734"/>
      <c r="BD98" s="734"/>
      <c r="BE98" s="734"/>
      <c r="BF98" s="734"/>
      <c r="BG98" s="734"/>
      <c r="BH98" s="734"/>
      <c r="BI98" s="734"/>
      <c r="BJ98" s="734"/>
      <c r="BK98" s="734"/>
      <c r="BL98" s="734"/>
      <c r="BM98" s="734"/>
      <c r="BN98" s="734"/>
      <c r="BO98" s="734"/>
      <c r="BP98" s="734"/>
      <c r="BQ98" s="734"/>
      <c r="BR98" s="734"/>
      <c r="BS98" s="734"/>
      <c r="BT98" s="734"/>
      <c r="BU98" s="734"/>
      <c r="BV98" s="734"/>
      <c r="BW98" s="734"/>
      <c r="BX98" s="734"/>
      <c r="BY98" s="734"/>
      <c r="BZ98" s="734"/>
      <c r="CA98" s="734"/>
      <c r="CB98" s="734"/>
      <c r="CC98" s="734"/>
      <c r="CD98" s="734"/>
      <c r="CE98" s="734"/>
      <c r="CF98" s="734"/>
      <c r="CG98" s="734"/>
      <c r="CH98" s="734"/>
      <c r="CI98" s="734"/>
      <c r="CJ98" s="734"/>
      <c r="CK98" s="734"/>
      <c r="CL98" s="734"/>
      <c r="CM98" s="734"/>
      <c r="CN98" s="734"/>
      <c r="CO98" s="734"/>
      <c r="CP98" s="734"/>
      <c r="CQ98" s="734"/>
      <c r="CR98" s="734"/>
      <c r="CS98" s="734"/>
      <c r="CT98" s="734"/>
      <c r="CU98" s="734"/>
      <c r="CV98" s="734"/>
      <c r="CW98" s="734"/>
      <c r="CX98" s="734"/>
      <c r="CY98" s="734"/>
      <c r="CZ98" s="734"/>
      <c r="DA98" s="734"/>
      <c r="DB98" s="734"/>
      <c r="DC98" s="734"/>
      <c r="DD98" s="734"/>
      <c r="DE98" s="734"/>
      <c r="DF98" s="734"/>
      <c r="DG98" s="734"/>
      <c r="DH98" s="734"/>
      <c r="DI98" s="734"/>
      <c r="DJ98" s="734"/>
      <c r="DK98" s="734"/>
      <c r="DL98" s="734"/>
      <c r="DM98" s="734"/>
      <c r="DN98" s="734"/>
      <c r="DO98" s="734"/>
      <c r="DP98" s="734"/>
      <c r="DQ98" s="734"/>
      <c r="DR98" s="734"/>
      <c r="DS98" s="734"/>
      <c r="DT98" s="734"/>
      <c r="DU98" s="734"/>
      <c r="DV98" s="734"/>
      <c r="DW98" s="734"/>
      <c r="DX98" s="734"/>
      <c r="DY98" s="734"/>
      <c r="DZ98" s="734"/>
      <c r="EA98" s="734"/>
      <c r="EB98" s="734"/>
      <c r="EC98" s="734"/>
      <c r="ED98" s="734"/>
      <c r="EE98" s="734"/>
      <c r="EF98" s="734"/>
      <c r="EG98" s="734"/>
      <c r="EH98" s="734"/>
      <c r="EI98" s="734"/>
      <c r="EJ98" s="734"/>
      <c r="EK98" s="734"/>
      <c r="EL98" s="734"/>
      <c r="EM98" s="734"/>
      <c r="EN98" s="734"/>
      <c r="EO98" s="734"/>
      <c r="EP98" s="734"/>
      <c r="EQ98" s="734"/>
      <c r="ER98" s="734"/>
      <c r="ES98" s="734"/>
      <c r="ET98" s="734"/>
      <c r="EU98" s="734"/>
      <c r="EV98" s="734"/>
      <c r="EW98" s="734"/>
      <c r="EX98" s="734"/>
      <c r="EY98" s="734"/>
      <c r="EZ98" s="734"/>
      <c r="FA98" s="734"/>
      <c r="FB98" s="734"/>
      <c r="FC98" s="734"/>
      <c r="FD98" s="734"/>
      <c r="FE98" s="734"/>
      <c r="FF98" s="734"/>
      <c r="FG98" s="734"/>
      <c r="FH98" s="734"/>
      <c r="FI98" s="734"/>
      <c r="FJ98" s="734"/>
      <c r="FK98" s="734"/>
      <c r="FL98" s="734"/>
      <c r="FM98" s="734"/>
      <c r="FN98" s="734"/>
      <c r="FO98" s="734"/>
      <c r="FP98" s="734"/>
      <c r="FQ98" s="734"/>
      <c r="FR98" s="734"/>
      <c r="FS98" s="734"/>
      <c r="FT98" s="734"/>
      <c r="FU98" s="734"/>
      <c r="FV98" s="734"/>
      <c r="FW98" s="734"/>
      <c r="FX98" s="734"/>
      <c r="FY98" s="734"/>
      <c r="FZ98" s="734"/>
      <c r="GA98" s="734"/>
      <c r="GB98" s="734"/>
      <c r="GC98" s="734"/>
      <c r="GD98" s="734"/>
      <c r="GE98" s="734"/>
      <c r="GF98" s="734"/>
      <c r="GG98" s="734"/>
      <c r="GH98" s="734"/>
      <c r="GI98" s="734"/>
      <c r="GJ98" s="734"/>
      <c r="GK98" s="734"/>
      <c r="GL98" s="734"/>
      <c r="GM98" s="734"/>
      <c r="GN98" s="734"/>
      <c r="GO98" s="734"/>
      <c r="GP98" s="734"/>
      <c r="GQ98" s="734"/>
      <c r="GR98" s="734"/>
      <c r="GS98" s="734"/>
      <c r="GT98" s="734"/>
      <c r="GU98" s="734"/>
      <c r="GV98" s="734"/>
      <c r="GW98" s="734"/>
      <c r="GX98" s="734"/>
      <c r="GY98" s="734"/>
      <c r="GZ98" s="734"/>
      <c r="HA98" s="734"/>
      <c r="HB98" s="734"/>
      <c r="HC98" s="734"/>
      <c r="HD98" s="734"/>
      <c r="HE98" s="734"/>
      <c r="HF98" s="734"/>
      <c r="HG98" s="734"/>
      <c r="HH98" s="734"/>
      <c r="HI98" s="734"/>
      <c r="HJ98" s="734"/>
      <c r="HK98" s="734"/>
      <c r="HL98" s="734"/>
      <c r="HM98" s="734"/>
      <c r="HN98" s="734"/>
      <c r="HO98" s="734"/>
      <c r="HP98" s="734"/>
      <c r="HQ98" s="734"/>
      <c r="HR98" s="734"/>
      <c r="HS98" s="734"/>
      <c r="HT98" s="734"/>
      <c r="HU98" s="734"/>
      <c r="HV98" s="734"/>
      <c r="HW98" s="734"/>
      <c r="HX98" s="734"/>
      <c r="HY98" s="734"/>
      <c r="HZ98" s="734"/>
      <c r="IA98" s="734"/>
      <c r="IB98" s="734"/>
      <c r="IC98" s="734"/>
      <c r="ID98" s="734"/>
      <c r="IE98" s="734"/>
      <c r="IF98" s="734"/>
      <c r="IG98" s="734"/>
      <c r="IH98" s="734"/>
      <c r="II98" s="734"/>
      <c r="IJ98" s="734"/>
      <c r="IK98" s="734"/>
      <c r="IL98" s="734"/>
      <c r="IM98" s="734"/>
      <c r="IN98" s="734"/>
      <c r="IO98" s="734"/>
      <c r="IP98" s="734"/>
      <c r="IQ98" s="734"/>
      <c r="IR98" s="734"/>
      <c r="IS98" s="734"/>
      <c r="IT98" s="734"/>
      <c r="IU98" s="734"/>
      <c r="IV98" s="734"/>
      <c r="IW98" s="734"/>
      <c r="IX98" s="734"/>
      <c r="IY98" s="734"/>
      <c r="IZ98" s="734"/>
      <c r="JA98" s="734"/>
      <c r="JB98" s="734"/>
      <c r="JC98" s="734"/>
      <c r="JD98" s="734"/>
      <c r="JE98" s="734"/>
      <c r="JF98" s="734"/>
      <c r="JG98" s="734"/>
      <c r="JH98" s="734"/>
      <c r="JI98" s="734"/>
      <c r="JJ98" s="734"/>
      <c r="JK98" s="734"/>
      <c r="JL98" s="734"/>
      <c r="JM98" s="734"/>
      <c r="JN98" s="734"/>
      <c r="JO98" s="734"/>
      <c r="JP98" s="734"/>
      <c r="JQ98" s="734"/>
      <c r="JR98" s="734"/>
      <c r="JS98" s="734"/>
      <c r="JT98" s="734"/>
      <c r="JU98" s="734"/>
      <c r="JV98" s="734"/>
      <c r="JW98" s="734"/>
      <c r="JX98" s="734"/>
      <c r="JY98" s="734"/>
      <c r="JZ98" s="734"/>
      <c r="KA98" s="734"/>
      <c r="KB98" s="734"/>
      <c r="KC98" s="734"/>
      <c r="KD98" s="734"/>
      <c r="KE98" s="734"/>
      <c r="KF98" s="734"/>
      <c r="KG98" s="734"/>
      <c r="KH98" s="734"/>
      <c r="KI98" s="734"/>
      <c r="KJ98" s="734"/>
      <c r="KK98" s="734"/>
      <c r="KL98" s="734"/>
      <c r="KM98" s="734"/>
      <c r="KN98" s="734"/>
      <c r="KO98" s="734"/>
      <c r="KP98" s="734"/>
      <c r="KQ98" s="734"/>
      <c r="KR98" s="734"/>
      <c r="KS98" s="734"/>
      <c r="KT98" s="734"/>
      <c r="KU98" s="734"/>
      <c r="KV98" s="734"/>
      <c r="KW98" s="734"/>
      <c r="KX98" s="734"/>
      <c r="KY98" s="734"/>
      <c r="KZ98" s="734"/>
      <c r="LA98" s="734"/>
      <c r="LB98" s="734"/>
      <c r="LC98" s="734"/>
      <c r="LD98" s="734"/>
      <c r="LE98" s="734"/>
      <c r="LF98" s="734"/>
      <c r="LG98" s="734"/>
      <c r="LH98" s="734"/>
      <c r="LI98" s="734"/>
      <c r="LJ98" s="734"/>
      <c r="LK98" s="734"/>
      <c r="LL98" s="734"/>
      <c r="LM98" s="734"/>
      <c r="LN98" s="734"/>
      <c r="LO98" s="734"/>
      <c r="LP98" s="734"/>
      <c r="LQ98" s="734"/>
      <c r="LR98" s="734"/>
      <c r="LS98" s="734"/>
      <c r="LT98" s="734"/>
      <c r="LU98" s="734"/>
      <c r="LV98" s="734"/>
      <c r="LW98" s="734"/>
      <c r="LX98" s="734"/>
      <c r="LY98" s="734"/>
      <c r="LZ98" s="734"/>
      <c r="MA98" s="734"/>
      <c r="MB98" s="734"/>
      <c r="MC98" s="734"/>
      <c r="MD98" s="734"/>
      <c r="ME98" s="734"/>
      <c r="MF98" s="734"/>
      <c r="MG98" s="734"/>
      <c r="MH98" s="734"/>
      <c r="MI98" s="734"/>
      <c r="MJ98" s="734"/>
      <c r="MK98" s="734"/>
      <c r="ML98" s="734"/>
      <c r="MM98" s="734"/>
      <c r="MN98" s="734"/>
      <c r="MO98" s="734"/>
      <c r="MP98" s="734"/>
      <c r="MQ98" s="734"/>
      <c r="MR98" s="734"/>
      <c r="MS98" s="734"/>
      <c r="MT98" s="734"/>
      <c r="MU98" s="734"/>
      <c r="MV98" s="734"/>
      <c r="MW98" s="734"/>
      <c r="MX98" s="734"/>
      <c r="MY98" s="734"/>
      <c r="MZ98" s="734"/>
      <c r="NA98" s="734"/>
      <c r="NB98" s="734"/>
      <c r="NC98" s="734"/>
      <c r="ND98" s="734"/>
      <c r="NE98" s="734"/>
      <c r="NF98" s="734"/>
      <c r="NG98" s="734"/>
      <c r="NH98" s="734"/>
      <c r="NI98" s="734"/>
      <c r="NJ98" s="734"/>
      <c r="NK98" s="734"/>
      <c r="NL98" s="734"/>
      <c r="NM98" s="734"/>
      <c r="NN98" s="734"/>
      <c r="NO98" s="734"/>
      <c r="NP98" s="734"/>
      <c r="NQ98" s="734"/>
      <c r="NR98" s="734"/>
      <c r="NS98" s="734"/>
      <c r="NT98" s="734"/>
      <c r="NU98" s="734"/>
      <c r="NV98" s="734"/>
      <c r="NW98" s="734"/>
      <c r="NX98" s="734"/>
      <c r="NY98" s="734"/>
      <c r="NZ98" s="734"/>
      <c r="OA98" s="734"/>
      <c r="OB98" s="734"/>
      <c r="OC98" s="734"/>
      <c r="OD98" s="734"/>
      <c r="OE98" s="734"/>
      <c r="OF98" s="734"/>
      <c r="OG98" s="734"/>
      <c r="OH98" s="734"/>
      <c r="OI98" s="734"/>
      <c r="OJ98" s="734"/>
      <c r="OK98" s="734"/>
      <c r="OL98" s="734"/>
      <c r="OM98" s="734"/>
      <c r="ON98" s="734"/>
      <c r="OO98" s="734"/>
      <c r="OP98" s="734"/>
      <c r="OQ98" s="734"/>
      <c r="OR98" s="734"/>
      <c r="OS98" s="734"/>
      <c r="OT98" s="734"/>
      <c r="OU98" s="734"/>
      <c r="OV98" s="734"/>
      <c r="OW98" s="734"/>
      <c r="OX98" s="734"/>
      <c r="OY98" s="734"/>
      <c r="OZ98" s="734"/>
      <c r="PA98" s="734"/>
      <c r="PB98" s="734"/>
      <c r="PC98" s="734"/>
      <c r="PD98" s="734"/>
      <c r="PE98" s="734"/>
      <c r="PF98" s="734"/>
      <c r="PG98" s="734"/>
      <c r="PH98" s="734"/>
      <c r="PI98" s="734"/>
      <c r="PJ98" s="734"/>
      <c r="PK98" s="734"/>
      <c r="PL98" s="734"/>
      <c r="PM98" s="734"/>
      <c r="PN98" s="734"/>
      <c r="PO98" s="734"/>
      <c r="PP98" s="734"/>
      <c r="PQ98" s="734"/>
      <c r="PR98" s="734"/>
      <c r="PS98" s="734"/>
      <c r="PT98" s="734"/>
      <c r="PU98" s="734"/>
      <c r="PV98" s="734"/>
      <c r="PW98" s="734"/>
      <c r="PX98" s="734"/>
      <c r="PY98" s="734"/>
      <c r="PZ98" s="734"/>
      <c r="QA98" s="734"/>
      <c r="QB98" s="734"/>
      <c r="QC98" s="734"/>
      <c r="QD98" s="734"/>
      <c r="QE98" s="734"/>
      <c r="QF98" s="734"/>
      <c r="QG98" s="734"/>
      <c r="QH98" s="734"/>
      <c r="QI98" s="734"/>
      <c r="QJ98" s="734"/>
      <c r="QK98" s="734"/>
      <c r="QL98" s="734"/>
      <c r="QM98" s="734"/>
      <c r="QN98" s="734"/>
      <c r="QO98" s="734"/>
      <c r="QP98" s="734"/>
      <c r="QQ98" s="734"/>
      <c r="QR98" s="734"/>
      <c r="QS98" s="734"/>
      <c r="QT98" s="734"/>
      <c r="QU98" s="734"/>
      <c r="QV98" s="734"/>
      <c r="QW98" s="734"/>
      <c r="QX98" s="734"/>
      <c r="QY98" s="734"/>
      <c r="QZ98" s="734"/>
      <c r="RA98" s="734"/>
      <c r="RB98" s="734"/>
      <c r="RC98" s="734"/>
      <c r="RD98" s="734"/>
      <c r="RE98" s="734"/>
      <c r="RF98" s="734"/>
      <c r="RG98" s="734"/>
      <c r="RH98" s="734"/>
      <c r="RI98" s="734"/>
      <c r="RJ98" s="734"/>
      <c r="RK98" s="734"/>
      <c r="RL98" s="734"/>
      <c r="RM98" s="734"/>
      <c r="RN98" s="734"/>
      <c r="RO98" s="734"/>
      <c r="RP98" s="734"/>
      <c r="RQ98" s="734"/>
      <c r="RR98" s="734"/>
      <c r="RS98" s="734"/>
      <c r="RT98" s="734"/>
      <c r="RU98" s="734"/>
      <c r="RV98" s="734"/>
      <c r="RW98" s="734"/>
      <c r="RX98" s="734"/>
      <c r="RY98" s="734"/>
      <c r="RZ98" s="734"/>
      <c r="SA98" s="734"/>
      <c r="SB98" s="734"/>
      <c r="SC98" s="734"/>
      <c r="SD98" s="734"/>
      <c r="SE98" s="734"/>
      <c r="SF98" s="734"/>
      <c r="SG98" s="734"/>
      <c r="SH98" s="734"/>
      <c r="SI98" s="734"/>
      <c r="SJ98" s="734"/>
      <c r="SK98" s="734"/>
      <c r="SL98" s="734"/>
      <c r="SM98" s="734"/>
      <c r="SN98" s="734"/>
      <c r="SO98" s="734"/>
      <c r="SP98" s="734"/>
      <c r="SQ98" s="734"/>
      <c r="SR98" s="734"/>
      <c r="SS98" s="734"/>
      <c r="ST98" s="734"/>
      <c r="SU98" s="734"/>
      <c r="SV98" s="734"/>
      <c r="SW98" s="734"/>
      <c r="SX98" s="734"/>
      <c r="SY98" s="734"/>
      <c r="SZ98" s="734"/>
      <c r="TA98" s="734"/>
      <c r="TB98" s="734"/>
      <c r="TC98" s="734"/>
      <c r="TD98" s="734"/>
      <c r="TE98" s="734"/>
      <c r="TF98" s="734"/>
      <c r="TG98" s="734"/>
      <c r="TH98" s="734"/>
      <c r="TI98" s="734"/>
      <c r="TJ98" s="734"/>
      <c r="TK98" s="734"/>
      <c r="TL98" s="734"/>
      <c r="TM98" s="734"/>
      <c r="TN98" s="734"/>
      <c r="TO98" s="734"/>
      <c r="TP98" s="734"/>
      <c r="TQ98" s="734"/>
      <c r="TR98" s="734"/>
      <c r="TS98" s="734"/>
      <c r="TT98" s="734"/>
      <c r="TU98" s="734"/>
      <c r="TV98" s="734"/>
      <c r="TW98" s="734"/>
      <c r="TX98" s="734"/>
      <c r="TY98" s="734"/>
      <c r="TZ98" s="734"/>
      <c r="UA98" s="734"/>
      <c r="UB98" s="734"/>
      <c r="UC98" s="734"/>
      <c r="UD98" s="734"/>
      <c r="UE98" s="734"/>
      <c r="UF98" s="734"/>
      <c r="UG98" s="734"/>
      <c r="UH98" s="734"/>
      <c r="UI98" s="734"/>
      <c r="UJ98" s="734"/>
      <c r="UK98" s="734"/>
      <c r="UL98" s="734"/>
      <c r="UM98" s="734"/>
      <c r="UN98" s="734"/>
      <c r="UO98" s="734"/>
      <c r="UP98" s="734"/>
      <c r="UQ98" s="734"/>
      <c r="UR98" s="734"/>
      <c r="US98" s="734"/>
      <c r="UT98" s="734"/>
      <c r="UU98" s="734"/>
      <c r="UV98" s="734"/>
      <c r="UW98" s="734"/>
      <c r="UX98" s="734"/>
      <c r="UY98" s="734"/>
      <c r="UZ98" s="734"/>
      <c r="VA98" s="734"/>
      <c r="VB98" s="734"/>
      <c r="VC98" s="734"/>
      <c r="VD98" s="734"/>
      <c r="VE98" s="734"/>
      <c r="VF98" s="734"/>
      <c r="VG98" s="734"/>
      <c r="VH98" s="734"/>
      <c r="VI98" s="734"/>
      <c r="VJ98" s="734"/>
      <c r="VK98" s="734"/>
      <c r="VL98" s="734"/>
      <c r="VM98" s="734"/>
      <c r="VN98" s="734"/>
      <c r="VO98" s="734"/>
      <c r="VP98" s="734"/>
      <c r="VQ98" s="734"/>
      <c r="VR98" s="734"/>
      <c r="VS98" s="734"/>
      <c r="VT98" s="734"/>
      <c r="VU98" s="734"/>
      <c r="VV98" s="734"/>
      <c r="VW98" s="734"/>
      <c r="VX98" s="734"/>
      <c r="VY98" s="734"/>
      <c r="VZ98" s="734"/>
      <c r="WA98" s="734"/>
      <c r="WB98" s="734"/>
      <c r="WC98" s="734"/>
      <c r="WD98" s="734"/>
      <c r="WE98" s="734"/>
      <c r="WF98" s="734"/>
      <c r="WG98" s="734"/>
      <c r="WH98" s="734"/>
      <c r="WI98" s="734"/>
      <c r="WJ98" s="734"/>
      <c r="WK98" s="734"/>
      <c r="WL98" s="734"/>
      <c r="WM98" s="734"/>
      <c r="WN98" s="734"/>
      <c r="WO98" s="734"/>
      <c r="WP98" s="734"/>
      <c r="WQ98" s="734"/>
      <c r="WR98" s="734"/>
      <c r="WS98" s="734"/>
      <c r="WT98" s="734"/>
      <c r="WU98" s="734"/>
      <c r="WV98" s="734"/>
      <c r="WW98" s="734"/>
      <c r="WX98" s="734"/>
      <c r="WY98" s="734"/>
      <c r="WZ98" s="734"/>
      <c r="XA98" s="734"/>
      <c r="XB98" s="734"/>
      <c r="XC98" s="734"/>
      <c r="XD98" s="734"/>
      <c r="XE98" s="734"/>
      <c r="XF98" s="734"/>
      <c r="XG98" s="734"/>
      <c r="XH98" s="734"/>
      <c r="XI98" s="734"/>
      <c r="XJ98" s="734"/>
      <c r="XK98" s="734"/>
      <c r="XL98" s="734"/>
      <c r="XM98" s="734"/>
      <c r="XN98" s="734"/>
      <c r="XO98" s="734"/>
      <c r="XP98" s="734"/>
      <c r="XQ98" s="734"/>
      <c r="XR98" s="734"/>
      <c r="XS98" s="734"/>
      <c r="XT98" s="734"/>
      <c r="XU98" s="734"/>
      <c r="XV98" s="734"/>
      <c r="XW98" s="734"/>
      <c r="XX98" s="734"/>
      <c r="XY98" s="734"/>
      <c r="XZ98" s="734"/>
      <c r="YA98" s="734"/>
      <c r="YB98" s="734"/>
      <c r="YC98" s="734"/>
      <c r="YD98" s="734"/>
      <c r="YE98" s="734"/>
      <c r="YF98" s="734"/>
      <c r="YG98" s="734"/>
      <c r="YH98" s="734"/>
      <c r="YI98" s="734"/>
      <c r="YJ98" s="734"/>
      <c r="YK98" s="734"/>
      <c r="YL98" s="734"/>
      <c r="YM98" s="734"/>
      <c r="YN98" s="734"/>
      <c r="YO98" s="734"/>
      <c r="YP98" s="734"/>
      <c r="YQ98" s="734"/>
      <c r="YR98" s="734"/>
      <c r="YS98" s="734"/>
      <c r="YT98" s="734"/>
      <c r="YU98" s="734"/>
      <c r="YV98" s="734"/>
      <c r="YW98" s="734"/>
      <c r="YX98" s="734"/>
      <c r="YY98" s="734"/>
      <c r="YZ98" s="734"/>
      <c r="ZA98" s="734"/>
      <c r="ZB98" s="734"/>
      <c r="ZC98" s="734"/>
      <c r="ZD98" s="734"/>
      <c r="ZE98" s="734"/>
      <c r="ZF98" s="734"/>
      <c r="ZG98" s="734"/>
      <c r="ZH98" s="734"/>
      <c r="ZI98" s="734"/>
      <c r="ZJ98" s="734"/>
      <c r="ZK98" s="734"/>
      <c r="ZL98" s="734"/>
      <c r="ZM98" s="734"/>
      <c r="ZN98" s="734"/>
      <c r="ZO98" s="734"/>
      <c r="ZP98" s="734"/>
      <c r="ZQ98" s="734"/>
      <c r="ZR98" s="734"/>
      <c r="ZS98" s="734"/>
      <c r="ZT98" s="734"/>
      <c r="ZU98" s="734"/>
      <c r="ZV98" s="734"/>
      <c r="ZW98" s="734"/>
      <c r="ZX98" s="734"/>
      <c r="ZY98" s="734"/>
      <c r="ZZ98" s="734"/>
      <c r="AAA98" s="734"/>
      <c r="AAB98" s="734"/>
      <c r="AAC98" s="734"/>
      <c r="AAD98" s="734"/>
      <c r="AAE98" s="734"/>
      <c r="AAF98" s="734"/>
      <c r="AAG98" s="734"/>
      <c r="AAH98" s="734"/>
      <c r="AAI98" s="734"/>
      <c r="AAJ98" s="734"/>
      <c r="AAK98" s="734"/>
      <c r="AAL98" s="734"/>
      <c r="AAM98" s="734"/>
      <c r="AAN98" s="734"/>
      <c r="AAO98" s="734"/>
      <c r="AAP98" s="734"/>
      <c r="AAQ98" s="734"/>
      <c r="AAR98" s="734"/>
      <c r="AAS98" s="734"/>
      <c r="AAT98" s="734"/>
      <c r="AAU98" s="734"/>
      <c r="AAV98" s="734"/>
      <c r="AAW98" s="734"/>
      <c r="AAX98" s="734"/>
      <c r="AAY98" s="734"/>
      <c r="AAZ98" s="734"/>
      <c r="ABA98" s="734"/>
      <c r="ABB98" s="734"/>
      <c r="ABC98" s="734"/>
      <c r="ABD98" s="734"/>
      <c r="ABE98" s="734"/>
      <c r="ABF98" s="734"/>
      <c r="ABG98" s="734"/>
      <c r="ABH98" s="734"/>
      <c r="ABI98" s="734"/>
      <c r="ABJ98" s="734"/>
      <c r="ABK98" s="734"/>
      <c r="ABL98" s="734"/>
      <c r="ABM98" s="734"/>
      <c r="ABN98" s="734"/>
      <c r="ABO98" s="734"/>
      <c r="ABP98" s="734"/>
      <c r="ABQ98" s="734"/>
      <c r="ABR98" s="734"/>
      <c r="ABS98" s="734"/>
      <c r="ABT98" s="734"/>
      <c r="ABU98" s="734"/>
      <c r="ABV98" s="734"/>
      <c r="ABW98" s="734"/>
      <c r="ABX98" s="734"/>
      <c r="ABY98" s="734"/>
      <c r="ABZ98" s="734"/>
      <c r="ACA98" s="734"/>
      <c r="ACB98" s="734"/>
      <c r="ACC98" s="734"/>
      <c r="ACD98" s="734"/>
      <c r="ACE98" s="734"/>
      <c r="ACF98" s="734"/>
      <c r="ACG98" s="734"/>
      <c r="ACH98" s="734"/>
      <c r="ACI98" s="734"/>
      <c r="ACJ98" s="734"/>
      <c r="ACK98" s="734"/>
      <c r="ACL98" s="734"/>
      <c r="ACM98" s="734"/>
      <c r="ACN98" s="734"/>
      <c r="ACO98" s="734"/>
      <c r="ACP98" s="734"/>
      <c r="ACQ98" s="734"/>
      <c r="ACR98" s="734"/>
      <c r="ACS98" s="734"/>
      <c r="ACT98" s="734"/>
      <c r="ACU98" s="734"/>
      <c r="ACV98" s="734"/>
      <c r="ACW98" s="734"/>
      <c r="ACX98" s="734"/>
      <c r="ACY98" s="734"/>
      <c r="ACZ98" s="734"/>
      <c r="ADA98" s="734"/>
      <c r="ADB98" s="734"/>
      <c r="ADC98" s="734"/>
      <c r="ADD98" s="734"/>
      <c r="ADE98" s="734"/>
      <c r="ADF98" s="734"/>
      <c r="ADG98" s="734"/>
      <c r="ADH98" s="734"/>
      <c r="ADI98" s="734"/>
      <c r="ADJ98" s="734"/>
      <c r="ADK98" s="734"/>
      <c r="ADL98" s="734"/>
      <c r="ADM98" s="734"/>
      <c r="ADN98" s="734"/>
      <c r="ADO98" s="734"/>
      <c r="ADP98" s="734"/>
      <c r="ADQ98" s="734"/>
      <c r="ADR98" s="734"/>
      <c r="ADS98" s="734"/>
      <c r="ADT98" s="734"/>
      <c r="ADU98" s="734"/>
      <c r="ADV98" s="734"/>
      <c r="ADW98" s="734"/>
      <c r="ADX98" s="734"/>
      <c r="ADY98" s="734"/>
      <c r="ADZ98" s="734"/>
      <c r="AEA98" s="734"/>
      <c r="AEB98" s="734"/>
      <c r="AEC98" s="734"/>
      <c r="AED98" s="734"/>
      <c r="AEE98" s="734"/>
      <c r="AEF98" s="734"/>
      <c r="AEG98" s="734"/>
      <c r="AEH98" s="734"/>
      <c r="AEI98" s="734"/>
      <c r="AEJ98" s="734"/>
      <c r="AEK98" s="734"/>
      <c r="AEL98" s="734"/>
      <c r="AEM98" s="734"/>
      <c r="AEN98" s="734"/>
      <c r="AEO98" s="734"/>
      <c r="AEP98" s="734"/>
      <c r="AEQ98" s="734"/>
      <c r="AER98" s="734"/>
      <c r="AES98" s="734"/>
      <c r="AET98" s="734"/>
      <c r="AEU98" s="734"/>
      <c r="AEV98" s="734"/>
      <c r="AEW98" s="734"/>
      <c r="AEX98" s="734"/>
      <c r="AEY98" s="734"/>
      <c r="AEZ98" s="734"/>
      <c r="AFA98" s="734"/>
      <c r="AFB98" s="734"/>
      <c r="AFC98" s="734"/>
      <c r="AFD98" s="734"/>
      <c r="AFE98" s="734"/>
      <c r="AFF98" s="734"/>
      <c r="AFG98" s="734"/>
      <c r="AFH98" s="734"/>
      <c r="AFI98" s="734"/>
      <c r="AFJ98" s="734"/>
      <c r="AFK98" s="734"/>
      <c r="AFL98" s="734"/>
      <c r="AFM98" s="734"/>
      <c r="AFN98" s="734"/>
      <c r="AFO98" s="734"/>
      <c r="AFP98" s="734"/>
      <c r="AFQ98" s="734"/>
      <c r="AFR98" s="734"/>
      <c r="AFS98" s="734"/>
      <c r="AFT98" s="734"/>
      <c r="AFU98" s="734"/>
      <c r="AFV98" s="734"/>
      <c r="AFW98" s="734"/>
      <c r="AFX98" s="734"/>
      <c r="AFY98" s="734"/>
      <c r="AFZ98" s="734"/>
      <c r="AGA98" s="734"/>
      <c r="AGB98" s="734"/>
      <c r="AGC98" s="734"/>
      <c r="AGD98" s="734"/>
      <c r="AGE98" s="734"/>
      <c r="AGF98" s="734"/>
      <c r="AGG98" s="734"/>
      <c r="AGH98" s="734"/>
      <c r="AGI98" s="734"/>
      <c r="AGJ98" s="734"/>
      <c r="AGK98" s="734"/>
      <c r="AGL98" s="734"/>
      <c r="AGM98" s="734"/>
      <c r="AGN98" s="734"/>
      <c r="AGO98" s="734"/>
      <c r="AGP98" s="734"/>
      <c r="AGQ98" s="734"/>
      <c r="AGR98" s="734"/>
      <c r="AGS98" s="734"/>
      <c r="AGT98" s="734"/>
      <c r="AGU98" s="734"/>
      <c r="AGV98" s="734"/>
      <c r="AGW98" s="734"/>
      <c r="AGX98" s="734"/>
      <c r="AGY98" s="734"/>
      <c r="AGZ98" s="734"/>
      <c r="AHA98" s="734"/>
      <c r="AHB98" s="734"/>
      <c r="AHC98" s="734"/>
      <c r="AHD98" s="734"/>
      <c r="AHE98" s="734"/>
      <c r="AHF98" s="734"/>
      <c r="AHG98" s="734"/>
      <c r="AHH98" s="734"/>
      <c r="AHI98" s="734"/>
      <c r="AHJ98" s="734"/>
      <c r="AHK98" s="734"/>
      <c r="AHL98" s="734"/>
      <c r="AHM98" s="734"/>
      <c r="AHN98" s="734"/>
      <c r="AHO98" s="734"/>
      <c r="AHP98" s="734"/>
      <c r="AHQ98" s="734"/>
      <c r="AHR98" s="734"/>
      <c r="AHS98" s="734"/>
      <c r="AHT98" s="734"/>
      <c r="AHU98" s="734"/>
      <c r="AHV98" s="734"/>
      <c r="AHW98" s="734"/>
      <c r="AHX98" s="734"/>
      <c r="AHY98" s="734"/>
      <c r="AHZ98" s="734"/>
      <c r="AIA98" s="734"/>
      <c r="AIB98" s="734"/>
      <c r="AIC98" s="734"/>
      <c r="AID98" s="734"/>
      <c r="AIE98" s="734"/>
      <c r="AIF98" s="734"/>
      <c r="AIG98" s="734"/>
      <c r="AIH98" s="734"/>
      <c r="AII98" s="734"/>
      <c r="AIJ98" s="734"/>
      <c r="AIK98" s="734"/>
      <c r="AIL98" s="734"/>
      <c r="AIM98" s="734"/>
      <c r="AIN98" s="734"/>
      <c r="AIO98" s="734"/>
      <c r="AIP98" s="734"/>
      <c r="AIQ98" s="734"/>
      <c r="AIR98" s="734"/>
      <c r="AIS98" s="734"/>
      <c r="AIT98" s="734"/>
      <c r="AIU98" s="734"/>
      <c r="AIV98" s="734"/>
      <c r="AIW98" s="734"/>
      <c r="AIX98" s="734"/>
      <c r="AIY98" s="734"/>
      <c r="AIZ98" s="734"/>
      <c r="AJA98" s="734"/>
      <c r="AJB98" s="734"/>
      <c r="AJC98" s="734"/>
      <c r="AJD98" s="734"/>
      <c r="AJE98" s="734"/>
      <c r="AJF98" s="734"/>
      <c r="AJG98" s="734"/>
      <c r="AJH98" s="734"/>
      <c r="AJI98" s="734"/>
      <c r="AJJ98" s="734"/>
      <c r="AJK98" s="734"/>
      <c r="AJL98" s="734"/>
      <c r="AJM98" s="734"/>
      <c r="AJN98" s="734"/>
      <c r="AJO98" s="734"/>
      <c r="AJP98" s="734"/>
      <c r="AJQ98" s="734"/>
      <c r="AJR98" s="734"/>
      <c r="AJS98" s="734"/>
      <c r="AJT98" s="734"/>
      <c r="AJU98" s="734"/>
      <c r="AJV98" s="734"/>
      <c r="AJW98" s="734"/>
      <c r="AJX98" s="734"/>
      <c r="AJY98" s="734"/>
      <c r="AJZ98" s="734"/>
      <c r="AKA98" s="734"/>
      <c r="AKB98" s="734"/>
      <c r="AKC98" s="734"/>
      <c r="AKD98" s="734"/>
      <c r="AKE98" s="734"/>
      <c r="AKF98" s="734"/>
      <c r="AKG98" s="734"/>
      <c r="AKH98" s="734"/>
      <c r="AKI98" s="734"/>
      <c r="AKJ98" s="734"/>
      <c r="AKK98" s="734"/>
      <c r="AKL98" s="734"/>
      <c r="AKM98" s="734"/>
      <c r="AKN98" s="734"/>
      <c r="AKO98" s="734"/>
      <c r="AKP98" s="734"/>
      <c r="AKQ98" s="734"/>
      <c r="AKR98" s="734"/>
      <c r="AKS98" s="734"/>
      <c r="AKT98" s="734"/>
      <c r="AKU98" s="734"/>
      <c r="AKV98" s="734"/>
      <c r="AKW98" s="734"/>
      <c r="AKX98" s="734"/>
      <c r="AKY98" s="734"/>
      <c r="AKZ98" s="734"/>
      <c r="ALA98" s="734"/>
      <c r="ALB98" s="734"/>
      <c r="ALC98" s="734"/>
      <c r="ALD98" s="734"/>
      <c r="ALE98" s="734"/>
      <c r="ALF98" s="734"/>
      <c r="ALG98" s="734"/>
      <c r="ALH98" s="734"/>
      <c r="ALI98" s="734"/>
      <c r="ALJ98" s="734"/>
      <c r="ALK98" s="734"/>
      <c r="ALL98" s="734"/>
      <c r="ALM98" s="734"/>
      <c r="ALN98" s="734"/>
      <c r="ALO98" s="734"/>
      <c r="ALP98" s="734"/>
      <c r="ALQ98" s="734"/>
      <c r="ALR98" s="734"/>
      <c r="ALS98" s="734"/>
      <c r="ALT98" s="734"/>
      <c r="ALU98" s="734"/>
      <c r="ALV98" s="734"/>
      <c r="ALW98" s="734"/>
      <c r="ALX98" s="734"/>
      <c r="ALY98" s="734"/>
      <c r="ALZ98" s="734"/>
      <c r="AMA98" s="734"/>
      <c r="AMB98" s="734"/>
      <c r="AMC98" s="734"/>
      <c r="AMD98" s="734"/>
      <c r="AME98" s="734"/>
      <c r="AMF98" s="734"/>
      <c r="AMG98" s="734"/>
      <c r="AMH98" s="734"/>
      <c r="AMI98" s="734"/>
      <c r="AMJ98" s="734"/>
      <c r="AMK98" s="734"/>
      <c r="AML98" s="734"/>
      <c r="AMM98" s="734"/>
      <c r="AMN98" s="734"/>
      <c r="AMO98" s="734"/>
      <c r="AMP98" s="734"/>
      <c r="AMQ98" s="734"/>
      <c r="AMR98" s="734"/>
      <c r="AMS98" s="734"/>
      <c r="AMT98" s="734"/>
      <c r="AMU98" s="734"/>
      <c r="AMV98" s="734"/>
      <c r="AMW98" s="734"/>
      <c r="AMX98" s="734"/>
      <c r="AMY98" s="734"/>
      <c r="AMZ98" s="734"/>
      <c r="ANA98" s="734"/>
      <c r="ANB98" s="734"/>
      <c r="ANC98" s="734"/>
      <c r="AND98" s="734"/>
      <c r="ANE98" s="734"/>
      <c r="ANF98" s="734"/>
      <c r="ANG98" s="734"/>
      <c r="ANH98" s="734"/>
      <c r="ANI98" s="734"/>
      <c r="ANJ98" s="734"/>
      <c r="ANK98" s="734"/>
      <c r="ANL98" s="734"/>
      <c r="ANM98" s="734"/>
      <c r="ANN98" s="734"/>
      <c r="ANO98" s="734"/>
      <c r="ANP98" s="734"/>
      <c r="ANQ98" s="734"/>
      <c r="ANR98" s="734"/>
      <c r="ANS98" s="734"/>
      <c r="ANT98" s="734"/>
      <c r="ANU98" s="734"/>
      <c r="ANV98" s="734"/>
      <c r="ANW98" s="734"/>
      <c r="ANX98" s="734"/>
      <c r="ANY98" s="734"/>
      <c r="ANZ98" s="734"/>
      <c r="AOA98" s="734"/>
      <c r="AOB98" s="734"/>
      <c r="AOC98" s="734"/>
      <c r="AOD98" s="734"/>
      <c r="AOE98" s="734"/>
      <c r="AOF98" s="734"/>
      <c r="AOG98" s="734"/>
      <c r="AOH98" s="734"/>
      <c r="AOI98" s="734"/>
      <c r="AOJ98" s="734"/>
      <c r="AOK98" s="734"/>
      <c r="AOL98" s="734"/>
      <c r="AOM98" s="734"/>
      <c r="AON98" s="734"/>
      <c r="AOO98" s="734"/>
      <c r="AOP98" s="734"/>
      <c r="AOQ98" s="734"/>
      <c r="AOR98" s="734"/>
      <c r="AOS98" s="734"/>
      <c r="AOT98" s="734"/>
      <c r="AOU98" s="734"/>
      <c r="AOV98" s="734"/>
      <c r="AOW98" s="734"/>
      <c r="AOX98" s="734"/>
      <c r="AOY98" s="734"/>
      <c r="AOZ98" s="734"/>
      <c r="APA98" s="734"/>
      <c r="APB98" s="734"/>
      <c r="APC98" s="734"/>
      <c r="APD98" s="734"/>
      <c r="APE98" s="734"/>
      <c r="APF98" s="734"/>
      <c r="APG98" s="734"/>
      <c r="APH98" s="734"/>
      <c r="API98" s="734"/>
      <c r="APJ98" s="734"/>
      <c r="APK98" s="734"/>
      <c r="APL98" s="734"/>
      <c r="APM98" s="734"/>
      <c r="APN98" s="734"/>
      <c r="APO98" s="734"/>
      <c r="APP98" s="734"/>
      <c r="APQ98" s="734"/>
      <c r="APR98" s="734"/>
      <c r="APS98" s="734"/>
      <c r="APT98" s="734"/>
      <c r="APU98" s="734"/>
      <c r="APV98" s="734"/>
      <c r="APW98" s="734"/>
      <c r="APX98" s="734"/>
      <c r="APY98" s="734"/>
      <c r="APZ98" s="734"/>
      <c r="AQA98" s="734"/>
      <c r="AQB98" s="734"/>
      <c r="AQC98" s="734"/>
      <c r="AQD98" s="734"/>
      <c r="AQE98" s="734"/>
      <c r="AQF98" s="734"/>
      <c r="AQG98" s="734"/>
      <c r="AQH98" s="734"/>
      <c r="AQI98" s="734"/>
      <c r="AQJ98" s="734"/>
      <c r="AQK98" s="734"/>
      <c r="AQL98" s="734"/>
      <c r="AQM98" s="734"/>
      <c r="AQN98" s="734"/>
      <c r="AQO98" s="734"/>
      <c r="AQP98" s="734"/>
      <c r="AQQ98" s="734"/>
      <c r="AQR98" s="734"/>
      <c r="AQS98" s="734"/>
      <c r="AQT98" s="734"/>
      <c r="AQU98" s="734"/>
      <c r="AQV98" s="734"/>
      <c r="AQW98" s="734"/>
      <c r="AQX98" s="734"/>
      <c r="AQY98" s="734"/>
      <c r="AQZ98" s="734"/>
      <c r="ARA98" s="734"/>
      <c r="ARB98" s="734"/>
      <c r="ARC98" s="734"/>
      <c r="ARD98" s="734"/>
      <c r="ARE98" s="734"/>
      <c r="ARF98" s="734"/>
      <c r="ARG98" s="734"/>
      <c r="ARH98" s="734"/>
      <c r="ARI98" s="734"/>
      <c r="ARJ98" s="734"/>
      <c r="ARK98" s="734"/>
      <c r="ARL98" s="734"/>
      <c r="ARM98" s="734"/>
      <c r="ARN98" s="734"/>
      <c r="ARO98" s="734"/>
      <c r="ARP98" s="734"/>
      <c r="ARQ98" s="734"/>
      <c r="ARR98" s="734"/>
      <c r="ARS98" s="734"/>
      <c r="ART98" s="734"/>
      <c r="ARU98" s="734"/>
      <c r="ARV98" s="734"/>
      <c r="ARW98" s="734"/>
      <c r="ARX98" s="734"/>
      <c r="ARY98" s="734"/>
      <c r="ARZ98" s="734"/>
      <c r="ASA98" s="734"/>
      <c r="ASB98" s="734"/>
      <c r="ASC98" s="734"/>
      <c r="ASD98" s="734"/>
      <c r="ASE98" s="734"/>
      <c r="ASF98" s="734"/>
      <c r="ASG98" s="734"/>
      <c r="ASH98" s="734"/>
      <c r="ASI98" s="734"/>
      <c r="ASJ98" s="734"/>
      <c r="ASK98" s="734"/>
      <c r="ASL98" s="734"/>
      <c r="ASM98" s="734"/>
      <c r="ASN98" s="734"/>
      <c r="ASO98" s="734"/>
      <c r="ASP98" s="734"/>
      <c r="ASQ98" s="734"/>
      <c r="ASR98" s="734"/>
      <c r="ASS98" s="734"/>
      <c r="AST98" s="734"/>
      <c r="ASU98" s="734"/>
      <c r="ASV98" s="734"/>
      <c r="ASW98" s="734"/>
      <c r="ASX98" s="734"/>
      <c r="ASY98" s="734"/>
      <c r="ASZ98" s="734"/>
      <c r="ATA98" s="734"/>
      <c r="ATB98" s="734"/>
      <c r="ATC98" s="734"/>
      <c r="ATD98" s="734"/>
      <c r="ATE98" s="734"/>
      <c r="ATF98" s="734"/>
      <c r="ATG98" s="734"/>
      <c r="ATH98" s="734"/>
      <c r="ATI98" s="734"/>
      <c r="ATJ98" s="734"/>
      <c r="ATK98" s="734"/>
      <c r="ATL98" s="734"/>
      <c r="ATM98" s="734"/>
      <c r="ATN98" s="734"/>
      <c r="ATO98" s="734"/>
      <c r="ATP98" s="734"/>
      <c r="ATQ98" s="734"/>
      <c r="ATR98" s="734"/>
      <c r="ATS98" s="734"/>
      <c r="ATT98" s="734"/>
      <c r="ATU98" s="734"/>
      <c r="ATV98" s="734"/>
      <c r="ATW98" s="734"/>
      <c r="ATX98" s="734"/>
      <c r="ATY98" s="734"/>
      <c r="ATZ98" s="734"/>
      <c r="AUA98" s="734"/>
      <c r="AUB98" s="734"/>
      <c r="AUC98" s="734"/>
      <c r="AUD98" s="734"/>
      <c r="AUE98" s="734"/>
      <c r="AUF98" s="734"/>
      <c r="AUG98" s="734"/>
      <c r="AUH98" s="734"/>
      <c r="AUI98" s="734"/>
      <c r="AUJ98" s="734"/>
      <c r="AUK98" s="734"/>
      <c r="AUL98" s="734"/>
      <c r="AUM98" s="734"/>
      <c r="AUN98" s="734"/>
      <c r="AUO98" s="734"/>
      <c r="AUP98" s="734"/>
      <c r="AUQ98" s="734"/>
      <c r="AUR98" s="734"/>
      <c r="AUS98" s="734"/>
      <c r="AUT98" s="734"/>
      <c r="AUU98" s="734"/>
      <c r="AUV98" s="734"/>
      <c r="AUW98" s="734"/>
      <c r="AUX98" s="734"/>
      <c r="AUY98" s="734"/>
      <c r="AUZ98" s="734"/>
      <c r="AVA98" s="734"/>
      <c r="AVB98" s="734"/>
      <c r="AVC98" s="734"/>
      <c r="AVD98" s="734"/>
      <c r="AVE98" s="734"/>
      <c r="AVF98" s="734"/>
      <c r="AVG98" s="734"/>
      <c r="AVH98" s="734"/>
      <c r="AVI98" s="734"/>
      <c r="AVJ98" s="734"/>
      <c r="AVK98" s="734"/>
      <c r="AVL98" s="734"/>
      <c r="AVM98" s="734"/>
      <c r="AVN98" s="734"/>
      <c r="AVO98" s="734"/>
      <c r="AVP98" s="734"/>
      <c r="AVQ98" s="734"/>
      <c r="AVR98" s="734"/>
      <c r="AVS98" s="734"/>
      <c r="AVT98" s="734"/>
      <c r="AVU98" s="734"/>
      <c r="AVV98" s="734"/>
      <c r="AVW98" s="734"/>
      <c r="AVX98" s="734"/>
      <c r="AVY98" s="734"/>
      <c r="AVZ98" s="734"/>
      <c r="AWA98" s="734"/>
      <c r="AWB98" s="734"/>
      <c r="AWC98" s="734"/>
      <c r="AWD98" s="734"/>
      <c r="AWE98" s="734"/>
      <c r="AWF98" s="734"/>
      <c r="AWG98" s="734"/>
      <c r="AWH98" s="734"/>
      <c r="AWI98" s="734"/>
      <c r="AWJ98" s="734"/>
      <c r="AWK98" s="734"/>
      <c r="AWL98" s="734"/>
      <c r="AWM98" s="734"/>
      <c r="AWN98" s="734"/>
      <c r="AWO98" s="734"/>
      <c r="AWP98" s="734"/>
      <c r="AWQ98" s="734"/>
      <c r="AWR98" s="734"/>
      <c r="AWS98" s="734"/>
      <c r="AWT98" s="734"/>
      <c r="AWU98" s="734"/>
      <c r="AWV98" s="734"/>
      <c r="AWW98" s="734"/>
      <c r="AWX98" s="734"/>
      <c r="AWY98" s="734"/>
      <c r="AWZ98" s="734"/>
      <c r="AXA98" s="734"/>
      <c r="AXB98" s="734"/>
      <c r="AXC98" s="734"/>
      <c r="AXD98" s="734"/>
      <c r="AXE98" s="734"/>
      <c r="AXF98" s="734"/>
      <c r="AXG98" s="734"/>
      <c r="AXH98" s="734"/>
      <c r="AXI98" s="734"/>
      <c r="AXJ98" s="734"/>
      <c r="AXK98" s="734"/>
      <c r="AXL98" s="734"/>
      <c r="AXM98" s="734"/>
      <c r="AXN98" s="734"/>
      <c r="AXO98" s="734"/>
      <c r="AXP98" s="734"/>
      <c r="AXQ98" s="734"/>
      <c r="AXR98" s="734"/>
      <c r="AXS98" s="734"/>
      <c r="AXT98" s="734"/>
      <c r="AXU98" s="734"/>
      <c r="AXV98" s="734"/>
      <c r="AXW98" s="734"/>
      <c r="AXX98" s="734"/>
      <c r="AXY98" s="734"/>
      <c r="AXZ98" s="734"/>
      <c r="AYA98" s="734"/>
      <c r="AYB98" s="734"/>
      <c r="AYC98" s="734"/>
      <c r="AYD98" s="734"/>
      <c r="AYE98" s="734"/>
      <c r="AYF98" s="734"/>
      <c r="AYG98" s="734"/>
      <c r="AYH98" s="734"/>
      <c r="AYI98" s="734"/>
      <c r="AYJ98" s="734"/>
      <c r="AYK98" s="734"/>
      <c r="AYL98" s="734"/>
      <c r="AYM98" s="734"/>
      <c r="AYN98" s="734"/>
      <c r="AYO98" s="734"/>
      <c r="AYP98" s="734"/>
      <c r="AYQ98" s="734"/>
      <c r="AYR98" s="734"/>
      <c r="AYS98" s="734"/>
      <c r="AYT98" s="734"/>
      <c r="AYU98" s="734"/>
      <c r="AYV98" s="734"/>
      <c r="AYW98" s="734"/>
      <c r="AYX98" s="734"/>
      <c r="AYY98" s="734"/>
      <c r="AYZ98" s="734"/>
      <c r="AZA98" s="734"/>
      <c r="AZB98" s="734"/>
      <c r="AZC98" s="734"/>
      <c r="AZD98" s="734"/>
      <c r="AZE98" s="734"/>
      <c r="AZF98" s="734"/>
      <c r="AZG98" s="734"/>
      <c r="AZH98" s="734"/>
      <c r="AZI98" s="734"/>
      <c r="AZJ98" s="734"/>
      <c r="AZK98" s="734"/>
      <c r="AZL98" s="734"/>
      <c r="AZM98" s="734"/>
      <c r="AZN98" s="734"/>
      <c r="AZO98" s="734"/>
      <c r="AZP98" s="734"/>
      <c r="AZQ98" s="734"/>
      <c r="AZR98" s="734"/>
      <c r="AZS98" s="734"/>
      <c r="AZT98" s="734"/>
      <c r="AZU98" s="734"/>
      <c r="AZV98" s="734"/>
      <c r="AZW98" s="734"/>
      <c r="AZX98" s="734"/>
      <c r="AZY98" s="734"/>
      <c r="AZZ98" s="734"/>
      <c r="BAA98" s="734"/>
      <c r="BAB98" s="734"/>
      <c r="BAC98" s="734"/>
      <c r="BAD98" s="734"/>
      <c r="BAE98" s="734"/>
      <c r="BAF98" s="734"/>
      <c r="BAG98" s="734"/>
      <c r="BAH98" s="734"/>
      <c r="BAI98" s="734"/>
      <c r="BAJ98" s="734"/>
      <c r="BAK98" s="734"/>
      <c r="BAL98" s="734"/>
      <c r="BAM98" s="734"/>
      <c r="BAN98" s="734"/>
      <c r="BAO98" s="734"/>
      <c r="BAP98" s="734"/>
      <c r="BAQ98" s="734"/>
      <c r="BAR98" s="734"/>
      <c r="BAS98" s="734"/>
      <c r="BAT98" s="734"/>
      <c r="BAU98" s="734"/>
      <c r="BAV98" s="734"/>
      <c r="BAW98" s="734"/>
      <c r="BAX98" s="734"/>
      <c r="BAY98" s="734"/>
      <c r="BAZ98" s="734"/>
      <c r="BBA98" s="734"/>
      <c r="BBB98" s="734"/>
      <c r="BBC98" s="734"/>
      <c r="BBD98" s="734"/>
      <c r="BBE98" s="734"/>
      <c r="BBF98" s="734"/>
      <c r="BBG98" s="734"/>
      <c r="BBH98" s="734"/>
      <c r="BBI98" s="734"/>
      <c r="BBJ98" s="734"/>
      <c r="BBK98" s="734"/>
      <c r="BBL98" s="734"/>
      <c r="BBM98" s="734"/>
      <c r="BBN98" s="734"/>
      <c r="BBO98" s="734"/>
      <c r="BBP98" s="734"/>
      <c r="BBQ98" s="734"/>
      <c r="BBR98" s="734"/>
      <c r="BBS98" s="734"/>
      <c r="BBT98" s="734"/>
      <c r="BBU98" s="734"/>
      <c r="BBV98" s="734"/>
      <c r="BBW98" s="734"/>
      <c r="BBX98" s="734"/>
      <c r="BBY98" s="734"/>
      <c r="BBZ98" s="734"/>
      <c r="BCA98" s="734"/>
      <c r="BCB98" s="734"/>
      <c r="BCC98" s="734"/>
      <c r="BCD98" s="734"/>
      <c r="BCE98" s="734"/>
      <c r="BCF98" s="734"/>
      <c r="BCG98" s="734"/>
      <c r="BCH98" s="734"/>
      <c r="BCI98" s="734"/>
      <c r="BCJ98" s="734"/>
      <c r="BCK98" s="734"/>
      <c r="BCL98" s="734"/>
      <c r="BCM98" s="734"/>
      <c r="BCN98" s="734"/>
      <c r="BCO98" s="734"/>
      <c r="BCP98" s="734"/>
      <c r="BCQ98" s="734"/>
      <c r="BCR98" s="734"/>
      <c r="BCS98" s="734"/>
      <c r="BCT98" s="734"/>
      <c r="BCU98" s="734"/>
      <c r="BCV98" s="734"/>
      <c r="BCW98" s="734"/>
      <c r="BCX98" s="734"/>
      <c r="BCY98" s="734"/>
      <c r="BCZ98" s="734"/>
      <c r="BDA98" s="734"/>
      <c r="BDB98" s="734"/>
      <c r="BDC98" s="734"/>
      <c r="BDD98" s="734"/>
      <c r="BDE98" s="734"/>
      <c r="BDF98" s="734"/>
      <c r="BDG98" s="734"/>
      <c r="BDH98" s="734"/>
      <c r="BDI98" s="734"/>
      <c r="BDJ98" s="734"/>
      <c r="BDK98" s="734"/>
      <c r="BDL98" s="734"/>
      <c r="BDM98" s="734"/>
      <c r="BDN98" s="734"/>
      <c r="BDO98" s="734"/>
      <c r="BDP98" s="734"/>
      <c r="BDQ98" s="734"/>
      <c r="BDR98" s="734"/>
      <c r="BDS98" s="734"/>
      <c r="BDT98" s="734"/>
      <c r="BDU98" s="734"/>
      <c r="BDV98" s="734"/>
      <c r="BDW98" s="734"/>
      <c r="BDX98" s="734"/>
      <c r="BDY98" s="734"/>
      <c r="BDZ98" s="734"/>
      <c r="BEA98" s="734"/>
      <c r="BEB98" s="734"/>
      <c r="BEC98" s="734"/>
      <c r="BED98" s="734"/>
      <c r="BEE98" s="734"/>
      <c r="BEF98" s="734"/>
      <c r="BEG98" s="734"/>
      <c r="BEH98" s="734"/>
      <c r="BEI98" s="734"/>
      <c r="BEJ98" s="734"/>
      <c r="BEK98" s="734"/>
      <c r="BEL98" s="734"/>
      <c r="BEM98" s="734"/>
      <c r="BEN98" s="734"/>
      <c r="BEO98" s="734"/>
      <c r="BEP98" s="734"/>
      <c r="BEQ98" s="734"/>
      <c r="BER98" s="734"/>
      <c r="BES98" s="734"/>
      <c r="BET98" s="734"/>
      <c r="BEU98" s="734"/>
      <c r="BEV98" s="734"/>
      <c r="BEW98" s="734"/>
      <c r="BEX98" s="734"/>
      <c r="BEY98" s="734"/>
      <c r="BEZ98" s="734"/>
      <c r="BFA98" s="734"/>
      <c r="BFB98" s="734"/>
      <c r="BFC98" s="734"/>
      <c r="BFD98" s="734"/>
      <c r="BFE98" s="734"/>
      <c r="BFF98" s="734"/>
      <c r="BFG98" s="734"/>
      <c r="BFH98" s="734"/>
      <c r="BFI98" s="734"/>
      <c r="BFJ98" s="734"/>
      <c r="BFK98" s="734"/>
      <c r="BFL98" s="734"/>
      <c r="BFM98" s="734"/>
      <c r="BFN98" s="734"/>
      <c r="BFO98" s="734"/>
      <c r="BFP98" s="734"/>
      <c r="BFQ98" s="734"/>
      <c r="BFR98" s="734"/>
      <c r="BFS98" s="734"/>
      <c r="BFT98" s="734"/>
      <c r="BFU98" s="734"/>
      <c r="BFV98" s="734"/>
      <c r="BFW98" s="734"/>
      <c r="BFX98" s="734"/>
      <c r="BFY98" s="734"/>
      <c r="BFZ98" s="734"/>
      <c r="BGA98" s="734"/>
      <c r="BGB98" s="734"/>
      <c r="BGC98" s="734"/>
      <c r="BGD98" s="734"/>
      <c r="BGE98" s="734"/>
      <c r="BGF98" s="734"/>
      <c r="BGG98" s="734"/>
      <c r="BGH98" s="734"/>
      <c r="BGI98" s="734"/>
      <c r="BGJ98" s="734"/>
      <c r="BGK98" s="734"/>
      <c r="BGL98" s="734"/>
      <c r="BGM98" s="734"/>
      <c r="BGN98" s="734"/>
      <c r="BGO98" s="734"/>
      <c r="BGP98" s="734"/>
      <c r="BGQ98" s="734"/>
      <c r="BGR98" s="734"/>
      <c r="BGS98" s="734"/>
      <c r="BGT98" s="734"/>
      <c r="BGU98" s="734"/>
      <c r="BGV98" s="734"/>
      <c r="BGW98" s="734"/>
      <c r="BGX98" s="734"/>
      <c r="BGY98" s="734"/>
      <c r="BGZ98" s="734"/>
      <c r="BHA98" s="734"/>
      <c r="BHB98" s="734"/>
      <c r="BHC98" s="734"/>
      <c r="BHD98" s="734"/>
      <c r="BHE98" s="734"/>
      <c r="BHF98" s="734"/>
      <c r="BHG98" s="734"/>
      <c r="BHH98" s="734"/>
      <c r="BHI98" s="734"/>
      <c r="BHJ98" s="734"/>
      <c r="BHK98" s="734"/>
      <c r="BHL98" s="734"/>
      <c r="BHM98" s="734"/>
      <c r="BHN98" s="734"/>
      <c r="BHO98" s="734"/>
      <c r="BHP98" s="734"/>
      <c r="BHQ98" s="734"/>
      <c r="BHR98" s="734"/>
      <c r="BHS98" s="734"/>
      <c r="BHT98" s="734"/>
      <c r="BHU98" s="734"/>
      <c r="BHV98" s="734"/>
      <c r="BHW98" s="734"/>
      <c r="BHX98" s="734"/>
      <c r="BHY98" s="734"/>
      <c r="BHZ98" s="734"/>
      <c r="BIA98" s="734"/>
      <c r="BIB98" s="734"/>
      <c r="BIC98" s="734"/>
      <c r="BID98" s="734"/>
      <c r="BIE98" s="734"/>
      <c r="BIF98" s="734"/>
      <c r="BIG98" s="734"/>
      <c r="BIH98" s="734"/>
      <c r="BII98" s="734"/>
      <c r="BIJ98" s="734"/>
      <c r="BIK98" s="734"/>
      <c r="BIL98" s="734"/>
      <c r="BIM98" s="734"/>
      <c r="BIN98" s="734"/>
      <c r="BIO98" s="734"/>
      <c r="BIP98" s="734"/>
      <c r="BIQ98" s="734"/>
      <c r="BIR98" s="734"/>
      <c r="BIS98" s="734"/>
      <c r="BIT98" s="734"/>
      <c r="BIU98" s="734"/>
      <c r="BIV98" s="734"/>
      <c r="BIW98" s="734"/>
      <c r="BIX98" s="734"/>
      <c r="BIY98" s="734"/>
      <c r="BIZ98" s="734"/>
      <c r="BJA98" s="734"/>
      <c r="BJB98" s="734"/>
      <c r="BJC98" s="734"/>
      <c r="BJD98" s="734"/>
      <c r="BJE98" s="734"/>
      <c r="BJF98" s="734"/>
      <c r="BJG98" s="734"/>
      <c r="BJH98" s="734"/>
      <c r="BJI98" s="734"/>
      <c r="BJJ98" s="734"/>
      <c r="BJK98" s="734"/>
      <c r="BJL98" s="734"/>
      <c r="BJM98" s="734"/>
      <c r="BJN98" s="734"/>
      <c r="BJO98" s="734"/>
      <c r="BJP98" s="734"/>
      <c r="BJQ98" s="734"/>
      <c r="BJR98" s="734"/>
      <c r="BJS98" s="734"/>
      <c r="BJT98" s="734"/>
      <c r="BJU98" s="734"/>
      <c r="BJV98" s="734"/>
      <c r="BJW98" s="734"/>
      <c r="BJX98" s="734"/>
      <c r="BJY98" s="734"/>
      <c r="BJZ98" s="734"/>
      <c r="BKA98" s="734"/>
      <c r="BKB98" s="734"/>
      <c r="BKC98" s="734"/>
      <c r="BKD98" s="734"/>
      <c r="BKE98" s="734"/>
      <c r="BKF98" s="734"/>
      <c r="BKG98" s="734"/>
      <c r="BKH98" s="734"/>
      <c r="BKI98" s="734"/>
      <c r="BKJ98" s="734"/>
      <c r="BKK98" s="734"/>
      <c r="BKL98" s="734"/>
      <c r="BKM98" s="734"/>
      <c r="BKN98" s="734"/>
      <c r="BKO98" s="734"/>
      <c r="BKP98" s="734"/>
      <c r="BKQ98" s="734"/>
      <c r="BKR98" s="734"/>
      <c r="BKS98" s="734"/>
      <c r="BKT98" s="734"/>
      <c r="BKU98" s="734"/>
      <c r="BKV98" s="734"/>
      <c r="BKW98" s="734"/>
      <c r="BKX98" s="734"/>
      <c r="BKY98" s="734"/>
      <c r="BKZ98" s="734"/>
      <c r="BLA98" s="734"/>
      <c r="BLB98" s="734"/>
      <c r="BLC98" s="734"/>
      <c r="BLD98" s="734"/>
      <c r="BLE98" s="734"/>
      <c r="BLF98" s="734"/>
      <c r="BLG98" s="734"/>
      <c r="BLH98" s="734"/>
      <c r="BLI98" s="734"/>
      <c r="BLJ98" s="734"/>
      <c r="BLK98" s="734"/>
      <c r="BLL98" s="734"/>
      <c r="BLM98" s="734"/>
      <c r="BLN98" s="734"/>
      <c r="BLO98" s="734"/>
      <c r="BLP98" s="734"/>
      <c r="BLQ98" s="734"/>
      <c r="BLR98" s="734"/>
      <c r="BLS98" s="734"/>
      <c r="BLT98" s="734"/>
      <c r="BLU98" s="734"/>
      <c r="BLV98" s="734"/>
      <c r="BLW98" s="734"/>
      <c r="BLX98" s="734"/>
      <c r="BLY98" s="734"/>
      <c r="BLZ98" s="734"/>
      <c r="BMA98" s="734"/>
      <c r="BMB98" s="734"/>
      <c r="BMC98" s="734"/>
      <c r="BMD98" s="734"/>
      <c r="BME98" s="734"/>
      <c r="BMF98" s="734"/>
      <c r="BMG98" s="734"/>
      <c r="BMH98" s="734"/>
      <c r="BMI98" s="734"/>
      <c r="BMJ98" s="734"/>
      <c r="BMK98" s="734"/>
      <c r="BML98" s="734"/>
      <c r="BMM98" s="734"/>
      <c r="BMN98" s="734"/>
      <c r="BMO98" s="734"/>
      <c r="BMP98" s="734"/>
      <c r="BMQ98" s="734"/>
      <c r="BMR98" s="734"/>
      <c r="BMS98" s="734"/>
      <c r="BMT98" s="734"/>
      <c r="BMU98" s="734"/>
      <c r="BMV98" s="734"/>
      <c r="BMW98" s="734"/>
      <c r="BMX98" s="734"/>
      <c r="BMY98" s="734"/>
      <c r="BMZ98" s="734"/>
      <c r="BNA98" s="734"/>
      <c r="BNB98" s="734"/>
      <c r="BNC98" s="734"/>
      <c r="BND98" s="734"/>
      <c r="BNE98" s="734"/>
      <c r="BNF98" s="734"/>
      <c r="BNG98" s="734"/>
      <c r="BNH98" s="734"/>
      <c r="BNI98" s="734"/>
      <c r="BNJ98" s="734"/>
      <c r="BNK98" s="734"/>
      <c r="BNL98" s="734"/>
      <c r="BNM98" s="734"/>
      <c r="BNN98" s="734"/>
      <c r="BNO98" s="734"/>
      <c r="BNP98" s="734"/>
      <c r="BNQ98" s="734"/>
      <c r="BNR98" s="734"/>
      <c r="BNS98" s="734"/>
      <c r="BNT98" s="734"/>
      <c r="BNU98" s="734"/>
      <c r="BNV98" s="734"/>
      <c r="BNW98" s="734"/>
      <c r="BNX98" s="734"/>
      <c r="BNY98" s="734"/>
      <c r="BNZ98" s="734"/>
      <c r="BOA98" s="734"/>
      <c r="BOB98" s="734"/>
      <c r="BOC98" s="734"/>
      <c r="BOD98" s="734"/>
      <c r="BOE98" s="734"/>
      <c r="BOF98" s="734"/>
      <c r="BOG98" s="734"/>
      <c r="BOH98" s="734"/>
      <c r="BOI98" s="734"/>
      <c r="BOJ98" s="734"/>
      <c r="BOK98" s="734"/>
      <c r="BOL98" s="734"/>
      <c r="BOM98" s="734"/>
      <c r="BON98" s="734"/>
      <c r="BOO98" s="734"/>
      <c r="BOP98" s="734"/>
      <c r="BOQ98" s="734"/>
      <c r="BOR98" s="734"/>
      <c r="BOS98" s="734"/>
      <c r="BOT98" s="734"/>
      <c r="BOU98" s="734"/>
      <c r="BOV98" s="734"/>
      <c r="BOW98" s="734"/>
      <c r="BOX98" s="734"/>
      <c r="BOY98" s="734"/>
      <c r="BOZ98" s="734"/>
      <c r="BPA98" s="734"/>
      <c r="BPB98" s="734"/>
      <c r="BPC98" s="734"/>
      <c r="BPD98" s="734"/>
      <c r="BPE98" s="734"/>
      <c r="BPF98" s="734"/>
      <c r="BPG98" s="734"/>
      <c r="BPH98" s="734"/>
      <c r="BPI98" s="734"/>
      <c r="BPJ98" s="734"/>
      <c r="BPK98" s="734"/>
      <c r="BPL98" s="734"/>
      <c r="BPM98" s="734"/>
      <c r="BPN98" s="734"/>
      <c r="BPO98" s="734"/>
      <c r="BPP98" s="734"/>
      <c r="BPQ98" s="734"/>
      <c r="BPR98" s="734"/>
      <c r="BPS98" s="734"/>
      <c r="BPT98" s="734"/>
      <c r="BPU98" s="734"/>
      <c r="BPV98" s="734"/>
      <c r="BPW98" s="734"/>
      <c r="BPX98" s="734"/>
      <c r="BPY98" s="734"/>
      <c r="BPZ98" s="734"/>
      <c r="BQA98" s="734"/>
      <c r="BQB98" s="734"/>
      <c r="BQC98" s="734"/>
      <c r="BQD98" s="734"/>
      <c r="BQE98" s="734"/>
      <c r="BQF98" s="734"/>
      <c r="BQG98" s="734"/>
      <c r="BQH98" s="734"/>
      <c r="BQI98" s="734"/>
      <c r="BQJ98" s="734"/>
      <c r="BQK98" s="734"/>
      <c r="BQL98" s="734"/>
      <c r="BQM98" s="734"/>
      <c r="BQN98" s="734"/>
      <c r="BQO98" s="734"/>
      <c r="BQP98" s="734"/>
      <c r="BQQ98" s="734"/>
      <c r="BQR98" s="734"/>
      <c r="BQS98" s="734"/>
      <c r="BQT98" s="734"/>
      <c r="BQU98" s="734"/>
      <c r="BQV98" s="734"/>
      <c r="BQW98" s="734"/>
      <c r="BQX98" s="734"/>
      <c r="BQY98" s="734"/>
      <c r="BQZ98" s="734"/>
      <c r="BRA98" s="734"/>
      <c r="BRB98" s="734"/>
      <c r="BRC98" s="734"/>
      <c r="BRD98" s="734"/>
      <c r="BRE98" s="734"/>
      <c r="BRF98" s="734"/>
      <c r="BRG98" s="734"/>
      <c r="BRH98" s="734"/>
      <c r="BRI98" s="734"/>
      <c r="BRJ98" s="734"/>
      <c r="BRK98" s="734"/>
      <c r="BRL98" s="734"/>
      <c r="BRM98" s="734"/>
      <c r="BRN98" s="734"/>
      <c r="BRO98" s="734"/>
      <c r="BRP98" s="734"/>
      <c r="BRQ98" s="734"/>
      <c r="BRR98" s="734"/>
      <c r="BRS98" s="734"/>
      <c r="BRT98" s="734"/>
      <c r="BRU98" s="734"/>
      <c r="BRV98" s="734"/>
      <c r="BRW98" s="734"/>
      <c r="BRX98" s="734"/>
      <c r="BRY98" s="734"/>
      <c r="BRZ98" s="734"/>
      <c r="BSA98" s="734"/>
      <c r="BSB98" s="734"/>
      <c r="BSC98" s="734"/>
      <c r="BSD98" s="734"/>
      <c r="BSE98" s="734"/>
      <c r="BSF98" s="734"/>
      <c r="BSG98" s="734"/>
      <c r="BSH98" s="734"/>
      <c r="BSI98" s="734"/>
      <c r="BSJ98" s="734"/>
      <c r="BSK98" s="734"/>
      <c r="BSL98" s="734"/>
      <c r="BSM98" s="734"/>
      <c r="BSN98" s="734"/>
      <c r="BSO98" s="734"/>
      <c r="BSP98" s="734"/>
      <c r="BSQ98" s="734"/>
      <c r="BSR98" s="734"/>
      <c r="BSS98" s="734"/>
      <c r="BST98" s="734"/>
      <c r="BSU98" s="734"/>
      <c r="BSV98" s="734"/>
      <c r="BSW98" s="734"/>
      <c r="BSX98" s="734"/>
      <c r="BSY98" s="734"/>
      <c r="BSZ98" s="734"/>
      <c r="BTA98" s="734"/>
      <c r="BTB98" s="734"/>
      <c r="BTC98" s="734"/>
      <c r="BTD98" s="734"/>
      <c r="BTE98" s="734"/>
      <c r="BTF98" s="734"/>
      <c r="BTG98" s="734"/>
      <c r="BTH98" s="734"/>
      <c r="BTI98" s="734"/>
      <c r="BTJ98" s="734"/>
      <c r="BTK98" s="734"/>
      <c r="BTL98" s="734"/>
      <c r="BTM98" s="734"/>
      <c r="BTN98" s="734"/>
      <c r="BTO98" s="734"/>
      <c r="BTP98" s="734"/>
      <c r="BTQ98" s="734"/>
      <c r="BTR98" s="734"/>
      <c r="BTS98" s="734"/>
      <c r="BTT98" s="734"/>
      <c r="BTU98" s="734"/>
      <c r="BTV98" s="734"/>
      <c r="BTW98" s="734"/>
      <c r="BTX98" s="734"/>
      <c r="BTY98" s="734"/>
      <c r="BTZ98" s="734"/>
      <c r="BUA98" s="734"/>
      <c r="BUB98" s="734"/>
      <c r="BUC98" s="734"/>
      <c r="BUD98" s="734"/>
      <c r="BUE98" s="734"/>
      <c r="BUF98" s="734"/>
      <c r="BUG98" s="734"/>
      <c r="BUH98" s="734"/>
      <c r="BUI98" s="734"/>
      <c r="BUJ98" s="734"/>
      <c r="BUK98" s="734"/>
      <c r="BUL98" s="734"/>
      <c r="BUM98" s="734"/>
      <c r="BUN98" s="734"/>
      <c r="BUO98" s="734"/>
      <c r="BUP98" s="734"/>
      <c r="BUQ98" s="734"/>
      <c r="BUR98" s="734"/>
      <c r="BUS98" s="734"/>
      <c r="BUT98" s="734"/>
      <c r="BUU98" s="734"/>
      <c r="BUV98" s="734"/>
      <c r="BUW98" s="734"/>
      <c r="BUX98" s="734"/>
      <c r="BUY98" s="734"/>
      <c r="BUZ98" s="734"/>
      <c r="BVA98" s="734"/>
      <c r="BVB98" s="734"/>
      <c r="BVC98" s="734"/>
      <c r="BVD98" s="734"/>
      <c r="BVE98" s="734"/>
      <c r="BVF98" s="734"/>
      <c r="BVG98" s="734"/>
      <c r="BVH98" s="734"/>
      <c r="BVI98" s="734"/>
      <c r="BVJ98" s="734"/>
      <c r="BVK98" s="734"/>
      <c r="BVL98" s="734"/>
      <c r="BVM98" s="734"/>
      <c r="BVN98" s="734"/>
      <c r="BVO98" s="734"/>
      <c r="BVP98" s="734"/>
      <c r="BVQ98" s="734"/>
      <c r="BVR98" s="734"/>
      <c r="BVS98" s="734"/>
      <c r="BVT98" s="734"/>
      <c r="BVU98" s="734"/>
      <c r="BVV98" s="734"/>
      <c r="BVW98" s="734"/>
      <c r="BVX98" s="734"/>
      <c r="BVY98" s="734"/>
      <c r="BVZ98" s="734"/>
      <c r="BWA98" s="734"/>
      <c r="BWB98" s="734"/>
      <c r="BWC98" s="734"/>
      <c r="BWD98" s="734"/>
      <c r="BWE98" s="734"/>
      <c r="BWF98" s="734"/>
      <c r="BWG98" s="734"/>
      <c r="BWH98" s="734"/>
      <c r="BWI98" s="734"/>
      <c r="BWJ98" s="734"/>
      <c r="BWK98" s="734"/>
      <c r="BWL98" s="734"/>
      <c r="BWM98" s="734"/>
      <c r="BWN98" s="734"/>
      <c r="BWO98" s="734"/>
      <c r="BWP98" s="734"/>
      <c r="BWQ98" s="734"/>
      <c r="BWR98" s="734"/>
      <c r="BWS98" s="734"/>
      <c r="BWT98" s="734"/>
      <c r="BWU98" s="734"/>
      <c r="BWV98" s="734"/>
      <c r="BWW98" s="734"/>
      <c r="BWX98" s="734"/>
      <c r="BWY98" s="734"/>
      <c r="BWZ98" s="734"/>
      <c r="BXA98" s="734"/>
      <c r="BXB98" s="734"/>
      <c r="BXC98" s="734"/>
      <c r="BXD98" s="734"/>
      <c r="BXE98" s="734"/>
      <c r="BXF98" s="734"/>
      <c r="BXG98" s="734"/>
      <c r="BXH98" s="734"/>
      <c r="BXI98" s="734"/>
      <c r="BXJ98" s="734"/>
      <c r="BXK98" s="734"/>
      <c r="BXL98" s="734"/>
      <c r="BXM98" s="734"/>
      <c r="BXN98" s="734"/>
      <c r="BXO98" s="734"/>
      <c r="BXP98" s="734"/>
      <c r="BXQ98" s="734"/>
      <c r="BXR98" s="734"/>
      <c r="BXS98" s="734"/>
      <c r="BXT98" s="734"/>
      <c r="BXU98" s="734"/>
      <c r="BXV98" s="734"/>
      <c r="BXW98" s="734"/>
      <c r="BXX98" s="734"/>
      <c r="BXY98" s="734"/>
      <c r="BXZ98" s="734"/>
      <c r="BYA98" s="734"/>
      <c r="BYB98" s="734"/>
      <c r="BYC98" s="734"/>
      <c r="BYD98" s="734"/>
      <c r="BYE98" s="734"/>
      <c r="BYF98" s="734"/>
      <c r="BYG98" s="734"/>
      <c r="BYH98" s="734"/>
      <c r="BYI98" s="734"/>
      <c r="BYJ98" s="734"/>
      <c r="BYK98" s="734"/>
      <c r="BYL98" s="734"/>
      <c r="BYM98" s="734"/>
      <c r="BYN98" s="734"/>
      <c r="BYO98" s="734"/>
      <c r="BYP98" s="734"/>
      <c r="BYQ98" s="734"/>
      <c r="BYR98" s="734"/>
      <c r="BYS98" s="734"/>
      <c r="BYT98" s="734"/>
      <c r="BYU98" s="734"/>
      <c r="BYV98" s="734"/>
      <c r="BYW98" s="734"/>
      <c r="BYX98" s="734"/>
      <c r="BYY98" s="734"/>
      <c r="BYZ98" s="734"/>
      <c r="BZA98" s="734"/>
      <c r="BZB98" s="734"/>
      <c r="BZC98" s="734"/>
      <c r="BZD98" s="734"/>
      <c r="BZE98" s="734"/>
      <c r="BZF98" s="734"/>
      <c r="BZG98" s="734"/>
      <c r="BZH98" s="734"/>
      <c r="BZI98" s="734"/>
      <c r="BZJ98" s="734"/>
      <c r="BZK98" s="734"/>
      <c r="BZL98" s="734"/>
      <c r="BZM98" s="734"/>
      <c r="BZN98" s="734"/>
      <c r="BZO98" s="734"/>
      <c r="BZP98" s="734"/>
      <c r="BZQ98" s="734"/>
      <c r="BZR98" s="734"/>
      <c r="BZS98" s="734"/>
      <c r="BZT98" s="734"/>
      <c r="BZU98" s="734"/>
      <c r="BZV98" s="734"/>
      <c r="BZW98" s="734"/>
      <c r="BZX98" s="734"/>
      <c r="BZY98" s="734"/>
      <c r="BZZ98" s="734"/>
      <c r="CAA98" s="734"/>
      <c r="CAB98" s="734"/>
      <c r="CAC98" s="734"/>
      <c r="CAD98" s="734"/>
      <c r="CAE98" s="734"/>
      <c r="CAF98" s="734"/>
      <c r="CAG98" s="734"/>
      <c r="CAH98" s="734"/>
      <c r="CAI98" s="734"/>
      <c r="CAJ98" s="734"/>
      <c r="CAK98" s="734"/>
      <c r="CAL98" s="734"/>
      <c r="CAM98" s="734"/>
      <c r="CAN98" s="734"/>
      <c r="CAO98" s="734"/>
      <c r="CAP98" s="734"/>
      <c r="CAQ98" s="734"/>
      <c r="CAR98" s="734"/>
      <c r="CAS98" s="734"/>
      <c r="CAT98" s="734"/>
      <c r="CAU98" s="734"/>
      <c r="CAV98" s="734"/>
      <c r="CAW98" s="734"/>
      <c r="CAX98" s="734"/>
      <c r="CAY98" s="734"/>
      <c r="CAZ98" s="734"/>
      <c r="CBA98" s="734"/>
      <c r="CBB98" s="734"/>
      <c r="CBC98" s="734"/>
      <c r="CBD98" s="734"/>
      <c r="CBE98" s="734"/>
      <c r="CBF98" s="734"/>
      <c r="CBG98" s="734"/>
      <c r="CBH98" s="734"/>
      <c r="CBI98" s="734"/>
      <c r="CBJ98" s="734"/>
      <c r="CBK98" s="734"/>
      <c r="CBL98" s="734"/>
      <c r="CBM98" s="734"/>
      <c r="CBN98" s="734"/>
      <c r="CBO98" s="734"/>
      <c r="CBP98" s="734"/>
      <c r="CBQ98" s="734"/>
      <c r="CBR98" s="734"/>
      <c r="CBS98" s="734"/>
      <c r="CBT98" s="734"/>
      <c r="CBU98" s="734"/>
      <c r="CBV98" s="734"/>
      <c r="CBW98" s="734"/>
      <c r="CBX98" s="734"/>
      <c r="CBY98" s="734"/>
      <c r="CBZ98" s="734"/>
      <c r="CCA98" s="734"/>
      <c r="CCB98" s="734"/>
      <c r="CCC98" s="734"/>
      <c r="CCD98" s="734"/>
      <c r="CCE98" s="734"/>
      <c r="CCF98" s="734"/>
      <c r="CCG98" s="734"/>
      <c r="CCH98" s="734"/>
      <c r="CCI98" s="734"/>
      <c r="CCJ98" s="734"/>
      <c r="CCK98" s="734"/>
      <c r="CCL98" s="734"/>
      <c r="CCM98" s="734"/>
      <c r="CCN98" s="734"/>
      <c r="CCO98" s="734"/>
      <c r="CCP98" s="734"/>
      <c r="CCQ98" s="734"/>
      <c r="CCR98" s="734"/>
      <c r="CCS98" s="734"/>
      <c r="CCT98" s="734"/>
      <c r="CCU98" s="734"/>
      <c r="CCV98" s="734"/>
      <c r="CCW98" s="734"/>
      <c r="CCX98" s="734"/>
      <c r="CCY98" s="734"/>
      <c r="CCZ98" s="734"/>
      <c r="CDA98" s="734"/>
      <c r="CDB98" s="734"/>
      <c r="CDC98" s="734"/>
      <c r="CDD98" s="734"/>
      <c r="CDE98" s="734"/>
      <c r="CDF98" s="734"/>
      <c r="CDG98" s="734"/>
      <c r="CDH98" s="734"/>
      <c r="CDI98" s="734"/>
      <c r="CDJ98" s="734"/>
      <c r="CDK98" s="734"/>
      <c r="CDL98" s="734"/>
      <c r="CDM98" s="734"/>
      <c r="CDN98" s="734"/>
      <c r="CDO98" s="734"/>
      <c r="CDP98" s="734"/>
      <c r="CDQ98" s="734"/>
      <c r="CDR98" s="734"/>
      <c r="CDS98" s="734"/>
      <c r="CDT98" s="734"/>
      <c r="CDU98" s="734"/>
      <c r="CDV98" s="734"/>
      <c r="CDW98" s="734"/>
      <c r="CDX98" s="734"/>
      <c r="CDY98" s="734"/>
      <c r="CDZ98" s="734"/>
      <c r="CEA98" s="734"/>
      <c r="CEB98" s="734"/>
      <c r="CEC98" s="734"/>
      <c r="CED98" s="734"/>
      <c r="CEE98" s="734"/>
      <c r="CEF98" s="734"/>
      <c r="CEG98" s="734"/>
      <c r="CEH98" s="734"/>
      <c r="CEI98" s="734"/>
      <c r="CEJ98" s="734"/>
      <c r="CEK98" s="734"/>
      <c r="CEL98" s="734"/>
      <c r="CEM98" s="734"/>
      <c r="CEN98" s="734"/>
      <c r="CEO98" s="734"/>
      <c r="CEP98" s="734"/>
      <c r="CEQ98" s="734"/>
      <c r="CER98" s="734"/>
      <c r="CES98" s="734"/>
      <c r="CET98" s="734"/>
      <c r="CEU98" s="734"/>
      <c r="CEV98" s="734"/>
      <c r="CEW98" s="734"/>
      <c r="CEX98" s="734"/>
      <c r="CEY98" s="734"/>
      <c r="CEZ98" s="734"/>
      <c r="CFA98" s="734"/>
      <c r="CFB98" s="734"/>
      <c r="CFC98" s="734"/>
      <c r="CFD98" s="734"/>
      <c r="CFE98" s="734"/>
      <c r="CFF98" s="734"/>
      <c r="CFG98" s="734"/>
      <c r="CFH98" s="734"/>
      <c r="CFI98" s="734"/>
      <c r="CFJ98" s="734"/>
      <c r="CFK98" s="734"/>
      <c r="CFL98" s="734"/>
      <c r="CFM98" s="734"/>
      <c r="CFN98" s="734"/>
      <c r="CFO98" s="734"/>
      <c r="CFP98" s="734"/>
      <c r="CFQ98" s="734"/>
      <c r="CFR98" s="734"/>
      <c r="CFS98" s="734"/>
      <c r="CFT98" s="734"/>
      <c r="CFU98" s="734"/>
      <c r="CFV98" s="734"/>
      <c r="CFW98" s="734"/>
      <c r="CFX98" s="734"/>
      <c r="CFY98" s="734"/>
      <c r="CFZ98" s="734"/>
      <c r="CGA98" s="734"/>
      <c r="CGB98" s="734"/>
      <c r="CGC98" s="734"/>
      <c r="CGD98" s="734"/>
      <c r="CGE98" s="734"/>
      <c r="CGF98" s="734"/>
      <c r="CGG98" s="734"/>
      <c r="CGH98" s="734"/>
      <c r="CGI98" s="734"/>
      <c r="CGJ98" s="734"/>
      <c r="CGK98" s="734"/>
      <c r="CGL98" s="734"/>
      <c r="CGM98" s="734"/>
      <c r="CGN98" s="734"/>
      <c r="CGO98" s="734"/>
      <c r="CGP98" s="734"/>
      <c r="CGQ98" s="734"/>
      <c r="CGR98" s="734"/>
      <c r="CGS98" s="734"/>
      <c r="CGT98" s="734"/>
      <c r="CGU98" s="734"/>
      <c r="CGV98" s="734"/>
      <c r="CGW98" s="734"/>
      <c r="CGX98" s="734"/>
      <c r="CGY98" s="734"/>
      <c r="CGZ98" s="734"/>
      <c r="CHA98" s="734"/>
      <c r="CHB98" s="734"/>
      <c r="CHC98" s="734"/>
      <c r="CHD98" s="734"/>
      <c r="CHE98" s="734"/>
      <c r="CHF98" s="734"/>
      <c r="CHG98" s="734"/>
      <c r="CHH98" s="734"/>
      <c r="CHI98" s="734"/>
      <c r="CHJ98" s="734"/>
      <c r="CHK98" s="734"/>
      <c r="CHL98" s="734"/>
      <c r="CHM98" s="734"/>
      <c r="CHN98" s="734"/>
      <c r="CHO98" s="734"/>
      <c r="CHP98" s="734"/>
      <c r="CHQ98" s="734"/>
      <c r="CHR98" s="734"/>
      <c r="CHS98" s="734"/>
      <c r="CHT98" s="734"/>
      <c r="CHU98" s="734"/>
      <c r="CHV98" s="734"/>
      <c r="CHW98" s="734"/>
      <c r="CHX98" s="734"/>
      <c r="CHY98" s="734"/>
      <c r="CHZ98" s="734"/>
      <c r="CIA98" s="734"/>
      <c r="CIB98" s="734"/>
      <c r="CIC98" s="734"/>
      <c r="CID98" s="734"/>
      <c r="CIE98" s="734"/>
      <c r="CIF98" s="734"/>
      <c r="CIG98" s="734"/>
      <c r="CIH98" s="734"/>
      <c r="CII98" s="734"/>
      <c r="CIJ98" s="734"/>
      <c r="CIK98" s="734"/>
      <c r="CIL98" s="734"/>
      <c r="CIM98" s="734"/>
      <c r="CIN98" s="734"/>
      <c r="CIO98" s="734"/>
      <c r="CIP98" s="734"/>
      <c r="CIQ98" s="734"/>
      <c r="CIR98" s="734"/>
      <c r="CIS98" s="734"/>
      <c r="CIT98" s="734"/>
      <c r="CIU98" s="734"/>
      <c r="CIV98" s="734"/>
      <c r="CIW98" s="734"/>
      <c r="CIX98" s="734"/>
      <c r="CIY98" s="734"/>
      <c r="CIZ98" s="734"/>
      <c r="CJA98" s="734"/>
      <c r="CJB98" s="734"/>
      <c r="CJC98" s="734"/>
      <c r="CJD98" s="734"/>
      <c r="CJE98" s="734"/>
      <c r="CJF98" s="734"/>
      <c r="CJG98" s="734"/>
      <c r="CJH98" s="734"/>
      <c r="CJI98" s="734"/>
      <c r="CJJ98" s="734"/>
      <c r="CJK98" s="734"/>
      <c r="CJL98" s="734"/>
      <c r="CJM98" s="734"/>
      <c r="CJN98" s="734"/>
      <c r="CJO98" s="734"/>
      <c r="CJP98" s="734"/>
      <c r="CJQ98" s="734"/>
      <c r="CJR98" s="734"/>
      <c r="CJS98" s="734"/>
      <c r="CJT98" s="734"/>
      <c r="CJU98" s="734"/>
      <c r="CJV98" s="734"/>
      <c r="CJW98" s="734"/>
      <c r="CJX98" s="734"/>
      <c r="CJY98" s="734"/>
      <c r="CJZ98" s="734"/>
      <c r="CKA98" s="734"/>
      <c r="CKB98" s="734"/>
      <c r="CKC98" s="734"/>
      <c r="CKD98" s="734"/>
      <c r="CKE98" s="734"/>
      <c r="CKF98" s="734"/>
      <c r="CKG98" s="734"/>
      <c r="CKH98" s="734"/>
      <c r="CKI98" s="734"/>
      <c r="CKJ98" s="734"/>
      <c r="CKK98" s="734"/>
      <c r="CKL98" s="734"/>
      <c r="CKM98" s="734"/>
      <c r="CKN98" s="734"/>
      <c r="CKO98" s="734"/>
      <c r="CKP98" s="734"/>
      <c r="CKQ98" s="734"/>
      <c r="CKR98" s="734"/>
      <c r="CKS98" s="734"/>
      <c r="CKT98" s="734"/>
      <c r="CKU98" s="734"/>
      <c r="CKV98" s="734"/>
      <c r="CKW98" s="734"/>
      <c r="CKX98" s="734"/>
      <c r="CKY98" s="734"/>
      <c r="CKZ98" s="734"/>
      <c r="CLA98" s="734"/>
      <c r="CLB98" s="734"/>
      <c r="CLC98" s="734"/>
      <c r="CLD98" s="734"/>
      <c r="CLE98" s="734"/>
      <c r="CLF98" s="734"/>
      <c r="CLG98" s="734"/>
      <c r="CLH98" s="734"/>
      <c r="CLI98" s="734"/>
      <c r="CLJ98" s="734"/>
      <c r="CLK98" s="734"/>
      <c r="CLL98" s="734"/>
      <c r="CLM98" s="734"/>
      <c r="CLN98" s="734"/>
      <c r="CLO98" s="734"/>
      <c r="CLP98" s="734"/>
      <c r="CLQ98" s="734"/>
      <c r="CLR98" s="734"/>
      <c r="CLS98" s="734"/>
      <c r="CLT98" s="734"/>
      <c r="CLU98" s="734"/>
      <c r="CLV98" s="734"/>
      <c r="CLW98" s="734"/>
      <c r="CLX98" s="734"/>
      <c r="CLY98" s="734"/>
      <c r="CLZ98" s="734"/>
      <c r="CMA98" s="734"/>
      <c r="CMB98" s="734"/>
      <c r="CMC98" s="734"/>
      <c r="CMD98" s="734"/>
      <c r="CME98" s="734"/>
      <c r="CMF98" s="734"/>
      <c r="CMG98" s="734"/>
      <c r="CMH98" s="734"/>
      <c r="CMI98" s="734"/>
      <c r="CMJ98" s="734"/>
      <c r="CMK98" s="734"/>
      <c r="CML98" s="734"/>
      <c r="CMM98" s="734"/>
      <c r="CMN98" s="734"/>
      <c r="CMO98" s="734"/>
      <c r="CMP98" s="734"/>
      <c r="CMQ98" s="734"/>
      <c r="CMR98" s="734"/>
      <c r="CMS98" s="734"/>
      <c r="CMT98" s="734"/>
      <c r="CMU98" s="734"/>
      <c r="CMV98" s="734"/>
      <c r="CMW98" s="734"/>
      <c r="CMX98" s="734"/>
      <c r="CMY98" s="734"/>
      <c r="CMZ98" s="734"/>
      <c r="CNA98" s="734"/>
      <c r="CNB98" s="734"/>
      <c r="CNC98" s="734"/>
      <c r="CND98" s="734"/>
      <c r="CNE98" s="734"/>
      <c r="CNF98" s="734"/>
      <c r="CNG98" s="734"/>
      <c r="CNH98" s="734"/>
      <c r="CNI98" s="734"/>
      <c r="CNJ98" s="734"/>
      <c r="CNK98" s="734"/>
      <c r="CNL98" s="734"/>
      <c r="CNM98" s="734"/>
      <c r="CNN98" s="734"/>
      <c r="CNO98" s="734"/>
      <c r="CNP98" s="734"/>
      <c r="CNQ98" s="734"/>
      <c r="CNR98" s="734"/>
      <c r="CNS98" s="734"/>
      <c r="CNT98" s="734"/>
      <c r="CNU98" s="734"/>
      <c r="CNV98" s="734"/>
      <c r="CNW98" s="734"/>
      <c r="CNX98" s="734"/>
      <c r="CNY98" s="734"/>
      <c r="CNZ98" s="734"/>
      <c r="COA98" s="734"/>
      <c r="COB98" s="734"/>
      <c r="COC98" s="734"/>
      <c r="COD98" s="734"/>
      <c r="COE98" s="734"/>
      <c r="COF98" s="734"/>
      <c r="COG98" s="734"/>
      <c r="COH98" s="734"/>
      <c r="COI98" s="734"/>
      <c r="COJ98" s="734"/>
      <c r="COK98" s="734"/>
      <c r="COL98" s="734"/>
      <c r="COM98" s="734"/>
      <c r="CON98" s="734"/>
      <c r="COO98" s="734"/>
      <c r="COP98" s="734"/>
      <c r="COQ98" s="734"/>
      <c r="COR98" s="734"/>
      <c r="COS98" s="734"/>
      <c r="COT98" s="734"/>
      <c r="COU98" s="734"/>
      <c r="COV98" s="734"/>
      <c r="COW98" s="734"/>
      <c r="COX98" s="734"/>
      <c r="COY98" s="734"/>
      <c r="COZ98" s="734"/>
      <c r="CPA98" s="734"/>
      <c r="CPB98" s="734"/>
      <c r="CPC98" s="734"/>
      <c r="CPD98" s="734"/>
      <c r="CPE98" s="734"/>
      <c r="CPF98" s="734"/>
      <c r="CPG98" s="734"/>
      <c r="CPH98" s="734"/>
      <c r="CPI98" s="734"/>
      <c r="CPJ98" s="734"/>
      <c r="CPK98" s="734"/>
      <c r="CPL98" s="734"/>
      <c r="CPM98" s="734"/>
      <c r="CPN98" s="734"/>
      <c r="CPO98" s="734"/>
      <c r="CPP98" s="734"/>
      <c r="CPQ98" s="734"/>
      <c r="CPR98" s="734"/>
      <c r="CPS98" s="734"/>
      <c r="CPT98" s="734"/>
      <c r="CPU98" s="734"/>
      <c r="CPV98" s="734"/>
      <c r="CPW98" s="734"/>
      <c r="CPX98" s="734"/>
      <c r="CPY98" s="734"/>
      <c r="CPZ98" s="734"/>
      <c r="CQA98" s="734"/>
      <c r="CQB98" s="734"/>
      <c r="CQC98" s="734"/>
      <c r="CQD98" s="734"/>
      <c r="CQE98" s="734"/>
      <c r="CQF98" s="734"/>
      <c r="CQG98" s="734"/>
      <c r="CQH98" s="734"/>
      <c r="CQI98" s="734"/>
      <c r="CQJ98" s="734"/>
      <c r="CQK98" s="734"/>
      <c r="CQL98" s="734"/>
      <c r="CQM98" s="734"/>
      <c r="CQN98" s="734"/>
      <c r="CQO98" s="734"/>
      <c r="CQP98" s="734"/>
      <c r="CQQ98" s="734"/>
      <c r="CQR98" s="734"/>
      <c r="CQS98" s="734"/>
      <c r="CQT98" s="734"/>
      <c r="CQU98" s="734"/>
      <c r="CQV98" s="734"/>
      <c r="CQW98" s="734"/>
      <c r="CQX98" s="734"/>
      <c r="CQY98" s="734"/>
      <c r="CQZ98" s="734"/>
      <c r="CRA98" s="734"/>
      <c r="CRB98" s="734"/>
      <c r="CRC98" s="734"/>
      <c r="CRD98" s="734"/>
      <c r="CRE98" s="734"/>
      <c r="CRF98" s="734"/>
      <c r="CRG98" s="734"/>
      <c r="CRH98" s="734"/>
      <c r="CRI98" s="734"/>
      <c r="CRJ98" s="734"/>
      <c r="CRK98" s="734"/>
      <c r="CRL98" s="734"/>
      <c r="CRM98" s="734"/>
      <c r="CRN98" s="734"/>
      <c r="CRO98" s="734"/>
      <c r="CRP98" s="734"/>
      <c r="CRQ98" s="734"/>
      <c r="CRR98" s="734"/>
      <c r="CRS98" s="734"/>
      <c r="CRT98" s="734"/>
      <c r="CRU98" s="734"/>
      <c r="CRV98" s="734"/>
      <c r="CRW98" s="734"/>
      <c r="CRX98" s="734"/>
      <c r="CRY98" s="734"/>
      <c r="CRZ98" s="734"/>
      <c r="CSA98" s="734"/>
      <c r="CSB98" s="734"/>
      <c r="CSC98" s="734"/>
      <c r="CSD98" s="734"/>
      <c r="CSE98" s="734"/>
      <c r="CSF98" s="734"/>
      <c r="CSG98" s="734"/>
      <c r="CSH98" s="734"/>
      <c r="CSI98" s="734"/>
      <c r="CSJ98" s="734"/>
      <c r="CSK98" s="734"/>
      <c r="CSL98" s="734"/>
      <c r="CSM98" s="734"/>
      <c r="CSN98" s="734"/>
      <c r="CSO98" s="734"/>
      <c r="CSP98" s="734"/>
      <c r="CSQ98" s="734"/>
      <c r="CSR98" s="734"/>
      <c r="CSS98" s="734"/>
      <c r="CST98" s="734"/>
      <c r="CSU98" s="734"/>
      <c r="CSV98" s="734"/>
      <c r="CSW98" s="734"/>
      <c r="CSX98" s="734"/>
      <c r="CSY98" s="734"/>
      <c r="CSZ98" s="734"/>
      <c r="CTA98" s="734"/>
      <c r="CTB98" s="734"/>
      <c r="CTC98" s="734"/>
      <c r="CTD98" s="734"/>
      <c r="CTE98" s="734"/>
      <c r="CTF98" s="734"/>
      <c r="CTG98" s="734"/>
      <c r="CTH98" s="734"/>
      <c r="CTI98" s="734"/>
      <c r="CTJ98" s="734"/>
      <c r="CTK98" s="734"/>
      <c r="CTL98" s="734"/>
      <c r="CTM98" s="734"/>
      <c r="CTN98" s="734"/>
      <c r="CTO98" s="734"/>
      <c r="CTP98" s="734"/>
      <c r="CTQ98" s="734"/>
      <c r="CTR98" s="734"/>
      <c r="CTS98" s="734"/>
      <c r="CTT98" s="734"/>
      <c r="CTU98" s="734"/>
      <c r="CTV98" s="734"/>
      <c r="CTW98" s="734"/>
      <c r="CTX98" s="734"/>
      <c r="CTY98" s="734"/>
      <c r="CTZ98" s="734"/>
      <c r="CUA98" s="734"/>
      <c r="CUB98" s="734"/>
      <c r="CUC98" s="734"/>
      <c r="CUD98" s="734"/>
      <c r="CUE98" s="734"/>
      <c r="CUF98" s="734"/>
      <c r="CUG98" s="734"/>
      <c r="CUH98" s="734"/>
      <c r="CUI98" s="734"/>
      <c r="CUJ98" s="734"/>
      <c r="CUK98" s="734"/>
      <c r="CUL98" s="734"/>
      <c r="CUM98" s="734"/>
      <c r="CUN98" s="734"/>
      <c r="CUO98" s="734"/>
      <c r="CUP98" s="734"/>
      <c r="CUQ98" s="734"/>
      <c r="CUR98" s="734"/>
      <c r="CUS98" s="734"/>
      <c r="CUT98" s="734"/>
      <c r="CUU98" s="734"/>
      <c r="CUV98" s="734"/>
      <c r="CUW98" s="734"/>
      <c r="CUX98" s="734"/>
      <c r="CUY98" s="734"/>
      <c r="CUZ98" s="734"/>
      <c r="CVA98" s="734"/>
      <c r="CVB98" s="734"/>
      <c r="CVC98" s="734"/>
      <c r="CVD98" s="734"/>
      <c r="CVE98" s="734"/>
      <c r="CVF98" s="734"/>
      <c r="CVG98" s="734"/>
      <c r="CVH98" s="734"/>
      <c r="CVI98" s="734"/>
      <c r="CVJ98" s="734"/>
      <c r="CVK98" s="734"/>
      <c r="CVL98" s="734"/>
      <c r="CVM98" s="734"/>
      <c r="CVN98" s="734"/>
      <c r="CVO98" s="734"/>
      <c r="CVP98" s="734"/>
      <c r="CVQ98" s="734"/>
      <c r="CVR98" s="734"/>
      <c r="CVS98" s="734"/>
      <c r="CVT98" s="734"/>
      <c r="CVU98" s="734"/>
      <c r="CVV98" s="734"/>
      <c r="CVW98" s="734"/>
      <c r="CVX98" s="734"/>
      <c r="CVY98" s="734"/>
      <c r="CVZ98" s="734"/>
      <c r="CWA98" s="734"/>
      <c r="CWB98" s="734"/>
      <c r="CWC98" s="734"/>
      <c r="CWD98" s="734"/>
      <c r="CWE98" s="734"/>
      <c r="CWF98" s="734"/>
      <c r="CWG98" s="734"/>
      <c r="CWH98" s="734"/>
      <c r="CWI98" s="734"/>
      <c r="CWJ98" s="734"/>
      <c r="CWK98" s="734"/>
      <c r="CWL98" s="734"/>
      <c r="CWM98" s="734"/>
      <c r="CWN98" s="734"/>
      <c r="CWO98" s="734"/>
      <c r="CWP98" s="734"/>
      <c r="CWQ98" s="734"/>
      <c r="CWR98" s="734"/>
      <c r="CWS98" s="734"/>
      <c r="CWT98" s="734"/>
      <c r="CWU98" s="734"/>
      <c r="CWV98" s="734"/>
      <c r="CWW98" s="734"/>
      <c r="CWX98" s="734"/>
      <c r="CWY98" s="734"/>
      <c r="CWZ98" s="734"/>
      <c r="CXA98" s="734"/>
      <c r="CXB98" s="734"/>
      <c r="CXC98" s="734"/>
      <c r="CXD98" s="734"/>
      <c r="CXE98" s="734"/>
      <c r="CXF98" s="734"/>
      <c r="CXG98" s="734"/>
      <c r="CXH98" s="734"/>
      <c r="CXI98" s="734"/>
      <c r="CXJ98" s="734"/>
      <c r="CXK98" s="734"/>
      <c r="CXL98" s="734"/>
      <c r="CXM98" s="734"/>
      <c r="CXN98" s="734"/>
      <c r="CXO98" s="734"/>
      <c r="CXP98" s="734"/>
      <c r="CXQ98" s="734"/>
      <c r="CXR98" s="734"/>
      <c r="CXS98" s="734"/>
      <c r="CXT98" s="734"/>
      <c r="CXU98" s="734"/>
      <c r="CXV98" s="734"/>
      <c r="CXW98" s="734"/>
      <c r="CXX98" s="734"/>
      <c r="CXY98" s="734"/>
      <c r="CXZ98" s="734"/>
      <c r="CYA98" s="734"/>
      <c r="CYB98" s="734"/>
      <c r="CYC98" s="734"/>
      <c r="CYD98" s="734"/>
      <c r="CYE98" s="734"/>
      <c r="CYF98" s="734"/>
      <c r="CYG98" s="734"/>
      <c r="CYH98" s="734"/>
      <c r="CYI98" s="734"/>
      <c r="CYJ98" s="734"/>
      <c r="CYK98" s="734"/>
      <c r="CYL98" s="734"/>
      <c r="CYM98" s="734"/>
      <c r="CYN98" s="734"/>
      <c r="CYO98" s="734"/>
      <c r="CYP98" s="734"/>
      <c r="CYQ98" s="734"/>
      <c r="CYR98" s="734"/>
      <c r="CYS98" s="734"/>
      <c r="CYT98" s="734"/>
      <c r="CYU98" s="734"/>
      <c r="CYV98" s="734"/>
      <c r="CYW98" s="734"/>
      <c r="CYX98" s="734"/>
      <c r="CYY98" s="734"/>
      <c r="CYZ98" s="734"/>
      <c r="CZA98" s="734"/>
      <c r="CZB98" s="734"/>
      <c r="CZC98" s="734"/>
      <c r="CZD98" s="734"/>
      <c r="CZE98" s="734"/>
      <c r="CZF98" s="734"/>
      <c r="CZG98" s="734"/>
      <c r="CZH98" s="734"/>
      <c r="CZI98" s="734"/>
      <c r="CZJ98" s="734"/>
      <c r="CZK98" s="734"/>
      <c r="CZL98" s="734"/>
      <c r="CZM98" s="734"/>
      <c r="CZN98" s="734"/>
      <c r="CZO98" s="734"/>
      <c r="CZP98" s="734"/>
      <c r="CZQ98" s="734"/>
      <c r="CZR98" s="734"/>
      <c r="CZS98" s="734"/>
      <c r="CZT98" s="734"/>
      <c r="CZU98" s="734"/>
      <c r="CZV98" s="734"/>
      <c r="CZW98" s="734"/>
      <c r="CZX98" s="734"/>
      <c r="CZY98" s="734"/>
      <c r="CZZ98" s="734"/>
      <c r="DAA98" s="734"/>
      <c r="DAB98" s="734"/>
      <c r="DAC98" s="734"/>
      <c r="DAD98" s="734"/>
      <c r="DAE98" s="734"/>
      <c r="DAF98" s="734"/>
      <c r="DAG98" s="734"/>
      <c r="DAH98" s="734"/>
      <c r="DAI98" s="734"/>
      <c r="DAJ98" s="734"/>
      <c r="DAK98" s="734"/>
      <c r="DAL98" s="734"/>
      <c r="DAM98" s="734"/>
      <c r="DAN98" s="734"/>
      <c r="DAO98" s="734"/>
      <c r="DAP98" s="734"/>
      <c r="DAQ98" s="734"/>
      <c r="DAR98" s="734"/>
      <c r="DAS98" s="734"/>
      <c r="DAT98" s="734"/>
      <c r="DAU98" s="734"/>
      <c r="DAV98" s="734"/>
      <c r="DAW98" s="734"/>
      <c r="DAX98" s="734"/>
      <c r="DAY98" s="734"/>
      <c r="DAZ98" s="734"/>
      <c r="DBA98" s="734"/>
      <c r="DBB98" s="734"/>
      <c r="DBC98" s="734"/>
      <c r="DBD98" s="734"/>
      <c r="DBE98" s="734"/>
      <c r="DBF98" s="734"/>
      <c r="DBG98" s="734"/>
      <c r="DBH98" s="734"/>
      <c r="DBI98" s="734"/>
      <c r="DBJ98" s="734"/>
      <c r="DBK98" s="734"/>
      <c r="DBL98" s="734"/>
      <c r="DBM98" s="734"/>
      <c r="DBN98" s="734"/>
      <c r="DBO98" s="734"/>
      <c r="DBP98" s="734"/>
      <c r="DBQ98" s="734"/>
      <c r="DBR98" s="734"/>
      <c r="DBS98" s="734"/>
      <c r="DBT98" s="734"/>
      <c r="DBU98" s="734"/>
      <c r="DBV98" s="734"/>
      <c r="DBW98" s="734"/>
      <c r="DBX98" s="734"/>
      <c r="DBY98" s="734"/>
      <c r="DBZ98" s="734"/>
      <c r="DCA98" s="734"/>
      <c r="DCB98" s="734"/>
      <c r="DCC98" s="734"/>
      <c r="DCD98" s="734"/>
      <c r="DCE98" s="734"/>
      <c r="DCF98" s="734"/>
      <c r="DCG98" s="734"/>
      <c r="DCH98" s="734"/>
      <c r="DCI98" s="734"/>
      <c r="DCJ98" s="734"/>
      <c r="DCK98" s="734"/>
      <c r="DCL98" s="734"/>
      <c r="DCM98" s="734"/>
      <c r="DCN98" s="734"/>
      <c r="DCO98" s="734"/>
      <c r="DCP98" s="734"/>
      <c r="DCQ98" s="734"/>
      <c r="DCR98" s="734"/>
      <c r="DCS98" s="734"/>
      <c r="DCT98" s="734"/>
      <c r="DCU98" s="734"/>
      <c r="DCV98" s="734"/>
      <c r="DCW98" s="734"/>
      <c r="DCX98" s="734"/>
      <c r="DCY98" s="734"/>
      <c r="DCZ98" s="734"/>
      <c r="DDA98" s="734"/>
      <c r="DDB98" s="734"/>
      <c r="DDC98" s="734"/>
      <c r="DDD98" s="734"/>
      <c r="DDE98" s="734"/>
      <c r="DDF98" s="734"/>
      <c r="DDG98" s="734"/>
      <c r="DDH98" s="734"/>
      <c r="DDI98" s="734"/>
      <c r="DDJ98" s="734"/>
      <c r="DDK98" s="734"/>
      <c r="DDL98" s="734"/>
      <c r="DDM98" s="734"/>
      <c r="DDN98" s="734"/>
      <c r="DDO98" s="734"/>
      <c r="DDP98" s="734"/>
      <c r="DDQ98" s="734"/>
      <c r="DDR98" s="734"/>
      <c r="DDS98" s="734"/>
      <c r="DDT98" s="734"/>
      <c r="DDU98" s="734"/>
      <c r="DDV98" s="734"/>
      <c r="DDW98" s="734"/>
      <c r="DDX98" s="734"/>
      <c r="DDY98" s="734"/>
      <c r="DDZ98" s="734"/>
      <c r="DEA98" s="734"/>
      <c r="DEB98" s="734"/>
      <c r="DEC98" s="734"/>
      <c r="DED98" s="734"/>
      <c r="DEE98" s="734"/>
      <c r="DEF98" s="734"/>
      <c r="DEG98" s="734"/>
      <c r="DEH98" s="734"/>
      <c r="DEI98" s="734"/>
      <c r="DEJ98" s="734"/>
      <c r="DEK98" s="734"/>
      <c r="DEL98" s="734"/>
      <c r="DEM98" s="734"/>
      <c r="DEN98" s="734"/>
      <c r="DEO98" s="734"/>
      <c r="DEP98" s="734"/>
      <c r="DEQ98" s="734"/>
      <c r="DER98" s="734"/>
      <c r="DES98" s="734"/>
      <c r="DET98" s="734"/>
      <c r="DEU98" s="734"/>
      <c r="DEV98" s="734"/>
      <c r="DEW98" s="734"/>
      <c r="DEX98" s="734"/>
      <c r="DEY98" s="734"/>
      <c r="DEZ98" s="734"/>
      <c r="DFA98" s="734"/>
      <c r="DFB98" s="734"/>
      <c r="DFC98" s="734"/>
      <c r="DFD98" s="734"/>
      <c r="DFE98" s="734"/>
      <c r="DFF98" s="734"/>
      <c r="DFG98" s="734"/>
      <c r="DFH98" s="734"/>
      <c r="DFI98" s="734"/>
      <c r="DFJ98" s="734"/>
      <c r="DFK98" s="734"/>
      <c r="DFL98" s="734"/>
      <c r="DFM98" s="734"/>
      <c r="DFN98" s="734"/>
      <c r="DFO98" s="734"/>
      <c r="DFP98" s="734"/>
      <c r="DFQ98" s="734"/>
      <c r="DFR98" s="734"/>
      <c r="DFS98" s="734"/>
      <c r="DFT98" s="734"/>
      <c r="DFU98" s="734"/>
      <c r="DFV98" s="734"/>
      <c r="DFW98" s="734"/>
      <c r="DFX98" s="734"/>
      <c r="DFY98" s="734"/>
      <c r="DFZ98" s="734"/>
      <c r="DGA98" s="734"/>
      <c r="DGB98" s="734"/>
      <c r="DGC98" s="734"/>
      <c r="DGD98" s="734"/>
      <c r="DGE98" s="734"/>
      <c r="DGF98" s="734"/>
      <c r="DGG98" s="734"/>
      <c r="DGH98" s="734"/>
      <c r="DGI98" s="734"/>
      <c r="DGJ98" s="734"/>
      <c r="DGK98" s="734"/>
      <c r="DGL98" s="734"/>
      <c r="DGM98" s="734"/>
      <c r="DGN98" s="734"/>
      <c r="DGO98" s="734"/>
      <c r="DGP98" s="734"/>
      <c r="DGQ98" s="734"/>
      <c r="DGR98" s="734"/>
      <c r="DGS98" s="734"/>
      <c r="DGT98" s="734"/>
      <c r="DGU98" s="734"/>
      <c r="DGV98" s="734"/>
      <c r="DGW98" s="734"/>
      <c r="DGX98" s="734"/>
      <c r="DGY98" s="734"/>
      <c r="DGZ98" s="734"/>
      <c r="DHA98" s="734"/>
      <c r="DHB98" s="734"/>
      <c r="DHC98" s="734"/>
      <c r="DHD98" s="734"/>
      <c r="DHE98" s="734"/>
      <c r="DHF98" s="734"/>
      <c r="DHG98" s="734"/>
      <c r="DHH98" s="734"/>
      <c r="DHI98" s="734"/>
      <c r="DHJ98" s="734"/>
      <c r="DHK98" s="734"/>
      <c r="DHL98" s="734"/>
      <c r="DHM98" s="734"/>
      <c r="DHN98" s="734"/>
      <c r="DHO98" s="734"/>
      <c r="DHP98" s="734"/>
      <c r="DHQ98" s="734"/>
      <c r="DHR98" s="734"/>
      <c r="DHS98" s="734"/>
      <c r="DHT98" s="734"/>
      <c r="DHU98" s="734"/>
      <c r="DHV98" s="734"/>
      <c r="DHW98" s="734"/>
      <c r="DHX98" s="734"/>
      <c r="DHY98" s="734"/>
      <c r="DHZ98" s="734"/>
      <c r="DIA98" s="734"/>
      <c r="DIB98" s="734"/>
      <c r="DIC98" s="734"/>
      <c r="DID98" s="734"/>
      <c r="DIE98" s="734"/>
      <c r="DIF98" s="734"/>
      <c r="DIG98" s="734"/>
      <c r="DIH98" s="734"/>
      <c r="DII98" s="734"/>
      <c r="DIJ98" s="734"/>
      <c r="DIK98" s="734"/>
      <c r="DIL98" s="734"/>
      <c r="DIM98" s="734"/>
      <c r="DIN98" s="734"/>
      <c r="DIO98" s="734"/>
      <c r="DIP98" s="734"/>
      <c r="DIQ98" s="734"/>
      <c r="DIR98" s="734"/>
      <c r="DIS98" s="734"/>
      <c r="DIT98" s="734"/>
      <c r="DIU98" s="734"/>
      <c r="DIV98" s="734"/>
      <c r="DIW98" s="734"/>
      <c r="DIX98" s="734"/>
      <c r="DIY98" s="734"/>
      <c r="DIZ98" s="734"/>
      <c r="DJA98" s="734"/>
      <c r="DJB98" s="734"/>
      <c r="DJC98" s="734"/>
      <c r="DJD98" s="734"/>
      <c r="DJE98" s="734"/>
      <c r="DJF98" s="734"/>
      <c r="DJG98" s="734"/>
      <c r="DJH98" s="734"/>
      <c r="DJI98" s="734"/>
      <c r="DJJ98" s="734"/>
      <c r="DJK98" s="734"/>
      <c r="DJL98" s="734"/>
      <c r="DJM98" s="734"/>
      <c r="DJN98" s="734"/>
      <c r="DJO98" s="734"/>
      <c r="DJP98" s="734"/>
      <c r="DJQ98" s="734"/>
      <c r="DJR98" s="734"/>
      <c r="DJS98" s="734"/>
      <c r="DJT98" s="734"/>
      <c r="DJU98" s="734"/>
      <c r="DJV98" s="734"/>
      <c r="DJW98" s="734"/>
      <c r="DJX98" s="734"/>
      <c r="DJY98" s="734"/>
      <c r="DJZ98" s="734"/>
      <c r="DKA98" s="734"/>
      <c r="DKB98" s="734"/>
      <c r="DKC98" s="734"/>
      <c r="DKD98" s="734"/>
      <c r="DKE98" s="734"/>
      <c r="DKF98" s="734"/>
      <c r="DKG98" s="734"/>
      <c r="DKH98" s="734"/>
      <c r="DKI98" s="734"/>
      <c r="DKJ98" s="734"/>
      <c r="DKK98" s="734"/>
      <c r="DKL98" s="734"/>
      <c r="DKM98" s="734"/>
      <c r="DKN98" s="734"/>
      <c r="DKO98" s="734"/>
      <c r="DKP98" s="734"/>
      <c r="DKQ98" s="734"/>
      <c r="DKR98" s="734"/>
      <c r="DKS98" s="734"/>
      <c r="DKT98" s="734"/>
      <c r="DKU98" s="734"/>
      <c r="DKV98" s="734"/>
      <c r="DKW98" s="734"/>
      <c r="DKX98" s="734"/>
      <c r="DKY98" s="734"/>
      <c r="DKZ98" s="734"/>
      <c r="DLA98" s="734"/>
      <c r="DLB98" s="734"/>
      <c r="DLC98" s="734"/>
      <c r="DLD98" s="734"/>
      <c r="DLE98" s="734"/>
      <c r="DLF98" s="734"/>
      <c r="DLG98" s="734"/>
      <c r="DLH98" s="734"/>
      <c r="DLI98" s="734"/>
      <c r="DLJ98" s="734"/>
      <c r="DLK98" s="734"/>
      <c r="DLL98" s="734"/>
      <c r="DLM98" s="734"/>
      <c r="DLN98" s="734"/>
      <c r="DLO98" s="734"/>
      <c r="DLP98" s="734"/>
      <c r="DLQ98" s="734"/>
      <c r="DLR98" s="734"/>
      <c r="DLS98" s="734"/>
      <c r="DLT98" s="734"/>
      <c r="DLU98" s="734"/>
      <c r="DLV98" s="734"/>
      <c r="DLW98" s="734"/>
      <c r="DLX98" s="734"/>
      <c r="DLY98" s="734"/>
      <c r="DLZ98" s="734"/>
      <c r="DMA98" s="734"/>
      <c r="DMB98" s="734"/>
      <c r="DMC98" s="734"/>
      <c r="DMD98" s="734"/>
      <c r="DME98" s="734"/>
      <c r="DMF98" s="734"/>
      <c r="DMG98" s="734"/>
      <c r="DMH98" s="734"/>
      <c r="DMI98" s="734"/>
      <c r="DMJ98" s="734"/>
      <c r="DMK98" s="734"/>
      <c r="DML98" s="734"/>
      <c r="DMM98" s="734"/>
      <c r="DMN98" s="734"/>
      <c r="DMO98" s="734"/>
      <c r="DMP98" s="734"/>
      <c r="DMQ98" s="734"/>
      <c r="DMR98" s="734"/>
      <c r="DMS98" s="734"/>
      <c r="DMT98" s="734"/>
      <c r="DMU98" s="734"/>
      <c r="DMV98" s="734"/>
      <c r="DMW98" s="734"/>
      <c r="DMX98" s="734"/>
      <c r="DMY98" s="734"/>
      <c r="DMZ98" s="734"/>
      <c r="DNA98" s="734"/>
      <c r="DNB98" s="734"/>
      <c r="DNC98" s="734"/>
      <c r="DND98" s="734"/>
      <c r="DNE98" s="734"/>
      <c r="DNF98" s="734"/>
      <c r="DNG98" s="734"/>
      <c r="DNH98" s="734"/>
      <c r="DNI98" s="734"/>
      <c r="DNJ98" s="734"/>
      <c r="DNK98" s="734"/>
      <c r="DNL98" s="734"/>
      <c r="DNM98" s="734"/>
      <c r="DNN98" s="734"/>
      <c r="DNO98" s="734"/>
      <c r="DNP98" s="734"/>
      <c r="DNQ98" s="734"/>
      <c r="DNR98" s="734"/>
      <c r="DNS98" s="734"/>
      <c r="DNT98" s="734"/>
      <c r="DNU98" s="734"/>
      <c r="DNV98" s="734"/>
      <c r="DNW98" s="734"/>
      <c r="DNX98" s="734"/>
      <c r="DNY98" s="734"/>
      <c r="DNZ98" s="734"/>
      <c r="DOA98" s="734"/>
      <c r="DOB98" s="734"/>
      <c r="DOC98" s="734"/>
      <c r="DOD98" s="734"/>
      <c r="DOE98" s="734"/>
      <c r="DOF98" s="734"/>
      <c r="DOG98" s="734"/>
      <c r="DOH98" s="734"/>
      <c r="DOI98" s="734"/>
      <c r="DOJ98" s="734"/>
      <c r="DOK98" s="734"/>
      <c r="DOL98" s="734"/>
      <c r="DOM98" s="734"/>
      <c r="DON98" s="734"/>
      <c r="DOO98" s="734"/>
      <c r="DOP98" s="734"/>
      <c r="DOQ98" s="734"/>
      <c r="DOR98" s="734"/>
      <c r="DOS98" s="734"/>
      <c r="DOT98" s="734"/>
      <c r="DOU98" s="734"/>
      <c r="DOV98" s="734"/>
      <c r="DOW98" s="734"/>
      <c r="DOX98" s="734"/>
      <c r="DOY98" s="734"/>
      <c r="DOZ98" s="734"/>
      <c r="DPA98" s="734"/>
      <c r="DPB98" s="734"/>
      <c r="DPC98" s="734"/>
      <c r="DPD98" s="734"/>
      <c r="DPE98" s="734"/>
      <c r="DPF98" s="734"/>
      <c r="DPG98" s="734"/>
      <c r="DPH98" s="734"/>
      <c r="DPI98" s="734"/>
      <c r="DPJ98" s="734"/>
      <c r="DPK98" s="734"/>
      <c r="DPL98" s="734"/>
      <c r="DPM98" s="734"/>
      <c r="DPN98" s="734"/>
      <c r="DPO98" s="734"/>
      <c r="DPP98" s="734"/>
      <c r="DPQ98" s="734"/>
      <c r="DPR98" s="734"/>
      <c r="DPS98" s="734"/>
      <c r="DPT98" s="734"/>
      <c r="DPU98" s="734"/>
      <c r="DPV98" s="734"/>
      <c r="DPW98" s="734"/>
      <c r="DPX98" s="734"/>
      <c r="DPY98" s="734"/>
      <c r="DPZ98" s="734"/>
      <c r="DQA98" s="734"/>
      <c r="DQB98" s="734"/>
      <c r="DQC98" s="734"/>
      <c r="DQD98" s="734"/>
      <c r="DQE98" s="734"/>
      <c r="DQF98" s="734"/>
      <c r="DQG98" s="734"/>
      <c r="DQH98" s="734"/>
      <c r="DQI98" s="734"/>
      <c r="DQJ98" s="734"/>
      <c r="DQK98" s="734"/>
      <c r="DQL98" s="734"/>
      <c r="DQM98" s="734"/>
      <c r="DQN98" s="734"/>
      <c r="DQO98" s="734"/>
      <c r="DQP98" s="734"/>
      <c r="DQQ98" s="734"/>
      <c r="DQR98" s="734"/>
      <c r="DQS98" s="734"/>
      <c r="DQT98" s="734"/>
      <c r="DQU98" s="734"/>
      <c r="DQV98" s="734"/>
      <c r="DQW98" s="734"/>
      <c r="DQX98" s="734"/>
      <c r="DQY98" s="734"/>
      <c r="DQZ98" s="734"/>
      <c r="DRA98" s="734"/>
      <c r="DRB98" s="734"/>
      <c r="DRC98" s="734"/>
      <c r="DRD98" s="734"/>
      <c r="DRE98" s="734"/>
      <c r="DRF98" s="734"/>
      <c r="DRG98" s="734"/>
      <c r="DRH98" s="734"/>
      <c r="DRI98" s="734"/>
      <c r="DRJ98" s="734"/>
      <c r="DRK98" s="734"/>
      <c r="DRL98" s="734"/>
      <c r="DRM98" s="734"/>
      <c r="DRN98" s="734"/>
      <c r="DRO98" s="734"/>
      <c r="DRP98" s="734"/>
      <c r="DRQ98" s="734"/>
      <c r="DRR98" s="734"/>
      <c r="DRS98" s="734"/>
      <c r="DRT98" s="734"/>
      <c r="DRU98" s="734"/>
      <c r="DRV98" s="734"/>
      <c r="DRW98" s="734"/>
      <c r="DRX98" s="734"/>
      <c r="DRY98" s="734"/>
      <c r="DRZ98" s="734"/>
      <c r="DSA98" s="734"/>
      <c r="DSB98" s="734"/>
      <c r="DSC98" s="734"/>
      <c r="DSD98" s="734"/>
      <c r="DSE98" s="734"/>
      <c r="DSF98" s="734"/>
      <c r="DSG98" s="734"/>
      <c r="DSH98" s="734"/>
      <c r="DSI98" s="734"/>
      <c r="DSJ98" s="734"/>
      <c r="DSK98" s="734"/>
      <c r="DSL98" s="734"/>
      <c r="DSM98" s="734"/>
      <c r="DSN98" s="734"/>
      <c r="DSO98" s="734"/>
      <c r="DSP98" s="734"/>
      <c r="DSQ98" s="734"/>
      <c r="DSR98" s="734"/>
      <c r="DSS98" s="734"/>
      <c r="DST98" s="734"/>
      <c r="DSU98" s="734"/>
      <c r="DSV98" s="734"/>
      <c r="DSW98" s="734"/>
      <c r="DSX98" s="734"/>
      <c r="DSY98" s="734"/>
      <c r="DSZ98" s="734"/>
      <c r="DTA98" s="734"/>
      <c r="DTB98" s="734"/>
      <c r="DTC98" s="734"/>
      <c r="DTD98" s="734"/>
      <c r="DTE98" s="734"/>
      <c r="DTF98" s="734"/>
      <c r="DTG98" s="734"/>
      <c r="DTH98" s="734"/>
      <c r="DTI98" s="734"/>
      <c r="DTJ98" s="734"/>
      <c r="DTK98" s="734"/>
      <c r="DTL98" s="734"/>
      <c r="DTM98" s="734"/>
      <c r="DTN98" s="734"/>
      <c r="DTO98" s="734"/>
      <c r="DTP98" s="734"/>
      <c r="DTQ98" s="734"/>
      <c r="DTR98" s="734"/>
      <c r="DTS98" s="734"/>
      <c r="DTT98" s="734"/>
      <c r="DTU98" s="734"/>
      <c r="DTV98" s="734"/>
      <c r="DTW98" s="734"/>
      <c r="DTX98" s="734"/>
      <c r="DTY98" s="734"/>
      <c r="DTZ98" s="734"/>
      <c r="DUA98" s="734"/>
      <c r="DUB98" s="734"/>
      <c r="DUC98" s="734"/>
      <c r="DUD98" s="734"/>
      <c r="DUE98" s="734"/>
      <c r="DUF98" s="734"/>
      <c r="DUG98" s="734"/>
      <c r="DUH98" s="734"/>
      <c r="DUI98" s="734"/>
      <c r="DUJ98" s="734"/>
      <c r="DUK98" s="734"/>
      <c r="DUL98" s="734"/>
      <c r="DUM98" s="734"/>
      <c r="DUN98" s="734"/>
      <c r="DUO98" s="734"/>
      <c r="DUP98" s="734"/>
      <c r="DUQ98" s="734"/>
      <c r="DUR98" s="734"/>
      <c r="DUS98" s="734"/>
      <c r="DUT98" s="734"/>
      <c r="DUU98" s="734"/>
      <c r="DUV98" s="734"/>
      <c r="DUW98" s="734"/>
      <c r="DUX98" s="734"/>
      <c r="DUY98" s="734"/>
      <c r="DUZ98" s="734"/>
      <c r="DVA98" s="734"/>
      <c r="DVB98" s="734"/>
      <c r="DVC98" s="734"/>
      <c r="DVD98" s="734"/>
      <c r="DVE98" s="734"/>
      <c r="DVF98" s="734"/>
      <c r="DVG98" s="734"/>
      <c r="DVH98" s="734"/>
      <c r="DVI98" s="734"/>
      <c r="DVJ98" s="734"/>
      <c r="DVK98" s="734"/>
      <c r="DVL98" s="734"/>
      <c r="DVM98" s="734"/>
      <c r="DVN98" s="734"/>
      <c r="DVO98" s="734"/>
      <c r="DVP98" s="734"/>
      <c r="DVQ98" s="734"/>
      <c r="DVR98" s="734"/>
      <c r="DVS98" s="734"/>
      <c r="DVT98" s="734"/>
      <c r="DVU98" s="734"/>
      <c r="DVV98" s="734"/>
      <c r="DVW98" s="734"/>
      <c r="DVX98" s="734"/>
      <c r="DVY98" s="734"/>
      <c r="DVZ98" s="734"/>
      <c r="DWA98" s="734"/>
      <c r="DWB98" s="734"/>
      <c r="DWC98" s="734"/>
      <c r="DWD98" s="734"/>
      <c r="DWE98" s="734"/>
      <c r="DWF98" s="734"/>
      <c r="DWG98" s="734"/>
      <c r="DWH98" s="734"/>
      <c r="DWI98" s="734"/>
      <c r="DWJ98" s="734"/>
      <c r="DWK98" s="734"/>
      <c r="DWL98" s="734"/>
      <c r="DWM98" s="734"/>
      <c r="DWN98" s="734"/>
      <c r="DWO98" s="734"/>
      <c r="DWP98" s="734"/>
      <c r="DWQ98" s="734"/>
      <c r="DWR98" s="734"/>
      <c r="DWS98" s="734"/>
      <c r="DWT98" s="734"/>
      <c r="DWU98" s="734"/>
      <c r="DWV98" s="734"/>
      <c r="DWW98" s="734"/>
      <c r="DWX98" s="734"/>
      <c r="DWY98" s="734"/>
      <c r="DWZ98" s="734"/>
      <c r="DXA98" s="734"/>
      <c r="DXB98" s="734"/>
      <c r="DXC98" s="734"/>
      <c r="DXD98" s="734"/>
      <c r="DXE98" s="734"/>
      <c r="DXF98" s="734"/>
      <c r="DXG98" s="734"/>
      <c r="DXH98" s="734"/>
      <c r="DXI98" s="734"/>
      <c r="DXJ98" s="734"/>
      <c r="DXK98" s="734"/>
      <c r="DXL98" s="734"/>
      <c r="DXM98" s="734"/>
      <c r="DXN98" s="734"/>
      <c r="DXO98" s="734"/>
      <c r="DXP98" s="734"/>
      <c r="DXQ98" s="734"/>
      <c r="DXR98" s="734"/>
      <c r="DXS98" s="734"/>
      <c r="DXT98" s="734"/>
      <c r="DXU98" s="734"/>
      <c r="DXV98" s="734"/>
      <c r="DXW98" s="734"/>
      <c r="DXX98" s="734"/>
      <c r="DXY98" s="734"/>
      <c r="DXZ98" s="734"/>
      <c r="DYA98" s="734"/>
      <c r="DYB98" s="734"/>
      <c r="DYC98" s="734"/>
      <c r="DYD98" s="734"/>
      <c r="DYE98" s="734"/>
      <c r="DYF98" s="734"/>
      <c r="DYG98" s="734"/>
      <c r="DYH98" s="734"/>
      <c r="DYI98" s="734"/>
      <c r="DYJ98" s="734"/>
      <c r="DYK98" s="734"/>
      <c r="DYL98" s="734"/>
      <c r="DYM98" s="734"/>
      <c r="DYN98" s="734"/>
      <c r="DYO98" s="734"/>
      <c r="DYP98" s="734"/>
      <c r="DYQ98" s="734"/>
      <c r="DYR98" s="734"/>
      <c r="DYS98" s="734"/>
      <c r="DYT98" s="734"/>
      <c r="DYU98" s="734"/>
      <c r="DYV98" s="734"/>
      <c r="DYW98" s="734"/>
      <c r="DYX98" s="734"/>
      <c r="DYY98" s="734"/>
      <c r="DYZ98" s="734"/>
      <c r="DZA98" s="734"/>
      <c r="DZB98" s="734"/>
      <c r="DZC98" s="734"/>
      <c r="DZD98" s="734"/>
      <c r="DZE98" s="734"/>
      <c r="DZF98" s="734"/>
      <c r="DZG98" s="734"/>
      <c r="DZH98" s="734"/>
      <c r="DZI98" s="734"/>
      <c r="DZJ98" s="734"/>
      <c r="DZK98" s="734"/>
      <c r="DZL98" s="734"/>
      <c r="DZM98" s="734"/>
      <c r="DZN98" s="734"/>
      <c r="DZO98" s="734"/>
      <c r="DZP98" s="734"/>
      <c r="DZQ98" s="734"/>
      <c r="DZR98" s="734"/>
      <c r="DZS98" s="734"/>
      <c r="DZT98" s="734"/>
      <c r="DZU98" s="734"/>
      <c r="DZV98" s="734"/>
      <c r="DZW98" s="734"/>
      <c r="DZX98" s="734"/>
      <c r="DZY98" s="734"/>
      <c r="DZZ98" s="734"/>
      <c r="EAA98" s="734"/>
      <c r="EAB98" s="734"/>
      <c r="EAC98" s="734"/>
      <c r="EAD98" s="734"/>
      <c r="EAE98" s="734"/>
      <c r="EAF98" s="734"/>
      <c r="EAG98" s="734"/>
      <c r="EAH98" s="734"/>
      <c r="EAI98" s="734"/>
      <c r="EAJ98" s="734"/>
      <c r="EAK98" s="734"/>
      <c r="EAL98" s="734"/>
      <c r="EAM98" s="734"/>
      <c r="EAN98" s="734"/>
      <c r="EAO98" s="734"/>
      <c r="EAP98" s="734"/>
      <c r="EAQ98" s="734"/>
      <c r="EAR98" s="734"/>
      <c r="EAS98" s="734"/>
      <c r="EAT98" s="734"/>
      <c r="EAU98" s="734"/>
      <c r="EAV98" s="734"/>
      <c r="EAW98" s="734"/>
      <c r="EAX98" s="734"/>
      <c r="EAY98" s="734"/>
      <c r="EAZ98" s="734"/>
      <c r="EBA98" s="734"/>
      <c r="EBB98" s="734"/>
      <c r="EBC98" s="734"/>
      <c r="EBD98" s="734"/>
      <c r="EBE98" s="734"/>
      <c r="EBF98" s="734"/>
      <c r="EBG98" s="734"/>
      <c r="EBH98" s="734"/>
      <c r="EBI98" s="734"/>
      <c r="EBJ98" s="734"/>
      <c r="EBK98" s="734"/>
      <c r="EBL98" s="734"/>
      <c r="EBM98" s="734"/>
      <c r="EBN98" s="734"/>
      <c r="EBO98" s="734"/>
      <c r="EBP98" s="734"/>
      <c r="EBQ98" s="734"/>
      <c r="EBR98" s="734"/>
      <c r="EBS98" s="734"/>
      <c r="EBT98" s="734"/>
      <c r="EBU98" s="734"/>
      <c r="EBV98" s="734"/>
      <c r="EBW98" s="734"/>
      <c r="EBX98" s="734"/>
      <c r="EBY98" s="734"/>
      <c r="EBZ98" s="734"/>
      <c r="ECA98" s="734"/>
      <c r="ECB98" s="734"/>
      <c r="ECC98" s="734"/>
      <c r="ECD98" s="734"/>
      <c r="ECE98" s="734"/>
      <c r="ECF98" s="734"/>
      <c r="ECG98" s="734"/>
      <c r="ECH98" s="734"/>
      <c r="ECI98" s="734"/>
      <c r="ECJ98" s="734"/>
      <c r="ECK98" s="734"/>
      <c r="ECL98" s="734"/>
      <c r="ECM98" s="734"/>
      <c r="ECN98" s="734"/>
      <c r="ECO98" s="734"/>
      <c r="ECP98" s="734"/>
      <c r="ECQ98" s="734"/>
      <c r="ECR98" s="734"/>
      <c r="ECS98" s="734"/>
      <c r="ECT98" s="734"/>
      <c r="ECU98" s="734"/>
      <c r="ECV98" s="734"/>
      <c r="ECW98" s="734"/>
      <c r="ECX98" s="734"/>
      <c r="ECY98" s="734"/>
      <c r="ECZ98" s="734"/>
      <c r="EDA98" s="734"/>
      <c r="EDB98" s="734"/>
      <c r="EDC98" s="734"/>
      <c r="EDD98" s="734"/>
      <c r="EDE98" s="734"/>
      <c r="EDF98" s="734"/>
      <c r="EDG98" s="734"/>
      <c r="EDH98" s="734"/>
      <c r="EDI98" s="734"/>
      <c r="EDJ98" s="734"/>
      <c r="EDK98" s="734"/>
      <c r="EDL98" s="734"/>
      <c r="EDM98" s="734"/>
      <c r="EDN98" s="734"/>
      <c r="EDO98" s="734"/>
      <c r="EDP98" s="734"/>
      <c r="EDQ98" s="734"/>
      <c r="EDR98" s="734"/>
      <c r="EDS98" s="734"/>
      <c r="EDT98" s="734"/>
      <c r="EDU98" s="734"/>
      <c r="EDV98" s="734"/>
      <c r="EDW98" s="734"/>
      <c r="EDX98" s="734"/>
      <c r="EDY98" s="734"/>
      <c r="EDZ98" s="734"/>
      <c r="EEA98" s="734"/>
      <c r="EEB98" s="734"/>
      <c r="EEC98" s="734"/>
      <c r="EED98" s="734"/>
      <c r="EEE98" s="734"/>
      <c r="EEF98" s="734"/>
      <c r="EEG98" s="734"/>
      <c r="EEH98" s="734"/>
      <c r="EEI98" s="734"/>
      <c r="EEJ98" s="734"/>
      <c r="EEK98" s="734"/>
      <c r="EEL98" s="734"/>
      <c r="EEM98" s="734"/>
      <c r="EEN98" s="734"/>
      <c r="EEO98" s="734"/>
      <c r="EEP98" s="734"/>
      <c r="EEQ98" s="734"/>
      <c r="EER98" s="734"/>
      <c r="EES98" s="734"/>
      <c r="EET98" s="734"/>
      <c r="EEU98" s="734"/>
      <c r="EEV98" s="734"/>
      <c r="EEW98" s="734"/>
      <c r="EEX98" s="734"/>
      <c r="EEY98" s="734"/>
      <c r="EEZ98" s="734"/>
      <c r="EFA98" s="734"/>
      <c r="EFB98" s="734"/>
      <c r="EFC98" s="734"/>
      <c r="EFD98" s="734"/>
      <c r="EFE98" s="734"/>
      <c r="EFF98" s="734"/>
      <c r="EFG98" s="734"/>
      <c r="EFH98" s="734"/>
      <c r="EFI98" s="734"/>
      <c r="EFJ98" s="734"/>
      <c r="EFK98" s="734"/>
      <c r="EFL98" s="734"/>
      <c r="EFM98" s="734"/>
      <c r="EFN98" s="734"/>
      <c r="EFO98" s="734"/>
      <c r="EFP98" s="734"/>
      <c r="EFQ98" s="734"/>
      <c r="EFR98" s="734"/>
      <c r="EFS98" s="734"/>
      <c r="EFT98" s="734"/>
      <c r="EFU98" s="734"/>
      <c r="EFV98" s="734"/>
      <c r="EFW98" s="734"/>
      <c r="EFX98" s="734"/>
      <c r="EFY98" s="734"/>
      <c r="EFZ98" s="734"/>
      <c r="EGA98" s="734"/>
      <c r="EGB98" s="734"/>
      <c r="EGC98" s="734"/>
      <c r="EGD98" s="734"/>
      <c r="EGE98" s="734"/>
      <c r="EGF98" s="734"/>
      <c r="EGG98" s="734"/>
      <c r="EGH98" s="734"/>
      <c r="EGI98" s="734"/>
      <c r="EGJ98" s="734"/>
      <c r="EGK98" s="734"/>
      <c r="EGL98" s="734"/>
      <c r="EGM98" s="734"/>
      <c r="EGN98" s="734"/>
      <c r="EGO98" s="734"/>
      <c r="EGP98" s="734"/>
      <c r="EGQ98" s="734"/>
      <c r="EGR98" s="734"/>
      <c r="EGS98" s="734"/>
      <c r="EGT98" s="734"/>
      <c r="EGU98" s="734"/>
      <c r="EGV98" s="734"/>
      <c r="EGW98" s="734"/>
      <c r="EGX98" s="734"/>
      <c r="EGY98" s="734"/>
      <c r="EGZ98" s="734"/>
      <c r="EHA98" s="734"/>
      <c r="EHB98" s="734"/>
      <c r="EHC98" s="734"/>
      <c r="EHD98" s="734"/>
      <c r="EHE98" s="734"/>
      <c r="EHF98" s="734"/>
      <c r="EHG98" s="734"/>
      <c r="EHH98" s="734"/>
      <c r="EHI98" s="734"/>
      <c r="EHJ98" s="734"/>
      <c r="EHK98" s="734"/>
      <c r="EHL98" s="734"/>
      <c r="EHM98" s="734"/>
      <c r="EHN98" s="734"/>
      <c r="EHO98" s="734"/>
      <c r="EHP98" s="734"/>
      <c r="EHQ98" s="734"/>
      <c r="EHR98" s="734"/>
      <c r="EHS98" s="734"/>
      <c r="EHT98" s="734"/>
      <c r="EHU98" s="734"/>
      <c r="EHV98" s="734"/>
      <c r="EHW98" s="734"/>
      <c r="EHX98" s="734"/>
      <c r="EHY98" s="734"/>
      <c r="EHZ98" s="734"/>
      <c r="EIA98" s="734"/>
      <c r="EIB98" s="734"/>
      <c r="EIC98" s="734"/>
      <c r="EID98" s="734"/>
      <c r="EIE98" s="734"/>
      <c r="EIF98" s="734"/>
      <c r="EIG98" s="734"/>
      <c r="EIH98" s="734"/>
      <c r="EII98" s="734"/>
      <c r="EIJ98" s="734"/>
      <c r="EIK98" s="734"/>
      <c r="EIL98" s="734"/>
      <c r="EIM98" s="734"/>
      <c r="EIN98" s="734"/>
      <c r="EIO98" s="734"/>
      <c r="EIP98" s="734"/>
      <c r="EIQ98" s="734"/>
      <c r="EIR98" s="734"/>
      <c r="EIS98" s="734"/>
      <c r="EIT98" s="734"/>
      <c r="EIU98" s="734"/>
      <c r="EIV98" s="734"/>
      <c r="EIW98" s="734"/>
      <c r="EIX98" s="734"/>
      <c r="EIY98" s="734"/>
      <c r="EIZ98" s="734"/>
      <c r="EJA98" s="734"/>
      <c r="EJB98" s="734"/>
      <c r="EJC98" s="734"/>
      <c r="EJD98" s="734"/>
      <c r="EJE98" s="734"/>
      <c r="EJF98" s="734"/>
      <c r="EJG98" s="734"/>
      <c r="EJH98" s="734"/>
      <c r="EJI98" s="734"/>
      <c r="EJJ98" s="734"/>
      <c r="EJK98" s="734"/>
      <c r="EJL98" s="734"/>
      <c r="EJM98" s="734"/>
      <c r="EJN98" s="734"/>
      <c r="EJO98" s="734"/>
      <c r="EJP98" s="734"/>
      <c r="EJQ98" s="734"/>
      <c r="EJR98" s="734"/>
      <c r="EJS98" s="734"/>
      <c r="EJT98" s="734"/>
      <c r="EJU98" s="734"/>
      <c r="EJV98" s="734"/>
      <c r="EJW98" s="734"/>
      <c r="EJX98" s="734"/>
      <c r="EJY98" s="734"/>
      <c r="EJZ98" s="734"/>
      <c r="EKA98" s="734"/>
      <c r="EKB98" s="734"/>
      <c r="EKC98" s="734"/>
      <c r="EKD98" s="734"/>
      <c r="EKE98" s="734"/>
      <c r="EKF98" s="734"/>
      <c r="EKG98" s="734"/>
      <c r="EKH98" s="734"/>
      <c r="EKI98" s="734"/>
      <c r="EKJ98" s="734"/>
      <c r="EKK98" s="734"/>
      <c r="EKL98" s="734"/>
      <c r="EKM98" s="734"/>
      <c r="EKN98" s="734"/>
      <c r="EKO98" s="734"/>
      <c r="EKP98" s="734"/>
      <c r="EKQ98" s="734"/>
      <c r="EKR98" s="734"/>
      <c r="EKS98" s="734"/>
      <c r="EKT98" s="734"/>
      <c r="EKU98" s="734"/>
      <c r="EKV98" s="734"/>
      <c r="EKW98" s="734"/>
      <c r="EKX98" s="734"/>
      <c r="EKY98" s="734"/>
      <c r="EKZ98" s="734"/>
      <c r="ELA98" s="734"/>
      <c r="ELB98" s="734"/>
      <c r="ELC98" s="734"/>
      <c r="ELD98" s="734"/>
      <c r="ELE98" s="734"/>
      <c r="ELF98" s="734"/>
      <c r="ELG98" s="734"/>
      <c r="ELH98" s="734"/>
      <c r="ELI98" s="734"/>
      <c r="ELJ98" s="734"/>
      <c r="ELK98" s="734"/>
      <c r="ELL98" s="734"/>
      <c r="ELM98" s="734"/>
      <c r="ELN98" s="734"/>
      <c r="ELO98" s="734"/>
      <c r="ELP98" s="734"/>
      <c r="ELQ98" s="734"/>
      <c r="ELR98" s="734"/>
      <c r="ELS98" s="734"/>
      <c r="ELT98" s="734"/>
      <c r="ELU98" s="734"/>
      <c r="ELV98" s="734"/>
      <c r="ELW98" s="734"/>
      <c r="ELX98" s="734"/>
      <c r="ELY98" s="734"/>
      <c r="ELZ98" s="734"/>
      <c r="EMA98" s="734"/>
      <c r="EMB98" s="734"/>
      <c r="EMC98" s="734"/>
      <c r="EMD98" s="734"/>
      <c r="EME98" s="734"/>
      <c r="EMF98" s="734"/>
      <c r="EMG98" s="734"/>
      <c r="EMH98" s="734"/>
      <c r="EMI98" s="734"/>
      <c r="EMJ98" s="734"/>
      <c r="EMK98" s="734"/>
      <c r="EML98" s="734"/>
      <c r="EMM98" s="734"/>
      <c r="EMN98" s="734"/>
      <c r="EMO98" s="734"/>
      <c r="EMP98" s="734"/>
      <c r="EMQ98" s="734"/>
      <c r="EMR98" s="734"/>
      <c r="EMS98" s="734"/>
      <c r="EMT98" s="734"/>
      <c r="EMU98" s="734"/>
      <c r="EMV98" s="734"/>
      <c r="EMW98" s="734"/>
      <c r="EMX98" s="734"/>
      <c r="EMY98" s="734"/>
      <c r="EMZ98" s="734"/>
      <c r="ENA98" s="734"/>
      <c r="ENB98" s="734"/>
      <c r="ENC98" s="734"/>
      <c r="END98" s="734"/>
      <c r="ENE98" s="734"/>
      <c r="ENF98" s="734"/>
      <c r="ENG98" s="734"/>
      <c r="ENH98" s="734"/>
      <c r="ENI98" s="734"/>
      <c r="ENJ98" s="734"/>
      <c r="ENK98" s="734"/>
      <c r="ENL98" s="734"/>
      <c r="ENM98" s="734"/>
      <c r="ENN98" s="734"/>
      <c r="ENO98" s="734"/>
      <c r="ENP98" s="734"/>
      <c r="ENQ98" s="734"/>
      <c r="ENR98" s="734"/>
      <c r="ENS98" s="734"/>
      <c r="ENT98" s="734"/>
      <c r="ENU98" s="734"/>
      <c r="ENV98" s="734"/>
      <c r="ENW98" s="734"/>
      <c r="ENX98" s="734"/>
      <c r="ENY98" s="734"/>
      <c r="ENZ98" s="734"/>
      <c r="EOA98" s="734"/>
      <c r="EOB98" s="734"/>
      <c r="EOC98" s="734"/>
      <c r="EOD98" s="734"/>
      <c r="EOE98" s="734"/>
      <c r="EOF98" s="734"/>
      <c r="EOG98" s="734"/>
      <c r="EOH98" s="734"/>
      <c r="EOI98" s="734"/>
      <c r="EOJ98" s="734"/>
      <c r="EOK98" s="734"/>
      <c r="EOL98" s="734"/>
      <c r="EOM98" s="734"/>
      <c r="EON98" s="734"/>
      <c r="EOO98" s="734"/>
      <c r="EOP98" s="734"/>
      <c r="EOQ98" s="734"/>
      <c r="EOR98" s="734"/>
      <c r="EOS98" s="734"/>
      <c r="EOT98" s="734"/>
      <c r="EOU98" s="734"/>
      <c r="EOV98" s="734"/>
      <c r="EOW98" s="734"/>
      <c r="EOX98" s="734"/>
      <c r="EOY98" s="734"/>
      <c r="EOZ98" s="734"/>
      <c r="EPA98" s="734"/>
      <c r="EPB98" s="734"/>
      <c r="EPC98" s="734"/>
      <c r="EPD98" s="734"/>
      <c r="EPE98" s="734"/>
      <c r="EPF98" s="734"/>
      <c r="EPG98" s="734"/>
      <c r="EPH98" s="734"/>
      <c r="EPI98" s="734"/>
      <c r="EPJ98" s="734"/>
      <c r="EPK98" s="734"/>
      <c r="EPL98" s="734"/>
      <c r="EPM98" s="734"/>
      <c r="EPN98" s="734"/>
      <c r="EPO98" s="734"/>
      <c r="EPP98" s="734"/>
      <c r="EPQ98" s="734"/>
      <c r="EPR98" s="734"/>
      <c r="EPS98" s="734"/>
      <c r="EPT98" s="734"/>
      <c r="EPU98" s="734"/>
      <c r="EPV98" s="734"/>
      <c r="EPW98" s="734"/>
      <c r="EPX98" s="734"/>
      <c r="EPY98" s="734"/>
      <c r="EPZ98" s="734"/>
      <c r="EQA98" s="734"/>
      <c r="EQB98" s="734"/>
      <c r="EQC98" s="734"/>
      <c r="EQD98" s="734"/>
      <c r="EQE98" s="734"/>
      <c r="EQF98" s="734"/>
      <c r="EQG98" s="734"/>
      <c r="EQH98" s="734"/>
      <c r="EQI98" s="734"/>
      <c r="EQJ98" s="734"/>
      <c r="EQK98" s="734"/>
      <c r="EQL98" s="734"/>
      <c r="EQM98" s="734"/>
      <c r="EQN98" s="734"/>
      <c r="EQO98" s="734"/>
      <c r="EQP98" s="734"/>
      <c r="EQQ98" s="734"/>
      <c r="EQR98" s="734"/>
      <c r="EQS98" s="734"/>
      <c r="EQT98" s="734"/>
      <c r="EQU98" s="734"/>
      <c r="EQV98" s="734"/>
      <c r="EQW98" s="734"/>
      <c r="EQX98" s="734"/>
      <c r="EQY98" s="734"/>
      <c r="EQZ98" s="734"/>
      <c r="ERA98" s="734"/>
      <c r="ERB98" s="734"/>
      <c r="ERC98" s="734"/>
      <c r="ERD98" s="734"/>
      <c r="ERE98" s="734"/>
      <c r="ERF98" s="734"/>
      <c r="ERG98" s="734"/>
      <c r="ERH98" s="734"/>
      <c r="ERI98" s="734"/>
      <c r="ERJ98" s="734"/>
      <c r="ERK98" s="734"/>
      <c r="ERL98" s="734"/>
      <c r="ERM98" s="734"/>
      <c r="ERN98" s="734"/>
      <c r="ERO98" s="734"/>
      <c r="ERP98" s="734"/>
      <c r="ERQ98" s="734"/>
      <c r="ERR98" s="734"/>
      <c r="ERS98" s="734"/>
      <c r="ERT98" s="734"/>
      <c r="ERU98" s="734"/>
      <c r="ERV98" s="734"/>
      <c r="ERW98" s="734"/>
      <c r="ERX98" s="734"/>
      <c r="ERY98" s="734"/>
      <c r="ERZ98" s="734"/>
      <c r="ESA98" s="734"/>
      <c r="ESB98" s="734"/>
      <c r="ESC98" s="734"/>
      <c r="ESD98" s="734"/>
      <c r="ESE98" s="734"/>
      <c r="ESF98" s="734"/>
      <c r="ESG98" s="734"/>
      <c r="ESH98" s="734"/>
      <c r="ESI98" s="734"/>
      <c r="ESJ98" s="734"/>
      <c r="ESK98" s="734"/>
      <c r="ESL98" s="734"/>
      <c r="ESM98" s="734"/>
      <c r="ESN98" s="734"/>
      <c r="ESO98" s="734"/>
      <c r="ESP98" s="734"/>
      <c r="ESQ98" s="734"/>
      <c r="ESR98" s="734"/>
      <c r="ESS98" s="734"/>
      <c r="EST98" s="734"/>
      <c r="ESU98" s="734"/>
      <c r="ESV98" s="734"/>
      <c r="ESW98" s="734"/>
      <c r="ESX98" s="734"/>
      <c r="ESY98" s="734"/>
      <c r="ESZ98" s="734"/>
      <c r="ETA98" s="734"/>
      <c r="ETB98" s="734"/>
      <c r="ETC98" s="734"/>
      <c r="ETD98" s="734"/>
      <c r="ETE98" s="734"/>
      <c r="ETF98" s="734"/>
      <c r="ETG98" s="734"/>
      <c r="ETH98" s="734"/>
      <c r="ETI98" s="734"/>
      <c r="ETJ98" s="734"/>
      <c r="ETK98" s="734"/>
      <c r="ETL98" s="734"/>
      <c r="ETM98" s="734"/>
      <c r="ETN98" s="734"/>
      <c r="ETO98" s="734"/>
      <c r="ETP98" s="734"/>
      <c r="ETQ98" s="734"/>
      <c r="ETR98" s="734"/>
      <c r="ETS98" s="734"/>
      <c r="ETT98" s="734"/>
      <c r="ETU98" s="734"/>
      <c r="ETV98" s="734"/>
      <c r="ETW98" s="734"/>
      <c r="ETX98" s="734"/>
      <c r="ETY98" s="734"/>
      <c r="ETZ98" s="734"/>
      <c r="EUA98" s="734"/>
      <c r="EUB98" s="734"/>
      <c r="EUC98" s="734"/>
      <c r="EUD98" s="734"/>
      <c r="EUE98" s="734"/>
      <c r="EUF98" s="734"/>
      <c r="EUG98" s="734"/>
      <c r="EUH98" s="734"/>
      <c r="EUI98" s="734"/>
      <c r="EUJ98" s="734"/>
      <c r="EUK98" s="734"/>
      <c r="EUL98" s="734"/>
      <c r="EUM98" s="734"/>
      <c r="EUN98" s="734"/>
      <c r="EUO98" s="734"/>
      <c r="EUP98" s="734"/>
      <c r="EUQ98" s="734"/>
      <c r="EUR98" s="734"/>
      <c r="EUS98" s="734"/>
      <c r="EUT98" s="734"/>
      <c r="EUU98" s="734"/>
      <c r="EUV98" s="734"/>
      <c r="EUW98" s="734"/>
      <c r="EUX98" s="734"/>
      <c r="EUY98" s="734"/>
      <c r="EUZ98" s="734"/>
      <c r="EVA98" s="734"/>
      <c r="EVB98" s="734"/>
      <c r="EVC98" s="734"/>
      <c r="EVD98" s="734"/>
      <c r="EVE98" s="734"/>
      <c r="EVF98" s="734"/>
      <c r="EVG98" s="734"/>
      <c r="EVH98" s="734"/>
      <c r="EVI98" s="734"/>
      <c r="EVJ98" s="734"/>
      <c r="EVK98" s="734"/>
      <c r="EVL98" s="734"/>
      <c r="EVM98" s="734"/>
      <c r="EVN98" s="734"/>
      <c r="EVO98" s="734"/>
      <c r="EVP98" s="734"/>
      <c r="EVQ98" s="734"/>
      <c r="EVR98" s="734"/>
      <c r="EVS98" s="734"/>
      <c r="EVT98" s="734"/>
      <c r="EVU98" s="734"/>
      <c r="EVV98" s="734"/>
      <c r="EVW98" s="734"/>
      <c r="EVX98" s="734"/>
      <c r="EVY98" s="734"/>
      <c r="EVZ98" s="734"/>
      <c r="EWA98" s="734"/>
      <c r="EWB98" s="734"/>
      <c r="EWC98" s="734"/>
      <c r="EWD98" s="734"/>
      <c r="EWE98" s="734"/>
      <c r="EWF98" s="734"/>
      <c r="EWG98" s="734"/>
      <c r="EWH98" s="734"/>
      <c r="EWI98" s="734"/>
      <c r="EWJ98" s="734"/>
      <c r="EWK98" s="734"/>
      <c r="EWL98" s="734"/>
      <c r="EWM98" s="734"/>
      <c r="EWN98" s="734"/>
      <c r="EWO98" s="734"/>
      <c r="EWP98" s="734"/>
      <c r="EWQ98" s="734"/>
      <c r="EWR98" s="734"/>
      <c r="EWS98" s="734"/>
      <c r="EWT98" s="734"/>
      <c r="EWU98" s="734"/>
      <c r="EWV98" s="734"/>
      <c r="EWW98" s="734"/>
      <c r="EWX98" s="734"/>
      <c r="EWY98" s="734"/>
      <c r="EWZ98" s="734"/>
      <c r="EXA98" s="734"/>
      <c r="EXB98" s="734"/>
      <c r="EXC98" s="734"/>
      <c r="EXD98" s="734"/>
      <c r="EXE98" s="734"/>
      <c r="EXF98" s="734"/>
      <c r="EXG98" s="734"/>
      <c r="EXH98" s="734"/>
      <c r="EXI98" s="734"/>
      <c r="EXJ98" s="734"/>
      <c r="EXK98" s="734"/>
      <c r="EXL98" s="734"/>
      <c r="EXM98" s="734"/>
      <c r="EXN98" s="734"/>
      <c r="EXO98" s="734"/>
      <c r="EXP98" s="734"/>
      <c r="EXQ98" s="734"/>
      <c r="EXR98" s="734"/>
      <c r="EXS98" s="734"/>
      <c r="EXT98" s="734"/>
      <c r="EXU98" s="734"/>
      <c r="EXV98" s="734"/>
      <c r="EXW98" s="734"/>
      <c r="EXX98" s="734"/>
      <c r="EXY98" s="734"/>
      <c r="EXZ98" s="734"/>
      <c r="EYA98" s="734"/>
      <c r="EYB98" s="734"/>
      <c r="EYC98" s="734"/>
      <c r="EYD98" s="734"/>
      <c r="EYE98" s="734"/>
      <c r="EYF98" s="734"/>
      <c r="EYG98" s="734"/>
      <c r="EYH98" s="734"/>
      <c r="EYI98" s="734"/>
      <c r="EYJ98" s="734"/>
      <c r="EYK98" s="734"/>
      <c r="EYL98" s="734"/>
      <c r="EYM98" s="734"/>
      <c r="EYN98" s="734"/>
      <c r="EYO98" s="734"/>
      <c r="EYP98" s="734"/>
      <c r="EYQ98" s="734"/>
      <c r="EYR98" s="734"/>
      <c r="EYS98" s="734"/>
      <c r="EYT98" s="734"/>
      <c r="EYU98" s="734"/>
      <c r="EYV98" s="734"/>
      <c r="EYW98" s="734"/>
      <c r="EYX98" s="734"/>
      <c r="EYY98" s="734"/>
      <c r="EYZ98" s="734"/>
      <c r="EZA98" s="734"/>
      <c r="EZB98" s="734"/>
      <c r="EZC98" s="734"/>
      <c r="EZD98" s="734"/>
      <c r="EZE98" s="734"/>
      <c r="EZF98" s="734"/>
      <c r="EZG98" s="734"/>
      <c r="EZH98" s="734"/>
      <c r="EZI98" s="734"/>
      <c r="EZJ98" s="734"/>
      <c r="EZK98" s="734"/>
      <c r="EZL98" s="734"/>
      <c r="EZM98" s="734"/>
      <c r="EZN98" s="734"/>
      <c r="EZO98" s="734"/>
      <c r="EZP98" s="734"/>
      <c r="EZQ98" s="734"/>
      <c r="EZR98" s="734"/>
      <c r="EZS98" s="734"/>
      <c r="EZT98" s="734"/>
      <c r="EZU98" s="734"/>
      <c r="EZV98" s="734"/>
      <c r="EZW98" s="734"/>
      <c r="EZX98" s="734"/>
      <c r="EZY98" s="734"/>
      <c r="EZZ98" s="734"/>
      <c r="FAA98" s="734"/>
      <c r="FAB98" s="734"/>
      <c r="FAC98" s="734"/>
      <c r="FAD98" s="734"/>
      <c r="FAE98" s="734"/>
      <c r="FAF98" s="734"/>
      <c r="FAG98" s="734"/>
      <c r="FAH98" s="734"/>
      <c r="FAI98" s="734"/>
      <c r="FAJ98" s="734"/>
      <c r="FAK98" s="734"/>
      <c r="FAL98" s="734"/>
      <c r="FAM98" s="734"/>
      <c r="FAN98" s="734"/>
      <c r="FAO98" s="734"/>
      <c r="FAP98" s="734"/>
      <c r="FAQ98" s="734"/>
      <c r="FAR98" s="734"/>
      <c r="FAS98" s="734"/>
      <c r="FAT98" s="734"/>
      <c r="FAU98" s="734"/>
      <c r="FAV98" s="734"/>
      <c r="FAW98" s="734"/>
      <c r="FAX98" s="734"/>
      <c r="FAY98" s="734"/>
      <c r="FAZ98" s="734"/>
      <c r="FBA98" s="734"/>
      <c r="FBB98" s="734"/>
      <c r="FBC98" s="734"/>
      <c r="FBD98" s="734"/>
      <c r="FBE98" s="734"/>
      <c r="FBF98" s="734"/>
      <c r="FBG98" s="734"/>
      <c r="FBH98" s="734"/>
      <c r="FBI98" s="734"/>
      <c r="FBJ98" s="734"/>
      <c r="FBK98" s="734"/>
      <c r="FBL98" s="734"/>
      <c r="FBM98" s="734"/>
      <c r="FBN98" s="734"/>
      <c r="FBO98" s="734"/>
      <c r="FBP98" s="734"/>
      <c r="FBQ98" s="734"/>
      <c r="FBR98" s="734"/>
      <c r="FBS98" s="734"/>
      <c r="FBT98" s="734"/>
      <c r="FBU98" s="734"/>
      <c r="FBV98" s="734"/>
      <c r="FBW98" s="734"/>
      <c r="FBX98" s="734"/>
      <c r="FBY98" s="734"/>
      <c r="FBZ98" s="734"/>
      <c r="FCA98" s="734"/>
      <c r="FCB98" s="734"/>
      <c r="FCC98" s="734"/>
      <c r="FCD98" s="734"/>
      <c r="FCE98" s="734"/>
      <c r="FCF98" s="734"/>
      <c r="FCG98" s="734"/>
      <c r="FCH98" s="734"/>
      <c r="FCI98" s="734"/>
      <c r="FCJ98" s="734"/>
      <c r="FCK98" s="734"/>
      <c r="FCL98" s="734"/>
      <c r="FCM98" s="734"/>
      <c r="FCN98" s="734"/>
      <c r="FCO98" s="734"/>
      <c r="FCP98" s="734"/>
      <c r="FCQ98" s="734"/>
      <c r="FCR98" s="734"/>
      <c r="FCS98" s="734"/>
      <c r="FCT98" s="734"/>
      <c r="FCU98" s="734"/>
      <c r="FCV98" s="734"/>
      <c r="FCW98" s="734"/>
      <c r="FCX98" s="734"/>
      <c r="FCY98" s="734"/>
      <c r="FCZ98" s="734"/>
      <c r="FDA98" s="734"/>
      <c r="FDB98" s="734"/>
      <c r="FDC98" s="734"/>
      <c r="FDD98" s="734"/>
      <c r="FDE98" s="734"/>
      <c r="FDF98" s="734"/>
      <c r="FDG98" s="734"/>
      <c r="FDH98" s="734"/>
      <c r="FDI98" s="734"/>
      <c r="FDJ98" s="734"/>
      <c r="FDK98" s="734"/>
      <c r="FDL98" s="734"/>
      <c r="FDM98" s="734"/>
      <c r="FDN98" s="734"/>
      <c r="FDO98" s="734"/>
      <c r="FDP98" s="734"/>
      <c r="FDQ98" s="734"/>
      <c r="FDR98" s="734"/>
      <c r="FDS98" s="734"/>
      <c r="FDT98" s="734"/>
      <c r="FDU98" s="734"/>
      <c r="FDV98" s="734"/>
      <c r="FDW98" s="734"/>
      <c r="FDX98" s="734"/>
      <c r="FDY98" s="734"/>
      <c r="FDZ98" s="734"/>
      <c r="FEA98" s="734"/>
      <c r="FEB98" s="734"/>
      <c r="FEC98" s="734"/>
      <c r="FED98" s="734"/>
      <c r="FEE98" s="734"/>
      <c r="FEF98" s="734"/>
      <c r="FEG98" s="734"/>
      <c r="FEH98" s="734"/>
      <c r="FEI98" s="734"/>
      <c r="FEJ98" s="734"/>
      <c r="FEK98" s="734"/>
      <c r="FEL98" s="734"/>
      <c r="FEM98" s="734"/>
      <c r="FEN98" s="734"/>
      <c r="FEO98" s="734"/>
      <c r="FEP98" s="734"/>
      <c r="FEQ98" s="734"/>
      <c r="FER98" s="734"/>
      <c r="FES98" s="734"/>
      <c r="FET98" s="734"/>
      <c r="FEU98" s="734"/>
      <c r="FEV98" s="734"/>
      <c r="FEW98" s="734"/>
      <c r="FEX98" s="734"/>
      <c r="FEY98" s="734"/>
      <c r="FEZ98" s="734"/>
      <c r="FFA98" s="734"/>
      <c r="FFB98" s="734"/>
      <c r="FFC98" s="734"/>
      <c r="FFD98" s="734"/>
      <c r="FFE98" s="734"/>
      <c r="FFF98" s="734"/>
      <c r="FFG98" s="734"/>
      <c r="FFH98" s="734"/>
      <c r="FFI98" s="734"/>
      <c r="FFJ98" s="734"/>
      <c r="FFK98" s="734"/>
      <c r="FFL98" s="734"/>
      <c r="FFM98" s="734"/>
      <c r="FFN98" s="734"/>
      <c r="FFO98" s="734"/>
      <c r="FFP98" s="734"/>
      <c r="FFQ98" s="734"/>
      <c r="FFR98" s="734"/>
      <c r="FFS98" s="734"/>
      <c r="FFT98" s="734"/>
      <c r="FFU98" s="734"/>
      <c r="FFV98" s="734"/>
      <c r="FFW98" s="734"/>
      <c r="FFX98" s="734"/>
      <c r="FFY98" s="734"/>
      <c r="FFZ98" s="734"/>
      <c r="FGA98" s="734"/>
      <c r="FGB98" s="734"/>
      <c r="FGC98" s="734"/>
      <c r="FGD98" s="734"/>
      <c r="FGE98" s="734"/>
      <c r="FGF98" s="734"/>
      <c r="FGG98" s="734"/>
      <c r="FGH98" s="734"/>
      <c r="FGI98" s="734"/>
      <c r="FGJ98" s="734"/>
      <c r="FGK98" s="734"/>
      <c r="FGL98" s="734"/>
      <c r="FGM98" s="734"/>
      <c r="FGN98" s="734"/>
      <c r="FGO98" s="734"/>
      <c r="FGP98" s="734"/>
      <c r="FGQ98" s="734"/>
      <c r="FGR98" s="734"/>
      <c r="FGS98" s="734"/>
      <c r="FGT98" s="734"/>
      <c r="FGU98" s="734"/>
      <c r="FGV98" s="734"/>
      <c r="FGW98" s="734"/>
      <c r="FGX98" s="734"/>
      <c r="FGY98" s="734"/>
      <c r="FGZ98" s="734"/>
      <c r="FHA98" s="734"/>
      <c r="FHB98" s="734"/>
      <c r="FHC98" s="734"/>
      <c r="FHD98" s="734"/>
      <c r="FHE98" s="734"/>
      <c r="FHF98" s="734"/>
      <c r="FHG98" s="734"/>
      <c r="FHH98" s="734"/>
      <c r="FHI98" s="734"/>
      <c r="FHJ98" s="734"/>
      <c r="FHK98" s="734"/>
      <c r="FHL98" s="734"/>
      <c r="FHM98" s="734"/>
      <c r="FHN98" s="734"/>
      <c r="FHO98" s="734"/>
      <c r="FHP98" s="734"/>
      <c r="FHQ98" s="734"/>
      <c r="FHR98" s="734"/>
      <c r="FHS98" s="734"/>
      <c r="FHT98" s="734"/>
      <c r="FHU98" s="734"/>
      <c r="FHV98" s="734"/>
      <c r="FHW98" s="734"/>
      <c r="FHX98" s="734"/>
      <c r="FHY98" s="734"/>
      <c r="FHZ98" s="734"/>
      <c r="FIA98" s="734"/>
      <c r="FIB98" s="734"/>
      <c r="FIC98" s="734"/>
      <c r="FID98" s="734"/>
      <c r="FIE98" s="734"/>
      <c r="FIF98" s="734"/>
      <c r="FIG98" s="734"/>
      <c r="FIH98" s="734"/>
      <c r="FII98" s="734"/>
      <c r="FIJ98" s="734"/>
      <c r="FIK98" s="734"/>
      <c r="FIL98" s="734"/>
      <c r="FIM98" s="734"/>
      <c r="FIN98" s="734"/>
      <c r="FIO98" s="734"/>
      <c r="FIP98" s="734"/>
      <c r="FIQ98" s="734"/>
      <c r="FIR98" s="734"/>
      <c r="FIS98" s="734"/>
      <c r="FIT98" s="734"/>
      <c r="FIU98" s="734"/>
      <c r="FIV98" s="734"/>
      <c r="FIW98" s="734"/>
      <c r="FIX98" s="734"/>
      <c r="FIY98" s="734"/>
      <c r="FIZ98" s="734"/>
      <c r="FJA98" s="734"/>
      <c r="FJB98" s="734"/>
      <c r="FJC98" s="734"/>
      <c r="FJD98" s="734"/>
      <c r="FJE98" s="734"/>
      <c r="FJF98" s="734"/>
      <c r="FJG98" s="734"/>
      <c r="FJH98" s="734"/>
      <c r="FJI98" s="734"/>
      <c r="FJJ98" s="734"/>
      <c r="FJK98" s="734"/>
      <c r="FJL98" s="734"/>
      <c r="FJM98" s="734"/>
      <c r="FJN98" s="734"/>
      <c r="FJO98" s="734"/>
      <c r="FJP98" s="734"/>
      <c r="FJQ98" s="734"/>
      <c r="FJR98" s="734"/>
      <c r="FJS98" s="734"/>
      <c r="FJT98" s="734"/>
      <c r="FJU98" s="734"/>
      <c r="FJV98" s="734"/>
      <c r="FJW98" s="734"/>
      <c r="FJX98" s="734"/>
      <c r="FJY98" s="734"/>
      <c r="FJZ98" s="734"/>
      <c r="FKA98" s="734"/>
      <c r="FKB98" s="734"/>
      <c r="FKC98" s="734"/>
      <c r="FKD98" s="734"/>
      <c r="FKE98" s="734"/>
      <c r="FKF98" s="734"/>
      <c r="FKG98" s="734"/>
      <c r="FKH98" s="734"/>
      <c r="FKI98" s="734"/>
      <c r="FKJ98" s="734"/>
      <c r="FKK98" s="734"/>
      <c r="FKL98" s="734"/>
      <c r="FKM98" s="734"/>
      <c r="FKN98" s="734"/>
      <c r="FKO98" s="734"/>
      <c r="FKP98" s="734"/>
      <c r="FKQ98" s="734"/>
      <c r="FKR98" s="734"/>
      <c r="FKS98" s="734"/>
      <c r="FKT98" s="734"/>
      <c r="FKU98" s="734"/>
      <c r="FKV98" s="734"/>
      <c r="FKW98" s="734"/>
      <c r="FKX98" s="734"/>
      <c r="FKY98" s="734"/>
      <c r="FKZ98" s="734"/>
      <c r="FLA98" s="734"/>
      <c r="FLB98" s="734"/>
      <c r="FLC98" s="734"/>
      <c r="FLD98" s="734"/>
      <c r="FLE98" s="734"/>
      <c r="FLF98" s="734"/>
      <c r="FLG98" s="734"/>
      <c r="FLH98" s="734"/>
      <c r="FLI98" s="734"/>
      <c r="FLJ98" s="734"/>
      <c r="FLK98" s="734"/>
      <c r="FLL98" s="734"/>
      <c r="FLM98" s="734"/>
      <c r="FLN98" s="734"/>
      <c r="FLO98" s="734"/>
      <c r="FLP98" s="734"/>
      <c r="FLQ98" s="734"/>
      <c r="FLR98" s="734"/>
      <c r="FLS98" s="734"/>
      <c r="FLT98" s="734"/>
      <c r="FLU98" s="734"/>
      <c r="FLV98" s="734"/>
      <c r="FLW98" s="734"/>
      <c r="FLX98" s="734"/>
      <c r="FLY98" s="734"/>
      <c r="FLZ98" s="734"/>
      <c r="FMA98" s="734"/>
      <c r="FMB98" s="734"/>
      <c r="FMC98" s="734"/>
      <c r="FMD98" s="734"/>
      <c r="FME98" s="734"/>
      <c r="FMF98" s="734"/>
      <c r="FMG98" s="734"/>
      <c r="FMH98" s="734"/>
      <c r="FMI98" s="734"/>
      <c r="FMJ98" s="734"/>
      <c r="FMK98" s="734"/>
      <c r="FML98" s="734"/>
      <c r="FMM98" s="734"/>
      <c r="FMN98" s="734"/>
      <c r="FMO98" s="734"/>
      <c r="FMP98" s="734"/>
      <c r="FMQ98" s="734"/>
      <c r="FMR98" s="734"/>
      <c r="FMS98" s="734"/>
      <c r="FMT98" s="734"/>
      <c r="FMU98" s="734"/>
      <c r="FMV98" s="734"/>
      <c r="FMW98" s="734"/>
      <c r="FMX98" s="734"/>
      <c r="FMY98" s="734"/>
      <c r="FMZ98" s="734"/>
      <c r="FNA98" s="734"/>
      <c r="FNB98" s="734"/>
      <c r="FNC98" s="734"/>
      <c r="FND98" s="734"/>
      <c r="FNE98" s="734"/>
      <c r="FNF98" s="734"/>
      <c r="FNG98" s="734"/>
      <c r="FNH98" s="734"/>
      <c r="FNI98" s="734"/>
      <c r="FNJ98" s="734"/>
      <c r="FNK98" s="734"/>
      <c r="FNL98" s="734"/>
      <c r="FNM98" s="734"/>
      <c r="FNN98" s="734"/>
      <c r="FNO98" s="734"/>
      <c r="FNP98" s="734"/>
      <c r="FNQ98" s="734"/>
      <c r="FNR98" s="734"/>
      <c r="FNS98" s="734"/>
      <c r="FNT98" s="734"/>
      <c r="FNU98" s="734"/>
      <c r="FNV98" s="734"/>
      <c r="FNW98" s="734"/>
      <c r="FNX98" s="734"/>
      <c r="FNY98" s="734"/>
      <c r="FNZ98" s="734"/>
      <c r="FOA98" s="734"/>
      <c r="FOB98" s="734"/>
      <c r="FOC98" s="734"/>
      <c r="FOD98" s="734"/>
      <c r="FOE98" s="734"/>
      <c r="FOF98" s="734"/>
      <c r="FOG98" s="734"/>
      <c r="FOH98" s="734"/>
      <c r="FOI98" s="734"/>
      <c r="FOJ98" s="734"/>
      <c r="FOK98" s="734"/>
      <c r="FOL98" s="734"/>
      <c r="FOM98" s="734"/>
      <c r="FON98" s="734"/>
      <c r="FOO98" s="734"/>
      <c r="FOP98" s="734"/>
      <c r="FOQ98" s="734"/>
      <c r="FOR98" s="734"/>
      <c r="FOS98" s="734"/>
      <c r="FOT98" s="734"/>
      <c r="FOU98" s="734"/>
      <c r="FOV98" s="734"/>
      <c r="FOW98" s="734"/>
      <c r="FOX98" s="734"/>
      <c r="FOY98" s="734"/>
      <c r="FOZ98" s="734"/>
      <c r="FPA98" s="734"/>
      <c r="FPB98" s="734"/>
      <c r="FPC98" s="734"/>
      <c r="FPD98" s="734"/>
      <c r="FPE98" s="734"/>
      <c r="FPF98" s="734"/>
      <c r="FPG98" s="734"/>
      <c r="FPH98" s="734"/>
      <c r="FPI98" s="734"/>
      <c r="FPJ98" s="734"/>
      <c r="FPK98" s="734"/>
      <c r="FPL98" s="734"/>
      <c r="FPM98" s="734"/>
      <c r="FPN98" s="734"/>
      <c r="FPO98" s="734"/>
      <c r="FPP98" s="734"/>
      <c r="FPQ98" s="734"/>
      <c r="FPR98" s="734"/>
      <c r="FPS98" s="734"/>
      <c r="FPT98" s="734"/>
      <c r="FPU98" s="734"/>
      <c r="FPV98" s="734"/>
      <c r="FPW98" s="734"/>
      <c r="FPX98" s="734"/>
      <c r="FPY98" s="734"/>
      <c r="FPZ98" s="734"/>
      <c r="FQA98" s="734"/>
      <c r="FQB98" s="734"/>
      <c r="FQC98" s="734"/>
      <c r="FQD98" s="734"/>
      <c r="FQE98" s="734"/>
      <c r="FQF98" s="734"/>
      <c r="FQG98" s="734"/>
      <c r="FQH98" s="734"/>
      <c r="FQI98" s="734"/>
      <c r="FQJ98" s="734"/>
      <c r="FQK98" s="734"/>
      <c r="FQL98" s="734"/>
      <c r="FQM98" s="734"/>
      <c r="FQN98" s="734"/>
      <c r="FQO98" s="734"/>
      <c r="FQP98" s="734"/>
      <c r="FQQ98" s="734"/>
      <c r="FQR98" s="734"/>
      <c r="FQS98" s="734"/>
      <c r="FQT98" s="734"/>
      <c r="FQU98" s="734"/>
      <c r="FQV98" s="734"/>
      <c r="FQW98" s="734"/>
      <c r="FQX98" s="734"/>
      <c r="FQY98" s="734"/>
      <c r="FQZ98" s="734"/>
      <c r="FRA98" s="734"/>
      <c r="FRB98" s="734"/>
      <c r="FRC98" s="734"/>
      <c r="FRD98" s="734"/>
      <c r="FRE98" s="734"/>
      <c r="FRF98" s="734"/>
      <c r="FRG98" s="734"/>
      <c r="FRH98" s="734"/>
      <c r="FRI98" s="734"/>
      <c r="FRJ98" s="734"/>
      <c r="FRK98" s="734"/>
      <c r="FRL98" s="734"/>
      <c r="FRM98" s="734"/>
      <c r="FRN98" s="734"/>
      <c r="FRO98" s="734"/>
      <c r="FRP98" s="734"/>
      <c r="FRQ98" s="734"/>
      <c r="FRR98" s="734"/>
      <c r="FRS98" s="734"/>
      <c r="FRT98" s="734"/>
      <c r="FRU98" s="734"/>
      <c r="FRV98" s="734"/>
      <c r="FRW98" s="734"/>
      <c r="FRX98" s="734"/>
      <c r="FRY98" s="734"/>
      <c r="FRZ98" s="734"/>
      <c r="FSA98" s="734"/>
      <c r="FSB98" s="734"/>
      <c r="FSC98" s="734"/>
      <c r="FSD98" s="734"/>
      <c r="FSE98" s="734"/>
      <c r="FSF98" s="734"/>
      <c r="FSG98" s="734"/>
      <c r="FSH98" s="734"/>
      <c r="FSI98" s="734"/>
      <c r="FSJ98" s="734"/>
      <c r="FSK98" s="734"/>
      <c r="FSL98" s="734"/>
      <c r="FSM98" s="734"/>
      <c r="FSN98" s="734"/>
      <c r="FSO98" s="734"/>
      <c r="FSP98" s="734"/>
      <c r="FSQ98" s="734"/>
      <c r="FSR98" s="734"/>
      <c r="FSS98" s="734"/>
      <c r="FST98" s="734"/>
      <c r="FSU98" s="734"/>
      <c r="FSV98" s="734"/>
      <c r="FSW98" s="734"/>
      <c r="FSX98" s="734"/>
      <c r="FSY98" s="734"/>
      <c r="FSZ98" s="734"/>
      <c r="FTA98" s="734"/>
      <c r="FTB98" s="734"/>
      <c r="FTC98" s="734"/>
      <c r="FTD98" s="734"/>
      <c r="FTE98" s="734"/>
      <c r="FTF98" s="734"/>
      <c r="FTG98" s="734"/>
      <c r="FTH98" s="734"/>
      <c r="FTI98" s="734"/>
      <c r="FTJ98" s="734"/>
      <c r="FTK98" s="734"/>
      <c r="FTL98" s="734"/>
      <c r="FTM98" s="734"/>
      <c r="FTN98" s="734"/>
      <c r="FTO98" s="734"/>
      <c r="FTP98" s="734"/>
      <c r="FTQ98" s="734"/>
      <c r="FTR98" s="734"/>
      <c r="FTS98" s="734"/>
      <c r="FTT98" s="734"/>
      <c r="FTU98" s="734"/>
      <c r="FTV98" s="734"/>
      <c r="FTW98" s="734"/>
      <c r="FTX98" s="734"/>
      <c r="FTY98" s="734"/>
      <c r="FTZ98" s="734"/>
      <c r="FUA98" s="734"/>
      <c r="FUB98" s="734"/>
      <c r="FUC98" s="734"/>
      <c r="FUD98" s="734"/>
      <c r="FUE98" s="734"/>
      <c r="FUF98" s="734"/>
      <c r="FUG98" s="734"/>
      <c r="FUH98" s="734"/>
      <c r="FUI98" s="734"/>
      <c r="FUJ98" s="734"/>
      <c r="FUK98" s="734"/>
      <c r="FUL98" s="734"/>
      <c r="FUM98" s="734"/>
      <c r="FUN98" s="734"/>
      <c r="FUO98" s="734"/>
      <c r="FUP98" s="734"/>
      <c r="FUQ98" s="734"/>
      <c r="FUR98" s="734"/>
      <c r="FUS98" s="734"/>
      <c r="FUT98" s="734"/>
      <c r="FUU98" s="734"/>
      <c r="FUV98" s="734"/>
      <c r="FUW98" s="734"/>
      <c r="FUX98" s="734"/>
      <c r="FUY98" s="734"/>
      <c r="FUZ98" s="734"/>
      <c r="FVA98" s="734"/>
      <c r="FVB98" s="734"/>
      <c r="FVC98" s="734"/>
      <c r="FVD98" s="734"/>
      <c r="FVE98" s="734"/>
      <c r="FVF98" s="734"/>
      <c r="FVG98" s="734"/>
      <c r="FVH98" s="734"/>
      <c r="FVI98" s="734"/>
      <c r="FVJ98" s="734"/>
      <c r="FVK98" s="734"/>
      <c r="FVL98" s="734"/>
      <c r="FVM98" s="734"/>
      <c r="FVN98" s="734"/>
      <c r="FVO98" s="734"/>
      <c r="FVP98" s="734"/>
      <c r="FVQ98" s="734"/>
      <c r="FVR98" s="734"/>
      <c r="FVS98" s="734"/>
      <c r="FVT98" s="734"/>
      <c r="FVU98" s="734"/>
      <c r="FVV98" s="734"/>
      <c r="FVW98" s="734"/>
      <c r="FVX98" s="734"/>
      <c r="FVY98" s="734"/>
      <c r="FVZ98" s="734"/>
      <c r="FWA98" s="734"/>
      <c r="FWB98" s="734"/>
      <c r="FWC98" s="734"/>
      <c r="FWD98" s="734"/>
      <c r="FWE98" s="734"/>
      <c r="FWF98" s="734"/>
      <c r="FWG98" s="734"/>
      <c r="FWH98" s="734"/>
      <c r="FWI98" s="734"/>
      <c r="FWJ98" s="734"/>
      <c r="FWK98" s="734"/>
      <c r="FWL98" s="734"/>
      <c r="FWM98" s="734"/>
      <c r="FWN98" s="734"/>
      <c r="FWO98" s="734"/>
      <c r="FWP98" s="734"/>
      <c r="FWQ98" s="734"/>
      <c r="FWR98" s="734"/>
      <c r="FWS98" s="734"/>
      <c r="FWT98" s="734"/>
      <c r="FWU98" s="734"/>
      <c r="FWV98" s="734"/>
      <c r="FWW98" s="734"/>
      <c r="FWX98" s="734"/>
      <c r="FWY98" s="734"/>
      <c r="FWZ98" s="734"/>
      <c r="FXA98" s="734"/>
      <c r="FXB98" s="734"/>
      <c r="FXC98" s="734"/>
      <c r="FXD98" s="734"/>
      <c r="FXE98" s="734"/>
      <c r="FXF98" s="734"/>
      <c r="FXG98" s="734"/>
      <c r="FXH98" s="734"/>
      <c r="FXI98" s="734"/>
      <c r="FXJ98" s="734"/>
      <c r="FXK98" s="734"/>
      <c r="FXL98" s="734"/>
      <c r="FXM98" s="734"/>
      <c r="FXN98" s="734"/>
      <c r="FXO98" s="734"/>
      <c r="FXP98" s="734"/>
      <c r="FXQ98" s="734"/>
      <c r="FXR98" s="734"/>
      <c r="FXS98" s="734"/>
      <c r="FXT98" s="734"/>
      <c r="FXU98" s="734"/>
      <c r="FXV98" s="734"/>
      <c r="FXW98" s="734"/>
      <c r="FXX98" s="734"/>
      <c r="FXY98" s="734"/>
      <c r="FXZ98" s="734"/>
      <c r="FYA98" s="734"/>
      <c r="FYB98" s="734"/>
      <c r="FYC98" s="734"/>
      <c r="FYD98" s="734"/>
      <c r="FYE98" s="734"/>
      <c r="FYF98" s="734"/>
      <c r="FYG98" s="734"/>
      <c r="FYH98" s="734"/>
      <c r="FYI98" s="734"/>
      <c r="FYJ98" s="734"/>
      <c r="FYK98" s="734"/>
      <c r="FYL98" s="734"/>
      <c r="FYM98" s="734"/>
      <c r="FYN98" s="734"/>
      <c r="FYO98" s="734"/>
      <c r="FYP98" s="734"/>
      <c r="FYQ98" s="734"/>
      <c r="FYR98" s="734"/>
      <c r="FYS98" s="734"/>
      <c r="FYT98" s="734"/>
      <c r="FYU98" s="734"/>
      <c r="FYV98" s="734"/>
      <c r="FYW98" s="734"/>
      <c r="FYX98" s="734"/>
      <c r="FYY98" s="734"/>
      <c r="FYZ98" s="734"/>
      <c r="FZA98" s="734"/>
      <c r="FZB98" s="734"/>
      <c r="FZC98" s="734"/>
      <c r="FZD98" s="734"/>
      <c r="FZE98" s="734"/>
      <c r="FZF98" s="734"/>
      <c r="FZG98" s="734"/>
      <c r="FZH98" s="734"/>
      <c r="FZI98" s="734"/>
      <c r="FZJ98" s="734"/>
      <c r="FZK98" s="734"/>
      <c r="FZL98" s="734"/>
      <c r="FZM98" s="734"/>
      <c r="FZN98" s="734"/>
      <c r="FZO98" s="734"/>
      <c r="FZP98" s="734"/>
      <c r="FZQ98" s="734"/>
      <c r="FZR98" s="734"/>
      <c r="FZS98" s="734"/>
      <c r="FZT98" s="734"/>
      <c r="FZU98" s="734"/>
      <c r="FZV98" s="734"/>
      <c r="FZW98" s="734"/>
      <c r="FZX98" s="734"/>
      <c r="FZY98" s="734"/>
      <c r="FZZ98" s="734"/>
      <c r="GAA98" s="734"/>
      <c r="GAB98" s="734"/>
      <c r="GAC98" s="734"/>
      <c r="GAD98" s="734"/>
      <c r="GAE98" s="734"/>
      <c r="GAF98" s="734"/>
      <c r="GAG98" s="734"/>
      <c r="GAH98" s="734"/>
      <c r="GAI98" s="734"/>
      <c r="GAJ98" s="734"/>
      <c r="GAK98" s="734"/>
      <c r="GAL98" s="734"/>
      <c r="GAM98" s="734"/>
      <c r="GAN98" s="734"/>
      <c r="GAO98" s="734"/>
      <c r="GAP98" s="734"/>
      <c r="GAQ98" s="734"/>
      <c r="GAR98" s="734"/>
      <c r="GAS98" s="734"/>
      <c r="GAT98" s="734"/>
      <c r="GAU98" s="734"/>
      <c r="GAV98" s="734"/>
      <c r="GAW98" s="734"/>
      <c r="GAX98" s="734"/>
      <c r="GAY98" s="734"/>
      <c r="GAZ98" s="734"/>
      <c r="GBA98" s="734"/>
      <c r="GBB98" s="734"/>
      <c r="GBC98" s="734"/>
      <c r="GBD98" s="734"/>
      <c r="GBE98" s="734"/>
      <c r="GBF98" s="734"/>
      <c r="GBG98" s="734"/>
      <c r="GBH98" s="734"/>
      <c r="GBI98" s="734"/>
      <c r="GBJ98" s="734"/>
      <c r="GBK98" s="734"/>
      <c r="GBL98" s="734"/>
      <c r="GBM98" s="734"/>
      <c r="GBN98" s="734"/>
      <c r="GBO98" s="734"/>
      <c r="GBP98" s="734"/>
      <c r="GBQ98" s="734"/>
      <c r="GBR98" s="734"/>
      <c r="GBS98" s="734"/>
      <c r="GBT98" s="734"/>
      <c r="GBU98" s="734"/>
      <c r="GBV98" s="734"/>
      <c r="GBW98" s="734"/>
      <c r="GBX98" s="734"/>
      <c r="GBY98" s="734"/>
      <c r="GBZ98" s="734"/>
      <c r="GCA98" s="734"/>
      <c r="GCB98" s="734"/>
      <c r="GCC98" s="734"/>
      <c r="GCD98" s="734"/>
      <c r="GCE98" s="734"/>
      <c r="GCF98" s="734"/>
      <c r="GCG98" s="734"/>
      <c r="GCH98" s="734"/>
      <c r="GCI98" s="734"/>
      <c r="GCJ98" s="734"/>
      <c r="GCK98" s="734"/>
      <c r="GCL98" s="734"/>
      <c r="GCM98" s="734"/>
      <c r="GCN98" s="734"/>
      <c r="GCO98" s="734"/>
      <c r="GCP98" s="734"/>
      <c r="GCQ98" s="734"/>
      <c r="GCR98" s="734"/>
      <c r="GCS98" s="734"/>
      <c r="GCT98" s="734"/>
      <c r="GCU98" s="734"/>
      <c r="GCV98" s="734"/>
      <c r="GCW98" s="734"/>
      <c r="GCX98" s="734"/>
      <c r="GCY98" s="734"/>
      <c r="GCZ98" s="734"/>
      <c r="GDA98" s="734"/>
      <c r="GDB98" s="734"/>
      <c r="GDC98" s="734"/>
      <c r="GDD98" s="734"/>
      <c r="GDE98" s="734"/>
      <c r="GDF98" s="734"/>
      <c r="GDG98" s="734"/>
      <c r="GDH98" s="734"/>
      <c r="GDI98" s="734"/>
      <c r="GDJ98" s="734"/>
      <c r="GDK98" s="734"/>
      <c r="GDL98" s="734"/>
      <c r="GDM98" s="734"/>
      <c r="GDN98" s="734"/>
      <c r="GDO98" s="734"/>
      <c r="GDP98" s="734"/>
      <c r="GDQ98" s="734"/>
      <c r="GDR98" s="734"/>
      <c r="GDS98" s="734"/>
      <c r="GDT98" s="734"/>
      <c r="GDU98" s="734"/>
      <c r="GDV98" s="734"/>
      <c r="GDW98" s="734"/>
      <c r="GDX98" s="734"/>
      <c r="GDY98" s="734"/>
      <c r="GDZ98" s="734"/>
      <c r="GEA98" s="734"/>
      <c r="GEB98" s="734"/>
      <c r="GEC98" s="734"/>
      <c r="GED98" s="734"/>
      <c r="GEE98" s="734"/>
      <c r="GEF98" s="734"/>
      <c r="GEG98" s="734"/>
      <c r="GEH98" s="734"/>
      <c r="GEI98" s="734"/>
      <c r="GEJ98" s="734"/>
      <c r="GEK98" s="734"/>
      <c r="GEL98" s="734"/>
      <c r="GEM98" s="734"/>
      <c r="GEN98" s="734"/>
      <c r="GEO98" s="734"/>
      <c r="GEP98" s="734"/>
      <c r="GEQ98" s="734"/>
      <c r="GER98" s="734"/>
      <c r="GES98" s="734"/>
      <c r="GET98" s="734"/>
      <c r="GEU98" s="734"/>
      <c r="GEV98" s="734"/>
      <c r="GEW98" s="734"/>
      <c r="GEX98" s="734"/>
      <c r="GEY98" s="734"/>
      <c r="GEZ98" s="734"/>
      <c r="GFA98" s="734"/>
      <c r="GFB98" s="734"/>
      <c r="GFC98" s="734"/>
      <c r="GFD98" s="734"/>
      <c r="GFE98" s="734"/>
      <c r="GFF98" s="734"/>
      <c r="GFG98" s="734"/>
      <c r="GFH98" s="734"/>
      <c r="GFI98" s="734"/>
      <c r="GFJ98" s="734"/>
      <c r="GFK98" s="734"/>
      <c r="GFL98" s="734"/>
      <c r="GFM98" s="734"/>
      <c r="GFN98" s="734"/>
      <c r="GFO98" s="734"/>
      <c r="GFP98" s="734"/>
      <c r="GFQ98" s="734"/>
      <c r="GFR98" s="734"/>
      <c r="GFS98" s="734"/>
      <c r="GFT98" s="734"/>
      <c r="GFU98" s="734"/>
      <c r="GFV98" s="734"/>
      <c r="GFW98" s="734"/>
      <c r="GFX98" s="734"/>
      <c r="GFY98" s="734"/>
      <c r="GFZ98" s="734"/>
      <c r="GGA98" s="734"/>
      <c r="GGB98" s="734"/>
      <c r="GGC98" s="734"/>
      <c r="GGD98" s="734"/>
      <c r="GGE98" s="734"/>
      <c r="GGF98" s="734"/>
      <c r="GGG98" s="734"/>
      <c r="GGH98" s="734"/>
      <c r="GGI98" s="734"/>
      <c r="GGJ98" s="734"/>
      <c r="GGK98" s="734"/>
      <c r="GGL98" s="734"/>
      <c r="GGM98" s="734"/>
      <c r="GGN98" s="734"/>
      <c r="GGO98" s="734"/>
      <c r="GGP98" s="734"/>
      <c r="GGQ98" s="734"/>
      <c r="GGR98" s="734"/>
      <c r="GGS98" s="734"/>
      <c r="GGT98" s="734"/>
      <c r="GGU98" s="734"/>
      <c r="GGV98" s="734"/>
      <c r="GGW98" s="734"/>
      <c r="GGX98" s="734"/>
      <c r="GGY98" s="734"/>
      <c r="GGZ98" s="734"/>
      <c r="GHA98" s="734"/>
      <c r="GHB98" s="734"/>
      <c r="GHC98" s="734"/>
      <c r="GHD98" s="734"/>
      <c r="GHE98" s="734"/>
      <c r="GHF98" s="734"/>
      <c r="GHG98" s="734"/>
      <c r="GHH98" s="734"/>
      <c r="GHI98" s="734"/>
      <c r="GHJ98" s="734"/>
      <c r="GHK98" s="734"/>
      <c r="GHL98" s="734"/>
      <c r="GHM98" s="734"/>
      <c r="GHN98" s="734"/>
      <c r="GHO98" s="734"/>
      <c r="GHP98" s="734"/>
      <c r="GHQ98" s="734"/>
      <c r="GHR98" s="734"/>
      <c r="GHS98" s="734"/>
      <c r="GHT98" s="734"/>
      <c r="GHU98" s="734"/>
      <c r="GHV98" s="734"/>
      <c r="GHW98" s="734"/>
      <c r="GHX98" s="734"/>
      <c r="GHY98" s="734"/>
      <c r="GHZ98" s="734"/>
      <c r="GIA98" s="734"/>
      <c r="GIB98" s="734"/>
      <c r="GIC98" s="734"/>
      <c r="GID98" s="734"/>
      <c r="GIE98" s="734"/>
      <c r="GIF98" s="734"/>
      <c r="GIG98" s="734"/>
      <c r="GIH98" s="734"/>
      <c r="GII98" s="734"/>
      <c r="GIJ98" s="734"/>
      <c r="GIK98" s="734"/>
      <c r="GIL98" s="734"/>
      <c r="GIM98" s="734"/>
      <c r="GIN98" s="734"/>
      <c r="GIO98" s="734"/>
      <c r="GIP98" s="734"/>
      <c r="GIQ98" s="734"/>
      <c r="GIR98" s="734"/>
      <c r="GIS98" s="734"/>
      <c r="GIT98" s="734"/>
      <c r="GIU98" s="734"/>
      <c r="GIV98" s="734"/>
      <c r="GIW98" s="734"/>
      <c r="GIX98" s="734"/>
      <c r="GIY98" s="734"/>
      <c r="GIZ98" s="734"/>
      <c r="GJA98" s="734"/>
      <c r="GJB98" s="734"/>
      <c r="GJC98" s="734"/>
      <c r="GJD98" s="734"/>
      <c r="GJE98" s="734"/>
      <c r="GJF98" s="734"/>
      <c r="GJG98" s="734"/>
      <c r="GJH98" s="734"/>
      <c r="GJI98" s="734"/>
      <c r="GJJ98" s="734"/>
      <c r="GJK98" s="734"/>
      <c r="GJL98" s="734"/>
      <c r="GJM98" s="734"/>
      <c r="GJN98" s="734"/>
      <c r="GJO98" s="734"/>
      <c r="GJP98" s="734"/>
      <c r="GJQ98" s="734"/>
      <c r="GJR98" s="734"/>
      <c r="GJS98" s="734"/>
      <c r="GJT98" s="734"/>
      <c r="GJU98" s="734"/>
      <c r="GJV98" s="734"/>
      <c r="GJW98" s="734"/>
      <c r="GJX98" s="734"/>
      <c r="GJY98" s="734"/>
      <c r="GJZ98" s="734"/>
      <c r="GKA98" s="734"/>
      <c r="GKB98" s="734"/>
      <c r="GKC98" s="734"/>
      <c r="GKD98" s="734"/>
      <c r="GKE98" s="734"/>
      <c r="GKF98" s="734"/>
      <c r="GKG98" s="734"/>
      <c r="GKH98" s="734"/>
      <c r="GKI98" s="734"/>
      <c r="GKJ98" s="734"/>
      <c r="GKK98" s="734"/>
      <c r="GKL98" s="734"/>
      <c r="GKM98" s="734"/>
      <c r="GKN98" s="734"/>
      <c r="GKO98" s="734"/>
      <c r="GKP98" s="734"/>
      <c r="GKQ98" s="734"/>
      <c r="GKR98" s="734"/>
      <c r="GKS98" s="734"/>
      <c r="GKT98" s="734"/>
      <c r="GKU98" s="734"/>
      <c r="GKV98" s="734"/>
      <c r="GKW98" s="734"/>
      <c r="GKX98" s="734"/>
      <c r="GKY98" s="734"/>
      <c r="GKZ98" s="734"/>
      <c r="GLA98" s="734"/>
      <c r="GLB98" s="734"/>
      <c r="GLC98" s="734"/>
      <c r="GLD98" s="734"/>
      <c r="GLE98" s="734"/>
      <c r="GLF98" s="734"/>
      <c r="GLG98" s="734"/>
      <c r="GLH98" s="734"/>
      <c r="GLI98" s="734"/>
      <c r="GLJ98" s="734"/>
      <c r="GLK98" s="734"/>
      <c r="GLL98" s="734"/>
      <c r="GLM98" s="734"/>
      <c r="GLN98" s="734"/>
      <c r="GLO98" s="734"/>
      <c r="GLP98" s="734"/>
      <c r="GLQ98" s="734"/>
      <c r="GLR98" s="734"/>
      <c r="GLS98" s="734"/>
      <c r="GLT98" s="734"/>
      <c r="GLU98" s="734"/>
      <c r="GLV98" s="734"/>
      <c r="GLW98" s="734"/>
      <c r="GLX98" s="734"/>
      <c r="GLY98" s="734"/>
      <c r="GLZ98" s="734"/>
      <c r="GMA98" s="734"/>
      <c r="GMB98" s="734"/>
      <c r="GMC98" s="734"/>
      <c r="GMD98" s="734"/>
      <c r="GME98" s="734"/>
      <c r="GMF98" s="734"/>
      <c r="GMG98" s="734"/>
      <c r="GMH98" s="734"/>
      <c r="GMI98" s="734"/>
      <c r="GMJ98" s="734"/>
      <c r="GMK98" s="734"/>
      <c r="GML98" s="734"/>
      <c r="GMM98" s="734"/>
      <c r="GMN98" s="734"/>
      <c r="GMO98" s="734"/>
      <c r="GMP98" s="734"/>
      <c r="GMQ98" s="734"/>
      <c r="GMR98" s="734"/>
      <c r="GMS98" s="734"/>
      <c r="GMT98" s="734"/>
      <c r="GMU98" s="734"/>
      <c r="GMV98" s="734"/>
      <c r="GMW98" s="734"/>
      <c r="GMX98" s="734"/>
      <c r="GMY98" s="734"/>
      <c r="GMZ98" s="734"/>
      <c r="GNA98" s="734"/>
      <c r="GNB98" s="734"/>
      <c r="GNC98" s="734"/>
      <c r="GND98" s="734"/>
      <c r="GNE98" s="734"/>
      <c r="GNF98" s="734"/>
      <c r="GNG98" s="734"/>
      <c r="GNH98" s="734"/>
      <c r="GNI98" s="734"/>
      <c r="GNJ98" s="734"/>
      <c r="GNK98" s="734"/>
      <c r="GNL98" s="734"/>
      <c r="GNM98" s="734"/>
      <c r="GNN98" s="734"/>
      <c r="GNO98" s="734"/>
      <c r="GNP98" s="734"/>
      <c r="GNQ98" s="734"/>
      <c r="GNR98" s="734"/>
      <c r="GNS98" s="734"/>
      <c r="GNT98" s="734"/>
      <c r="GNU98" s="734"/>
      <c r="GNV98" s="734"/>
      <c r="GNW98" s="734"/>
      <c r="GNX98" s="734"/>
      <c r="GNY98" s="734"/>
      <c r="GNZ98" s="734"/>
      <c r="GOA98" s="734"/>
      <c r="GOB98" s="734"/>
      <c r="GOC98" s="734"/>
      <c r="GOD98" s="734"/>
      <c r="GOE98" s="734"/>
      <c r="GOF98" s="734"/>
      <c r="GOG98" s="734"/>
      <c r="GOH98" s="734"/>
      <c r="GOI98" s="734"/>
      <c r="GOJ98" s="734"/>
      <c r="GOK98" s="734"/>
      <c r="GOL98" s="734"/>
      <c r="GOM98" s="734"/>
      <c r="GON98" s="734"/>
      <c r="GOO98" s="734"/>
      <c r="GOP98" s="734"/>
      <c r="GOQ98" s="734"/>
      <c r="GOR98" s="734"/>
      <c r="GOS98" s="734"/>
      <c r="GOT98" s="734"/>
      <c r="GOU98" s="734"/>
      <c r="GOV98" s="734"/>
      <c r="GOW98" s="734"/>
      <c r="GOX98" s="734"/>
      <c r="GOY98" s="734"/>
      <c r="GOZ98" s="734"/>
      <c r="GPA98" s="734"/>
      <c r="GPB98" s="734"/>
      <c r="GPC98" s="734"/>
      <c r="GPD98" s="734"/>
      <c r="GPE98" s="734"/>
      <c r="GPF98" s="734"/>
      <c r="GPG98" s="734"/>
      <c r="GPH98" s="734"/>
      <c r="GPI98" s="734"/>
      <c r="GPJ98" s="734"/>
      <c r="GPK98" s="734"/>
      <c r="GPL98" s="734"/>
      <c r="GPM98" s="734"/>
      <c r="GPN98" s="734"/>
      <c r="GPO98" s="734"/>
      <c r="GPP98" s="734"/>
      <c r="GPQ98" s="734"/>
      <c r="GPR98" s="734"/>
      <c r="GPS98" s="734"/>
      <c r="GPT98" s="734"/>
      <c r="GPU98" s="734"/>
      <c r="GPV98" s="734"/>
      <c r="GPW98" s="734"/>
      <c r="GPX98" s="734"/>
      <c r="GPY98" s="734"/>
      <c r="GPZ98" s="734"/>
      <c r="GQA98" s="734"/>
      <c r="GQB98" s="734"/>
      <c r="GQC98" s="734"/>
      <c r="GQD98" s="734"/>
      <c r="GQE98" s="734"/>
      <c r="GQF98" s="734"/>
      <c r="GQG98" s="734"/>
      <c r="GQH98" s="734"/>
      <c r="GQI98" s="734"/>
      <c r="GQJ98" s="734"/>
      <c r="GQK98" s="734"/>
      <c r="GQL98" s="734"/>
      <c r="GQM98" s="734"/>
      <c r="GQN98" s="734"/>
      <c r="GQO98" s="734"/>
      <c r="GQP98" s="734"/>
      <c r="GQQ98" s="734"/>
      <c r="GQR98" s="734"/>
      <c r="GQS98" s="734"/>
      <c r="GQT98" s="734"/>
      <c r="GQU98" s="734"/>
      <c r="GQV98" s="734"/>
      <c r="GQW98" s="734"/>
      <c r="GQX98" s="734"/>
      <c r="GQY98" s="734"/>
      <c r="GQZ98" s="734"/>
      <c r="GRA98" s="734"/>
      <c r="GRB98" s="734"/>
      <c r="GRC98" s="734"/>
      <c r="GRD98" s="734"/>
      <c r="GRE98" s="734"/>
      <c r="GRF98" s="734"/>
      <c r="GRG98" s="734"/>
      <c r="GRH98" s="734"/>
      <c r="GRI98" s="734"/>
      <c r="GRJ98" s="734"/>
      <c r="GRK98" s="734"/>
      <c r="GRL98" s="734"/>
      <c r="GRM98" s="734"/>
      <c r="GRN98" s="734"/>
      <c r="GRO98" s="734"/>
      <c r="GRP98" s="734"/>
      <c r="GRQ98" s="734"/>
      <c r="GRR98" s="734"/>
      <c r="GRS98" s="734"/>
      <c r="GRT98" s="734"/>
      <c r="GRU98" s="734"/>
      <c r="GRV98" s="734"/>
      <c r="GRW98" s="734"/>
      <c r="GRX98" s="734"/>
      <c r="GRY98" s="734"/>
      <c r="GRZ98" s="734"/>
      <c r="GSA98" s="734"/>
      <c r="GSB98" s="734"/>
      <c r="GSC98" s="734"/>
      <c r="GSD98" s="734"/>
      <c r="GSE98" s="734"/>
      <c r="GSF98" s="734"/>
      <c r="GSG98" s="734"/>
      <c r="GSH98" s="734"/>
      <c r="GSI98" s="734"/>
      <c r="GSJ98" s="734"/>
      <c r="GSK98" s="734"/>
      <c r="GSL98" s="734"/>
      <c r="GSM98" s="734"/>
      <c r="GSN98" s="734"/>
      <c r="GSO98" s="734"/>
      <c r="GSP98" s="734"/>
      <c r="GSQ98" s="734"/>
      <c r="GSR98" s="734"/>
      <c r="GSS98" s="734"/>
      <c r="GST98" s="734"/>
      <c r="GSU98" s="734"/>
      <c r="GSV98" s="734"/>
      <c r="GSW98" s="734"/>
      <c r="GSX98" s="734"/>
      <c r="GSY98" s="734"/>
      <c r="GSZ98" s="734"/>
      <c r="GTA98" s="734"/>
      <c r="GTB98" s="734"/>
      <c r="GTC98" s="734"/>
      <c r="GTD98" s="734"/>
      <c r="GTE98" s="734"/>
      <c r="GTF98" s="734"/>
      <c r="GTG98" s="734"/>
      <c r="GTH98" s="734"/>
      <c r="GTI98" s="734"/>
      <c r="GTJ98" s="734"/>
      <c r="GTK98" s="734"/>
      <c r="GTL98" s="734"/>
      <c r="GTM98" s="734"/>
      <c r="GTN98" s="734"/>
      <c r="GTO98" s="734"/>
      <c r="GTP98" s="734"/>
      <c r="GTQ98" s="734"/>
      <c r="GTR98" s="734"/>
      <c r="GTS98" s="734"/>
      <c r="GTT98" s="734"/>
      <c r="GTU98" s="734"/>
      <c r="GTV98" s="734"/>
      <c r="GTW98" s="734"/>
      <c r="GTX98" s="734"/>
      <c r="GTY98" s="734"/>
      <c r="GTZ98" s="734"/>
      <c r="GUA98" s="734"/>
      <c r="GUB98" s="734"/>
      <c r="GUC98" s="734"/>
      <c r="GUD98" s="734"/>
      <c r="GUE98" s="734"/>
      <c r="GUF98" s="734"/>
      <c r="GUG98" s="734"/>
      <c r="GUH98" s="734"/>
      <c r="GUI98" s="734"/>
      <c r="GUJ98" s="734"/>
      <c r="GUK98" s="734"/>
      <c r="GUL98" s="734"/>
      <c r="GUM98" s="734"/>
      <c r="GUN98" s="734"/>
      <c r="GUO98" s="734"/>
      <c r="GUP98" s="734"/>
      <c r="GUQ98" s="734"/>
      <c r="GUR98" s="734"/>
      <c r="GUS98" s="734"/>
      <c r="GUT98" s="734"/>
      <c r="GUU98" s="734"/>
      <c r="GUV98" s="734"/>
      <c r="GUW98" s="734"/>
      <c r="GUX98" s="734"/>
      <c r="GUY98" s="734"/>
      <c r="GUZ98" s="734"/>
      <c r="GVA98" s="734"/>
      <c r="GVB98" s="734"/>
      <c r="GVC98" s="734"/>
      <c r="GVD98" s="734"/>
      <c r="GVE98" s="734"/>
      <c r="GVF98" s="734"/>
      <c r="GVG98" s="734"/>
      <c r="GVH98" s="734"/>
      <c r="GVI98" s="734"/>
      <c r="GVJ98" s="734"/>
      <c r="GVK98" s="734"/>
      <c r="GVL98" s="734"/>
      <c r="GVM98" s="734"/>
      <c r="GVN98" s="734"/>
      <c r="GVO98" s="734"/>
      <c r="GVP98" s="734"/>
      <c r="GVQ98" s="734"/>
      <c r="GVR98" s="734"/>
      <c r="GVS98" s="734"/>
      <c r="GVT98" s="734"/>
      <c r="GVU98" s="734"/>
      <c r="GVV98" s="734"/>
      <c r="GVW98" s="734"/>
      <c r="GVX98" s="734"/>
      <c r="GVY98" s="734"/>
      <c r="GVZ98" s="734"/>
      <c r="GWA98" s="734"/>
      <c r="GWB98" s="734"/>
      <c r="GWC98" s="734"/>
      <c r="GWD98" s="734"/>
      <c r="GWE98" s="734"/>
      <c r="GWF98" s="734"/>
      <c r="GWG98" s="734"/>
      <c r="GWH98" s="734"/>
      <c r="GWI98" s="734"/>
      <c r="GWJ98" s="734"/>
      <c r="GWK98" s="734"/>
      <c r="GWL98" s="734"/>
      <c r="GWM98" s="734"/>
      <c r="GWN98" s="734"/>
      <c r="GWO98" s="734"/>
      <c r="GWP98" s="734"/>
      <c r="GWQ98" s="734"/>
      <c r="GWR98" s="734"/>
      <c r="GWS98" s="734"/>
      <c r="GWT98" s="734"/>
      <c r="GWU98" s="734"/>
      <c r="GWV98" s="734"/>
      <c r="GWW98" s="734"/>
      <c r="GWX98" s="734"/>
      <c r="GWY98" s="734"/>
      <c r="GWZ98" s="734"/>
      <c r="GXA98" s="734"/>
      <c r="GXB98" s="734"/>
      <c r="GXC98" s="734"/>
      <c r="GXD98" s="734"/>
      <c r="GXE98" s="734"/>
      <c r="GXF98" s="734"/>
      <c r="GXG98" s="734"/>
      <c r="GXH98" s="734"/>
      <c r="GXI98" s="734"/>
      <c r="GXJ98" s="734"/>
      <c r="GXK98" s="734"/>
      <c r="GXL98" s="734"/>
      <c r="GXM98" s="734"/>
      <c r="GXN98" s="734"/>
      <c r="GXO98" s="734"/>
      <c r="GXP98" s="734"/>
      <c r="GXQ98" s="734"/>
      <c r="GXR98" s="734"/>
      <c r="GXS98" s="734"/>
      <c r="GXT98" s="734"/>
      <c r="GXU98" s="734"/>
      <c r="GXV98" s="734"/>
      <c r="GXW98" s="734"/>
      <c r="GXX98" s="734"/>
      <c r="GXY98" s="734"/>
      <c r="GXZ98" s="734"/>
      <c r="GYA98" s="734"/>
      <c r="GYB98" s="734"/>
      <c r="GYC98" s="734"/>
      <c r="GYD98" s="734"/>
      <c r="GYE98" s="734"/>
      <c r="GYF98" s="734"/>
      <c r="GYG98" s="734"/>
      <c r="GYH98" s="734"/>
      <c r="GYI98" s="734"/>
      <c r="GYJ98" s="734"/>
      <c r="GYK98" s="734"/>
      <c r="GYL98" s="734"/>
      <c r="GYM98" s="734"/>
      <c r="GYN98" s="734"/>
      <c r="GYO98" s="734"/>
      <c r="GYP98" s="734"/>
      <c r="GYQ98" s="734"/>
      <c r="GYR98" s="734"/>
      <c r="GYS98" s="734"/>
      <c r="GYT98" s="734"/>
      <c r="GYU98" s="734"/>
      <c r="GYV98" s="734"/>
      <c r="GYW98" s="734"/>
      <c r="GYX98" s="734"/>
      <c r="GYY98" s="734"/>
      <c r="GYZ98" s="734"/>
      <c r="GZA98" s="734"/>
      <c r="GZB98" s="734"/>
      <c r="GZC98" s="734"/>
      <c r="GZD98" s="734"/>
      <c r="GZE98" s="734"/>
      <c r="GZF98" s="734"/>
      <c r="GZG98" s="734"/>
      <c r="GZH98" s="734"/>
      <c r="GZI98" s="734"/>
      <c r="GZJ98" s="734"/>
      <c r="GZK98" s="734"/>
      <c r="GZL98" s="734"/>
      <c r="GZM98" s="734"/>
      <c r="GZN98" s="734"/>
      <c r="GZO98" s="734"/>
      <c r="GZP98" s="734"/>
      <c r="GZQ98" s="734"/>
      <c r="GZR98" s="734"/>
      <c r="GZS98" s="734"/>
      <c r="GZT98" s="734"/>
      <c r="GZU98" s="734"/>
      <c r="GZV98" s="734"/>
      <c r="GZW98" s="734"/>
      <c r="GZX98" s="734"/>
      <c r="GZY98" s="734"/>
      <c r="GZZ98" s="734"/>
      <c r="HAA98" s="734"/>
      <c r="HAB98" s="734"/>
      <c r="HAC98" s="734"/>
      <c r="HAD98" s="734"/>
      <c r="HAE98" s="734"/>
      <c r="HAF98" s="734"/>
      <c r="HAG98" s="734"/>
      <c r="HAH98" s="734"/>
      <c r="HAI98" s="734"/>
      <c r="HAJ98" s="734"/>
      <c r="HAK98" s="734"/>
      <c r="HAL98" s="734"/>
      <c r="HAM98" s="734"/>
      <c r="HAN98" s="734"/>
      <c r="HAO98" s="734"/>
      <c r="HAP98" s="734"/>
      <c r="HAQ98" s="734"/>
      <c r="HAR98" s="734"/>
      <c r="HAS98" s="734"/>
      <c r="HAT98" s="734"/>
      <c r="HAU98" s="734"/>
      <c r="HAV98" s="734"/>
      <c r="HAW98" s="734"/>
      <c r="HAX98" s="734"/>
      <c r="HAY98" s="734"/>
      <c r="HAZ98" s="734"/>
      <c r="HBA98" s="734"/>
      <c r="HBB98" s="734"/>
      <c r="HBC98" s="734"/>
      <c r="HBD98" s="734"/>
      <c r="HBE98" s="734"/>
      <c r="HBF98" s="734"/>
      <c r="HBG98" s="734"/>
      <c r="HBH98" s="734"/>
      <c r="HBI98" s="734"/>
      <c r="HBJ98" s="734"/>
      <c r="HBK98" s="734"/>
      <c r="HBL98" s="734"/>
      <c r="HBM98" s="734"/>
      <c r="HBN98" s="734"/>
      <c r="HBO98" s="734"/>
      <c r="HBP98" s="734"/>
      <c r="HBQ98" s="734"/>
      <c r="HBR98" s="734"/>
      <c r="HBS98" s="734"/>
      <c r="HBT98" s="734"/>
      <c r="HBU98" s="734"/>
      <c r="HBV98" s="734"/>
      <c r="HBW98" s="734"/>
      <c r="HBX98" s="734"/>
      <c r="HBY98" s="734"/>
      <c r="HBZ98" s="734"/>
      <c r="HCA98" s="734"/>
      <c r="HCB98" s="734"/>
      <c r="HCC98" s="734"/>
      <c r="HCD98" s="734"/>
      <c r="HCE98" s="734"/>
      <c r="HCF98" s="734"/>
      <c r="HCG98" s="734"/>
      <c r="HCH98" s="734"/>
      <c r="HCI98" s="734"/>
      <c r="HCJ98" s="734"/>
      <c r="HCK98" s="734"/>
      <c r="HCL98" s="734"/>
      <c r="HCM98" s="734"/>
      <c r="HCN98" s="734"/>
      <c r="HCO98" s="734"/>
      <c r="HCP98" s="734"/>
      <c r="HCQ98" s="734"/>
      <c r="HCR98" s="734"/>
      <c r="HCS98" s="734"/>
      <c r="HCT98" s="734"/>
      <c r="HCU98" s="734"/>
      <c r="HCV98" s="734"/>
      <c r="HCW98" s="734"/>
      <c r="HCX98" s="734"/>
      <c r="HCY98" s="734"/>
      <c r="HCZ98" s="734"/>
      <c r="HDA98" s="734"/>
      <c r="HDB98" s="734"/>
      <c r="HDC98" s="734"/>
      <c r="HDD98" s="734"/>
      <c r="HDE98" s="734"/>
      <c r="HDF98" s="734"/>
      <c r="HDG98" s="734"/>
      <c r="HDH98" s="734"/>
      <c r="HDI98" s="734"/>
      <c r="HDJ98" s="734"/>
      <c r="HDK98" s="734"/>
      <c r="HDL98" s="734"/>
      <c r="HDM98" s="734"/>
      <c r="HDN98" s="734"/>
      <c r="HDO98" s="734"/>
      <c r="HDP98" s="734"/>
      <c r="HDQ98" s="734"/>
      <c r="HDR98" s="734"/>
      <c r="HDS98" s="734"/>
      <c r="HDT98" s="734"/>
      <c r="HDU98" s="734"/>
      <c r="HDV98" s="734"/>
      <c r="HDW98" s="734"/>
      <c r="HDX98" s="734"/>
      <c r="HDY98" s="734"/>
      <c r="HDZ98" s="734"/>
      <c r="HEA98" s="734"/>
      <c r="HEB98" s="734"/>
      <c r="HEC98" s="734"/>
      <c r="HED98" s="734"/>
      <c r="HEE98" s="734"/>
      <c r="HEF98" s="734"/>
      <c r="HEG98" s="734"/>
      <c r="HEH98" s="734"/>
      <c r="HEI98" s="734"/>
      <c r="HEJ98" s="734"/>
      <c r="HEK98" s="734"/>
      <c r="HEL98" s="734"/>
      <c r="HEM98" s="734"/>
      <c r="HEN98" s="734"/>
      <c r="HEO98" s="734"/>
      <c r="HEP98" s="734"/>
      <c r="HEQ98" s="734"/>
      <c r="HER98" s="734"/>
      <c r="HES98" s="734"/>
      <c r="HET98" s="734"/>
      <c r="HEU98" s="734"/>
      <c r="HEV98" s="734"/>
      <c r="HEW98" s="734"/>
      <c r="HEX98" s="734"/>
      <c r="HEY98" s="734"/>
      <c r="HEZ98" s="734"/>
      <c r="HFA98" s="734"/>
      <c r="HFB98" s="734"/>
      <c r="HFC98" s="734"/>
      <c r="HFD98" s="734"/>
      <c r="HFE98" s="734"/>
      <c r="HFF98" s="734"/>
      <c r="HFG98" s="734"/>
      <c r="HFH98" s="734"/>
      <c r="HFI98" s="734"/>
      <c r="HFJ98" s="734"/>
      <c r="HFK98" s="734"/>
      <c r="HFL98" s="734"/>
      <c r="HFM98" s="734"/>
      <c r="HFN98" s="734"/>
      <c r="HFO98" s="734"/>
      <c r="HFP98" s="734"/>
      <c r="HFQ98" s="734"/>
      <c r="HFR98" s="734"/>
      <c r="HFS98" s="734"/>
      <c r="HFT98" s="734"/>
      <c r="HFU98" s="734"/>
      <c r="HFV98" s="734"/>
      <c r="HFW98" s="734"/>
      <c r="HFX98" s="734"/>
      <c r="HFY98" s="734"/>
      <c r="HFZ98" s="734"/>
      <c r="HGA98" s="734"/>
      <c r="HGB98" s="734"/>
      <c r="HGC98" s="734"/>
      <c r="HGD98" s="734"/>
      <c r="HGE98" s="734"/>
      <c r="HGF98" s="734"/>
      <c r="HGG98" s="734"/>
      <c r="HGH98" s="734"/>
      <c r="HGI98" s="734"/>
      <c r="HGJ98" s="734"/>
      <c r="HGK98" s="734"/>
      <c r="HGL98" s="734"/>
      <c r="HGM98" s="734"/>
      <c r="HGN98" s="734"/>
      <c r="HGO98" s="734"/>
      <c r="HGP98" s="734"/>
      <c r="HGQ98" s="734"/>
      <c r="HGR98" s="734"/>
      <c r="HGS98" s="734"/>
      <c r="HGT98" s="734"/>
      <c r="HGU98" s="734"/>
      <c r="HGV98" s="734"/>
      <c r="HGW98" s="734"/>
      <c r="HGX98" s="734"/>
      <c r="HGY98" s="734"/>
      <c r="HGZ98" s="734"/>
      <c r="HHA98" s="734"/>
      <c r="HHB98" s="734"/>
      <c r="HHC98" s="734"/>
      <c r="HHD98" s="734"/>
      <c r="HHE98" s="734"/>
      <c r="HHF98" s="734"/>
      <c r="HHG98" s="734"/>
      <c r="HHH98" s="734"/>
      <c r="HHI98" s="734"/>
      <c r="HHJ98" s="734"/>
      <c r="HHK98" s="734"/>
      <c r="HHL98" s="734"/>
      <c r="HHM98" s="734"/>
      <c r="HHN98" s="734"/>
      <c r="HHO98" s="734"/>
      <c r="HHP98" s="734"/>
      <c r="HHQ98" s="734"/>
      <c r="HHR98" s="734"/>
      <c r="HHS98" s="734"/>
      <c r="HHT98" s="734"/>
      <c r="HHU98" s="734"/>
      <c r="HHV98" s="734"/>
      <c r="HHW98" s="734"/>
      <c r="HHX98" s="734"/>
      <c r="HHY98" s="734"/>
      <c r="HHZ98" s="734"/>
      <c r="HIA98" s="734"/>
      <c r="HIB98" s="734"/>
      <c r="HIC98" s="734"/>
      <c r="HID98" s="734"/>
      <c r="HIE98" s="734"/>
      <c r="HIF98" s="734"/>
      <c r="HIG98" s="734"/>
      <c r="HIH98" s="734"/>
      <c r="HII98" s="734"/>
      <c r="HIJ98" s="734"/>
      <c r="HIK98" s="734"/>
      <c r="HIL98" s="734"/>
      <c r="HIM98" s="734"/>
      <c r="HIN98" s="734"/>
      <c r="HIO98" s="734"/>
      <c r="HIP98" s="734"/>
      <c r="HIQ98" s="734"/>
      <c r="HIR98" s="734"/>
      <c r="HIS98" s="734"/>
      <c r="HIT98" s="734"/>
      <c r="HIU98" s="734"/>
      <c r="HIV98" s="734"/>
      <c r="HIW98" s="734"/>
      <c r="HIX98" s="734"/>
      <c r="HIY98" s="734"/>
      <c r="HIZ98" s="734"/>
      <c r="HJA98" s="734"/>
      <c r="HJB98" s="734"/>
      <c r="HJC98" s="734"/>
      <c r="HJD98" s="734"/>
      <c r="HJE98" s="734"/>
      <c r="HJF98" s="734"/>
      <c r="HJG98" s="734"/>
      <c r="HJH98" s="734"/>
      <c r="HJI98" s="734"/>
      <c r="HJJ98" s="734"/>
      <c r="HJK98" s="734"/>
      <c r="HJL98" s="734"/>
      <c r="HJM98" s="734"/>
      <c r="HJN98" s="734"/>
      <c r="HJO98" s="734"/>
      <c r="HJP98" s="734"/>
      <c r="HJQ98" s="734"/>
      <c r="HJR98" s="734"/>
      <c r="HJS98" s="734"/>
      <c r="HJT98" s="734"/>
      <c r="HJU98" s="734"/>
      <c r="HJV98" s="734"/>
      <c r="HJW98" s="734"/>
      <c r="HJX98" s="734"/>
      <c r="HJY98" s="734"/>
      <c r="HJZ98" s="734"/>
      <c r="HKA98" s="734"/>
      <c r="HKB98" s="734"/>
      <c r="HKC98" s="734"/>
      <c r="HKD98" s="734"/>
      <c r="HKE98" s="734"/>
      <c r="HKF98" s="734"/>
      <c r="HKG98" s="734"/>
      <c r="HKH98" s="734"/>
      <c r="HKI98" s="734"/>
      <c r="HKJ98" s="734"/>
      <c r="HKK98" s="734"/>
      <c r="HKL98" s="734"/>
      <c r="HKM98" s="734"/>
      <c r="HKN98" s="734"/>
      <c r="HKO98" s="734"/>
      <c r="HKP98" s="734"/>
      <c r="HKQ98" s="734"/>
      <c r="HKR98" s="734"/>
      <c r="HKS98" s="734"/>
      <c r="HKT98" s="734"/>
      <c r="HKU98" s="734"/>
      <c r="HKV98" s="734"/>
      <c r="HKW98" s="734"/>
      <c r="HKX98" s="734"/>
      <c r="HKY98" s="734"/>
      <c r="HKZ98" s="734"/>
      <c r="HLA98" s="734"/>
      <c r="HLB98" s="734"/>
      <c r="HLC98" s="734"/>
      <c r="HLD98" s="734"/>
      <c r="HLE98" s="734"/>
      <c r="HLF98" s="734"/>
      <c r="HLG98" s="734"/>
      <c r="HLH98" s="734"/>
      <c r="HLI98" s="734"/>
      <c r="HLJ98" s="734"/>
      <c r="HLK98" s="734"/>
      <c r="HLL98" s="734"/>
      <c r="HLM98" s="734"/>
      <c r="HLN98" s="734"/>
      <c r="HLO98" s="734"/>
      <c r="HLP98" s="734"/>
      <c r="HLQ98" s="734"/>
      <c r="HLR98" s="734"/>
      <c r="HLS98" s="734"/>
      <c r="HLT98" s="734"/>
      <c r="HLU98" s="734"/>
      <c r="HLV98" s="734"/>
      <c r="HLW98" s="734"/>
      <c r="HLX98" s="734"/>
      <c r="HLY98" s="734"/>
      <c r="HLZ98" s="734"/>
      <c r="HMA98" s="734"/>
      <c r="HMB98" s="734"/>
      <c r="HMC98" s="734"/>
      <c r="HMD98" s="734"/>
      <c r="HME98" s="734"/>
      <c r="HMF98" s="734"/>
      <c r="HMG98" s="734"/>
      <c r="HMH98" s="734"/>
      <c r="HMI98" s="734"/>
      <c r="HMJ98" s="734"/>
      <c r="HMK98" s="734"/>
      <c r="HML98" s="734"/>
      <c r="HMM98" s="734"/>
      <c r="HMN98" s="734"/>
      <c r="HMO98" s="734"/>
      <c r="HMP98" s="734"/>
      <c r="HMQ98" s="734"/>
      <c r="HMR98" s="734"/>
      <c r="HMS98" s="734"/>
      <c r="HMT98" s="734"/>
      <c r="HMU98" s="734"/>
      <c r="HMV98" s="734"/>
      <c r="HMW98" s="734"/>
      <c r="HMX98" s="734"/>
      <c r="HMY98" s="734"/>
      <c r="HMZ98" s="734"/>
      <c r="HNA98" s="734"/>
      <c r="HNB98" s="734"/>
      <c r="HNC98" s="734"/>
      <c r="HND98" s="734"/>
      <c r="HNE98" s="734"/>
      <c r="HNF98" s="734"/>
      <c r="HNG98" s="734"/>
      <c r="HNH98" s="734"/>
      <c r="HNI98" s="734"/>
      <c r="HNJ98" s="734"/>
      <c r="HNK98" s="734"/>
      <c r="HNL98" s="734"/>
      <c r="HNM98" s="734"/>
      <c r="HNN98" s="734"/>
      <c r="HNO98" s="734"/>
      <c r="HNP98" s="734"/>
      <c r="HNQ98" s="734"/>
      <c r="HNR98" s="734"/>
      <c r="HNS98" s="734"/>
      <c r="HNT98" s="734"/>
      <c r="HNU98" s="734"/>
      <c r="HNV98" s="734"/>
      <c r="HNW98" s="734"/>
      <c r="HNX98" s="734"/>
      <c r="HNY98" s="734"/>
      <c r="HNZ98" s="734"/>
      <c r="HOA98" s="734"/>
      <c r="HOB98" s="734"/>
      <c r="HOC98" s="734"/>
      <c r="HOD98" s="734"/>
      <c r="HOE98" s="734"/>
      <c r="HOF98" s="734"/>
      <c r="HOG98" s="734"/>
      <c r="HOH98" s="734"/>
      <c r="HOI98" s="734"/>
      <c r="HOJ98" s="734"/>
      <c r="HOK98" s="734"/>
      <c r="HOL98" s="734"/>
      <c r="HOM98" s="734"/>
      <c r="HON98" s="734"/>
      <c r="HOO98" s="734"/>
      <c r="HOP98" s="734"/>
      <c r="HOQ98" s="734"/>
      <c r="HOR98" s="734"/>
      <c r="HOS98" s="734"/>
      <c r="HOT98" s="734"/>
      <c r="HOU98" s="734"/>
      <c r="HOV98" s="734"/>
      <c r="HOW98" s="734"/>
      <c r="HOX98" s="734"/>
      <c r="HOY98" s="734"/>
      <c r="HOZ98" s="734"/>
      <c r="HPA98" s="734"/>
      <c r="HPB98" s="734"/>
      <c r="HPC98" s="734"/>
      <c r="HPD98" s="734"/>
      <c r="HPE98" s="734"/>
      <c r="HPF98" s="734"/>
      <c r="HPG98" s="734"/>
      <c r="HPH98" s="734"/>
      <c r="HPI98" s="734"/>
      <c r="HPJ98" s="734"/>
      <c r="HPK98" s="734"/>
      <c r="HPL98" s="734"/>
      <c r="HPM98" s="734"/>
      <c r="HPN98" s="734"/>
      <c r="HPO98" s="734"/>
      <c r="HPP98" s="734"/>
      <c r="HPQ98" s="734"/>
      <c r="HPR98" s="734"/>
      <c r="HPS98" s="734"/>
      <c r="HPT98" s="734"/>
      <c r="HPU98" s="734"/>
      <c r="HPV98" s="734"/>
      <c r="HPW98" s="734"/>
      <c r="HPX98" s="734"/>
      <c r="HPY98" s="734"/>
      <c r="HPZ98" s="734"/>
      <c r="HQA98" s="734"/>
      <c r="HQB98" s="734"/>
      <c r="HQC98" s="734"/>
      <c r="HQD98" s="734"/>
      <c r="HQE98" s="734"/>
      <c r="HQF98" s="734"/>
      <c r="HQG98" s="734"/>
      <c r="HQH98" s="734"/>
      <c r="HQI98" s="734"/>
      <c r="HQJ98" s="734"/>
      <c r="HQK98" s="734"/>
      <c r="HQL98" s="734"/>
      <c r="HQM98" s="734"/>
      <c r="HQN98" s="734"/>
      <c r="HQO98" s="734"/>
      <c r="HQP98" s="734"/>
      <c r="HQQ98" s="734"/>
      <c r="HQR98" s="734"/>
      <c r="HQS98" s="734"/>
      <c r="HQT98" s="734"/>
      <c r="HQU98" s="734"/>
      <c r="HQV98" s="734"/>
      <c r="HQW98" s="734"/>
      <c r="HQX98" s="734"/>
      <c r="HQY98" s="734"/>
      <c r="HQZ98" s="734"/>
      <c r="HRA98" s="734"/>
      <c r="HRB98" s="734"/>
      <c r="HRC98" s="734"/>
      <c r="HRD98" s="734"/>
      <c r="HRE98" s="734"/>
      <c r="HRF98" s="734"/>
      <c r="HRG98" s="734"/>
      <c r="HRH98" s="734"/>
      <c r="HRI98" s="734"/>
      <c r="HRJ98" s="734"/>
      <c r="HRK98" s="734"/>
      <c r="HRL98" s="734"/>
      <c r="HRM98" s="734"/>
      <c r="HRN98" s="734"/>
      <c r="HRO98" s="734"/>
      <c r="HRP98" s="734"/>
      <c r="HRQ98" s="734"/>
      <c r="HRR98" s="734"/>
      <c r="HRS98" s="734"/>
      <c r="HRT98" s="734"/>
      <c r="HRU98" s="734"/>
      <c r="HRV98" s="734"/>
      <c r="HRW98" s="734"/>
      <c r="HRX98" s="734"/>
      <c r="HRY98" s="734"/>
      <c r="HRZ98" s="734"/>
      <c r="HSA98" s="734"/>
      <c r="HSB98" s="734"/>
      <c r="HSC98" s="734"/>
      <c r="HSD98" s="734"/>
      <c r="HSE98" s="734"/>
      <c r="HSF98" s="734"/>
      <c r="HSG98" s="734"/>
      <c r="HSH98" s="734"/>
      <c r="HSI98" s="734"/>
      <c r="HSJ98" s="734"/>
      <c r="HSK98" s="734"/>
      <c r="HSL98" s="734"/>
      <c r="HSM98" s="734"/>
      <c r="HSN98" s="734"/>
      <c r="HSO98" s="734"/>
      <c r="HSP98" s="734"/>
      <c r="HSQ98" s="734"/>
      <c r="HSR98" s="734"/>
      <c r="HSS98" s="734"/>
      <c r="HST98" s="734"/>
      <c r="HSU98" s="734"/>
      <c r="HSV98" s="734"/>
      <c r="HSW98" s="734"/>
      <c r="HSX98" s="734"/>
      <c r="HSY98" s="734"/>
      <c r="HSZ98" s="734"/>
      <c r="HTA98" s="734"/>
      <c r="HTB98" s="734"/>
      <c r="HTC98" s="734"/>
      <c r="HTD98" s="734"/>
      <c r="HTE98" s="734"/>
      <c r="HTF98" s="734"/>
      <c r="HTG98" s="734"/>
      <c r="HTH98" s="734"/>
      <c r="HTI98" s="734"/>
      <c r="HTJ98" s="734"/>
      <c r="HTK98" s="734"/>
      <c r="HTL98" s="734"/>
      <c r="HTM98" s="734"/>
      <c r="HTN98" s="734"/>
      <c r="HTO98" s="734"/>
      <c r="HTP98" s="734"/>
      <c r="HTQ98" s="734"/>
      <c r="HTR98" s="734"/>
      <c r="HTS98" s="734"/>
      <c r="HTT98" s="734"/>
      <c r="HTU98" s="734"/>
      <c r="HTV98" s="734"/>
      <c r="HTW98" s="734"/>
      <c r="HTX98" s="734"/>
      <c r="HTY98" s="734"/>
      <c r="HTZ98" s="734"/>
      <c r="HUA98" s="734"/>
      <c r="HUB98" s="734"/>
      <c r="HUC98" s="734"/>
      <c r="HUD98" s="734"/>
      <c r="HUE98" s="734"/>
      <c r="HUF98" s="734"/>
      <c r="HUG98" s="734"/>
      <c r="HUH98" s="734"/>
      <c r="HUI98" s="734"/>
      <c r="HUJ98" s="734"/>
      <c r="HUK98" s="734"/>
      <c r="HUL98" s="734"/>
      <c r="HUM98" s="734"/>
      <c r="HUN98" s="734"/>
      <c r="HUO98" s="734"/>
      <c r="HUP98" s="734"/>
      <c r="HUQ98" s="734"/>
      <c r="HUR98" s="734"/>
      <c r="HUS98" s="734"/>
      <c r="HUT98" s="734"/>
      <c r="HUU98" s="734"/>
      <c r="HUV98" s="734"/>
      <c r="HUW98" s="734"/>
      <c r="HUX98" s="734"/>
      <c r="HUY98" s="734"/>
      <c r="HUZ98" s="734"/>
      <c r="HVA98" s="734"/>
      <c r="HVB98" s="734"/>
      <c r="HVC98" s="734"/>
      <c r="HVD98" s="734"/>
      <c r="HVE98" s="734"/>
      <c r="HVF98" s="734"/>
      <c r="HVG98" s="734"/>
      <c r="HVH98" s="734"/>
      <c r="HVI98" s="734"/>
      <c r="HVJ98" s="734"/>
      <c r="HVK98" s="734"/>
      <c r="HVL98" s="734"/>
      <c r="HVM98" s="734"/>
      <c r="HVN98" s="734"/>
      <c r="HVO98" s="734"/>
      <c r="HVP98" s="734"/>
      <c r="HVQ98" s="734"/>
      <c r="HVR98" s="734"/>
      <c r="HVS98" s="734"/>
      <c r="HVT98" s="734"/>
      <c r="HVU98" s="734"/>
      <c r="HVV98" s="734"/>
      <c r="HVW98" s="734"/>
      <c r="HVX98" s="734"/>
      <c r="HVY98" s="734"/>
      <c r="HVZ98" s="734"/>
      <c r="HWA98" s="734"/>
      <c r="HWB98" s="734"/>
      <c r="HWC98" s="734"/>
      <c r="HWD98" s="734"/>
      <c r="HWE98" s="734"/>
      <c r="HWF98" s="734"/>
      <c r="HWG98" s="734"/>
      <c r="HWH98" s="734"/>
      <c r="HWI98" s="734"/>
      <c r="HWJ98" s="734"/>
      <c r="HWK98" s="734"/>
      <c r="HWL98" s="734"/>
      <c r="HWM98" s="734"/>
      <c r="HWN98" s="734"/>
      <c r="HWO98" s="734"/>
      <c r="HWP98" s="734"/>
      <c r="HWQ98" s="734"/>
      <c r="HWR98" s="734"/>
      <c r="HWS98" s="734"/>
      <c r="HWT98" s="734"/>
      <c r="HWU98" s="734"/>
      <c r="HWV98" s="734"/>
      <c r="HWW98" s="734"/>
      <c r="HWX98" s="734"/>
      <c r="HWY98" s="734"/>
      <c r="HWZ98" s="734"/>
      <c r="HXA98" s="734"/>
      <c r="HXB98" s="734"/>
      <c r="HXC98" s="734"/>
      <c r="HXD98" s="734"/>
      <c r="HXE98" s="734"/>
      <c r="HXF98" s="734"/>
      <c r="HXG98" s="734"/>
      <c r="HXH98" s="734"/>
      <c r="HXI98" s="734"/>
      <c r="HXJ98" s="734"/>
      <c r="HXK98" s="734"/>
      <c r="HXL98" s="734"/>
      <c r="HXM98" s="734"/>
      <c r="HXN98" s="734"/>
      <c r="HXO98" s="734"/>
      <c r="HXP98" s="734"/>
      <c r="HXQ98" s="734"/>
      <c r="HXR98" s="734"/>
      <c r="HXS98" s="734"/>
      <c r="HXT98" s="734"/>
      <c r="HXU98" s="734"/>
      <c r="HXV98" s="734"/>
      <c r="HXW98" s="734"/>
      <c r="HXX98" s="734"/>
      <c r="HXY98" s="734"/>
      <c r="HXZ98" s="734"/>
      <c r="HYA98" s="734"/>
      <c r="HYB98" s="734"/>
      <c r="HYC98" s="734"/>
      <c r="HYD98" s="734"/>
      <c r="HYE98" s="734"/>
      <c r="HYF98" s="734"/>
      <c r="HYG98" s="734"/>
      <c r="HYH98" s="734"/>
      <c r="HYI98" s="734"/>
      <c r="HYJ98" s="734"/>
      <c r="HYK98" s="734"/>
      <c r="HYL98" s="734"/>
      <c r="HYM98" s="734"/>
      <c r="HYN98" s="734"/>
      <c r="HYO98" s="734"/>
      <c r="HYP98" s="734"/>
      <c r="HYQ98" s="734"/>
      <c r="HYR98" s="734"/>
      <c r="HYS98" s="734"/>
      <c r="HYT98" s="734"/>
      <c r="HYU98" s="734"/>
      <c r="HYV98" s="734"/>
      <c r="HYW98" s="734"/>
      <c r="HYX98" s="734"/>
      <c r="HYY98" s="734"/>
      <c r="HYZ98" s="734"/>
      <c r="HZA98" s="734"/>
      <c r="HZB98" s="734"/>
      <c r="HZC98" s="734"/>
      <c r="HZD98" s="734"/>
      <c r="HZE98" s="734"/>
      <c r="HZF98" s="734"/>
      <c r="HZG98" s="734"/>
      <c r="HZH98" s="734"/>
      <c r="HZI98" s="734"/>
      <c r="HZJ98" s="734"/>
      <c r="HZK98" s="734"/>
      <c r="HZL98" s="734"/>
      <c r="HZM98" s="734"/>
      <c r="HZN98" s="734"/>
      <c r="HZO98" s="734"/>
      <c r="HZP98" s="734"/>
      <c r="HZQ98" s="734"/>
      <c r="HZR98" s="734"/>
      <c r="HZS98" s="734"/>
      <c r="HZT98" s="734"/>
      <c r="HZU98" s="734"/>
      <c r="HZV98" s="734"/>
      <c r="HZW98" s="734"/>
      <c r="HZX98" s="734"/>
      <c r="HZY98" s="734"/>
      <c r="HZZ98" s="734"/>
      <c r="IAA98" s="734"/>
      <c r="IAB98" s="734"/>
      <c r="IAC98" s="734"/>
      <c r="IAD98" s="734"/>
      <c r="IAE98" s="734"/>
      <c r="IAF98" s="734"/>
      <c r="IAG98" s="734"/>
      <c r="IAH98" s="734"/>
      <c r="IAI98" s="734"/>
      <c r="IAJ98" s="734"/>
      <c r="IAK98" s="734"/>
      <c r="IAL98" s="734"/>
      <c r="IAM98" s="734"/>
      <c r="IAN98" s="734"/>
      <c r="IAO98" s="734"/>
      <c r="IAP98" s="734"/>
      <c r="IAQ98" s="734"/>
      <c r="IAR98" s="734"/>
      <c r="IAS98" s="734"/>
      <c r="IAT98" s="734"/>
      <c r="IAU98" s="734"/>
      <c r="IAV98" s="734"/>
      <c r="IAW98" s="734"/>
      <c r="IAX98" s="734"/>
      <c r="IAY98" s="734"/>
      <c r="IAZ98" s="734"/>
      <c r="IBA98" s="734"/>
      <c r="IBB98" s="734"/>
      <c r="IBC98" s="734"/>
      <c r="IBD98" s="734"/>
      <c r="IBE98" s="734"/>
      <c r="IBF98" s="734"/>
      <c r="IBG98" s="734"/>
      <c r="IBH98" s="734"/>
      <c r="IBI98" s="734"/>
      <c r="IBJ98" s="734"/>
      <c r="IBK98" s="734"/>
      <c r="IBL98" s="734"/>
      <c r="IBM98" s="734"/>
      <c r="IBN98" s="734"/>
      <c r="IBO98" s="734"/>
      <c r="IBP98" s="734"/>
      <c r="IBQ98" s="734"/>
      <c r="IBR98" s="734"/>
      <c r="IBS98" s="734"/>
      <c r="IBT98" s="734"/>
      <c r="IBU98" s="734"/>
      <c r="IBV98" s="734"/>
      <c r="IBW98" s="734"/>
      <c r="IBX98" s="734"/>
      <c r="IBY98" s="734"/>
      <c r="IBZ98" s="734"/>
      <c r="ICA98" s="734"/>
      <c r="ICB98" s="734"/>
      <c r="ICC98" s="734"/>
      <c r="ICD98" s="734"/>
      <c r="ICE98" s="734"/>
      <c r="ICF98" s="734"/>
      <c r="ICG98" s="734"/>
      <c r="ICH98" s="734"/>
      <c r="ICI98" s="734"/>
      <c r="ICJ98" s="734"/>
      <c r="ICK98" s="734"/>
      <c r="ICL98" s="734"/>
      <c r="ICM98" s="734"/>
      <c r="ICN98" s="734"/>
      <c r="ICO98" s="734"/>
      <c r="ICP98" s="734"/>
      <c r="ICQ98" s="734"/>
      <c r="ICR98" s="734"/>
      <c r="ICS98" s="734"/>
      <c r="ICT98" s="734"/>
      <c r="ICU98" s="734"/>
      <c r="ICV98" s="734"/>
      <c r="ICW98" s="734"/>
      <c r="ICX98" s="734"/>
      <c r="ICY98" s="734"/>
      <c r="ICZ98" s="734"/>
      <c r="IDA98" s="734"/>
      <c r="IDB98" s="734"/>
      <c r="IDC98" s="734"/>
      <c r="IDD98" s="734"/>
      <c r="IDE98" s="734"/>
      <c r="IDF98" s="734"/>
      <c r="IDG98" s="734"/>
      <c r="IDH98" s="734"/>
      <c r="IDI98" s="734"/>
      <c r="IDJ98" s="734"/>
      <c r="IDK98" s="734"/>
      <c r="IDL98" s="734"/>
      <c r="IDM98" s="734"/>
      <c r="IDN98" s="734"/>
      <c r="IDO98" s="734"/>
      <c r="IDP98" s="734"/>
      <c r="IDQ98" s="734"/>
      <c r="IDR98" s="734"/>
      <c r="IDS98" s="734"/>
      <c r="IDT98" s="734"/>
      <c r="IDU98" s="734"/>
      <c r="IDV98" s="734"/>
      <c r="IDW98" s="734"/>
      <c r="IDX98" s="734"/>
      <c r="IDY98" s="734"/>
      <c r="IDZ98" s="734"/>
      <c r="IEA98" s="734"/>
      <c r="IEB98" s="734"/>
      <c r="IEC98" s="734"/>
      <c r="IED98" s="734"/>
      <c r="IEE98" s="734"/>
      <c r="IEF98" s="734"/>
      <c r="IEG98" s="734"/>
      <c r="IEH98" s="734"/>
      <c r="IEI98" s="734"/>
      <c r="IEJ98" s="734"/>
      <c r="IEK98" s="734"/>
      <c r="IEL98" s="734"/>
      <c r="IEM98" s="734"/>
      <c r="IEN98" s="734"/>
      <c r="IEO98" s="734"/>
      <c r="IEP98" s="734"/>
      <c r="IEQ98" s="734"/>
      <c r="IER98" s="734"/>
      <c r="IES98" s="734"/>
      <c r="IET98" s="734"/>
      <c r="IEU98" s="734"/>
      <c r="IEV98" s="734"/>
      <c r="IEW98" s="734"/>
      <c r="IEX98" s="734"/>
      <c r="IEY98" s="734"/>
      <c r="IEZ98" s="734"/>
      <c r="IFA98" s="734"/>
      <c r="IFB98" s="734"/>
      <c r="IFC98" s="734"/>
      <c r="IFD98" s="734"/>
      <c r="IFE98" s="734"/>
      <c r="IFF98" s="734"/>
      <c r="IFG98" s="734"/>
      <c r="IFH98" s="734"/>
      <c r="IFI98" s="734"/>
      <c r="IFJ98" s="734"/>
      <c r="IFK98" s="734"/>
      <c r="IFL98" s="734"/>
      <c r="IFM98" s="734"/>
      <c r="IFN98" s="734"/>
      <c r="IFO98" s="734"/>
      <c r="IFP98" s="734"/>
      <c r="IFQ98" s="734"/>
      <c r="IFR98" s="734"/>
      <c r="IFS98" s="734"/>
      <c r="IFT98" s="734"/>
      <c r="IFU98" s="734"/>
      <c r="IFV98" s="734"/>
      <c r="IFW98" s="734"/>
      <c r="IFX98" s="734"/>
      <c r="IFY98" s="734"/>
      <c r="IFZ98" s="734"/>
      <c r="IGA98" s="734"/>
      <c r="IGB98" s="734"/>
      <c r="IGC98" s="734"/>
      <c r="IGD98" s="734"/>
      <c r="IGE98" s="734"/>
      <c r="IGF98" s="734"/>
      <c r="IGG98" s="734"/>
      <c r="IGH98" s="734"/>
      <c r="IGI98" s="734"/>
      <c r="IGJ98" s="734"/>
      <c r="IGK98" s="734"/>
      <c r="IGL98" s="734"/>
      <c r="IGM98" s="734"/>
      <c r="IGN98" s="734"/>
      <c r="IGO98" s="734"/>
      <c r="IGP98" s="734"/>
      <c r="IGQ98" s="734"/>
      <c r="IGR98" s="734"/>
      <c r="IGS98" s="734"/>
      <c r="IGT98" s="734"/>
      <c r="IGU98" s="734"/>
      <c r="IGV98" s="734"/>
      <c r="IGW98" s="734"/>
      <c r="IGX98" s="734"/>
      <c r="IGY98" s="734"/>
      <c r="IGZ98" s="734"/>
      <c r="IHA98" s="734"/>
      <c r="IHB98" s="734"/>
      <c r="IHC98" s="734"/>
      <c r="IHD98" s="734"/>
      <c r="IHE98" s="734"/>
      <c r="IHF98" s="734"/>
      <c r="IHG98" s="734"/>
      <c r="IHH98" s="734"/>
      <c r="IHI98" s="734"/>
      <c r="IHJ98" s="734"/>
      <c r="IHK98" s="734"/>
      <c r="IHL98" s="734"/>
      <c r="IHM98" s="734"/>
      <c r="IHN98" s="734"/>
      <c r="IHO98" s="734"/>
      <c r="IHP98" s="734"/>
      <c r="IHQ98" s="734"/>
      <c r="IHR98" s="734"/>
      <c r="IHS98" s="734"/>
      <c r="IHT98" s="734"/>
      <c r="IHU98" s="734"/>
      <c r="IHV98" s="734"/>
      <c r="IHW98" s="734"/>
      <c r="IHX98" s="734"/>
      <c r="IHY98" s="734"/>
      <c r="IHZ98" s="734"/>
      <c r="IIA98" s="734"/>
      <c r="IIB98" s="734"/>
      <c r="IIC98" s="734"/>
      <c r="IID98" s="734"/>
      <c r="IIE98" s="734"/>
      <c r="IIF98" s="734"/>
      <c r="IIG98" s="734"/>
      <c r="IIH98" s="734"/>
      <c r="III98" s="734"/>
      <c r="IIJ98" s="734"/>
      <c r="IIK98" s="734"/>
      <c r="IIL98" s="734"/>
      <c r="IIM98" s="734"/>
      <c r="IIN98" s="734"/>
      <c r="IIO98" s="734"/>
      <c r="IIP98" s="734"/>
      <c r="IIQ98" s="734"/>
      <c r="IIR98" s="734"/>
      <c r="IIS98" s="734"/>
      <c r="IIT98" s="734"/>
      <c r="IIU98" s="734"/>
      <c r="IIV98" s="734"/>
      <c r="IIW98" s="734"/>
      <c r="IIX98" s="734"/>
      <c r="IIY98" s="734"/>
      <c r="IIZ98" s="734"/>
      <c r="IJA98" s="734"/>
      <c r="IJB98" s="734"/>
      <c r="IJC98" s="734"/>
      <c r="IJD98" s="734"/>
      <c r="IJE98" s="734"/>
      <c r="IJF98" s="734"/>
      <c r="IJG98" s="734"/>
      <c r="IJH98" s="734"/>
      <c r="IJI98" s="734"/>
      <c r="IJJ98" s="734"/>
      <c r="IJK98" s="734"/>
      <c r="IJL98" s="734"/>
      <c r="IJM98" s="734"/>
      <c r="IJN98" s="734"/>
      <c r="IJO98" s="734"/>
      <c r="IJP98" s="734"/>
      <c r="IJQ98" s="734"/>
      <c r="IJR98" s="734"/>
      <c r="IJS98" s="734"/>
      <c r="IJT98" s="734"/>
      <c r="IJU98" s="734"/>
      <c r="IJV98" s="734"/>
      <c r="IJW98" s="734"/>
      <c r="IJX98" s="734"/>
      <c r="IJY98" s="734"/>
      <c r="IJZ98" s="734"/>
      <c r="IKA98" s="734"/>
      <c r="IKB98" s="734"/>
      <c r="IKC98" s="734"/>
      <c r="IKD98" s="734"/>
      <c r="IKE98" s="734"/>
      <c r="IKF98" s="734"/>
      <c r="IKG98" s="734"/>
      <c r="IKH98" s="734"/>
      <c r="IKI98" s="734"/>
      <c r="IKJ98" s="734"/>
      <c r="IKK98" s="734"/>
      <c r="IKL98" s="734"/>
      <c r="IKM98" s="734"/>
      <c r="IKN98" s="734"/>
      <c r="IKO98" s="734"/>
      <c r="IKP98" s="734"/>
      <c r="IKQ98" s="734"/>
      <c r="IKR98" s="734"/>
      <c r="IKS98" s="734"/>
      <c r="IKT98" s="734"/>
      <c r="IKU98" s="734"/>
      <c r="IKV98" s="734"/>
      <c r="IKW98" s="734"/>
      <c r="IKX98" s="734"/>
      <c r="IKY98" s="734"/>
      <c r="IKZ98" s="734"/>
      <c r="ILA98" s="734"/>
      <c r="ILB98" s="734"/>
      <c r="ILC98" s="734"/>
      <c r="ILD98" s="734"/>
      <c r="ILE98" s="734"/>
      <c r="ILF98" s="734"/>
      <c r="ILG98" s="734"/>
      <c r="ILH98" s="734"/>
      <c r="ILI98" s="734"/>
      <c r="ILJ98" s="734"/>
      <c r="ILK98" s="734"/>
      <c r="ILL98" s="734"/>
      <c r="ILM98" s="734"/>
      <c r="ILN98" s="734"/>
      <c r="ILO98" s="734"/>
      <c r="ILP98" s="734"/>
      <c r="ILQ98" s="734"/>
      <c r="ILR98" s="734"/>
      <c r="ILS98" s="734"/>
      <c r="ILT98" s="734"/>
      <c r="ILU98" s="734"/>
      <c r="ILV98" s="734"/>
      <c r="ILW98" s="734"/>
      <c r="ILX98" s="734"/>
      <c r="ILY98" s="734"/>
      <c r="ILZ98" s="734"/>
      <c r="IMA98" s="734"/>
      <c r="IMB98" s="734"/>
      <c r="IMC98" s="734"/>
      <c r="IMD98" s="734"/>
      <c r="IME98" s="734"/>
      <c r="IMF98" s="734"/>
      <c r="IMG98" s="734"/>
      <c r="IMH98" s="734"/>
      <c r="IMI98" s="734"/>
      <c r="IMJ98" s="734"/>
      <c r="IMK98" s="734"/>
      <c r="IML98" s="734"/>
      <c r="IMM98" s="734"/>
      <c r="IMN98" s="734"/>
      <c r="IMO98" s="734"/>
      <c r="IMP98" s="734"/>
      <c r="IMQ98" s="734"/>
      <c r="IMR98" s="734"/>
      <c r="IMS98" s="734"/>
      <c r="IMT98" s="734"/>
      <c r="IMU98" s="734"/>
      <c r="IMV98" s="734"/>
      <c r="IMW98" s="734"/>
      <c r="IMX98" s="734"/>
      <c r="IMY98" s="734"/>
      <c r="IMZ98" s="734"/>
      <c r="INA98" s="734"/>
      <c r="INB98" s="734"/>
      <c r="INC98" s="734"/>
      <c r="IND98" s="734"/>
      <c r="INE98" s="734"/>
      <c r="INF98" s="734"/>
      <c r="ING98" s="734"/>
      <c r="INH98" s="734"/>
      <c r="INI98" s="734"/>
      <c r="INJ98" s="734"/>
      <c r="INK98" s="734"/>
      <c r="INL98" s="734"/>
      <c r="INM98" s="734"/>
      <c r="INN98" s="734"/>
      <c r="INO98" s="734"/>
      <c r="INP98" s="734"/>
      <c r="INQ98" s="734"/>
      <c r="INR98" s="734"/>
      <c r="INS98" s="734"/>
      <c r="INT98" s="734"/>
      <c r="INU98" s="734"/>
      <c r="INV98" s="734"/>
      <c r="INW98" s="734"/>
      <c r="INX98" s="734"/>
      <c r="INY98" s="734"/>
      <c r="INZ98" s="734"/>
      <c r="IOA98" s="734"/>
      <c r="IOB98" s="734"/>
      <c r="IOC98" s="734"/>
      <c r="IOD98" s="734"/>
      <c r="IOE98" s="734"/>
      <c r="IOF98" s="734"/>
      <c r="IOG98" s="734"/>
      <c r="IOH98" s="734"/>
      <c r="IOI98" s="734"/>
      <c r="IOJ98" s="734"/>
      <c r="IOK98" s="734"/>
      <c r="IOL98" s="734"/>
      <c r="IOM98" s="734"/>
      <c r="ION98" s="734"/>
      <c r="IOO98" s="734"/>
      <c r="IOP98" s="734"/>
      <c r="IOQ98" s="734"/>
      <c r="IOR98" s="734"/>
      <c r="IOS98" s="734"/>
      <c r="IOT98" s="734"/>
      <c r="IOU98" s="734"/>
      <c r="IOV98" s="734"/>
      <c r="IOW98" s="734"/>
      <c r="IOX98" s="734"/>
      <c r="IOY98" s="734"/>
      <c r="IOZ98" s="734"/>
      <c r="IPA98" s="734"/>
      <c r="IPB98" s="734"/>
      <c r="IPC98" s="734"/>
      <c r="IPD98" s="734"/>
      <c r="IPE98" s="734"/>
      <c r="IPF98" s="734"/>
      <c r="IPG98" s="734"/>
      <c r="IPH98" s="734"/>
      <c r="IPI98" s="734"/>
      <c r="IPJ98" s="734"/>
      <c r="IPK98" s="734"/>
      <c r="IPL98" s="734"/>
      <c r="IPM98" s="734"/>
      <c r="IPN98" s="734"/>
      <c r="IPO98" s="734"/>
      <c r="IPP98" s="734"/>
      <c r="IPQ98" s="734"/>
      <c r="IPR98" s="734"/>
      <c r="IPS98" s="734"/>
      <c r="IPT98" s="734"/>
      <c r="IPU98" s="734"/>
      <c r="IPV98" s="734"/>
      <c r="IPW98" s="734"/>
      <c r="IPX98" s="734"/>
      <c r="IPY98" s="734"/>
      <c r="IPZ98" s="734"/>
      <c r="IQA98" s="734"/>
      <c r="IQB98" s="734"/>
      <c r="IQC98" s="734"/>
      <c r="IQD98" s="734"/>
      <c r="IQE98" s="734"/>
      <c r="IQF98" s="734"/>
      <c r="IQG98" s="734"/>
      <c r="IQH98" s="734"/>
      <c r="IQI98" s="734"/>
      <c r="IQJ98" s="734"/>
      <c r="IQK98" s="734"/>
      <c r="IQL98" s="734"/>
      <c r="IQM98" s="734"/>
      <c r="IQN98" s="734"/>
      <c r="IQO98" s="734"/>
      <c r="IQP98" s="734"/>
      <c r="IQQ98" s="734"/>
      <c r="IQR98" s="734"/>
      <c r="IQS98" s="734"/>
      <c r="IQT98" s="734"/>
      <c r="IQU98" s="734"/>
      <c r="IQV98" s="734"/>
      <c r="IQW98" s="734"/>
      <c r="IQX98" s="734"/>
      <c r="IQY98" s="734"/>
      <c r="IQZ98" s="734"/>
      <c r="IRA98" s="734"/>
      <c r="IRB98" s="734"/>
      <c r="IRC98" s="734"/>
      <c r="IRD98" s="734"/>
      <c r="IRE98" s="734"/>
      <c r="IRF98" s="734"/>
      <c r="IRG98" s="734"/>
      <c r="IRH98" s="734"/>
      <c r="IRI98" s="734"/>
      <c r="IRJ98" s="734"/>
      <c r="IRK98" s="734"/>
      <c r="IRL98" s="734"/>
      <c r="IRM98" s="734"/>
      <c r="IRN98" s="734"/>
      <c r="IRO98" s="734"/>
      <c r="IRP98" s="734"/>
      <c r="IRQ98" s="734"/>
      <c r="IRR98" s="734"/>
      <c r="IRS98" s="734"/>
      <c r="IRT98" s="734"/>
      <c r="IRU98" s="734"/>
      <c r="IRV98" s="734"/>
      <c r="IRW98" s="734"/>
      <c r="IRX98" s="734"/>
      <c r="IRY98" s="734"/>
      <c r="IRZ98" s="734"/>
      <c r="ISA98" s="734"/>
      <c r="ISB98" s="734"/>
      <c r="ISC98" s="734"/>
      <c r="ISD98" s="734"/>
      <c r="ISE98" s="734"/>
      <c r="ISF98" s="734"/>
      <c r="ISG98" s="734"/>
      <c r="ISH98" s="734"/>
      <c r="ISI98" s="734"/>
      <c r="ISJ98" s="734"/>
      <c r="ISK98" s="734"/>
      <c r="ISL98" s="734"/>
      <c r="ISM98" s="734"/>
      <c r="ISN98" s="734"/>
      <c r="ISO98" s="734"/>
      <c r="ISP98" s="734"/>
      <c r="ISQ98" s="734"/>
      <c r="ISR98" s="734"/>
      <c r="ISS98" s="734"/>
      <c r="IST98" s="734"/>
      <c r="ISU98" s="734"/>
      <c r="ISV98" s="734"/>
      <c r="ISW98" s="734"/>
      <c r="ISX98" s="734"/>
      <c r="ISY98" s="734"/>
      <c r="ISZ98" s="734"/>
      <c r="ITA98" s="734"/>
      <c r="ITB98" s="734"/>
      <c r="ITC98" s="734"/>
      <c r="ITD98" s="734"/>
      <c r="ITE98" s="734"/>
      <c r="ITF98" s="734"/>
      <c r="ITG98" s="734"/>
      <c r="ITH98" s="734"/>
      <c r="ITI98" s="734"/>
      <c r="ITJ98" s="734"/>
      <c r="ITK98" s="734"/>
      <c r="ITL98" s="734"/>
      <c r="ITM98" s="734"/>
      <c r="ITN98" s="734"/>
      <c r="ITO98" s="734"/>
      <c r="ITP98" s="734"/>
      <c r="ITQ98" s="734"/>
      <c r="ITR98" s="734"/>
      <c r="ITS98" s="734"/>
      <c r="ITT98" s="734"/>
      <c r="ITU98" s="734"/>
      <c r="ITV98" s="734"/>
      <c r="ITW98" s="734"/>
      <c r="ITX98" s="734"/>
      <c r="ITY98" s="734"/>
      <c r="ITZ98" s="734"/>
      <c r="IUA98" s="734"/>
      <c r="IUB98" s="734"/>
      <c r="IUC98" s="734"/>
      <c r="IUD98" s="734"/>
      <c r="IUE98" s="734"/>
      <c r="IUF98" s="734"/>
      <c r="IUG98" s="734"/>
      <c r="IUH98" s="734"/>
      <c r="IUI98" s="734"/>
      <c r="IUJ98" s="734"/>
      <c r="IUK98" s="734"/>
      <c r="IUL98" s="734"/>
      <c r="IUM98" s="734"/>
      <c r="IUN98" s="734"/>
      <c r="IUO98" s="734"/>
      <c r="IUP98" s="734"/>
      <c r="IUQ98" s="734"/>
      <c r="IUR98" s="734"/>
      <c r="IUS98" s="734"/>
      <c r="IUT98" s="734"/>
      <c r="IUU98" s="734"/>
      <c r="IUV98" s="734"/>
      <c r="IUW98" s="734"/>
      <c r="IUX98" s="734"/>
      <c r="IUY98" s="734"/>
      <c r="IUZ98" s="734"/>
      <c r="IVA98" s="734"/>
      <c r="IVB98" s="734"/>
      <c r="IVC98" s="734"/>
      <c r="IVD98" s="734"/>
      <c r="IVE98" s="734"/>
      <c r="IVF98" s="734"/>
      <c r="IVG98" s="734"/>
      <c r="IVH98" s="734"/>
      <c r="IVI98" s="734"/>
      <c r="IVJ98" s="734"/>
      <c r="IVK98" s="734"/>
      <c r="IVL98" s="734"/>
      <c r="IVM98" s="734"/>
      <c r="IVN98" s="734"/>
      <c r="IVO98" s="734"/>
      <c r="IVP98" s="734"/>
      <c r="IVQ98" s="734"/>
      <c r="IVR98" s="734"/>
      <c r="IVS98" s="734"/>
      <c r="IVT98" s="734"/>
      <c r="IVU98" s="734"/>
      <c r="IVV98" s="734"/>
      <c r="IVW98" s="734"/>
      <c r="IVX98" s="734"/>
      <c r="IVY98" s="734"/>
      <c r="IVZ98" s="734"/>
      <c r="IWA98" s="734"/>
      <c r="IWB98" s="734"/>
      <c r="IWC98" s="734"/>
      <c r="IWD98" s="734"/>
      <c r="IWE98" s="734"/>
      <c r="IWF98" s="734"/>
      <c r="IWG98" s="734"/>
      <c r="IWH98" s="734"/>
      <c r="IWI98" s="734"/>
      <c r="IWJ98" s="734"/>
      <c r="IWK98" s="734"/>
      <c r="IWL98" s="734"/>
      <c r="IWM98" s="734"/>
      <c r="IWN98" s="734"/>
      <c r="IWO98" s="734"/>
      <c r="IWP98" s="734"/>
      <c r="IWQ98" s="734"/>
      <c r="IWR98" s="734"/>
      <c r="IWS98" s="734"/>
      <c r="IWT98" s="734"/>
      <c r="IWU98" s="734"/>
      <c r="IWV98" s="734"/>
      <c r="IWW98" s="734"/>
      <c r="IWX98" s="734"/>
      <c r="IWY98" s="734"/>
      <c r="IWZ98" s="734"/>
      <c r="IXA98" s="734"/>
      <c r="IXB98" s="734"/>
      <c r="IXC98" s="734"/>
      <c r="IXD98" s="734"/>
      <c r="IXE98" s="734"/>
      <c r="IXF98" s="734"/>
      <c r="IXG98" s="734"/>
      <c r="IXH98" s="734"/>
      <c r="IXI98" s="734"/>
      <c r="IXJ98" s="734"/>
      <c r="IXK98" s="734"/>
      <c r="IXL98" s="734"/>
      <c r="IXM98" s="734"/>
      <c r="IXN98" s="734"/>
      <c r="IXO98" s="734"/>
      <c r="IXP98" s="734"/>
      <c r="IXQ98" s="734"/>
      <c r="IXR98" s="734"/>
      <c r="IXS98" s="734"/>
      <c r="IXT98" s="734"/>
      <c r="IXU98" s="734"/>
      <c r="IXV98" s="734"/>
      <c r="IXW98" s="734"/>
      <c r="IXX98" s="734"/>
      <c r="IXY98" s="734"/>
      <c r="IXZ98" s="734"/>
      <c r="IYA98" s="734"/>
      <c r="IYB98" s="734"/>
      <c r="IYC98" s="734"/>
      <c r="IYD98" s="734"/>
      <c r="IYE98" s="734"/>
      <c r="IYF98" s="734"/>
      <c r="IYG98" s="734"/>
      <c r="IYH98" s="734"/>
      <c r="IYI98" s="734"/>
      <c r="IYJ98" s="734"/>
      <c r="IYK98" s="734"/>
      <c r="IYL98" s="734"/>
      <c r="IYM98" s="734"/>
      <c r="IYN98" s="734"/>
      <c r="IYO98" s="734"/>
      <c r="IYP98" s="734"/>
      <c r="IYQ98" s="734"/>
      <c r="IYR98" s="734"/>
      <c r="IYS98" s="734"/>
      <c r="IYT98" s="734"/>
      <c r="IYU98" s="734"/>
      <c r="IYV98" s="734"/>
      <c r="IYW98" s="734"/>
      <c r="IYX98" s="734"/>
      <c r="IYY98" s="734"/>
      <c r="IYZ98" s="734"/>
      <c r="IZA98" s="734"/>
      <c r="IZB98" s="734"/>
      <c r="IZC98" s="734"/>
      <c r="IZD98" s="734"/>
      <c r="IZE98" s="734"/>
      <c r="IZF98" s="734"/>
      <c r="IZG98" s="734"/>
      <c r="IZH98" s="734"/>
      <c r="IZI98" s="734"/>
      <c r="IZJ98" s="734"/>
      <c r="IZK98" s="734"/>
      <c r="IZL98" s="734"/>
      <c r="IZM98" s="734"/>
      <c r="IZN98" s="734"/>
      <c r="IZO98" s="734"/>
      <c r="IZP98" s="734"/>
      <c r="IZQ98" s="734"/>
      <c r="IZR98" s="734"/>
      <c r="IZS98" s="734"/>
      <c r="IZT98" s="734"/>
      <c r="IZU98" s="734"/>
      <c r="IZV98" s="734"/>
      <c r="IZW98" s="734"/>
      <c r="IZX98" s="734"/>
      <c r="IZY98" s="734"/>
      <c r="IZZ98" s="734"/>
      <c r="JAA98" s="734"/>
      <c r="JAB98" s="734"/>
      <c r="JAC98" s="734"/>
      <c r="JAD98" s="734"/>
      <c r="JAE98" s="734"/>
      <c r="JAF98" s="734"/>
      <c r="JAG98" s="734"/>
      <c r="JAH98" s="734"/>
      <c r="JAI98" s="734"/>
      <c r="JAJ98" s="734"/>
      <c r="JAK98" s="734"/>
      <c r="JAL98" s="734"/>
      <c r="JAM98" s="734"/>
      <c r="JAN98" s="734"/>
      <c r="JAO98" s="734"/>
      <c r="JAP98" s="734"/>
      <c r="JAQ98" s="734"/>
      <c r="JAR98" s="734"/>
      <c r="JAS98" s="734"/>
      <c r="JAT98" s="734"/>
      <c r="JAU98" s="734"/>
      <c r="JAV98" s="734"/>
      <c r="JAW98" s="734"/>
      <c r="JAX98" s="734"/>
      <c r="JAY98" s="734"/>
      <c r="JAZ98" s="734"/>
      <c r="JBA98" s="734"/>
      <c r="JBB98" s="734"/>
      <c r="JBC98" s="734"/>
      <c r="JBD98" s="734"/>
      <c r="JBE98" s="734"/>
      <c r="JBF98" s="734"/>
      <c r="JBG98" s="734"/>
      <c r="JBH98" s="734"/>
      <c r="JBI98" s="734"/>
      <c r="JBJ98" s="734"/>
      <c r="JBK98" s="734"/>
      <c r="JBL98" s="734"/>
      <c r="JBM98" s="734"/>
      <c r="JBN98" s="734"/>
      <c r="JBO98" s="734"/>
      <c r="JBP98" s="734"/>
      <c r="JBQ98" s="734"/>
      <c r="JBR98" s="734"/>
      <c r="JBS98" s="734"/>
      <c r="JBT98" s="734"/>
      <c r="JBU98" s="734"/>
      <c r="JBV98" s="734"/>
      <c r="JBW98" s="734"/>
      <c r="JBX98" s="734"/>
      <c r="JBY98" s="734"/>
      <c r="JBZ98" s="734"/>
      <c r="JCA98" s="734"/>
      <c r="JCB98" s="734"/>
      <c r="JCC98" s="734"/>
      <c r="JCD98" s="734"/>
      <c r="JCE98" s="734"/>
      <c r="JCF98" s="734"/>
      <c r="JCG98" s="734"/>
      <c r="JCH98" s="734"/>
      <c r="JCI98" s="734"/>
      <c r="JCJ98" s="734"/>
      <c r="JCK98" s="734"/>
      <c r="JCL98" s="734"/>
      <c r="JCM98" s="734"/>
      <c r="JCN98" s="734"/>
      <c r="JCO98" s="734"/>
      <c r="JCP98" s="734"/>
      <c r="JCQ98" s="734"/>
      <c r="JCR98" s="734"/>
      <c r="JCS98" s="734"/>
      <c r="JCT98" s="734"/>
      <c r="JCU98" s="734"/>
      <c r="JCV98" s="734"/>
      <c r="JCW98" s="734"/>
      <c r="JCX98" s="734"/>
      <c r="JCY98" s="734"/>
      <c r="JCZ98" s="734"/>
      <c r="JDA98" s="734"/>
      <c r="JDB98" s="734"/>
      <c r="JDC98" s="734"/>
      <c r="JDD98" s="734"/>
      <c r="JDE98" s="734"/>
      <c r="JDF98" s="734"/>
      <c r="JDG98" s="734"/>
      <c r="JDH98" s="734"/>
      <c r="JDI98" s="734"/>
      <c r="JDJ98" s="734"/>
      <c r="JDK98" s="734"/>
      <c r="JDL98" s="734"/>
      <c r="JDM98" s="734"/>
      <c r="JDN98" s="734"/>
      <c r="JDO98" s="734"/>
      <c r="JDP98" s="734"/>
      <c r="JDQ98" s="734"/>
      <c r="JDR98" s="734"/>
      <c r="JDS98" s="734"/>
      <c r="JDT98" s="734"/>
      <c r="JDU98" s="734"/>
      <c r="JDV98" s="734"/>
      <c r="JDW98" s="734"/>
      <c r="JDX98" s="734"/>
      <c r="JDY98" s="734"/>
      <c r="JDZ98" s="734"/>
      <c r="JEA98" s="734"/>
      <c r="JEB98" s="734"/>
      <c r="JEC98" s="734"/>
      <c r="JED98" s="734"/>
      <c r="JEE98" s="734"/>
      <c r="JEF98" s="734"/>
      <c r="JEG98" s="734"/>
      <c r="JEH98" s="734"/>
      <c r="JEI98" s="734"/>
      <c r="JEJ98" s="734"/>
      <c r="JEK98" s="734"/>
      <c r="JEL98" s="734"/>
      <c r="JEM98" s="734"/>
      <c r="JEN98" s="734"/>
      <c r="JEO98" s="734"/>
      <c r="JEP98" s="734"/>
      <c r="JEQ98" s="734"/>
      <c r="JER98" s="734"/>
      <c r="JES98" s="734"/>
      <c r="JET98" s="734"/>
      <c r="JEU98" s="734"/>
      <c r="JEV98" s="734"/>
      <c r="JEW98" s="734"/>
      <c r="JEX98" s="734"/>
      <c r="JEY98" s="734"/>
      <c r="JEZ98" s="734"/>
      <c r="JFA98" s="734"/>
      <c r="JFB98" s="734"/>
      <c r="JFC98" s="734"/>
      <c r="JFD98" s="734"/>
      <c r="JFE98" s="734"/>
      <c r="JFF98" s="734"/>
      <c r="JFG98" s="734"/>
      <c r="JFH98" s="734"/>
      <c r="JFI98" s="734"/>
      <c r="JFJ98" s="734"/>
      <c r="JFK98" s="734"/>
      <c r="JFL98" s="734"/>
      <c r="JFM98" s="734"/>
      <c r="JFN98" s="734"/>
      <c r="JFO98" s="734"/>
      <c r="JFP98" s="734"/>
      <c r="JFQ98" s="734"/>
      <c r="JFR98" s="734"/>
      <c r="JFS98" s="734"/>
      <c r="JFT98" s="734"/>
      <c r="JFU98" s="734"/>
      <c r="JFV98" s="734"/>
      <c r="JFW98" s="734"/>
      <c r="JFX98" s="734"/>
      <c r="JFY98" s="734"/>
      <c r="JFZ98" s="734"/>
      <c r="JGA98" s="734"/>
      <c r="JGB98" s="734"/>
      <c r="JGC98" s="734"/>
      <c r="JGD98" s="734"/>
      <c r="JGE98" s="734"/>
      <c r="JGF98" s="734"/>
      <c r="JGG98" s="734"/>
      <c r="JGH98" s="734"/>
      <c r="JGI98" s="734"/>
      <c r="JGJ98" s="734"/>
      <c r="JGK98" s="734"/>
      <c r="JGL98" s="734"/>
      <c r="JGM98" s="734"/>
      <c r="JGN98" s="734"/>
      <c r="JGO98" s="734"/>
      <c r="JGP98" s="734"/>
      <c r="JGQ98" s="734"/>
      <c r="JGR98" s="734"/>
      <c r="JGS98" s="734"/>
      <c r="JGT98" s="734"/>
      <c r="JGU98" s="734"/>
      <c r="JGV98" s="734"/>
      <c r="JGW98" s="734"/>
      <c r="JGX98" s="734"/>
      <c r="JGY98" s="734"/>
      <c r="JGZ98" s="734"/>
      <c r="JHA98" s="734"/>
      <c r="JHB98" s="734"/>
      <c r="JHC98" s="734"/>
      <c r="JHD98" s="734"/>
      <c r="JHE98" s="734"/>
      <c r="JHF98" s="734"/>
      <c r="JHG98" s="734"/>
      <c r="JHH98" s="734"/>
      <c r="JHI98" s="734"/>
      <c r="JHJ98" s="734"/>
      <c r="JHK98" s="734"/>
      <c r="JHL98" s="734"/>
      <c r="JHM98" s="734"/>
      <c r="JHN98" s="734"/>
      <c r="JHO98" s="734"/>
      <c r="JHP98" s="734"/>
      <c r="JHQ98" s="734"/>
      <c r="JHR98" s="734"/>
      <c r="JHS98" s="734"/>
      <c r="JHT98" s="734"/>
      <c r="JHU98" s="734"/>
      <c r="JHV98" s="734"/>
      <c r="JHW98" s="734"/>
      <c r="JHX98" s="734"/>
      <c r="JHY98" s="734"/>
      <c r="JHZ98" s="734"/>
      <c r="JIA98" s="734"/>
      <c r="JIB98" s="734"/>
      <c r="JIC98" s="734"/>
      <c r="JID98" s="734"/>
      <c r="JIE98" s="734"/>
      <c r="JIF98" s="734"/>
      <c r="JIG98" s="734"/>
      <c r="JIH98" s="734"/>
      <c r="JII98" s="734"/>
      <c r="JIJ98" s="734"/>
      <c r="JIK98" s="734"/>
      <c r="JIL98" s="734"/>
      <c r="JIM98" s="734"/>
      <c r="JIN98" s="734"/>
      <c r="JIO98" s="734"/>
      <c r="JIP98" s="734"/>
      <c r="JIQ98" s="734"/>
      <c r="JIR98" s="734"/>
      <c r="JIS98" s="734"/>
      <c r="JIT98" s="734"/>
      <c r="JIU98" s="734"/>
      <c r="JIV98" s="734"/>
      <c r="JIW98" s="734"/>
      <c r="JIX98" s="734"/>
      <c r="JIY98" s="734"/>
      <c r="JIZ98" s="734"/>
      <c r="JJA98" s="734"/>
      <c r="JJB98" s="734"/>
      <c r="JJC98" s="734"/>
      <c r="JJD98" s="734"/>
      <c r="JJE98" s="734"/>
      <c r="JJF98" s="734"/>
      <c r="JJG98" s="734"/>
      <c r="JJH98" s="734"/>
      <c r="JJI98" s="734"/>
      <c r="JJJ98" s="734"/>
      <c r="JJK98" s="734"/>
      <c r="JJL98" s="734"/>
      <c r="JJM98" s="734"/>
      <c r="JJN98" s="734"/>
      <c r="JJO98" s="734"/>
      <c r="JJP98" s="734"/>
      <c r="JJQ98" s="734"/>
      <c r="JJR98" s="734"/>
      <c r="JJS98" s="734"/>
      <c r="JJT98" s="734"/>
      <c r="JJU98" s="734"/>
      <c r="JJV98" s="734"/>
      <c r="JJW98" s="734"/>
      <c r="JJX98" s="734"/>
      <c r="JJY98" s="734"/>
      <c r="JJZ98" s="734"/>
      <c r="JKA98" s="734"/>
      <c r="JKB98" s="734"/>
      <c r="JKC98" s="734"/>
      <c r="JKD98" s="734"/>
      <c r="JKE98" s="734"/>
      <c r="JKF98" s="734"/>
      <c r="JKG98" s="734"/>
      <c r="JKH98" s="734"/>
      <c r="JKI98" s="734"/>
      <c r="JKJ98" s="734"/>
      <c r="JKK98" s="734"/>
      <c r="JKL98" s="734"/>
      <c r="JKM98" s="734"/>
      <c r="JKN98" s="734"/>
      <c r="JKO98" s="734"/>
      <c r="JKP98" s="734"/>
      <c r="JKQ98" s="734"/>
      <c r="JKR98" s="734"/>
      <c r="JKS98" s="734"/>
      <c r="JKT98" s="734"/>
      <c r="JKU98" s="734"/>
      <c r="JKV98" s="734"/>
      <c r="JKW98" s="734"/>
      <c r="JKX98" s="734"/>
      <c r="JKY98" s="734"/>
      <c r="JKZ98" s="734"/>
      <c r="JLA98" s="734"/>
      <c r="JLB98" s="734"/>
      <c r="JLC98" s="734"/>
      <c r="JLD98" s="734"/>
      <c r="JLE98" s="734"/>
      <c r="JLF98" s="734"/>
      <c r="JLG98" s="734"/>
      <c r="JLH98" s="734"/>
      <c r="JLI98" s="734"/>
      <c r="JLJ98" s="734"/>
      <c r="JLK98" s="734"/>
      <c r="JLL98" s="734"/>
      <c r="JLM98" s="734"/>
      <c r="JLN98" s="734"/>
      <c r="JLO98" s="734"/>
      <c r="JLP98" s="734"/>
      <c r="JLQ98" s="734"/>
      <c r="JLR98" s="734"/>
      <c r="JLS98" s="734"/>
      <c r="JLT98" s="734"/>
      <c r="JLU98" s="734"/>
      <c r="JLV98" s="734"/>
      <c r="JLW98" s="734"/>
      <c r="JLX98" s="734"/>
      <c r="JLY98" s="734"/>
      <c r="JLZ98" s="734"/>
      <c r="JMA98" s="734"/>
      <c r="JMB98" s="734"/>
      <c r="JMC98" s="734"/>
      <c r="JMD98" s="734"/>
      <c r="JME98" s="734"/>
      <c r="JMF98" s="734"/>
      <c r="JMG98" s="734"/>
      <c r="JMH98" s="734"/>
      <c r="JMI98" s="734"/>
      <c r="JMJ98" s="734"/>
      <c r="JMK98" s="734"/>
      <c r="JML98" s="734"/>
      <c r="JMM98" s="734"/>
      <c r="JMN98" s="734"/>
      <c r="JMO98" s="734"/>
      <c r="JMP98" s="734"/>
      <c r="JMQ98" s="734"/>
      <c r="JMR98" s="734"/>
      <c r="JMS98" s="734"/>
      <c r="JMT98" s="734"/>
      <c r="JMU98" s="734"/>
      <c r="JMV98" s="734"/>
      <c r="JMW98" s="734"/>
      <c r="JMX98" s="734"/>
      <c r="JMY98" s="734"/>
      <c r="JMZ98" s="734"/>
      <c r="JNA98" s="734"/>
      <c r="JNB98" s="734"/>
      <c r="JNC98" s="734"/>
      <c r="JND98" s="734"/>
      <c r="JNE98" s="734"/>
      <c r="JNF98" s="734"/>
      <c r="JNG98" s="734"/>
      <c r="JNH98" s="734"/>
      <c r="JNI98" s="734"/>
      <c r="JNJ98" s="734"/>
      <c r="JNK98" s="734"/>
      <c r="JNL98" s="734"/>
      <c r="JNM98" s="734"/>
      <c r="JNN98" s="734"/>
      <c r="JNO98" s="734"/>
      <c r="JNP98" s="734"/>
      <c r="JNQ98" s="734"/>
      <c r="JNR98" s="734"/>
      <c r="JNS98" s="734"/>
      <c r="JNT98" s="734"/>
      <c r="JNU98" s="734"/>
      <c r="JNV98" s="734"/>
      <c r="JNW98" s="734"/>
      <c r="JNX98" s="734"/>
      <c r="JNY98" s="734"/>
      <c r="JNZ98" s="734"/>
      <c r="JOA98" s="734"/>
      <c r="JOB98" s="734"/>
      <c r="JOC98" s="734"/>
      <c r="JOD98" s="734"/>
      <c r="JOE98" s="734"/>
      <c r="JOF98" s="734"/>
      <c r="JOG98" s="734"/>
      <c r="JOH98" s="734"/>
      <c r="JOI98" s="734"/>
      <c r="JOJ98" s="734"/>
      <c r="JOK98" s="734"/>
      <c r="JOL98" s="734"/>
      <c r="JOM98" s="734"/>
      <c r="JON98" s="734"/>
      <c r="JOO98" s="734"/>
      <c r="JOP98" s="734"/>
      <c r="JOQ98" s="734"/>
      <c r="JOR98" s="734"/>
      <c r="JOS98" s="734"/>
      <c r="JOT98" s="734"/>
      <c r="JOU98" s="734"/>
      <c r="JOV98" s="734"/>
      <c r="JOW98" s="734"/>
      <c r="JOX98" s="734"/>
      <c r="JOY98" s="734"/>
      <c r="JOZ98" s="734"/>
      <c r="JPA98" s="734"/>
      <c r="JPB98" s="734"/>
      <c r="JPC98" s="734"/>
      <c r="JPD98" s="734"/>
      <c r="JPE98" s="734"/>
      <c r="JPF98" s="734"/>
      <c r="JPG98" s="734"/>
      <c r="JPH98" s="734"/>
      <c r="JPI98" s="734"/>
      <c r="JPJ98" s="734"/>
      <c r="JPK98" s="734"/>
      <c r="JPL98" s="734"/>
      <c r="JPM98" s="734"/>
      <c r="JPN98" s="734"/>
      <c r="JPO98" s="734"/>
      <c r="JPP98" s="734"/>
      <c r="JPQ98" s="734"/>
      <c r="JPR98" s="734"/>
      <c r="JPS98" s="734"/>
      <c r="JPT98" s="734"/>
      <c r="JPU98" s="734"/>
      <c r="JPV98" s="734"/>
      <c r="JPW98" s="734"/>
      <c r="JPX98" s="734"/>
      <c r="JPY98" s="734"/>
      <c r="JPZ98" s="734"/>
      <c r="JQA98" s="734"/>
      <c r="JQB98" s="734"/>
      <c r="JQC98" s="734"/>
      <c r="JQD98" s="734"/>
      <c r="JQE98" s="734"/>
      <c r="JQF98" s="734"/>
      <c r="JQG98" s="734"/>
      <c r="JQH98" s="734"/>
      <c r="JQI98" s="734"/>
      <c r="JQJ98" s="734"/>
      <c r="JQK98" s="734"/>
      <c r="JQL98" s="734"/>
      <c r="JQM98" s="734"/>
      <c r="JQN98" s="734"/>
      <c r="JQO98" s="734"/>
      <c r="JQP98" s="734"/>
      <c r="JQQ98" s="734"/>
      <c r="JQR98" s="734"/>
      <c r="JQS98" s="734"/>
      <c r="JQT98" s="734"/>
      <c r="JQU98" s="734"/>
      <c r="JQV98" s="734"/>
      <c r="JQW98" s="734"/>
      <c r="JQX98" s="734"/>
      <c r="JQY98" s="734"/>
      <c r="JQZ98" s="734"/>
      <c r="JRA98" s="734"/>
      <c r="JRB98" s="734"/>
      <c r="JRC98" s="734"/>
      <c r="JRD98" s="734"/>
      <c r="JRE98" s="734"/>
      <c r="JRF98" s="734"/>
      <c r="JRG98" s="734"/>
      <c r="JRH98" s="734"/>
      <c r="JRI98" s="734"/>
      <c r="JRJ98" s="734"/>
      <c r="JRK98" s="734"/>
      <c r="JRL98" s="734"/>
      <c r="JRM98" s="734"/>
      <c r="JRN98" s="734"/>
      <c r="JRO98" s="734"/>
      <c r="JRP98" s="734"/>
      <c r="JRQ98" s="734"/>
      <c r="JRR98" s="734"/>
      <c r="JRS98" s="734"/>
      <c r="JRT98" s="734"/>
      <c r="JRU98" s="734"/>
      <c r="JRV98" s="734"/>
      <c r="JRW98" s="734"/>
      <c r="JRX98" s="734"/>
      <c r="JRY98" s="734"/>
      <c r="JRZ98" s="734"/>
      <c r="JSA98" s="734"/>
      <c r="JSB98" s="734"/>
      <c r="JSC98" s="734"/>
      <c r="JSD98" s="734"/>
      <c r="JSE98" s="734"/>
      <c r="JSF98" s="734"/>
      <c r="JSG98" s="734"/>
      <c r="JSH98" s="734"/>
      <c r="JSI98" s="734"/>
      <c r="JSJ98" s="734"/>
      <c r="JSK98" s="734"/>
      <c r="JSL98" s="734"/>
      <c r="JSM98" s="734"/>
      <c r="JSN98" s="734"/>
      <c r="JSO98" s="734"/>
      <c r="JSP98" s="734"/>
      <c r="JSQ98" s="734"/>
      <c r="JSR98" s="734"/>
      <c r="JSS98" s="734"/>
      <c r="JST98" s="734"/>
      <c r="JSU98" s="734"/>
      <c r="JSV98" s="734"/>
      <c r="JSW98" s="734"/>
      <c r="JSX98" s="734"/>
      <c r="JSY98" s="734"/>
      <c r="JSZ98" s="734"/>
      <c r="JTA98" s="734"/>
      <c r="JTB98" s="734"/>
      <c r="JTC98" s="734"/>
      <c r="JTD98" s="734"/>
      <c r="JTE98" s="734"/>
      <c r="JTF98" s="734"/>
      <c r="JTG98" s="734"/>
      <c r="JTH98" s="734"/>
      <c r="JTI98" s="734"/>
      <c r="JTJ98" s="734"/>
      <c r="JTK98" s="734"/>
      <c r="JTL98" s="734"/>
      <c r="JTM98" s="734"/>
      <c r="JTN98" s="734"/>
      <c r="JTO98" s="734"/>
      <c r="JTP98" s="734"/>
      <c r="JTQ98" s="734"/>
      <c r="JTR98" s="734"/>
      <c r="JTS98" s="734"/>
      <c r="JTT98" s="734"/>
      <c r="JTU98" s="734"/>
      <c r="JTV98" s="734"/>
      <c r="JTW98" s="734"/>
      <c r="JTX98" s="734"/>
      <c r="JTY98" s="734"/>
      <c r="JTZ98" s="734"/>
      <c r="JUA98" s="734"/>
      <c r="JUB98" s="734"/>
      <c r="JUC98" s="734"/>
      <c r="JUD98" s="734"/>
      <c r="JUE98" s="734"/>
      <c r="JUF98" s="734"/>
      <c r="JUG98" s="734"/>
      <c r="JUH98" s="734"/>
      <c r="JUI98" s="734"/>
      <c r="JUJ98" s="734"/>
      <c r="JUK98" s="734"/>
      <c r="JUL98" s="734"/>
      <c r="JUM98" s="734"/>
      <c r="JUN98" s="734"/>
      <c r="JUO98" s="734"/>
      <c r="JUP98" s="734"/>
      <c r="JUQ98" s="734"/>
      <c r="JUR98" s="734"/>
      <c r="JUS98" s="734"/>
      <c r="JUT98" s="734"/>
      <c r="JUU98" s="734"/>
      <c r="JUV98" s="734"/>
      <c r="JUW98" s="734"/>
      <c r="JUX98" s="734"/>
      <c r="JUY98" s="734"/>
      <c r="JUZ98" s="734"/>
      <c r="JVA98" s="734"/>
      <c r="JVB98" s="734"/>
      <c r="JVC98" s="734"/>
      <c r="JVD98" s="734"/>
      <c r="JVE98" s="734"/>
      <c r="JVF98" s="734"/>
      <c r="JVG98" s="734"/>
      <c r="JVH98" s="734"/>
      <c r="JVI98" s="734"/>
      <c r="JVJ98" s="734"/>
      <c r="JVK98" s="734"/>
      <c r="JVL98" s="734"/>
      <c r="JVM98" s="734"/>
      <c r="JVN98" s="734"/>
      <c r="JVO98" s="734"/>
      <c r="JVP98" s="734"/>
      <c r="JVQ98" s="734"/>
      <c r="JVR98" s="734"/>
      <c r="JVS98" s="734"/>
      <c r="JVT98" s="734"/>
      <c r="JVU98" s="734"/>
      <c r="JVV98" s="734"/>
      <c r="JVW98" s="734"/>
      <c r="JVX98" s="734"/>
      <c r="JVY98" s="734"/>
      <c r="JVZ98" s="734"/>
      <c r="JWA98" s="734"/>
      <c r="JWB98" s="734"/>
      <c r="JWC98" s="734"/>
      <c r="JWD98" s="734"/>
      <c r="JWE98" s="734"/>
      <c r="JWF98" s="734"/>
      <c r="JWG98" s="734"/>
      <c r="JWH98" s="734"/>
      <c r="JWI98" s="734"/>
      <c r="JWJ98" s="734"/>
      <c r="JWK98" s="734"/>
      <c r="JWL98" s="734"/>
      <c r="JWM98" s="734"/>
      <c r="JWN98" s="734"/>
      <c r="JWO98" s="734"/>
      <c r="JWP98" s="734"/>
      <c r="JWQ98" s="734"/>
      <c r="JWR98" s="734"/>
      <c r="JWS98" s="734"/>
      <c r="JWT98" s="734"/>
      <c r="JWU98" s="734"/>
      <c r="JWV98" s="734"/>
      <c r="JWW98" s="734"/>
      <c r="JWX98" s="734"/>
      <c r="JWY98" s="734"/>
      <c r="JWZ98" s="734"/>
      <c r="JXA98" s="734"/>
      <c r="JXB98" s="734"/>
      <c r="JXC98" s="734"/>
      <c r="JXD98" s="734"/>
      <c r="JXE98" s="734"/>
      <c r="JXF98" s="734"/>
      <c r="JXG98" s="734"/>
      <c r="JXH98" s="734"/>
      <c r="JXI98" s="734"/>
      <c r="JXJ98" s="734"/>
      <c r="JXK98" s="734"/>
      <c r="JXL98" s="734"/>
      <c r="JXM98" s="734"/>
      <c r="JXN98" s="734"/>
      <c r="JXO98" s="734"/>
      <c r="JXP98" s="734"/>
      <c r="JXQ98" s="734"/>
      <c r="JXR98" s="734"/>
      <c r="JXS98" s="734"/>
      <c r="JXT98" s="734"/>
      <c r="JXU98" s="734"/>
      <c r="JXV98" s="734"/>
      <c r="JXW98" s="734"/>
      <c r="JXX98" s="734"/>
      <c r="JXY98" s="734"/>
      <c r="JXZ98" s="734"/>
      <c r="JYA98" s="734"/>
      <c r="JYB98" s="734"/>
      <c r="JYC98" s="734"/>
      <c r="JYD98" s="734"/>
      <c r="JYE98" s="734"/>
      <c r="JYF98" s="734"/>
      <c r="JYG98" s="734"/>
      <c r="JYH98" s="734"/>
      <c r="JYI98" s="734"/>
      <c r="JYJ98" s="734"/>
      <c r="JYK98" s="734"/>
      <c r="JYL98" s="734"/>
      <c r="JYM98" s="734"/>
      <c r="JYN98" s="734"/>
      <c r="JYO98" s="734"/>
      <c r="JYP98" s="734"/>
      <c r="JYQ98" s="734"/>
      <c r="JYR98" s="734"/>
      <c r="JYS98" s="734"/>
      <c r="JYT98" s="734"/>
      <c r="JYU98" s="734"/>
      <c r="JYV98" s="734"/>
      <c r="JYW98" s="734"/>
      <c r="JYX98" s="734"/>
      <c r="JYY98" s="734"/>
      <c r="JYZ98" s="734"/>
      <c r="JZA98" s="734"/>
      <c r="JZB98" s="734"/>
      <c r="JZC98" s="734"/>
      <c r="JZD98" s="734"/>
      <c r="JZE98" s="734"/>
      <c r="JZF98" s="734"/>
      <c r="JZG98" s="734"/>
      <c r="JZH98" s="734"/>
      <c r="JZI98" s="734"/>
      <c r="JZJ98" s="734"/>
      <c r="JZK98" s="734"/>
      <c r="JZL98" s="734"/>
      <c r="JZM98" s="734"/>
      <c r="JZN98" s="734"/>
      <c r="JZO98" s="734"/>
      <c r="JZP98" s="734"/>
      <c r="JZQ98" s="734"/>
      <c r="JZR98" s="734"/>
      <c r="JZS98" s="734"/>
      <c r="JZT98" s="734"/>
      <c r="JZU98" s="734"/>
      <c r="JZV98" s="734"/>
      <c r="JZW98" s="734"/>
      <c r="JZX98" s="734"/>
      <c r="JZY98" s="734"/>
      <c r="JZZ98" s="734"/>
      <c r="KAA98" s="734"/>
      <c r="KAB98" s="734"/>
      <c r="KAC98" s="734"/>
      <c r="KAD98" s="734"/>
      <c r="KAE98" s="734"/>
      <c r="KAF98" s="734"/>
      <c r="KAG98" s="734"/>
      <c r="KAH98" s="734"/>
      <c r="KAI98" s="734"/>
      <c r="KAJ98" s="734"/>
      <c r="KAK98" s="734"/>
      <c r="KAL98" s="734"/>
      <c r="KAM98" s="734"/>
      <c r="KAN98" s="734"/>
      <c r="KAO98" s="734"/>
      <c r="KAP98" s="734"/>
      <c r="KAQ98" s="734"/>
      <c r="KAR98" s="734"/>
      <c r="KAS98" s="734"/>
      <c r="KAT98" s="734"/>
      <c r="KAU98" s="734"/>
      <c r="KAV98" s="734"/>
      <c r="KAW98" s="734"/>
      <c r="KAX98" s="734"/>
      <c r="KAY98" s="734"/>
      <c r="KAZ98" s="734"/>
      <c r="KBA98" s="734"/>
      <c r="KBB98" s="734"/>
      <c r="KBC98" s="734"/>
      <c r="KBD98" s="734"/>
      <c r="KBE98" s="734"/>
      <c r="KBF98" s="734"/>
      <c r="KBG98" s="734"/>
      <c r="KBH98" s="734"/>
      <c r="KBI98" s="734"/>
      <c r="KBJ98" s="734"/>
      <c r="KBK98" s="734"/>
      <c r="KBL98" s="734"/>
      <c r="KBM98" s="734"/>
      <c r="KBN98" s="734"/>
      <c r="KBO98" s="734"/>
      <c r="KBP98" s="734"/>
      <c r="KBQ98" s="734"/>
      <c r="KBR98" s="734"/>
      <c r="KBS98" s="734"/>
      <c r="KBT98" s="734"/>
      <c r="KBU98" s="734"/>
      <c r="KBV98" s="734"/>
      <c r="KBW98" s="734"/>
      <c r="KBX98" s="734"/>
      <c r="KBY98" s="734"/>
      <c r="KBZ98" s="734"/>
      <c r="KCA98" s="734"/>
      <c r="KCB98" s="734"/>
      <c r="KCC98" s="734"/>
      <c r="KCD98" s="734"/>
      <c r="KCE98" s="734"/>
      <c r="KCF98" s="734"/>
      <c r="KCG98" s="734"/>
      <c r="KCH98" s="734"/>
      <c r="KCI98" s="734"/>
      <c r="KCJ98" s="734"/>
      <c r="KCK98" s="734"/>
      <c r="KCL98" s="734"/>
      <c r="KCM98" s="734"/>
      <c r="KCN98" s="734"/>
      <c r="KCO98" s="734"/>
      <c r="KCP98" s="734"/>
      <c r="KCQ98" s="734"/>
      <c r="KCR98" s="734"/>
      <c r="KCS98" s="734"/>
      <c r="KCT98" s="734"/>
      <c r="KCU98" s="734"/>
      <c r="KCV98" s="734"/>
      <c r="KCW98" s="734"/>
      <c r="KCX98" s="734"/>
      <c r="KCY98" s="734"/>
      <c r="KCZ98" s="734"/>
      <c r="KDA98" s="734"/>
      <c r="KDB98" s="734"/>
      <c r="KDC98" s="734"/>
      <c r="KDD98" s="734"/>
      <c r="KDE98" s="734"/>
      <c r="KDF98" s="734"/>
      <c r="KDG98" s="734"/>
      <c r="KDH98" s="734"/>
      <c r="KDI98" s="734"/>
      <c r="KDJ98" s="734"/>
      <c r="KDK98" s="734"/>
      <c r="KDL98" s="734"/>
      <c r="KDM98" s="734"/>
      <c r="KDN98" s="734"/>
      <c r="KDO98" s="734"/>
      <c r="KDP98" s="734"/>
      <c r="KDQ98" s="734"/>
      <c r="KDR98" s="734"/>
      <c r="KDS98" s="734"/>
      <c r="KDT98" s="734"/>
      <c r="KDU98" s="734"/>
      <c r="KDV98" s="734"/>
      <c r="KDW98" s="734"/>
      <c r="KDX98" s="734"/>
      <c r="KDY98" s="734"/>
      <c r="KDZ98" s="734"/>
      <c r="KEA98" s="734"/>
      <c r="KEB98" s="734"/>
      <c r="KEC98" s="734"/>
      <c r="KED98" s="734"/>
      <c r="KEE98" s="734"/>
      <c r="KEF98" s="734"/>
      <c r="KEG98" s="734"/>
      <c r="KEH98" s="734"/>
      <c r="KEI98" s="734"/>
      <c r="KEJ98" s="734"/>
      <c r="KEK98" s="734"/>
      <c r="KEL98" s="734"/>
      <c r="KEM98" s="734"/>
      <c r="KEN98" s="734"/>
      <c r="KEO98" s="734"/>
      <c r="KEP98" s="734"/>
      <c r="KEQ98" s="734"/>
      <c r="KER98" s="734"/>
      <c r="KES98" s="734"/>
      <c r="KET98" s="734"/>
      <c r="KEU98" s="734"/>
      <c r="KEV98" s="734"/>
      <c r="KEW98" s="734"/>
      <c r="KEX98" s="734"/>
      <c r="KEY98" s="734"/>
      <c r="KEZ98" s="734"/>
      <c r="KFA98" s="734"/>
      <c r="KFB98" s="734"/>
      <c r="KFC98" s="734"/>
      <c r="KFD98" s="734"/>
      <c r="KFE98" s="734"/>
      <c r="KFF98" s="734"/>
      <c r="KFG98" s="734"/>
      <c r="KFH98" s="734"/>
      <c r="KFI98" s="734"/>
      <c r="KFJ98" s="734"/>
      <c r="KFK98" s="734"/>
      <c r="KFL98" s="734"/>
      <c r="KFM98" s="734"/>
      <c r="KFN98" s="734"/>
      <c r="KFO98" s="734"/>
      <c r="KFP98" s="734"/>
      <c r="KFQ98" s="734"/>
      <c r="KFR98" s="734"/>
      <c r="KFS98" s="734"/>
      <c r="KFT98" s="734"/>
      <c r="KFU98" s="734"/>
      <c r="KFV98" s="734"/>
      <c r="KFW98" s="734"/>
      <c r="KFX98" s="734"/>
      <c r="KFY98" s="734"/>
      <c r="KFZ98" s="734"/>
      <c r="KGA98" s="734"/>
      <c r="KGB98" s="734"/>
      <c r="KGC98" s="734"/>
      <c r="KGD98" s="734"/>
      <c r="KGE98" s="734"/>
      <c r="KGF98" s="734"/>
      <c r="KGG98" s="734"/>
      <c r="KGH98" s="734"/>
      <c r="KGI98" s="734"/>
      <c r="KGJ98" s="734"/>
      <c r="KGK98" s="734"/>
      <c r="KGL98" s="734"/>
      <c r="KGM98" s="734"/>
      <c r="KGN98" s="734"/>
      <c r="KGO98" s="734"/>
      <c r="KGP98" s="734"/>
      <c r="KGQ98" s="734"/>
      <c r="KGR98" s="734"/>
      <c r="KGS98" s="734"/>
      <c r="KGT98" s="734"/>
      <c r="KGU98" s="734"/>
      <c r="KGV98" s="734"/>
      <c r="KGW98" s="734"/>
      <c r="KGX98" s="734"/>
      <c r="KGY98" s="734"/>
      <c r="KGZ98" s="734"/>
      <c r="KHA98" s="734"/>
      <c r="KHB98" s="734"/>
      <c r="KHC98" s="734"/>
      <c r="KHD98" s="734"/>
      <c r="KHE98" s="734"/>
      <c r="KHF98" s="734"/>
      <c r="KHG98" s="734"/>
      <c r="KHH98" s="734"/>
      <c r="KHI98" s="734"/>
      <c r="KHJ98" s="734"/>
      <c r="KHK98" s="734"/>
      <c r="KHL98" s="734"/>
      <c r="KHM98" s="734"/>
      <c r="KHN98" s="734"/>
      <c r="KHO98" s="734"/>
      <c r="KHP98" s="734"/>
      <c r="KHQ98" s="734"/>
      <c r="KHR98" s="734"/>
      <c r="KHS98" s="734"/>
      <c r="KHT98" s="734"/>
      <c r="KHU98" s="734"/>
      <c r="KHV98" s="734"/>
      <c r="KHW98" s="734"/>
      <c r="KHX98" s="734"/>
      <c r="KHY98" s="734"/>
      <c r="KHZ98" s="734"/>
      <c r="KIA98" s="734"/>
      <c r="KIB98" s="734"/>
      <c r="KIC98" s="734"/>
      <c r="KID98" s="734"/>
      <c r="KIE98" s="734"/>
      <c r="KIF98" s="734"/>
      <c r="KIG98" s="734"/>
      <c r="KIH98" s="734"/>
      <c r="KII98" s="734"/>
      <c r="KIJ98" s="734"/>
      <c r="KIK98" s="734"/>
      <c r="KIL98" s="734"/>
      <c r="KIM98" s="734"/>
      <c r="KIN98" s="734"/>
      <c r="KIO98" s="734"/>
      <c r="KIP98" s="734"/>
      <c r="KIQ98" s="734"/>
      <c r="KIR98" s="734"/>
      <c r="KIS98" s="734"/>
      <c r="KIT98" s="734"/>
      <c r="KIU98" s="734"/>
      <c r="KIV98" s="734"/>
      <c r="KIW98" s="734"/>
      <c r="KIX98" s="734"/>
      <c r="KIY98" s="734"/>
      <c r="KIZ98" s="734"/>
      <c r="KJA98" s="734"/>
      <c r="KJB98" s="734"/>
      <c r="KJC98" s="734"/>
      <c r="KJD98" s="734"/>
      <c r="KJE98" s="734"/>
      <c r="KJF98" s="734"/>
      <c r="KJG98" s="734"/>
      <c r="KJH98" s="734"/>
      <c r="KJI98" s="734"/>
      <c r="KJJ98" s="734"/>
      <c r="KJK98" s="734"/>
      <c r="KJL98" s="734"/>
      <c r="KJM98" s="734"/>
      <c r="KJN98" s="734"/>
      <c r="KJO98" s="734"/>
      <c r="KJP98" s="734"/>
      <c r="KJQ98" s="734"/>
      <c r="KJR98" s="734"/>
      <c r="KJS98" s="734"/>
      <c r="KJT98" s="734"/>
      <c r="KJU98" s="734"/>
      <c r="KJV98" s="734"/>
      <c r="KJW98" s="734"/>
      <c r="KJX98" s="734"/>
      <c r="KJY98" s="734"/>
      <c r="KJZ98" s="734"/>
      <c r="KKA98" s="734"/>
      <c r="KKB98" s="734"/>
      <c r="KKC98" s="734"/>
      <c r="KKD98" s="734"/>
      <c r="KKE98" s="734"/>
      <c r="KKF98" s="734"/>
      <c r="KKG98" s="734"/>
      <c r="KKH98" s="734"/>
      <c r="KKI98" s="734"/>
      <c r="KKJ98" s="734"/>
      <c r="KKK98" s="734"/>
      <c r="KKL98" s="734"/>
      <c r="KKM98" s="734"/>
      <c r="KKN98" s="734"/>
      <c r="KKO98" s="734"/>
      <c r="KKP98" s="734"/>
      <c r="KKQ98" s="734"/>
      <c r="KKR98" s="734"/>
      <c r="KKS98" s="734"/>
      <c r="KKT98" s="734"/>
      <c r="KKU98" s="734"/>
      <c r="KKV98" s="734"/>
      <c r="KKW98" s="734"/>
      <c r="KKX98" s="734"/>
      <c r="KKY98" s="734"/>
      <c r="KKZ98" s="734"/>
      <c r="KLA98" s="734"/>
      <c r="KLB98" s="734"/>
      <c r="KLC98" s="734"/>
      <c r="KLD98" s="734"/>
      <c r="KLE98" s="734"/>
      <c r="KLF98" s="734"/>
      <c r="KLG98" s="734"/>
      <c r="KLH98" s="734"/>
      <c r="KLI98" s="734"/>
      <c r="KLJ98" s="734"/>
      <c r="KLK98" s="734"/>
      <c r="KLL98" s="734"/>
      <c r="KLM98" s="734"/>
      <c r="KLN98" s="734"/>
      <c r="KLO98" s="734"/>
      <c r="KLP98" s="734"/>
      <c r="KLQ98" s="734"/>
      <c r="KLR98" s="734"/>
      <c r="KLS98" s="734"/>
      <c r="KLT98" s="734"/>
      <c r="KLU98" s="734"/>
      <c r="KLV98" s="734"/>
      <c r="KLW98" s="734"/>
      <c r="KLX98" s="734"/>
      <c r="KLY98" s="734"/>
      <c r="KLZ98" s="734"/>
      <c r="KMA98" s="734"/>
      <c r="KMB98" s="734"/>
      <c r="KMC98" s="734"/>
      <c r="KMD98" s="734"/>
      <c r="KME98" s="734"/>
      <c r="KMF98" s="734"/>
      <c r="KMG98" s="734"/>
      <c r="KMH98" s="734"/>
      <c r="KMI98" s="734"/>
      <c r="KMJ98" s="734"/>
      <c r="KMK98" s="734"/>
      <c r="KML98" s="734"/>
      <c r="KMM98" s="734"/>
      <c r="KMN98" s="734"/>
      <c r="KMO98" s="734"/>
      <c r="KMP98" s="734"/>
      <c r="KMQ98" s="734"/>
      <c r="KMR98" s="734"/>
      <c r="KMS98" s="734"/>
      <c r="KMT98" s="734"/>
      <c r="KMU98" s="734"/>
      <c r="KMV98" s="734"/>
      <c r="KMW98" s="734"/>
      <c r="KMX98" s="734"/>
      <c r="KMY98" s="734"/>
      <c r="KMZ98" s="734"/>
      <c r="KNA98" s="734"/>
      <c r="KNB98" s="734"/>
      <c r="KNC98" s="734"/>
      <c r="KND98" s="734"/>
      <c r="KNE98" s="734"/>
      <c r="KNF98" s="734"/>
      <c r="KNG98" s="734"/>
      <c r="KNH98" s="734"/>
      <c r="KNI98" s="734"/>
      <c r="KNJ98" s="734"/>
      <c r="KNK98" s="734"/>
      <c r="KNL98" s="734"/>
      <c r="KNM98" s="734"/>
      <c r="KNN98" s="734"/>
      <c r="KNO98" s="734"/>
      <c r="KNP98" s="734"/>
      <c r="KNQ98" s="734"/>
      <c r="KNR98" s="734"/>
      <c r="KNS98" s="734"/>
      <c r="KNT98" s="734"/>
      <c r="KNU98" s="734"/>
      <c r="KNV98" s="734"/>
      <c r="KNW98" s="734"/>
      <c r="KNX98" s="734"/>
      <c r="KNY98" s="734"/>
      <c r="KNZ98" s="734"/>
      <c r="KOA98" s="734"/>
      <c r="KOB98" s="734"/>
      <c r="KOC98" s="734"/>
      <c r="KOD98" s="734"/>
      <c r="KOE98" s="734"/>
      <c r="KOF98" s="734"/>
      <c r="KOG98" s="734"/>
      <c r="KOH98" s="734"/>
      <c r="KOI98" s="734"/>
      <c r="KOJ98" s="734"/>
      <c r="KOK98" s="734"/>
      <c r="KOL98" s="734"/>
      <c r="KOM98" s="734"/>
      <c r="KON98" s="734"/>
      <c r="KOO98" s="734"/>
      <c r="KOP98" s="734"/>
      <c r="KOQ98" s="734"/>
      <c r="KOR98" s="734"/>
      <c r="KOS98" s="734"/>
      <c r="KOT98" s="734"/>
      <c r="KOU98" s="734"/>
      <c r="KOV98" s="734"/>
      <c r="KOW98" s="734"/>
      <c r="KOX98" s="734"/>
      <c r="KOY98" s="734"/>
      <c r="KOZ98" s="734"/>
      <c r="KPA98" s="734"/>
      <c r="KPB98" s="734"/>
      <c r="KPC98" s="734"/>
      <c r="KPD98" s="734"/>
      <c r="KPE98" s="734"/>
      <c r="KPF98" s="734"/>
      <c r="KPG98" s="734"/>
      <c r="KPH98" s="734"/>
      <c r="KPI98" s="734"/>
      <c r="KPJ98" s="734"/>
      <c r="KPK98" s="734"/>
      <c r="KPL98" s="734"/>
      <c r="KPM98" s="734"/>
      <c r="KPN98" s="734"/>
      <c r="KPO98" s="734"/>
      <c r="KPP98" s="734"/>
      <c r="KPQ98" s="734"/>
      <c r="KPR98" s="734"/>
      <c r="KPS98" s="734"/>
      <c r="KPT98" s="734"/>
      <c r="KPU98" s="734"/>
      <c r="KPV98" s="734"/>
      <c r="KPW98" s="734"/>
      <c r="KPX98" s="734"/>
      <c r="KPY98" s="734"/>
      <c r="KPZ98" s="734"/>
      <c r="KQA98" s="734"/>
      <c r="KQB98" s="734"/>
      <c r="KQC98" s="734"/>
      <c r="KQD98" s="734"/>
      <c r="KQE98" s="734"/>
      <c r="KQF98" s="734"/>
      <c r="KQG98" s="734"/>
      <c r="KQH98" s="734"/>
      <c r="KQI98" s="734"/>
      <c r="KQJ98" s="734"/>
      <c r="KQK98" s="734"/>
      <c r="KQL98" s="734"/>
      <c r="KQM98" s="734"/>
      <c r="KQN98" s="734"/>
      <c r="KQO98" s="734"/>
      <c r="KQP98" s="734"/>
      <c r="KQQ98" s="734"/>
      <c r="KQR98" s="734"/>
      <c r="KQS98" s="734"/>
      <c r="KQT98" s="734"/>
      <c r="KQU98" s="734"/>
      <c r="KQV98" s="734"/>
      <c r="KQW98" s="734"/>
      <c r="KQX98" s="734"/>
      <c r="KQY98" s="734"/>
      <c r="KQZ98" s="734"/>
      <c r="KRA98" s="734"/>
      <c r="KRB98" s="734"/>
      <c r="KRC98" s="734"/>
      <c r="KRD98" s="734"/>
      <c r="KRE98" s="734"/>
      <c r="KRF98" s="734"/>
      <c r="KRG98" s="734"/>
      <c r="KRH98" s="734"/>
      <c r="KRI98" s="734"/>
      <c r="KRJ98" s="734"/>
      <c r="KRK98" s="734"/>
      <c r="KRL98" s="734"/>
      <c r="KRM98" s="734"/>
      <c r="KRN98" s="734"/>
      <c r="KRO98" s="734"/>
      <c r="KRP98" s="734"/>
      <c r="KRQ98" s="734"/>
      <c r="KRR98" s="734"/>
      <c r="KRS98" s="734"/>
      <c r="KRT98" s="734"/>
      <c r="KRU98" s="734"/>
      <c r="KRV98" s="734"/>
      <c r="KRW98" s="734"/>
      <c r="KRX98" s="734"/>
      <c r="KRY98" s="734"/>
      <c r="KRZ98" s="734"/>
      <c r="KSA98" s="734"/>
      <c r="KSB98" s="734"/>
      <c r="KSC98" s="734"/>
      <c r="KSD98" s="734"/>
      <c r="KSE98" s="734"/>
      <c r="KSF98" s="734"/>
      <c r="KSG98" s="734"/>
      <c r="KSH98" s="734"/>
      <c r="KSI98" s="734"/>
      <c r="KSJ98" s="734"/>
      <c r="KSK98" s="734"/>
      <c r="KSL98" s="734"/>
      <c r="KSM98" s="734"/>
      <c r="KSN98" s="734"/>
      <c r="KSO98" s="734"/>
      <c r="KSP98" s="734"/>
      <c r="KSQ98" s="734"/>
      <c r="KSR98" s="734"/>
      <c r="KSS98" s="734"/>
      <c r="KST98" s="734"/>
      <c r="KSU98" s="734"/>
      <c r="KSV98" s="734"/>
      <c r="KSW98" s="734"/>
      <c r="KSX98" s="734"/>
      <c r="KSY98" s="734"/>
      <c r="KSZ98" s="734"/>
      <c r="KTA98" s="734"/>
      <c r="KTB98" s="734"/>
      <c r="KTC98" s="734"/>
      <c r="KTD98" s="734"/>
      <c r="KTE98" s="734"/>
      <c r="KTF98" s="734"/>
      <c r="KTG98" s="734"/>
      <c r="KTH98" s="734"/>
      <c r="KTI98" s="734"/>
      <c r="KTJ98" s="734"/>
      <c r="KTK98" s="734"/>
      <c r="KTL98" s="734"/>
      <c r="KTM98" s="734"/>
      <c r="KTN98" s="734"/>
      <c r="KTO98" s="734"/>
      <c r="KTP98" s="734"/>
      <c r="KTQ98" s="734"/>
      <c r="KTR98" s="734"/>
      <c r="KTS98" s="734"/>
      <c r="KTT98" s="734"/>
      <c r="KTU98" s="734"/>
      <c r="KTV98" s="734"/>
      <c r="KTW98" s="734"/>
      <c r="KTX98" s="734"/>
      <c r="KTY98" s="734"/>
      <c r="KTZ98" s="734"/>
      <c r="KUA98" s="734"/>
      <c r="KUB98" s="734"/>
      <c r="KUC98" s="734"/>
      <c r="KUD98" s="734"/>
      <c r="KUE98" s="734"/>
      <c r="KUF98" s="734"/>
      <c r="KUG98" s="734"/>
      <c r="KUH98" s="734"/>
      <c r="KUI98" s="734"/>
      <c r="KUJ98" s="734"/>
      <c r="KUK98" s="734"/>
      <c r="KUL98" s="734"/>
      <c r="KUM98" s="734"/>
      <c r="KUN98" s="734"/>
      <c r="KUO98" s="734"/>
      <c r="KUP98" s="734"/>
      <c r="KUQ98" s="734"/>
      <c r="KUR98" s="734"/>
      <c r="KUS98" s="734"/>
      <c r="KUT98" s="734"/>
      <c r="KUU98" s="734"/>
      <c r="KUV98" s="734"/>
      <c r="KUW98" s="734"/>
      <c r="KUX98" s="734"/>
      <c r="KUY98" s="734"/>
      <c r="KUZ98" s="734"/>
      <c r="KVA98" s="734"/>
      <c r="KVB98" s="734"/>
      <c r="KVC98" s="734"/>
      <c r="KVD98" s="734"/>
      <c r="KVE98" s="734"/>
      <c r="KVF98" s="734"/>
      <c r="KVG98" s="734"/>
      <c r="KVH98" s="734"/>
      <c r="KVI98" s="734"/>
      <c r="KVJ98" s="734"/>
      <c r="KVK98" s="734"/>
      <c r="KVL98" s="734"/>
      <c r="KVM98" s="734"/>
      <c r="KVN98" s="734"/>
      <c r="KVO98" s="734"/>
      <c r="KVP98" s="734"/>
      <c r="KVQ98" s="734"/>
      <c r="KVR98" s="734"/>
      <c r="KVS98" s="734"/>
      <c r="KVT98" s="734"/>
      <c r="KVU98" s="734"/>
      <c r="KVV98" s="734"/>
      <c r="KVW98" s="734"/>
      <c r="KVX98" s="734"/>
      <c r="KVY98" s="734"/>
      <c r="KVZ98" s="734"/>
      <c r="KWA98" s="734"/>
      <c r="KWB98" s="734"/>
      <c r="KWC98" s="734"/>
      <c r="KWD98" s="734"/>
      <c r="KWE98" s="734"/>
      <c r="KWF98" s="734"/>
      <c r="KWG98" s="734"/>
      <c r="KWH98" s="734"/>
      <c r="KWI98" s="734"/>
      <c r="KWJ98" s="734"/>
      <c r="KWK98" s="734"/>
      <c r="KWL98" s="734"/>
      <c r="KWM98" s="734"/>
      <c r="KWN98" s="734"/>
      <c r="KWO98" s="734"/>
      <c r="KWP98" s="734"/>
      <c r="KWQ98" s="734"/>
      <c r="KWR98" s="734"/>
      <c r="KWS98" s="734"/>
      <c r="KWT98" s="734"/>
      <c r="KWU98" s="734"/>
      <c r="KWV98" s="734"/>
      <c r="KWW98" s="734"/>
      <c r="KWX98" s="734"/>
      <c r="KWY98" s="734"/>
      <c r="KWZ98" s="734"/>
      <c r="KXA98" s="734"/>
      <c r="KXB98" s="734"/>
      <c r="KXC98" s="734"/>
      <c r="KXD98" s="734"/>
      <c r="KXE98" s="734"/>
      <c r="KXF98" s="734"/>
      <c r="KXG98" s="734"/>
      <c r="KXH98" s="734"/>
      <c r="KXI98" s="734"/>
      <c r="KXJ98" s="734"/>
      <c r="KXK98" s="734"/>
      <c r="KXL98" s="734"/>
      <c r="KXM98" s="734"/>
      <c r="KXN98" s="734"/>
      <c r="KXO98" s="734"/>
      <c r="KXP98" s="734"/>
      <c r="KXQ98" s="734"/>
      <c r="KXR98" s="734"/>
      <c r="KXS98" s="734"/>
      <c r="KXT98" s="734"/>
      <c r="KXU98" s="734"/>
      <c r="KXV98" s="734"/>
      <c r="KXW98" s="734"/>
      <c r="KXX98" s="734"/>
      <c r="KXY98" s="734"/>
      <c r="KXZ98" s="734"/>
      <c r="KYA98" s="734"/>
      <c r="KYB98" s="734"/>
      <c r="KYC98" s="734"/>
      <c r="KYD98" s="734"/>
      <c r="KYE98" s="734"/>
      <c r="KYF98" s="734"/>
      <c r="KYG98" s="734"/>
      <c r="KYH98" s="734"/>
      <c r="KYI98" s="734"/>
      <c r="KYJ98" s="734"/>
      <c r="KYK98" s="734"/>
      <c r="KYL98" s="734"/>
      <c r="KYM98" s="734"/>
      <c r="KYN98" s="734"/>
      <c r="KYO98" s="734"/>
      <c r="KYP98" s="734"/>
      <c r="KYQ98" s="734"/>
      <c r="KYR98" s="734"/>
      <c r="KYS98" s="734"/>
      <c r="KYT98" s="734"/>
      <c r="KYU98" s="734"/>
      <c r="KYV98" s="734"/>
      <c r="KYW98" s="734"/>
      <c r="KYX98" s="734"/>
      <c r="KYY98" s="734"/>
      <c r="KYZ98" s="734"/>
      <c r="KZA98" s="734"/>
      <c r="KZB98" s="734"/>
      <c r="KZC98" s="734"/>
      <c r="KZD98" s="734"/>
      <c r="KZE98" s="734"/>
      <c r="KZF98" s="734"/>
      <c r="KZG98" s="734"/>
      <c r="KZH98" s="734"/>
      <c r="KZI98" s="734"/>
      <c r="KZJ98" s="734"/>
      <c r="KZK98" s="734"/>
      <c r="KZL98" s="734"/>
      <c r="KZM98" s="734"/>
      <c r="KZN98" s="734"/>
      <c r="KZO98" s="734"/>
      <c r="KZP98" s="734"/>
      <c r="KZQ98" s="734"/>
      <c r="KZR98" s="734"/>
      <c r="KZS98" s="734"/>
      <c r="KZT98" s="734"/>
      <c r="KZU98" s="734"/>
      <c r="KZV98" s="734"/>
      <c r="KZW98" s="734"/>
      <c r="KZX98" s="734"/>
      <c r="KZY98" s="734"/>
      <c r="KZZ98" s="734"/>
      <c r="LAA98" s="734"/>
      <c r="LAB98" s="734"/>
      <c r="LAC98" s="734"/>
      <c r="LAD98" s="734"/>
      <c r="LAE98" s="734"/>
      <c r="LAF98" s="734"/>
      <c r="LAG98" s="734"/>
      <c r="LAH98" s="734"/>
      <c r="LAI98" s="734"/>
      <c r="LAJ98" s="734"/>
      <c r="LAK98" s="734"/>
      <c r="LAL98" s="734"/>
      <c r="LAM98" s="734"/>
      <c r="LAN98" s="734"/>
      <c r="LAO98" s="734"/>
      <c r="LAP98" s="734"/>
      <c r="LAQ98" s="734"/>
      <c r="LAR98" s="734"/>
      <c r="LAS98" s="734"/>
      <c r="LAT98" s="734"/>
      <c r="LAU98" s="734"/>
      <c r="LAV98" s="734"/>
      <c r="LAW98" s="734"/>
      <c r="LAX98" s="734"/>
      <c r="LAY98" s="734"/>
      <c r="LAZ98" s="734"/>
      <c r="LBA98" s="734"/>
      <c r="LBB98" s="734"/>
      <c r="LBC98" s="734"/>
      <c r="LBD98" s="734"/>
      <c r="LBE98" s="734"/>
      <c r="LBF98" s="734"/>
      <c r="LBG98" s="734"/>
      <c r="LBH98" s="734"/>
      <c r="LBI98" s="734"/>
      <c r="LBJ98" s="734"/>
      <c r="LBK98" s="734"/>
      <c r="LBL98" s="734"/>
      <c r="LBM98" s="734"/>
      <c r="LBN98" s="734"/>
      <c r="LBO98" s="734"/>
      <c r="LBP98" s="734"/>
      <c r="LBQ98" s="734"/>
      <c r="LBR98" s="734"/>
      <c r="LBS98" s="734"/>
      <c r="LBT98" s="734"/>
      <c r="LBU98" s="734"/>
      <c r="LBV98" s="734"/>
      <c r="LBW98" s="734"/>
      <c r="LBX98" s="734"/>
      <c r="LBY98" s="734"/>
      <c r="LBZ98" s="734"/>
      <c r="LCA98" s="734"/>
      <c r="LCB98" s="734"/>
      <c r="LCC98" s="734"/>
      <c r="LCD98" s="734"/>
      <c r="LCE98" s="734"/>
      <c r="LCF98" s="734"/>
      <c r="LCG98" s="734"/>
      <c r="LCH98" s="734"/>
      <c r="LCI98" s="734"/>
      <c r="LCJ98" s="734"/>
      <c r="LCK98" s="734"/>
      <c r="LCL98" s="734"/>
      <c r="LCM98" s="734"/>
      <c r="LCN98" s="734"/>
      <c r="LCO98" s="734"/>
      <c r="LCP98" s="734"/>
      <c r="LCQ98" s="734"/>
      <c r="LCR98" s="734"/>
      <c r="LCS98" s="734"/>
      <c r="LCT98" s="734"/>
      <c r="LCU98" s="734"/>
      <c r="LCV98" s="734"/>
      <c r="LCW98" s="734"/>
      <c r="LCX98" s="734"/>
      <c r="LCY98" s="734"/>
      <c r="LCZ98" s="734"/>
      <c r="LDA98" s="734"/>
      <c r="LDB98" s="734"/>
      <c r="LDC98" s="734"/>
      <c r="LDD98" s="734"/>
      <c r="LDE98" s="734"/>
      <c r="LDF98" s="734"/>
      <c r="LDG98" s="734"/>
      <c r="LDH98" s="734"/>
      <c r="LDI98" s="734"/>
      <c r="LDJ98" s="734"/>
      <c r="LDK98" s="734"/>
      <c r="LDL98" s="734"/>
      <c r="LDM98" s="734"/>
      <c r="LDN98" s="734"/>
      <c r="LDO98" s="734"/>
      <c r="LDP98" s="734"/>
      <c r="LDQ98" s="734"/>
      <c r="LDR98" s="734"/>
      <c r="LDS98" s="734"/>
      <c r="LDT98" s="734"/>
      <c r="LDU98" s="734"/>
      <c r="LDV98" s="734"/>
      <c r="LDW98" s="734"/>
      <c r="LDX98" s="734"/>
      <c r="LDY98" s="734"/>
      <c r="LDZ98" s="734"/>
      <c r="LEA98" s="734"/>
      <c r="LEB98" s="734"/>
      <c r="LEC98" s="734"/>
      <c r="LED98" s="734"/>
      <c r="LEE98" s="734"/>
      <c r="LEF98" s="734"/>
      <c r="LEG98" s="734"/>
      <c r="LEH98" s="734"/>
      <c r="LEI98" s="734"/>
      <c r="LEJ98" s="734"/>
      <c r="LEK98" s="734"/>
      <c r="LEL98" s="734"/>
      <c r="LEM98" s="734"/>
      <c r="LEN98" s="734"/>
      <c r="LEO98" s="734"/>
      <c r="LEP98" s="734"/>
      <c r="LEQ98" s="734"/>
      <c r="LER98" s="734"/>
      <c r="LES98" s="734"/>
      <c r="LET98" s="734"/>
      <c r="LEU98" s="734"/>
      <c r="LEV98" s="734"/>
      <c r="LEW98" s="734"/>
      <c r="LEX98" s="734"/>
      <c r="LEY98" s="734"/>
      <c r="LEZ98" s="734"/>
      <c r="LFA98" s="734"/>
      <c r="LFB98" s="734"/>
      <c r="LFC98" s="734"/>
      <c r="LFD98" s="734"/>
      <c r="LFE98" s="734"/>
      <c r="LFF98" s="734"/>
      <c r="LFG98" s="734"/>
      <c r="LFH98" s="734"/>
      <c r="LFI98" s="734"/>
      <c r="LFJ98" s="734"/>
      <c r="LFK98" s="734"/>
      <c r="LFL98" s="734"/>
      <c r="LFM98" s="734"/>
      <c r="LFN98" s="734"/>
      <c r="LFO98" s="734"/>
      <c r="LFP98" s="734"/>
      <c r="LFQ98" s="734"/>
      <c r="LFR98" s="734"/>
      <c r="LFS98" s="734"/>
      <c r="LFT98" s="734"/>
      <c r="LFU98" s="734"/>
      <c r="LFV98" s="734"/>
      <c r="LFW98" s="734"/>
      <c r="LFX98" s="734"/>
      <c r="LFY98" s="734"/>
      <c r="LFZ98" s="734"/>
      <c r="LGA98" s="734"/>
      <c r="LGB98" s="734"/>
      <c r="LGC98" s="734"/>
      <c r="LGD98" s="734"/>
      <c r="LGE98" s="734"/>
      <c r="LGF98" s="734"/>
      <c r="LGG98" s="734"/>
      <c r="LGH98" s="734"/>
      <c r="LGI98" s="734"/>
      <c r="LGJ98" s="734"/>
      <c r="LGK98" s="734"/>
      <c r="LGL98" s="734"/>
      <c r="LGM98" s="734"/>
      <c r="LGN98" s="734"/>
      <c r="LGO98" s="734"/>
      <c r="LGP98" s="734"/>
      <c r="LGQ98" s="734"/>
      <c r="LGR98" s="734"/>
      <c r="LGS98" s="734"/>
      <c r="LGT98" s="734"/>
      <c r="LGU98" s="734"/>
      <c r="LGV98" s="734"/>
      <c r="LGW98" s="734"/>
      <c r="LGX98" s="734"/>
      <c r="LGY98" s="734"/>
      <c r="LGZ98" s="734"/>
      <c r="LHA98" s="734"/>
      <c r="LHB98" s="734"/>
      <c r="LHC98" s="734"/>
      <c r="LHD98" s="734"/>
      <c r="LHE98" s="734"/>
      <c r="LHF98" s="734"/>
      <c r="LHG98" s="734"/>
      <c r="LHH98" s="734"/>
      <c r="LHI98" s="734"/>
      <c r="LHJ98" s="734"/>
      <c r="LHK98" s="734"/>
      <c r="LHL98" s="734"/>
      <c r="LHM98" s="734"/>
      <c r="LHN98" s="734"/>
      <c r="LHO98" s="734"/>
      <c r="LHP98" s="734"/>
      <c r="LHQ98" s="734"/>
      <c r="LHR98" s="734"/>
      <c r="LHS98" s="734"/>
      <c r="LHT98" s="734"/>
      <c r="LHU98" s="734"/>
      <c r="LHV98" s="734"/>
      <c r="LHW98" s="734"/>
      <c r="LHX98" s="734"/>
      <c r="LHY98" s="734"/>
      <c r="LHZ98" s="734"/>
      <c r="LIA98" s="734"/>
      <c r="LIB98" s="734"/>
      <c r="LIC98" s="734"/>
      <c r="LID98" s="734"/>
      <c r="LIE98" s="734"/>
      <c r="LIF98" s="734"/>
      <c r="LIG98" s="734"/>
      <c r="LIH98" s="734"/>
      <c r="LII98" s="734"/>
      <c r="LIJ98" s="734"/>
      <c r="LIK98" s="734"/>
      <c r="LIL98" s="734"/>
      <c r="LIM98" s="734"/>
      <c r="LIN98" s="734"/>
      <c r="LIO98" s="734"/>
      <c r="LIP98" s="734"/>
      <c r="LIQ98" s="734"/>
      <c r="LIR98" s="734"/>
      <c r="LIS98" s="734"/>
      <c r="LIT98" s="734"/>
      <c r="LIU98" s="734"/>
      <c r="LIV98" s="734"/>
      <c r="LIW98" s="734"/>
      <c r="LIX98" s="734"/>
      <c r="LIY98" s="734"/>
      <c r="LIZ98" s="734"/>
      <c r="LJA98" s="734"/>
      <c r="LJB98" s="734"/>
      <c r="LJC98" s="734"/>
      <c r="LJD98" s="734"/>
      <c r="LJE98" s="734"/>
      <c r="LJF98" s="734"/>
      <c r="LJG98" s="734"/>
      <c r="LJH98" s="734"/>
      <c r="LJI98" s="734"/>
      <c r="LJJ98" s="734"/>
      <c r="LJK98" s="734"/>
      <c r="LJL98" s="734"/>
      <c r="LJM98" s="734"/>
      <c r="LJN98" s="734"/>
      <c r="LJO98" s="734"/>
      <c r="LJP98" s="734"/>
      <c r="LJQ98" s="734"/>
      <c r="LJR98" s="734"/>
      <c r="LJS98" s="734"/>
      <c r="LJT98" s="734"/>
      <c r="LJU98" s="734"/>
      <c r="LJV98" s="734"/>
      <c r="LJW98" s="734"/>
      <c r="LJX98" s="734"/>
      <c r="LJY98" s="734"/>
      <c r="LJZ98" s="734"/>
      <c r="LKA98" s="734"/>
      <c r="LKB98" s="734"/>
      <c r="LKC98" s="734"/>
      <c r="LKD98" s="734"/>
      <c r="LKE98" s="734"/>
      <c r="LKF98" s="734"/>
      <c r="LKG98" s="734"/>
      <c r="LKH98" s="734"/>
      <c r="LKI98" s="734"/>
      <c r="LKJ98" s="734"/>
      <c r="LKK98" s="734"/>
      <c r="LKL98" s="734"/>
      <c r="LKM98" s="734"/>
      <c r="LKN98" s="734"/>
      <c r="LKO98" s="734"/>
      <c r="LKP98" s="734"/>
      <c r="LKQ98" s="734"/>
      <c r="LKR98" s="734"/>
      <c r="LKS98" s="734"/>
      <c r="LKT98" s="734"/>
      <c r="LKU98" s="734"/>
      <c r="LKV98" s="734"/>
      <c r="LKW98" s="734"/>
      <c r="LKX98" s="734"/>
      <c r="LKY98" s="734"/>
      <c r="LKZ98" s="734"/>
      <c r="LLA98" s="734"/>
      <c r="LLB98" s="734"/>
      <c r="LLC98" s="734"/>
      <c r="LLD98" s="734"/>
      <c r="LLE98" s="734"/>
      <c r="LLF98" s="734"/>
      <c r="LLG98" s="734"/>
      <c r="LLH98" s="734"/>
      <c r="LLI98" s="734"/>
      <c r="LLJ98" s="734"/>
      <c r="LLK98" s="734"/>
      <c r="LLL98" s="734"/>
      <c r="LLM98" s="734"/>
      <c r="LLN98" s="734"/>
      <c r="LLO98" s="734"/>
      <c r="LLP98" s="734"/>
      <c r="LLQ98" s="734"/>
      <c r="LLR98" s="734"/>
      <c r="LLS98" s="734"/>
      <c r="LLT98" s="734"/>
      <c r="LLU98" s="734"/>
      <c r="LLV98" s="734"/>
      <c r="LLW98" s="734"/>
      <c r="LLX98" s="734"/>
      <c r="LLY98" s="734"/>
      <c r="LLZ98" s="734"/>
      <c r="LMA98" s="734"/>
      <c r="LMB98" s="734"/>
      <c r="LMC98" s="734"/>
      <c r="LMD98" s="734"/>
      <c r="LME98" s="734"/>
      <c r="LMF98" s="734"/>
      <c r="LMG98" s="734"/>
      <c r="LMH98" s="734"/>
      <c r="LMI98" s="734"/>
      <c r="LMJ98" s="734"/>
      <c r="LMK98" s="734"/>
      <c r="LML98" s="734"/>
      <c r="LMM98" s="734"/>
      <c r="LMN98" s="734"/>
      <c r="LMO98" s="734"/>
      <c r="LMP98" s="734"/>
      <c r="LMQ98" s="734"/>
      <c r="LMR98" s="734"/>
      <c r="LMS98" s="734"/>
      <c r="LMT98" s="734"/>
      <c r="LMU98" s="734"/>
      <c r="LMV98" s="734"/>
      <c r="LMW98" s="734"/>
      <c r="LMX98" s="734"/>
      <c r="LMY98" s="734"/>
      <c r="LMZ98" s="734"/>
      <c r="LNA98" s="734"/>
      <c r="LNB98" s="734"/>
      <c r="LNC98" s="734"/>
      <c r="LND98" s="734"/>
      <c r="LNE98" s="734"/>
      <c r="LNF98" s="734"/>
      <c r="LNG98" s="734"/>
      <c r="LNH98" s="734"/>
      <c r="LNI98" s="734"/>
      <c r="LNJ98" s="734"/>
      <c r="LNK98" s="734"/>
      <c r="LNL98" s="734"/>
      <c r="LNM98" s="734"/>
      <c r="LNN98" s="734"/>
      <c r="LNO98" s="734"/>
      <c r="LNP98" s="734"/>
      <c r="LNQ98" s="734"/>
      <c r="LNR98" s="734"/>
      <c r="LNS98" s="734"/>
      <c r="LNT98" s="734"/>
      <c r="LNU98" s="734"/>
      <c r="LNV98" s="734"/>
      <c r="LNW98" s="734"/>
      <c r="LNX98" s="734"/>
      <c r="LNY98" s="734"/>
      <c r="LNZ98" s="734"/>
      <c r="LOA98" s="734"/>
      <c r="LOB98" s="734"/>
      <c r="LOC98" s="734"/>
      <c r="LOD98" s="734"/>
      <c r="LOE98" s="734"/>
      <c r="LOF98" s="734"/>
      <c r="LOG98" s="734"/>
      <c r="LOH98" s="734"/>
      <c r="LOI98" s="734"/>
      <c r="LOJ98" s="734"/>
      <c r="LOK98" s="734"/>
      <c r="LOL98" s="734"/>
      <c r="LOM98" s="734"/>
      <c r="LON98" s="734"/>
      <c r="LOO98" s="734"/>
      <c r="LOP98" s="734"/>
      <c r="LOQ98" s="734"/>
      <c r="LOR98" s="734"/>
      <c r="LOS98" s="734"/>
      <c r="LOT98" s="734"/>
      <c r="LOU98" s="734"/>
      <c r="LOV98" s="734"/>
      <c r="LOW98" s="734"/>
      <c r="LOX98" s="734"/>
      <c r="LOY98" s="734"/>
      <c r="LOZ98" s="734"/>
      <c r="LPA98" s="734"/>
      <c r="LPB98" s="734"/>
      <c r="LPC98" s="734"/>
      <c r="LPD98" s="734"/>
      <c r="LPE98" s="734"/>
      <c r="LPF98" s="734"/>
      <c r="LPG98" s="734"/>
      <c r="LPH98" s="734"/>
      <c r="LPI98" s="734"/>
      <c r="LPJ98" s="734"/>
      <c r="LPK98" s="734"/>
      <c r="LPL98" s="734"/>
      <c r="LPM98" s="734"/>
      <c r="LPN98" s="734"/>
      <c r="LPO98" s="734"/>
      <c r="LPP98" s="734"/>
      <c r="LPQ98" s="734"/>
      <c r="LPR98" s="734"/>
      <c r="LPS98" s="734"/>
      <c r="LPT98" s="734"/>
      <c r="LPU98" s="734"/>
      <c r="LPV98" s="734"/>
      <c r="LPW98" s="734"/>
      <c r="LPX98" s="734"/>
      <c r="LPY98" s="734"/>
      <c r="LPZ98" s="734"/>
      <c r="LQA98" s="734"/>
      <c r="LQB98" s="734"/>
      <c r="LQC98" s="734"/>
      <c r="LQD98" s="734"/>
      <c r="LQE98" s="734"/>
      <c r="LQF98" s="734"/>
      <c r="LQG98" s="734"/>
      <c r="LQH98" s="734"/>
      <c r="LQI98" s="734"/>
      <c r="LQJ98" s="734"/>
      <c r="LQK98" s="734"/>
      <c r="LQL98" s="734"/>
      <c r="LQM98" s="734"/>
      <c r="LQN98" s="734"/>
      <c r="LQO98" s="734"/>
      <c r="LQP98" s="734"/>
      <c r="LQQ98" s="734"/>
      <c r="LQR98" s="734"/>
      <c r="LQS98" s="734"/>
      <c r="LQT98" s="734"/>
      <c r="LQU98" s="734"/>
      <c r="LQV98" s="734"/>
      <c r="LQW98" s="734"/>
      <c r="LQX98" s="734"/>
      <c r="LQY98" s="734"/>
      <c r="LQZ98" s="734"/>
      <c r="LRA98" s="734"/>
      <c r="LRB98" s="734"/>
      <c r="LRC98" s="734"/>
      <c r="LRD98" s="734"/>
      <c r="LRE98" s="734"/>
      <c r="LRF98" s="734"/>
      <c r="LRG98" s="734"/>
      <c r="LRH98" s="734"/>
      <c r="LRI98" s="734"/>
      <c r="LRJ98" s="734"/>
      <c r="LRK98" s="734"/>
      <c r="LRL98" s="734"/>
      <c r="LRM98" s="734"/>
      <c r="LRN98" s="734"/>
      <c r="LRO98" s="734"/>
      <c r="LRP98" s="734"/>
      <c r="LRQ98" s="734"/>
      <c r="LRR98" s="734"/>
      <c r="LRS98" s="734"/>
      <c r="LRT98" s="734"/>
      <c r="LRU98" s="734"/>
      <c r="LRV98" s="734"/>
      <c r="LRW98" s="734"/>
      <c r="LRX98" s="734"/>
      <c r="LRY98" s="734"/>
      <c r="LRZ98" s="734"/>
      <c r="LSA98" s="734"/>
      <c r="LSB98" s="734"/>
      <c r="LSC98" s="734"/>
      <c r="LSD98" s="734"/>
      <c r="LSE98" s="734"/>
      <c r="LSF98" s="734"/>
      <c r="LSG98" s="734"/>
      <c r="LSH98" s="734"/>
      <c r="LSI98" s="734"/>
      <c r="LSJ98" s="734"/>
      <c r="LSK98" s="734"/>
      <c r="LSL98" s="734"/>
      <c r="LSM98" s="734"/>
      <c r="LSN98" s="734"/>
      <c r="LSO98" s="734"/>
      <c r="LSP98" s="734"/>
      <c r="LSQ98" s="734"/>
      <c r="LSR98" s="734"/>
      <c r="LSS98" s="734"/>
      <c r="LST98" s="734"/>
      <c r="LSU98" s="734"/>
      <c r="LSV98" s="734"/>
      <c r="LSW98" s="734"/>
      <c r="LSX98" s="734"/>
      <c r="LSY98" s="734"/>
      <c r="LSZ98" s="734"/>
      <c r="LTA98" s="734"/>
      <c r="LTB98" s="734"/>
      <c r="LTC98" s="734"/>
      <c r="LTD98" s="734"/>
      <c r="LTE98" s="734"/>
      <c r="LTF98" s="734"/>
      <c r="LTG98" s="734"/>
      <c r="LTH98" s="734"/>
      <c r="LTI98" s="734"/>
      <c r="LTJ98" s="734"/>
      <c r="LTK98" s="734"/>
      <c r="LTL98" s="734"/>
      <c r="LTM98" s="734"/>
      <c r="LTN98" s="734"/>
      <c r="LTO98" s="734"/>
      <c r="LTP98" s="734"/>
      <c r="LTQ98" s="734"/>
      <c r="LTR98" s="734"/>
      <c r="LTS98" s="734"/>
      <c r="LTT98" s="734"/>
      <c r="LTU98" s="734"/>
      <c r="LTV98" s="734"/>
      <c r="LTW98" s="734"/>
      <c r="LTX98" s="734"/>
      <c r="LTY98" s="734"/>
      <c r="LTZ98" s="734"/>
      <c r="LUA98" s="734"/>
      <c r="LUB98" s="734"/>
      <c r="LUC98" s="734"/>
      <c r="LUD98" s="734"/>
      <c r="LUE98" s="734"/>
      <c r="LUF98" s="734"/>
      <c r="LUG98" s="734"/>
      <c r="LUH98" s="734"/>
      <c r="LUI98" s="734"/>
      <c r="LUJ98" s="734"/>
      <c r="LUK98" s="734"/>
      <c r="LUL98" s="734"/>
      <c r="LUM98" s="734"/>
      <c r="LUN98" s="734"/>
      <c r="LUO98" s="734"/>
      <c r="LUP98" s="734"/>
      <c r="LUQ98" s="734"/>
      <c r="LUR98" s="734"/>
      <c r="LUS98" s="734"/>
      <c r="LUT98" s="734"/>
      <c r="LUU98" s="734"/>
      <c r="LUV98" s="734"/>
      <c r="LUW98" s="734"/>
      <c r="LUX98" s="734"/>
      <c r="LUY98" s="734"/>
      <c r="LUZ98" s="734"/>
      <c r="LVA98" s="734"/>
      <c r="LVB98" s="734"/>
      <c r="LVC98" s="734"/>
      <c r="LVD98" s="734"/>
      <c r="LVE98" s="734"/>
      <c r="LVF98" s="734"/>
      <c r="LVG98" s="734"/>
      <c r="LVH98" s="734"/>
      <c r="LVI98" s="734"/>
      <c r="LVJ98" s="734"/>
      <c r="LVK98" s="734"/>
      <c r="LVL98" s="734"/>
      <c r="LVM98" s="734"/>
      <c r="LVN98" s="734"/>
      <c r="LVO98" s="734"/>
      <c r="LVP98" s="734"/>
      <c r="LVQ98" s="734"/>
      <c r="LVR98" s="734"/>
      <c r="LVS98" s="734"/>
      <c r="LVT98" s="734"/>
      <c r="LVU98" s="734"/>
      <c r="LVV98" s="734"/>
      <c r="LVW98" s="734"/>
      <c r="LVX98" s="734"/>
      <c r="LVY98" s="734"/>
      <c r="LVZ98" s="734"/>
      <c r="LWA98" s="734"/>
      <c r="LWB98" s="734"/>
      <c r="LWC98" s="734"/>
      <c r="LWD98" s="734"/>
      <c r="LWE98" s="734"/>
      <c r="LWF98" s="734"/>
      <c r="LWG98" s="734"/>
      <c r="LWH98" s="734"/>
      <c r="LWI98" s="734"/>
      <c r="LWJ98" s="734"/>
      <c r="LWK98" s="734"/>
      <c r="LWL98" s="734"/>
      <c r="LWM98" s="734"/>
      <c r="LWN98" s="734"/>
      <c r="LWO98" s="734"/>
      <c r="LWP98" s="734"/>
      <c r="LWQ98" s="734"/>
      <c r="LWR98" s="734"/>
      <c r="LWS98" s="734"/>
      <c r="LWT98" s="734"/>
      <c r="LWU98" s="734"/>
      <c r="LWV98" s="734"/>
      <c r="LWW98" s="734"/>
      <c r="LWX98" s="734"/>
      <c r="LWY98" s="734"/>
      <c r="LWZ98" s="734"/>
      <c r="LXA98" s="734"/>
      <c r="LXB98" s="734"/>
      <c r="LXC98" s="734"/>
      <c r="LXD98" s="734"/>
      <c r="LXE98" s="734"/>
      <c r="LXF98" s="734"/>
      <c r="LXG98" s="734"/>
      <c r="LXH98" s="734"/>
      <c r="LXI98" s="734"/>
      <c r="LXJ98" s="734"/>
      <c r="LXK98" s="734"/>
      <c r="LXL98" s="734"/>
      <c r="LXM98" s="734"/>
      <c r="LXN98" s="734"/>
      <c r="LXO98" s="734"/>
      <c r="LXP98" s="734"/>
      <c r="LXQ98" s="734"/>
      <c r="LXR98" s="734"/>
      <c r="LXS98" s="734"/>
      <c r="LXT98" s="734"/>
      <c r="LXU98" s="734"/>
      <c r="LXV98" s="734"/>
      <c r="LXW98" s="734"/>
      <c r="LXX98" s="734"/>
      <c r="LXY98" s="734"/>
      <c r="LXZ98" s="734"/>
      <c r="LYA98" s="734"/>
      <c r="LYB98" s="734"/>
      <c r="LYC98" s="734"/>
      <c r="LYD98" s="734"/>
      <c r="LYE98" s="734"/>
      <c r="LYF98" s="734"/>
      <c r="LYG98" s="734"/>
      <c r="LYH98" s="734"/>
      <c r="LYI98" s="734"/>
      <c r="LYJ98" s="734"/>
      <c r="LYK98" s="734"/>
      <c r="LYL98" s="734"/>
      <c r="LYM98" s="734"/>
      <c r="LYN98" s="734"/>
      <c r="LYO98" s="734"/>
      <c r="LYP98" s="734"/>
      <c r="LYQ98" s="734"/>
      <c r="LYR98" s="734"/>
      <c r="LYS98" s="734"/>
      <c r="LYT98" s="734"/>
      <c r="LYU98" s="734"/>
      <c r="LYV98" s="734"/>
      <c r="LYW98" s="734"/>
      <c r="LYX98" s="734"/>
      <c r="LYY98" s="734"/>
      <c r="LYZ98" s="734"/>
      <c r="LZA98" s="734"/>
      <c r="LZB98" s="734"/>
      <c r="LZC98" s="734"/>
      <c r="LZD98" s="734"/>
      <c r="LZE98" s="734"/>
      <c r="LZF98" s="734"/>
      <c r="LZG98" s="734"/>
      <c r="LZH98" s="734"/>
      <c r="LZI98" s="734"/>
      <c r="LZJ98" s="734"/>
      <c r="LZK98" s="734"/>
      <c r="LZL98" s="734"/>
      <c r="LZM98" s="734"/>
      <c r="LZN98" s="734"/>
      <c r="LZO98" s="734"/>
      <c r="LZP98" s="734"/>
      <c r="LZQ98" s="734"/>
      <c r="LZR98" s="734"/>
      <c r="LZS98" s="734"/>
      <c r="LZT98" s="734"/>
      <c r="LZU98" s="734"/>
      <c r="LZV98" s="734"/>
      <c r="LZW98" s="734"/>
      <c r="LZX98" s="734"/>
      <c r="LZY98" s="734"/>
      <c r="LZZ98" s="734"/>
      <c r="MAA98" s="734"/>
      <c r="MAB98" s="734"/>
      <c r="MAC98" s="734"/>
      <c r="MAD98" s="734"/>
      <c r="MAE98" s="734"/>
      <c r="MAF98" s="734"/>
      <c r="MAG98" s="734"/>
      <c r="MAH98" s="734"/>
      <c r="MAI98" s="734"/>
      <c r="MAJ98" s="734"/>
      <c r="MAK98" s="734"/>
      <c r="MAL98" s="734"/>
      <c r="MAM98" s="734"/>
      <c r="MAN98" s="734"/>
      <c r="MAO98" s="734"/>
      <c r="MAP98" s="734"/>
      <c r="MAQ98" s="734"/>
      <c r="MAR98" s="734"/>
      <c r="MAS98" s="734"/>
      <c r="MAT98" s="734"/>
      <c r="MAU98" s="734"/>
      <c r="MAV98" s="734"/>
      <c r="MAW98" s="734"/>
      <c r="MAX98" s="734"/>
      <c r="MAY98" s="734"/>
      <c r="MAZ98" s="734"/>
      <c r="MBA98" s="734"/>
      <c r="MBB98" s="734"/>
      <c r="MBC98" s="734"/>
      <c r="MBD98" s="734"/>
      <c r="MBE98" s="734"/>
      <c r="MBF98" s="734"/>
      <c r="MBG98" s="734"/>
      <c r="MBH98" s="734"/>
      <c r="MBI98" s="734"/>
      <c r="MBJ98" s="734"/>
      <c r="MBK98" s="734"/>
      <c r="MBL98" s="734"/>
      <c r="MBM98" s="734"/>
      <c r="MBN98" s="734"/>
      <c r="MBO98" s="734"/>
      <c r="MBP98" s="734"/>
      <c r="MBQ98" s="734"/>
      <c r="MBR98" s="734"/>
      <c r="MBS98" s="734"/>
      <c r="MBT98" s="734"/>
      <c r="MBU98" s="734"/>
      <c r="MBV98" s="734"/>
      <c r="MBW98" s="734"/>
      <c r="MBX98" s="734"/>
      <c r="MBY98" s="734"/>
      <c r="MBZ98" s="734"/>
      <c r="MCA98" s="734"/>
      <c r="MCB98" s="734"/>
      <c r="MCC98" s="734"/>
      <c r="MCD98" s="734"/>
      <c r="MCE98" s="734"/>
      <c r="MCF98" s="734"/>
      <c r="MCG98" s="734"/>
      <c r="MCH98" s="734"/>
      <c r="MCI98" s="734"/>
      <c r="MCJ98" s="734"/>
      <c r="MCK98" s="734"/>
      <c r="MCL98" s="734"/>
      <c r="MCM98" s="734"/>
      <c r="MCN98" s="734"/>
      <c r="MCO98" s="734"/>
      <c r="MCP98" s="734"/>
      <c r="MCQ98" s="734"/>
      <c r="MCR98" s="734"/>
      <c r="MCS98" s="734"/>
      <c r="MCT98" s="734"/>
      <c r="MCU98" s="734"/>
      <c r="MCV98" s="734"/>
      <c r="MCW98" s="734"/>
      <c r="MCX98" s="734"/>
      <c r="MCY98" s="734"/>
      <c r="MCZ98" s="734"/>
      <c r="MDA98" s="734"/>
      <c r="MDB98" s="734"/>
      <c r="MDC98" s="734"/>
      <c r="MDD98" s="734"/>
      <c r="MDE98" s="734"/>
      <c r="MDF98" s="734"/>
      <c r="MDG98" s="734"/>
      <c r="MDH98" s="734"/>
      <c r="MDI98" s="734"/>
      <c r="MDJ98" s="734"/>
      <c r="MDK98" s="734"/>
      <c r="MDL98" s="734"/>
      <c r="MDM98" s="734"/>
      <c r="MDN98" s="734"/>
      <c r="MDO98" s="734"/>
      <c r="MDP98" s="734"/>
      <c r="MDQ98" s="734"/>
      <c r="MDR98" s="734"/>
      <c r="MDS98" s="734"/>
      <c r="MDT98" s="734"/>
      <c r="MDU98" s="734"/>
      <c r="MDV98" s="734"/>
      <c r="MDW98" s="734"/>
      <c r="MDX98" s="734"/>
      <c r="MDY98" s="734"/>
      <c r="MDZ98" s="734"/>
      <c r="MEA98" s="734"/>
      <c r="MEB98" s="734"/>
      <c r="MEC98" s="734"/>
      <c r="MED98" s="734"/>
      <c r="MEE98" s="734"/>
      <c r="MEF98" s="734"/>
      <c r="MEG98" s="734"/>
      <c r="MEH98" s="734"/>
      <c r="MEI98" s="734"/>
      <c r="MEJ98" s="734"/>
      <c r="MEK98" s="734"/>
      <c r="MEL98" s="734"/>
      <c r="MEM98" s="734"/>
      <c r="MEN98" s="734"/>
      <c r="MEO98" s="734"/>
      <c r="MEP98" s="734"/>
      <c r="MEQ98" s="734"/>
      <c r="MER98" s="734"/>
      <c r="MES98" s="734"/>
      <c r="MET98" s="734"/>
      <c r="MEU98" s="734"/>
      <c r="MEV98" s="734"/>
      <c r="MEW98" s="734"/>
      <c r="MEX98" s="734"/>
      <c r="MEY98" s="734"/>
      <c r="MEZ98" s="734"/>
      <c r="MFA98" s="734"/>
      <c r="MFB98" s="734"/>
      <c r="MFC98" s="734"/>
      <c r="MFD98" s="734"/>
      <c r="MFE98" s="734"/>
      <c r="MFF98" s="734"/>
      <c r="MFG98" s="734"/>
      <c r="MFH98" s="734"/>
      <c r="MFI98" s="734"/>
      <c r="MFJ98" s="734"/>
      <c r="MFK98" s="734"/>
      <c r="MFL98" s="734"/>
      <c r="MFM98" s="734"/>
      <c r="MFN98" s="734"/>
      <c r="MFO98" s="734"/>
      <c r="MFP98" s="734"/>
      <c r="MFQ98" s="734"/>
      <c r="MFR98" s="734"/>
      <c r="MFS98" s="734"/>
      <c r="MFT98" s="734"/>
      <c r="MFU98" s="734"/>
      <c r="MFV98" s="734"/>
      <c r="MFW98" s="734"/>
      <c r="MFX98" s="734"/>
      <c r="MFY98" s="734"/>
      <c r="MFZ98" s="734"/>
      <c r="MGA98" s="734"/>
      <c r="MGB98" s="734"/>
      <c r="MGC98" s="734"/>
      <c r="MGD98" s="734"/>
      <c r="MGE98" s="734"/>
      <c r="MGF98" s="734"/>
      <c r="MGG98" s="734"/>
      <c r="MGH98" s="734"/>
      <c r="MGI98" s="734"/>
      <c r="MGJ98" s="734"/>
      <c r="MGK98" s="734"/>
      <c r="MGL98" s="734"/>
      <c r="MGM98" s="734"/>
      <c r="MGN98" s="734"/>
      <c r="MGO98" s="734"/>
      <c r="MGP98" s="734"/>
      <c r="MGQ98" s="734"/>
      <c r="MGR98" s="734"/>
      <c r="MGS98" s="734"/>
      <c r="MGT98" s="734"/>
      <c r="MGU98" s="734"/>
      <c r="MGV98" s="734"/>
      <c r="MGW98" s="734"/>
      <c r="MGX98" s="734"/>
      <c r="MGY98" s="734"/>
      <c r="MGZ98" s="734"/>
      <c r="MHA98" s="734"/>
      <c r="MHB98" s="734"/>
      <c r="MHC98" s="734"/>
      <c r="MHD98" s="734"/>
      <c r="MHE98" s="734"/>
      <c r="MHF98" s="734"/>
      <c r="MHG98" s="734"/>
      <c r="MHH98" s="734"/>
      <c r="MHI98" s="734"/>
      <c r="MHJ98" s="734"/>
      <c r="MHK98" s="734"/>
      <c r="MHL98" s="734"/>
      <c r="MHM98" s="734"/>
      <c r="MHN98" s="734"/>
      <c r="MHO98" s="734"/>
      <c r="MHP98" s="734"/>
      <c r="MHQ98" s="734"/>
      <c r="MHR98" s="734"/>
      <c r="MHS98" s="734"/>
      <c r="MHT98" s="734"/>
      <c r="MHU98" s="734"/>
      <c r="MHV98" s="734"/>
      <c r="MHW98" s="734"/>
      <c r="MHX98" s="734"/>
      <c r="MHY98" s="734"/>
      <c r="MHZ98" s="734"/>
      <c r="MIA98" s="734"/>
      <c r="MIB98" s="734"/>
      <c r="MIC98" s="734"/>
      <c r="MID98" s="734"/>
      <c r="MIE98" s="734"/>
      <c r="MIF98" s="734"/>
      <c r="MIG98" s="734"/>
      <c r="MIH98" s="734"/>
      <c r="MII98" s="734"/>
      <c r="MIJ98" s="734"/>
      <c r="MIK98" s="734"/>
      <c r="MIL98" s="734"/>
      <c r="MIM98" s="734"/>
      <c r="MIN98" s="734"/>
      <c r="MIO98" s="734"/>
      <c r="MIP98" s="734"/>
      <c r="MIQ98" s="734"/>
      <c r="MIR98" s="734"/>
      <c r="MIS98" s="734"/>
      <c r="MIT98" s="734"/>
      <c r="MIU98" s="734"/>
      <c r="MIV98" s="734"/>
      <c r="MIW98" s="734"/>
      <c r="MIX98" s="734"/>
      <c r="MIY98" s="734"/>
      <c r="MIZ98" s="734"/>
      <c r="MJA98" s="734"/>
      <c r="MJB98" s="734"/>
      <c r="MJC98" s="734"/>
      <c r="MJD98" s="734"/>
      <c r="MJE98" s="734"/>
      <c r="MJF98" s="734"/>
      <c r="MJG98" s="734"/>
      <c r="MJH98" s="734"/>
      <c r="MJI98" s="734"/>
      <c r="MJJ98" s="734"/>
      <c r="MJK98" s="734"/>
      <c r="MJL98" s="734"/>
      <c r="MJM98" s="734"/>
      <c r="MJN98" s="734"/>
      <c r="MJO98" s="734"/>
      <c r="MJP98" s="734"/>
      <c r="MJQ98" s="734"/>
      <c r="MJR98" s="734"/>
      <c r="MJS98" s="734"/>
      <c r="MJT98" s="734"/>
      <c r="MJU98" s="734"/>
      <c r="MJV98" s="734"/>
      <c r="MJW98" s="734"/>
      <c r="MJX98" s="734"/>
      <c r="MJY98" s="734"/>
      <c r="MJZ98" s="734"/>
      <c r="MKA98" s="734"/>
      <c r="MKB98" s="734"/>
      <c r="MKC98" s="734"/>
      <c r="MKD98" s="734"/>
      <c r="MKE98" s="734"/>
      <c r="MKF98" s="734"/>
      <c r="MKG98" s="734"/>
      <c r="MKH98" s="734"/>
      <c r="MKI98" s="734"/>
      <c r="MKJ98" s="734"/>
      <c r="MKK98" s="734"/>
      <c r="MKL98" s="734"/>
      <c r="MKM98" s="734"/>
      <c r="MKN98" s="734"/>
      <c r="MKO98" s="734"/>
      <c r="MKP98" s="734"/>
      <c r="MKQ98" s="734"/>
      <c r="MKR98" s="734"/>
      <c r="MKS98" s="734"/>
      <c r="MKT98" s="734"/>
      <c r="MKU98" s="734"/>
      <c r="MKV98" s="734"/>
      <c r="MKW98" s="734"/>
      <c r="MKX98" s="734"/>
      <c r="MKY98" s="734"/>
      <c r="MKZ98" s="734"/>
      <c r="MLA98" s="734"/>
      <c r="MLB98" s="734"/>
      <c r="MLC98" s="734"/>
      <c r="MLD98" s="734"/>
      <c r="MLE98" s="734"/>
      <c r="MLF98" s="734"/>
      <c r="MLG98" s="734"/>
      <c r="MLH98" s="734"/>
      <c r="MLI98" s="734"/>
      <c r="MLJ98" s="734"/>
      <c r="MLK98" s="734"/>
      <c r="MLL98" s="734"/>
      <c r="MLM98" s="734"/>
      <c r="MLN98" s="734"/>
      <c r="MLO98" s="734"/>
      <c r="MLP98" s="734"/>
      <c r="MLQ98" s="734"/>
      <c r="MLR98" s="734"/>
      <c r="MLS98" s="734"/>
      <c r="MLT98" s="734"/>
      <c r="MLU98" s="734"/>
      <c r="MLV98" s="734"/>
      <c r="MLW98" s="734"/>
      <c r="MLX98" s="734"/>
      <c r="MLY98" s="734"/>
      <c r="MLZ98" s="734"/>
      <c r="MMA98" s="734"/>
      <c r="MMB98" s="734"/>
      <c r="MMC98" s="734"/>
      <c r="MMD98" s="734"/>
      <c r="MME98" s="734"/>
      <c r="MMF98" s="734"/>
      <c r="MMG98" s="734"/>
      <c r="MMH98" s="734"/>
      <c r="MMI98" s="734"/>
      <c r="MMJ98" s="734"/>
      <c r="MMK98" s="734"/>
      <c r="MML98" s="734"/>
      <c r="MMM98" s="734"/>
      <c r="MMN98" s="734"/>
      <c r="MMO98" s="734"/>
      <c r="MMP98" s="734"/>
      <c r="MMQ98" s="734"/>
      <c r="MMR98" s="734"/>
      <c r="MMS98" s="734"/>
      <c r="MMT98" s="734"/>
      <c r="MMU98" s="734"/>
      <c r="MMV98" s="734"/>
      <c r="MMW98" s="734"/>
      <c r="MMX98" s="734"/>
      <c r="MMY98" s="734"/>
      <c r="MMZ98" s="734"/>
      <c r="MNA98" s="734"/>
      <c r="MNB98" s="734"/>
      <c r="MNC98" s="734"/>
      <c r="MND98" s="734"/>
      <c r="MNE98" s="734"/>
      <c r="MNF98" s="734"/>
      <c r="MNG98" s="734"/>
      <c r="MNH98" s="734"/>
      <c r="MNI98" s="734"/>
      <c r="MNJ98" s="734"/>
      <c r="MNK98" s="734"/>
      <c r="MNL98" s="734"/>
      <c r="MNM98" s="734"/>
      <c r="MNN98" s="734"/>
      <c r="MNO98" s="734"/>
      <c r="MNP98" s="734"/>
      <c r="MNQ98" s="734"/>
      <c r="MNR98" s="734"/>
      <c r="MNS98" s="734"/>
      <c r="MNT98" s="734"/>
      <c r="MNU98" s="734"/>
      <c r="MNV98" s="734"/>
      <c r="MNW98" s="734"/>
      <c r="MNX98" s="734"/>
      <c r="MNY98" s="734"/>
      <c r="MNZ98" s="734"/>
      <c r="MOA98" s="734"/>
      <c r="MOB98" s="734"/>
      <c r="MOC98" s="734"/>
      <c r="MOD98" s="734"/>
      <c r="MOE98" s="734"/>
      <c r="MOF98" s="734"/>
      <c r="MOG98" s="734"/>
      <c r="MOH98" s="734"/>
      <c r="MOI98" s="734"/>
      <c r="MOJ98" s="734"/>
      <c r="MOK98" s="734"/>
      <c r="MOL98" s="734"/>
      <c r="MOM98" s="734"/>
      <c r="MON98" s="734"/>
      <c r="MOO98" s="734"/>
      <c r="MOP98" s="734"/>
      <c r="MOQ98" s="734"/>
      <c r="MOR98" s="734"/>
      <c r="MOS98" s="734"/>
      <c r="MOT98" s="734"/>
      <c r="MOU98" s="734"/>
      <c r="MOV98" s="734"/>
      <c r="MOW98" s="734"/>
      <c r="MOX98" s="734"/>
      <c r="MOY98" s="734"/>
      <c r="MOZ98" s="734"/>
      <c r="MPA98" s="734"/>
      <c r="MPB98" s="734"/>
      <c r="MPC98" s="734"/>
      <c r="MPD98" s="734"/>
      <c r="MPE98" s="734"/>
      <c r="MPF98" s="734"/>
      <c r="MPG98" s="734"/>
      <c r="MPH98" s="734"/>
      <c r="MPI98" s="734"/>
      <c r="MPJ98" s="734"/>
      <c r="MPK98" s="734"/>
      <c r="MPL98" s="734"/>
      <c r="MPM98" s="734"/>
      <c r="MPN98" s="734"/>
      <c r="MPO98" s="734"/>
      <c r="MPP98" s="734"/>
      <c r="MPQ98" s="734"/>
      <c r="MPR98" s="734"/>
      <c r="MPS98" s="734"/>
      <c r="MPT98" s="734"/>
      <c r="MPU98" s="734"/>
      <c r="MPV98" s="734"/>
      <c r="MPW98" s="734"/>
      <c r="MPX98" s="734"/>
      <c r="MPY98" s="734"/>
      <c r="MPZ98" s="734"/>
      <c r="MQA98" s="734"/>
      <c r="MQB98" s="734"/>
      <c r="MQC98" s="734"/>
      <c r="MQD98" s="734"/>
      <c r="MQE98" s="734"/>
      <c r="MQF98" s="734"/>
      <c r="MQG98" s="734"/>
      <c r="MQH98" s="734"/>
      <c r="MQI98" s="734"/>
      <c r="MQJ98" s="734"/>
      <c r="MQK98" s="734"/>
      <c r="MQL98" s="734"/>
      <c r="MQM98" s="734"/>
      <c r="MQN98" s="734"/>
      <c r="MQO98" s="734"/>
      <c r="MQP98" s="734"/>
      <c r="MQQ98" s="734"/>
      <c r="MQR98" s="734"/>
      <c r="MQS98" s="734"/>
      <c r="MQT98" s="734"/>
      <c r="MQU98" s="734"/>
      <c r="MQV98" s="734"/>
      <c r="MQW98" s="734"/>
      <c r="MQX98" s="734"/>
      <c r="MQY98" s="734"/>
      <c r="MQZ98" s="734"/>
      <c r="MRA98" s="734"/>
      <c r="MRB98" s="734"/>
      <c r="MRC98" s="734"/>
      <c r="MRD98" s="734"/>
      <c r="MRE98" s="734"/>
      <c r="MRF98" s="734"/>
      <c r="MRG98" s="734"/>
      <c r="MRH98" s="734"/>
      <c r="MRI98" s="734"/>
      <c r="MRJ98" s="734"/>
      <c r="MRK98" s="734"/>
      <c r="MRL98" s="734"/>
      <c r="MRM98" s="734"/>
      <c r="MRN98" s="734"/>
      <c r="MRO98" s="734"/>
      <c r="MRP98" s="734"/>
      <c r="MRQ98" s="734"/>
      <c r="MRR98" s="734"/>
      <c r="MRS98" s="734"/>
      <c r="MRT98" s="734"/>
      <c r="MRU98" s="734"/>
      <c r="MRV98" s="734"/>
      <c r="MRW98" s="734"/>
      <c r="MRX98" s="734"/>
      <c r="MRY98" s="734"/>
      <c r="MRZ98" s="734"/>
      <c r="MSA98" s="734"/>
      <c r="MSB98" s="734"/>
      <c r="MSC98" s="734"/>
      <c r="MSD98" s="734"/>
      <c r="MSE98" s="734"/>
      <c r="MSF98" s="734"/>
      <c r="MSG98" s="734"/>
      <c r="MSH98" s="734"/>
      <c r="MSI98" s="734"/>
      <c r="MSJ98" s="734"/>
      <c r="MSK98" s="734"/>
      <c r="MSL98" s="734"/>
      <c r="MSM98" s="734"/>
      <c r="MSN98" s="734"/>
      <c r="MSO98" s="734"/>
      <c r="MSP98" s="734"/>
      <c r="MSQ98" s="734"/>
      <c r="MSR98" s="734"/>
      <c r="MSS98" s="734"/>
      <c r="MST98" s="734"/>
      <c r="MSU98" s="734"/>
      <c r="MSV98" s="734"/>
      <c r="MSW98" s="734"/>
      <c r="MSX98" s="734"/>
      <c r="MSY98" s="734"/>
      <c r="MSZ98" s="734"/>
      <c r="MTA98" s="734"/>
      <c r="MTB98" s="734"/>
      <c r="MTC98" s="734"/>
      <c r="MTD98" s="734"/>
      <c r="MTE98" s="734"/>
      <c r="MTF98" s="734"/>
      <c r="MTG98" s="734"/>
      <c r="MTH98" s="734"/>
      <c r="MTI98" s="734"/>
      <c r="MTJ98" s="734"/>
      <c r="MTK98" s="734"/>
      <c r="MTL98" s="734"/>
      <c r="MTM98" s="734"/>
      <c r="MTN98" s="734"/>
      <c r="MTO98" s="734"/>
      <c r="MTP98" s="734"/>
      <c r="MTQ98" s="734"/>
      <c r="MTR98" s="734"/>
      <c r="MTS98" s="734"/>
      <c r="MTT98" s="734"/>
      <c r="MTU98" s="734"/>
      <c r="MTV98" s="734"/>
      <c r="MTW98" s="734"/>
      <c r="MTX98" s="734"/>
      <c r="MTY98" s="734"/>
      <c r="MTZ98" s="734"/>
      <c r="MUA98" s="734"/>
      <c r="MUB98" s="734"/>
      <c r="MUC98" s="734"/>
      <c r="MUD98" s="734"/>
      <c r="MUE98" s="734"/>
      <c r="MUF98" s="734"/>
      <c r="MUG98" s="734"/>
      <c r="MUH98" s="734"/>
      <c r="MUI98" s="734"/>
      <c r="MUJ98" s="734"/>
      <c r="MUK98" s="734"/>
      <c r="MUL98" s="734"/>
      <c r="MUM98" s="734"/>
      <c r="MUN98" s="734"/>
      <c r="MUO98" s="734"/>
      <c r="MUP98" s="734"/>
      <c r="MUQ98" s="734"/>
      <c r="MUR98" s="734"/>
      <c r="MUS98" s="734"/>
      <c r="MUT98" s="734"/>
      <c r="MUU98" s="734"/>
      <c r="MUV98" s="734"/>
      <c r="MUW98" s="734"/>
      <c r="MUX98" s="734"/>
      <c r="MUY98" s="734"/>
      <c r="MUZ98" s="734"/>
      <c r="MVA98" s="734"/>
      <c r="MVB98" s="734"/>
      <c r="MVC98" s="734"/>
      <c r="MVD98" s="734"/>
      <c r="MVE98" s="734"/>
      <c r="MVF98" s="734"/>
      <c r="MVG98" s="734"/>
      <c r="MVH98" s="734"/>
      <c r="MVI98" s="734"/>
      <c r="MVJ98" s="734"/>
      <c r="MVK98" s="734"/>
      <c r="MVL98" s="734"/>
      <c r="MVM98" s="734"/>
      <c r="MVN98" s="734"/>
      <c r="MVO98" s="734"/>
      <c r="MVP98" s="734"/>
      <c r="MVQ98" s="734"/>
      <c r="MVR98" s="734"/>
      <c r="MVS98" s="734"/>
      <c r="MVT98" s="734"/>
      <c r="MVU98" s="734"/>
      <c r="MVV98" s="734"/>
      <c r="MVW98" s="734"/>
      <c r="MVX98" s="734"/>
      <c r="MVY98" s="734"/>
      <c r="MVZ98" s="734"/>
      <c r="MWA98" s="734"/>
      <c r="MWB98" s="734"/>
      <c r="MWC98" s="734"/>
      <c r="MWD98" s="734"/>
      <c r="MWE98" s="734"/>
      <c r="MWF98" s="734"/>
      <c r="MWG98" s="734"/>
      <c r="MWH98" s="734"/>
      <c r="MWI98" s="734"/>
      <c r="MWJ98" s="734"/>
      <c r="MWK98" s="734"/>
      <c r="MWL98" s="734"/>
      <c r="MWM98" s="734"/>
      <c r="MWN98" s="734"/>
      <c r="MWO98" s="734"/>
      <c r="MWP98" s="734"/>
      <c r="MWQ98" s="734"/>
      <c r="MWR98" s="734"/>
      <c r="MWS98" s="734"/>
      <c r="MWT98" s="734"/>
      <c r="MWU98" s="734"/>
      <c r="MWV98" s="734"/>
      <c r="MWW98" s="734"/>
      <c r="MWX98" s="734"/>
      <c r="MWY98" s="734"/>
      <c r="MWZ98" s="734"/>
      <c r="MXA98" s="734"/>
      <c r="MXB98" s="734"/>
      <c r="MXC98" s="734"/>
      <c r="MXD98" s="734"/>
      <c r="MXE98" s="734"/>
      <c r="MXF98" s="734"/>
      <c r="MXG98" s="734"/>
      <c r="MXH98" s="734"/>
      <c r="MXI98" s="734"/>
      <c r="MXJ98" s="734"/>
      <c r="MXK98" s="734"/>
      <c r="MXL98" s="734"/>
      <c r="MXM98" s="734"/>
      <c r="MXN98" s="734"/>
      <c r="MXO98" s="734"/>
      <c r="MXP98" s="734"/>
      <c r="MXQ98" s="734"/>
      <c r="MXR98" s="734"/>
      <c r="MXS98" s="734"/>
      <c r="MXT98" s="734"/>
      <c r="MXU98" s="734"/>
      <c r="MXV98" s="734"/>
      <c r="MXW98" s="734"/>
      <c r="MXX98" s="734"/>
      <c r="MXY98" s="734"/>
      <c r="MXZ98" s="734"/>
      <c r="MYA98" s="734"/>
      <c r="MYB98" s="734"/>
      <c r="MYC98" s="734"/>
      <c r="MYD98" s="734"/>
      <c r="MYE98" s="734"/>
      <c r="MYF98" s="734"/>
      <c r="MYG98" s="734"/>
      <c r="MYH98" s="734"/>
      <c r="MYI98" s="734"/>
      <c r="MYJ98" s="734"/>
      <c r="MYK98" s="734"/>
      <c r="MYL98" s="734"/>
      <c r="MYM98" s="734"/>
      <c r="MYN98" s="734"/>
      <c r="MYO98" s="734"/>
      <c r="MYP98" s="734"/>
      <c r="MYQ98" s="734"/>
      <c r="MYR98" s="734"/>
      <c r="MYS98" s="734"/>
      <c r="MYT98" s="734"/>
      <c r="MYU98" s="734"/>
      <c r="MYV98" s="734"/>
      <c r="MYW98" s="734"/>
      <c r="MYX98" s="734"/>
      <c r="MYY98" s="734"/>
      <c r="MYZ98" s="734"/>
      <c r="MZA98" s="734"/>
      <c r="MZB98" s="734"/>
      <c r="MZC98" s="734"/>
      <c r="MZD98" s="734"/>
      <c r="MZE98" s="734"/>
      <c r="MZF98" s="734"/>
      <c r="MZG98" s="734"/>
      <c r="MZH98" s="734"/>
      <c r="MZI98" s="734"/>
      <c r="MZJ98" s="734"/>
      <c r="MZK98" s="734"/>
      <c r="MZL98" s="734"/>
      <c r="MZM98" s="734"/>
      <c r="MZN98" s="734"/>
      <c r="MZO98" s="734"/>
      <c r="MZP98" s="734"/>
      <c r="MZQ98" s="734"/>
      <c r="MZR98" s="734"/>
      <c r="MZS98" s="734"/>
      <c r="MZT98" s="734"/>
      <c r="MZU98" s="734"/>
      <c r="MZV98" s="734"/>
      <c r="MZW98" s="734"/>
      <c r="MZX98" s="734"/>
      <c r="MZY98" s="734"/>
      <c r="MZZ98" s="734"/>
      <c r="NAA98" s="734"/>
      <c r="NAB98" s="734"/>
      <c r="NAC98" s="734"/>
      <c r="NAD98" s="734"/>
      <c r="NAE98" s="734"/>
      <c r="NAF98" s="734"/>
      <c r="NAG98" s="734"/>
      <c r="NAH98" s="734"/>
      <c r="NAI98" s="734"/>
      <c r="NAJ98" s="734"/>
      <c r="NAK98" s="734"/>
      <c r="NAL98" s="734"/>
      <c r="NAM98" s="734"/>
      <c r="NAN98" s="734"/>
      <c r="NAO98" s="734"/>
      <c r="NAP98" s="734"/>
      <c r="NAQ98" s="734"/>
      <c r="NAR98" s="734"/>
      <c r="NAS98" s="734"/>
      <c r="NAT98" s="734"/>
      <c r="NAU98" s="734"/>
      <c r="NAV98" s="734"/>
      <c r="NAW98" s="734"/>
      <c r="NAX98" s="734"/>
      <c r="NAY98" s="734"/>
      <c r="NAZ98" s="734"/>
      <c r="NBA98" s="734"/>
      <c r="NBB98" s="734"/>
      <c r="NBC98" s="734"/>
      <c r="NBD98" s="734"/>
      <c r="NBE98" s="734"/>
      <c r="NBF98" s="734"/>
      <c r="NBG98" s="734"/>
      <c r="NBH98" s="734"/>
      <c r="NBI98" s="734"/>
      <c r="NBJ98" s="734"/>
      <c r="NBK98" s="734"/>
      <c r="NBL98" s="734"/>
      <c r="NBM98" s="734"/>
      <c r="NBN98" s="734"/>
      <c r="NBO98" s="734"/>
      <c r="NBP98" s="734"/>
      <c r="NBQ98" s="734"/>
      <c r="NBR98" s="734"/>
      <c r="NBS98" s="734"/>
      <c r="NBT98" s="734"/>
      <c r="NBU98" s="734"/>
      <c r="NBV98" s="734"/>
      <c r="NBW98" s="734"/>
      <c r="NBX98" s="734"/>
      <c r="NBY98" s="734"/>
      <c r="NBZ98" s="734"/>
      <c r="NCA98" s="734"/>
      <c r="NCB98" s="734"/>
      <c r="NCC98" s="734"/>
      <c r="NCD98" s="734"/>
      <c r="NCE98" s="734"/>
      <c r="NCF98" s="734"/>
      <c r="NCG98" s="734"/>
      <c r="NCH98" s="734"/>
      <c r="NCI98" s="734"/>
      <c r="NCJ98" s="734"/>
      <c r="NCK98" s="734"/>
      <c r="NCL98" s="734"/>
      <c r="NCM98" s="734"/>
      <c r="NCN98" s="734"/>
      <c r="NCO98" s="734"/>
      <c r="NCP98" s="734"/>
      <c r="NCQ98" s="734"/>
      <c r="NCR98" s="734"/>
      <c r="NCS98" s="734"/>
      <c r="NCT98" s="734"/>
      <c r="NCU98" s="734"/>
      <c r="NCV98" s="734"/>
      <c r="NCW98" s="734"/>
      <c r="NCX98" s="734"/>
      <c r="NCY98" s="734"/>
      <c r="NCZ98" s="734"/>
      <c r="NDA98" s="734"/>
      <c r="NDB98" s="734"/>
      <c r="NDC98" s="734"/>
      <c r="NDD98" s="734"/>
      <c r="NDE98" s="734"/>
      <c r="NDF98" s="734"/>
      <c r="NDG98" s="734"/>
      <c r="NDH98" s="734"/>
      <c r="NDI98" s="734"/>
      <c r="NDJ98" s="734"/>
      <c r="NDK98" s="734"/>
      <c r="NDL98" s="734"/>
      <c r="NDM98" s="734"/>
      <c r="NDN98" s="734"/>
      <c r="NDO98" s="734"/>
      <c r="NDP98" s="734"/>
      <c r="NDQ98" s="734"/>
      <c r="NDR98" s="734"/>
      <c r="NDS98" s="734"/>
      <c r="NDT98" s="734"/>
      <c r="NDU98" s="734"/>
      <c r="NDV98" s="734"/>
      <c r="NDW98" s="734"/>
      <c r="NDX98" s="734"/>
      <c r="NDY98" s="734"/>
      <c r="NDZ98" s="734"/>
      <c r="NEA98" s="734"/>
      <c r="NEB98" s="734"/>
      <c r="NEC98" s="734"/>
      <c r="NED98" s="734"/>
      <c r="NEE98" s="734"/>
      <c r="NEF98" s="734"/>
      <c r="NEG98" s="734"/>
      <c r="NEH98" s="734"/>
      <c r="NEI98" s="734"/>
      <c r="NEJ98" s="734"/>
      <c r="NEK98" s="734"/>
      <c r="NEL98" s="734"/>
      <c r="NEM98" s="734"/>
      <c r="NEN98" s="734"/>
      <c r="NEO98" s="734"/>
      <c r="NEP98" s="734"/>
      <c r="NEQ98" s="734"/>
      <c r="NER98" s="734"/>
      <c r="NES98" s="734"/>
      <c r="NET98" s="734"/>
      <c r="NEU98" s="734"/>
      <c r="NEV98" s="734"/>
      <c r="NEW98" s="734"/>
      <c r="NEX98" s="734"/>
      <c r="NEY98" s="734"/>
      <c r="NEZ98" s="734"/>
      <c r="NFA98" s="734"/>
      <c r="NFB98" s="734"/>
      <c r="NFC98" s="734"/>
      <c r="NFD98" s="734"/>
      <c r="NFE98" s="734"/>
      <c r="NFF98" s="734"/>
      <c r="NFG98" s="734"/>
      <c r="NFH98" s="734"/>
      <c r="NFI98" s="734"/>
      <c r="NFJ98" s="734"/>
      <c r="NFK98" s="734"/>
      <c r="NFL98" s="734"/>
      <c r="NFM98" s="734"/>
      <c r="NFN98" s="734"/>
      <c r="NFO98" s="734"/>
      <c r="NFP98" s="734"/>
      <c r="NFQ98" s="734"/>
      <c r="NFR98" s="734"/>
      <c r="NFS98" s="734"/>
      <c r="NFT98" s="734"/>
      <c r="NFU98" s="734"/>
      <c r="NFV98" s="734"/>
      <c r="NFW98" s="734"/>
      <c r="NFX98" s="734"/>
      <c r="NFY98" s="734"/>
      <c r="NFZ98" s="734"/>
      <c r="NGA98" s="734"/>
      <c r="NGB98" s="734"/>
      <c r="NGC98" s="734"/>
      <c r="NGD98" s="734"/>
      <c r="NGE98" s="734"/>
      <c r="NGF98" s="734"/>
      <c r="NGG98" s="734"/>
      <c r="NGH98" s="734"/>
      <c r="NGI98" s="734"/>
      <c r="NGJ98" s="734"/>
      <c r="NGK98" s="734"/>
      <c r="NGL98" s="734"/>
      <c r="NGM98" s="734"/>
      <c r="NGN98" s="734"/>
      <c r="NGO98" s="734"/>
      <c r="NGP98" s="734"/>
      <c r="NGQ98" s="734"/>
      <c r="NGR98" s="734"/>
      <c r="NGS98" s="734"/>
      <c r="NGT98" s="734"/>
      <c r="NGU98" s="734"/>
      <c r="NGV98" s="734"/>
      <c r="NGW98" s="734"/>
      <c r="NGX98" s="734"/>
      <c r="NGY98" s="734"/>
      <c r="NGZ98" s="734"/>
      <c r="NHA98" s="734"/>
      <c r="NHB98" s="734"/>
      <c r="NHC98" s="734"/>
      <c r="NHD98" s="734"/>
      <c r="NHE98" s="734"/>
      <c r="NHF98" s="734"/>
      <c r="NHG98" s="734"/>
      <c r="NHH98" s="734"/>
      <c r="NHI98" s="734"/>
      <c r="NHJ98" s="734"/>
      <c r="NHK98" s="734"/>
      <c r="NHL98" s="734"/>
      <c r="NHM98" s="734"/>
      <c r="NHN98" s="734"/>
      <c r="NHO98" s="734"/>
      <c r="NHP98" s="734"/>
      <c r="NHQ98" s="734"/>
      <c r="NHR98" s="734"/>
      <c r="NHS98" s="734"/>
      <c r="NHT98" s="734"/>
      <c r="NHU98" s="734"/>
      <c r="NHV98" s="734"/>
      <c r="NHW98" s="734"/>
      <c r="NHX98" s="734"/>
      <c r="NHY98" s="734"/>
      <c r="NHZ98" s="734"/>
      <c r="NIA98" s="734"/>
      <c r="NIB98" s="734"/>
      <c r="NIC98" s="734"/>
      <c r="NID98" s="734"/>
      <c r="NIE98" s="734"/>
      <c r="NIF98" s="734"/>
      <c r="NIG98" s="734"/>
      <c r="NIH98" s="734"/>
      <c r="NII98" s="734"/>
      <c r="NIJ98" s="734"/>
      <c r="NIK98" s="734"/>
      <c r="NIL98" s="734"/>
      <c r="NIM98" s="734"/>
      <c r="NIN98" s="734"/>
      <c r="NIO98" s="734"/>
      <c r="NIP98" s="734"/>
      <c r="NIQ98" s="734"/>
      <c r="NIR98" s="734"/>
      <c r="NIS98" s="734"/>
      <c r="NIT98" s="734"/>
      <c r="NIU98" s="734"/>
      <c r="NIV98" s="734"/>
      <c r="NIW98" s="734"/>
      <c r="NIX98" s="734"/>
      <c r="NIY98" s="734"/>
      <c r="NIZ98" s="734"/>
      <c r="NJA98" s="734"/>
      <c r="NJB98" s="734"/>
      <c r="NJC98" s="734"/>
      <c r="NJD98" s="734"/>
      <c r="NJE98" s="734"/>
      <c r="NJF98" s="734"/>
      <c r="NJG98" s="734"/>
      <c r="NJH98" s="734"/>
      <c r="NJI98" s="734"/>
      <c r="NJJ98" s="734"/>
      <c r="NJK98" s="734"/>
      <c r="NJL98" s="734"/>
      <c r="NJM98" s="734"/>
      <c r="NJN98" s="734"/>
      <c r="NJO98" s="734"/>
      <c r="NJP98" s="734"/>
      <c r="NJQ98" s="734"/>
      <c r="NJR98" s="734"/>
      <c r="NJS98" s="734"/>
      <c r="NJT98" s="734"/>
      <c r="NJU98" s="734"/>
      <c r="NJV98" s="734"/>
      <c r="NJW98" s="734"/>
      <c r="NJX98" s="734"/>
      <c r="NJY98" s="734"/>
      <c r="NJZ98" s="734"/>
      <c r="NKA98" s="734"/>
      <c r="NKB98" s="734"/>
      <c r="NKC98" s="734"/>
      <c r="NKD98" s="734"/>
      <c r="NKE98" s="734"/>
      <c r="NKF98" s="734"/>
      <c r="NKG98" s="734"/>
      <c r="NKH98" s="734"/>
      <c r="NKI98" s="734"/>
      <c r="NKJ98" s="734"/>
      <c r="NKK98" s="734"/>
      <c r="NKL98" s="734"/>
      <c r="NKM98" s="734"/>
      <c r="NKN98" s="734"/>
      <c r="NKO98" s="734"/>
      <c r="NKP98" s="734"/>
      <c r="NKQ98" s="734"/>
      <c r="NKR98" s="734"/>
      <c r="NKS98" s="734"/>
      <c r="NKT98" s="734"/>
      <c r="NKU98" s="734"/>
      <c r="NKV98" s="734"/>
      <c r="NKW98" s="734"/>
      <c r="NKX98" s="734"/>
      <c r="NKY98" s="734"/>
      <c r="NKZ98" s="734"/>
      <c r="NLA98" s="734"/>
      <c r="NLB98" s="734"/>
      <c r="NLC98" s="734"/>
      <c r="NLD98" s="734"/>
      <c r="NLE98" s="734"/>
      <c r="NLF98" s="734"/>
      <c r="NLG98" s="734"/>
      <c r="NLH98" s="734"/>
      <c r="NLI98" s="734"/>
      <c r="NLJ98" s="734"/>
      <c r="NLK98" s="734"/>
      <c r="NLL98" s="734"/>
      <c r="NLM98" s="734"/>
      <c r="NLN98" s="734"/>
      <c r="NLO98" s="734"/>
      <c r="NLP98" s="734"/>
      <c r="NLQ98" s="734"/>
      <c r="NLR98" s="734"/>
      <c r="NLS98" s="734"/>
      <c r="NLT98" s="734"/>
      <c r="NLU98" s="734"/>
      <c r="NLV98" s="734"/>
      <c r="NLW98" s="734"/>
      <c r="NLX98" s="734"/>
      <c r="NLY98" s="734"/>
      <c r="NLZ98" s="734"/>
      <c r="NMA98" s="734"/>
      <c r="NMB98" s="734"/>
      <c r="NMC98" s="734"/>
      <c r="NMD98" s="734"/>
      <c r="NME98" s="734"/>
      <c r="NMF98" s="734"/>
      <c r="NMG98" s="734"/>
      <c r="NMH98" s="734"/>
      <c r="NMI98" s="734"/>
      <c r="NMJ98" s="734"/>
      <c r="NMK98" s="734"/>
      <c r="NML98" s="734"/>
      <c r="NMM98" s="734"/>
      <c r="NMN98" s="734"/>
      <c r="NMO98" s="734"/>
      <c r="NMP98" s="734"/>
      <c r="NMQ98" s="734"/>
      <c r="NMR98" s="734"/>
      <c r="NMS98" s="734"/>
      <c r="NMT98" s="734"/>
      <c r="NMU98" s="734"/>
      <c r="NMV98" s="734"/>
      <c r="NMW98" s="734"/>
      <c r="NMX98" s="734"/>
      <c r="NMY98" s="734"/>
      <c r="NMZ98" s="734"/>
      <c r="NNA98" s="734"/>
      <c r="NNB98" s="734"/>
      <c r="NNC98" s="734"/>
      <c r="NND98" s="734"/>
      <c r="NNE98" s="734"/>
      <c r="NNF98" s="734"/>
      <c r="NNG98" s="734"/>
      <c r="NNH98" s="734"/>
      <c r="NNI98" s="734"/>
      <c r="NNJ98" s="734"/>
      <c r="NNK98" s="734"/>
      <c r="NNL98" s="734"/>
      <c r="NNM98" s="734"/>
      <c r="NNN98" s="734"/>
      <c r="NNO98" s="734"/>
      <c r="NNP98" s="734"/>
      <c r="NNQ98" s="734"/>
      <c r="NNR98" s="734"/>
      <c r="NNS98" s="734"/>
      <c r="NNT98" s="734"/>
      <c r="NNU98" s="734"/>
      <c r="NNV98" s="734"/>
      <c r="NNW98" s="734"/>
      <c r="NNX98" s="734"/>
      <c r="NNY98" s="734"/>
      <c r="NNZ98" s="734"/>
      <c r="NOA98" s="734"/>
      <c r="NOB98" s="734"/>
      <c r="NOC98" s="734"/>
      <c r="NOD98" s="734"/>
      <c r="NOE98" s="734"/>
      <c r="NOF98" s="734"/>
      <c r="NOG98" s="734"/>
      <c r="NOH98" s="734"/>
      <c r="NOI98" s="734"/>
      <c r="NOJ98" s="734"/>
      <c r="NOK98" s="734"/>
      <c r="NOL98" s="734"/>
      <c r="NOM98" s="734"/>
      <c r="NON98" s="734"/>
      <c r="NOO98" s="734"/>
      <c r="NOP98" s="734"/>
      <c r="NOQ98" s="734"/>
      <c r="NOR98" s="734"/>
      <c r="NOS98" s="734"/>
      <c r="NOT98" s="734"/>
      <c r="NOU98" s="734"/>
      <c r="NOV98" s="734"/>
      <c r="NOW98" s="734"/>
      <c r="NOX98" s="734"/>
      <c r="NOY98" s="734"/>
      <c r="NOZ98" s="734"/>
      <c r="NPA98" s="734"/>
      <c r="NPB98" s="734"/>
      <c r="NPC98" s="734"/>
      <c r="NPD98" s="734"/>
      <c r="NPE98" s="734"/>
      <c r="NPF98" s="734"/>
      <c r="NPG98" s="734"/>
      <c r="NPH98" s="734"/>
      <c r="NPI98" s="734"/>
      <c r="NPJ98" s="734"/>
      <c r="NPK98" s="734"/>
      <c r="NPL98" s="734"/>
      <c r="NPM98" s="734"/>
      <c r="NPN98" s="734"/>
      <c r="NPO98" s="734"/>
      <c r="NPP98" s="734"/>
      <c r="NPQ98" s="734"/>
      <c r="NPR98" s="734"/>
      <c r="NPS98" s="734"/>
      <c r="NPT98" s="734"/>
      <c r="NPU98" s="734"/>
      <c r="NPV98" s="734"/>
      <c r="NPW98" s="734"/>
      <c r="NPX98" s="734"/>
      <c r="NPY98" s="734"/>
      <c r="NPZ98" s="734"/>
      <c r="NQA98" s="734"/>
      <c r="NQB98" s="734"/>
      <c r="NQC98" s="734"/>
      <c r="NQD98" s="734"/>
      <c r="NQE98" s="734"/>
      <c r="NQF98" s="734"/>
      <c r="NQG98" s="734"/>
      <c r="NQH98" s="734"/>
      <c r="NQI98" s="734"/>
      <c r="NQJ98" s="734"/>
      <c r="NQK98" s="734"/>
      <c r="NQL98" s="734"/>
      <c r="NQM98" s="734"/>
      <c r="NQN98" s="734"/>
      <c r="NQO98" s="734"/>
      <c r="NQP98" s="734"/>
      <c r="NQQ98" s="734"/>
      <c r="NQR98" s="734"/>
      <c r="NQS98" s="734"/>
      <c r="NQT98" s="734"/>
      <c r="NQU98" s="734"/>
      <c r="NQV98" s="734"/>
      <c r="NQW98" s="734"/>
      <c r="NQX98" s="734"/>
      <c r="NQY98" s="734"/>
      <c r="NQZ98" s="734"/>
      <c r="NRA98" s="734"/>
      <c r="NRB98" s="734"/>
      <c r="NRC98" s="734"/>
      <c r="NRD98" s="734"/>
      <c r="NRE98" s="734"/>
      <c r="NRF98" s="734"/>
      <c r="NRG98" s="734"/>
      <c r="NRH98" s="734"/>
      <c r="NRI98" s="734"/>
      <c r="NRJ98" s="734"/>
      <c r="NRK98" s="734"/>
      <c r="NRL98" s="734"/>
      <c r="NRM98" s="734"/>
      <c r="NRN98" s="734"/>
      <c r="NRO98" s="734"/>
      <c r="NRP98" s="734"/>
      <c r="NRQ98" s="734"/>
      <c r="NRR98" s="734"/>
      <c r="NRS98" s="734"/>
      <c r="NRT98" s="734"/>
      <c r="NRU98" s="734"/>
      <c r="NRV98" s="734"/>
      <c r="NRW98" s="734"/>
      <c r="NRX98" s="734"/>
      <c r="NRY98" s="734"/>
      <c r="NRZ98" s="734"/>
      <c r="NSA98" s="734"/>
      <c r="NSB98" s="734"/>
      <c r="NSC98" s="734"/>
      <c r="NSD98" s="734"/>
      <c r="NSE98" s="734"/>
      <c r="NSF98" s="734"/>
      <c r="NSG98" s="734"/>
      <c r="NSH98" s="734"/>
      <c r="NSI98" s="734"/>
      <c r="NSJ98" s="734"/>
      <c r="NSK98" s="734"/>
      <c r="NSL98" s="734"/>
      <c r="NSM98" s="734"/>
      <c r="NSN98" s="734"/>
      <c r="NSO98" s="734"/>
      <c r="NSP98" s="734"/>
      <c r="NSQ98" s="734"/>
      <c r="NSR98" s="734"/>
      <c r="NSS98" s="734"/>
      <c r="NST98" s="734"/>
      <c r="NSU98" s="734"/>
      <c r="NSV98" s="734"/>
      <c r="NSW98" s="734"/>
      <c r="NSX98" s="734"/>
      <c r="NSY98" s="734"/>
      <c r="NSZ98" s="734"/>
      <c r="NTA98" s="734"/>
      <c r="NTB98" s="734"/>
      <c r="NTC98" s="734"/>
      <c r="NTD98" s="734"/>
      <c r="NTE98" s="734"/>
      <c r="NTF98" s="734"/>
      <c r="NTG98" s="734"/>
      <c r="NTH98" s="734"/>
      <c r="NTI98" s="734"/>
      <c r="NTJ98" s="734"/>
      <c r="NTK98" s="734"/>
      <c r="NTL98" s="734"/>
      <c r="NTM98" s="734"/>
      <c r="NTN98" s="734"/>
      <c r="NTO98" s="734"/>
      <c r="NTP98" s="734"/>
      <c r="NTQ98" s="734"/>
      <c r="NTR98" s="734"/>
      <c r="NTS98" s="734"/>
      <c r="NTT98" s="734"/>
      <c r="NTU98" s="734"/>
      <c r="NTV98" s="734"/>
      <c r="NTW98" s="734"/>
      <c r="NTX98" s="734"/>
      <c r="NTY98" s="734"/>
      <c r="NTZ98" s="734"/>
      <c r="NUA98" s="734"/>
      <c r="NUB98" s="734"/>
      <c r="NUC98" s="734"/>
      <c r="NUD98" s="734"/>
      <c r="NUE98" s="734"/>
      <c r="NUF98" s="734"/>
      <c r="NUG98" s="734"/>
      <c r="NUH98" s="734"/>
      <c r="NUI98" s="734"/>
      <c r="NUJ98" s="734"/>
      <c r="NUK98" s="734"/>
      <c r="NUL98" s="734"/>
      <c r="NUM98" s="734"/>
      <c r="NUN98" s="734"/>
      <c r="NUO98" s="734"/>
      <c r="NUP98" s="734"/>
      <c r="NUQ98" s="734"/>
      <c r="NUR98" s="734"/>
      <c r="NUS98" s="734"/>
      <c r="NUT98" s="734"/>
      <c r="NUU98" s="734"/>
      <c r="NUV98" s="734"/>
      <c r="NUW98" s="734"/>
      <c r="NUX98" s="734"/>
      <c r="NUY98" s="734"/>
      <c r="NUZ98" s="734"/>
      <c r="NVA98" s="734"/>
      <c r="NVB98" s="734"/>
      <c r="NVC98" s="734"/>
      <c r="NVD98" s="734"/>
      <c r="NVE98" s="734"/>
      <c r="NVF98" s="734"/>
      <c r="NVG98" s="734"/>
      <c r="NVH98" s="734"/>
      <c r="NVI98" s="734"/>
      <c r="NVJ98" s="734"/>
      <c r="NVK98" s="734"/>
      <c r="NVL98" s="734"/>
      <c r="NVM98" s="734"/>
      <c r="NVN98" s="734"/>
      <c r="NVO98" s="734"/>
      <c r="NVP98" s="734"/>
      <c r="NVQ98" s="734"/>
      <c r="NVR98" s="734"/>
      <c r="NVS98" s="734"/>
      <c r="NVT98" s="734"/>
      <c r="NVU98" s="734"/>
      <c r="NVV98" s="734"/>
      <c r="NVW98" s="734"/>
      <c r="NVX98" s="734"/>
      <c r="NVY98" s="734"/>
      <c r="NVZ98" s="734"/>
      <c r="NWA98" s="734"/>
      <c r="NWB98" s="734"/>
      <c r="NWC98" s="734"/>
      <c r="NWD98" s="734"/>
      <c r="NWE98" s="734"/>
      <c r="NWF98" s="734"/>
      <c r="NWG98" s="734"/>
      <c r="NWH98" s="734"/>
      <c r="NWI98" s="734"/>
      <c r="NWJ98" s="734"/>
      <c r="NWK98" s="734"/>
      <c r="NWL98" s="734"/>
      <c r="NWM98" s="734"/>
      <c r="NWN98" s="734"/>
      <c r="NWO98" s="734"/>
      <c r="NWP98" s="734"/>
      <c r="NWQ98" s="734"/>
      <c r="NWR98" s="734"/>
      <c r="NWS98" s="734"/>
      <c r="NWT98" s="734"/>
      <c r="NWU98" s="734"/>
      <c r="NWV98" s="734"/>
      <c r="NWW98" s="734"/>
      <c r="NWX98" s="734"/>
      <c r="NWY98" s="734"/>
      <c r="NWZ98" s="734"/>
      <c r="NXA98" s="734"/>
      <c r="NXB98" s="734"/>
      <c r="NXC98" s="734"/>
      <c r="NXD98" s="734"/>
      <c r="NXE98" s="734"/>
      <c r="NXF98" s="734"/>
      <c r="NXG98" s="734"/>
      <c r="NXH98" s="734"/>
      <c r="NXI98" s="734"/>
      <c r="NXJ98" s="734"/>
      <c r="NXK98" s="734"/>
      <c r="NXL98" s="734"/>
      <c r="NXM98" s="734"/>
      <c r="NXN98" s="734"/>
      <c r="NXO98" s="734"/>
      <c r="NXP98" s="734"/>
      <c r="NXQ98" s="734"/>
      <c r="NXR98" s="734"/>
      <c r="NXS98" s="734"/>
      <c r="NXT98" s="734"/>
      <c r="NXU98" s="734"/>
      <c r="NXV98" s="734"/>
      <c r="NXW98" s="734"/>
      <c r="NXX98" s="734"/>
      <c r="NXY98" s="734"/>
      <c r="NXZ98" s="734"/>
      <c r="NYA98" s="734"/>
      <c r="NYB98" s="734"/>
      <c r="NYC98" s="734"/>
      <c r="NYD98" s="734"/>
      <c r="NYE98" s="734"/>
      <c r="NYF98" s="734"/>
      <c r="NYG98" s="734"/>
      <c r="NYH98" s="734"/>
      <c r="NYI98" s="734"/>
      <c r="NYJ98" s="734"/>
      <c r="NYK98" s="734"/>
      <c r="NYL98" s="734"/>
      <c r="NYM98" s="734"/>
      <c r="NYN98" s="734"/>
      <c r="NYO98" s="734"/>
      <c r="NYP98" s="734"/>
      <c r="NYQ98" s="734"/>
      <c r="NYR98" s="734"/>
      <c r="NYS98" s="734"/>
      <c r="NYT98" s="734"/>
      <c r="NYU98" s="734"/>
      <c r="NYV98" s="734"/>
      <c r="NYW98" s="734"/>
      <c r="NYX98" s="734"/>
      <c r="NYY98" s="734"/>
      <c r="NYZ98" s="734"/>
      <c r="NZA98" s="734"/>
      <c r="NZB98" s="734"/>
      <c r="NZC98" s="734"/>
      <c r="NZD98" s="734"/>
      <c r="NZE98" s="734"/>
      <c r="NZF98" s="734"/>
      <c r="NZG98" s="734"/>
      <c r="NZH98" s="734"/>
      <c r="NZI98" s="734"/>
      <c r="NZJ98" s="734"/>
      <c r="NZK98" s="734"/>
      <c r="NZL98" s="734"/>
      <c r="NZM98" s="734"/>
      <c r="NZN98" s="734"/>
      <c r="NZO98" s="734"/>
      <c r="NZP98" s="734"/>
      <c r="NZQ98" s="734"/>
      <c r="NZR98" s="734"/>
      <c r="NZS98" s="734"/>
      <c r="NZT98" s="734"/>
      <c r="NZU98" s="734"/>
      <c r="NZV98" s="734"/>
      <c r="NZW98" s="734"/>
      <c r="NZX98" s="734"/>
      <c r="NZY98" s="734"/>
      <c r="NZZ98" s="734"/>
      <c r="OAA98" s="734"/>
      <c r="OAB98" s="734"/>
      <c r="OAC98" s="734"/>
      <c r="OAD98" s="734"/>
      <c r="OAE98" s="734"/>
      <c r="OAF98" s="734"/>
      <c r="OAG98" s="734"/>
      <c r="OAH98" s="734"/>
      <c r="OAI98" s="734"/>
      <c r="OAJ98" s="734"/>
      <c r="OAK98" s="734"/>
      <c r="OAL98" s="734"/>
      <c r="OAM98" s="734"/>
      <c r="OAN98" s="734"/>
      <c r="OAO98" s="734"/>
      <c r="OAP98" s="734"/>
      <c r="OAQ98" s="734"/>
      <c r="OAR98" s="734"/>
      <c r="OAS98" s="734"/>
      <c r="OAT98" s="734"/>
      <c r="OAU98" s="734"/>
      <c r="OAV98" s="734"/>
      <c r="OAW98" s="734"/>
      <c r="OAX98" s="734"/>
      <c r="OAY98" s="734"/>
      <c r="OAZ98" s="734"/>
      <c r="OBA98" s="734"/>
      <c r="OBB98" s="734"/>
      <c r="OBC98" s="734"/>
      <c r="OBD98" s="734"/>
      <c r="OBE98" s="734"/>
      <c r="OBF98" s="734"/>
      <c r="OBG98" s="734"/>
      <c r="OBH98" s="734"/>
      <c r="OBI98" s="734"/>
      <c r="OBJ98" s="734"/>
      <c r="OBK98" s="734"/>
      <c r="OBL98" s="734"/>
      <c r="OBM98" s="734"/>
      <c r="OBN98" s="734"/>
      <c r="OBO98" s="734"/>
      <c r="OBP98" s="734"/>
      <c r="OBQ98" s="734"/>
      <c r="OBR98" s="734"/>
      <c r="OBS98" s="734"/>
      <c r="OBT98" s="734"/>
      <c r="OBU98" s="734"/>
      <c r="OBV98" s="734"/>
      <c r="OBW98" s="734"/>
      <c r="OBX98" s="734"/>
      <c r="OBY98" s="734"/>
      <c r="OBZ98" s="734"/>
      <c r="OCA98" s="734"/>
      <c r="OCB98" s="734"/>
      <c r="OCC98" s="734"/>
      <c r="OCD98" s="734"/>
      <c r="OCE98" s="734"/>
      <c r="OCF98" s="734"/>
      <c r="OCG98" s="734"/>
      <c r="OCH98" s="734"/>
      <c r="OCI98" s="734"/>
      <c r="OCJ98" s="734"/>
      <c r="OCK98" s="734"/>
      <c r="OCL98" s="734"/>
      <c r="OCM98" s="734"/>
      <c r="OCN98" s="734"/>
      <c r="OCO98" s="734"/>
      <c r="OCP98" s="734"/>
      <c r="OCQ98" s="734"/>
      <c r="OCR98" s="734"/>
      <c r="OCS98" s="734"/>
      <c r="OCT98" s="734"/>
      <c r="OCU98" s="734"/>
      <c r="OCV98" s="734"/>
      <c r="OCW98" s="734"/>
      <c r="OCX98" s="734"/>
      <c r="OCY98" s="734"/>
      <c r="OCZ98" s="734"/>
      <c r="ODA98" s="734"/>
      <c r="ODB98" s="734"/>
      <c r="ODC98" s="734"/>
      <c r="ODD98" s="734"/>
      <c r="ODE98" s="734"/>
      <c r="ODF98" s="734"/>
      <c r="ODG98" s="734"/>
      <c r="ODH98" s="734"/>
      <c r="ODI98" s="734"/>
      <c r="ODJ98" s="734"/>
      <c r="ODK98" s="734"/>
      <c r="ODL98" s="734"/>
      <c r="ODM98" s="734"/>
      <c r="ODN98" s="734"/>
      <c r="ODO98" s="734"/>
      <c r="ODP98" s="734"/>
      <c r="ODQ98" s="734"/>
      <c r="ODR98" s="734"/>
      <c r="ODS98" s="734"/>
      <c r="ODT98" s="734"/>
      <c r="ODU98" s="734"/>
      <c r="ODV98" s="734"/>
      <c r="ODW98" s="734"/>
      <c r="ODX98" s="734"/>
      <c r="ODY98" s="734"/>
      <c r="ODZ98" s="734"/>
      <c r="OEA98" s="734"/>
      <c r="OEB98" s="734"/>
      <c r="OEC98" s="734"/>
      <c r="OED98" s="734"/>
      <c r="OEE98" s="734"/>
      <c r="OEF98" s="734"/>
      <c r="OEG98" s="734"/>
      <c r="OEH98" s="734"/>
      <c r="OEI98" s="734"/>
      <c r="OEJ98" s="734"/>
      <c r="OEK98" s="734"/>
      <c r="OEL98" s="734"/>
      <c r="OEM98" s="734"/>
      <c r="OEN98" s="734"/>
      <c r="OEO98" s="734"/>
      <c r="OEP98" s="734"/>
      <c r="OEQ98" s="734"/>
      <c r="OER98" s="734"/>
      <c r="OES98" s="734"/>
      <c r="OET98" s="734"/>
      <c r="OEU98" s="734"/>
      <c r="OEV98" s="734"/>
      <c r="OEW98" s="734"/>
      <c r="OEX98" s="734"/>
      <c r="OEY98" s="734"/>
      <c r="OEZ98" s="734"/>
      <c r="OFA98" s="734"/>
      <c r="OFB98" s="734"/>
      <c r="OFC98" s="734"/>
      <c r="OFD98" s="734"/>
      <c r="OFE98" s="734"/>
      <c r="OFF98" s="734"/>
      <c r="OFG98" s="734"/>
      <c r="OFH98" s="734"/>
      <c r="OFI98" s="734"/>
      <c r="OFJ98" s="734"/>
      <c r="OFK98" s="734"/>
      <c r="OFL98" s="734"/>
      <c r="OFM98" s="734"/>
      <c r="OFN98" s="734"/>
      <c r="OFO98" s="734"/>
      <c r="OFP98" s="734"/>
      <c r="OFQ98" s="734"/>
      <c r="OFR98" s="734"/>
      <c r="OFS98" s="734"/>
      <c r="OFT98" s="734"/>
      <c r="OFU98" s="734"/>
      <c r="OFV98" s="734"/>
      <c r="OFW98" s="734"/>
      <c r="OFX98" s="734"/>
      <c r="OFY98" s="734"/>
      <c r="OFZ98" s="734"/>
      <c r="OGA98" s="734"/>
      <c r="OGB98" s="734"/>
      <c r="OGC98" s="734"/>
      <c r="OGD98" s="734"/>
      <c r="OGE98" s="734"/>
      <c r="OGF98" s="734"/>
      <c r="OGG98" s="734"/>
      <c r="OGH98" s="734"/>
      <c r="OGI98" s="734"/>
      <c r="OGJ98" s="734"/>
      <c r="OGK98" s="734"/>
      <c r="OGL98" s="734"/>
      <c r="OGM98" s="734"/>
      <c r="OGN98" s="734"/>
      <c r="OGO98" s="734"/>
      <c r="OGP98" s="734"/>
      <c r="OGQ98" s="734"/>
      <c r="OGR98" s="734"/>
      <c r="OGS98" s="734"/>
      <c r="OGT98" s="734"/>
      <c r="OGU98" s="734"/>
      <c r="OGV98" s="734"/>
      <c r="OGW98" s="734"/>
      <c r="OGX98" s="734"/>
      <c r="OGY98" s="734"/>
      <c r="OGZ98" s="734"/>
      <c r="OHA98" s="734"/>
      <c r="OHB98" s="734"/>
      <c r="OHC98" s="734"/>
      <c r="OHD98" s="734"/>
      <c r="OHE98" s="734"/>
      <c r="OHF98" s="734"/>
      <c r="OHG98" s="734"/>
      <c r="OHH98" s="734"/>
      <c r="OHI98" s="734"/>
      <c r="OHJ98" s="734"/>
      <c r="OHK98" s="734"/>
      <c r="OHL98" s="734"/>
      <c r="OHM98" s="734"/>
      <c r="OHN98" s="734"/>
      <c r="OHO98" s="734"/>
      <c r="OHP98" s="734"/>
      <c r="OHQ98" s="734"/>
      <c r="OHR98" s="734"/>
      <c r="OHS98" s="734"/>
      <c r="OHT98" s="734"/>
      <c r="OHU98" s="734"/>
      <c r="OHV98" s="734"/>
      <c r="OHW98" s="734"/>
      <c r="OHX98" s="734"/>
      <c r="OHY98" s="734"/>
      <c r="OHZ98" s="734"/>
      <c r="OIA98" s="734"/>
      <c r="OIB98" s="734"/>
      <c r="OIC98" s="734"/>
      <c r="OID98" s="734"/>
      <c r="OIE98" s="734"/>
      <c r="OIF98" s="734"/>
      <c r="OIG98" s="734"/>
      <c r="OIH98" s="734"/>
      <c r="OII98" s="734"/>
      <c r="OIJ98" s="734"/>
      <c r="OIK98" s="734"/>
      <c r="OIL98" s="734"/>
      <c r="OIM98" s="734"/>
      <c r="OIN98" s="734"/>
      <c r="OIO98" s="734"/>
      <c r="OIP98" s="734"/>
      <c r="OIQ98" s="734"/>
      <c r="OIR98" s="734"/>
      <c r="OIS98" s="734"/>
      <c r="OIT98" s="734"/>
      <c r="OIU98" s="734"/>
      <c r="OIV98" s="734"/>
      <c r="OIW98" s="734"/>
      <c r="OIX98" s="734"/>
      <c r="OIY98" s="734"/>
      <c r="OIZ98" s="734"/>
      <c r="OJA98" s="734"/>
      <c r="OJB98" s="734"/>
      <c r="OJC98" s="734"/>
      <c r="OJD98" s="734"/>
      <c r="OJE98" s="734"/>
      <c r="OJF98" s="734"/>
      <c r="OJG98" s="734"/>
      <c r="OJH98" s="734"/>
      <c r="OJI98" s="734"/>
      <c r="OJJ98" s="734"/>
      <c r="OJK98" s="734"/>
      <c r="OJL98" s="734"/>
      <c r="OJM98" s="734"/>
      <c r="OJN98" s="734"/>
      <c r="OJO98" s="734"/>
      <c r="OJP98" s="734"/>
      <c r="OJQ98" s="734"/>
      <c r="OJR98" s="734"/>
      <c r="OJS98" s="734"/>
      <c r="OJT98" s="734"/>
      <c r="OJU98" s="734"/>
      <c r="OJV98" s="734"/>
      <c r="OJW98" s="734"/>
      <c r="OJX98" s="734"/>
      <c r="OJY98" s="734"/>
      <c r="OJZ98" s="734"/>
      <c r="OKA98" s="734"/>
      <c r="OKB98" s="734"/>
      <c r="OKC98" s="734"/>
      <c r="OKD98" s="734"/>
      <c r="OKE98" s="734"/>
      <c r="OKF98" s="734"/>
      <c r="OKG98" s="734"/>
      <c r="OKH98" s="734"/>
      <c r="OKI98" s="734"/>
      <c r="OKJ98" s="734"/>
      <c r="OKK98" s="734"/>
      <c r="OKL98" s="734"/>
      <c r="OKM98" s="734"/>
      <c r="OKN98" s="734"/>
      <c r="OKO98" s="734"/>
      <c r="OKP98" s="734"/>
      <c r="OKQ98" s="734"/>
      <c r="OKR98" s="734"/>
      <c r="OKS98" s="734"/>
      <c r="OKT98" s="734"/>
      <c r="OKU98" s="734"/>
      <c r="OKV98" s="734"/>
      <c r="OKW98" s="734"/>
      <c r="OKX98" s="734"/>
      <c r="OKY98" s="734"/>
      <c r="OKZ98" s="734"/>
      <c r="OLA98" s="734"/>
      <c r="OLB98" s="734"/>
      <c r="OLC98" s="734"/>
      <c r="OLD98" s="734"/>
      <c r="OLE98" s="734"/>
      <c r="OLF98" s="734"/>
      <c r="OLG98" s="734"/>
      <c r="OLH98" s="734"/>
      <c r="OLI98" s="734"/>
      <c r="OLJ98" s="734"/>
      <c r="OLK98" s="734"/>
      <c r="OLL98" s="734"/>
      <c r="OLM98" s="734"/>
      <c r="OLN98" s="734"/>
      <c r="OLO98" s="734"/>
      <c r="OLP98" s="734"/>
      <c r="OLQ98" s="734"/>
      <c r="OLR98" s="734"/>
      <c r="OLS98" s="734"/>
      <c r="OLT98" s="734"/>
      <c r="OLU98" s="734"/>
      <c r="OLV98" s="734"/>
      <c r="OLW98" s="734"/>
      <c r="OLX98" s="734"/>
      <c r="OLY98" s="734"/>
      <c r="OLZ98" s="734"/>
      <c r="OMA98" s="734"/>
      <c r="OMB98" s="734"/>
      <c r="OMC98" s="734"/>
      <c r="OMD98" s="734"/>
      <c r="OME98" s="734"/>
      <c r="OMF98" s="734"/>
      <c r="OMG98" s="734"/>
      <c r="OMH98" s="734"/>
      <c r="OMI98" s="734"/>
      <c r="OMJ98" s="734"/>
      <c r="OMK98" s="734"/>
      <c r="OML98" s="734"/>
      <c r="OMM98" s="734"/>
      <c r="OMN98" s="734"/>
      <c r="OMO98" s="734"/>
      <c r="OMP98" s="734"/>
      <c r="OMQ98" s="734"/>
      <c r="OMR98" s="734"/>
      <c r="OMS98" s="734"/>
      <c r="OMT98" s="734"/>
      <c r="OMU98" s="734"/>
      <c r="OMV98" s="734"/>
      <c r="OMW98" s="734"/>
      <c r="OMX98" s="734"/>
      <c r="OMY98" s="734"/>
      <c r="OMZ98" s="734"/>
      <c r="ONA98" s="734"/>
      <c r="ONB98" s="734"/>
      <c r="ONC98" s="734"/>
      <c r="OND98" s="734"/>
      <c r="ONE98" s="734"/>
      <c r="ONF98" s="734"/>
      <c r="ONG98" s="734"/>
      <c r="ONH98" s="734"/>
      <c r="ONI98" s="734"/>
      <c r="ONJ98" s="734"/>
      <c r="ONK98" s="734"/>
      <c r="ONL98" s="734"/>
      <c r="ONM98" s="734"/>
      <c r="ONN98" s="734"/>
      <c r="ONO98" s="734"/>
      <c r="ONP98" s="734"/>
      <c r="ONQ98" s="734"/>
      <c r="ONR98" s="734"/>
      <c r="ONS98" s="734"/>
      <c r="ONT98" s="734"/>
      <c r="ONU98" s="734"/>
      <c r="ONV98" s="734"/>
      <c r="ONW98" s="734"/>
      <c r="ONX98" s="734"/>
      <c r="ONY98" s="734"/>
      <c r="ONZ98" s="734"/>
      <c r="OOA98" s="734"/>
      <c r="OOB98" s="734"/>
      <c r="OOC98" s="734"/>
      <c r="OOD98" s="734"/>
      <c r="OOE98" s="734"/>
      <c r="OOF98" s="734"/>
      <c r="OOG98" s="734"/>
      <c r="OOH98" s="734"/>
      <c r="OOI98" s="734"/>
      <c r="OOJ98" s="734"/>
      <c r="OOK98" s="734"/>
      <c r="OOL98" s="734"/>
      <c r="OOM98" s="734"/>
      <c r="OON98" s="734"/>
      <c r="OOO98" s="734"/>
      <c r="OOP98" s="734"/>
      <c r="OOQ98" s="734"/>
      <c r="OOR98" s="734"/>
      <c r="OOS98" s="734"/>
      <c r="OOT98" s="734"/>
      <c r="OOU98" s="734"/>
      <c r="OOV98" s="734"/>
      <c r="OOW98" s="734"/>
      <c r="OOX98" s="734"/>
      <c r="OOY98" s="734"/>
      <c r="OOZ98" s="734"/>
      <c r="OPA98" s="734"/>
      <c r="OPB98" s="734"/>
      <c r="OPC98" s="734"/>
      <c r="OPD98" s="734"/>
      <c r="OPE98" s="734"/>
      <c r="OPF98" s="734"/>
      <c r="OPG98" s="734"/>
      <c r="OPH98" s="734"/>
      <c r="OPI98" s="734"/>
      <c r="OPJ98" s="734"/>
      <c r="OPK98" s="734"/>
      <c r="OPL98" s="734"/>
      <c r="OPM98" s="734"/>
      <c r="OPN98" s="734"/>
      <c r="OPO98" s="734"/>
      <c r="OPP98" s="734"/>
      <c r="OPQ98" s="734"/>
      <c r="OPR98" s="734"/>
      <c r="OPS98" s="734"/>
      <c r="OPT98" s="734"/>
      <c r="OPU98" s="734"/>
      <c r="OPV98" s="734"/>
      <c r="OPW98" s="734"/>
      <c r="OPX98" s="734"/>
      <c r="OPY98" s="734"/>
      <c r="OPZ98" s="734"/>
      <c r="OQA98" s="734"/>
      <c r="OQB98" s="734"/>
      <c r="OQC98" s="734"/>
      <c r="OQD98" s="734"/>
      <c r="OQE98" s="734"/>
      <c r="OQF98" s="734"/>
      <c r="OQG98" s="734"/>
      <c r="OQH98" s="734"/>
      <c r="OQI98" s="734"/>
      <c r="OQJ98" s="734"/>
      <c r="OQK98" s="734"/>
      <c r="OQL98" s="734"/>
      <c r="OQM98" s="734"/>
      <c r="OQN98" s="734"/>
      <c r="OQO98" s="734"/>
      <c r="OQP98" s="734"/>
      <c r="OQQ98" s="734"/>
      <c r="OQR98" s="734"/>
      <c r="OQS98" s="734"/>
      <c r="OQT98" s="734"/>
      <c r="OQU98" s="734"/>
      <c r="OQV98" s="734"/>
      <c r="OQW98" s="734"/>
      <c r="OQX98" s="734"/>
      <c r="OQY98" s="734"/>
      <c r="OQZ98" s="734"/>
      <c r="ORA98" s="734"/>
      <c r="ORB98" s="734"/>
      <c r="ORC98" s="734"/>
      <c r="ORD98" s="734"/>
      <c r="ORE98" s="734"/>
      <c r="ORF98" s="734"/>
      <c r="ORG98" s="734"/>
      <c r="ORH98" s="734"/>
      <c r="ORI98" s="734"/>
      <c r="ORJ98" s="734"/>
      <c r="ORK98" s="734"/>
      <c r="ORL98" s="734"/>
      <c r="ORM98" s="734"/>
      <c r="ORN98" s="734"/>
      <c r="ORO98" s="734"/>
      <c r="ORP98" s="734"/>
      <c r="ORQ98" s="734"/>
      <c r="ORR98" s="734"/>
      <c r="ORS98" s="734"/>
      <c r="ORT98" s="734"/>
      <c r="ORU98" s="734"/>
      <c r="ORV98" s="734"/>
      <c r="ORW98" s="734"/>
      <c r="ORX98" s="734"/>
      <c r="ORY98" s="734"/>
      <c r="ORZ98" s="734"/>
      <c r="OSA98" s="734"/>
      <c r="OSB98" s="734"/>
      <c r="OSC98" s="734"/>
      <c r="OSD98" s="734"/>
      <c r="OSE98" s="734"/>
      <c r="OSF98" s="734"/>
      <c r="OSG98" s="734"/>
      <c r="OSH98" s="734"/>
      <c r="OSI98" s="734"/>
      <c r="OSJ98" s="734"/>
      <c r="OSK98" s="734"/>
      <c r="OSL98" s="734"/>
      <c r="OSM98" s="734"/>
      <c r="OSN98" s="734"/>
      <c r="OSO98" s="734"/>
      <c r="OSP98" s="734"/>
      <c r="OSQ98" s="734"/>
      <c r="OSR98" s="734"/>
      <c r="OSS98" s="734"/>
      <c r="OST98" s="734"/>
      <c r="OSU98" s="734"/>
      <c r="OSV98" s="734"/>
      <c r="OSW98" s="734"/>
      <c r="OSX98" s="734"/>
      <c r="OSY98" s="734"/>
      <c r="OSZ98" s="734"/>
      <c r="OTA98" s="734"/>
      <c r="OTB98" s="734"/>
      <c r="OTC98" s="734"/>
      <c r="OTD98" s="734"/>
      <c r="OTE98" s="734"/>
      <c r="OTF98" s="734"/>
      <c r="OTG98" s="734"/>
      <c r="OTH98" s="734"/>
      <c r="OTI98" s="734"/>
      <c r="OTJ98" s="734"/>
      <c r="OTK98" s="734"/>
      <c r="OTL98" s="734"/>
      <c r="OTM98" s="734"/>
      <c r="OTN98" s="734"/>
      <c r="OTO98" s="734"/>
      <c r="OTP98" s="734"/>
      <c r="OTQ98" s="734"/>
      <c r="OTR98" s="734"/>
      <c r="OTS98" s="734"/>
      <c r="OTT98" s="734"/>
      <c r="OTU98" s="734"/>
      <c r="OTV98" s="734"/>
      <c r="OTW98" s="734"/>
      <c r="OTX98" s="734"/>
      <c r="OTY98" s="734"/>
      <c r="OTZ98" s="734"/>
      <c r="OUA98" s="734"/>
      <c r="OUB98" s="734"/>
      <c r="OUC98" s="734"/>
      <c r="OUD98" s="734"/>
      <c r="OUE98" s="734"/>
      <c r="OUF98" s="734"/>
      <c r="OUG98" s="734"/>
      <c r="OUH98" s="734"/>
      <c r="OUI98" s="734"/>
      <c r="OUJ98" s="734"/>
      <c r="OUK98" s="734"/>
      <c r="OUL98" s="734"/>
      <c r="OUM98" s="734"/>
      <c r="OUN98" s="734"/>
      <c r="OUO98" s="734"/>
      <c r="OUP98" s="734"/>
      <c r="OUQ98" s="734"/>
      <c r="OUR98" s="734"/>
      <c r="OUS98" s="734"/>
      <c r="OUT98" s="734"/>
      <c r="OUU98" s="734"/>
      <c r="OUV98" s="734"/>
      <c r="OUW98" s="734"/>
      <c r="OUX98" s="734"/>
      <c r="OUY98" s="734"/>
      <c r="OUZ98" s="734"/>
      <c r="OVA98" s="734"/>
      <c r="OVB98" s="734"/>
      <c r="OVC98" s="734"/>
      <c r="OVD98" s="734"/>
      <c r="OVE98" s="734"/>
      <c r="OVF98" s="734"/>
      <c r="OVG98" s="734"/>
      <c r="OVH98" s="734"/>
      <c r="OVI98" s="734"/>
      <c r="OVJ98" s="734"/>
      <c r="OVK98" s="734"/>
      <c r="OVL98" s="734"/>
      <c r="OVM98" s="734"/>
      <c r="OVN98" s="734"/>
      <c r="OVO98" s="734"/>
      <c r="OVP98" s="734"/>
      <c r="OVQ98" s="734"/>
      <c r="OVR98" s="734"/>
      <c r="OVS98" s="734"/>
      <c r="OVT98" s="734"/>
      <c r="OVU98" s="734"/>
      <c r="OVV98" s="734"/>
      <c r="OVW98" s="734"/>
      <c r="OVX98" s="734"/>
      <c r="OVY98" s="734"/>
      <c r="OVZ98" s="734"/>
      <c r="OWA98" s="734"/>
      <c r="OWB98" s="734"/>
      <c r="OWC98" s="734"/>
      <c r="OWD98" s="734"/>
      <c r="OWE98" s="734"/>
      <c r="OWF98" s="734"/>
      <c r="OWG98" s="734"/>
      <c r="OWH98" s="734"/>
      <c r="OWI98" s="734"/>
      <c r="OWJ98" s="734"/>
      <c r="OWK98" s="734"/>
      <c r="OWL98" s="734"/>
      <c r="OWM98" s="734"/>
      <c r="OWN98" s="734"/>
      <c r="OWO98" s="734"/>
      <c r="OWP98" s="734"/>
      <c r="OWQ98" s="734"/>
      <c r="OWR98" s="734"/>
      <c r="OWS98" s="734"/>
      <c r="OWT98" s="734"/>
      <c r="OWU98" s="734"/>
      <c r="OWV98" s="734"/>
      <c r="OWW98" s="734"/>
      <c r="OWX98" s="734"/>
      <c r="OWY98" s="734"/>
      <c r="OWZ98" s="734"/>
      <c r="OXA98" s="734"/>
      <c r="OXB98" s="734"/>
      <c r="OXC98" s="734"/>
      <c r="OXD98" s="734"/>
      <c r="OXE98" s="734"/>
      <c r="OXF98" s="734"/>
      <c r="OXG98" s="734"/>
      <c r="OXH98" s="734"/>
      <c r="OXI98" s="734"/>
      <c r="OXJ98" s="734"/>
      <c r="OXK98" s="734"/>
      <c r="OXL98" s="734"/>
      <c r="OXM98" s="734"/>
      <c r="OXN98" s="734"/>
      <c r="OXO98" s="734"/>
      <c r="OXP98" s="734"/>
      <c r="OXQ98" s="734"/>
      <c r="OXR98" s="734"/>
      <c r="OXS98" s="734"/>
      <c r="OXT98" s="734"/>
      <c r="OXU98" s="734"/>
      <c r="OXV98" s="734"/>
      <c r="OXW98" s="734"/>
      <c r="OXX98" s="734"/>
      <c r="OXY98" s="734"/>
      <c r="OXZ98" s="734"/>
      <c r="OYA98" s="734"/>
      <c r="OYB98" s="734"/>
      <c r="OYC98" s="734"/>
      <c r="OYD98" s="734"/>
      <c r="OYE98" s="734"/>
      <c r="OYF98" s="734"/>
      <c r="OYG98" s="734"/>
      <c r="OYH98" s="734"/>
      <c r="OYI98" s="734"/>
      <c r="OYJ98" s="734"/>
      <c r="OYK98" s="734"/>
      <c r="OYL98" s="734"/>
      <c r="OYM98" s="734"/>
      <c r="OYN98" s="734"/>
      <c r="OYO98" s="734"/>
      <c r="OYP98" s="734"/>
      <c r="OYQ98" s="734"/>
      <c r="OYR98" s="734"/>
      <c r="OYS98" s="734"/>
      <c r="OYT98" s="734"/>
      <c r="OYU98" s="734"/>
      <c r="OYV98" s="734"/>
      <c r="OYW98" s="734"/>
      <c r="OYX98" s="734"/>
      <c r="OYY98" s="734"/>
      <c r="OYZ98" s="734"/>
      <c r="OZA98" s="734"/>
      <c r="OZB98" s="734"/>
      <c r="OZC98" s="734"/>
      <c r="OZD98" s="734"/>
      <c r="OZE98" s="734"/>
      <c r="OZF98" s="734"/>
      <c r="OZG98" s="734"/>
      <c r="OZH98" s="734"/>
      <c r="OZI98" s="734"/>
      <c r="OZJ98" s="734"/>
      <c r="OZK98" s="734"/>
      <c r="OZL98" s="734"/>
      <c r="OZM98" s="734"/>
      <c r="OZN98" s="734"/>
      <c r="OZO98" s="734"/>
      <c r="OZP98" s="734"/>
      <c r="OZQ98" s="734"/>
      <c r="OZR98" s="734"/>
      <c r="OZS98" s="734"/>
      <c r="OZT98" s="734"/>
      <c r="OZU98" s="734"/>
      <c r="OZV98" s="734"/>
      <c r="OZW98" s="734"/>
      <c r="OZX98" s="734"/>
      <c r="OZY98" s="734"/>
      <c r="OZZ98" s="734"/>
      <c r="PAA98" s="734"/>
      <c r="PAB98" s="734"/>
      <c r="PAC98" s="734"/>
      <c r="PAD98" s="734"/>
      <c r="PAE98" s="734"/>
      <c r="PAF98" s="734"/>
      <c r="PAG98" s="734"/>
      <c r="PAH98" s="734"/>
      <c r="PAI98" s="734"/>
      <c r="PAJ98" s="734"/>
      <c r="PAK98" s="734"/>
      <c r="PAL98" s="734"/>
      <c r="PAM98" s="734"/>
      <c r="PAN98" s="734"/>
      <c r="PAO98" s="734"/>
      <c r="PAP98" s="734"/>
      <c r="PAQ98" s="734"/>
      <c r="PAR98" s="734"/>
      <c r="PAS98" s="734"/>
      <c r="PAT98" s="734"/>
      <c r="PAU98" s="734"/>
      <c r="PAV98" s="734"/>
      <c r="PAW98" s="734"/>
      <c r="PAX98" s="734"/>
      <c r="PAY98" s="734"/>
      <c r="PAZ98" s="734"/>
      <c r="PBA98" s="734"/>
      <c r="PBB98" s="734"/>
      <c r="PBC98" s="734"/>
      <c r="PBD98" s="734"/>
      <c r="PBE98" s="734"/>
      <c r="PBF98" s="734"/>
      <c r="PBG98" s="734"/>
      <c r="PBH98" s="734"/>
      <c r="PBI98" s="734"/>
      <c r="PBJ98" s="734"/>
      <c r="PBK98" s="734"/>
      <c r="PBL98" s="734"/>
      <c r="PBM98" s="734"/>
      <c r="PBN98" s="734"/>
      <c r="PBO98" s="734"/>
      <c r="PBP98" s="734"/>
      <c r="PBQ98" s="734"/>
      <c r="PBR98" s="734"/>
      <c r="PBS98" s="734"/>
      <c r="PBT98" s="734"/>
      <c r="PBU98" s="734"/>
      <c r="PBV98" s="734"/>
      <c r="PBW98" s="734"/>
      <c r="PBX98" s="734"/>
      <c r="PBY98" s="734"/>
      <c r="PBZ98" s="734"/>
      <c r="PCA98" s="734"/>
      <c r="PCB98" s="734"/>
      <c r="PCC98" s="734"/>
      <c r="PCD98" s="734"/>
      <c r="PCE98" s="734"/>
      <c r="PCF98" s="734"/>
      <c r="PCG98" s="734"/>
      <c r="PCH98" s="734"/>
      <c r="PCI98" s="734"/>
      <c r="PCJ98" s="734"/>
      <c r="PCK98" s="734"/>
      <c r="PCL98" s="734"/>
      <c r="PCM98" s="734"/>
      <c r="PCN98" s="734"/>
      <c r="PCO98" s="734"/>
      <c r="PCP98" s="734"/>
      <c r="PCQ98" s="734"/>
      <c r="PCR98" s="734"/>
      <c r="PCS98" s="734"/>
      <c r="PCT98" s="734"/>
      <c r="PCU98" s="734"/>
      <c r="PCV98" s="734"/>
      <c r="PCW98" s="734"/>
      <c r="PCX98" s="734"/>
      <c r="PCY98" s="734"/>
      <c r="PCZ98" s="734"/>
      <c r="PDA98" s="734"/>
      <c r="PDB98" s="734"/>
      <c r="PDC98" s="734"/>
      <c r="PDD98" s="734"/>
      <c r="PDE98" s="734"/>
      <c r="PDF98" s="734"/>
      <c r="PDG98" s="734"/>
      <c r="PDH98" s="734"/>
      <c r="PDI98" s="734"/>
      <c r="PDJ98" s="734"/>
      <c r="PDK98" s="734"/>
      <c r="PDL98" s="734"/>
      <c r="PDM98" s="734"/>
      <c r="PDN98" s="734"/>
      <c r="PDO98" s="734"/>
      <c r="PDP98" s="734"/>
      <c r="PDQ98" s="734"/>
      <c r="PDR98" s="734"/>
      <c r="PDS98" s="734"/>
      <c r="PDT98" s="734"/>
      <c r="PDU98" s="734"/>
      <c r="PDV98" s="734"/>
      <c r="PDW98" s="734"/>
      <c r="PDX98" s="734"/>
      <c r="PDY98" s="734"/>
      <c r="PDZ98" s="734"/>
      <c r="PEA98" s="734"/>
      <c r="PEB98" s="734"/>
      <c r="PEC98" s="734"/>
      <c r="PED98" s="734"/>
      <c r="PEE98" s="734"/>
      <c r="PEF98" s="734"/>
      <c r="PEG98" s="734"/>
      <c r="PEH98" s="734"/>
      <c r="PEI98" s="734"/>
      <c r="PEJ98" s="734"/>
      <c r="PEK98" s="734"/>
      <c r="PEL98" s="734"/>
      <c r="PEM98" s="734"/>
      <c r="PEN98" s="734"/>
      <c r="PEO98" s="734"/>
      <c r="PEP98" s="734"/>
      <c r="PEQ98" s="734"/>
      <c r="PER98" s="734"/>
      <c r="PES98" s="734"/>
      <c r="PET98" s="734"/>
      <c r="PEU98" s="734"/>
      <c r="PEV98" s="734"/>
      <c r="PEW98" s="734"/>
      <c r="PEX98" s="734"/>
      <c r="PEY98" s="734"/>
      <c r="PEZ98" s="734"/>
      <c r="PFA98" s="734"/>
      <c r="PFB98" s="734"/>
      <c r="PFC98" s="734"/>
      <c r="PFD98" s="734"/>
      <c r="PFE98" s="734"/>
      <c r="PFF98" s="734"/>
      <c r="PFG98" s="734"/>
      <c r="PFH98" s="734"/>
      <c r="PFI98" s="734"/>
      <c r="PFJ98" s="734"/>
      <c r="PFK98" s="734"/>
      <c r="PFL98" s="734"/>
      <c r="PFM98" s="734"/>
      <c r="PFN98" s="734"/>
      <c r="PFO98" s="734"/>
      <c r="PFP98" s="734"/>
      <c r="PFQ98" s="734"/>
      <c r="PFR98" s="734"/>
      <c r="PFS98" s="734"/>
      <c r="PFT98" s="734"/>
      <c r="PFU98" s="734"/>
      <c r="PFV98" s="734"/>
      <c r="PFW98" s="734"/>
      <c r="PFX98" s="734"/>
      <c r="PFY98" s="734"/>
      <c r="PFZ98" s="734"/>
      <c r="PGA98" s="734"/>
      <c r="PGB98" s="734"/>
      <c r="PGC98" s="734"/>
      <c r="PGD98" s="734"/>
      <c r="PGE98" s="734"/>
      <c r="PGF98" s="734"/>
      <c r="PGG98" s="734"/>
      <c r="PGH98" s="734"/>
      <c r="PGI98" s="734"/>
      <c r="PGJ98" s="734"/>
      <c r="PGK98" s="734"/>
      <c r="PGL98" s="734"/>
      <c r="PGM98" s="734"/>
      <c r="PGN98" s="734"/>
      <c r="PGO98" s="734"/>
      <c r="PGP98" s="734"/>
      <c r="PGQ98" s="734"/>
      <c r="PGR98" s="734"/>
      <c r="PGS98" s="734"/>
      <c r="PGT98" s="734"/>
      <c r="PGU98" s="734"/>
      <c r="PGV98" s="734"/>
      <c r="PGW98" s="734"/>
      <c r="PGX98" s="734"/>
      <c r="PGY98" s="734"/>
      <c r="PGZ98" s="734"/>
      <c r="PHA98" s="734"/>
      <c r="PHB98" s="734"/>
      <c r="PHC98" s="734"/>
      <c r="PHD98" s="734"/>
      <c r="PHE98" s="734"/>
      <c r="PHF98" s="734"/>
      <c r="PHG98" s="734"/>
      <c r="PHH98" s="734"/>
      <c r="PHI98" s="734"/>
      <c r="PHJ98" s="734"/>
      <c r="PHK98" s="734"/>
      <c r="PHL98" s="734"/>
      <c r="PHM98" s="734"/>
      <c r="PHN98" s="734"/>
      <c r="PHO98" s="734"/>
      <c r="PHP98" s="734"/>
      <c r="PHQ98" s="734"/>
      <c r="PHR98" s="734"/>
      <c r="PHS98" s="734"/>
      <c r="PHT98" s="734"/>
      <c r="PHU98" s="734"/>
      <c r="PHV98" s="734"/>
      <c r="PHW98" s="734"/>
      <c r="PHX98" s="734"/>
      <c r="PHY98" s="734"/>
      <c r="PHZ98" s="734"/>
      <c r="PIA98" s="734"/>
      <c r="PIB98" s="734"/>
      <c r="PIC98" s="734"/>
      <c r="PID98" s="734"/>
      <c r="PIE98" s="734"/>
      <c r="PIF98" s="734"/>
      <c r="PIG98" s="734"/>
      <c r="PIH98" s="734"/>
      <c r="PII98" s="734"/>
      <c r="PIJ98" s="734"/>
      <c r="PIK98" s="734"/>
      <c r="PIL98" s="734"/>
      <c r="PIM98" s="734"/>
      <c r="PIN98" s="734"/>
      <c r="PIO98" s="734"/>
      <c r="PIP98" s="734"/>
      <c r="PIQ98" s="734"/>
      <c r="PIR98" s="734"/>
      <c r="PIS98" s="734"/>
      <c r="PIT98" s="734"/>
      <c r="PIU98" s="734"/>
      <c r="PIV98" s="734"/>
      <c r="PIW98" s="734"/>
      <c r="PIX98" s="734"/>
      <c r="PIY98" s="734"/>
      <c r="PIZ98" s="734"/>
      <c r="PJA98" s="734"/>
      <c r="PJB98" s="734"/>
      <c r="PJC98" s="734"/>
      <c r="PJD98" s="734"/>
      <c r="PJE98" s="734"/>
      <c r="PJF98" s="734"/>
      <c r="PJG98" s="734"/>
      <c r="PJH98" s="734"/>
      <c r="PJI98" s="734"/>
      <c r="PJJ98" s="734"/>
      <c r="PJK98" s="734"/>
      <c r="PJL98" s="734"/>
      <c r="PJM98" s="734"/>
      <c r="PJN98" s="734"/>
      <c r="PJO98" s="734"/>
      <c r="PJP98" s="734"/>
      <c r="PJQ98" s="734"/>
      <c r="PJR98" s="734"/>
      <c r="PJS98" s="734"/>
      <c r="PJT98" s="734"/>
      <c r="PJU98" s="734"/>
      <c r="PJV98" s="734"/>
      <c r="PJW98" s="734"/>
      <c r="PJX98" s="734"/>
      <c r="PJY98" s="734"/>
      <c r="PJZ98" s="734"/>
      <c r="PKA98" s="734"/>
      <c r="PKB98" s="734"/>
      <c r="PKC98" s="734"/>
      <c r="PKD98" s="734"/>
      <c r="PKE98" s="734"/>
      <c r="PKF98" s="734"/>
      <c r="PKG98" s="734"/>
      <c r="PKH98" s="734"/>
      <c r="PKI98" s="734"/>
      <c r="PKJ98" s="734"/>
      <c r="PKK98" s="734"/>
      <c r="PKL98" s="734"/>
      <c r="PKM98" s="734"/>
      <c r="PKN98" s="734"/>
      <c r="PKO98" s="734"/>
      <c r="PKP98" s="734"/>
      <c r="PKQ98" s="734"/>
      <c r="PKR98" s="734"/>
      <c r="PKS98" s="734"/>
      <c r="PKT98" s="734"/>
      <c r="PKU98" s="734"/>
      <c r="PKV98" s="734"/>
      <c r="PKW98" s="734"/>
      <c r="PKX98" s="734"/>
      <c r="PKY98" s="734"/>
      <c r="PKZ98" s="734"/>
      <c r="PLA98" s="734"/>
      <c r="PLB98" s="734"/>
      <c r="PLC98" s="734"/>
      <c r="PLD98" s="734"/>
      <c r="PLE98" s="734"/>
      <c r="PLF98" s="734"/>
      <c r="PLG98" s="734"/>
      <c r="PLH98" s="734"/>
      <c r="PLI98" s="734"/>
      <c r="PLJ98" s="734"/>
      <c r="PLK98" s="734"/>
      <c r="PLL98" s="734"/>
      <c r="PLM98" s="734"/>
      <c r="PLN98" s="734"/>
      <c r="PLO98" s="734"/>
      <c r="PLP98" s="734"/>
      <c r="PLQ98" s="734"/>
      <c r="PLR98" s="734"/>
      <c r="PLS98" s="734"/>
      <c r="PLT98" s="734"/>
      <c r="PLU98" s="734"/>
      <c r="PLV98" s="734"/>
      <c r="PLW98" s="734"/>
      <c r="PLX98" s="734"/>
      <c r="PLY98" s="734"/>
      <c r="PLZ98" s="734"/>
      <c r="PMA98" s="734"/>
      <c r="PMB98" s="734"/>
      <c r="PMC98" s="734"/>
      <c r="PMD98" s="734"/>
      <c r="PME98" s="734"/>
      <c r="PMF98" s="734"/>
      <c r="PMG98" s="734"/>
      <c r="PMH98" s="734"/>
      <c r="PMI98" s="734"/>
      <c r="PMJ98" s="734"/>
      <c r="PMK98" s="734"/>
      <c r="PML98" s="734"/>
      <c r="PMM98" s="734"/>
      <c r="PMN98" s="734"/>
      <c r="PMO98" s="734"/>
      <c r="PMP98" s="734"/>
      <c r="PMQ98" s="734"/>
      <c r="PMR98" s="734"/>
      <c r="PMS98" s="734"/>
      <c r="PMT98" s="734"/>
      <c r="PMU98" s="734"/>
      <c r="PMV98" s="734"/>
      <c r="PMW98" s="734"/>
      <c r="PMX98" s="734"/>
      <c r="PMY98" s="734"/>
      <c r="PMZ98" s="734"/>
      <c r="PNA98" s="734"/>
      <c r="PNB98" s="734"/>
      <c r="PNC98" s="734"/>
      <c r="PND98" s="734"/>
      <c r="PNE98" s="734"/>
      <c r="PNF98" s="734"/>
      <c r="PNG98" s="734"/>
      <c r="PNH98" s="734"/>
      <c r="PNI98" s="734"/>
      <c r="PNJ98" s="734"/>
      <c r="PNK98" s="734"/>
      <c r="PNL98" s="734"/>
      <c r="PNM98" s="734"/>
      <c r="PNN98" s="734"/>
      <c r="PNO98" s="734"/>
      <c r="PNP98" s="734"/>
      <c r="PNQ98" s="734"/>
      <c r="PNR98" s="734"/>
      <c r="PNS98" s="734"/>
      <c r="PNT98" s="734"/>
      <c r="PNU98" s="734"/>
      <c r="PNV98" s="734"/>
      <c r="PNW98" s="734"/>
      <c r="PNX98" s="734"/>
      <c r="PNY98" s="734"/>
      <c r="PNZ98" s="734"/>
      <c r="POA98" s="734"/>
      <c r="POB98" s="734"/>
      <c r="POC98" s="734"/>
      <c r="POD98" s="734"/>
      <c r="POE98" s="734"/>
      <c r="POF98" s="734"/>
      <c r="POG98" s="734"/>
      <c r="POH98" s="734"/>
      <c r="POI98" s="734"/>
      <c r="POJ98" s="734"/>
      <c r="POK98" s="734"/>
      <c r="POL98" s="734"/>
      <c r="POM98" s="734"/>
      <c r="PON98" s="734"/>
      <c r="POO98" s="734"/>
      <c r="POP98" s="734"/>
      <c r="POQ98" s="734"/>
      <c r="POR98" s="734"/>
      <c r="POS98" s="734"/>
      <c r="POT98" s="734"/>
      <c r="POU98" s="734"/>
      <c r="POV98" s="734"/>
      <c r="POW98" s="734"/>
      <c r="POX98" s="734"/>
      <c r="POY98" s="734"/>
      <c r="POZ98" s="734"/>
      <c r="PPA98" s="734"/>
      <c r="PPB98" s="734"/>
      <c r="PPC98" s="734"/>
      <c r="PPD98" s="734"/>
      <c r="PPE98" s="734"/>
      <c r="PPF98" s="734"/>
      <c r="PPG98" s="734"/>
      <c r="PPH98" s="734"/>
      <c r="PPI98" s="734"/>
      <c r="PPJ98" s="734"/>
      <c r="PPK98" s="734"/>
      <c r="PPL98" s="734"/>
      <c r="PPM98" s="734"/>
      <c r="PPN98" s="734"/>
      <c r="PPO98" s="734"/>
      <c r="PPP98" s="734"/>
      <c r="PPQ98" s="734"/>
      <c r="PPR98" s="734"/>
      <c r="PPS98" s="734"/>
      <c r="PPT98" s="734"/>
      <c r="PPU98" s="734"/>
      <c r="PPV98" s="734"/>
      <c r="PPW98" s="734"/>
      <c r="PPX98" s="734"/>
      <c r="PPY98" s="734"/>
      <c r="PPZ98" s="734"/>
      <c r="PQA98" s="734"/>
      <c r="PQB98" s="734"/>
      <c r="PQC98" s="734"/>
      <c r="PQD98" s="734"/>
      <c r="PQE98" s="734"/>
      <c r="PQF98" s="734"/>
      <c r="PQG98" s="734"/>
      <c r="PQH98" s="734"/>
      <c r="PQI98" s="734"/>
      <c r="PQJ98" s="734"/>
      <c r="PQK98" s="734"/>
      <c r="PQL98" s="734"/>
      <c r="PQM98" s="734"/>
      <c r="PQN98" s="734"/>
      <c r="PQO98" s="734"/>
      <c r="PQP98" s="734"/>
      <c r="PQQ98" s="734"/>
      <c r="PQR98" s="734"/>
      <c r="PQS98" s="734"/>
      <c r="PQT98" s="734"/>
      <c r="PQU98" s="734"/>
      <c r="PQV98" s="734"/>
      <c r="PQW98" s="734"/>
      <c r="PQX98" s="734"/>
      <c r="PQY98" s="734"/>
      <c r="PQZ98" s="734"/>
      <c r="PRA98" s="734"/>
      <c r="PRB98" s="734"/>
      <c r="PRC98" s="734"/>
      <c r="PRD98" s="734"/>
      <c r="PRE98" s="734"/>
      <c r="PRF98" s="734"/>
      <c r="PRG98" s="734"/>
      <c r="PRH98" s="734"/>
      <c r="PRI98" s="734"/>
      <c r="PRJ98" s="734"/>
      <c r="PRK98" s="734"/>
      <c r="PRL98" s="734"/>
      <c r="PRM98" s="734"/>
      <c r="PRN98" s="734"/>
      <c r="PRO98" s="734"/>
      <c r="PRP98" s="734"/>
      <c r="PRQ98" s="734"/>
      <c r="PRR98" s="734"/>
      <c r="PRS98" s="734"/>
      <c r="PRT98" s="734"/>
      <c r="PRU98" s="734"/>
      <c r="PRV98" s="734"/>
      <c r="PRW98" s="734"/>
      <c r="PRX98" s="734"/>
      <c r="PRY98" s="734"/>
      <c r="PRZ98" s="734"/>
      <c r="PSA98" s="734"/>
      <c r="PSB98" s="734"/>
      <c r="PSC98" s="734"/>
      <c r="PSD98" s="734"/>
      <c r="PSE98" s="734"/>
      <c r="PSF98" s="734"/>
      <c r="PSG98" s="734"/>
      <c r="PSH98" s="734"/>
      <c r="PSI98" s="734"/>
      <c r="PSJ98" s="734"/>
      <c r="PSK98" s="734"/>
      <c r="PSL98" s="734"/>
      <c r="PSM98" s="734"/>
      <c r="PSN98" s="734"/>
      <c r="PSO98" s="734"/>
      <c r="PSP98" s="734"/>
      <c r="PSQ98" s="734"/>
      <c r="PSR98" s="734"/>
      <c r="PSS98" s="734"/>
      <c r="PST98" s="734"/>
      <c r="PSU98" s="734"/>
      <c r="PSV98" s="734"/>
      <c r="PSW98" s="734"/>
      <c r="PSX98" s="734"/>
      <c r="PSY98" s="734"/>
      <c r="PSZ98" s="734"/>
      <c r="PTA98" s="734"/>
      <c r="PTB98" s="734"/>
      <c r="PTC98" s="734"/>
      <c r="PTD98" s="734"/>
      <c r="PTE98" s="734"/>
      <c r="PTF98" s="734"/>
      <c r="PTG98" s="734"/>
      <c r="PTH98" s="734"/>
      <c r="PTI98" s="734"/>
      <c r="PTJ98" s="734"/>
      <c r="PTK98" s="734"/>
      <c r="PTL98" s="734"/>
      <c r="PTM98" s="734"/>
      <c r="PTN98" s="734"/>
      <c r="PTO98" s="734"/>
      <c r="PTP98" s="734"/>
      <c r="PTQ98" s="734"/>
      <c r="PTR98" s="734"/>
      <c r="PTS98" s="734"/>
      <c r="PTT98" s="734"/>
      <c r="PTU98" s="734"/>
      <c r="PTV98" s="734"/>
      <c r="PTW98" s="734"/>
      <c r="PTX98" s="734"/>
      <c r="PTY98" s="734"/>
      <c r="PTZ98" s="734"/>
      <c r="PUA98" s="734"/>
      <c r="PUB98" s="734"/>
      <c r="PUC98" s="734"/>
      <c r="PUD98" s="734"/>
      <c r="PUE98" s="734"/>
      <c r="PUF98" s="734"/>
      <c r="PUG98" s="734"/>
      <c r="PUH98" s="734"/>
      <c r="PUI98" s="734"/>
      <c r="PUJ98" s="734"/>
      <c r="PUK98" s="734"/>
      <c r="PUL98" s="734"/>
      <c r="PUM98" s="734"/>
      <c r="PUN98" s="734"/>
      <c r="PUO98" s="734"/>
      <c r="PUP98" s="734"/>
      <c r="PUQ98" s="734"/>
      <c r="PUR98" s="734"/>
      <c r="PUS98" s="734"/>
      <c r="PUT98" s="734"/>
      <c r="PUU98" s="734"/>
      <c r="PUV98" s="734"/>
      <c r="PUW98" s="734"/>
      <c r="PUX98" s="734"/>
      <c r="PUY98" s="734"/>
      <c r="PUZ98" s="734"/>
      <c r="PVA98" s="734"/>
      <c r="PVB98" s="734"/>
      <c r="PVC98" s="734"/>
      <c r="PVD98" s="734"/>
      <c r="PVE98" s="734"/>
      <c r="PVF98" s="734"/>
      <c r="PVG98" s="734"/>
      <c r="PVH98" s="734"/>
      <c r="PVI98" s="734"/>
      <c r="PVJ98" s="734"/>
      <c r="PVK98" s="734"/>
      <c r="PVL98" s="734"/>
      <c r="PVM98" s="734"/>
      <c r="PVN98" s="734"/>
      <c r="PVO98" s="734"/>
      <c r="PVP98" s="734"/>
      <c r="PVQ98" s="734"/>
      <c r="PVR98" s="734"/>
      <c r="PVS98" s="734"/>
      <c r="PVT98" s="734"/>
      <c r="PVU98" s="734"/>
      <c r="PVV98" s="734"/>
      <c r="PVW98" s="734"/>
      <c r="PVX98" s="734"/>
      <c r="PVY98" s="734"/>
      <c r="PVZ98" s="734"/>
      <c r="PWA98" s="734"/>
      <c r="PWB98" s="734"/>
      <c r="PWC98" s="734"/>
      <c r="PWD98" s="734"/>
      <c r="PWE98" s="734"/>
      <c r="PWF98" s="734"/>
      <c r="PWG98" s="734"/>
      <c r="PWH98" s="734"/>
      <c r="PWI98" s="734"/>
      <c r="PWJ98" s="734"/>
      <c r="PWK98" s="734"/>
      <c r="PWL98" s="734"/>
      <c r="PWM98" s="734"/>
      <c r="PWN98" s="734"/>
      <c r="PWO98" s="734"/>
      <c r="PWP98" s="734"/>
      <c r="PWQ98" s="734"/>
      <c r="PWR98" s="734"/>
      <c r="PWS98" s="734"/>
      <c r="PWT98" s="734"/>
      <c r="PWU98" s="734"/>
      <c r="PWV98" s="734"/>
      <c r="PWW98" s="734"/>
      <c r="PWX98" s="734"/>
      <c r="PWY98" s="734"/>
      <c r="PWZ98" s="734"/>
      <c r="PXA98" s="734"/>
      <c r="PXB98" s="734"/>
      <c r="PXC98" s="734"/>
      <c r="PXD98" s="734"/>
      <c r="PXE98" s="734"/>
      <c r="PXF98" s="734"/>
      <c r="PXG98" s="734"/>
      <c r="PXH98" s="734"/>
      <c r="PXI98" s="734"/>
      <c r="PXJ98" s="734"/>
      <c r="PXK98" s="734"/>
      <c r="PXL98" s="734"/>
      <c r="PXM98" s="734"/>
      <c r="PXN98" s="734"/>
      <c r="PXO98" s="734"/>
      <c r="PXP98" s="734"/>
      <c r="PXQ98" s="734"/>
      <c r="PXR98" s="734"/>
      <c r="PXS98" s="734"/>
      <c r="PXT98" s="734"/>
      <c r="PXU98" s="734"/>
      <c r="PXV98" s="734"/>
      <c r="PXW98" s="734"/>
      <c r="PXX98" s="734"/>
      <c r="PXY98" s="734"/>
      <c r="PXZ98" s="734"/>
      <c r="PYA98" s="734"/>
      <c r="PYB98" s="734"/>
      <c r="PYC98" s="734"/>
      <c r="PYD98" s="734"/>
      <c r="PYE98" s="734"/>
      <c r="PYF98" s="734"/>
      <c r="PYG98" s="734"/>
      <c r="PYH98" s="734"/>
      <c r="PYI98" s="734"/>
      <c r="PYJ98" s="734"/>
      <c r="PYK98" s="734"/>
      <c r="PYL98" s="734"/>
      <c r="PYM98" s="734"/>
      <c r="PYN98" s="734"/>
      <c r="PYO98" s="734"/>
      <c r="PYP98" s="734"/>
      <c r="PYQ98" s="734"/>
      <c r="PYR98" s="734"/>
      <c r="PYS98" s="734"/>
      <c r="PYT98" s="734"/>
      <c r="PYU98" s="734"/>
      <c r="PYV98" s="734"/>
      <c r="PYW98" s="734"/>
      <c r="PYX98" s="734"/>
      <c r="PYY98" s="734"/>
      <c r="PYZ98" s="734"/>
      <c r="PZA98" s="734"/>
      <c r="PZB98" s="734"/>
      <c r="PZC98" s="734"/>
      <c r="PZD98" s="734"/>
      <c r="PZE98" s="734"/>
      <c r="PZF98" s="734"/>
      <c r="PZG98" s="734"/>
      <c r="PZH98" s="734"/>
      <c r="PZI98" s="734"/>
      <c r="PZJ98" s="734"/>
      <c r="PZK98" s="734"/>
      <c r="PZL98" s="734"/>
      <c r="PZM98" s="734"/>
      <c r="PZN98" s="734"/>
      <c r="PZO98" s="734"/>
      <c r="PZP98" s="734"/>
      <c r="PZQ98" s="734"/>
      <c r="PZR98" s="734"/>
      <c r="PZS98" s="734"/>
      <c r="PZT98" s="734"/>
      <c r="PZU98" s="734"/>
      <c r="PZV98" s="734"/>
      <c r="PZW98" s="734"/>
      <c r="PZX98" s="734"/>
      <c r="PZY98" s="734"/>
      <c r="PZZ98" s="734"/>
      <c r="QAA98" s="734"/>
      <c r="QAB98" s="734"/>
      <c r="QAC98" s="734"/>
      <c r="QAD98" s="734"/>
      <c r="QAE98" s="734"/>
      <c r="QAF98" s="734"/>
      <c r="QAG98" s="734"/>
      <c r="QAH98" s="734"/>
      <c r="QAI98" s="734"/>
      <c r="QAJ98" s="734"/>
      <c r="QAK98" s="734"/>
      <c r="QAL98" s="734"/>
      <c r="QAM98" s="734"/>
      <c r="QAN98" s="734"/>
      <c r="QAO98" s="734"/>
      <c r="QAP98" s="734"/>
      <c r="QAQ98" s="734"/>
      <c r="QAR98" s="734"/>
      <c r="QAS98" s="734"/>
      <c r="QAT98" s="734"/>
      <c r="QAU98" s="734"/>
      <c r="QAV98" s="734"/>
      <c r="QAW98" s="734"/>
      <c r="QAX98" s="734"/>
      <c r="QAY98" s="734"/>
      <c r="QAZ98" s="734"/>
      <c r="QBA98" s="734"/>
      <c r="QBB98" s="734"/>
      <c r="QBC98" s="734"/>
      <c r="QBD98" s="734"/>
      <c r="QBE98" s="734"/>
      <c r="QBF98" s="734"/>
      <c r="QBG98" s="734"/>
      <c r="QBH98" s="734"/>
      <c r="QBI98" s="734"/>
      <c r="QBJ98" s="734"/>
      <c r="QBK98" s="734"/>
      <c r="QBL98" s="734"/>
      <c r="QBM98" s="734"/>
      <c r="QBN98" s="734"/>
      <c r="QBO98" s="734"/>
      <c r="QBP98" s="734"/>
      <c r="QBQ98" s="734"/>
      <c r="QBR98" s="734"/>
      <c r="QBS98" s="734"/>
      <c r="QBT98" s="734"/>
      <c r="QBU98" s="734"/>
      <c r="QBV98" s="734"/>
      <c r="QBW98" s="734"/>
      <c r="QBX98" s="734"/>
      <c r="QBY98" s="734"/>
      <c r="QBZ98" s="734"/>
      <c r="QCA98" s="734"/>
      <c r="QCB98" s="734"/>
      <c r="QCC98" s="734"/>
      <c r="QCD98" s="734"/>
      <c r="QCE98" s="734"/>
      <c r="QCF98" s="734"/>
      <c r="QCG98" s="734"/>
      <c r="QCH98" s="734"/>
      <c r="QCI98" s="734"/>
      <c r="QCJ98" s="734"/>
      <c r="QCK98" s="734"/>
      <c r="QCL98" s="734"/>
      <c r="QCM98" s="734"/>
      <c r="QCN98" s="734"/>
      <c r="QCO98" s="734"/>
      <c r="QCP98" s="734"/>
      <c r="QCQ98" s="734"/>
      <c r="QCR98" s="734"/>
      <c r="QCS98" s="734"/>
      <c r="QCT98" s="734"/>
      <c r="QCU98" s="734"/>
      <c r="QCV98" s="734"/>
      <c r="QCW98" s="734"/>
      <c r="QCX98" s="734"/>
      <c r="QCY98" s="734"/>
      <c r="QCZ98" s="734"/>
      <c r="QDA98" s="734"/>
      <c r="QDB98" s="734"/>
      <c r="QDC98" s="734"/>
      <c r="QDD98" s="734"/>
      <c r="QDE98" s="734"/>
      <c r="QDF98" s="734"/>
      <c r="QDG98" s="734"/>
      <c r="QDH98" s="734"/>
      <c r="QDI98" s="734"/>
      <c r="QDJ98" s="734"/>
      <c r="QDK98" s="734"/>
      <c r="QDL98" s="734"/>
      <c r="QDM98" s="734"/>
      <c r="QDN98" s="734"/>
      <c r="QDO98" s="734"/>
      <c r="QDP98" s="734"/>
      <c r="QDQ98" s="734"/>
      <c r="QDR98" s="734"/>
      <c r="QDS98" s="734"/>
      <c r="QDT98" s="734"/>
      <c r="QDU98" s="734"/>
      <c r="QDV98" s="734"/>
      <c r="QDW98" s="734"/>
      <c r="QDX98" s="734"/>
      <c r="QDY98" s="734"/>
      <c r="QDZ98" s="734"/>
      <c r="QEA98" s="734"/>
      <c r="QEB98" s="734"/>
      <c r="QEC98" s="734"/>
      <c r="QED98" s="734"/>
      <c r="QEE98" s="734"/>
      <c r="QEF98" s="734"/>
      <c r="QEG98" s="734"/>
      <c r="QEH98" s="734"/>
      <c r="QEI98" s="734"/>
      <c r="QEJ98" s="734"/>
      <c r="QEK98" s="734"/>
      <c r="QEL98" s="734"/>
      <c r="QEM98" s="734"/>
      <c r="QEN98" s="734"/>
      <c r="QEO98" s="734"/>
      <c r="QEP98" s="734"/>
      <c r="QEQ98" s="734"/>
      <c r="QER98" s="734"/>
      <c r="QES98" s="734"/>
      <c r="QET98" s="734"/>
      <c r="QEU98" s="734"/>
      <c r="QEV98" s="734"/>
      <c r="QEW98" s="734"/>
      <c r="QEX98" s="734"/>
      <c r="QEY98" s="734"/>
      <c r="QEZ98" s="734"/>
      <c r="QFA98" s="734"/>
      <c r="QFB98" s="734"/>
      <c r="QFC98" s="734"/>
      <c r="QFD98" s="734"/>
      <c r="QFE98" s="734"/>
      <c r="QFF98" s="734"/>
      <c r="QFG98" s="734"/>
      <c r="QFH98" s="734"/>
      <c r="QFI98" s="734"/>
      <c r="QFJ98" s="734"/>
      <c r="QFK98" s="734"/>
      <c r="QFL98" s="734"/>
      <c r="QFM98" s="734"/>
      <c r="QFN98" s="734"/>
      <c r="QFO98" s="734"/>
      <c r="QFP98" s="734"/>
      <c r="QFQ98" s="734"/>
      <c r="QFR98" s="734"/>
      <c r="QFS98" s="734"/>
      <c r="QFT98" s="734"/>
      <c r="QFU98" s="734"/>
      <c r="QFV98" s="734"/>
      <c r="QFW98" s="734"/>
      <c r="QFX98" s="734"/>
      <c r="QFY98" s="734"/>
      <c r="QFZ98" s="734"/>
      <c r="QGA98" s="734"/>
      <c r="QGB98" s="734"/>
      <c r="QGC98" s="734"/>
      <c r="QGD98" s="734"/>
      <c r="QGE98" s="734"/>
      <c r="QGF98" s="734"/>
      <c r="QGG98" s="734"/>
      <c r="QGH98" s="734"/>
      <c r="QGI98" s="734"/>
      <c r="QGJ98" s="734"/>
      <c r="QGK98" s="734"/>
      <c r="QGL98" s="734"/>
      <c r="QGM98" s="734"/>
      <c r="QGN98" s="734"/>
      <c r="QGO98" s="734"/>
      <c r="QGP98" s="734"/>
      <c r="QGQ98" s="734"/>
      <c r="QGR98" s="734"/>
      <c r="QGS98" s="734"/>
      <c r="QGT98" s="734"/>
      <c r="QGU98" s="734"/>
      <c r="QGV98" s="734"/>
      <c r="QGW98" s="734"/>
      <c r="QGX98" s="734"/>
      <c r="QGY98" s="734"/>
      <c r="QGZ98" s="734"/>
      <c r="QHA98" s="734"/>
      <c r="QHB98" s="734"/>
      <c r="QHC98" s="734"/>
      <c r="QHD98" s="734"/>
      <c r="QHE98" s="734"/>
      <c r="QHF98" s="734"/>
      <c r="QHG98" s="734"/>
      <c r="QHH98" s="734"/>
      <c r="QHI98" s="734"/>
      <c r="QHJ98" s="734"/>
      <c r="QHK98" s="734"/>
      <c r="QHL98" s="734"/>
      <c r="QHM98" s="734"/>
      <c r="QHN98" s="734"/>
      <c r="QHO98" s="734"/>
      <c r="QHP98" s="734"/>
      <c r="QHQ98" s="734"/>
      <c r="QHR98" s="734"/>
      <c r="QHS98" s="734"/>
      <c r="QHT98" s="734"/>
      <c r="QHU98" s="734"/>
      <c r="QHV98" s="734"/>
      <c r="QHW98" s="734"/>
      <c r="QHX98" s="734"/>
      <c r="QHY98" s="734"/>
      <c r="QHZ98" s="734"/>
      <c r="QIA98" s="734"/>
      <c r="QIB98" s="734"/>
      <c r="QIC98" s="734"/>
      <c r="QID98" s="734"/>
      <c r="QIE98" s="734"/>
      <c r="QIF98" s="734"/>
      <c r="QIG98" s="734"/>
      <c r="QIH98" s="734"/>
      <c r="QII98" s="734"/>
      <c r="QIJ98" s="734"/>
      <c r="QIK98" s="734"/>
      <c r="QIL98" s="734"/>
      <c r="QIM98" s="734"/>
      <c r="QIN98" s="734"/>
      <c r="QIO98" s="734"/>
      <c r="QIP98" s="734"/>
      <c r="QIQ98" s="734"/>
      <c r="QIR98" s="734"/>
      <c r="QIS98" s="734"/>
      <c r="QIT98" s="734"/>
      <c r="QIU98" s="734"/>
      <c r="QIV98" s="734"/>
      <c r="QIW98" s="734"/>
      <c r="QIX98" s="734"/>
      <c r="QIY98" s="734"/>
      <c r="QIZ98" s="734"/>
      <c r="QJA98" s="734"/>
      <c r="QJB98" s="734"/>
      <c r="QJC98" s="734"/>
      <c r="QJD98" s="734"/>
      <c r="QJE98" s="734"/>
      <c r="QJF98" s="734"/>
      <c r="QJG98" s="734"/>
      <c r="QJH98" s="734"/>
      <c r="QJI98" s="734"/>
      <c r="QJJ98" s="734"/>
      <c r="QJK98" s="734"/>
      <c r="QJL98" s="734"/>
      <c r="QJM98" s="734"/>
      <c r="QJN98" s="734"/>
      <c r="QJO98" s="734"/>
      <c r="QJP98" s="734"/>
      <c r="QJQ98" s="734"/>
      <c r="QJR98" s="734"/>
      <c r="QJS98" s="734"/>
      <c r="QJT98" s="734"/>
      <c r="QJU98" s="734"/>
      <c r="QJV98" s="734"/>
      <c r="QJW98" s="734"/>
      <c r="QJX98" s="734"/>
      <c r="QJY98" s="734"/>
      <c r="QJZ98" s="734"/>
      <c r="QKA98" s="734"/>
      <c r="QKB98" s="734"/>
      <c r="QKC98" s="734"/>
      <c r="QKD98" s="734"/>
      <c r="QKE98" s="734"/>
      <c r="QKF98" s="734"/>
      <c r="QKG98" s="734"/>
      <c r="QKH98" s="734"/>
      <c r="QKI98" s="734"/>
      <c r="QKJ98" s="734"/>
      <c r="QKK98" s="734"/>
      <c r="QKL98" s="734"/>
      <c r="QKM98" s="734"/>
      <c r="QKN98" s="734"/>
      <c r="QKO98" s="734"/>
      <c r="QKP98" s="734"/>
      <c r="QKQ98" s="734"/>
      <c r="QKR98" s="734"/>
      <c r="QKS98" s="734"/>
      <c r="QKT98" s="734"/>
      <c r="QKU98" s="734"/>
      <c r="QKV98" s="734"/>
      <c r="QKW98" s="734"/>
      <c r="QKX98" s="734"/>
      <c r="QKY98" s="734"/>
      <c r="QKZ98" s="734"/>
      <c r="QLA98" s="734"/>
      <c r="QLB98" s="734"/>
      <c r="QLC98" s="734"/>
      <c r="QLD98" s="734"/>
      <c r="QLE98" s="734"/>
      <c r="QLF98" s="734"/>
      <c r="QLG98" s="734"/>
      <c r="QLH98" s="734"/>
      <c r="QLI98" s="734"/>
      <c r="QLJ98" s="734"/>
      <c r="QLK98" s="734"/>
      <c r="QLL98" s="734"/>
      <c r="QLM98" s="734"/>
      <c r="QLN98" s="734"/>
      <c r="QLO98" s="734"/>
      <c r="QLP98" s="734"/>
      <c r="QLQ98" s="734"/>
      <c r="QLR98" s="734"/>
      <c r="QLS98" s="734"/>
      <c r="QLT98" s="734"/>
      <c r="QLU98" s="734"/>
      <c r="QLV98" s="734"/>
      <c r="QLW98" s="734"/>
      <c r="QLX98" s="734"/>
      <c r="QLY98" s="734"/>
      <c r="QLZ98" s="734"/>
      <c r="QMA98" s="734"/>
      <c r="QMB98" s="734"/>
      <c r="QMC98" s="734"/>
      <c r="QMD98" s="734"/>
      <c r="QME98" s="734"/>
      <c r="QMF98" s="734"/>
      <c r="QMG98" s="734"/>
      <c r="QMH98" s="734"/>
      <c r="QMI98" s="734"/>
      <c r="QMJ98" s="734"/>
      <c r="QMK98" s="734"/>
      <c r="QML98" s="734"/>
      <c r="QMM98" s="734"/>
      <c r="QMN98" s="734"/>
      <c r="QMO98" s="734"/>
      <c r="QMP98" s="734"/>
      <c r="QMQ98" s="734"/>
      <c r="QMR98" s="734"/>
      <c r="QMS98" s="734"/>
      <c r="QMT98" s="734"/>
      <c r="QMU98" s="734"/>
      <c r="QMV98" s="734"/>
      <c r="QMW98" s="734"/>
      <c r="QMX98" s="734"/>
      <c r="QMY98" s="734"/>
      <c r="QMZ98" s="734"/>
      <c r="QNA98" s="734"/>
      <c r="QNB98" s="734"/>
      <c r="QNC98" s="734"/>
      <c r="QND98" s="734"/>
      <c r="QNE98" s="734"/>
      <c r="QNF98" s="734"/>
      <c r="QNG98" s="734"/>
      <c r="QNH98" s="734"/>
      <c r="QNI98" s="734"/>
      <c r="QNJ98" s="734"/>
      <c r="QNK98" s="734"/>
      <c r="QNL98" s="734"/>
      <c r="QNM98" s="734"/>
      <c r="QNN98" s="734"/>
      <c r="QNO98" s="734"/>
      <c r="QNP98" s="734"/>
      <c r="QNQ98" s="734"/>
      <c r="QNR98" s="734"/>
      <c r="QNS98" s="734"/>
      <c r="QNT98" s="734"/>
      <c r="QNU98" s="734"/>
      <c r="QNV98" s="734"/>
      <c r="QNW98" s="734"/>
      <c r="QNX98" s="734"/>
      <c r="QNY98" s="734"/>
      <c r="QNZ98" s="734"/>
      <c r="QOA98" s="734"/>
      <c r="QOB98" s="734"/>
      <c r="QOC98" s="734"/>
      <c r="QOD98" s="734"/>
      <c r="QOE98" s="734"/>
      <c r="QOF98" s="734"/>
      <c r="QOG98" s="734"/>
      <c r="QOH98" s="734"/>
      <c r="QOI98" s="734"/>
      <c r="QOJ98" s="734"/>
      <c r="QOK98" s="734"/>
      <c r="QOL98" s="734"/>
      <c r="QOM98" s="734"/>
      <c r="QON98" s="734"/>
      <c r="QOO98" s="734"/>
      <c r="QOP98" s="734"/>
      <c r="QOQ98" s="734"/>
      <c r="QOR98" s="734"/>
      <c r="QOS98" s="734"/>
      <c r="QOT98" s="734"/>
      <c r="QOU98" s="734"/>
      <c r="QOV98" s="734"/>
      <c r="QOW98" s="734"/>
      <c r="QOX98" s="734"/>
      <c r="QOY98" s="734"/>
      <c r="QOZ98" s="734"/>
      <c r="QPA98" s="734"/>
      <c r="QPB98" s="734"/>
      <c r="QPC98" s="734"/>
      <c r="QPD98" s="734"/>
      <c r="QPE98" s="734"/>
      <c r="QPF98" s="734"/>
      <c r="QPG98" s="734"/>
      <c r="QPH98" s="734"/>
      <c r="QPI98" s="734"/>
      <c r="QPJ98" s="734"/>
      <c r="QPK98" s="734"/>
      <c r="QPL98" s="734"/>
      <c r="QPM98" s="734"/>
      <c r="QPN98" s="734"/>
      <c r="QPO98" s="734"/>
      <c r="QPP98" s="734"/>
      <c r="QPQ98" s="734"/>
      <c r="QPR98" s="734"/>
      <c r="QPS98" s="734"/>
      <c r="QPT98" s="734"/>
      <c r="QPU98" s="734"/>
      <c r="QPV98" s="734"/>
      <c r="QPW98" s="734"/>
      <c r="QPX98" s="734"/>
      <c r="QPY98" s="734"/>
      <c r="QPZ98" s="734"/>
      <c r="QQA98" s="734"/>
      <c r="QQB98" s="734"/>
      <c r="QQC98" s="734"/>
      <c r="QQD98" s="734"/>
      <c r="QQE98" s="734"/>
      <c r="QQF98" s="734"/>
      <c r="QQG98" s="734"/>
      <c r="QQH98" s="734"/>
      <c r="QQI98" s="734"/>
      <c r="QQJ98" s="734"/>
      <c r="QQK98" s="734"/>
      <c r="QQL98" s="734"/>
      <c r="QQM98" s="734"/>
      <c r="QQN98" s="734"/>
      <c r="QQO98" s="734"/>
      <c r="QQP98" s="734"/>
      <c r="QQQ98" s="734"/>
      <c r="QQR98" s="734"/>
      <c r="QQS98" s="734"/>
      <c r="QQT98" s="734"/>
      <c r="QQU98" s="734"/>
      <c r="QQV98" s="734"/>
      <c r="QQW98" s="734"/>
      <c r="QQX98" s="734"/>
      <c r="QQY98" s="734"/>
      <c r="QQZ98" s="734"/>
      <c r="QRA98" s="734"/>
      <c r="QRB98" s="734"/>
      <c r="QRC98" s="734"/>
      <c r="QRD98" s="734"/>
      <c r="QRE98" s="734"/>
      <c r="QRF98" s="734"/>
      <c r="QRG98" s="734"/>
      <c r="QRH98" s="734"/>
      <c r="QRI98" s="734"/>
      <c r="QRJ98" s="734"/>
      <c r="QRK98" s="734"/>
      <c r="QRL98" s="734"/>
      <c r="QRM98" s="734"/>
      <c r="QRN98" s="734"/>
      <c r="QRO98" s="734"/>
      <c r="QRP98" s="734"/>
      <c r="QRQ98" s="734"/>
      <c r="QRR98" s="734"/>
      <c r="QRS98" s="734"/>
      <c r="QRT98" s="734"/>
      <c r="QRU98" s="734"/>
      <c r="QRV98" s="734"/>
      <c r="QRW98" s="734"/>
      <c r="QRX98" s="734"/>
      <c r="QRY98" s="734"/>
      <c r="QRZ98" s="734"/>
      <c r="QSA98" s="734"/>
      <c r="QSB98" s="734"/>
      <c r="QSC98" s="734"/>
      <c r="QSD98" s="734"/>
      <c r="QSE98" s="734"/>
      <c r="QSF98" s="734"/>
      <c r="QSG98" s="734"/>
      <c r="QSH98" s="734"/>
      <c r="QSI98" s="734"/>
      <c r="QSJ98" s="734"/>
      <c r="QSK98" s="734"/>
      <c r="QSL98" s="734"/>
      <c r="QSM98" s="734"/>
      <c r="QSN98" s="734"/>
      <c r="QSO98" s="734"/>
      <c r="QSP98" s="734"/>
      <c r="QSQ98" s="734"/>
      <c r="QSR98" s="734"/>
      <c r="QSS98" s="734"/>
      <c r="QST98" s="734"/>
      <c r="QSU98" s="734"/>
      <c r="QSV98" s="734"/>
      <c r="QSW98" s="734"/>
      <c r="QSX98" s="734"/>
      <c r="QSY98" s="734"/>
      <c r="QSZ98" s="734"/>
      <c r="QTA98" s="734"/>
      <c r="QTB98" s="734"/>
      <c r="QTC98" s="734"/>
      <c r="QTD98" s="734"/>
      <c r="QTE98" s="734"/>
      <c r="QTF98" s="734"/>
      <c r="QTG98" s="734"/>
      <c r="QTH98" s="734"/>
      <c r="QTI98" s="734"/>
      <c r="QTJ98" s="734"/>
      <c r="QTK98" s="734"/>
      <c r="QTL98" s="734"/>
      <c r="QTM98" s="734"/>
      <c r="QTN98" s="734"/>
      <c r="QTO98" s="734"/>
      <c r="QTP98" s="734"/>
      <c r="QTQ98" s="734"/>
      <c r="QTR98" s="734"/>
      <c r="QTS98" s="734"/>
      <c r="QTT98" s="734"/>
      <c r="QTU98" s="734"/>
      <c r="QTV98" s="734"/>
      <c r="QTW98" s="734"/>
      <c r="QTX98" s="734"/>
      <c r="QTY98" s="734"/>
      <c r="QTZ98" s="734"/>
      <c r="QUA98" s="734"/>
      <c r="QUB98" s="734"/>
      <c r="QUC98" s="734"/>
      <c r="QUD98" s="734"/>
      <c r="QUE98" s="734"/>
      <c r="QUF98" s="734"/>
      <c r="QUG98" s="734"/>
      <c r="QUH98" s="734"/>
      <c r="QUI98" s="734"/>
      <c r="QUJ98" s="734"/>
      <c r="QUK98" s="734"/>
      <c r="QUL98" s="734"/>
      <c r="QUM98" s="734"/>
      <c r="QUN98" s="734"/>
      <c r="QUO98" s="734"/>
      <c r="QUP98" s="734"/>
      <c r="QUQ98" s="734"/>
      <c r="QUR98" s="734"/>
      <c r="QUS98" s="734"/>
      <c r="QUT98" s="734"/>
      <c r="QUU98" s="734"/>
      <c r="QUV98" s="734"/>
      <c r="QUW98" s="734"/>
      <c r="QUX98" s="734"/>
      <c r="QUY98" s="734"/>
      <c r="QUZ98" s="734"/>
      <c r="QVA98" s="734"/>
      <c r="QVB98" s="734"/>
      <c r="QVC98" s="734"/>
      <c r="QVD98" s="734"/>
      <c r="QVE98" s="734"/>
      <c r="QVF98" s="734"/>
      <c r="QVG98" s="734"/>
      <c r="QVH98" s="734"/>
      <c r="QVI98" s="734"/>
      <c r="QVJ98" s="734"/>
      <c r="QVK98" s="734"/>
      <c r="QVL98" s="734"/>
      <c r="QVM98" s="734"/>
      <c r="QVN98" s="734"/>
      <c r="QVO98" s="734"/>
      <c r="QVP98" s="734"/>
      <c r="QVQ98" s="734"/>
      <c r="QVR98" s="734"/>
      <c r="QVS98" s="734"/>
      <c r="QVT98" s="734"/>
      <c r="QVU98" s="734"/>
      <c r="QVV98" s="734"/>
      <c r="QVW98" s="734"/>
      <c r="QVX98" s="734"/>
      <c r="QVY98" s="734"/>
      <c r="QVZ98" s="734"/>
      <c r="QWA98" s="734"/>
      <c r="QWB98" s="734"/>
      <c r="QWC98" s="734"/>
      <c r="QWD98" s="734"/>
      <c r="QWE98" s="734"/>
      <c r="QWF98" s="734"/>
      <c r="QWG98" s="734"/>
      <c r="QWH98" s="734"/>
      <c r="QWI98" s="734"/>
      <c r="QWJ98" s="734"/>
      <c r="QWK98" s="734"/>
      <c r="QWL98" s="734"/>
      <c r="QWM98" s="734"/>
      <c r="QWN98" s="734"/>
      <c r="QWO98" s="734"/>
      <c r="QWP98" s="734"/>
      <c r="QWQ98" s="734"/>
      <c r="QWR98" s="734"/>
      <c r="QWS98" s="734"/>
      <c r="QWT98" s="734"/>
      <c r="QWU98" s="734"/>
      <c r="QWV98" s="734"/>
      <c r="QWW98" s="734"/>
      <c r="QWX98" s="734"/>
      <c r="QWY98" s="734"/>
      <c r="QWZ98" s="734"/>
      <c r="QXA98" s="734"/>
      <c r="QXB98" s="734"/>
      <c r="QXC98" s="734"/>
      <c r="QXD98" s="734"/>
      <c r="QXE98" s="734"/>
      <c r="QXF98" s="734"/>
      <c r="QXG98" s="734"/>
      <c r="QXH98" s="734"/>
      <c r="QXI98" s="734"/>
      <c r="QXJ98" s="734"/>
      <c r="QXK98" s="734"/>
      <c r="QXL98" s="734"/>
      <c r="QXM98" s="734"/>
      <c r="QXN98" s="734"/>
      <c r="QXO98" s="734"/>
      <c r="QXP98" s="734"/>
      <c r="QXQ98" s="734"/>
      <c r="QXR98" s="734"/>
      <c r="QXS98" s="734"/>
      <c r="QXT98" s="734"/>
      <c r="QXU98" s="734"/>
      <c r="QXV98" s="734"/>
      <c r="QXW98" s="734"/>
      <c r="QXX98" s="734"/>
      <c r="QXY98" s="734"/>
      <c r="QXZ98" s="734"/>
      <c r="QYA98" s="734"/>
      <c r="QYB98" s="734"/>
      <c r="QYC98" s="734"/>
      <c r="QYD98" s="734"/>
      <c r="QYE98" s="734"/>
      <c r="QYF98" s="734"/>
      <c r="QYG98" s="734"/>
      <c r="QYH98" s="734"/>
      <c r="QYI98" s="734"/>
      <c r="QYJ98" s="734"/>
      <c r="QYK98" s="734"/>
      <c r="QYL98" s="734"/>
      <c r="QYM98" s="734"/>
      <c r="QYN98" s="734"/>
      <c r="QYO98" s="734"/>
      <c r="QYP98" s="734"/>
      <c r="QYQ98" s="734"/>
      <c r="QYR98" s="734"/>
      <c r="QYS98" s="734"/>
      <c r="QYT98" s="734"/>
      <c r="QYU98" s="734"/>
      <c r="QYV98" s="734"/>
      <c r="QYW98" s="734"/>
      <c r="QYX98" s="734"/>
      <c r="QYY98" s="734"/>
      <c r="QYZ98" s="734"/>
      <c r="QZA98" s="734"/>
      <c r="QZB98" s="734"/>
      <c r="QZC98" s="734"/>
      <c r="QZD98" s="734"/>
      <c r="QZE98" s="734"/>
      <c r="QZF98" s="734"/>
      <c r="QZG98" s="734"/>
      <c r="QZH98" s="734"/>
      <c r="QZI98" s="734"/>
      <c r="QZJ98" s="734"/>
      <c r="QZK98" s="734"/>
      <c r="QZL98" s="734"/>
      <c r="QZM98" s="734"/>
      <c r="QZN98" s="734"/>
      <c r="QZO98" s="734"/>
      <c r="QZP98" s="734"/>
      <c r="QZQ98" s="734"/>
      <c r="QZR98" s="734"/>
      <c r="QZS98" s="734"/>
      <c r="QZT98" s="734"/>
      <c r="QZU98" s="734"/>
      <c r="QZV98" s="734"/>
      <c r="QZW98" s="734"/>
      <c r="QZX98" s="734"/>
      <c r="QZY98" s="734"/>
      <c r="QZZ98" s="734"/>
      <c r="RAA98" s="734"/>
      <c r="RAB98" s="734"/>
      <c r="RAC98" s="734"/>
      <c r="RAD98" s="734"/>
      <c r="RAE98" s="734"/>
      <c r="RAF98" s="734"/>
      <c r="RAG98" s="734"/>
      <c r="RAH98" s="734"/>
      <c r="RAI98" s="734"/>
      <c r="RAJ98" s="734"/>
      <c r="RAK98" s="734"/>
      <c r="RAL98" s="734"/>
      <c r="RAM98" s="734"/>
      <c r="RAN98" s="734"/>
      <c r="RAO98" s="734"/>
      <c r="RAP98" s="734"/>
      <c r="RAQ98" s="734"/>
      <c r="RAR98" s="734"/>
      <c r="RAS98" s="734"/>
      <c r="RAT98" s="734"/>
      <c r="RAU98" s="734"/>
      <c r="RAV98" s="734"/>
      <c r="RAW98" s="734"/>
      <c r="RAX98" s="734"/>
      <c r="RAY98" s="734"/>
      <c r="RAZ98" s="734"/>
      <c r="RBA98" s="734"/>
      <c r="RBB98" s="734"/>
      <c r="RBC98" s="734"/>
      <c r="RBD98" s="734"/>
      <c r="RBE98" s="734"/>
      <c r="RBF98" s="734"/>
      <c r="RBG98" s="734"/>
      <c r="RBH98" s="734"/>
      <c r="RBI98" s="734"/>
      <c r="RBJ98" s="734"/>
      <c r="RBK98" s="734"/>
      <c r="RBL98" s="734"/>
      <c r="RBM98" s="734"/>
      <c r="RBN98" s="734"/>
      <c r="RBO98" s="734"/>
      <c r="RBP98" s="734"/>
      <c r="RBQ98" s="734"/>
      <c r="RBR98" s="734"/>
      <c r="RBS98" s="734"/>
      <c r="RBT98" s="734"/>
      <c r="RBU98" s="734"/>
      <c r="RBV98" s="734"/>
      <c r="RBW98" s="734"/>
      <c r="RBX98" s="734"/>
      <c r="RBY98" s="734"/>
      <c r="RBZ98" s="734"/>
      <c r="RCA98" s="734"/>
      <c r="RCB98" s="734"/>
      <c r="RCC98" s="734"/>
      <c r="RCD98" s="734"/>
      <c r="RCE98" s="734"/>
      <c r="RCF98" s="734"/>
      <c r="RCG98" s="734"/>
      <c r="RCH98" s="734"/>
      <c r="RCI98" s="734"/>
      <c r="RCJ98" s="734"/>
      <c r="RCK98" s="734"/>
      <c r="RCL98" s="734"/>
      <c r="RCM98" s="734"/>
      <c r="RCN98" s="734"/>
      <c r="RCO98" s="734"/>
      <c r="RCP98" s="734"/>
      <c r="RCQ98" s="734"/>
      <c r="RCR98" s="734"/>
      <c r="RCS98" s="734"/>
      <c r="RCT98" s="734"/>
      <c r="RCU98" s="734"/>
      <c r="RCV98" s="734"/>
      <c r="RCW98" s="734"/>
      <c r="RCX98" s="734"/>
      <c r="RCY98" s="734"/>
      <c r="RCZ98" s="734"/>
      <c r="RDA98" s="734"/>
      <c r="RDB98" s="734"/>
      <c r="RDC98" s="734"/>
      <c r="RDD98" s="734"/>
      <c r="RDE98" s="734"/>
      <c r="RDF98" s="734"/>
      <c r="RDG98" s="734"/>
      <c r="RDH98" s="734"/>
      <c r="RDI98" s="734"/>
      <c r="RDJ98" s="734"/>
      <c r="RDK98" s="734"/>
      <c r="RDL98" s="734"/>
      <c r="RDM98" s="734"/>
      <c r="RDN98" s="734"/>
      <c r="RDO98" s="734"/>
      <c r="RDP98" s="734"/>
      <c r="RDQ98" s="734"/>
      <c r="RDR98" s="734"/>
      <c r="RDS98" s="734"/>
      <c r="RDT98" s="734"/>
      <c r="RDU98" s="734"/>
      <c r="RDV98" s="734"/>
      <c r="RDW98" s="734"/>
      <c r="RDX98" s="734"/>
      <c r="RDY98" s="734"/>
      <c r="RDZ98" s="734"/>
      <c r="REA98" s="734"/>
      <c r="REB98" s="734"/>
      <c r="REC98" s="734"/>
      <c r="RED98" s="734"/>
      <c r="REE98" s="734"/>
      <c r="REF98" s="734"/>
      <c r="REG98" s="734"/>
      <c r="REH98" s="734"/>
      <c r="REI98" s="734"/>
      <c r="REJ98" s="734"/>
      <c r="REK98" s="734"/>
      <c r="REL98" s="734"/>
      <c r="REM98" s="734"/>
      <c r="REN98" s="734"/>
      <c r="REO98" s="734"/>
      <c r="REP98" s="734"/>
      <c r="REQ98" s="734"/>
      <c r="RER98" s="734"/>
      <c r="RES98" s="734"/>
      <c r="RET98" s="734"/>
      <c r="REU98" s="734"/>
      <c r="REV98" s="734"/>
      <c r="REW98" s="734"/>
      <c r="REX98" s="734"/>
      <c r="REY98" s="734"/>
      <c r="REZ98" s="734"/>
      <c r="RFA98" s="734"/>
      <c r="RFB98" s="734"/>
      <c r="RFC98" s="734"/>
      <c r="RFD98" s="734"/>
      <c r="RFE98" s="734"/>
      <c r="RFF98" s="734"/>
      <c r="RFG98" s="734"/>
      <c r="RFH98" s="734"/>
      <c r="RFI98" s="734"/>
      <c r="RFJ98" s="734"/>
      <c r="RFK98" s="734"/>
      <c r="RFL98" s="734"/>
      <c r="RFM98" s="734"/>
      <c r="RFN98" s="734"/>
      <c r="RFO98" s="734"/>
      <c r="RFP98" s="734"/>
      <c r="RFQ98" s="734"/>
      <c r="RFR98" s="734"/>
      <c r="RFS98" s="734"/>
      <c r="RFT98" s="734"/>
      <c r="RFU98" s="734"/>
      <c r="RFV98" s="734"/>
      <c r="RFW98" s="734"/>
      <c r="RFX98" s="734"/>
      <c r="RFY98" s="734"/>
      <c r="RFZ98" s="734"/>
      <c r="RGA98" s="734"/>
      <c r="RGB98" s="734"/>
      <c r="RGC98" s="734"/>
      <c r="RGD98" s="734"/>
      <c r="RGE98" s="734"/>
      <c r="RGF98" s="734"/>
      <c r="RGG98" s="734"/>
      <c r="RGH98" s="734"/>
      <c r="RGI98" s="734"/>
      <c r="RGJ98" s="734"/>
      <c r="RGK98" s="734"/>
      <c r="RGL98" s="734"/>
      <c r="RGM98" s="734"/>
      <c r="RGN98" s="734"/>
      <c r="RGO98" s="734"/>
      <c r="RGP98" s="734"/>
      <c r="RGQ98" s="734"/>
      <c r="RGR98" s="734"/>
      <c r="RGS98" s="734"/>
      <c r="RGT98" s="734"/>
      <c r="RGU98" s="734"/>
      <c r="RGV98" s="734"/>
      <c r="RGW98" s="734"/>
      <c r="RGX98" s="734"/>
      <c r="RGY98" s="734"/>
      <c r="RGZ98" s="734"/>
      <c r="RHA98" s="734"/>
      <c r="RHB98" s="734"/>
      <c r="RHC98" s="734"/>
      <c r="RHD98" s="734"/>
      <c r="RHE98" s="734"/>
      <c r="RHF98" s="734"/>
      <c r="RHG98" s="734"/>
      <c r="RHH98" s="734"/>
      <c r="RHI98" s="734"/>
      <c r="RHJ98" s="734"/>
      <c r="RHK98" s="734"/>
      <c r="RHL98" s="734"/>
      <c r="RHM98" s="734"/>
      <c r="RHN98" s="734"/>
      <c r="RHO98" s="734"/>
      <c r="RHP98" s="734"/>
      <c r="RHQ98" s="734"/>
      <c r="RHR98" s="734"/>
      <c r="RHS98" s="734"/>
      <c r="RHT98" s="734"/>
      <c r="RHU98" s="734"/>
      <c r="RHV98" s="734"/>
      <c r="RHW98" s="734"/>
      <c r="RHX98" s="734"/>
      <c r="RHY98" s="734"/>
      <c r="RHZ98" s="734"/>
      <c r="RIA98" s="734"/>
      <c r="RIB98" s="734"/>
      <c r="RIC98" s="734"/>
      <c r="RID98" s="734"/>
      <c r="RIE98" s="734"/>
      <c r="RIF98" s="734"/>
      <c r="RIG98" s="734"/>
      <c r="RIH98" s="734"/>
      <c r="RII98" s="734"/>
      <c r="RIJ98" s="734"/>
      <c r="RIK98" s="734"/>
      <c r="RIL98" s="734"/>
      <c r="RIM98" s="734"/>
      <c r="RIN98" s="734"/>
      <c r="RIO98" s="734"/>
      <c r="RIP98" s="734"/>
      <c r="RIQ98" s="734"/>
      <c r="RIR98" s="734"/>
      <c r="RIS98" s="734"/>
      <c r="RIT98" s="734"/>
      <c r="RIU98" s="734"/>
      <c r="RIV98" s="734"/>
      <c r="RIW98" s="734"/>
      <c r="RIX98" s="734"/>
      <c r="RIY98" s="734"/>
      <c r="RIZ98" s="734"/>
      <c r="RJA98" s="734"/>
      <c r="RJB98" s="734"/>
      <c r="RJC98" s="734"/>
      <c r="RJD98" s="734"/>
      <c r="RJE98" s="734"/>
      <c r="RJF98" s="734"/>
      <c r="RJG98" s="734"/>
      <c r="RJH98" s="734"/>
      <c r="RJI98" s="734"/>
      <c r="RJJ98" s="734"/>
      <c r="RJK98" s="734"/>
      <c r="RJL98" s="734"/>
      <c r="RJM98" s="734"/>
      <c r="RJN98" s="734"/>
      <c r="RJO98" s="734"/>
      <c r="RJP98" s="734"/>
      <c r="RJQ98" s="734"/>
      <c r="RJR98" s="734"/>
      <c r="RJS98" s="734"/>
      <c r="RJT98" s="734"/>
      <c r="RJU98" s="734"/>
      <c r="RJV98" s="734"/>
      <c r="RJW98" s="734"/>
      <c r="RJX98" s="734"/>
      <c r="RJY98" s="734"/>
      <c r="RJZ98" s="734"/>
      <c r="RKA98" s="734"/>
      <c r="RKB98" s="734"/>
      <c r="RKC98" s="734"/>
      <c r="RKD98" s="734"/>
      <c r="RKE98" s="734"/>
      <c r="RKF98" s="734"/>
      <c r="RKG98" s="734"/>
      <c r="RKH98" s="734"/>
      <c r="RKI98" s="734"/>
      <c r="RKJ98" s="734"/>
      <c r="RKK98" s="734"/>
      <c r="RKL98" s="734"/>
      <c r="RKM98" s="734"/>
      <c r="RKN98" s="734"/>
      <c r="RKO98" s="734"/>
      <c r="RKP98" s="734"/>
      <c r="RKQ98" s="734"/>
      <c r="RKR98" s="734"/>
      <c r="RKS98" s="734"/>
      <c r="RKT98" s="734"/>
      <c r="RKU98" s="734"/>
      <c r="RKV98" s="734"/>
      <c r="RKW98" s="734"/>
      <c r="RKX98" s="734"/>
      <c r="RKY98" s="734"/>
      <c r="RKZ98" s="734"/>
      <c r="RLA98" s="734"/>
      <c r="RLB98" s="734"/>
      <c r="RLC98" s="734"/>
      <c r="RLD98" s="734"/>
      <c r="RLE98" s="734"/>
      <c r="RLF98" s="734"/>
      <c r="RLG98" s="734"/>
      <c r="RLH98" s="734"/>
      <c r="RLI98" s="734"/>
      <c r="RLJ98" s="734"/>
      <c r="RLK98" s="734"/>
      <c r="RLL98" s="734"/>
      <c r="RLM98" s="734"/>
      <c r="RLN98" s="734"/>
      <c r="RLO98" s="734"/>
      <c r="RLP98" s="734"/>
      <c r="RLQ98" s="734"/>
      <c r="RLR98" s="734"/>
      <c r="RLS98" s="734"/>
      <c r="RLT98" s="734"/>
      <c r="RLU98" s="734"/>
      <c r="RLV98" s="734"/>
      <c r="RLW98" s="734"/>
      <c r="RLX98" s="734"/>
      <c r="RLY98" s="734"/>
      <c r="RLZ98" s="734"/>
      <c r="RMA98" s="734"/>
      <c r="RMB98" s="734"/>
      <c r="RMC98" s="734"/>
      <c r="RMD98" s="734"/>
      <c r="RME98" s="734"/>
      <c r="RMF98" s="734"/>
      <c r="RMG98" s="734"/>
      <c r="RMH98" s="734"/>
      <c r="RMI98" s="734"/>
      <c r="RMJ98" s="734"/>
      <c r="RMK98" s="734"/>
      <c r="RML98" s="734"/>
      <c r="RMM98" s="734"/>
      <c r="RMN98" s="734"/>
      <c r="RMO98" s="734"/>
      <c r="RMP98" s="734"/>
      <c r="RMQ98" s="734"/>
      <c r="RMR98" s="734"/>
      <c r="RMS98" s="734"/>
      <c r="RMT98" s="734"/>
      <c r="RMU98" s="734"/>
      <c r="RMV98" s="734"/>
      <c r="RMW98" s="734"/>
      <c r="RMX98" s="734"/>
      <c r="RMY98" s="734"/>
      <c r="RMZ98" s="734"/>
      <c r="RNA98" s="734"/>
      <c r="RNB98" s="734"/>
      <c r="RNC98" s="734"/>
      <c r="RND98" s="734"/>
      <c r="RNE98" s="734"/>
      <c r="RNF98" s="734"/>
      <c r="RNG98" s="734"/>
      <c r="RNH98" s="734"/>
      <c r="RNI98" s="734"/>
      <c r="RNJ98" s="734"/>
      <c r="RNK98" s="734"/>
      <c r="RNL98" s="734"/>
      <c r="RNM98" s="734"/>
      <c r="RNN98" s="734"/>
      <c r="RNO98" s="734"/>
      <c r="RNP98" s="734"/>
      <c r="RNQ98" s="734"/>
      <c r="RNR98" s="734"/>
      <c r="RNS98" s="734"/>
      <c r="RNT98" s="734"/>
      <c r="RNU98" s="734"/>
      <c r="RNV98" s="734"/>
      <c r="RNW98" s="734"/>
      <c r="RNX98" s="734"/>
      <c r="RNY98" s="734"/>
      <c r="RNZ98" s="734"/>
      <c r="ROA98" s="734"/>
      <c r="ROB98" s="734"/>
      <c r="ROC98" s="734"/>
      <c r="ROD98" s="734"/>
      <c r="ROE98" s="734"/>
      <c r="ROF98" s="734"/>
      <c r="ROG98" s="734"/>
      <c r="ROH98" s="734"/>
      <c r="ROI98" s="734"/>
      <c r="ROJ98" s="734"/>
      <c r="ROK98" s="734"/>
      <c r="ROL98" s="734"/>
      <c r="ROM98" s="734"/>
      <c r="RON98" s="734"/>
      <c r="ROO98" s="734"/>
      <c r="ROP98" s="734"/>
      <c r="ROQ98" s="734"/>
      <c r="ROR98" s="734"/>
      <c r="ROS98" s="734"/>
      <c r="ROT98" s="734"/>
      <c r="ROU98" s="734"/>
      <c r="ROV98" s="734"/>
      <c r="ROW98" s="734"/>
      <c r="ROX98" s="734"/>
      <c r="ROY98" s="734"/>
      <c r="ROZ98" s="734"/>
      <c r="RPA98" s="734"/>
      <c r="RPB98" s="734"/>
      <c r="RPC98" s="734"/>
      <c r="RPD98" s="734"/>
      <c r="RPE98" s="734"/>
      <c r="RPF98" s="734"/>
      <c r="RPG98" s="734"/>
      <c r="RPH98" s="734"/>
      <c r="RPI98" s="734"/>
      <c r="RPJ98" s="734"/>
      <c r="RPK98" s="734"/>
      <c r="RPL98" s="734"/>
      <c r="RPM98" s="734"/>
      <c r="RPN98" s="734"/>
      <c r="RPO98" s="734"/>
      <c r="RPP98" s="734"/>
      <c r="RPQ98" s="734"/>
      <c r="RPR98" s="734"/>
      <c r="RPS98" s="734"/>
      <c r="RPT98" s="734"/>
      <c r="RPU98" s="734"/>
      <c r="RPV98" s="734"/>
      <c r="RPW98" s="734"/>
      <c r="RPX98" s="734"/>
      <c r="RPY98" s="734"/>
      <c r="RPZ98" s="734"/>
      <c r="RQA98" s="734"/>
      <c r="RQB98" s="734"/>
      <c r="RQC98" s="734"/>
      <c r="RQD98" s="734"/>
      <c r="RQE98" s="734"/>
      <c r="RQF98" s="734"/>
      <c r="RQG98" s="734"/>
      <c r="RQH98" s="734"/>
      <c r="RQI98" s="734"/>
      <c r="RQJ98" s="734"/>
      <c r="RQK98" s="734"/>
      <c r="RQL98" s="734"/>
      <c r="RQM98" s="734"/>
      <c r="RQN98" s="734"/>
      <c r="RQO98" s="734"/>
      <c r="RQP98" s="734"/>
      <c r="RQQ98" s="734"/>
      <c r="RQR98" s="734"/>
      <c r="RQS98" s="734"/>
      <c r="RQT98" s="734"/>
      <c r="RQU98" s="734"/>
      <c r="RQV98" s="734"/>
      <c r="RQW98" s="734"/>
      <c r="RQX98" s="734"/>
      <c r="RQY98" s="734"/>
      <c r="RQZ98" s="734"/>
      <c r="RRA98" s="734"/>
      <c r="RRB98" s="734"/>
      <c r="RRC98" s="734"/>
      <c r="RRD98" s="734"/>
      <c r="RRE98" s="734"/>
      <c r="RRF98" s="734"/>
      <c r="RRG98" s="734"/>
      <c r="RRH98" s="734"/>
      <c r="RRI98" s="734"/>
      <c r="RRJ98" s="734"/>
      <c r="RRK98" s="734"/>
      <c r="RRL98" s="734"/>
      <c r="RRM98" s="734"/>
      <c r="RRN98" s="734"/>
      <c r="RRO98" s="734"/>
      <c r="RRP98" s="734"/>
      <c r="RRQ98" s="734"/>
      <c r="RRR98" s="734"/>
      <c r="RRS98" s="734"/>
      <c r="RRT98" s="734"/>
      <c r="RRU98" s="734"/>
      <c r="RRV98" s="734"/>
      <c r="RRW98" s="734"/>
      <c r="RRX98" s="734"/>
      <c r="RRY98" s="734"/>
      <c r="RRZ98" s="734"/>
      <c r="RSA98" s="734"/>
      <c r="RSB98" s="734"/>
      <c r="RSC98" s="734"/>
      <c r="RSD98" s="734"/>
      <c r="RSE98" s="734"/>
      <c r="RSF98" s="734"/>
      <c r="RSG98" s="734"/>
      <c r="RSH98" s="734"/>
      <c r="RSI98" s="734"/>
      <c r="RSJ98" s="734"/>
      <c r="RSK98" s="734"/>
      <c r="RSL98" s="734"/>
      <c r="RSM98" s="734"/>
      <c r="RSN98" s="734"/>
      <c r="RSO98" s="734"/>
      <c r="RSP98" s="734"/>
      <c r="RSQ98" s="734"/>
      <c r="RSR98" s="734"/>
      <c r="RSS98" s="734"/>
      <c r="RST98" s="734"/>
      <c r="RSU98" s="734"/>
      <c r="RSV98" s="734"/>
      <c r="RSW98" s="734"/>
      <c r="RSX98" s="734"/>
      <c r="RSY98" s="734"/>
      <c r="RSZ98" s="734"/>
      <c r="RTA98" s="734"/>
      <c r="RTB98" s="734"/>
      <c r="RTC98" s="734"/>
      <c r="RTD98" s="734"/>
      <c r="RTE98" s="734"/>
      <c r="RTF98" s="734"/>
      <c r="RTG98" s="734"/>
      <c r="RTH98" s="734"/>
      <c r="RTI98" s="734"/>
      <c r="RTJ98" s="734"/>
      <c r="RTK98" s="734"/>
      <c r="RTL98" s="734"/>
      <c r="RTM98" s="734"/>
      <c r="RTN98" s="734"/>
      <c r="RTO98" s="734"/>
      <c r="RTP98" s="734"/>
      <c r="RTQ98" s="734"/>
      <c r="RTR98" s="734"/>
      <c r="RTS98" s="734"/>
      <c r="RTT98" s="734"/>
      <c r="RTU98" s="734"/>
      <c r="RTV98" s="734"/>
      <c r="RTW98" s="734"/>
      <c r="RTX98" s="734"/>
      <c r="RTY98" s="734"/>
      <c r="RTZ98" s="734"/>
      <c r="RUA98" s="734"/>
      <c r="RUB98" s="734"/>
      <c r="RUC98" s="734"/>
      <c r="RUD98" s="734"/>
      <c r="RUE98" s="734"/>
      <c r="RUF98" s="734"/>
      <c r="RUG98" s="734"/>
      <c r="RUH98" s="734"/>
      <c r="RUI98" s="734"/>
      <c r="RUJ98" s="734"/>
      <c r="RUK98" s="734"/>
      <c r="RUL98" s="734"/>
      <c r="RUM98" s="734"/>
      <c r="RUN98" s="734"/>
      <c r="RUO98" s="734"/>
      <c r="RUP98" s="734"/>
      <c r="RUQ98" s="734"/>
      <c r="RUR98" s="734"/>
      <c r="RUS98" s="734"/>
      <c r="RUT98" s="734"/>
      <c r="RUU98" s="734"/>
      <c r="RUV98" s="734"/>
      <c r="RUW98" s="734"/>
      <c r="RUX98" s="734"/>
      <c r="RUY98" s="734"/>
      <c r="RUZ98" s="734"/>
      <c r="RVA98" s="734"/>
      <c r="RVB98" s="734"/>
      <c r="RVC98" s="734"/>
      <c r="RVD98" s="734"/>
      <c r="RVE98" s="734"/>
      <c r="RVF98" s="734"/>
      <c r="RVG98" s="734"/>
      <c r="RVH98" s="734"/>
      <c r="RVI98" s="734"/>
      <c r="RVJ98" s="734"/>
      <c r="RVK98" s="734"/>
      <c r="RVL98" s="734"/>
      <c r="RVM98" s="734"/>
      <c r="RVN98" s="734"/>
      <c r="RVO98" s="734"/>
      <c r="RVP98" s="734"/>
      <c r="RVQ98" s="734"/>
      <c r="RVR98" s="734"/>
      <c r="RVS98" s="734"/>
      <c r="RVT98" s="734"/>
      <c r="RVU98" s="734"/>
      <c r="RVV98" s="734"/>
      <c r="RVW98" s="734"/>
      <c r="RVX98" s="734"/>
      <c r="RVY98" s="734"/>
      <c r="RVZ98" s="734"/>
      <c r="RWA98" s="734"/>
      <c r="RWB98" s="734"/>
      <c r="RWC98" s="734"/>
      <c r="RWD98" s="734"/>
      <c r="RWE98" s="734"/>
      <c r="RWF98" s="734"/>
      <c r="RWG98" s="734"/>
      <c r="RWH98" s="734"/>
      <c r="RWI98" s="734"/>
      <c r="RWJ98" s="734"/>
      <c r="RWK98" s="734"/>
      <c r="RWL98" s="734"/>
      <c r="RWM98" s="734"/>
      <c r="RWN98" s="734"/>
      <c r="RWO98" s="734"/>
      <c r="RWP98" s="734"/>
      <c r="RWQ98" s="734"/>
      <c r="RWR98" s="734"/>
      <c r="RWS98" s="734"/>
      <c r="RWT98" s="734"/>
      <c r="RWU98" s="734"/>
      <c r="RWV98" s="734"/>
      <c r="RWW98" s="734"/>
      <c r="RWX98" s="734"/>
      <c r="RWY98" s="734"/>
      <c r="RWZ98" s="734"/>
      <c r="RXA98" s="734"/>
      <c r="RXB98" s="734"/>
      <c r="RXC98" s="734"/>
      <c r="RXD98" s="734"/>
      <c r="RXE98" s="734"/>
      <c r="RXF98" s="734"/>
      <c r="RXG98" s="734"/>
      <c r="RXH98" s="734"/>
      <c r="RXI98" s="734"/>
      <c r="RXJ98" s="734"/>
      <c r="RXK98" s="734"/>
      <c r="RXL98" s="734"/>
      <c r="RXM98" s="734"/>
      <c r="RXN98" s="734"/>
      <c r="RXO98" s="734"/>
      <c r="RXP98" s="734"/>
      <c r="RXQ98" s="734"/>
      <c r="RXR98" s="734"/>
      <c r="RXS98" s="734"/>
      <c r="RXT98" s="734"/>
      <c r="RXU98" s="734"/>
      <c r="RXV98" s="734"/>
      <c r="RXW98" s="734"/>
      <c r="RXX98" s="734"/>
      <c r="RXY98" s="734"/>
      <c r="RXZ98" s="734"/>
      <c r="RYA98" s="734"/>
      <c r="RYB98" s="734"/>
      <c r="RYC98" s="734"/>
      <c r="RYD98" s="734"/>
      <c r="RYE98" s="734"/>
      <c r="RYF98" s="734"/>
      <c r="RYG98" s="734"/>
      <c r="RYH98" s="734"/>
      <c r="RYI98" s="734"/>
      <c r="RYJ98" s="734"/>
      <c r="RYK98" s="734"/>
      <c r="RYL98" s="734"/>
      <c r="RYM98" s="734"/>
      <c r="RYN98" s="734"/>
      <c r="RYO98" s="734"/>
      <c r="RYP98" s="734"/>
      <c r="RYQ98" s="734"/>
      <c r="RYR98" s="734"/>
      <c r="RYS98" s="734"/>
      <c r="RYT98" s="734"/>
      <c r="RYU98" s="734"/>
      <c r="RYV98" s="734"/>
      <c r="RYW98" s="734"/>
      <c r="RYX98" s="734"/>
      <c r="RYY98" s="734"/>
      <c r="RYZ98" s="734"/>
      <c r="RZA98" s="734"/>
      <c r="RZB98" s="734"/>
      <c r="RZC98" s="734"/>
      <c r="RZD98" s="734"/>
      <c r="RZE98" s="734"/>
      <c r="RZF98" s="734"/>
      <c r="RZG98" s="734"/>
      <c r="RZH98" s="734"/>
      <c r="RZI98" s="734"/>
      <c r="RZJ98" s="734"/>
      <c r="RZK98" s="734"/>
      <c r="RZL98" s="734"/>
      <c r="RZM98" s="734"/>
      <c r="RZN98" s="734"/>
      <c r="RZO98" s="734"/>
      <c r="RZP98" s="734"/>
      <c r="RZQ98" s="734"/>
      <c r="RZR98" s="734"/>
      <c r="RZS98" s="734"/>
      <c r="RZT98" s="734"/>
      <c r="RZU98" s="734"/>
      <c r="RZV98" s="734"/>
      <c r="RZW98" s="734"/>
      <c r="RZX98" s="734"/>
      <c r="RZY98" s="734"/>
      <c r="RZZ98" s="734"/>
      <c r="SAA98" s="734"/>
      <c r="SAB98" s="734"/>
      <c r="SAC98" s="734"/>
      <c r="SAD98" s="734"/>
      <c r="SAE98" s="734"/>
      <c r="SAF98" s="734"/>
      <c r="SAG98" s="734"/>
      <c r="SAH98" s="734"/>
      <c r="SAI98" s="734"/>
      <c r="SAJ98" s="734"/>
      <c r="SAK98" s="734"/>
      <c r="SAL98" s="734"/>
      <c r="SAM98" s="734"/>
      <c r="SAN98" s="734"/>
      <c r="SAO98" s="734"/>
      <c r="SAP98" s="734"/>
      <c r="SAQ98" s="734"/>
      <c r="SAR98" s="734"/>
      <c r="SAS98" s="734"/>
      <c r="SAT98" s="734"/>
      <c r="SAU98" s="734"/>
      <c r="SAV98" s="734"/>
      <c r="SAW98" s="734"/>
      <c r="SAX98" s="734"/>
      <c r="SAY98" s="734"/>
      <c r="SAZ98" s="734"/>
      <c r="SBA98" s="734"/>
      <c r="SBB98" s="734"/>
      <c r="SBC98" s="734"/>
      <c r="SBD98" s="734"/>
      <c r="SBE98" s="734"/>
      <c r="SBF98" s="734"/>
      <c r="SBG98" s="734"/>
      <c r="SBH98" s="734"/>
      <c r="SBI98" s="734"/>
      <c r="SBJ98" s="734"/>
      <c r="SBK98" s="734"/>
      <c r="SBL98" s="734"/>
      <c r="SBM98" s="734"/>
      <c r="SBN98" s="734"/>
      <c r="SBO98" s="734"/>
      <c r="SBP98" s="734"/>
      <c r="SBQ98" s="734"/>
      <c r="SBR98" s="734"/>
      <c r="SBS98" s="734"/>
      <c r="SBT98" s="734"/>
      <c r="SBU98" s="734"/>
      <c r="SBV98" s="734"/>
      <c r="SBW98" s="734"/>
      <c r="SBX98" s="734"/>
      <c r="SBY98" s="734"/>
      <c r="SBZ98" s="734"/>
      <c r="SCA98" s="734"/>
      <c r="SCB98" s="734"/>
      <c r="SCC98" s="734"/>
      <c r="SCD98" s="734"/>
      <c r="SCE98" s="734"/>
      <c r="SCF98" s="734"/>
      <c r="SCG98" s="734"/>
      <c r="SCH98" s="734"/>
      <c r="SCI98" s="734"/>
      <c r="SCJ98" s="734"/>
      <c r="SCK98" s="734"/>
      <c r="SCL98" s="734"/>
      <c r="SCM98" s="734"/>
      <c r="SCN98" s="734"/>
      <c r="SCO98" s="734"/>
      <c r="SCP98" s="734"/>
      <c r="SCQ98" s="734"/>
      <c r="SCR98" s="734"/>
      <c r="SCS98" s="734"/>
      <c r="SCT98" s="734"/>
      <c r="SCU98" s="734"/>
      <c r="SCV98" s="734"/>
      <c r="SCW98" s="734"/>
      <c r="SCX98" s="734"/>
      <c r="SCY98" s="734"/>
      <c r="SCZ98" s="734"/>
      <c r="SDA98" s="734"/>
      <c r="SDB98" s="734"/>
      <c r="SDC98" s="734"/>
      <c r="SDD98" s="734"/>
      <c r="SDE98" s="734"/>
      <c r="SDF98" s="734"/>
      <c r="SDG98" s="734"/>
      <c r="SDH98" s="734"/>
      <c r="SDI98" s="734"/>
      <c r="SDJ98" s="734"/>
      <c r="SDK98" s="734"/>
      <c r="SDL98" s="734"/>
      <c r="SDM98" s="734"/>
      <c r="SDN98" s="734"/>
      <c r="SDO98" s="734"/>
      <c r="SDP98" s="734"/>
      <c r="SDQ98" s="734"/>
      <c r="SDR98" s="734"/>
      <c r="SDS98" s="734"/>
      <c r="SDT98" s="734"/>
      <c r="SDU98" s="734"/>
      <c r="SDV98" s="734"/>
      <c r="SDW98" s="734"/>
      <c r="SDX98" s="734"/>
      <c r="SDY98" s="734"/>
      <c r="SDZ98" s="734"/>
      <c r="SEA98" s="734"/>
      <c r="SEB98" s="734"/>
      <c r="SEC98" s="734"/>
      <c r="SED98" s="734"/>
      <c r="SEE98" s="734"/>
      <c r="SEF98" s="734"/>
      <c r="SEG98" s="734"/>
      <c r="SEH98" s="734"/>
      <c r="SEI98" s="734"/>
      <c r="SEJ98" s="734"/>
      <c r="SEK98" s="734"/>
      <c r="SEL98" s="734"/>
      <c r="SEM98" s="734"/>
      <c r="SEN98" s="734"/>
      <c r="SEO98" s="734"/>
      <c r="SEP98" s="734"/>
      <c r="SEQ98" s="734"/>
      <c r="SER98" s="734"/>
      <c r="SES98" s="734"/>
      <c r="SET98" s="734"/>
      <c r="SEU98" s="734"/>
      <c r="SEV98" s="734"/>
      <c r="SEW98" s="734"/>
      <c r="SEX98" s="734"/>
      <c r="SEY98" s="734"/>
      <c r="SEZ98" s="734"/>
      <c r="SFA98" s="734"/>
      <c r="SFB98" s="734"/>
      <c r="SFC98" s="734"/>
      <c r="SFD98" s="734"/>
      <c r="SFE98" s="734"/>
      <c r="SFF98" s="734"/>
      <c r="SFG98" s="734"/>
      <c r="SFH98" s="734"/>
      <c r="SFI98" s="734"/>
      <c r="SFJ98" s="734"/>
      <c r="SFK98" s="734"/>
      <c r="SFL98" s="734"/>
      <c r="SFM98" s="734"/>
      <c r="SFN98" s="734"/>
      <c r="SFO98" s="734"/>
      <c r="SFP98" s="734"/>
      <c r="SFQ98" s="734"/>
      <c r="SFR98" s="734"/>
      <c r="SFS98" s="734"/>
      <c r="SFT98" s="734"/>
      <c r="SFU98" s="734"/>
      <c r="SFV98" s="734"/>
      <c r="SFW98" s="734"/>
      <c r="SFX98" s="734"/>
      <c r="SFY98" s="734"/>
      <c r="SFZ98" s="734"/>
      <c r="SGA98" s="734"/>
      <c r="SGB98" s="734"/>
      <c r="SGC98" s="734"/>
      <c r="SGD98" s="734"/>
      <c r="SGE98" s="734"/>
      <c r="SGF98" s="734"/>
      <c r="SGG98" s="734"/>
      <c r="SGH98" s="734"/>
      <c r="SGI98" s="734"/>
      <c r="SGJ98" s="734"/>
      <c r="SGK98" s="734"/>
      <c r="SGL98" s="734"/>
      <c r="SGM98" s="734"/>
      <c r="SGN98" s="734"/>
      <c r="SGO98" s="734"/>
      <c r="SGP98" s="734"/>
      <c r="SGQ98" s="734"/>
      <c r="SGR98" s="734"/>
      <c r="SGS98" s="734"/>
      <c r="SGT98" s="734"/>
      <c r="SGU98" s="734"/>
      <c r="SGV98" s="734"/>
      <c r="SGW98" s="734"/>
      <c r="SGX98" s="734"/>
      <c r="SGY98" s="734"/>
      <c r="SGZ98" s="734"/>
      <c r="SHA98" s="734"/>
      <c r="SHB98" s="734"/>
      <c r="SHC98" s="734"/>
      <c r="SHD98" s="734"/>
      <c r="SHE98" s="734"/>
      <c r="SHF98" s="734"/>
      <c r="SHG98" s="734"/>
      <c r="SHH98" s="734"/>
      <c r="SHI98" s="734"/>
      <c r="SHJ98" s="734"/>
      <c r="SHK98" s="734"/>
      <c r="SHL98" s="734"/>
      <c r="SHM98" s="734"/>
      <c r="SHN98" s="734"/>
      <c r="SHO98" s="734"/>
      <c r="SHP98" s="734"/>
      <c r="SHQ98" s="734"/>
      <c r="SHR98" s="734"/>
      <c r="SHS98" s="734"/>
      <c r="SHT98" s="734"/>
      <c r="SHU98" s="734"/>
      <c r="SHV98" s="734"/>
      <c r="SHW98" s="734"/>
      <c r="SHX98" s="734"/>
      <c r="SHY98" s="734"/>
      <c r="SHZ98" s="734"/>
      <c r="SIA98" s="734"/>
      <c r="SIB98" s="734"/>
      <c r="SIC98" s="734"/>
      <c r="SID98" s="734"/>
      <c r="SIE98" s="734"/>
      <c r="SIF98" s="734"/>
      <c r="SIG98" s="734"/>
      <c r="SIH98" s="734"/>
      <c r="SII98" s="734"/>
      <c r="SIJ98" s="734"/>
      <c r="SIK98" s="734"/>
      <c r="SIL98" s="734"/>
      <c r="SIM98" s="734"/>
      <c r="SIN98" s="734"/>
      <c r="SIO98" s="734"/>
      <c r="SIP98" s="734"/>
      <c r="SIQ98" s="734"/>
      <c r="SIR98" s="734"/>
      <c r="SIS98" s="734"/>
      <c r="SIT98" s="734"/>
      <c r="SIU98" s="734"/>
      <c r="SIV98" s="734"/>
      <c r="SIW98" s="734"/>
      <c r="SIX98" s="734"/>
      <c r="SIY98" s="734"/>
      <c r="SIZ98" s="734"/>
      <c r="SJA98" s="734"/>
      <c r="SJB98" s="734"/>
      <c r="SJC98" s="734"/>
      <c r="SJD98" s="734"/>
      <c r="SJE98" s="734"/>
      <c r="SJF98" s="734"/>
      <c r="SJG98" s="734"/>
      <c r="SJH98" s="734"/>
      <c r="SJI98" s="734"/>
      <c r="SJJ98" s="734"/>
      <c r="SJK98" s="734"/>
      <c r="SJL98" s="734"/>
      <c r="SJM98" s="734"/>
      <c r="SJN98" s="734"/>
      <c r="SJO98" s="734"/>
      <c r="SJP98" s="734"/>
      <c r="SJQ98" s="734"/>
      <c r="SJR98" s="734"/>
      <c r="SJS98" s="734"/>
      <c r="SJT98" s="734"/>
      <c r="SJU98" s="734"/>
      <c r="SJV98" s="734"/>
      <c r="SJW98" s="734"/>
      <c r="SJX98" s="734"/>
      <c r="SJY98" s="734"/>
      <c r="SJZ98" s="734"/>
      <c r="SKA98" s="734"/>
      <c r="SKB98" s="734"/>
      <c r="SKC98" s="734"/>
      <c r="SKD98" s="734"/>
      <c r="SKE98" s="734"/>
      <c r="SKF98" s="734"/>
      <c r="SKG98" s="734"/>
      <c r="SKH98" s="734"/>
      <c r="SKI98" s="734"/>
      <c r="SKJ98" s="734"/>
      <c r="SKK98" s="734"/>
      <c r="SKL98" s="734"/>
      <c r="SKM98" s="734"/>
      <c r="SKN98" s="734"/>
      <c r="SKO98" s="734"/>
      <c r="SKP98" s="734"/>
      <c r="SKQ98" s="734"/>
      <c r="SKR98" s="734"/>
      <c r="SKS98" s="734"/>
      <c r="SKT98" s="734"/>
      <c r="SKU98" s="734"/>
      <c r="SKV98" s="734"/>
      <c r="SKW98" s="734"/>
      <c r="SKX98" s="734"/>
      <c r="SKY98" s="734"/>
      <c r="SKZ98" s="734"/>
      <c r="SLA98" s="734"/>
      <c r="SLB98" s="734"/>
      <c r="SLC98" s="734"/>
      <c r="SLD98" s="734"/>
      <c r="SLE98" s="734"/>
      <c r="SLF98" s="734"/>
      <c r="SLG98" s="734"/>
      <c r="SLH98" s="734"/>
      <c r="SLI98" s="734"/>
      <c r="SLJ98" s="734"/>
      <c r="SLK98" s="734"/>
      <c r="SLL98" s="734"/>
      <c r="SLM98" s="734"/>
      <c r="SLN98" s="734"/>
      <c r="SLO98" s="734"/>
      <c r="SLP98" s="734"/>
      <c r="SLQ98" s="734"/>
      <c r="SLR98" s="734"/>
      <c r="SLS98" s="734"/>
      <c r="SLT98" s="734"/>
      <c r="SLU98" s="734"/>
      <c r="SLV98" s="734"/>
      <c r="SLW98" s="734"/>
      <c r="SLX98" s="734"/>
      <c r="SLY98" s="734"/>
      <c r="SLZ98" s="734"/>
      <c r="SMA98" s="734"/>
      <c r="SMB98" s="734"/>
      <c r="SMC98" s="734"/>
      <c r="SMD98" s="734"/>
      <c r="SME98" s="734"/>
      <c r="SMF98" s="734"/>
      <c r="SMG98" s="734"/>
      <c r="SMH98" s="734"/>
      <c r="SMI98" s="734"/>
      <c r="SMJ98" s="734"/>
      <c r="SMK98" s="734"/>
      <c r="SML98" s="734"/>
      <c r="SMM98" s="734"/>
      <c r="SMN98" s="734"/>
      <c r="SMO98" s="734"/>
      <c r="SMP98" s="734"/>
      <c r="SMQ98" s="734"/>
      <c r="SMR98" s="734"/>
      <c r="SMS98" s="734"/>
      <c r="SMT98" s="734"/>
      <c r="SMU98" s="734"/>
      <c r="SMV98" s="734"/>
      <c r="SMW98" s="734"/>
      <c r="SMX98" s="734"/>
      <c r="SMY98" s="734"/>
      <c r="SMZ98" s="734"/>
      <c r="SNA98" s="734"/>
      <c r="SNB98" s="734"/>
      <c r="SNC98" s="734"/>
      <c r="SND98" s="734"/>
      <c r="SNE98" s="734"/>
      <c r="SNF98" s="734"/>
      <c r="SNG98" s="734"/>
      <c r="SNH98" s="734"/>
      <c r="SNI98" s="734"/>
      <c r="SNJ98" s="734"/>
      <c r="SNK98" s="734"/>
      <c r="SNL98" s="734"/>
      <c r="SNM98" s="734"/>
      <c r="SNN98" s="734"/>
      <c r="SNO98" s="734"/>
      <c r="SNP98" s="734"/>
      <c r="SNQ98" s="734"/>
      <c r="SNR98" s="734"/>
      <c r="SNS98" s="734"/>
      <c r="SNT98" s="734"/>
      <c r="SNU98" s="734"/>
      <c r="SNV98" s="734"/>
      <c r="SNW98" s="734"/>
      <c r="SNX98" s="734"/>
      <c r="SNY98" s="734"/>
      <c r="SNZ98" s="734"/>
      <c r="SOA98" s="734"/>
      <c r="SOB98" s="734"/>
      <c r="SOC98" s="734"/>
      <c r="SOD98" s="734"/>
      <c r="SOE98" s="734"/>
      <c r="SOF98" s="734"/>
      <c r="SOG98" s="734"/>
      <c r="SOH98" s="734"/>
      <c r="SOI98" s="734"/>
      <c r="SOJ98" s="734"/>
      <c r="SOK98" s="734"/>
      <c r="SOL98" s="734"/>
      <c r="SOM98" s="734"/>
      <c r="SON98" s="734"/>
      <c r="SOO98" s="734"/>
      <c r="SOP98" s="734"/>
      <c r="SOQ98" s="734"/>
      <c r="SOR98" s="734"/>
      <c r="SOS98" s="734"/>
      <c r="SOT98" s="734"/>
      <c r="SOU98" s="734"/>
      <c r="SOV98" s="734"/>
      <c r="SOW98" s="734"/>
      <c r="SOX98" s="734"/>
      <c r="SOY98" s="734"/>
      <c r="SOZ98" s="734"/>
      <c r="SPA98" s="734"/>
      <c r="SPB98" s="734"/>
      <c r="SPC98" s="734"/>
      <c r="SPD98" s="734"/>
      <c r="SPE98" s="734"/>
      <c r="SPF98" s="734"/>
      <c r="SPG98" s="734"/>
      <c r="SPH98" s="734"/>
      <c r="SPI98" s="734"/>
      <c r="SPJ98" s="734"/>
      <c r="SPK98" s="734"/>
      <c r="SPL98" s="734"/>
      <c r="SPM98" s="734"/>
      <c r="SPN98" s="734"/>
      <c r="SPO98" s="734"/>
      <c r="SPP98" s="734"/>
      <c r="SPQ98" s="734"/>
      <c r="SPR98" s="734"/>
      <c r="SPS98" s="734"/>
      <c r="SPT98" s="734"/>
      <c r="SPU98" s="734"/>
      <c r="SPV98" s="734"/>
      <c r="SPW98" s="734"/>
      <c r="SPX98" s="734"/>
      <c r="SPY98" s="734"/>
      <c r="SPZ98" s="734"/>
      <c r="SQA98" s="734"/>
      <c r="SQB98" s="734"/>
      <c r="SQC98" s="734"/>
      <c r="SQD98" s="734"/>
      <c r="SQE98" s="734"/>
      <c r="SQF98" s="734"/>
      <c r="SQG98" s="734"/>
      <c r="SQH98" s="734"/>
      <c r="SQI98" s="734"/>
      <c r="SQJ98" s="734"/>
      <c r="SQK98" s="734"/>
      <c r="SQL98" s="734"/>
      <c r="SQM98" s="734"/>
      <c r="SQN98" s="734"/>
      <c r="SQO98" s="734"/>
      <c r="SQP98" s="734"/>
      <c r="SQQ98" s="734"/>
      <c r="SQR98" s="734"/>
      <c r="SQS98" s="734"/>
      <c r="SQT98" s="734"/>
      <c r="SQU98" s="734"/>
      <c r="SQV98" s="734"/>
      <c r="SQW98" s="734"/>
      <c r="SQX98" s="734"/>
      <c r="SQY98" s="734"/>
      <c r="SQZ98" s="734"/>
      <c r="SRA98" s="734"/>
      <c r="SRB98" s="734"/>
      <c r="SRC98" s="734"/>
      <c r="SRD98" s="734"/>
      <c r="SRE98" s="734"/>
      <c r="SRF98" s="734"/>
      <c r="SRG98" s="734"/>
      <c r="SRH98" s="734"/>
      <c r="SRI98" s="734"/>
      <c r="SRJ98" s="734"/>
      <c r="SRK98" s="734"/>
      <c r="SRL98" s="734"/>
      <c r="SRM98" s="734"/>
      <c r="SRN98" s="734"/>
      <c r="SRO98" s="734"/>
      <c r="SRP98" s="734"/>
      <c r="SRQ98" s="734"/>
      <c r="SRR98" s="734"/>
      <c r="SRS98" s="734"/>
      <c r="SRT98" s="734"/>
      <c r="SRU98" s="734"/>
      <c r="SRV98" s="734"/>
      <c r="SRW98" s="734"/>
      <c r="SRX98" s="734"/>
      <c r="SRY98" s="734"/>
      <c r="SRZ98" s="734"/>
      <c r="SSA98" s="734"/>
      <c r="SSB98" s="734"/>
      <c r="SSC98" s="734"/>
      <c r="SSD98" s="734"/>
      <c r="SSE98" s="734"/>
      <c r="SSF98" s="734"/>
      <c r="SSG98" s="734"/>
      <c r="SSH98" s="734"/>
      <c r="SSI98" s="734"/>
      <c r="SSJ98" s="734"/>
      <c r="SSK98" s="734"/>
      <c r="SSL98" s="734"/>
      <c r="SSM98" s="734"/>
      <c r="SSN98" s="734"/>
      <c r="SSO98" s="734"/>
      <c r="SSP98" s="734"/>
      <c r="SSQ98" s="734"/>
      <c r="SSR98" s="734"/>
      <c r="SSS98" s="734"/>
      <c r="SST98" s="734"/>
      <c r="SSU98" s="734"/>
      <c r="SSV98" s="734"/>
      <c r="SSW98" s="734"/>
      <c r="SSX98" s="734"/>
      <c r="SSY98" s="734"/>
      <c r="SSZ98" s="734"/>
      <c r="STA98" s="734"/>
      <c r="STB98" s="734"/>
      <c r="STC98" s="734"/>
      <c r="STD98" s="734"/>
      <c r="STE98" s="734"/>
      <c r="STF98" s="734"/>
      <c r="STG98" s="734"/>
      <c r="STH98" s="734"/>
      <c r="STI98" s="734"/>
      <c r="STJ98" s="734"/>
      <c r="STK98" s="734"/>
      <c r="STL98" s="734"/>
      <c r="STM98" s="734"/>
      <c r="STN98" s="734"/>
      <c r="STO98" s="734"/>
      <c r="STP98" s="734"/>
      <c r="STQ98" s="734"/>
      <c r="STR98" s="734"/>
      <c r="STS98" s="734"/>
      <c r="STT98" s="734"/>
      <c r="STU98" s="734"/>
      <c r="STV98" s="734"/>
      <c r="STW98" s="734"/>
      <c r="STX98" s="734"/>
      <c r="STY98" s="734"/>
      <c r="STZ98" s="734"/>
      <c r="SUA98" s="734"/>
      <c r="SUB98" s="734"/>
      <c r="SUC98" s="734"/>
      <c r="SUD98" s="734"/>
      <c r="SUE98" s="734"/>
      <c r="SUF98" s="734"/>
      <c r="SUG98" s="734"/>
      <c r="SUH98" s="734"/>
      <c r="SUI98" s="734"/>
      <c r="SUJ98" s="734"/>
      <c r="SUK98" s="734"/>
      <c r="SUL98" s="734"/>
      <c r="SUM98" s="734"/>
      <c r="SUN98" s="734"/>
      <c r="SUO98" s="734"/>
      <c r="SUP98" s="734"/>
      <c r="SUQ98" s="734"/>
      <c r="SUR98" s="734"/>
      <c r="SUS98" s="734"/>
      <c r="SUT98" s="734"/>
      <c r="SUU98" s="734"/>
      <c r="SUV98" s="734"/>
      <c r="SUW98" s="734"/>
      <c r="SUX98" s="734"/>
      <c r="SUY98" s="734"/>
      <c r="SUZ98" s="734"/>
      <c r="SVA98" s="734"/>
      <c r="SVB98" s="734"/>
      <c r="SVC98" s="734"/>
      <c r="SVD98" s="734"/>
      <c r="SVE98" s="734"/>
      <c r="SVF98" s="734"/>
      <c r="SVG98" s="734"/>
      <c r="SVH98" s="734"/>
      <c r="SVI98" s="734"/>
      <c r="SVJ98" s="734"/>
      <c r="SVK98" s="734"/>
      <c r="SVL98" s="734"/>
      <c r="SVM98" s="734"/>
      <c r="SVN98" s="734"/>
      <c r="SVO98" s="734"/>
      <c r="SVP98" s="734"/>
      <c r="SVQ98" s="734"/>
      <c r="SVR98" s="734"/>
      <c r="SVS98" s="734"/>
      <c r="SVT98" s="734"/>
      <c r="SVU98" s="734"/>
      <c r="SVV98" s="734"/>
      <c r="SVW98" s="734"/>
      <c r="SVX98" s="734"/>
      <c r="SVY98" s="734"/>
      <c r="SVZ98" s="734"/>
      <c r="SWA98" s="734"/>
      <c r="SWB98" s="734"/>
      <c r="SWC98" s="734"/>
      <c r="SWD98" s="734"/>
      <c r="SWE98" s="734"/>
      <c r="SWF98" s="734"/>
      <c r="SWG98" s="734"/>
      <c r="SWH98" s="734"/>
      <c r="SWI98" s="734"/>
      <c r="SWJ98" s="734"/>
      <c r="SWK98" s="734"/>
      <c r="SWL98" s="734"/>
      <c r="SWM98" s="734"/>
      <c r="SWN98" s="734"/>
      <c r="SWO98" s="734"/>
      <c r="SWP98" s="734"/>
      <c r="SWQ98" s="734"/>
      <c r="SWR98" s="734"/>
      <c r="SWS98" s="734"/>
      <c r="SWT98" s="734"/>
      <c r="SWU98" s="734"/>
      <c r="SWV98" s="734"/>
      <c r="SWW98" s="734"/>
      <c r="SWX98" s="734"/>
      <c r="SWY98" s="734"/>
      <c r="SWZ98" s="734"/>
      <c r="SXA98" s="734"/>
      <c r="SXB98" s="734"/>
      <c r="SXC98" s="734"/>
      <c r="SXD98" s="734"/>
      <c r="SXE98" s="734"/>
      <c r="SXF98" s="734"/>
      <c r="SXG98" s="734"/>
      <c r="SXH98" s="734"/>
      <c r="SXI98" s="734"/>
      <c r="SXJ98" s="734"/>
      <c r="SXK98" s="734"/>
      <c r="SXL98" s="734"/>
      <c r="SXM98" s="734"/>
      <c r="SXN98" s="734"/>
      <c r="SXO98" s="734"/>
      <c r="SXP98" s="734"/>
      <c r="SXQ98" s="734"/>
      <c r="SXR98" s="734"/>
      <c r="SXS98" s="734"/>
      <c r="SXT98" s="734"/>
      <c r="SXU98" s="734"/>
      <c r="SXV98" s="734"/>
      <c r="SXW98" s="734"/>
      <c r="SXX98" s="734"/>
      <c r="SXY98" s="734"/>
      <c r="SXZ98" s="734"/>
      <c r="SYA98" s="734"/>
      <c r="SYB98" s="734"/>
      <c r="SYC98" s="734"/>
      <c r="SYD98" s="734"/>
      <c r="SYE98" s="734"/>
      <c r="SYF98" s="734"/>
      <c r="SYG98" s="734"/>
      <c r="SYH98" s="734"/>
      <c r="SYI98" s="734"/>
      <c r="SYJ98" s="734"/>
      <c r="SYK98" s="734"/>
      <c r="SYL98" s="734"/>
      <c r="SYM98" s="734"/>
      <c r="SYN98" s="734"/>
      <c r="SYO98" s="734"/>
      <c r="SYP98" s="734"/>
      <c r="SYQ98" s="734"/>
      <c r="SYR98" s="734"/>
      <c r="SYS98" s="734"/>
      <c r="SYT98" s="734"/>
      <c r="SYU98" s="734"/>
      <c r="SYV98" s="734"/>
      <c r="SYW98" s="734"/>
      <c r="SYX98" s="734"/>
      <c r="SYY98" s="734"/>
      <c r="SYZ98" s="734"/>
      <c r="SZA98" s="734"/>
      <c r="SZB98" s="734"/>
      <c r="SZC98" s="734"/>
      <c r="SZD98" s="734"/>
      <c r="SZE98" s="734"/>
      <c r="SZF98" s="734"/>
      <c r="SZG98" s="734"/>
      <c r="SZH98" s="734"/>
      <c r="SZI98" s="734"/>
      <c r="SZJ98" s="734"/>
      <c r="SZK98" s="734"/>
      <c r="SZL98" s="734"/>
      <c r="SZM98" s="734"/>
      <c r="SZN98" s="734"/>
      <c r="SZO98" s="734"/>
      <c r="SZP98" s="734"/>
      <c r="SZQ98" s="734"/>
      <c r="SZR98" s="734"/>
      <c r="SZS98" s="734"/>
      <c r="SZT98" s="734"/>
      <c r="SZU98" s="734"/>
      <c r="SZV98" s="734"/>
      <c r="SZW98" s="734"/>
      <c r="SZX98" s="734"/>
      <c r="SZY98" s="734"/>
      <c r="SZZ98" s="734"/>
      <c r="TAA98" s="734"/>
      <c r="TAB98" s="734"/>
      <c r="TAC98" s="734"/>
      <c r="TAD98" s="734"/>
      <c r="TAE98" s="734"/>
      <c r="TAF98" s="734"/>
      <c r="TAG98" s="734"/>
      <c r="TAH98" s="734"/>
      <c r="TAI98" s="734"/>
      <c r="TAJ98" s="734"/>
      <c r="TAK98" s="734"/>
      <c r="TAL98" s="734"/>
      <c r="TAM98" s="734"/>
      <c r="TAN98" s="734"/>
      <c r="TAO98" s="734"/>
      <c r="TAP98" s="734"/>
      <c r="TAQ98" s="734"/>
      <c r="TAR98" s="734"/>
      <c r="TAS98" s="734"/>
      <c r="TAT98" s="734"/>
      <c r="TAU98" s="734"/>
      <c r="TAV98" s="734"/>
      <c r="TAW98" s="734"/>
      <c r="TAX98" s="734"/>
      <c r="TAY98" s="734"/>
      <c r="TAZ98" s="734"/>
      <c r="TBA98" s="734"/>
      <c r="TBB98" s="734"/>
      <c r="TBC98" s="734"/>
      <c r="TBD98" s="734"/>
      <c r="TBE98" s="734"/>
      <c r="TBF98" s="734"/>
      <c r="TBG98" s="734"/>
      <c r="TBH98" s="734"/>
      <c r="TBI98" s="734"/>
      <c r="TBJ98" s="734"/>
      <c r="TBK98" s="734"/>
      <c r="TBL98" s="734"/>
      <c r="TBM98" s="734"/>
      <c r="TBN98" s="734"/>
      <c r="TBO98" s="734"/>
      <c r="TBP98" s="734"/>
      <c r="TBQ98" s="734"/>
      <c r="TBR98" s="734"/>
      <c r="TBS98" s="734"/>
      <c r="TBT98" s="734"/>
      <c r="TBU98" s="734"/>
      <c r="TBV98" s="734"/>
      <c r="TBW98" s="734"/>
      <c r="TBX98" s="734"/>
      <c r="TBY98" s="734"/>
      <c r="TBZ98" s="734"/>
      <c r="TCA98" s="734"/>
      <c r="TCB98" s="734"/>
      <c r="TCC98" s="734"/>
      <c r="TCD98" s="734"/>
      <c r="TCE98" s="734"/>
      <c r="TCF98" s="734"/>
      <c r="TCG98" s="734"/>
      <c r="TCH98" s="734"/>
      <c r="TCI98" s="734"/>
      <c r="TCJ98" s="734"/>
      <c r="TCK98" s="734"/>
      <c r="TCL98" s="734"/>
      <c r="TCM98" s="734"/>
      <c r="TCN98" s="734"/>
      <c r="TCO98" s="734"/>
      <c r="TCP98" s="734"/>
      <c r="TCQ98" s="734"/>
      <c r="TCR98" s="734"/>
      <c r="TCS98" s="734"/>
      <c r="TCT98" s="734"/>
      <c r="TCU98" s="734"/>
      <c r="TCV98" s="734"/>
      <c r="TCW98" s="734"/>
      <c r="TCX98" s="734"/>
      <c r="TCY98" s="734"/>
      <c r="TCZ98" s="734"/>
      <c r="TDA98" s="734"/>
      <c r="TDB98" s="734"/>
      <c r="TDC98" s="734"/>
      <c r="TDD98" s="734"/>
      <c r="TDE98" s="734"/>
      <c r="TDF98" s="734"/>
      <c r="TDG98" s="734"/>
      <c r="TDH98" s="734"/>
      <c r="TDI98" s="734"/>
      <c r="TDJ98" s="734"/>
      <c r="TDK98" s="734"/>
      <c r="TDL98" s="734"/>
      <c r="TDM98" s="734"/>
      <c r="TDN98" s="734"/>
      <c r="TDO98" s="734"/>
      <c r="TDP98" s="734"/>
      <c r="TDQ98" s="734"/>
      <c r="TDR98" s="734"/>
      <c r="TDS98" s="734"/>
      <c r="TDT98" s="734"/>
      <c r="TDU98" s="734"/>
      <c r="TDV98" s="734"/>
      <c r="TDW98" s="734"/>
      <c r="TDX98" s="734"/>
      <c r="TDY98" s="734"/>
      <c r="TDZ98" s="734"/>
      <c r="TEA98" s="734"/>
      <c r="TEB98" s="734"/>
      <c r="TEC98" s="734"/>
      <c r="TED98" s="734"/>
      <c r="TEE98" s="734"/>
      <c r="TEF98" s="734"/>
      <c r="TEG98" s="734"/>
      <c r="TEH98" s="734"/>
      <c r="TEI98" s="734"/>
      <c r="TEJ98" s="734"/>
      <c r="TEK98" s="734"/>
      <c r="TEL98" s="734"/>
      <c r="TEM98" s="734"/>
      <c r="TEN98" s="734"/>
      <c r="TEO98" s="734"/>
      <c r="TEP98" s="734"/>
      <c r="TEQ98" s="734"/>
      <c r="TER98" s="734"/>
      <c r="TES98" s="734"/>
      <c r="TET98" s="734"/>
      <c r="TEU98" s="734"/>
      <c r="TEV98" s="734"/>
      <c r="TEW98" s="734"/>
      <c r="TEX98" s="734"/>
      <c r="TEY98" s="734"/>
      <c r="TEZ98" s="734"/>
      <c r="TFA98" s="734"/>
      <c r="TFB98" s="734"/>
      <c r="TFC98" s="734"/>
      <c r="TFD98" s="734"/>
      <c r="TFE98" s="734"/>
      <c r="TFF98" s="734"/>
      <c r="TFG98" s="734"/>
      <c r="TFH98" s="734"/>
      <c r="TFI98" s="734"/>
      <c r="TFJ98" s="734"/>
      <c r="TFK98" s="734"/>
      <c r="TFL98" s="734"/>
      <c r="TFM98" s="734"/>
      <c r="TFN98" s="734"/>
      <c r="TFO98" s="734"/>
      <c r="TFP98" s="734"/>
      <c r="TFQ98" s="734"/>
      <c r="TFR98" s="734"/>
      <c r="TFS98" s="734"/>
      <c r="TFT98" s="734"/>
      <c r="TFU98" s="734"/>
      <c r="TFV98" s="734"/>
      <c r="TFW98" s="734"/>
      <c r="TFX98" s="734"/>
      <c r="TFY98" s="734"/>
      <c r="TFZ98" s="734"/>
      <c r="TGA98" s="734"/>
      <c r="TGB98" s="734"/>
      <c r="TGC98" s="734"/>
      <c r="TGD98" s="734"/>
      <c r="TGE98" s="734"/>
      <c r="TGF98" s="734"/>
      <c r="TGG98" s="734"/>
      <c r="TGH98" s="734"/>
      <c r="TGI98" s="734"/>
      <c r="TGJ98" s="734"/>
      <c r="TGK98" s="734"/>
      <c r="TGL98" s="734"/>
      <c r="TGM98" s="734"/>
      <c r="TGN98" s="734"/>
      <c r="TGO98" s="734"/>
      <c r="TGP98" s="734"/>
      <c r="TGQ98" s="734"/>
      <c r="TGR98" s="734"/>
      <c r="TGS98" s="734"/>
      <c r="TGT98" s="734"/>
      <c r="TGU98" s="734"/>
      <c r="TGV98" s="734"/>
      <c r="TGW98" s="734"/>
      <c r="TGX98" s="734"/>
      <c r="TGY98" s="734"/>
      <c r="TGZ98" s="734"/>
      <c r="THA98" s="734"/>
      <c r="THB98" s="734"/>
      <c r="THC98" s="734"/>
      <c r="THD98" s="734"/>
      <c r="THE98" s="734"/>
      <c r="THF98" s="734"/>
      <c r="THG98" s="734"/>
      <c r="THH98" s="734"/>
      <c r="THI98" s="734"/>
      <c r="THJ98" s="734"/>
      <c r="THK98" s="734"/>
      <c r="THL98" s="734"/>
      <c r="THM98" s="734"/>
      <c r="THN98" s="734"/>
      <c r="THO98" s="734"/>
      <c r="THP98" s="734"/>
      <c r="THQ98" s="734"/>
      <c r="THR98" s="734"/>
      <c r="THS98" s="734"/>
      <c r="THT98" s="734"/>
      <c r="THU98" s="734"/>
      <c r="THV98" s="734"/>
      <c r="THW98" s="734"/>
      <c r="THX98" s="734"/>
      <c r="THY98" s="734"/>
      <c r="THZ98" s="734"/>
      <c r="TIA98" s="734"/>
      <c r="TIB98" s="734"/>
      <c r="TIC98" s="734"/>
      <c r="TID98" s="734"/>
      <c r="TIE98" s="734"/>
      <c r="TIF98" s="734"/>
      <c r="TIG98" s="734"/>
      <c r="TIH98" s="734"/>
      <c r="TII98" s="734"/>
      <c r="TIJ98" s="734"/>
      <c r="TIK98" s="734"/>
      <c r="TIL98" s="734"/>
      <c r="TIM98" s="734"/>
      <c r="TIN98" s="734"/>
      <c r="TIO98" s="734"/>
      <c r="TIP98" s="734"/>
      <c r="TIQ98" s="734"/>
      <c r="TIR98" s="734"/>
      <c r="TIS98" s="734"/>
      <c r="TIT98" s="734"/>
      <c r="TIU98" s="734"/>
      <c r="TIV98" s="734"/>
      <c r="TIW98" s="734"/>
      <c r="TIX98" s="734"/>
      <c r="TIY98" s="734"/>
      <c r="TIZ98" s="734"/>
      <c r="TJA98" s="734"/>
      <c r="TJB98" s="734"/>
      <c r="TJC98" s="734"/>
      <c r="TJD98" s="734"/>
      <c r="TJE98" s="734"/>
      <c r="TJF98" s="734"/>
      <c r="TJG98" s="734"/>
      <c r="TJH98" s="734"/>
      <c r="TJI98" s="734"/>
      <c r="TJJ98" s="734"/>
      <c r="TJK98" s="734"/>
      <c r="TJL98" s="734"/>
      <c r="TJM98" s="734"/>
      <c r="TJN98" s="734"/>
      <c r="TJO98" s="734"/>
      <c r="TJP98" s="734"/>
      <c r="TJQ98" s="734"/>
      <c r="TJR98" s="734"/>
      <c r="TJS98" s="734"/>
      <c r="TJT98" s="734"/>
      <c r="TJU98" s="734"/>
      <c r="TJV98" s="734"/>
      <c r="TJW98" s="734"/>
      <c r="TJX98" s="734"/>
      <c r="TJY98" s="734"/>
      <c r="TJZ98" s="734"/>
      <c r="TKA98" s="734"/>
      <c r="TKB98" s="734"/>
      <c r="TKC98" s="734"/>
      <c r="TKD98" s="734"/>
      <c r="TKE98" s="734"/>
      <c r="TKF98" s="734"/>
      <c r="TKG98" s="734"/>
      <c r="TKH98" s="734"/>
      <c r="TKI98" s="734"/>
      <c r="TKJ98" s="734"/>
      <c r="TKK98" s="734"/>
      <c r="TKL98" s="734"/>
      <c r="TKM98" s="734"/>
      <c r="TKN98" s="734"/>
      <c r="TKO98" s="734"/>
      <c r="TKP98" s="734"/>
      <c r="TKQ98" s="734"/>
      <c r="TKR98" s="734"/>
      <c r="TKS98" s="734"/>
      <c r="TKT98" s="734"/>
      <c r="TKU98" s="734"/>
      <c r="TKV98" s="734"/>
      <c r="TKW98" s="734"/>
      <c r="TKX98" s="734"/>
      <c r="TKY98" s="734"/>
      <c r="TKZ98" s="734"/>
      <c r="TLA98" s="734"/>
      <c r="TLB98" s="734"/>
      <c r="TLC98" s="734"/>
      <c r="TLD98" s="734"/>
      <c r="TLE98" s="734"/>
      <c r="TLF98" s="734"/>
      <c r="TLG98" s="734"/>
      <c r="TLH98" s="734"/>
      <c r="TLI98" s="734"/>
      <c r="TLJ98" s="734"/>
      <c r="TLK98" s="734"/>
      <c r="TLL98" s="734"/>
      <c r="TLM98" s="734"/>
      <c r="TLN98" s="734"/>
      <c r="TLO98" s="734"/>
      <c r="TLP98" s="734"/>
      <c r="TLQ98" s="734"/>
      <c r="TLR98" s="734"/>
      <c r="TLS98" s="734"/>
      <c r="TLT98" s="734"/>
      <c r="TLU98" s="734"/>
      <c r="TLV98" s="734"/>
      <c r="TLW98" s="734"/>
      <c r="TLX98" s="734"/>
      <c r="TLY98" s="734"/>
      <c r="TLZ98" s="734"/>
      <c r="TMA98" s="734"/>
      <c r="TMB98" s="734"/>
      <c r="TMC98" s="734"/>
      <c r="TMD98" s="734"/>
      <c r="TME98" s="734"/>
      <c r="TMF98" s="734"/>
      <c r="TMG98" s="734"/>
      <c r="TMH98" s="734"/>
      <c r="TMI98" s="734"/>
      <c r="TMJ98" s="734"/>
      <c r="TMK98" s="734"/>
      <c r="TML98" s="734"/>
      <c r="TMM98" s="734"/>
      <c r="TMN98" s="734"/>
      <c r="TMO98" s="734"/>
      <c r="TMP98" s="734"/>
      <c r="TMQ98" s="734"/>
      <c r="TMR98" s="734"/>
      <c r="TMS98" s="734"/>
      <c r="TMT98" s="734"/>
      <c r="TMU98" s="734"/>
      <c r="TMV98" s="734"/>
      <c r="TMW98" s="734"/>
      <c r="TMX98" s="734"/>
      <c r="TMY98" s="734"/>
      <c r="TMZ98" s="734"/>
      <c r="TNA98" s="734"/>
      <c r="TNB98" s="734"/>
      <c r="TNC98" s="734"/>
      <c r="TND98" s="734"/>
      <c r="TNE98" s="734"/>
      <c r="TNF98" s="734"/>
      <c r="TNG98" s="734"/>
      <c r="TNH98" s="734"/>
      <c r="TNI98" s="734"/>
      <c r="TNJ98" s="734"/>
      <c r="TNK98" s="734"/>
      <c r="TNL98" s="734"/>
      <c r="TNM98" s="734"/>
      <c r="TNN98" s="734"/>
      <c r="TNO98" s="734"/>
      <c r="TNP98" s="734"/>
      <c r="TNQ98" s="734"/>
      <c r="TNR98" s="734"/>
      <c r="TNS98" s="734"/>
      <c r="TNT98" s="734"/>
      <c r="TNU98" s="734"/>
      <c r="TNV98" s="734"/>
      <c r="TNW98" s="734"/>
      <c r="TNX98" s="734"/>
      <c r="TNY98" s="734"/>
      <c r="TNZ98" s="734"/>
      <c r="TOA98" s="734"/>
      <c r="TOB98" s="734"/>
      <c r="TOC98" s="734"/>
      <c r="TOD98" s="734"/>
      <c r="TOE98" s="734"/>
      <c r="TOF98" s="734"/>
      <c r="TOG98" s="734"/>
      <c r="TOH98" s="734"/>
      <c r="TOI98" s="734"/>
      <c r="TOJ98" s="734"/>
      <c r="TOK98" s="734"/>
      <c r="TOL98" s="734"/>
      <c r="TOM98" s="734"/>
      <c r="TON98" s="734"/>
      <c r="TOO98" s="734"/>
      <c r="TOP98" s="734"/>
      <c r="TOQ98" s="734"/>
      <c r="TOR98" s="734"/>
      <c r="TOS98" s="734"/>
      <c r="TOT98" s="734"/>
      <c r="TOU98" s="734"/>
      <c r="TOV98" s="734"/>
      <c r="TOW98" s="734"/>
      <c r="TOX98" s="734"/>
      <c r="TOY98" s="734"/>
      <c r="TOZ98" s="734"/>
      <c r="TPA98" s="734"/>
      <c r="TPB98" s="734"/>
      <c r="TPC98" s="734"/>
      <c r="TPD98" s="734"/>
      <c r="TPE98" s="734"/>
      <c r="TPF98" s="734"/>
      <c r="TPG98" s="734"/>
      <c r="TPH98" s="734"/>
      <c r="TPI98" s="734"/>
      <c r="TPJ98" s="734"/>
      <c r="TPK98" s="734"/>
      <c r="TPL98" s="734"/>
      <c r="TPM98" s="734"/>
      <c r="TPN98" s="734"/>
      <c r="TPO98" s="734"/>
      <c r="TPP98" s="734"/>
      <c r="TPQ98" s="734"/>
      <c r="TPR98" s="734"/>
      <c r="TPS98" s="734"/>
      <c r="TPT98" s="734"/>
      <c r="TPU98" s="734"/>
      <c r="TPV98" s="734"/>
      <c r="TPW98" s="734"/>
      <c r="TPX98" s="734"/>
      <c r="TPY98" s="734"/>
      <c r="TPZ98" s="734"/>
      <c r="TQA98" s="734"/>
      <c r="TQB98" s="734"/>
      <c r="TQC98" s="734"/>
      <c r="TQD98" s="734"/>
      <c r="TQE98" s="734"/>
      <c r="TQF98" s="734"/>
      <c r="TQG98" s="734"/>
      <c r="TQH98" s="734"/>
      <c r="TQI98" s="734"/>
      <c r="TQJ98" s="734"/>
      <c r="TQK98" s="734"/>
      <c r="TQL98" s="734"/>
      <c r="TQM98" s="734"/>
      <c r="TQN98" s="734"/>
      <c r="TQO98" s="734"/>
      <c r="TQP98" s="734"/>
      <c r="TQQ98" s="734"/>
      <c r="TQR98" s="734"/>
      <c r="TQS98" s="734"/>
      <c r="TQT98" s="734"/>
      <c r="TQU98" s="734"/>
      <c r="TQV98" s="734"/>
      <c r="TQW98" s="734"/>
      <c r="TQX98" s="734"/>
      <c r="TQY98" s="734"/>
      <c r="TQZ98" s="734"/>
      <c r="TRA98" s="734"/>
      <c r="TRB98" s="734"/>
      <c r="TRC98" s="734"/>
      <c r="TRD98" s="734"/>
      <c r="TRE98" s="734"/>
      <c r="TRF98" s="734"/>
      <c r="TRG98" s="734"/>
      <c r="TRH98" s="734"/>
      <c r="TRI98" s="734"/>
      <c r="TRJ98" s="734"/>
      <c r="TRK98" s="734"/>
      <c r="TRL98" s="734"/>
      <c r="TRM98" s="734"/>
      <c r="TRN98" s="734"/>
      <c r="TRO98" s="734"/>
      <c r="TRP98" s="734"/>
      <c r="TRQ98" s="734"/>
      <c r="TRR98" s="734"/>
      <c r="TRS98" s="734"/>
      <c r="TRT98" s="734"/>
      <c r="TRU98" s="734"/>
      <c r="TRV98" s="734"/>
      <c r="TRW98" s="734"/>
      <c r="TRX98" s="734"/>
      <c r="TRY98" s="734"/>
      <c r="TRZ98" s="734"/>
      <c r="TSA98" s="734"/>
      <c r="TSB98" s="734"/>
      <c r="TSC98" s="734"/>
      <c r="TSD98" s="734"/>
      <c r="TSE98" s="734"/>
      <c r="TSF98" s="734"/>
      <c r="TSG98" s="734"/>
      <c r="TSH98" s="734"/>
      <c r="TSI98" s="734"/>
      <c r="TSJ98" s="734"/>
      <c r="TSK98" s="734"/>
      <c r="TSL98" s="734"/>
      <c r="TSM98" s="734"/>
      <c r="TSN98" s="734"/>
      <c r="TSO98" s="734"/>
      <c r="TSP98" s="734"/>
      <c r="TSQ98" s="734"/>
      <c r="TSR98" s="734"/>
      <c r="TSS98" s="734"/>
      <c r="TST98" s="734"/>
      <c r="TSU98" s="734"/>
      <c r="TSV98" s="734"/>
      <c r="TSW98" s="734"/>
      <c r="TSX98" s="734"/>
      <c r="TSY98" s="734"/>
      <c r="TSZ98" s="734"/>
      <c r="TTA98" s="734"/>
      <c r="TTB98" s="734"/>
      <c r="TTC98" s="734"/>
      <c r="TTD98" s="734"/>
      <c r="TTE98" s="734"/>
      <c r="TTF98" s="734"/>
      <c r="TTG98" s="734"/>
      <c r="TTH98" s="734"/>
      <c r="TTI98" s="734"/>
      <c r="TTJ98" s="734"/>
      <c r="TTK98" s="734"/>
      <c r="TTL98" s="734"/>
      <c r="TTM98" s="734"/>
      <c r="TTN98" s="734"/>
      <c r="TTO98" s="734"/>
      <c r="TTP98" s="734"/>
      <c r="TTQ98" s="734"/>
      <c r="TTR98" s="734"/>
      <c r="TTS98" s="734"/>
      <c r="TTT98" s="734"/>
      <c r="TTU98" s="734"/>
      <c r="TTV98" s="734"/>
      <c r="TTW98" s="734"/>
      <c r="TTX98" s="734"/>
      <c r="TTY98" s="734"/>
      <c r="TTZ98" s="734"/>
      <c r="TUA98" s="734"/>
      <c r="TUB98" s="734"/>
      <c r="TUC98" s="734"/>
      <c r="TUD98" s="734"/>
      <c r="TUE98" s="734"/>
      <c r="TUF98" s="734"/>
      <c r="TUG98" s="734"/>
      <c r="TUH98" s="734"/>
      <c r="TUI98" s="734"/>
      <c r="TUJ98" s="734"/>
      <c r="TUK98" s="734"/>
      <c r="TUL98" s="734"/>
      <c r="TUM98" s="734"/>
      <c r="TUN98" s="734"/>
      <c r="TUO98" s="734"/>
      <c r="TUP98" s="734"/>
      <c r="TUQ98" s="734"/>
      <c r="TUR98" s="734"/>
      <c r="TUS98" s="734"/>
      <c r="TUT98" s="734"/>
      <c r="TUU98" s="734"/>
      <c r="TUV98" s="734"/>
      <c r="TUW98" s="734"/>
      <c r="TUX98" s="734"/>
      <c r="TUY98" s="734"/>
      <c r="TUZ98" s="734"/>
      <c r="TVA98" s="734"/>
      <c r="TVB98" s="734"/>
      <c r="TVC98" s="734"/>
      <c r="TVD98" s="734"/>
      <c r="TVE98" s="734"/>
      <c r="TVF98" s="734"/>
      <c r="TVG98" s="734"/>
      <c r="TVH98" s="734"/>
      <c r="TVI98" s="734"/>
      <c r="TVJ98" s="734"/>
      <c r="TVK98" s="734"/>
      <c r="TVL98" s="734"/>
      <c r="TVM98" s="734"/>
      <c r="TVN98" s="734"/>
      <c r="TVO98" s="734"/>
      <c r="TVP98" s="734"/>
      <c r="TVQ98" s="734"/>
      <c r="TVR98" s="734"/>
      <c r="TVS98" s="734"/>
      <c r="TVT98" s="734"/>
      <c r="TVU98" s="734"/>
      <c r="TVV98" s="734"/>
      <c r="TVW98" s="734"/>
      <c r="TVX98" s="734"/>
      <c r="TVY98" s="734"/>
      <c r="TVZ98" s="734"/>
      <c r="TWA98" s="734"/>
      <c r="TWB98" s="734"/>
      <c r="TWC98" s="734"/>
      <c r="TWD98" s="734"/>
      <c r="TWE98" s="734"/>
      <c r="TWF98" s="734"/>
      <c r="TWG98" s="734"/>
      <c r="TWH98" s="734"/>
      <c r="TWI98" s="734"/>
      <c r="TWJ98" s="734"/>
      <c r="TWK98" s="734"/>
      <c r="TWL98" s="734"/>
      <c r="TWM98" s="734"/>
      <c r="TWN98" s="734"/>
      <c r="TWO98" s="734"/>
      <c r="TWP98" s="734"/>
      <c r="TWQ98" s="734"/>
      <c r="TWR98" s="734"/>
      <c r="TWS98" s="734"/>
      <c r="TWT98" s="734"/>
      <c r="TWU98" s="734"/>
      <c r="TWV98" s="734"/>
      <c r="TWW98" s="734"/>
      <c r="TWX98" s="734"/>
      <c r="TWY98" s="734"/>
      <c r="TWZ98" s="734"/>
      <c r="TXA98" s="734"/>
      <c r="TXB98" s="734"/>
      <c r="TXC98" s="734"/>
      <c r="TXD98" s="734"/>
      <c r="TXE98" s="734"/>
      <c r="TXF98" s="734"/>
      <c r="TXG98" s="734"/>
      <c r="TXH98" s="734"/>
      <c r="TXI98" s="734"/>
      <c r="TXJ98" s="734"/>
      <c r="TXK98" s="734"/>
      <c r="TXL98" s="734"/>
      <c r="TXM98" s="734"/>
      <c r="TXN98" s="734"/>
      <c r="TXO98" s="734"/>
      <c r="TXP98" s="734"/>
      <c r="TXQ98" s="734"/>
      <c r="TXR98" s="734"/>
      <c r="TXS98" s="734"/>
      <c r="TXT98" s="734"/>
      <c r="TXU98" s="734"/>
      <c r="TXV98" s="734"/>
      <c r="TXW98" s="734"/>
      <c r="TXX98" s="734"/>
      <c r="TXY98" s="734"/>
      <c r="TXZ98" s="734"/>
      <c r="TYA98" s="734"/>
      <c r="TYB98" s="734"/>
      <c r="TYC98" s="734"/>
      <c r="TYD98" s="734"/>
      <c r="TYE98" s="734"/>
      <c r="TYF98" s="734"/>
      <c r="TYG98" s="734"/>
      <c r="TYH98" s="734"/>
      <c r="TYI98" s="734"/>
      <c r="TYJ98" s="734"/>
      <c r="TYK98" s="734"/>
      <c r="TYL98" s="734"/>
      <c r="TYM98" s="734"/>
      <c r="TYN98" s="734"/>
      <c r="TYO98" s="734"/>
      <c r="TYP98" s="734"/>
      <c r="TYQ98" s="734"/>
      <c r="TYR98" s="734"/>
      <c r="TYS98" s="734"/>
      <c r="TYT98" s="734"/>
      <c r="TYU98" s="734"/>
      <c r="TYV98" s="734"/>
      <c r="TYW98" s="734"/>
      <c r="TYX98" s="734"/>
      <c r="TYY98" s="734"/>
      <c r="TYZ98" s="734"/>
      <c r="TZA98" s="734"/>
      <c r="TZB98" s="734"/>
      <c r="TZC98" s="734"/>
      <c r="TZD98" s="734"/>
      <c r="TZE98" s="734"/>
      <c r="TZF98" s="734"/>
      <c r="TZG98" s="734"/>
      <c r="TZH98" s="734"/>
      <c r="TZI98" s="734"/>
      <c r="TZJ98" s="734"/>
      <c r="TZK98" s="734"/>
      <c r="TZL98" s="734"/>
      <c r="TZM98" s="734"/>
      <c r="TZN98" s="734"/>
      <c r="TZO98" s="734"/>
      <c r="TZP98" s="734"/>
      <c r="TZQ98" s="734"/>
      <c r="TZR98" s="734"/>
      <c r="TZS98" s="734"/>
      <c r="TZT98" s="734"/>
      <c r="TZU98" s="734"/>
      <c r="TZV98" s="734"/>
      <c r="TZW98" s="734"/>
      <c r="TZX98" s="734"/>
      <c r="TZY98" s="734"/>
      <c r="TZZ98" s="734"/>
      <c r="UAA98" s="734"/>
      <c r="UAB98" s="734"/>
      <c r="UAC98" s="734"/>
      <c r="UAD98" s="734"/>
      <c r="UAE98" s="734"/>
      <c r="UAF98" s="734"/>
      <c r="UAG98" s="734"/>
      <c r="UAH98" s="734"/>
      <c r="UAI98" s="734"/>
      <c r="UAJ98" s="734"/>
      <c r="UAK98" s="734"/>
      <c r="UAL98" s="734"/>
      <c r="UAM98" s="734"/>
      <c r="UAN98" s="734"/>
      <c r="UAO98" s="734"/>
      <c r="UAP98" s="734"/>
      <c r="UAQ98" s="734"/>
      <c r="UAR98" s="734"/>
      <c r="UAS98" s="734"/>
      <c r="UAT98" s="734"/>
      <c r="UAU98" s="734"/>
      <c r="UAV98" s="734"/>
      <c r="UAW98" s="734"/>
      <c r="UAX98" s="734"/>
      <c r="UAY98" s="734"/>
      <c r="UAZ98" s="734"/>
      <c r="UBA98" s="734"/>
      <c r="UBB98" s="734"/>
      <c r="UBC98" s="734"/>
      <c r="UBD98" s="734"/>
      <c r="UBE98" s="734"/>
      <c r="UBF98" s="734"/>
      <c r="UBG98" s="734"/>
      <c r="UBH98" s="734"/>
      <c r="UBI98" s="734"/>
      <c r="UBJ98" s="734"/>
      <c r="UBK98" s="734"/>
      <c r="UBL98" s="734"/>
      <c r="UBM98" s="734"/>
      <c r="UBN98" s="734"/>
      <c r="UBO98" s="734"/>
      <c r="UBP98" s="734"/>
      <c r="UBQ98" s="734"/>
      <c r="UBR98" s="734"/>
      <c r="UBS98" s="734"/>
      <c r="UBT98" s="734"/>
      <c r="UBU98" s="734"/>
      <c r="UBV98" s="734"/>
      <c r="UBW98" s="734"/>
      <c r="UBX98" s="734"/>
      <c r="UBY98" s="734"/>
      <c r="UBZ98" s="734"/>
      <c r="UCA98" s="734"/>
      <c r="UCB98" s="734"/>
      <c r="UCC98" s="734"/>
      <c r="UCD98" s="734"/>
      <c r="UCE98" s="734"/>
      <c r="UCF98" s="734"/>
      <c r="UCG98" s="734"/>
      <c r="UCH98" s="734"/>
      <c r="UCI98" s="734"/>
      <c r="UCJ98" s="734"/>
      <c r="UCK98" s="734"/>
      <c r="UCL98" s="734"/>
      <c r="UCM98" s="734"/>
      <c r="UCN98" s="734"/>
      <c r="UCO98" s="734"/>
      <c r="UCP98" s="734"/>
      <c r="UCQ98" s="734"/>
      <c r="UCR98" s="734"/>
      <c r="UCS98" s="734"/>
      <c r="UCT98" s="734"/>
      <c r="UCU98" s="734"/>
      <c r="UCV98" s="734"/>
      <c r="UCW98" s="734"/>
      <c r="UCX98" s="734"/>
      <c r="UCY98" s="734"/>
      <c r="UCZ98" s="734"/>
      <c r="UDA98" s="734"/>
      <c r="UDB98" s="734"/>
      <c r="UDC98" s="734"/>
      <c r="UDD98" s="734"/>
      <c r="UDE98" s="734"/>
      <c r="UDF98" s="734"/>
      <c r="UDG98" s="734"/>
      <c r="UDH98" s="734"/>
      <c r="UDI98" s="734"/>
      <c r="UDJ98" s="734"/>
      <c r="UDK98" s="734"/>
      <c r="UDL98" s="734"/>
      <c r="UDM98" s="734"/>
      <c r="UDN98" s="734"/>
      <c r="UDO98" s="734"/>
      <c r="UDP98" s="734"/>
      <c r="UDQ98" s="734"/>
      <c r="UDR98" s="734"/>
      <c r="UDS98" s="734"/>
      <c r="UDT98" s="734"/>
      <c r="UDU98" s="734"/>
      <c r="UDV98" s="734"/>
      <c r="UDW98" s="734"/>
      <c r="UDX98" s="734"/>
      <c r="UDY98" s="734"/>
      <c r="UDZ98" s="734"/>
      <c r="UEA98" s="734"/>
      <c r="UEB98" s="734"/>
      <c r="UEC98" s="734"/>
      <c r="UED98" s="734"/>
      <c r="UEE98" s="734"/>
      <c r="UEF98" s="734"/>
      <c r="UEG98" s="734"/>
      <c r="UEH98" s="734"/>
      <c r="UEI98" s="734"/>
      <c r="UEJ98" s="734"/>
      <c r="UEK98" s="734"/>
      <c r="UEL98" s="734"/>
      <c r="UEM98" s="734"/>
      <c r="UEN98" s="734"/>
      <c r="UEO98" s="734"/>
      <c r="UEP98" s="734"/>
      <c r="UEQ98" s="734"/>
      <c r="UER98" s="734"/>
      <c r="UES98" s="734"/>
      <c r="UET98" s="734"/>
      <c r="UEU98" s="734"/>
      <c r="UEV98" s="734"/>
      <c r="UEW98" s="734"/>
      <c r="UEX98" s="734"/>
      <c r="UEY98" s="734"/>
      <c r="UEZ98" s="734"/>
      <c r="UFA98" s="734"/>
      <c r="UFB98" s="734"/>
      <c r="UFC98" s="734"/>
      <c r="UFD98" s="734"/>
      <c r="UFE98" s="734"/>
      <c r="UFF98" s="734"/>
      <c r="UFG98" s="734"/>
      <c r="UFH98" s="734"/>
      <c r="UFI98" s="734"/>
      <c r="UFJ98" s="734"/>
      <c r="UFK98" s="734"/>
      <c r="UFL98" s="734"/>
      <c r="UFM98" s="734"/>
      <c r="UFN98" s="734"/>
      <c r="UFO98" s="734"/>
      <c r="UFP98" s="734"/>
      <c r="UFQ98" s="734"/>
      <c r="UFR98" s="734"/>
      <c r="UFS98" s="734"/>
      <c r="UFT98" s="734"/>
      <c r="UFU98" s="734"/>
      <c r="UFV98" s="734"/>
      <c r="UFW98" s="734"/>
      <c r="UFX98" s="734"/>
      <c r="UFY98" s="734"/>
      <c r="UFZ98" s="734"/>
      <c r="UGA98" s="734"/>
      <c r="UGB98" s="734"/>
      <c r="UGC98" s="734"/>
      <c r="UGD98" s="734"/>
      <c r="UGE98" s="734"/>
      <c r="UGF98" s="734"/>
      <c r="UGG98" s="734"/>
      <c r="UGH98" s="734"/>
      <c r="UGI98" s="734"/>
      <c r="UGJ98" s="734"/>
      <c r="UGK98" s="734"/>
      <c r="UGL98" s="734"/>
      <c r="UGM98" s="734"/>
      <c r="UGN98" s="734"/>
      <c r="UGO98" s="734"/>
      <c r="UGP98" s="734"/>
      <c r="UGQ98" s="734"/>
      <c r="UGR98" s="734"/>
      <c r="UGS98" s="734"/>
      <c r="UGT98" s="734"/>
      <c r="UGU98" s="734"/>
      <c r="UGV98" s="734"/>
      <c r="UGW98" s="734"/>
      <c r="UGX98" s="734"/>
      <c r="UGY98" s="734"/>
      <c r="UGZ98" s="734"/>
      <c r="UHA98" s="734"/>
      <c r="UHB98" s="734"/>
      <c r="UHC98" s="734"/>
      <c r="UHD98" s="734"/>
      <c r="UHE98" s="734"/>
      <c r="UHF98" s="734"/>
      <c r="UHG98" s="734"/>
      <c r="UHH98" s="734"/>
      <c r="UHI98" s="734"/>
      <c r="UHJ98" s="734"/>
      <c r="UHK98" s="734"/>
      <c r="UHL98" s="734"/>
      <c r="UHM98" s="734"/>
      <c r="UHN98" s="734"/>
      <c r="UHO98" s="734"/>
      <c r="UHP98" s="734"/>
      <c r="UHQ98" s="734"/>
      <c r="UHR98" s="734"/>
      <c r="UHS98" s="734"/>
      <c r="UHT98" s="734"/>
      <c r="UHU98" s="734"/>
      <c r="UHV98" s="734"/>
      <c r="UHW98" s="734"/>
      <c r="UHX98" s="734"/>
      <c r="UHY98" s="734"/>
      <c r="UHZ98" s="734"/>
      <c r="UIA98" s="734"/>
      <c r="UIB98" s="734"/>
      <c r="UIC98" s="734"/>
      <c r="UID98" s="734"/>
      <c r="UIE98" s="734"/>
      <c r="UIF98" s="734"/>
      <c r="UIG98" s="734"/>
      <c r="UIH98" s="734"/>
      <c r="UII98" s="734"/>
      <c r="UIJ98" s="734"/>
      <c r="UIK98" s="734"/>
      <c r="UIL98" s="734"/>
      <c r="UIM98" s="734"/>
      <c r="UIN98" s="734"/>
      <c r="UIO98" s="734"/>
      <c r="UIP98" s="734"/>
      <c r="UIQ98" s="734"/>
      <c r="UIR98" s="734"/>
      <c r="UIS98" s="734"/>
      <c r="UIT98" s="734"/>
      <c r="UIU98" s="734"/>
      <c r="UIV98" s="734"/>
      <c r="UIW98" s="734"/>
      <c r="UIX98" s="734"/>
      <c r="UIY98" s="734"/>
      <c r="UIZ98" s="734"/>
      <c r="UJA98" s="734"/>
      <c r="UJB98" s="734"/>
      <c r="UJC98" s="734"/>
      <c r="UJD98" s="734"/>
      <c r="UJE98" s="734"/>
      <c r="UJF98" s="734"/>
      <c r="UJG98" s="734"/>
      <c r="UJH98" s="734"/>
      <c r="UJI98" s="734"/>
      <c r="UJJ98" s="734"/>
      <c r="UJK98" s="734"/>
      <c r="UJL98" s="734"/>
      <c r="UJM98" s="734"/>
      <c r="UJN98" s="734"/>
      <c r="UJO98" s="734"/>
      <c r="UJP98" s="734"/>
      <c r="UJQ98" s="734"/>
      <c r="UJR98" s="734"/>
      <c r="UJS98" s="734"/>
      <c r="UJT98" s="734"/>
      <c r="UJU98" s="734"/>
      <c r="UJV98" s="734"/>
      <c r="UJW98" s="734"/>
      <c r="UJX98" s="734"/>
      <c r="UJY98" s="734"/>
      <c r="UJZ98" s="734"/>
      <c r="UKA98" s="734"/>
      <c r="UKB98" s="734"/>
      <c r="UKC98" s="734"/>
      <c r="UKD98" s="734"/>
      <c r="UKE98" s="734"/>
      <c r="UKF98" s="734"/>
      <c r="UKG98" s="734"/>
      <c r="UKH98" s="734"/>
      <c r="UKI98" s="734"/>
      <c r="UKJ98" s="734"/>
      <c r="UKK98" s="734"/>
      <c r="UKL98" s="734"/>
      <c r="UKM98" s="734"/>
      <c r="UKN98" s="734"/>
      <c r="UKO98" s="734"/>
      <c r="UKP98" s="734"/>
      <c r="UKQ98" s="734"/>
      <c r="UKR98" s="734"/>
      <c r="UKS98" s="734"/>
      <c r="UKT98" s="734"/>
      <c r="UKU98" s="734"/>
      <c r="UKV98" s="734"/>
      <c r="UKW98" s="734"/>
      <c r="UKX98" s="734"/>
      <c r="UKY98" s="734"/>
      <c r="UKZ98" s="734"/>
      <c r="ULA98" s="734"/>
      <c r="ULB98" s="734"/>
      <c r="ULC98" s="734"/>
      <c r="ULD98" s="734"/>
      <c r="ULE98" s="734"/>
      <c r="ULF98" s="734"/>
      <c r="ULG98" s="734"/>
      <c r="ULH98" s="734"/>
      <c r="ULI98" s="734"/>
      <c r="ULJ98" s="734"/>
      <c r="ULK98" s="734"/>
      <c r="ULL98" s="734"/>
      <c r="ULM98" s="734"/>
      <c r="ULN98" s="734"/>
      <c r="ULO98" s="734"/>
      <c r="ULP98" s="734"/>
      <c r="ULQ98" s="734"/>
      <c r="ULR98" s="734"/>
      <c r="ULS98" s="734"/>
      <c r="ULT98" s="734"/>
      <c r="ULU98" s="734"/>
      <c r="ULV98" s="734"/>
      <c r="ULW98" s="734"/>
      <c r="ULX98" s="734"/>
      <c r="ULY98" s="734"/>
      <c r="ULZ98" s="734"/>
      <c r="UMA98" s="734"/>
      <c r="UMB98" s="734"/>
      <c r="UMC98" s="734"/>
      <c r="UMD98" s="734"/>
      <c r="UME98" s="734"/>
      <c r="UMF98" s="734"/>
      <c r="UMG98" s="734"/>
      <c r="UMH98" s="734"/>
      <c r="UMI98" s="734"/>
      <c r="UMJ98" s="734"/>
      <c r="UMK98" s="734"/>
      <c r="UML98" s="734"/>
      <c r="UMM98" s="734"/>
      <c r="UMN98" s="734"/>
      <c r="UMO98" s="734"/>
      <c r="UMP98" s="734"/>
      <c r="UMQ98" s="734"/>
      <c r="UMR98" s="734"/>
      <c r="UMS98" s="734"/>
      <c r="UMT98" s="734"/>
      <c r="UMU98" s="734"/>
      <c r="UMV98" s="734"/>
      <c r="UMW98" s="734"/>
      <c r="UMX98" s="734"/>
      <c r="UMY98" s="734"/>
      <c r="UMZ98" s="734"/>
      <c r="UNA98" s="734"/>
      <c r="UNB98" s="734"/>
      <c r="UNC98" s="734"/>
      <c r="UND98" s="734"/>
      <c r="UNE98" s="734"/>
      <c r="UNF98" s="734"/>
      <c r="UNG98" s="734"/>
      <c r="UNH98" s="734"/>
      <c r="UNI98" s="734"/>
      <c r="UNJ98" s="734"/>
      <c r="UNK98" s="734"/>
      <c r="UNL98" s="734"/>
      <c r="UNM98" s="734"/>
      <c r="UNN98" s="734"/>
      <c r="UNO98" s="734"/>
      <c r="UNP98" s="734"/>
      <c r="UNQ98" s="734"/>
      <c r="UNR98" s="734"/>
      <c r="UNS98" s="734"/>
      <c r="UNT98" s="734"/>
      <c r="UNU98" s="734"/>
      <c r="UNV98" s="734"/>
      <c r="UNW98" s="734"/>
      <c r="UNX98" s="734"/>
      <c r="UNY98" s="734"/>
      <c r="UNZ98" s="734"/>
      <c r="UOA98" s="734"/>
      <c r="UOB98" s="734"/>
      <c r="UOC98" s="734"/>
      <c r="UOD98" s="734"/>
      <c r="UOE98" s="734"/>
      <c r="UOF98" s="734"/>
      <c r="UOG98" s="734"/>
      <c r="UOH98" s="734"/>
      <c r="UOI98" s="734"/>
      <c r="UOJ98" s="734"/>
      <c r="UOK98" s="734"/>
      <c r="UOL98" s="734"/>
      <c r="UOM98" s="734"/>
      <c r="UON98" s="734"/>
      <c r="UOO98" s="734"/>
      <c r="UOP98" s="734"/>
      <c r="UOQ98" s="734"/>
      <c r="UOR98" s="734"/>
      <c r="UOS98" s="734"/>
      <c r="UOT98" s="734"/>
      <c r="UOU98" s="734"/>
      <c r="UOV98" s="734"/>
      <c r="UOW98" s="734"/>
      <c r="UOX98" s="734"/>
      <c r="UOY98" s="734"/>
      <c r="UOZ98" s="734"/>
      <c r="UPA98" s="734"/>
      <c r="UPB98" s="734"/>
      <c r="UPC98" s="734"/>
      <c r="UPD98" s="734"/>
      <c r="UPE98" s="734"/>
      <c r="UPF98" s="734"/>
      <c r="UPG98" s="734"/>
      <c r="UPH98" s="734"/>
      <c r="UPI98" s="734"/>
      <c r="UPJ98" s="734"/>
      <c r="UPK98" s="734"/>
      <c r="UPL98" s="734"/>
      <c r="UPM98" s="734"/>
      <c r="UPN98" s="734"/>
      <c r="UPO98" s="734"/>
      <c r="UPP98" s="734"/>
      <c r="UPQ98" s="734"/>
      <c r="UPR98" s="734"/>
      <c r="UPS98" s="734"/>
      <c r="UPT98" s="734"/>
      <c r="UPU98" s="734"/>
      <c r="UPV98" s="734"/>
      <c r="UPW98" s="734"/>
      <c r="UPX98" s="734"/>
      <c r="UPY98" s="734"/>
      <c r="UPZ98" s="734"/>
      <c r="UQA98" s="734"/>
      <c r="UQB98" s="734"/>
      <c r="UQC98" s="734"/>
      <c r="UQD98" s="734"/>
      <c r="UQE98" s="734"/>
      <c r="UQF98" s="734"/>
      <c r="UQG98" s="734"/>
      <c r="UQH98" s="734"/>
      <c r="UQI98" s="734"/>
      <c r="UQJ98" s="734"/>
      <c r="UQK98" s="734"/>
      <c r="UQL98" s="734"/>
      <c r="UQM98" s="734"/>
      <c r="UQN98" s="734"/>
      <c r="UQO98" s="734"/>
      <c r="UQP98" s="734"/>
      <c r="UQQ98" s="734"/>
      <c r="UQR98" s="734"/>
      <c r="UQS98" s="734"/>
      <c r="UQT98" s="734"/>
      <c r="UQU98" s="734"/>
      <c r="UQV98" s="734"/>
      <c r="UQW98" s="734"/>
      <c r="UQX98" s="734"/>
      <c r="UQY98" s="734"/>
      <c r="UQZ98" s="734"/>
      <c r="URA98" s="734"/>
      <c r="URB98" s="734"/>
      <c r="URC98" s="734"/>
      <c r="URD98" s="734"/>
      <c r="URE98" s="734"/>
      <c r="URF98" s="734"/>
      <c r="URG98" s="734"/>
      <c r="URH98" s="734"/>
      <c r="URI98" s="734"/>
      <c r="URJ98" s="734"/>
      <c r="URK98" s="734"/>
      <c r="URL98" s="734"/>
      <c r="URM98" s="734"/>
      <c r="URN98" s="734"/>
      <c r="URO98" s="734"/>
      <c r="URP98" s="734"/>
      <c r="URQ98" s="734"/>
      <c r="URR98" s="734"/>
      <c r="URS98" s="734"/>
      <c r="URT98" s="734"/>
      <c r="URU98" s="734"/>
      <c r="URV98" s="734"/>
      <c r="URW98" s="734"/>
      <c r="URX98" s="734"/>
      <c r="URY98" s="734"/>
      <c r="URZ98" s="734"/>
      <c r="USA98" s="734"/>
      <c r="USB98" s="734"/>
      <c r="USC98" s="734"/>
      <c r="USD98" s="734"/>
      <c r="USE98" s="734"/>
      <c r="USF98" s="734"/>
      <c r="USG98" s="734"/>
      <c r="USH98" s="734"/>
      <c r="USI98" s="734"/>
      <c r="USJ98" s="734"/>
      <c r="USK98" s="734"/>
      <c r="USL98" s="734"/>
      <c r="USM98" s="734"/>
      <c r="USN98" s="734"/>
      <c r="USO98" s="734"/>
      <c r="USP98" s="734"/>
      <c r="USQ98" s="734"/>
      <c r="USR98" s="734"/>
      <c r="USS98" s="734"/>
      <c r="UST98" s="734"/>
      <c r="USU98" s="734"/>
      <c r="USV98" s="734"/>
      <c r="USW98" s="734"/>
      <c r="USX98" s="734"/>
      <c r="USY98" s="734"/>
      <c r="USZ98" s="734"/>
      <c r="UTA98" s="734"/>
      <c r="UTB98" s="734"/>
      <c r="UTC98" s="734"/>
      <c r="UTD98" s="734"/>
      <c r="UTE98" s="734"/>
      <c r="UTF98" s="734"/>
      <c r="UTG98" s="734"/>
      <c r="UTH98" s="734"/>
      <c r="UTI98" s="734"/>
      <c r="UTJ98" s="734"/>
      <c r="UTK98" s="734"/>
      <c r="UTL98" s="734"/>
      <c r="UTM98" s="734"/>
      <c r="UTN98" s="734"/>
      <c r="UTO98" s="734"/>
      <c r="UTP98" s="734"/>
      <c r="UTQ98" s="734"/>
      <c r="UTR98" s="734"/>
      <c r="UTS98" s="734"/>
      <c r="UTT98" s="734"/>
      <c r="UTU98" s="734"/>
      <c r="UTV98" s="734"/>
      <c r="UTW98" s="734"/>
      <c r="UTX98" s="734"/>
      <c r="UTY98" s="734"/>
      <c r="UTZ98" s="734"/>
      <c r="UUA98" s="734"/>
      <c r="UUB98" s="734"/>
      <c r="UUC98" s="734"/>
      <c r="UUD98" s="734"/>
      <c r="UUE98" s="734"/>
      <c r="UUF98" s="734"/>
      <c r="UUG98" s="734"/>
      <c r="UUH98" s="734"/>
      <c r="UUI98" s="734"/>
      <c r="UUJ98" s="734"/>
      <c r="UUK98" s="734"/>
      <c r="UUL98" s="734"/>
      <c r="UUM98" s="734"/>
      <c r="UUN98" s="734"/>
      <c r="UUO98" s="734"/>
      <c r="UUP98" s="734"/>
      <c r="UUQ98" s="734"/>
      <c r="UUR98" s="734"/>
      <c r="UUS98" s="734"/>
      <c r="UUT98" s="734"/>
      <c r="UUU98" s="734"/>
      <c r="UUV98" s="734"/>
      <c r="UUW98" s="734"/>
      <c r="UUX98" s="734"/>
      <c r="UUY98" s="734"/>
      <c r="UUZ98" s="734"/>
      <c r="UVA98" s="734"/>
      <c r="UVB98" s="734"/>
      <c r="UVC98" s="734"/>
      <c r="UVD98" s="734"/>
      <c r="UVE98" s="734"/>
      <c r="UVF98" s="734"/>
      <c r="UVG98" s="734"/>
      <c r="UVH98" s="734"/>
      <c r="UVI98" s="734"/>
      <c r="UVJ98" s="734"/>
      <c r="UVK98" s="734"/>
      <c r="UVL98" s="734"/>
      <c r="UVM98" s="734"/>
      <c r="UVN98" s="734"/>
      <c r="UVO98" s="734"/>
      <c r="UVP98" s="734"/>
      <c r="UVQ98" s="734"/>
      <c r="UVR98" s="734"/>
      <c r="UVS98" s="734"/>
      <c r="UVT98" s="734"/>
      <c r="UVU98" s="734"/>
      <c r="UVV98" s="734"/>
      <c r="UVW98" s="734"/>
      <c r="UVX98" s="734"/>
      <c r="UVY98" s="734"/>
      <c r="UVZ98" s="734"/>
      <c r="UWA98" s="734"/>
      <c r="UWB98" s="734"/>
      <c r="UWC98" s="734"/>
      <c r="UWD98" s="734"/>
      <c r="UWE98" s="734"/>
      <c r="UWF98" s="734"/>
      <c r="UWG98" s="734"/>
      <c r="UWH98" s="734"/>
      <c r="UWI98" s="734"/>
      <c r="UWJ98" s="734"/>
      <c r="UWK98" s="734"/>
      <c r="UWL98" s="734"/>
      <c r="UWM98" s="734"/>
      <c r="UWN98" s="734"/>
      <c r="UWO98" s="734"/>
      <c r="UWP98" s="734"/>
      <c r="UWQ98" s="734"/>
      <c r="UWR98" s="734"/>
      <c r="UWS98" s="734"/>
      <c r="UWT98" s="734"/>
      <c r="UWU98" s="734"/>
      <c r="UWV98" s="734"/>
      <c r="UWW98" s="734"/>
      <c r="UWX98" s="734"/>
      <c r="UWY98" s="734"/>
      <c r="UWZ98" s="734"/>
      <c r="UXA98" s="734"/>
      <c r="UXB98" s="734"/>
      <c r="UXC98" s="734"/>
      <c r="UXD98" s="734"/>
      <c r="UXE98" s="734"/>
      <c r="UXF98" s="734"/>
      <c r="UXG98" s="734"/>
      <c r="UXH98" s="734"/>
      <c r="UXI98" s="734"/>
      <c r="UXJ98" s="734"/>
      <c r="UXK98" s="734"/>
      <c r="UXL98" s="734"/>
      <c r="UXM98" s="734"/>
      <c r="UXN98" s="734"/>
      <c r="UXO98" s="734"/>
      <c r="UXP98" s="734"/>
      <c r="UXQ98" s="734"/>
      <c r="UXR98" s="734"/>
      <c r="UXS98" s="734"/>
      <c r="UXT98" s="734"/>
      <c r="UXU98" s="734"/>
      <c r="UXV98" s="734"/>
      <c r="UXW98" s="734"/>
      <c r="UXX98" s="734"/>
      <c r="UXY98" s="734"/>
      <c r="UXZ98" s="734"/>
      <c r="UYA98" s="734"/>
      <c r="UYB98" s="734"/>
      <c r="UYC98" s="734"/>
      <c r="UYD98" s="734"/>
      <c r="UYE98" s="734"/>
      <c r="UYF98" s="734"/>
      <c r="UYG98" s="734"/>
      <c r="UYH98" s="734"/>
      <c r="UYI98" s="734"/>
      <c r="UYJ98" s="734"/>
      <c r="UYK98" s="734"/>
      <c r="UYL98" s="734"/>
      <c r="UYM98" s="734"/>
      <c r="UYN98" s="734"/>
      <c r="UYO98" s="734"/>
      <c r="UYP98" s="734"/>
      <c r="UYQ98" s="734"/>
      <c r="UYR98" s="734"/>
      <c r="UYS98" s="734"/>
      <c r="UYT98" s="734"/>
      <c r="UYU98" s="734"/>
      <c r="UYV98" s="734"/>
      <c r="UYW98" s="734"/>
      <c r="UYX98" s="734"/>
      <c r="UYY98" s="734"/>
      <c r="UYZ98" s="734"/>
      <c r="UZA98" s="734"/>
      <c r="UZB98" s="734"/>
      <c r="UZC98" s="734"/>
      <c r="UZD98" s="734"/>
      <c r="UZE98" s="734"/>
      <c r="UZF98" s="734"/>
      <c r="UZG98" s="734"/>
      <c r="UZH98" s="734"/>
      <c r="UZI98" s="734"/>
      <c r="UZJ98" s="734"/>
      <c r="UZK98" s="734"/>
      <c r="UZL98" s="734"/>
      <c r="UZM98" s="734"/>
      <c r="UZN98" s="734"/>
      <c r="UZO98" s="734"/>
      <c r="UZP98" s="734"/>
      <c r="UZQ98" s="734"/>
      <c r="UZR98" s="734"/>
      <c r="UZS98" s="734"/>
      <c r="UZT98" s="734"/>
      <c r="UZU98" s="734"/>
      <c r="UZV98" s="734"/>
      <c r="UZW98" s="734"/>
      <c r="UZX98" s="734"/>
      <c r="UZY98" s="734"/>
      <c r="UZZ98" s="734"/>
      <c r="VAA98" s="734"/>
      <c r="VAB98" s="734"/>
      <c r="VAC98" s="734"/>
      <c r="VAD98" s="734"/>
      <c r="VAE98" s="734"/>
      <c r="VAF98" s="734"/>
      <c r="VAG98" s="734"/>
      <c r="VAH98" s="734"/>
      <c r="VAI98" s="734"/>
      <c r="VAJ98" s="734"/>
      <c r="VAK98" s="734"/>
      <c r="VAL98" s="734"/>
      <c r="VAM98" s="734"/>
      <c r="VAN98" s="734"/>
      <c r="VAO98" s="734"/>
      <c r="VAP98" s="734"/>
      <c r="VAQ98" s="734"/>
      <c r="VAR98" s="734"/>
      <c r="VAS98" s="734"/>
      <c r="VAT98" s="734"/>
      <c r="VAU98" s="734"/>
      <c r="VAV98" s="734"/>
      <c r="VAW98" s="734"/>
      <c r="VAX98" s="734"/>
      <c r="VAY98" s="734"/>
      <c r="VAZ98" s="734"/>
      <c r="VBA98" s="734"/>
      <c r="VBB98" s="734"/>
      <c r="VBC98" s="734"/>
      <c r="VBD98" s="734"/>
      <c r="VBE98" s="734"/>
      <c r="VBF98" s="734"/>
      <c r="VBG98" s="734"/>
      <c r="VBH98" s="734"/>
      <c r="VBI98" s="734"/>
      <c r="VBJ98" s="734"/>
      <c r="VBK98" s="734"/>
      <c r="VBL98" s="734"/>
      <c r="VBM98" s="734"/>
      <c r="VBN98" s="734"/>
      <c r="VBO98" s="734"/>
      <c r="VBP98" s="734"/>
      <c r="VBQ98" s="734"/>
      <c r="VBR98" s="734"/>
      <c r="VBS98" s="734"/>
      <c r="VBT98" s="734"/>
      <c r="VBU98" s="734"/>
      <c r="VBV98" s="734"/>
      <c r="VBW98" s="734"/>
      <c r="VBX98" s="734"/>
      <c r="VBY98" s="734"/>
      <c r="VBZ98" s="734"/>
      <c r="VCA98" s="734"/>
      <c r="VCB98" s="734"/>
      <c r="VCC98" s="734"/>
      <c r="VCD98" s="734"/>
      <c r="VCE98" s="734"/>
      <c r="VCF98" s="734"/>
      <c r="VCG98" s="734"/>
      <c r="VCH98" s="734"/>
      <c r="VCI98" s="734"/>
      <c r="VCJ98" s="734"/>
      <c r="VCK98" s="734"/>
      <c r="VCL98" s="734"/>
      <c r="VCM98" s="734"/>
      <c r="VCN98" s="734"/>
      <c r="VCO98" s="734"/>
      <c r="VCP98" s="734"/>
      <c r="VCQ98" s="734"/>
      <c r="VCR98" s="734"/>
      <c r="VCS98" s="734"/>
      <c r="VCT98" s="734"/>
      <c r="VCU98" s="734"/>
      <c r="VCV98" s="734"/>
      <c r="VCW98" s="734"/>
      <c r="VCX98" s="734"/>
      <c r="VCY98" s="734"/>
      <c r="VCZ98" s="734"/>
      <c r="VDA98" s="734"/>
      <c r="VDB98" s="734"/>
      <c r="VDC98" s="734"/>
      <c r="VDD98" s="734"/>
      <c r="VDE98" s="734"/>
      <c r="VDF98" s="734"/>
      <c r="VDG98" s="734"/>
      <c r="VDH98" s="734"/>
      <c r="VDI98" s="734"/>
      <c r="VDJ98" s="734"/>
      <c r="VDK98" s="734"/>
      <c r="VDL98" s="734"/>
      <c r="VDM98" s="734"/>
      <c r="VDN98" s="734"/>
      <c r="VDO98" s="734"/>
      <c r="VDP98" s="734"/>
      <c r="VDQ98" s="734"/>
      <c r="VDR98" s="734"/>
      <c r="VDS98" s="734"/>
      <c r="VDT98" s="734"/>
      <c r="VDU98" s="734"/>
      <c r="VDV98" s="734"/>
      <c r="VDW98" s="734"/>
      <c r="VDX98" s="734"/>
      <c r="VDY98" s="734"/>
      <c r="VDZ98" s="734"/>
      <c r="VEA98" s="734"/>
      <c r="VEB98" s="734"/>
      <c r="VEC98" s="734"/>
      <c r="VED98" s="734"/>
      <c r="VEE98" s="734"/>
      <c r="VEF98" s="734"/>
      <c r="VEG98" s="734"/>
      <c r="VEH98" s="734"/>
      <c r="VEI98" s="734"/>
      <c r="VEJ98" s="734"/>
      <c r="VEK98" s="734"/>
      <c r="VEL98" s="734"/>
      <c r="VEM98" s="734"/>
      <c r="VEN98" s="734"/>
      <c r="VEO98" s="734"/>
      <c r="VEP98" s="734"/>
      <c r="VEQ98" s="734"/>
      <c r="VER98" s="734"/>
      <c r="VES98" s="734"/>
      <c r="VET98" s="734"/>
      <c r="VEU98" s="734"/>
      <c r="VEV98" s="734"/>
      <c r="VEW98" s="734"/>
      <c r="VEX98" s="734"/>
      <c r="VEY98" s="734"/>
      <c r="VEZ98" s="734"/>
      <c r="VFA98" s="734"/>
      <c r="VFB98" s="734"/>
      <c r="VFC98" s="734"/>
      <c r="VFD98" s="734"/>
      <c r="VFE98" s="734"/>
      <c r="VFF98" s="734"/>
      <c r="VFG98" s="734"/>
      <c r="VFH98" s="734"/>
      <c r="VFI98" s="734"/>
      <c r="VFJ98" s="734"/>
      <c r="VFK98" s="734"/>
      <c r="VFL98" s="734"/>
      <c r="VFM98" s="734"/>
      <c r="VFN98" s="734"/>
      <c r="VFO98" s="734"/>
      <c r="VFP98" s="734"/>
      <c r="VFQ98" s="734"/>
      <c r="VFR98" s="734"/>
      <c r="VFS98" s="734"/>
      <c r="VFT98" s="734"/>
      <c r="VFU98" s="734"/>
      <c r="VFV98" s="734"/>
      <c r="VFW98" s="734"/>
      <c r="VFX98" s="734"/>
      <c r="VFY98" s="734"/>
      <c r="VFZ98" s="734"/>
      <c r="VGA98" s="734"/>
      <c r="VGB98" s="734"/>
      <c r="VGC98" s="734"/>
      <c r="VGD98" s="734"/>
      <c r="VGE98" s="734"/>
      <c r="VGF98" s="734"/>
      <c r="VGG98" s="734"/>
      <c r="VGH98" s="734"/>
      <c r="VGI98" s="734"/>
      <c r="VGJ98" s="734"/>
      <c r="VGK98" s="734"/>
      <c r="VGL98" s="734"/>
      <c r="VGM98" s="734"/>
      <c r="VGN98" s="734"/>
      <c r="VGO98" s="734"/>
      <c r="VGP98" s="734"/>
      <c r="VGQ98" s="734"/>
      <c r="VGR98" s="734"/>
      <c r="VGS98" s="734"/>
      <c r="VGT98" s="734"/>
      <c r="VGU98" s="734"/>
      <c r="VGV98" s="734"/>
      <c r="VGW98" s="734"/>
      <c r="VGX98" s="734"/>
      <c r="VGY98" s="734"/>
      <c r="VGZ98" s="734"/>
      <c r="VHA98" s="734"/>
      <c r="VHB98" s="734"/>
      <c r="VHC98" s="734"/>
      <c r="VHD98" s="734"/>
      <c r="VHE98" s="734"/>
      <c r="VHF98" s="734"/>
      <c r="VHG98" s="734"/>
      <c r="VHH98" s="734"/>
      <c r="VHI98" s="734"/>
      <c r="VHJ98" s="734"/>
      <c r="VHK98" s="734"/>
      <c r="VHL98" s="734"/>
      <c r="VHM98" s="734"/>
      <c r="VHN98" s="734"/>
      <c r="VHO98" s="734"/>
      <c r="VHP98" s="734"/>
      <c r="VHQ98" s="734"/>
      <c r="VHR98" s="734"/>
      <c r="VHS98" s="734"/>
      <c r="VHT98" s="734"/>
      <c r="VHU98" s="734"/>
      <c r="VHV98" s="734"/>
      <c r="VHW98" s="734"/>
      <c r="VHX98" s="734"/>
      <c r="VHY98" s="734"/>
      <c r="VHZ98" s="734"/>
      <c r="VIA98" s="734"/>
      <c r="VIB98" s="734"/>
      <c r="VIC98" s="734"/>
      <c r="VID98" s="734"/>
      <c r="VIE98" s="734"/>
      <c r="VIF98" s="734"/>
      <c r="VIG98" s="734"/>
      <c r="VIH98" s="734"/>
      <c r="VII98" s="734"/>
      <c r="VIJ98" s="734"/>
      <c r="VIK98" s="734"/>
      <c r="VIL98" s="734"/>
      <c r="VIM98" s="734"/>
      <c r="VIN98" s="734"/>
      <c r="VIO98" s="734"/>
      <c r="VIP98" s="734"/>
      <c r="VIQ98" s="734"/>
      <c r="VIR98" s="734"/>
      <c r="VIS98" s="734"/>
      <c r="VIT98" s="734"/>
      <c r="VIU98" s="734"/>
      <c r="VIV98" s="734"/>
      <c r="VIW98" s="734"/>
      <c r="VIX98" s="734"/>
      <c r="VIY98" s="734"/>
      <c r="VIZ98" s="734"/>
      <c r="VJA98" s="734"/>
      <c r="VJB98" s="734"/>
      <c r="VJC98" s="734"/>
      <c r="VJD98" s="734"/>
      <c r="VJE98" s="734"/>
      <c r="VJF98" s="734"/>
      <c r="VJG98" s="734"/>
      <c r="VJH98" s="734"/>
      <c r="VJI98" s="734"/>
      <c r="VJJ98" s="734"/>
      <c r="VJK98" s="734"/>
      <c r="VJL98" s="734"/>
      <c r="VJM98" s="734"/>
      <c r="VJN98" s="734"/>
      <c r="VJO98" s="734"/>
      <c r="VJP98" s="734"/>
      <c r="VJQ98" s="734"/>
      <c r="VJR98" s="734"/>
      <c r="VJS98" s="734"/>
      <c r="VJT98" s="734"/>
      <c r="VJU98" s="734"/>
      <c r="VJV98" s="734"/>
      <c r="VJW98" s="734"/>
      <c r="VJX98" s="734"/>
      <c r="VJY98" s="734"/>
      <c r="VJZ98" s="734"/>
      <c r="VKA98" s="734"/>
      <c r="VKB98" s="734"/>
      <c r="VKC98" s="734"/>
      <c r="VKD98" s="734"/>
      <c r="VKE98" s="734"/>
      <c r="VKF98" s="734"/>
      <c r="VKG98" s="734"/>
      <c r="VKH98" s="734"/>
      <c r="VKI98" s="734"/>
      <c r="VKJ98" s="734"/>
      <c r="VKK98" s="734"/>
      <c r="VKL98" s="734"/>
      <c r="VKM98" s="734"/>
      <c r="VKN98" s="734"/>
      <c r="VKO98" s="734"/>
      <c r="VKP98" s="734"/>
      <c r="VKQ98" s="734"/>
      <c r="VKR98" s="734"/>
      <c r="VKS98" s="734"/>
      <c r="VKT98" s="734"/>
      <c r="VKU98" s="734"/>
      <c r="VKV98" s="734"/>
      <c r="VKW98" s="734"/>
      <c r="VKX98" s="734"/>
      <c r="VKY98" s="734"/>
      <c r="VKZ98" s="734"/>
      <c r="VLA98" s="734"/>
      <c r="VLB98" s="734"/>
      <c r="VLC98" s="734"/>
      <c r="VLD98" s="734"/>
      <c r="VLE98" s="734"/>
      <c r="VLF98" s="734"/>
      <c r="VLG98" s="734"/>
      <c r="VLH98" s="734"/>
      <c r="VLI98" s="734"/>
      <c r="VLJ98" s="734"/>
      <c r="VLK98" s="734"/>
      <c r="VLL98" s="734"/>
      <c r="VLM98" s="734"/>
      <c r="VLN98" s="734"/>
      <c r="VLO98" s="734"/>
      <c r="VLP98" s="734"/>
      <c r="VLQ98" s="734"/>
      <c r="VLR98" s="734"/>
      <c r="VLS98" s="734"/>
      <c r="VLT98" s="734"/>
      <c r="VLU98" s="734"/>
      <c r="VLV98" s="734"/>
      <c r="VLW98" s="734"/>
      <c r="VLX98" s="734"/>
      <c r="VLY98" s="734"/>
      <c r="VLZ98" s="734"/>
      <c r="VMA98" s="734"/>
      <c r="VMB98" s="734"/>
      <c r="VMC98" s="734"/>
      <c r="VMD98" s="734"/>
      <c r="VME98" s="734"/>
      <c r="VMF98" s="734"/>
      <c r="VMG98" s="734"/>
      <c r="VMH98" s="734"/>
      <c r="VMI98" s="734"/>
      <c r="VMJ98" s="734"/>
      <c r="VMK98" s="734"/>
      <c r="VML98" s="734"/>
      <c r="VMM98" s="734"/>
      <c r="VMN98" s="734"/>
      <c r="VMO98" s="734"/>
      <c r="VMP98" s="734"/>
      <c r="VMQ98" s="734"/>
      <c r="VMR98" s="734"/>
      <c r="VMS98" s="734"/>
      <c r="VMT98" s="734"/>
      <c r="VMU98" s="734"/>
      <c r="VMV98" s="734"/>
      <c r="VMW98" s="734"/>
      <c r="VMX98" s="734"/>
      <c r="VMY98" s="734"/>
      <c r="VMZ98" s="734"/>
      <c r="VNA98" s="734"/>
      <c r="VNB98" s="734"/>
      <c r="VNC98" s="734"/>
      <c r="VND98" s="734"/>
      <c r="VNE98" s="734"/>
      <c r="VNF98" s="734"/>
      <c r="VNG98" s="734"/>
      <c r="VNH98" s="734"/>
      <c r="VNI98" s="734"/>
      <c r="VNJ98" s="734"/>
      <c r="VNK98" s="734"/>
      <c r="VNL98" s="734"/>
      <c r="VNM98" s="734"/>
      <c r="VNN98" s="734"/>
      <c r="VNO98" s="734"/>
      <c r="VNP98" s="734"/>
      <c r="VNQ98" s="734"/>
      <c r="VNR98" s="734"/>
      <c r="VNS98" s="734"/>
      <c r="VNT98" s="734"/>
      <c r="VNU98" s="734"/>
      <c r="VNV98" s="734"/>
      <c r="VNW98" s="734"/>
      <c r="VNX98" s="734"/>
      <c r="VNY98" s="734"/>
      <c r="VNZ98" s="734"/>
      <c r="VOA98" s="734"/>
      <c r="VOB98" s="734"/>
      <c r="VOC98" s="734"/>
      <c r="VOD98" s="734"/>
      <c r="VOE98" s="734"/>
      <c r="VOF98" s="734"/>
      <c r="VOG98" s="734"/>
      <c r="VOH98" s="734"/>
      <c r="VOI98" s="734"/>
      <c r="VOJ98" s="734"/>
      <c r="VOK98" s="734"/>
      <c r="VOL98" s="734"/>
      <c r="VOM98" s="734"/>
      <c r="VON98" s="734"/>
      <c r="VOO98" s="734"/>
      <c r="VOP98" s="734"/>
      <c r="VOQ98" s="734"/>
      <c r="VOR98" s="734"/>
      <c r="VOS98" s="734"/>
      <c r="VOT98" s="734"/>
      <c r="VOU98" s="734"/>
      <c r="VOV98" s="734"/>
      <c r="VOW98" s="734"/>
      <c r="VOX98" s="734"/>
      <c r="VOY98" s="734"/>
      <c r="VOZ98" s="734"/>
      <c r="VPA98" s="734"/>
      <c r="VPB98" s="734"/>
      <c r="VPC98" s="734"/>
      <c r="VPD98" s="734"/>
      <c r="VPE98" s="734"/>
      <c r="VPF98" s="734"/>
      <c r="VPG98" s="734"/>
      <c r="VPH98" s="734"/>
      <c r="VPI98" s="734"/>
      <c r="VPJ98" s="734"/>
      <c r="VPK98" s="734"/>
      <c r="VPL98" s="734"/>
      <c r="VPM98" s="734"/>
      <c r="VPN98" s="734"/>
      <c r="VPO98" s="734"/>
      <c r="VPP98" s="734"/>
      <c r="VPQ98" s="734"/>
      <c r="VPR98" s="734"/>
      <c r="VPS98" s="734"/>
      <c r="VPT98" s="734"/>
      <c r="VPU98" s="734"/>
      <c r="VPV98" s="734"/>
      <c r="VPW98" s="734"/>
      <c r="VPX98" s="734"/>
      <c r="VPY98" s="734"/>
      <c r="VPZ98" s="734"/>
      <c r="VQA98" s="734"/>
      <c r="VQB98" s="734"/>
      <c r="VQC98" s="734"/>
      <c r="VQD98" s="734"/>
      <c r="VQE98" s="734"/>
      <c r="VQF98" s="734"/>
      <c r="VQG98" s="734"/>
      <c r="VQH98" s="734"/>
      <c r="VQI98" s="734"/>
      <c r="VQJ98" s="734"/>
      <c r="VQK98" s="734"/>
      <c r="VQL98" s="734"/>
      <c r="VQM98" s="734"/>
      <c r="VQN98" s="734"/>
      <c r="VQO98" s="734"/>
      <c r="VQP98" s="734"/>
      <c r="VQQ98" s="734"/>
      <c r="VQR98" s="734"/>
      <c r="VQS98" s="734"/>
      <c r="VQT98" s="734"/>
      <c r="VQU98" s="734"/>
      <c r="VQV98" s="734"/>
      <c r="VQW98" s="734"/>
      <c r="VQX98" s="734"/>
      <c r="VQY98" s="734"/>
      <c r="VQZ98" s="734"/>
      <c r="VRA98" s="734"/>
      <c r="VRB98" s="734"/>
      <c r="VRC98" s="734"/>
      <c r="VRD98" s="734"/>
      <c r="VRE98" s="734"/>
      <c r="VRF98" s="734"/>
      <c r="VRG98" s="734"/>
      <c r="VRH98" s="734"/>
      <c r="VRI98" s="734"/>
      <c r="VRJ98" s="734"/>
      <c r="VRK98" s="734"/>
      <c r="VRL98" s="734"/>
      <c r="VRM98" s="734"/>
      <c r="VRN98" s="734"/>
      <c r="VRO98" s="734"/>
      <c r="VRP98" s="734"/>
      <c r="VRQ98" s="734"/>
      <c r="VRR98" s="734"/>
      <c r="VRS98" s="734"/>
      <c r="VRT98" s="734"/>
      <c r="VRU98" s="734"/>
      <c r="VRV98" s="734"/>
      <c r="VRW98" s="734"/>
      <c r="VRX98" s="734"/>
      <c r="VRY98" s="734"/>
      <c r="VRZ98" s="734"/>
      <c r="VSA98" s="734"/>
      <c r="VSB98" s="734"/>
      <c r="VSC98" s="734"/>
      <c r="VSD98" s="734"/>
      <c r="VSE98" s="734"/>
      <c r="VSF98" s="734"/>
      <c r="VSG98" s="734"/>
      <c r="VSH98" s="734"/>
      <c r="VSI98" s="734"/>
      <c r="VSJ98" s="734"/>
      <c r="VSK98" s="734"/>
      <c r="VSL98" s="734"/>
      <c r="VSM98" s="734"/>
      <c r="VSN98" s="734"/>
      <c r="VSO98" s="734"/>
      <c r="VSP98" s="734"/>
      <c r="VSQ98" s="734"/>
      <c r="VSR98" s="734"/>
      <c r="VSS98" s="734"/>
      <c r="VST98" s="734"/>
      <c r="VSU98" s="734"/>
      <c r="VSV98" s="734"/>
      <c r="VSW98" s="734"/>
      <c r="VSX98" s="734"/>
      <c r="VSY98" s="734"/>
      <c r="VSZ98" s="734"/>
      <c r="VTA98" s="734"/>
      <c r="VTB98" s="734"/>
      <c r="VTC98" s="734"/>
      <c r="VTD98" s="734"/>
      <c r="VTE98" s="734"/>
      <c r="VTF98" s="734"/>
      <c r="VTG98" s="734"/>
      <c r="VTH98" s="734"/>
      <c r="VTI98" s="734"/>
      <c r="VTJ98" s="734"/>
      <c r="VTK98" s="734"/>
      <c r="VTL98" s="734"/>
      <c r="VTM98" s="734"/>
      <c r="VTN98" s="734"/>
      <c r="VTO98" s="734"/>
      <c r="VTP98" s="734"/>
      <c r="VTQ98" s="734"/>
      <c r="VTR98" s="734"/>
      <c r="VTS98" s="734"/>
      <c r="VTT98" s="734"/>
      <c r="VTU98" s="734"/>
      <c r="VTV98" s="734"/>
      <c r="VTW98" s="734"/>
      <c r="VTX98" s="734"/>
      <c r="VTY98" s="734"/>
      <c r="VTZ98" s="734"/>
      <c r="VUA98" s="734"/>
      <c r="VUB98" s="734"/>
      <c r="VUC98" s="734"/>
      <c r="VUD98" s="734"/>
      <c r="VUE98" s="734"/>
      <c r="VUF98" s="734"/>
      <c r="VUG98" s="734"/>
      <c r="VUH98" s="734"/>
      <c r="VUI98" s="734"/>
      <c r="VUJ98" s="734"/>
      <c r="VUK98" s="734"/>
      <c r="VUL98" s="734"/>
      <c r="VUM98" s="734"/>
      <c r="VUN98" s="734"/>
      <c r="VUO98" s="734"/>
      <c r="VUP98" s="734"/>
      <c r="VUQ98" s="734"/>
      <c r="VUR98" s="734"/>
      <c r="VUS98" s="734"/>
      <c r="VUT98" s="734"/>
      <c r="VUU98" s="734"/>
      <c r="VUV98" s="734"/>
      <c r="VUW98" s="734"/>
      <c r="VUX98" s="734"/>
      <c r="VUY98" s="734"/>
      <c r="VUZ98" s="734"/>
      <c r="VVA98" s="734"/>
      <c r="VVB98" s="734"/>
      <c r="VVC98" s="734"/>
      <c r="VVD98" s="734"/>
      <c r="VVE98" s="734"/>
      <c r="VVF98" s="734"/>
      <c r="VVG98" s="734"/>
      <c r="VVH98" s="734"/>
      <c r="VVI98" s="734"/>
      <c r="VVJ98" s="734"/>
      <c r="VVK98" s="734"/>
      <c r="VVL98" s="734"/>
      <c r="VVM98" s="734"/>
      <c r="VVN98" s="734"/>
      <c r="VVO98" s="734"/>
      <c r="VVP98" s="734"/>
      <c r="VVQ98" s="734"/>
      <c r="VVR98" s="734"/>
      <c r="VVS98" s="734"/>
      <c r="VVT98" s="734"/>
      <c r="VVU98" s="734"/>
      <c r="VVV98" s="734"/>
      <c r="VVW98" s="734"/>
      <c r="VVX98" s="734"/>
      <c r="VVY98" s="734"/>
      <c r="VVZ98" s="734"/>
      <c r="VWA98" s="734"/>
      <c r="VWB98" s="734"/>
      <c r="VWC98" s="734"/>
      <c r="VWD98" s="734"/>
      <c r="VWE98" s="734"/>
      <c r="VWF98" s="734"/>
      <c r="VWG98" s="734"/>
      <c r="VWH98" s="734"/>
      <c r="VWI98" s="734"/>
      <c r="VWJ98" s="734"/>
      <c r="VWK98" s="734"/>
      <c r="VWL98" s="734"/>
      <c r="VWM98" s="734"/>
      <c r="VWN98" s="734"/>
      <c r="VWO98" s="734"/>
      <c r="VWP98" s="734"/>
      <c r="VWQ98" s="734"/>
      <c r="VWR98" s="734"/>
      <c r="VWS98" s="734"/>
      <c r="VWT98" s="734"/>
      <c r="VWU98" s="734"/>
      <c r="VWV98" s="734"/>
      <c r="VWW98" s="734"/>
      <c r="VWX98" s="734"/>
      <c r="VWY98" s="734"/>
      <c r="VWZ98" s="734"/>
      <c r="VXA98" s="734"/>
      <c r="VXB98" s="734"/>
      <c r="VXC98" s="734"/>
      <c r="VXD98" s="734"/>
      <c r="VXE98" s="734"/>
      <c r="VXF98" s="734"/>
      <c r="VXG98" s="734"/>
      <c r="VXH98" s="734"/>
      <c r="VXI98" s="734"/>
      <c r="VXJ98" s="734"/>
      <c r="VXK98" s="734"/>
      <c r="VXL98" s="734"/>
      <c r="VXM98" s="734"/>
      <c r="VXN98" s="734"/>
      <c r="VXO98" s="734"/>
      <c r="VXP98" s="734"/>
      <c r="VXQ98" s="734"/>
      <c r="VXR98" s="734"/>
      <c r="VXS98" s="734"/>
      <c r="VXT98" s="734"/>
      <c r="VXU98" s="734"/>
      <c r="VXV98" s="734"/>
      <c r="VXW98" s="734"/>
      <c r="VXX98" s="734"/>
      <c r="VXY98" s="734"/>
      <c r="VXZ98" s="734"/>
      <c r="VYA98" s="734"/>
      <c r="VYB98" s="734"/>
      <c r="VYC98" s="734"/>
      <c r="VYD98" s="734"/>
      <c r="VYE98" s="734"/>
      <c r="VYF98" s="734"/>
      <c r="VYG98" s="734"/>
      <c r="VYH98" s="734"/>
      <c r="VYI98" s="734"/>
      <c r="VYJ98" s="734"/>
      <c r="VYK98" s="734"/>
      <c r="VYL98" s="734"/>
      <c r="VYM98" s="734"/>
      <c r="VYN98" s="734"/>
      <c r="VYO98" s="734"/>
      <c r="VYP98" s="734"/>
      <c r="VYQ98" s="734"/>
      <c r="VYR98" s="734"/>
      <c r="VYS98" s="734"/>
      <c r="VYT98" s="734"/>
      <c r="VYU98" s="734"/>
      <c r="VYV98" s="734"/>
      <c r="VYW98" s="734"/>
      <c r="VYX98" s="734"/>
      <c r="VYY98" s="734"/>
      <c r="VYZ98" s="734"/>
      <c r="VZA98" s="734"/>
      <c r="VZB98" s="734"/>
      <c r="VZC98" s="734"/>
      <c r="VZD98" s="734"/>
      <c r="VZE98" s="734"/>
      <c r="VZF98" s="734"/>
      <c r="VZG98" s="734"/>
      <c r="VZH98" s="734"/>
      <c r="VZI98" s="734"/>
      <c r="VZJ98" s="734"/>
      <c r="VZK98" s="734"/>
      <c r="VZL98" s="734"/>
      <c r="VZM98" s="734"/>
      <c r="VZN98" s="734"/>
      <c r="VZO98" s="734"/>
      <c r="VZP98" s="734"/>
      <c r="VZQ98" s="734"/>
      <c r="VZR98" s="734"/>
      <c r="VZS98" s="734"/>
      <c r="VZT98" s="734"/>
      <c r="VZU98" s="734"/>
      <c r="VZV98" s="734"/>
      <c r="VZW98" s="734"/>
      <c r="VZX98" s="734"/>
      <c r="VZY98" s="734"/>
      <c r="VZZ98" s="734"/>
      <c r="WAA98" s="734"/>
      <c r="WAB98" s="734"/>
      <c r="WAC98" s="734"/>
      <c r="WAD98" s="734"/>
      <c r="WAE98" s="734"/>
      <c r="WAF98" s="734"/>
      <c r="WAG98" s="734"/>
      <c r="WAH98" s="734"/>
      <c r="WAI98" s="734"/>
      <c r="WAJ98" s="734"/>
      <c r="WAK98" s="734"/>
      <c r="WAL98" s="734"/>
      <c r="WAM98" s="734"/>
      <c r="WAN98" s="734"/>
      <c r="WAO98" s="734"/>
      <c r="WAP98" s="734"/>
      <c r="WAQ98" s="734"/>
      <c r="WAR98" s="734"/>
      <c r="WAS98" s="734"/>
      <c r="WAT98" s="734"/>
      <c r="WAU98" s="734"/>
      <c r="WAV98" s="734"/>
      <c r="WAW98" s="734"/>
      <c r="WAX98" s="734"/>
      <c r="WAY98" s="734"/>
      <c r="WAZ98" s="734"/>
      <c r="WBA98" s="734"/>
      <c r="WBB98" s="734"/>
      <c r="WBC98" s="734"/>
      <c r="WBD98" s="734"/>
      <c r="WBE98" s="734"/>
      <c r="WBF98" s="734"/>
      <c r="WBG98" s="734"/>
      <c r="WBH98" s="734"/>
      <c r="WBI98" s="734"/>
      <c r="WBJ98" s="734"/>
      <c r="WBK98" s="734"/>
      <c r="WBL98" s="734"/>
      <c r="WBM98" s="734"/>
      <c r="WBN98" s="734"/>
      <c r="WBO98" s="734"/>
      <c r="WBP98" s="734"/>
      <c r="WBQ98" s="734"/>
      <c r="WBR98" s="734"/>
      <c r="WBS98" s="734"/>
      <c r="WBT98" s="734"/>
      <c r="WBU98" s="734"/>
      <c r="WBV98" s="734"/>
      <c r="WBW98" s="734"/>
      <c r="WBX98" s="734"/>
      <c r="WBY98" s="734"/>
      <c r="WBZ98" s="734"/>
      <c r="WCA98" s="734"/>
      <c r="WCB98" s="734"/>
      <c r="WCC98" s="734"/>
      <c r="WCD98" s="734"/>
      <c r="WCE98" s="734"/>
      <c r="WCF98" s="734"/>
      <c r="WCG98" s="734"/>
      <c r="WCH98" s="734"/>
      <c r="WCI98" s="734"/>
      <c r="WCJ98" s="734"/>
      <c r="WCK98" s="734"/>
      <c r="WCL98" s="734"/>
      <c r="WCM98" s="734"/>
      <c r="WCN98" s="734"/>
      <c r="WCO98" s="734"/>
      <c r="WCP98" s="734"/>
      <c r="WCQ98" s="734"/>
      <c r="WCR98" s="734"/>
      <c r="WCS98" s="734"/>
      <c r="WCT98" s="734"/>
      <c r="WCU98" s="734"/>
      <c r="WCV98" s="734"/>
      <c r="WCW98" s="734"/>
      <c r="WCX98" s="734"/>
      <c r="WCY98" s="734"/>
      <c r="WCZ98" s="734"/>
      <c r="WDA98" s="734"/>
      <c r="WDB98" s="734"/>
      <c r="WDC98" s="734"/>
      <c r="WDD98" s="734"/>
      <c r="WDE98" s="734"/>
      <c r="WDF98" s="734"/>
      <c r="WDG98" s="734"/>
      <c r="WDH98" s="734"/>
      <c r="WDI98" s="734"/>
      <c r="WDJ98" s="734"/>
      <c r="WDK98" s="734"/>
      <c r="WDL98" s="734"/>
      <c r="WDM98" s="734"/>
      <c r="WDN98" s="734"/>
      <c r="WDO98" s="734"/>
      <c r="WDP98" s="734"/>
      <c r="WDQ98" s="734"/>
      <c r="WDR98" s="734"/>
      <c r="WDS98" s="734"/>
      <c r="WDT98" s="734"/>
      <c r="WDU98" s="734"/>
      <c r="WDV98" s="734"/>
      <c r="WDW98" s="734"/>
      <c r="WDX98" s="734"/>
      <c r="WDY98" s="734"/>
      <c r="WDZ98" s="734"/>
      <c r="WEA98" s="734"/>
      <c r="WEB98" s="734"/>
      <c r="WEC98" s="734"/>
      <c r="WED98" s="734"/>
      <c r="WEE98" s="734"/>
      <c r="WEF98" s="734"/>
      <c r="WEG98" s="734"/>
      <c r="WEH98" s="734"/>
      <c r="WEI98" s="734"/>
      <c r="WEJ98" s="734"/>
      <c r="WEK98" s="734"/>
      <c r="WEL98" s="734"/>
      <c r="WEM98" s="734"/>
      <c r="WEN98" s="734"/>
      <c r="WEO98" s="734"/>
      <c r="WEP98" s="734"/>
      <c r="WEQ98" s="734"/>
      <c r="WER98" s="734"/>
      <c r="WES98" s="734"/>
      <c r="WET98" s="734"/>
      <c r="WEU98" s="734"/>
      <c r="WEV98" s="734"/>
      <c r="WEW98" s="734"/>
      <c r="WEX98" s="734"/>
      <c r="WEY98" s="734"/>
      <c r="WEZ98" s="734"/>
      <c r="WFA98" s="734"/>
      <c r="WFB98" s="734"/>
      <c r="WFC98" s="734"/>
      <c r="WFD98" s="734"/>
      <c r="WFE98" s="734"/>
      <c r="WFF98" s="734"/>
      <c r="WFG98" s="734"/>
      <c r="WFH98" s="734"/>
      <c r="WFI98" s="734"/>
      <c r="WFJ98" s="734"/>
      <c r="WFK98" s="734"/>
      <c r="WFL98" s="734"/>
      <c r="WFM98" s="734"/>
      <c r="WFN98" s="734"/>
      <c r="WFO98" s="734"/>
      <c r="WFP98" s="734"/>
      <c r="WFQ98" s="734"/>
      <c r="WFR98" s="734"/>
      <c r="WFS98" s="734"/>
      <c r="WFT98" s="734"/>
      <c r="WFU98" s="734"/>
      <c r="WFV98" s="734"/>
      <c r="WFW98" s="734"/>
      <c r="WFX98" s="734"/>
      <c r="WFY98" s="734"/>
      <c r="WFZ98" s="734"/>
      <c r="WGA98" s="734"/>
      <c r="WGB98" s="734"/>
      <c r="WGC98" s="734"/>
      <c r="WGD98" s="734"/>
      <c r="WGE98" s="734"/>
      <c r="WGF98" s="734"/>
      <c r="WGG98" s="734"/>
      <c r="WGH98" s="734"/>
      <c r="WGI98" s="734"/>
      <c r="WGJ98" s="734"/>
      <c r="WGK98" s="734"/>
      <c r="WGL98" s="734"/>
      <c r="WGM98" s="734"/>
      <c r="WGN98" s="734"/>
      <c r="WGO98" s="734"/>
      <c r="WGP98" s="734"/>
      <c r="WGQ98" s="734"/>
      <c r="WGR98" s="734"/>
      <c r="WGS98" s="734"/>
      <c r="WGT98" s="734"/>
      <c r="WGU98" s="734"/>
      <c r="WGV98" s="734"/>
      <c r="WGW98" s="734"/>
      <c r="WGX98" s="734"/>
      <c r="WGY98" s="734"/>
      <c r="WGZ98" s="734"/>
      <c r="WHA98" s="734"/>
      <c r="WHB98" s="734"/>
      <c r="WHC98" s="734"/>
      <c r="WHD98" s="734"/>
      <c r="WHE98" s="734"/>
      <c r="WHF98" s="734"/>
      <c r="WHG98" s="734"/>
      <c r="WHH98" s="734"/>
      <c r="WHI98" s="734"/>
      <c r="WHJ98" s="734"/>
      <c r="WHK98" s="734"/>
      <c r="WHL98" s="734"/>
      <c r="WHM98" s="734"/>
      <c r="WHN98" s="734"/>
      <c r="WHO98" s="734"/>
      <c r="WHP98" s="734"/>
      <c r="WHQ98" s="734"/>
      <c r="WHR98" s="734"/>
      <c r="WHS98" s="734"/>
      <c r="WHT98" s="734"/>
      <c r="WHU98" s="734"/>
      <c r="WHV98" s="734"/>
      <c r="WHW98" s="734"/>
      <c r="WHX98" s="734"/>
      <c r="WHY98" s="734"/>
      <c r="WHZ98" s="734"/>
      <c r="WIA98" s="734"/>
      <c r="WIB98" s="734"/>
      <c r="WIC98" s="734"/>
      <c r="WID98" s="734"/>
      <c r="WIE98" s="734"/>
      <c r="WIF98" s="734"/>
      <c r="WIG98" s="734"/>
      <c r="WIH98" s="734"/>
      <c r="WII98" s="734"/>
      <c r="WIJ98" s="734"/>
      <c r="WIK98" s="734"/>
      <c r="WIL98" s="734"/>
      <c r="WIM98" s="734"/>
      <c r="WIN98" s="734"/>
      <c r="WIO98" s="734"/>
      <c r="WIP98" s="734"/>
      <c r="WIQ98" s="734"/>
      <c r="WIR98" s="734"/>
      <c r="WIS98" s="734"/>
      <c r="WIT98" s="734"/>
      <c r="WIU98" s="734"/>
      <c r="WIV98" s="734"/>
      <c r="WIW98" s="734"/>
      <c r="WIX98" s="734"/>
      <c r="WIY98" s="734"/>
      <c r="WIZ98" s="734"/>
      <c r="WJA98" s="734"/>
      <c r="WJB98" s="734"/>
      <c r="WJC98" s="734"/>
      <c r="WJD98" s="734"/>
      <c r="WJE98" s="734"/>
      <c r="WJF98" s="734"/>
      <c r="WJG98" s="734"/>
      <c r="WJH98" s="734"/>
      <c r="WJI98" s="734"/>
      <c r="WJJ98" s="734"/>
      <c r="WJK98" s="734"/>
      <c r="WJL98" s="734"/>
      <c r="WJM98" s="734"/>
      <c r="WJN98" s="734"/>
      <c r="WJO98" s="734"/>
      <c r="WJP98" s="734"/>
      <c r="WJQ98" s="734"/>
      <c r="WJR98" s="734"/>
      <c r="WJS98" s="734"/>
      <c r="WJT98" s="734"/>
      <c r="WJU98" s="734"/>
      <c r="WJV98" s="734"/>
      <c r="WJW98" s="734"/>
      <c r="WJX98" s="734"/>
      <c r="WJY98" s="734"/>
      <c r="WJZ98" s="734"/>
      <c r="WKA98" s="734"/>
      <c r="WKB98" s="734"/>
      <c r="WKC98" s="734"/>
      <c r="WKD98" s="734"/>
      <c r="WKE98" s="734"/>
      <c r="WKF98" s="734"/>
      <c r="WKG98" s="734"/>
      <c r="WKH98" s="734"/>
      <c r="WKI98" s="734"/>
      <c r="WKJ98" s="734"/>
      <c r="WKK98" s="734"/>
      <c r="WKL98" s="734"/>
      <c r="WKM98" s="734"/>
      <c r="WKN98" s="734"/>
      <c r="WKO98" s="734"/>
      <c r="WKP98" s="734"/>
      <c r="WKQ98" s="734"/>
      <c r="WKR98" s="734"/>
      <c r="WKS98" s="734"/>
      <c r="WKT98" s="734"/>
      <c r="WKU98" s="734"/>
      <c r="WKV98" s="734"/>
      <c r="WKW98" s="734"/>
      <c r="WKX98" s="734"/>
      <c r="WKY98" s="734"/>
      <c r="WKZ98" s="734"/>
      <c r="WLA98" s="734"/>
      <c r="WLB98" s="734"/>
      <c r="WLC98" s="734"/>
      <c r="WLD98" s="734"/>
      <c r="WLE98" s="734"/>
      <c r="WLF98" s="734"/>
      <c r="WLG98" s="734"/>
      <c r="WLH98" s="734"/>
      <c r="WLI98" s="734"/>
      <c r="WLJ98" s="734"/>
      <c r="WLK98" s="734"/>
      <c r="WLL98" s="734"/>
      <c r="WLM98" s="734"/>
      <c r="WLN98" s="734"/>
      <c r="WLO98" s="734"/>
      <c r="WLP98" s="734"/>
      <c r="WLQ98" s="734"/>
      <c r="WLR98" s="734"/>
      <c r="WLS98" s="734"/>
      <c r="WLT98" s="734"/>
      <c r="WLU98" s="734"/>
      <c r="WLV98" s="734"/>
      <c r="WLW98" s="734"/>
      <c r="WLX98" s="734"/>
      <c r="WLY98" s="734"/>
      <c r="WLZ98" s="734"/>
      <c r="WMA98" s="734"/>
      <c r="WMB98" s="734"/>
      <c r="WMC98" s="734"/>
      <c r="WMD98" s="734"/>
      <c r="WME98" s="734"/>
      <c r="WMF98" s="734"/>
      <c r="WMG98" s="734"/>
      <c r="WMH98" s="734"/>
      <c r="WMI98" s="734"/>
      <c r="WMJ98" s="734"/>
      <c r="WMK98" s="734"/>
      <c r="WML98" s="734"/>
      <c r="WMM98" s="734"/>
      <c r="WMN98" s="734"/>
      <c r="WMO98" s="734"/>
      <c r="WMP98" s="734"/>
      <c r="WMQ98" s="734"/>
      <c r="WMR98" s="734"/>
      <c r="WMS98" s="734"/>
      <c r="WMT98" s="734"/>
      <c r="WMU98" s="734"/>
      <c r="WMV98" s="734"/>
      <c r="WMW98" s="734"/>
      <c r="WMX98" s="734"/>
      <c r="WMY98" s="734"/>
      <c r="WMZ98" s="734"/>
      <c r="WNA98" s="734"/>
      <c r="WNB98" s="734"/>
      <c r="WNC98" s="734"/>
      <c r="WND98" s="734"/>
      <c r="WNE98" s="734"/>
      <c r="WNF98" s="734"/>
      <c r="WNG98" s="734"/>
      <c r="WNH98" s="734"/>
      <c r="WNI98" s="734"/>
      <c r="WNJ98" s="734"/>
      <c r="WNK98" s="734"/>
      <c r="WNL98" s="734"/>
      <c r="WNM98" s="734"/>
      <c r="WNN98" s="734"/>
      <c r="WNO98" s="734"/>
      <c r="WNP98" s="734"/>
      <c r="WNQ98" s="734"/>
      <c r="WNR98" s="734"/>
      <c r="WNS98" s="734"/>
      <c r="WNT98" s="734"/>
      <c r="WNU98" s="734"/>
      <c r="WNV98" s="734"/>
      <c r="WNW98" s="734"/>
      <c r="WNX98" s="734"/>
      <c r="WNY98" s="734"/>
      <c r="WNZ98" s="734"/>
      <c r="WOA98" s="734"/>
      <c r="WOB98" s="734"/>
      <c r="WOC98" s="734"/>
      <c r="WOD98" s="734"/>
      <c r="WOE98" s="734"/>
      <c r="WOF98" s="734"/>
      <c r="WOG98" s="734"/>
      <c r="WOH98" s="734"/>
      <c r="WOI98" s="734"/>
      <c r="WOJ98" s="734"/>
      <c r="WOK98" s="734"/>
      <c r="WOL98" s="734"/>
      <c r="WOM98" s="734"/>
      <c r="WON98" s="734"/>
      <c r="WOO98" s="734"/>
      <c r="WOP98" s="734"/>
      <c r="WOQ98" s="734"/>
      <c r="WOR98" s="734"/>
      <c r="WOS98" s="734"/>
      <c r="WOT98" s="734"/>
      <c r="WOU98" s="734"/>
      <c r="WOV98" s="734"/>
      <c r="WOW98" s="734"/>
      <c r="WOX98" s="734"/>
      <c r="WOY98" s="734"/>
      <c r="WOZ98" s="734"/>
      <c r="WPA98" s="734"/>
      <c r="WPB98" s="734"/>
      <c r="WPC98" s="734"/>
      <c r="WPD98" s="734"/>
      <c r="WPE98" s="734"/>
      <c r="WPF98" s="734"/>
      <c r="WPG98" s="734"/>
      <c r="WPH98" s="734"/>
      <c r="WPI98" s="734"/>
      <c r="WPJ98" s="734"/>
      <c r="WPK98" s="734"/>
      <c r="WPL98" s="734"/>
      <c r="WPM98" s="734"/>
      <c r="WPN98" s="734"/>
      <c r="WPO98" s="734"/>
      <c r="WPP98" s="734"/>
      <c r="WPQ98" s="734"/>
      <c r="WPR98" s="734"/>
      <c r="WPS98" s="734"/>
      <c r="WPT98" s="734"/>
      <c r="WPU98" s="734"/>
      <c r="WPV98" s="734"/>
      <c r="WPW98" s="734"/>
      <c r="WPX98" s="734"/>
      <c r="WPY98" s="734"/>
      <c r="WPZ98" s="734"/>
      <c r="WQA98" s="734"/>
      <c r="WQB98" s="734"/>
      <c r="WQC98" s="734"/>
      <c r="WQD98" s="734"/>
      <c r="WQE98" s="734"/>
      <c r="WQF98" s="734"/>
      <c r="WQG98" s="734"/>
      <c r="WQH98" s="734"/>
      <c r="WQI98" s="734"/>
      <c r="WQJ98" s="734"/>
      <c r="WQK98" s="734"/>
      <c r="WQL98" s="734"/>
      <c r="WQM98" s="734"/>
      <c r="WQN98" s="734"/>
      <c r="WQO98" s="734"/>
      <c r="WQP98" s="734"/>
      <c r="WQQ98" s="734"/>
      <c r="WQR98" s="734"/>
      <c r="WQS98" s="734"/>
      <c r="WQT98" s="734"/>
      <c r="WQU98" s="734"/>
      <c r="WQV98" s="734"/>
      <c r="WQW98" s="734"/>
      <c r="WQX98" s="734"/>
      <c r="WQY98" s="734"/>
      <c r="WQZ98" s="734"/>
      <c r="WRA98" s="734"/>
      <c r="WRB98" s="734"/>
      <c r="WRC98" s="734"/>
      <c r="WRD98" s="734"/>
      <c r="WRE98" s="734"/>
      <c r="WRF98" s="734"/>
      <c r="WRG98" s="734"/>
      <c r="WRH98" s="734"/>
      <c r="WRI98" s="734"/>
      <c r="WRJ98" s="734"/>
      <c r="WRK98" s="734"/>
      <c r="WRL98" s="734"/>
      <c r="WRM98" s="734"/>
      <c r="WRN98" s="734"/>
      <c r="WRO98" s="734"/>
      <c r="WRP98" s="734"/>
      <c r="WRQ98" s="734"/>
      <c r="WRR98" s="734"/>
      <c r="WRS98" s="734"/>
      <c r="WRT98" s="734"/>
      <c r="WRU98" s="734"/>
      <c r="WRV98" s="734"/>
      <c r="WRW98" s="734"/>
      <c r="WRX98" s="734"/>
      <c r="WRY98" s="734"/>
      <c r="WRZ98" s="734"/>
      <c r="WSA98" s="734"/>
      <c r="WSB98" s="734"/>
      <c r="WSC98" s="734"/>
      <c r="WSD98" s="734"/>
      <c r="WSE98" s="734"/>
      <c r="WSF98" s="734"/>
      <c r="WSG98" s="734"/>
      <c r="WSH98" s="734"/>
      <c r="WSI98" s="734"/>
      <c r="WSJ98" s="734"/>
      <c r="WSK98" s="734"/>
      <c r="WSL98" s="734"/>
      <c r="WSM98" s="734"/>
      <c r="WSN98" s="734"/>
      <c r="WSO98" s="734"/>
      <c r="WSP98" s="734"/>
      <c r="WSQ98" s="734"/>
      <c r="WSR98" s="734"/>
      <c r="WSS98" s="734"/>
      <c r="WST98" s="734"/>
      <c r="WSU98" s="734"/>
      <c r="WSV98" s="734"/>
      <c r="WSW98" s="734"/>
      <c r="WSX98" s="734"/>
      <c r="WSY98" s="734"/>
      <c r="WSZ98" s="734"/>
      <c r="WTA98" s="734"/>
      <c r="WTB98" s="734"/>
      <c r="WTC98" s="734"/>
      <c r="WTD98" s="734"/>
      <c r="WTE98" s="734"/>
      <c r="WTF98" s="734"/>
      <c r="WTG98" s="734"/>
      <c r="WTH98" s="734"/>
      <c r="WTI98" s="734"/>
      <c r="WTJ98" s="734"/>
      <c r="WTK98" s="734"/>
      <c r="WTL98" s="734"/>
      <c r="WTM98" s="734"/>
      <c r="WTN98" s="734"/>
      <c r="WTO98" s="734"/>
      <c r="WTP98" s="734"/>
      <c r="WTQ98" s="734"/>
      <c r="WTR98" s="734"/>
      <c r="WTS98" s="734"/>
      <c r="WTT98" s="734"/>
      <c r="WTU98" s="734"/>
      <c r="WTV98" s="734"/>
      <c r="WTW98" s="734"/>
      <c r="WTX98" s="734"/>
      <c r="WTY98" s="734"/>
      <c r="WTZ98" s="734"/>
      <c r="WUA98" s="734"/>
      <c r="WUB98" s="734"/>
      <c r="WUC98" s="734"/>
      <c r="WUD98" s="734"/>
      <c r="WUE98" s="734"/>
      <c r="WUF98" s="734"/>
      <c r="WUG98" s="734"/>
      <c r="WUH98" s="734"/>
      <c r="WUI98" s="734"/>
      <c r="WUJ98" s="734"/>
      <c r="WUK98" s="734"/>
      <c r="WUL98" s="734"/>
      <c r="WUM98" s="734"/>
      <c r="WUN98" s="734"/>
      <c r="WUO98" s="734"/>
      <c r="WUP98" s="734"/>
      <c r="WUQ98" s="734"/>
      <c r="WUR98" s="734"/>
      <c r="WUS98" s="734"/>
      <c r="WUT98" s="734"/>
      <c r="WUU98" s="734"/>
      <c r="WUV98" s="734"/>
      <c r="WUW98" s="734"/>
      <c r="WUX98" s="734"/>
      <c r="WUY98" s="734"/>
      <c r="WUZ98" s="734"/>
      <c r="WVA98" s="734"/>
      <c r="WVB98" s="734"/>
      <c r="WVC98" s="734"/>
      <c r="WVD98" s="734"/>
      <c r="WVE98" s="734"/>
      <c r="WVF98" s="734"/>
      <c r="WVG98" s="734"/>
      <c r="WVH98" s="734"/>
      <c r="WVI98" s="734"/>
      <c r="WVJ98" s="734"/>
      <c r="WVK98" s="734"/>
      <c r="WVL98" s="734"/>
      <c r="WVM98" s="734"/>
      <c r="WVN98" s="734"/>
      <c r="WVO98" s="734"/>
      <c r="WVP98" s="734"/>
      <c r="WVQ98" s="734"/>
      <c r="WVR98" s="734"/>
      <c r="WVS98" s="734"/>
      <c r="WVT98" s="734"/>
      <c r="WVU98" s="734"/>
      <c r="WVV98" s="734"/>
      <c r="WVW98" s="734"/>
      <c r="WVX98" s="734"/>
      <c r="WVY98" s="734"/>
      <c r="WVZ98" s="734"/>
      <c r="WWA98" s="734"/>
      <c r="WWB98" s="734"/>
      <c r="WWC98" s="734"/>
      <c r="WWD98" s="734"/>
      <c r="WWE98" s="734"/>
      <c r="WWF98" s="734"/>
      <c r="WWG98" s="734"/>
      <c r="WWH98" s="734"/>
      <c r="WWI98" s="734"/>
      <c r="WWJ98" s="734"/>
      <c r="WWK98" s="734"/>
      <c r="WWL98" s="734"/>
      <c r="WWM98" s="734"/>
      <c r="WWN98" s="734"/>
      <c r="WWO98" s="734"/>
      <c r="WWP98" s="734"/>
      <c r="WWQ98" s="734"/>
      <c r="WWR98" s="734"/>
      <c r="WWS98" s="734"/>
      <c r="WWT98" s="734"/>
      <c r="WWU98" s="734"/>
      <c r="WWV98" s="734"/>
      <c r="WWW98" s="734"/>
      <c r="WWX98" s="734"/>
      <c r="WWY98" s="734"/>
      <c r="WWZ98" s="734"/>
      <c r="WXA98" s="734"/>
      <c r="WXB98" s="734"/>
      <c r="WXC98" s="734"/>
      <c r="WXD98" s="734"/>
      <c r="WXE98" s="734"/>
      <c r="WXF98" s="734"/>
      <c r="WXG98" s="734"/>
      <c r="WXH98" s="734"/>
      <c r="WXI98" s="734"/>
      <c r="WXJ98" s="734"/>
      <c r="WXK98" s="734"/>
      <c r="WXL98" s="734"/>
      <c r="WXM98" s="734"/>
      <c r="WXN98" s="734"/>
      <c r="WXO98" s="734"/>
      <c r="WXP98" s="734"/>
      <c r="WXQ98" s="734"/>
      <c r="WXR98" s="734"/>
      <c r="WXS98" s="734"/>
      <c r="WXT98" s="734"/>
      <c r="WXU98" s="734"/>
      <c r="WXV98" s="734"/>
      <c r="WXW98" s="734"/>
      <c r="WXX98" s="734"/>
      <c r="WXY98" s="734"/>
      <c r="WXZ98" s="734"/>
      <c r="WYA98" s="734"/>
      <c r="WYB98" s="734"/>
      <c r="WYC98" s="734"/>
      <c r="WYD98" s="734"/>
      <c r="WYE98" s="734"/>
      <c r="WYF98" s="734"/>
      <c r="WYG98" s="734"/>
      <c r="WYH98" s="734"/>
      <c r="WYI98" s="734"/>
      <c r="WYJ98" s="734"/>
      <c r="WYK98" s="734"/>
      <c r="WYL98" s="734"/>
      <c r="WYM98" s="734"/>
      <c r="WYN98" s="734"/>
      <c r="WYO98" s="734"/>
      <c r="WYP98" s="734"/>
      <c r="WYQ98" s="734"/>
    </row>
    <row r="100" spans="3:16215" x14ac:dyDescent="0.35">
      <c r="N100" s="734"/>
      <c r="O100" s="734"/>
      <c r="P100" s="734"/>
    </row>
    <row r="103" spans="3:16215" s="734" customFormat="1" ht="15.75" customHeight="1" x14ac:dyDescent="0.35">
      <c r="C103" s="1125"/>
      <c r="D103" s="733"/>
      <c r="E103" s="733"/>
      <c r="F103" s="733"/>
      <c r="G103" s="733"/>
      <c r="H103" s="733"/>
      <c r="I103" s="733"/>
      <c r="J103" s="733"/>
      <c r="K103" s="733"/>
      <c r="L103" s="733"/>
      <c r="M103" s="73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</row>
  </sheetData>
  <mergeCells count="9">
    <mergeCell ref="A48:B51"/>
    <mergeCell ref="A3:B6"/>
    <mergeCell ref="C3:O4"/>
    <mergeCell ref="A2:O2"/>
    <mergeCell ref="A1:O1"/>
    <mergeCell ref="A47:P47"/>
    <mergeCell ref="A46:P46"/>
    <mergeCell ref="N45:O45"/>
    <mergeCell ref="C48:P49"/>
  </mergeCells>
  <conditionalFormatting sqref="D52:P89 D7:O44 D90:O90 D45:M45">
    <cfRule type="expression" dxfId="1199" priority="2">
      <formula>D7&lt;0.005</formula>
    </cfRule>
  </conditionalFormatting>
  <conditionalFormatting sqref="D52:P89 D7:O44 D90:O90 D45:M45">
    <cfRule type="expression" dxfId="119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3" fitToHeight="0" orientation="landscape" r:id="rId1"/>
  <rowBreaks count="1" manualBreakCount="1">
    <brk id="45" max="1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גיליון37"/>
  <dimension ref="A1:D55"/>
  <sheetViews>
    <sheetView view="pageBreakPreview" zoomScaleNormal="100" zoomScaleSheetLayoutView="100" workbookViewId="0">
      <selection activeCell="B7" sqref="B7"/>
    </sheetView>
  </sheetViews>
  <sheetFormatPr defaultRowHeight="14.5" x14ac:dyDescent="0.35"/>
  <cols>
    <col min="1" max="1" width="51.6328125" style="734" customWidth="1"/>
    <col min="2" max="2" width="21" style="734" customWidth="1"/>
    <col min="3" max="3" width="21" style="1125" customWidth="1"/>
    <col min="4" max="4" width="21" style="733" customWidth="1"/>
  </cols>
  <sheetData>
    <row r="1" spans="1:4" ht="15.75" customHeight="1" x14ac:dyDescent="0.35">
      <c r="A1" s="6345" t="s">
        <v>588</v>
      </c>
      <c r="B1" s="6345"/>
      <c r="C1" s="6345"/>
      <c r="D1" s="6345"/>
    </row>
    <row r="2" spans="1:4" ht="15.75" customHeight="1" thickBot="1" x14ac:dyDescent="0.4">
      <c r="A2" s="6345" t="s">
        <v>587</v>
      </c>
      <c r="B2" s="6345"/>
      <c r="C2" s="6345"/>
      <c r="D2" s="6345"/>
    </row>
    <row r="3" spans="1:4" ht="15.5" x14ac:dyDescent="0.35">
      <c r="A3" s="6640"/>
      <c r="B3" s="1180" t="s">
        <v>55</v>
      </c>
      <c r="C3" s="1179" t="s">
        <v>586</v>
      </c>
      <c r="D3" s="1178" t="s">
        <v>585</v>
      </c>
    </row>
    <row r="4" spans="1:4" ht="16" thickBot="1" x14ac:dyDescent="0.4">
      <c r="A4" s="6641"/>
      <c r="B4" s="1177" t="s">
        <v>49</v>
      </c>
      <c r="C4" s="1176" t="s">
        <v>584</v>
      </c>
      <c r="D4" s="1175" t="s">
        <v>583</v>
      </c>
    </row>
    <row r="5" spans="1:4" s="179" customFormat="1" ht="12" customHeight="1" x14ac:dyDescent="0.35">
      <c r="A5" s="1174" t="s">
        <v>582</v>
      </c>
      <c r="B5" s="1170">
        <v>10222.593697775643</v>
      </c>
      <c r="C5" s="388">
        <v>0.22341435624762668</v>
      </c>
      <c r="D5" s="387">
        <v>0.19407519939232823</v>
      </c>
    </row>
    <row r="6" spans="1:4" s="179" customFormat="1" ht="12" customHeight="1" x14ac:dyDescent="0.35">
      <c r="A6" s="1169" t="s">
        <v>581</v>
      </c>
      <c r="B6" s="1168">
        <v>9507.0287314912821</v>
      </c>
      <c r="C6" s="755">
        <v>0.17741775171454124</v>
      </c>
      <c r="D6" s="142">
        <v>0.20226617632442098</v>
      </c>
    </row>
    <row r="7" spans="1:4" s="179" customFormat="1" ht="12" customHeight="1" x14ac:dyDescent="0.35">
      <c r="A7" s="1169" t="s">
        <v>580</v>
      </c>
      <c r="B7" s="1168">
        <v>8051.7353166269095</v>
      </c>
      <c r="C7" s="755">
        <v>0.48073240785064547</v>
      </c>
      <c r="D7" s="142">
        <v>0.20548109143130672</v>
      </c>
    </row>
    <row r="8" spans="1:4" s="179" customFormat="1" ht="12" customHeight="1" x14ac:dyDescent="0.35">
      <c r="A8" s="1169" t="s">
        <v>579</v>
      </c>
      <c r="B8" s="1168">
        <v>6410.4126924280827</v>
      </c>
      <c r="C8" s="755">
        <v>0.1515557939914163</v>
      </c>
      <c r="D8" s="142">
        <v>0.15866416309012876</v>
      </c>
    </row>
    <row r="9" spans="1:4" s="179" customFormat="1" ht="12" customHeight="1" x14ac:dyDescent="0.35">
      <c r="A9" s="1169" t="s">
        <v>578</v>
      </c>
      <c r="B9" s="1168">
        <v>6771.5881820032509</v>
      </c>
      <c r="C9" s="755">
        <v>0.30390561432058538</v>
      </c>
      <c r="D9" s="142">
        <v>8.5028478437754282E-2</v>
      </c>
    </row>
    <row r="10" spans="1:4" s="179" customFormat="1" ht="12" customHeight="1" x14ac:dyDescent="0.35">
      <c r="A10" s="1169" t="s">
        <v>577</v>
      </c>
      <c r="B10" s="1168">
        <v>7453.2047555872578</v>
      </c>
      <c r="C10" s="755">
        <v>0.19698028799105205</v>
      </c>
      <c r="D10" s="142">
        <v>0.15783587306025404</v>
      </c>
    </row>
    <row r="11" spans="1:4" s="179" customFormat="1" ht="12" customHeight="1" x14ac:dyDescent="0.35">
      <c r="A11" s="1169" t="s">
        <v>576</v>
      </c>
      <c r="B11" s="1168">
        <v>4321</v>
      </c>
      <c r="C11" s="755">
        <v>0.25866286180187503</v>
      </c>
      <c r="D11" s="142">
        <v>0.27170811251528704</v>
      </c>
    </row>
    <row r="12" spans="1:4" s="179" customFormat="1" ht="12" customHeight="1" x14ac:dyDescent="0.35">
      <c r="A12" s="1169" t="s">
        <v>575</v>
      </c>
      <c r="B12" s="1168">
        <v>3898.8958527641526</v>
      </c>
      <c r="C12" s="755">
        <v>3.4571062740076777E-2</v>
      </c>
      <c r="D12" s="142">
        <v>7.1702944942381427E-2</v>
      </c>
    </row>
    <row r="13" spans="1:4" s="179" customFormat="1" ht="12" customHeight="1" x14ac:dyDescent="0.35">
      <c r="A13" s="1169" t="s">
        <v>574</v>
      </c>
      <c r="B13" s="1168">
        <v>4120.0148829310574</v>
      </c>
      <c r="C13" s="755">
        <v>5.3620434874393094E-2</v>
      </c>
      <c r="D13" s="142">
        <v>0.12307367532193381</v>
      </c>
    </row>
    <row r="14" spans="1:4" s="179" customFormat="1" ht="12" customHeight="1" x14ac:dyDescent="0.35">
      <c r="A14" s="1173" t="s">
        <v>573</v>
      </c>
      <c r="B14" s="1168">
        <v>2783.7472235287469</v>
      </c>
      <c r="C14" s="755">
        <v>6.0660353212183056E-2</v>
      </c>
      <c r="D14" s="142">
        <v>7.5761453800869974E-2</v>
      </c>
    </row>
    <row r="15" spans="1:4" s="179" customFormat="1" ht="12" customHeight="1" x14ac:dyDescent="0.35">
      <c r="A15" s="1169" t="s">
        <v>572</v>
      </c>
      <c r="B15" s="1168">
        <v>3489.4953146432704</v>
      </c>
      <c r="C15" s="755">
        <v>6.2727935813274807E-2</v>
      </c>
      <c r="D15" s="142">
        <v>9.384877218575223E-2</v>
      </c>
    </row>
    <row r="16" spans="1:4" s="179" customFormat="1" ht="12" customHeight="1" x14ac:dyDescent="0.35">
      <c r="A16" s="1169" t="s">
        <v>571</v>
      </c>
      <c r="B16" s="1168">
        <v>3862.1763755051329</v>
      </c>
      <c r="C16" s="755">
        <v>8.4737484737484617E-2</v>
      </c>
      <c r="D16" s="142">
        <v>0.15750915750915728</v>
      </c>
    </row>
    <row r="17" spans="1:4" s="179" customFormat="1" ht="12" customHeight="1" x14ac:dyDescent="0.35">
      <c r="A17" s="1173" t="s">
        <v>570</v>
      </c>
      <c r="B17" s="1168">
        <v>2299.7494974197652</v>
      </c>
      <c r="C17" s="755">
        <v>3.7986411365040162E-2</v>
      </c>
      <c r="D17" s="142">
        <v>7.3810994441012981E-2</v>
      </c>
    </row>
    <row r="18" spans="1:4" s="179" customFormat="1" ht="12" customHeight="1" x14ac:dyDescent="0.35">
      <c r="A18" s="1169" t="s">
        <v>569</v>
      </c>
      <c r="B18" s="1168">
        <v>2768.1814607737597</v>
      </c>
      <c r="C18" s="755">
        <v>6.8828828828828736E-2</v>
      </c>
      <c r="D18" s="142">
        <v>0.31819819819819795</v>
      </c>
    </row>
    <row r="19" spans="1:4" s="179" customFormat="1" ht="12" customHeight="1" x14ac:dyDescent="0.35">
      <c r="A19" s="1169" t="s">
        <v>568</v>
      </c>
      <c r="B19" s="1168">
        <v>3174.7537469868744</v>
      </c>
      <c r="C19" s="755">
        <v>0.20463096960926128</v>
      </c>
      <c r="D19" s="142">
        <v>0.46020260492040455</v>
      </c>
    </row>
    <row r="20" spans="1:4" s="179" customFormat="1" ht="12" customHeight="1" x14ac:dyDescent="0.35">
      <c r="A20" s="1169" t="s">
        <v>567</v>
      </c>
      <c r="B20" s="1168">
        <v>2180.3242170627727</v>
      </c>
      <c r="C20" s="755">
        <v>9.9827139152981859E-2</v>
      </c>
      <c r="D20" s="142">
        <v>0.26188418323249768</v>
      </c>
    </row>
    <row r="21" spans="1:4" s="179" customFormat="1" ht="12" customHeight="1" x14ac:dyDescent="0.35">
      <c r="A21" s="1169" t="s">
        <v>566</v>
      </c>
      <c r="B21" s="1168">
        <v>1931.8170688298633</v>
      </c>
      <c r="C21" s="755">
        <v>9.0909090909090953E-2</v>
      </c>
      <c r="D21" s="142">
        <v>7.0415133998949123E-2</v>
      </c>
    </row>
    <row r="22" spans="1:4" s="179" customFormat="1" ht="12" customHeight="1" x14ac:dyDescent="0.35">
      <c r="A22" s="1169" t="s">
        <v>565</v>
      </c>
      <c r="B22" s="1168">
        <v>1187.6046309029944</v>
      </c>
      <c r="C22" s="755">
        <v>4.9079754601227051E-2</v>
      </c>
      <c r="D22" s="142">
        <v>5.9304703476482666E-2</v>
      </c>
    </row>
    <row r="23" spans="1:4" s="179" customFormat="1" ht="12" customHeight="1" x14ac:dyDescent="0.35">
      <c r="A23" s="1169" t="s">
        <v>564</v>
      </c>
      <c r="B23" s="1172">
        <v>460.96703083627062</v>
      </c>
      <c r="C23" s="755">
        <v>2.7027027027027039E-2</v>
      </c>
      <c r="D23" s="142">
        <v>4.6332046332046344E-2</v>
      </c>
    </row>
    <row r="24" spans="1:4" s="179" customFormat="1" ht="12" customHeight="1" x14ac:dyDescent="0.35">
      <c r="A24" s="1171" t="s">
        <v>563</v>
      </c>
      <c r="B24" s="1170">
        <v>734.36041975153773</v>
      </c>
      <c r="C24" s="219">
        <v>0.11561561561561566</v>
      </c>
      <c r="D24" s="267">
        <v>0.373873873873874</v>
      </c>
    </row>
    <row r="25" spans="1:4" s="179" customFormat="1" ht="12" customHeight="1" x14ac:dyDescent="0.35">
      <c r="A25" s="1169" t="s">
        <v>562</v>
      </c>
      <c r="B25" s="1168">
        <v>4366.9197013120211</v>
      </c>
      <c r="C25" s="219">
        <v>8.8493953829241828E-2</v>
      </c>
      <c r="D25" s="267">
        <v>0.13722975448882441</v>
      </c>
    </row>
    <row r="26" spans="1:4" s="179" customFormat="1" ht="12" customHeight="1" x14ac:dyDescent="0.35">
      <c r="A26" s="1169" t="s">
        <v>561</v>
      </c>
      <c r="B26" s="1168">
        <v>3984.6465216812085</v>
      </c>
      <c r="C26" s="219">
        <v>0.10859495625321648</v>
      </c>
      <c r="D26" s="267">
        <v>0.18347915594441547</v>
      </c>
    </row>
    <row r="27" spans="1:4" s="179" customFormat="1" ht="12" customHeight="1" x14ac:dyDescent="0.35">
      <c r="A27" s="1169" t="s">
        <v>560</v>
      </c>
      <c r="B27" s="1168">
        <v>432.62986498038924</v>
      </c>
      <c r="C27" s="219">
        <v>7.8260869565217425E-2</v>
      </c>
      <c r="D27" s="267">
        <v>0.16869565217391314</v>
      </c>
    </row>
    <row r="28" spans="1:4" s="179" customFormat="1" ht="12" customHeight="1" x14ac:dyDescent="0.35">
      <c r="A28" s="1169" t="s">
        <v>559</v>
      </c>
      <c r="B28" s="1168">
        <v>3246.1030278292965</v>
      </c>
      <c r="C28" s="219">
        <v>0.30317137038114689</v>
      </c>
      <c r="D28" s="267">
        <v>0.29036950829211555</v>
      </c>
    </row>
    <row r="29" spans="1:4" s="179" customFormat="1" ht="12" customHeight="1" thickBot="1" x14ac:dyDescent="0.4">
      <c r="A29" s="1167" t="s">
        <v>558</v>
      </c>
      <c r="B29" s="1166">
        <v>1149.154735241186</v>
      </c>
      <c r="C29" s="245">
        <v>0.27006688963210729</v>
      </c>
      <c r="D29" s="244">
        <v>0.17056856187290975</v>
      </c>
    </row>
    <row r="30" spans="1:4" ht="15" customHeight="1" x14ac:dyDescent="0.35"/>
    <row r="31" spans="1:4" ht="60" customHeight="1" x14ac:dyDescent="0.35"/>
    <row r="32" spans="1:4" ht="60" customHeight="1" x14ac:dyDescent="0.35"/>
    <row r="33" ht="72" customHeight="1" x14ac:dyDescent="0.35"/>
    <row r="34" ht="72" customHeight="1" x14ac:dyDescent="0.35"/>
    <row r="35" ht="84" customHeight="1" x14ac:dyDescent="0.35"/>
    <row r="36" ht="84" customHeight="1" x14ac:dyDescent="0.35"/>
    <row r="37" ht="72" customHeight="1" x14ac:dyDescent="0.35"/>
    <row r="38" ht="84" customHeight="1" x14ac:dyDescent="0.35"/>
    <row r="39" ht="84" customHeight="1" x14ac:dyDescent="0.35"/>
    <row r="40" ht="72" customHeight="1" x14ac:dyDescent="0.35"/>
    <row r="41" ht="72" customHeight="1" x14ac:dyDescent="0.35"/>
    <row r="42" ht="72" customHeight="1" x14ac:dyDescent="0.35"/>
    <row r="43" ht="96" customHeight="1" x14ac:dyDescent="0.35"/>
    <row r="44" ht="96" customHeight="1" x14ac:dyDescent="0.35"/>
    <row r="45" ht="60" customHeight="1" x14ac:dyDescent="0.35"/>
    <row r="46" ht="108" customHeight="1" x14ac:dyDescent="0.35"/>
    <row r="47" ht="72" customHeight="1" x14ac:dyDescent="0.35"/>
    <row r="48" ht="84" customHeight="1" x14ac:dyDescent="0.35"/>
    <row r="49" ht="84" customHeight="1" x14ac:dyDescent="0.35"/>
    <row r="50" ht="72" customHeight="1" x14ac:dyDescent="0.35"/>
    <row r="51" ht="96" customHeight="1" x14ac:dyDescent="0.35"/>
    <row r="52" ht="84" customHeight="1" x14ac:dyDescent="0.35"/>
    <row r="53" ht="84" customHeight="1" x14ac:dyDescent="0.35"/>
    <row r="54" ht="72" customHeight="1" x14ac:dyDescent="0.35"/>
    <row r="55" ht="60.75" customHeight="1" x14ac:dyDescent="0.35"/>
  </sheetData>
  <dataConsolidate>
    <dataRefs count="1">
      <dataRef ref="A8:B26" sheet="2.2.23" r:id="rId1"/>
    </dataRefs>
  </dataConsolidate>
  <mergeCells count="3">
    <mergeCell ref="A3:A4"/>
    <mergeCell ref="A1:D1"/>
    <mergeCell ref="A2:D2"/>
  </mergeCells>
  <conditionalFormatting sqref="C5:D29">
    <cfRule type="expression" dxfId="1197" priority="2">
      <formula>C5&lt;0.005</formula>
    </cfRule>
  </conditionalFormatting>
  <conditionalFormatting sqref="C5:D29">
    <cfRule type="expression" dxfId="1196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orientation="landscape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גיליון38"/>
  <dimension ref="A1:BC29"/>
  <sheetViews>
    <sheetView view="pageBreakPreview" zoomScaleNormal="100" zoomScaleSheetLayoutView="100" workbookViewId="0">
      <selection activeCell="C9" sqref="C9:F10"/>
    </sheetView>
  </sheetViews>
  <sheetFormatPr defaultRowHeight="14.5" x14ac:dyDescent="0.35"/>
  <cols>
    <col min="1" max="1" width="11.36328125" style="1182" bestFit="1" customWidth="1"/>
    <col min="2" max="2" width="55.453125" style="1181" customWidth="1"/>
    <col min="3" max="3" width="9.453125" style="176" customWidth="1"/>
    <col min="4" max="4" width="19.08984375" style="175" bestFit="1" customWidth="1"/>
    <col min="5" max="6" width="9.453125" style="175" customWidth="1"/>
  </cols>
  <sheetData>
    <row r="1" spans="1:55" ht="15.75" customHeight="1" x14ac:dyDescent="0.35">
      <c r="A1" s="6345" t="s">
        <v>611</v>
      </c>
      <c r="B1" s="6345"/>
      <c r="C1" s="6345"/>
      <c r="D1" s="6345"/>
      <c r="E1" s="6345"/>
      <c r="F1" s="6345"/>
    </row>
    <row r="2" spans="1:55" ht="15.75" customHeight="1" thickBot="1" x14ac:dyDescent="0.4">
      <c r="A2" s="6345" t="s">
        <v>610</v>
      </c>
      <c r="B2" s="6345"/>
      <c r="C2" s="6345"/>
      <c r="D2" s="6345"/>
      <c r="E2" s="6345"/>
      <c r="F2" s="6345"/>
    </row>
    <row r="3" spans="1:55" s="706" customFormat="1" ht="20.149999999999999" customHeight="1" x14ac:dyDescent="0.35">
      <c r="A3" s="6642" t="s">
        <v>158</v>
      </c>
      <c r="B3" s="6643"/>
      <c r="C3" s="1203" t="s">
        <v>55</v>
      </c>
      <c r="D3" s="1202" t="s">
        <v>609</v>
      </c>
      <c r="E3" s="1201" t="s">
        <v>608</v>
      </c>
      <c r="F3" s="1200" t="s">
        <v>129</v>
      </c>
    </row>
    <row r="4" spans="1:55" s="706" customFormat="1" ht="20.149999999999999" customHeight="1" thickBot="1" x14ac:dyDescent="0.4">
      <c r="A4" s="6644"/>
      <c r="B4" s="6645"/>
      <c r="C4" s="1199" t="s">
        <v>49</v>
      </c>
      <c r="D4" s="1198" t="s">
        <v>607</v>
      </c>
      <c r="E4" s="1197" t="s">
        <v>606</v>
      </c>
      <c r="F4" s="1196" t="s">
        <v>124</v>
      </c>
      <c r="BC4" s="1195"/>
    </row>
    <row r="5" spans="1:55" ht="15" customHeight="1" x14ac:dyDescent="0.35">
      <c r="A5" s="1188"/>
      <c r="B5" s="1194" t="s">
        <v>59</v>
      </c>
      <c r="C5" s="1193">
        <v>29182</v>
      </c>
      <c r="D5" s="1192">
        <v>0.56000000000000005</v>
      </c>
      <c r="E5" s="1192">
        <v>0.26</v>
      </c>
      <c r="F5" s="1191">
        <v>0.18</v>
      </c>
    </row>
    <row r="6" spans="1:55" ht="15" customHeight="1" x14ac:dyDescent="0.35">
      <c r="A6" s="1188"/>
      <c r="B6" s="1187" t="s">
        <v>605</v>
      </c>
      <c r="C6" s="1186">
        <v>14385</v>
      </c>
      <c r="D6" s="1082">
        <v>0.7123349405171272</v>
      </c>
      <c r="E6" s="1082">
        <v>9.6159792138546293E-2</v>
      </c>
      <c r="F6" s="1081">
        <v>0.19077454714009062</v>
      </c>
      <c r="I6" s="1190"/>
    </row>
    <row r="7" spans="1:55" ht="15" customHeight="1" x14ac:dyDescent="0.35">
      <c r="A7" s="1188"/>
      <c r="B7" s="1187" t="s">
        <v>604</v>
      </c>
      <c r="C7" s="1186">
        <v>13259.058355482732</v>
      </c>
      <c r="D7" s="1082">
        <v>0.6069588657434114</v>
      </c>
      <c r="E7" s="1082">
        <v>0.13877729406634101</v>
      </c>
      <c r="F7" s="1081">
        <v>0.25216301580942613</v>
      </c>
      <c r="I7" s="1190"/>
    </row>
    <row r="8" spans="1:55" ht="15" customHeight="1" x14ac:dyDescent="0.35">
      <c r="A8" s="1188"/>
      <c r="B8" s="1187" t="s">
        <v>603</v>
      </c>
      <c r="C8" s="1186">
        <v>2428.5404635183004</v>
      </c>
      <c r="D8" s="1082">
        <v>0.72653243816269164</v>
      </c>
      <c r="E8" s="1082">
        <v>4.4629480973967434E-2</v>
      </c>
      <c r="F8" s="1081">
        <v>0.22817170437346679</v>
      </c>
      <c r="I8" s="1190"/>
    </row>
    <row r="9" spans="1:55" ht="15" customHeight="1" x14ac:dyDescent="0.35">
      <c r="A9" s="1189"/>
      <c r="B9" s="1187" t="s">
        <v>602</v>
      </c>
      <c r="C9" s="1186">
        <v>2297.341345045098</v>
      </c>
      <c r="D9" s="1082">
        <v>0.40755739888193304</v>
      </c>
      <c r="E9" s="1082">
        <v>0.29392614540532952</v>
      </c>
      <c r="F9" s="1081">
        <v>0.29544436798723778</v>
      </c>
      <c r="I9" s="1190"/>
    </row>
    <row r="10" spans="1:55" ht="15" customHeight="1" x14ac:dyDescent="0.35">
      <c r="A10" s="1189"/>
      <c r="B10" s="1187" t="s">
        <v>601</v>
      </c>
      <c r="C10" s="1186">
        <v>1822.8278695733093</v>
      </c>
      <c r="D10" s="1082">
        <v>0.55453065391265621</v>
      </c>
      <c r="E10" s="1082">
        <v>0.23563269433363573</v>
      </c>
      <c r="F10" s="1081">
        <v>0.2072422515004822</v>
      </c>
    </row>
    <row r="11" spans="1:55" ht="15" customHeight="1" x14ac:dyDescent="0.35">
      <c r="A11" s="1189"/>
      <c r="B11" s="1187" t="s">
        <v>600</v>
      </c>
      <c r="C11" s="1186">
        <v>2799.5687751615028</v>
      </c>
      <c r="D11" s="1082">
        <v>0.81522997529019148</v>
      </c>
      <c r="E11" s="1082">
        <v>6.8011738933977765E-3</v>
      </c>
      <c r="F11" s="1081">
        <v>0.17384603543487614</v>
      </c>
    </row>
    <row r="12" spans="1:55" ht="15" customHeight="1" x14ac:dyDescent="0.35">
      <c r="A12" s="1189" t="s">
        <v>599</v>
      </c>
      <c r="B12" s="1187" t="s">
        <v>598</v>
      </c>
      <c r="C12" s="1186">
        <v>752.71861848610035</v>
      </c>
      <c r="D12" s="1082">
        <v>0.36517981809397182</v>
      </c>
      <c r="E12" s="1082">
        <v>0.40008716295870533</v>
      </c>
      <c r="F12" s="1081">
        <v>0.22382476742484228</v>
      </c>
    </row>
    <row r="13" spans="1:55" ht="15" customHeight="1" x14ac:dyDescent="0.35">
      <c r="A13" s="1189"/>
      <c r="B13" s="1187" t="s">
        <v>597</v>
      </c>
      <c r="C13" s="1186">
        <v>5914.4241867169594</v>
      </c>
      <c r="D13" s="1082">
        <v>0.88886932161924748</v>
      </c>
      <c r="E13" s="1082">
        <v>1.5258296042829758E-2</v>
      </c>
      <c r="F13" s="1081">
        <v>9.0607973120586979E-2</v>
      </c>
    </row>
    <row r="14" spans="1:55" ht="15" customHeight="1" x14ac:dyDescent="0.35">
      <c r="A14" s="1189"/>
      <c r="B14" s="1187" t="s">
        <v>596</v>
      </c>
      <c r="C14" s="1186">
        <v>688.66350623529991</v>
      </c>
      <c r="D14" s="1082">
        <v>0.73127971406347425</v>
      </c>
      <c r="E14" s="1082">
        <v>2.4334401969565257E-2</v>
      </c>
      <c r="F14" s="1081">
        <v>0.24028908191769344</v>
      </c>
    </row>
    <row r="15" spans="1:55" ht="15" customHeight="1" x14ac:dyDescent="0.35">
      <c r="A15" s="1189"/>
      <c r="B15" s="1187" t="s">
        <v>595</v>
      </c>
      <c r="C15" s="1186">
        <v>1693.1785382700048</v>
      </c>
      <c r="D15" s="1082">
        <v>0.74744221089033647</v>
      </c>
      <c r="E15" s="1082">
        <v>3.0711403446166151E-2</v>
      </c>
      <c r="F15" s="1081">
        <v>0.21934477268662111</v>
      </c>
    </row>
    <row r="16" spans="1:55" ht="15" customHeight="1" x14ac:dyDescent="0.35">
      <c r="A16" s="1189"/>
      <c r="B16" s="1187" t="s">
        <v>594</v>
      </c>
      <c r="C16" s="1186">
        <v>1475.3942089414995</v>
      </c>
      <c r="D16" s="1082">
        <v>0.63688135160801407</v>
      </c>
      <c r="E16" s="1082">
        <v>0.13351100915830585</v>
      </c>
      <c r="F16" s="1081">
        <v>0.22288763745224854</v>
      </c>
    </row>
    <row r="17" spans="1:6" ht="15" customHeight="1" x14ac:dyDescent="0.35">
      <c r="A17" s="1188"/>
      <c r="B17" s="1187" t="s">
        <v>593</v>
      </c>
      <c r="C17" s="1186">
        <v>1596.877903861511</v>
      </c>
      <c r="D17" s="1082">
        <v>0.46240300219473668</v>
      </c>
      <c r="E17" s="1082">
        <v>0.10641198367889552</v>
      </c>
      <c r="F17" s="1081">
        <v>0.42891194963024437</v>
      </c>
    </row>
    <row r="18" spans="1:6" ht="15" customHeight="1" x14ac:dyDescent="0.35">
      <c r="A18" s="1188"/>
      <c r="B18" s="1187" t="s">
        <v>592</v>
      </c>
      <c r="C18" s="1186">
        <v>4727.2392904605113</v>
      </c>
      <c r="D18" s="1082">
        <v>0.19842468447027223</v>
      </c>
      <c r="E18" s="1082">
        <v>0.39000489984921055</v>
      </c>
      <c r="F18" s="1081">
        <v>0.40397516424819463</v>
      </c>
    </row>
    <row r="19" spans="1:6" ht="15" customHeight="1" x14ac:dyDescent="0.35">
      <c r="A19" s="1188"/>
      <c r="B19" s="1187" t="s">
        <v>591</v>
      </c>
      <c r="C19" s="1186">
        <v>202.42920472030005</v>
      </c>
      <c r="D19" s="1082">
        <v>0.82227388615931207</v>
      </c>
      <c r="E19" s="1082">
        <v>4.917313154716841E-2</v>
      </c>
      <c r="F19" s="1081">
        <v>0.12855298229351966</v>
      </c>
    </row>
    <row r="20" spans="1:6" ht="15" customHeight="1" x14ac:dyDescent="0.35">
      <c r="A20" s="1188"/>
      <c r="B20" s="1187" t="s">
        <v>590</v>
      </c>
      <c r="C20" s="1186">
        <v>2215.560251926714</v>
      </c>
      <c r="D20" s="1082">
        <v>0.91573326901755703</v>
      </c>
      <c r="E20" s="1082">
        <v>6.0363310721383975E-3</v>
      </c>
      <c r="F20" s="1081">
        <v>7.5326434887639557E-2</v>
      </c>
    </row>
    <row r="21" spans="1:6" ht="15" customHeight="1" thickBot="1" x14ac:dyDescent="0.4">
      <c r="A21" s="1185"/>
      <c r="B21" s="1184" t="s">
        <v>589</v>
      </c>
      <c r="C21" s="1183">
        <v>202.48726716190001</v>
      </c>
      <c r="D21" s="1090">
        <v>0.18492085019875013</v>
      </c>
      <c r="E21" s="1090">
        <v>0.3549218807266441</v>
      </c>
      <c r="F21" s="727">
        <v>0.45786769479125428</v>
      </c>
    </row>
    <row r="24" spans="1:6" ht="14.25" customHeight="1" x14ac:dyDescent="0.35"/>
    <row r="29" spans="1:6" ht="14.25" customHeight="1" x14ac:dyDescent="0.35"/>
  </sheetData>
  <mergeCells count="3">
    <mergeCell ref="A1:F1"/>
    <mergeCell ref="A2:F2"/>
    <mergeCell ref="A3:B4"/>
  </mergeCells>
  <conditionalFormatting sqref="D5:F21">
    <cfRule type="expression" dxfId="1195" priority="2">
      <formula>D5&lt;0.005</formula>
    </cfRule>
  </conditionalFormatting>
  <conditionalFormatting sqref="D5:F21">
    <cfRule type="expression" dxfId="1194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גיליון39"/>
  <dimension ref="A1:G89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33.26953125" style="734" customWidth="1"/>
    <col min="2" max="2" width="30.90625" style="734" bestFit="1" customWidth="1"/>
    <col min="3" max="3" width="18.90625" style="734" customWidth="1"/>
    <col min="4" max="4" width="27" style="1204" customWidth="1"/>
    <col min="5" max="5" width="17.08984375" style="1204" customWidth="1"/>
    <col min="6" max="6" width="17.6328125" style="1204" customWidth="1"/>
    <col min="7" max="7" width="25.36328125" customWidth="1"/>
  </cols>
  <sheetData>
    <row r="1" spans="1:7" ht="15.75" customHeight="1" x14ac:dyDescent="0.35">
      <c r="A1" s="6345" t="s">
        <v>616</v>
      </c>
      <c r="B1" s="6345"/>
      <c r="C1" s="6345"/>
      <c r="D1" s="6345"/>
      <c r="E1" s="6345"/>
      <c r="F1" s="6345"/>
      <c r="G1" s="6345"/>
    </row>
    <row r="2" spans="1:7" ht="15" customHeight="1" thickBot="1" x14ac:dyDescent="0.4">
      <c r="A2" s="6345" t="s">
        <v>615</v>
      </c>
      <c r="B2" s="6345"/>
      <c r="C2" s="6345"/>
      <c r="D2" s="6345"/>
      <c r="E2" s="6345"/>
      <c r="F2" s="6345"/>
      <c r="G2" s="6345"/>
    </row>
    <row r="3" spans="1:7" ht="11.25" customHeight="1" x14ac:dyDescent="0.35">
      <c r="A3" s="6444"/>
      <c r="B3" s="6445"/>
      <c r="C3" s="6647" t="s">
        <v>614</v>
      </c>
      <c r="D3" s="6537"/>
      <c r="E3" s="6537"/>
      <c r="F3" s="6537"/>
      <c r="G3" s="6538"/>
    </row>
    <row r="4" spans="1:7" ht="20.25" customHeight="1" thickBot="1" x14ac:dyDescent="0.4">
      <c r="A4" s="6575"/>
      <c r="B4" s="6576"/>
      <c r="C4" s="6539"/>
      <c r="D4" s="6540"/>
      <c r="E4" s="6540"/>
      <c r="F4" s="6540"/>
      <c r="G4" s="6541"/>
    </row>
    <row r="5" spans="1:7" ht="15.5" x14ac:dyDescent="0.35">
      <c r="A5" s="6575"/>
      <c r="B5" s="6576"/>
      <c r="C5" s="1222" t="s">
        <v>55</v>
      </c>
      <c r="D5" s="1221" t="s">
        <v>609</v>
      </c>
      <c r="E5" s="1220" t="s">
        <v>608</v>
      </c>
      <c r="F5" s="1221" t="s">
        <v>129</v>
      </c>
      <c r="G5" s="1220" t="s">
        <v>613</v>
      </c>
    </row>
    <row r="6" spans="1:7" ht="16" thickBot="1" x14ac:dyDescent="0.4">
      <c r="A6" s="6599"/>
      <c r="B6" s="6578"/>
      <c r="C6" s="1219" t="s">
        <v>49</v>
      </c>
      <c r="D6" s="1218" t="s">
        <v>607</v>
      </c>
      <c r="E6" s="1217" t="s">
        <v>606</v>
      </c>
      <c r="F6" s="1218" t="s">
        <v>124</v>
      </c>
      <c r="G6" s="1217" t="s">
        <v>612</v>
      </c>
    </row>
    <row r="7" spans="1:7" s="179" customFormat="1" ht="12" customHeight="1" thickBot="1" x14ac:dyDescent="0.4">
      <c r="A7" s="6592" t="s">
        <v>59</v>
      </c>
      <c r="B7" s="6646"/>
      <c r="C7" s="621">
        <v>15418.000000000005</v>
      </c>
      <c r="D7" s="239">
        <v>0.7123349405171272</v>
      </c>
      <c r="E7" s="239">
        <v>9.6159792138546293E-2</v>
      </c>
      <c r="F7" s="239">
        <v>0.19077454714009062</v>
      </c>
      <c r="G7" s="1216">
        <v>5.8972341225486664</v>
      </c>
    </row>
    <row r="8" spans="1:7" s="179" customFormat="1" ht="12" customHeight="1" x14ac:dyDescent="0.35">
      <c r="A8" s="160" t="s">
        <v>123</v>
      </c>
      <c r="B8" s="654" t="s">
        <v>122</v>
      </c>
      <c r="C8" s="444">
        <v>737.99999999999977</v>
      </c>
      <c r="D8" s="1046">
        <v>0.45486449676332824</v>
      </c>
      <c r="E8" s="1046">
        <v>0.35580285803354017</v>
      </c>
      <c r="F8" s="1046">
        <v>0.18933264520313375</v>
      </c>
      <c r="G8" s="1209">
        <v>6.8199253587393613</v>
      </c>
    </row>
    <row r="9" spans="1:7" s="179" customFormat="1" ht="12" customHeight="1" x14ac:dyDescent="0.35">
      <c r="A9" s="92" t="s">
        <v>121</v>
      </c>
      <c r="B9" s="939" t="s">
        <v>120</v>
      </c>
      <c r="C9" s="700">
        <v>474.00000000000006</v>
      </c>
      <c r="D9" s="1082">
        <v>0.43994424103873409</v>
      </c>
      <c r="E9" s="1082">
        <v>0.12035748641755578</v>
      </c>
      <c r="F9" s="1082">
        <v>0.43969827254370814</v>
      </c>
      <c r="G9" s="1210">
        <v>5.540890632276442</v>
      </c>
    </row>
    <row r="10" spans="1:7" s="179" customFormat="1" ht="12" customHeight="1" x14ac:dyDescent="0.35">
      <c r="A10" s="92"/>
      <c r="B10" s="939" t="s">
        <v>119</v>
      </c>
      <c r="C10" s="700">
        <v>401.99999999999994</v>
      </c>
      <c r="D10" s="1082">
        <v>0.71364632951280838</v>
      </c>
      <c r="E10" s="1082">
        <v>8.2062014938075911E-2</v>
      </c>
      <c r="F10" s="1082">
        <v>0.20405177568914079</v>
      </c>
      <c r="G10" s="1210">
        <v>4.5319744610999848</v>
      </c>
    </row>
    <row r="11" spans="1:7" s="179" customFormat="1" ht="12" customHeight="1" x14ac:dyDescent="0.35">
      <c r="A11" s="92"/>
      <c r="B11" s="939" t="s">
        <v>118</v>
      </c>
      <c r="C11" s="700">
        <v>512.00000000000011</v>
      </c>
      <c r="D11" s="1082">
        <v>0.60795470335661739</v>
      </c>
      <c r="E11" s="1082">
        <v>0.19154353336114124</v>
      </c>
      <c r="F11" s="1082">
        <v>0.19978144199742742</v>
      </c>
      <c r="G11" s="1210">
        <v>6.6338245634758506</v>
      </c>
    </row>
    <row r="12" spans="1:7" s="179" customFormat="1" ht="12" customHeight="1" x14ac:dyDescent="0.35">
      <c r="A12" s="92"/>
      <c r="B12" s="939" t="s">
        <v>117</v>
      </c>
      <c r="C12" s="700">
        <v>90.000000000000014</v>
      </c>
      <c r="D12" s="1082">
        <v>0.70895980303740691</v>
      </c>
      <c r="E12" s="1082">
        <v>3.5793138044510911E-2</v>
      </c>
      <c r="F12" s="1082">
        <v>0.25524705891808236</v>
      </c>
      <c r="G12" s="1210">
        <v>5.082906239698854</v>
      </c>
    </row>
    <row r="13" spans="1:7" s="179" customFormat="1" ht="12" customHeight="1" x14ac:dyDescent="0.35">
      <c r="A13" s="92"/>
      <c r="B13" s="939" t="s">
        <v>116</v>
      </c>
      <c r="C13" s="700">
        <v>26.000000000000004</v>
      </c>
      <c r="D13" s="1214">
        <v>0.84721197612220112</v>
      </c>
      <c r="E13" s="1214">
        <v>7.6394011938899456E-2</v>
      </c>
      <c r="F13" s="1214">
        <v>7.6394011938899456E-2</v>
      </c>
      <c r="G13" s="1213">
        <v>3.0369801656369555</v>
      </c>
    </row>
    <row r="14" spans="1:7" s="179" customFormat="1" ht="12" customHeight="1" x14ac:dyDescent="0.35">
      <c r="A14" s="92"/>
      <c r="B14" s="939" t="s">
        <v>115</v>
      </c>
      <c r="C14" s="700">
        <v>80.000000000000028</v>
      </c>
      <c r="D14" s="1082">
        <v>0.39302542731937423</v>
      </c>
      <c r="E14" s="1082">
        <v>0.30252653990269324</v>
      </c>
      <c r="F14" s="1082">
        <v>0.30444803277793303</v>
      </c>
      <c r="G14" s="1210">
        <v>5.2855916792375366</v>
      </c>
    </row>
    <row r="15" spans="1:7" s="179" customFormat="1" ht="12" customHeight="1" x14ac:dyDescent="0.35">
      <c r="A15" s="92"/>
      <c r="B15" s="939" t="s">
        <v>114</v>
      </c>
      <c r="C15" s="700">
        <v>50.000000000000014</v>
      </c>
      <c r="D15" s="1082">
        <v>0.40783462326045977</v>
      </c>
      <c r="E15" s="1082">
        <v>4.7603840628093363E-2</v>
      </c>
      <c r="F15" s="1082">
        <v>0.54456153611144686</v>
      </c>
      <c r="G15" s="1210">
        <v>3.523879267462982</v>
      </c>
    </row>
    <row r="16" spans="1:7" s="179" customFormat="1" ht="12" customHeight="1" x14ac:dyDescent="0.35">
      <c r="A16" s="92"/>
      <c r="B16" s="939" t="s">
        <v>113</v>
      </c>
      <c r="C16" s="700">
        <v>41.000000000000007</v>
      </c>
      <c r="D16" s="1082">
        <v>0.76851318661312917</v>
      </c>
      <c r="E16" s="1082">
        <v>6.1730177001397254E-2</v>
      </c>
      <c r="F16" s="1082">
        <v>0.1697566363854735</v>
      </c>
      <c r="G16" s="1210">
        <v>4.5696670986941559</v>
      </c>
    </row>
    <row r="17" spans="1:7" s="179" customFormat="1" ht="12" customHeight="1" x14ac:dyDescent="0.35">
      <c r="A17" s="92"/>
      <c r="B17" s="939" t="s">
        <v>112</v>
      </c>
      <c r="C17" s="700">
        <v>48</v>
      </c>
      <c r="D17" s="1082">
        <v>0.55615811519681313</v>
      </c>
      <c r="E17" s="1082">
        <v>0.14268220280513025</v>
      </c>
      <c r="F17" s="1082">
        <v>0.30115968199805665</v>
      </c>
      <c r="G17" s="1210">
        <v>3.368377140711845</v>
      </c>
    </row>
    <row r="18" spans="1:7" s="179" customFormat="1" ht="12" customHeight="1" x14ac:dyDescent="0.35">
      <c r="A18" s="92"/>
      <c r="B18" s="939" t="s">
        <v>111</v>
      </c>
      <c r="C18" s="700">
        <v>346.00000000000011</v>
      </c>
      <c r="D18" s="1082">
        <v>0.62765024726876983</v>
      </c>
      <c r="E18" s="1082">
        <v>6.721406566783171E-2</v>
      </c>
      <c r="F18" s="1082">
        <v>0.30311727856404252</v>
      </c>
      <c r="G18" s="1210">
        <v>6.1057093880624036</v>
      </c>
    </row>
    <row r="19" spans="1:7" s="179" customFormat="1" ht="12" customHeight="1" x14ac:dyDescent="0.35">
      <c r="A19" s="92"/>
      <c r="B19" s="939" t="s">
        <v>110</v>
      </c>
      <c r="C19" s="700">
        <v>138</v>
      </c>
      <c r="D19" s="1082">
        <v>0.52467049541820621</v>
      </c>
      <c r="E19" s="1082">
        <v>0.10593851677911548</v>
      </c>
      <c r="F19" s="1082">
        <v>0.36939098780267865</v>
      </c>
      <c r="G19" s="1210">
        <v>6.6346324876127341</v>
      </c>
    </row>
    <row r="20" spans="1:7" s="179" customFormat="1" ht="12" customHeight="1" x14ac:dyDescent="0.35">
      <c r="A20" s="92"/>
      <c r="B20" s="939" t="s">
        <v>109</v>
      </c>
      <c r="C20" s="700">
        <v>163.00000000000003</v>
      </c>
      <c r="D20" s="1082">
        <v>0.57464792271273279</v>
      </c>
      <c r="E20" s="1082">
        <v>6.4346705593328335E-2</v>
      </c>
      <c r="F20" s="1082">
        <v>0.35846050435427457</v>
      </c>
      <c r="G20" s="1210">
        <v>4.4599204811312685</v>
      </c>
    </row>
    <row r="21" spans="1:7" s="179" customFormat="1" ht="12" customHeight="1" x14ac:dyDescent="0.35">
      <c r="A21" s="92"/>
      <c r="B21" s="939" t="s">
        <v>108</v>
      </c>
      <c r="C21" s="700">
        <v>57</v>
      </c>
      <c r="D21" s="1082">
        <v>0.55770511442309834</v>
      </c>
      <c r="E21" s="1082">
        <v>3.3967096912405008E-2</v>
      </c>
      <c r="F21" s="1082">
        <v>0.40832778866449687</v>
      </c>
      <c r="G21" s="1210">
        <v>4.6733452297346263</v>
      </c>
    </row>
    <row r="22" spans="1:7" s="179" customFormat="1" ht="12" customHeight="1" x14ac:dyDescent="0.35">
      <c r="A22" s="92"/>
      <c r="B22" s="939" t="s">
        <v>107</v>
      </c>
      <c r="C22" s="700">
        <v>184.00000000000003</v>
      </c>
      <c r="D22" s="1082">
        <v>0.71766222733566964</v>
      </c>
      <c r="E22" s="1082">
        <v>2.9241764197712586E-2</v>
      </c>
      <c r="F22" s="1082">
        <v>0.25309600846661801</v>
      </c>
      <c r="G22" s="1210">
        <v>4.6131587301882959</v>
      </c>
    </row>
    <row r="23" spans="1:7" s="179" customFormat="1" ht="12" customHeight="1" x14ac:dyDescent="0.35">
      <c r="A23" s="92"/>
      <c r="B23" s="939" t="s">
        <v>106</v>
      </c>
      <c r="C23" s="700">
        <v>112.00000000000003</v>
      </c>
      <c r="D23" s="1082">
        <v>0.51546783169375521</v>
      </c>
      <c r="E23" s="1082">
        <v>0.14492114632193057</v>
      </c>
      <c r="F23" s="1082">
        <v>0.33961102198431453</v>
      </c>
      <c r="G23" s="1210">
        <v>4.1245400260901475</v>
      </c>
    </row>
    <row r="24" spans="1:7" s="179" customFormat="1" ht="12" customHeight="1" x14ac:dyDescent="0.35">
      <c r="A24" s="92"/>
      <c r="B24" s="939" t="s">
        <v>105</v>
      </c>
      <c r="C24" s="700">
        <v>117</v>
      </c>
      <c r="D24" s="1082">
        <v>0.68264625561644721</v>
      </c>
      <c r="E24" s="1082">
        <v>8.8709878417541216E-2</v>
      </c>
      <c r="F24" s="1082">
        <v>0.21384120937661277</v>
      </c>
      <c r="G24" s="1210">
        <v>7.1256389029396745</v>
      </c>
    </row>
    <row r="25" spans="1:7" s="179" customFormat="1" ht="12" customHeight="1" x14ac:dyDescent="0.35">
      <c r="A25" s="92"/>
      <c r="B25" s="939" t="s">
        <v>104</v>
      </c>
      <c r="C25" s="700">
        <v>63.999999999999986</v>
      </c>
      <c r="D25" s="1082">
        <v>0.57499914540143915</v>
      </c>
      <c r="E25" s="1082">
        <v>0.11155950739744036</v>
      </c>
      <c r="F25" s="1082">
        <v>0.31344134720112027</v>
      </c>
      <c r="G25" s="1210">
        <v>4.6793325828138634</v>
      </c>
    </row>
    <row r="26" spans="1:7" s="179" customFormat="1" ht="12" customHeight="1" x14ac:dyDescent="0.35">
      <c r="A26" s="92"/>
      <c r="B26" s="939" t="s">
        <v>103</v>
      </c>
      <c r="C26" s="700">
        <v>37.000000000000014</v>
      </c>
      <c r="D26" s="1082">
        <v>0.76596505065739473</v>
      </c>
      <c r="E26" s="1082">
        <v>0</v>
      </c>
      <c r="F26" s="1082">
        <v>0.23403494934260538</v>
      </c>
      <c r="G26" s="1210">
        <v>8.5351321598161523</v>
      </c>
    </row>
    <row r="27" spans="1:7" s="179" customFormat="1" ht="12" customHeight="1" x14ac:dyDescent="0.35">
      <c r="A27" s="92"/>
      <c r="B27" s="939" t="s">
        <v>102</v>
      </c>
      <c r="C27" s="700">
        <v>54.000000000000014</v>
      </c>
      <c r="D27" s="1082">
        <v>0.75084483540369429</v>
      </c>
      <c r="E27" s="1082">
        <v>5.6449577749004701E-3</v>
      </c>
      <c r="F27" s="1082">
        <v>0.24351020682140562</v>
      </c>
      <c r="G27" s="1210">
        <v>5.7964452334922187</v>
      </c>
    </row>
    <row r="28" spans="1:7" s="179" customFormat="1" ht="12" customHeight="1" x14ac:dyDescent="0.35">
      <c r="A28" s="92"/>
      <c r="B28" s="939" t="s">
        <v>101</v>
      </c>
      <c r="C28" s="700">
        <v>48.000000000000007</v>
      </c>
      <c r="D28" s="1082">
        <v>0.56421800188489624</v>
      </c>
      <c r="E28" s="1082">
        <v>7.1147451600988162E-2</v>
      </c>
      <c r="F28" s="1082">
        <v>0.3646345465141152</v>
      </c>
      <c r="G28" s="1210">
        <v>5.2526741982943896</v>
      </c>
    </row>
    <row r="29" spans="1:7" s="179" customFormat="1" ht="12" customHeight="1" x14ac:dyDescent="0.35">
      <c r="A29" s="92"/>
      <c r="B29" s="939" t="s">
        <v>100</v>
      </c>
      <c r="C29" s="700">
        <v>46.999999999999993</v>
      </c>
      <c r="D29" s="1082">
        <v>0.43452135563661748</v>
      </c>
      <c r="E29" s="1082">
        <v>5.6307000722875727E-2</v>
      </c>
      <c r="F29" s="1082">
        <v>0.50917164364050671</v>
      </c>
      <c r="G29" s="1210">
        <v>3.8179700088191013</v>
      </c>
    </row>
    <row r="30" spans="1:7" s="179" customFormat="1" ht="12" customHeight="1" x14ac:dyDescent="0.35">
      <c r="A30" s="92"/>
      <c r="B30" s="939" t="s">
        <v>99</v>
      </c>
      <c r="C30" s="700">
        <v>177.99999999999997</v>
      </c>
      <c r="D30" s="1082">
        <v>0.66283083907173546</v>
      </c>
      <c r="E30" s="1082">
        <v>2.3737559347234285E-2</v>
      </c>
      <c r="F30" s="1082">
        <v>0.31343160158103006</v>
      </c>
      <c r="G30" s="1210">
        <v>6.8614947427626962</v>
      </c>
    </row>
    <row r="31" spans="1:7" s="179" customFormat="1" ht="12" customHeight="1" thickBot="1" x14ac:dyDescent="0.4">
      <c r="A31" s="92"/>
      <c r="B31" s="938" t="s">
        <v>59</v>
      </c>
      <c r="C31" s="704">
        <v>4005.9999999999977</v>
      </c>
      <c r="D31" s="1085">
        <v>0.57229723477991279</v>
      </c>
      <c r="E31" s="1085">
        <v>0.14248838981650189</v>
      </c>
      <c r="F31" s="1085">
        <v>0.28434547572354235</v>
      </c>
      <c r="G31" s="1207">
        <v>5.7392830062948477</v>
      </c>
    </row>
    <row r="32" spans="1:7" s="179" customFormat="1" ht="12" customHeight="1" x14ac:dyDescent="0.35">
      <c r="A32" s="160" t="s">
        <v>98</v>
      </c>
      <c r="B32" s="1215" t="s">
        <v>97</v>
      </c>
      <c r="C32" s="192">
        <v>5902.9999999999955</v>
      </c>
      <c r="D32" s="1046">
        <v>0.78764838540151261</v>
      </c>
      <c r="E32" s="1046">
        <v>7.1064011759017387E-2</v>
      </c>
      <c r="F32" s="1046">
        <v>0.14102077119741399</v>
      </c>
      <c r="G32" s="1209">
        <v>6.3754553567370165</v>
      </c>
    </row>
    <row r="33" spans="1:7" s="179" customFormat="1" ht="12" customHeight="1" x14ac:dyDescent="0.35">
      <c r="A33" s="92" t="s">
        <v>96</v>
      </c>
      <c r="B33" s="939" t="s">
        <v>95</v>
      </c>
      <c r="C33" s="700">
        <v>547.99999999999977</v>
      </c>
      <c r="D33" s="1082">
        <v>0.70905759774183219</v>
      </c>
      <c r="E33" s="1082">
        <v>4.5183005914436067E-2</v>
      </c>
      <c r="F33" s="1082">
        <v>0.23640464989955781</v>
      </c>
      <c r="G33" s="1210">
        <v>8.1076070683525749</v>
      </c>
    </row>
    <row r="34" spans="1:7" s="179" customFormat="1" ht="12" customHeight="1" x14ac:dyDescent="0.35">
      <c r="A34" s="92"/>
      <c r="B34" s="939" t="s">
        <v>94</v>
      </c>
      <c r="C34" s="700">
        <v>318.00000000000011</v>
      </c>
      <c r="D34" s="1082">
        <v>0.86950389591100685</v>
      </c>
      <c r="E34" s="1082">
        <v>2.2708858569724835E-2</v>
      </c>
      <c r="F34" s="1082">
        <v>0.10778724551926815</v>
      </c>
      <c r="G34" s="1210">
        <v>5.7672998081148306</v>
      </c>
    </row>
    <row r="35" spans="1:7" s="179" customFormat="1" ht="12" customHeight="1" thickBot="1" x14ac:dyDescent="0.4">
      <c r="A35" s="159"/>
      <c r="B35" s="651" t="s">
        <v>59</v>
      </c>
      <c r="C35" s="181">
        <v>6769.0000000000155</v>
      </c>
      <c r="D35" s="1085">
        <v>0.78393569125835771</v>
      </c>
      <c r="E35" s="1085">
        <v>6.7386366953493662E-2</v>
      </c>
      <c r="F35" s="1085">
        <v>0.1476819325325068</v>
      </c>
      <c r="G35" s="1207">
        <v>6.4962693780925003</v>
      </c>
    </row>
    <row r="36" spans="1:7" s="179" customFormat="1" ht="12" customHeight="1" thickBot="1" x14ac:dyDescent="0.4">
      <c r="A36" s="665" t="s">
        <v>93</v>
      </c>
      <c r="B36" s="664" t="s">
        <v>59</v>
      </c>
      <c r="C36" s="199">
        <v>154.00000000000003</v>
      </c>
      <c r="D36" s="239">
        <v>0.95924181511750095</v>
      </c>
      <c r="E36" s="239">
        <v>1.7025251481956022E-2</v>
      </c>
      <c r="F36" s="239">
        <v>2.3732933400543044E-2</v>
      </c>
      <c r="G36" s="1216">
        <v>5.0306769913303722</v>
      </c>
    </row>
    <row r="37" spans="1:7" s="179" customFormat="1" ht="12" customHeight="1" x14ac:dyDescent="0.35">
      <c r="A37" s="160" t="s">
        <v>92</v>
      </c>
      <c r="B37" s="1215" t="s">
        <v>91</v>
      </c>
      <c r="C37" s="192">
        <v>293</v>
      </c>
      <c r="D37" s="1046">
        <v>0.80966486483957867</v>
      </c>
      <c r="E37" s="1046">
        <v>7.8713017093562418E-2</v>
      </c>
      <c r="F37" s="1046">
        <v>0.11162211806685939</v>
      </c>
      <c r="G37" s="1209">
        <v>5.2483898059302989</v>
      </c>
    </row>
    <row r="38" spans="1:7" s="179" customFormat="1" ht="12" customHeight="1" x14ac:dyDescent="0.35">
      <c r="A38" s="92" t="s">
        <v>90</v>
      </c>
      <c r="B38" s="939" t="s">
        <v>89</v>
      </c>
      <c r="C38" s="700">
        <v>598.99999999999966</v>
      </c>
      <c r="D38" s="1082">
        <v>0.89140434382760869</v>
      </c>
      <c r="E38" s="1082">
        <v>3.5892887763265623E-2</v>
      </c>
      <c r="F38" s="1082">
        <v>7.270276840912436E-2</v>
      </c>
      <c r="G38" s="1210">
        <v>5.4887710671203109</v>
      </c>
    </row>
    <row r="39" spans="1:7" s="179" customFormat="1" ht="12" customHeight="1" x14ac:dyDescent="0.35">
      <c r="A39" s="92"/>
      <c r="B39" s="939" t="s">
        <v>88</v>
      </c>
      <c r="C39" s="700">
        <v>72</v>
      </c>
      <c r="D39" s="1082">
        <v>0.78650719328797447</v>
      </c>
      <c r="E39" s="1082">
        <v>2.7595233002707074E-2</v>
      </c>
      <c r="F39" s="1082">
        <v>0.18589757370931892</v>
      </c>
      <c r="G39" s="1210">
        <v>6.2352898730492141</v>
      </c>
    </row>
    <row r="40" spans="1:7" s="179" customFormat="1" ht="12" customHeight="1" x14ac:dyDescent="0.35">
      <c r="A40" s="92"/>
      <c r="B40" s="939" t="s">
        <v>87</v>
      </c>
      <c r="C40" s="700">
        <v>118.99999999999999</v>
      </c>
      <c r="D40" s="1082">
        <v>0.9184755011268918</v>
      </c>
      <c r="E40" s="1082">
        <v>1.5472790526995057E-2</v>
      </c>
      <c r="F40" s="1082">
        <v>6.6051708346113014E-2</v>
      </c>
      <c r="G40" s="1210">
        <v>4.3776693569583269</v>
      </c>
    </row>
    <row r="41" spans="1:7" s="179" customFormat="1" ht="12" customHeight="1" x14ac:dyDescent="0.35">
      <c r="A41" s="92"/>
      <c r="B41" s="939" t="s">
        <v>86</v>
      </c>
      <c r="C41" s="700">
        <v>131.00000000000003</v>
      </c>
      <c r="D41" s="1082">
        <v>0.90645112541012651</v>
      </c>
      <c r="E41" s="1082">
        <v>3.7685323342512948E-2</v>
      </c>
      <c r="F41" s="1082">
        <v>5.5863551247360796E-2</v>
      </c>
      <c r="G41" s="1210">
        <v>5.0339965123749906</v>
      </c>
    </row>
    <row r="42" spans="1:7" s="179" customFormat="1" ht="12" customHeight="1" thickBot="1" x14ac:dyDescent="0.4">
      <c r="A42" s="159"/>
      <c r="B42" s="651" t="s">
        <v>59</v>
      </c>
      <c r="C42" s="181">
        <v>1214</v>
      </c>
      <c r="D42" s="1085">
        <v>0.86930206657344855</v>
      </c>
      <c r="E42" s="1085">
        <v>4.4379218762340321E-2</v>
      </c>
      <c r="F42" s="1085">
        <v>8.6318714664210289E-2</v>
      </c>
      <c r="G42" s="1207">
        <v>5.3374790434499149</v>
      </c>
    </row>
    <row r="43" spans="1:7" s="179" customFormat="1" ht="12" customHeight="1" x14ac:dyDescent="0.35">
      <c r="A43" s="92" t="s">
        <v>85</v>
      </c>
      <c r="B43" s="654" t="s">
        <v>84</v>
      </c>
      <c r="C43" s="444">
        <v>441</v>
      </c>
      <c r="D43" s="1046">
        <v>0.89125507688788175</v>
      </c>
      <c r="E43" s="1046">
        <v>1.614213889913663E-2</v>
      </c>
      <c r="F43" s="1046">
        <v>9.2602784212981473E-2</v>
      </c>
      <c r="G43" s="1209">
        <v>4.1010756618688839</v>
      </c>
    </row>
    <row r="44" spans="1:7" s="179" customFormat="1" ht="12" customHeight="1" x14ac:dyDescent="0.35">
      <c r="A44" s="92" t="s">
        <v>83</v>
      </c>
      <c r="B44" s="939" t="s">
        <v>82</v>
      </c>
      <c r="C44" s="700">
        <v>40</v>
      </c>
      <c r="D44" s="1082">
        <v>0.51744474378086269</v>
      </c>
      <c r="E44" s="1082">
        <v>0.3904247831123871</v>
      </c>
      <c r="F44" s="1082">
        <v>9.2130473106750085E-2</v>
      </c>
      <c r="G44" s="1210">
        <v>4.8504175257019941</v>
      </c>
    </row>
    <row r="45" spans="1:7" s="179" customFormat="1" ht="12" customHeight="1" x14ac:dyDescent="0.35">
      <c r="A45" s="92"/>
      <c r="B45" s="939" t="s">
        <v>81</v>
      </c>
      <c r="C45" s="700">
        <v>152.99999999999994</v>
      </c>
      <c r="D45" s="1082">
        <v>0.93802267962024277</v>
      </c>
      <c r="E45" s="1082">
        <v>9.093026761950616E-3</v>
      </c>
      <c r="F45" s="1082">
        <v>5.2884293617806701E-2</v>
      </c>
      <c r="G45" s="1210">
        <v>4.3744242274565766</v>
      </c>
    </row>
    <row r="46" spans="1:7" s="179" customFormat="1" ht="12" customHeight="1" x14ac:dyDescent="0.35">
      <c r="A46" s="92"/>
      <c r="B46" s="939" t="s">
        <v>80</v>
      </c>
      <c r="C46" s="700">
        <v>507.00000000000034</v>
      </c>
      <c r="D46" s="1082">
        <v>1</v>
      </c>
      <c r="E46" s="1082">
        <v>0</v>
      </c>
      <c r="F46" s="1082">
        <v>0</v>
      </c>
      <c r="G46" s="1210">
        <v>3.2210055489675922</v>
      </c>
    </row>
    <row r="47" spans="1:7" s="179" customFormat="1" ht="12" customHeight="1" x14ac:dyDescent="0.35">
      <c r="A47" s="92"/>
      <c r="B47" s="939" t="s">
        <v>79</v>
      </c>
      <c r="C47" s="700">
        <v>67.000000000000014</v>
      </c>
      <c r="D47" s="1082">
        <v>0.77212340512652522</v>
      </c>
      <c r="E47" s="1082">
        <v>0</v>
      </c>
      <c r="F47" s="1082">
        <v>0.22787659487347536</v>
      </c>
      <c r="G47" s="1210">
        <v>3.901425108874244</v>
      </c>
    </row>
    <row r="48" spans="1:7" s="179" customFormat="1" ht="12" customHeight="1" x14ac:dyDescent="0.35">
      <c r="A48" s="92"/>
      <c r="B48" s="939" t="s">
        <v>78</v>
      </c>
      <c r="C48" s="700">
        <v>105</v>
      </c>
      <c r="D48" s="1082">
        <v>0.41182323130832044</v>
      </c>
      <c r="E48" s="1082">
        <v>0.56625801393654907</v>
      </c>
      <c r="F48" s="1082">
        <v>2.191875475513063E-2</v>
      </c>
      <c r="G48" s="1210">
        <v>5.3782294768851093</v>
      </c>
    </row>
    <row r="49" spans="1:7" s="179" customFormat="1" ht="12" customHeight="1" x14ac:dyDescent="0.35">
      <c r="A49" s="92"/>
      <c r="B49" s="656" t="s">
        <v>339</v>
      </c>
      <c r="C49" s="700">
        <v>28</v>
      </c>
      <c r="D49" s="1214">
        <v>0.86827711603017466</v>
      </c>
      <c r="E49" s="1214">
        <v>0.11054175636651763</v>
      </c>
      <c r="F49" s="1214">
        <v>2.1181127603307773E-2</v>
      </c>
      <c r="G49" s="1213">
        <v>10.3682349422998</v>
      </c>
    </row>
    <row r="50" spans="1:7" s="179" customFormat="1" ht="12" customHeight="1" x14ac:dyDescent="0.35">
      <c r="A50" s="92"/>
      <c r="B50" s="656" t="s">
        <v>76</v>
      </c>
      <c r="C50" s="700">
        <v>115.99999999999996</v>
      </c>
      <c r="D50" s="1082">
        <v>1</v>
      </c>
      <c r="E50" s="1082">
        <v>0</v>
      </c>
      <c r="F50" s="1110">
        <v>0</v>
      </c>
      <c r="G50" s="1210">
        <v>2.6729542151446015</v>
      </c>
    </row>
    <row r="51" spans="1:7" s="179" customFormat="1" ht="12" customHeight="1" x14ac:dyDescent="0.35">
      <c r="A51" s="92"/>
      <c r="B51" s="939" t="s">
        <v>75</v>
      </c>
      <c r="C51" s="700">
        <v>84</v>
      </c>
      <c r="D51" s="1082">
        <v>0.87626215314924238</v>
      </c>
      <c r="E51" s="1082">
        <v>1.6694153076843691E-2</v>
      </c>
      <c r="F51" s="1082">
        <v>0.107043693773914</v>
      </c>
      <c r="G51" s="1210">
        <v>7.3718453169511999</v>
      </c>
    </row>
    <row r="52" spans="1:7" s="179" customFormat="1" ht="12" customHeight="1" x14ac:dyDescent="0.35">
      <c r="A52" s="92"/>
      <c r="B52" s="905" t="s">
        <v>74</v>
      </c>
      <c r="C52" s="700">
        <v>141</v>
      </c>
      <c r="D52" s="1082">
        <v>0.96526301221412769</v>
      </c>
      <c r="E52" s="1082">
        <v>0</v>
      </c>
      <c r="F52" s="1082">
        <v>3.4736987785872524E-2</v>
      </c>
      <c r="G52" s="1210">
        <v>3.8953660732362074</v>
      </c>
    </row>
    <row r="53" spans="1:7" s="179" customFormat="1" ht="12" customHeight="1" x14ac:dyDescent="0.35">
      <c r="A53" s="92"/>
      <c r="B53" s="939" t="s">
        <v>73</v>
      </c>
      <c r="C53" s="700">
        <v>138</v>
      </c>
      <c r="D53" s="1082">
        <v>0.89055928878670199</v>
      </c>
      <c r="E53" s="1082">
        <v>2.2313607643663132E-2</v>
      </c>
      <c r="F53" s="1082">
        <v>8.7127103569635128E-2</v>
      </c>
      <c r="G53" s="1210">
        <v>5.7502005635783791</v>
      </c>
    </row>
    <row r="54" spans="1:7" s="179" customFormat="1" ht="12" customHeight="1" x14ac:dyDescent="0.35">
      <c r="A54" s="92"/>
      <c r="B54" s="939" t="s">
        <v>72</v>
      </c>
      <c r="C54" s="700">
        <v>159.99999999999997</v>
      </c>
      <c r="D54" s="1082">
        <v>0.96361204832160563</v>
      </c>
      <c r="E54" s="1082">
        <v>9.1347789208672953E-3</v>
      </c>
      <c r="F54" s="1082">
        <v>2.7253172757527051E-2</v>
      </c>
      <c r="G54" s="1210">
        <v>3.4412370751862245</v>
      </c>
    </row>
    <row r="55" spans="1:7" s="179" customFormat="1" ht="12" customHeight="1" x14ac:dyDescent="0.35">
      <c r="A55" s="92"/>
      <c r="B55" s="939" t="s">
        <v>71</v>
      </c>
      <c r="C55" s="700">
        <v>189</v>
      </c>
      <c r="D55" s="1082">
        <v>0.84387685040972149</v>
      </c>
      <c r="E55" s="1082">
        <v>7.5193144666368516E-3</v>
      </c>
      <c r="F55" s="1082">
        <v>0.14860383512364189</v>
      </c>
      <c r="G55" s="1210">
        <v>5.3719855682954751</v>
      </c>
    </row>
    <row r="56" spans="1:7" s="179" customFormat="1" ht="12" customHeight="1" thickBot="1" x14ac:dyDescent="0.4">
      <c r="A56" s="92"/>
      <c r="B56" s="938" t="s">
        <v>59</v>
      </c>
      <c r="C56" s="704">
        <v>2168.9999999999986</v>
      </c>
      <c r="D56" s="1115">
        <v>0.86490002587177717</v>
      </c>
      <c r="E56" s="1115">
        <v>6.5697226258336294E-2</v>
      </c>
      <c r="F56" s="1115">
        <v>6.940274786988597E-2</v>
      </c>
      <c r="G56" s="1212">
        <v>4.5279736905116135</v>
      </c>
    </row>
    <row r="57" spans="1:7" s="179" customFormat="1" ht="12" customHeight="1" x14ac:dyDescent="0.35">
      <c r="A57" s="160" t="s">
        <v>70</v>
      </c>
      <c r="B57" s="659" t="s">
        <v>69</v>
      </c>
      <c r="C57" s="1071">
        <v>38.000000000000007</v>
      </c>
      <c r="D57" s="1046">
        <v>0.70251443547456505</v>
      </c>
      <c r="E57" s="1046">
        <v>0</v>
      </c>
      <c r="F57" s="1046">
        <v>0.29748556452543434</v>
      </c>
      <c r="G57" s="1209">
        <v>6.7859592429133135</v>
      </c>
    </row>
    <row r="58" spans="1:7" s="179" customFormat="1" ht="12" customHeight="1" x14ac:dyDescent="0.35">
      <c r="A58" s="92" t="s">
        <v>68</v>
      </c>
      <c r="B58" s="657" t="s">
        <v>67</v>
      </c>
      <c r="C58" s="700">
        <v>37.000000000000014</v>
      </c>
      <c r="D58" s="1082">
        <v>0.77683802631809973</v>
      </c>
      <c r="E58" s="1082">
        <v>0.17216443802086825</v>
      </c>
      <c r="F58" s="1082">
        <v>5.0997535661032128E-2</v>
      </c>
      <c r="G58" s="1210">
        <v>8.3378717737126902</v>
      </c>
    </row>
    <row r="59" spans="1:7" s="179" customFormat="1" ht="12" customHeight="1" x14ac:dyDescent="0.35">
      <c r="A59" s="92"/>
      <c r="B59" s="656" t="s">
        <v>66</v>
      </c>
      <c r="C59" s="700">
        <v>276</v>
      </c>
      <c r="D59" s="1113">
        <v>0.99511934852005357</v>
      </c>
      <c r="E59" s="1112">
        <v>0</v>
      </c>
      <c r="F59" s="1112">
        <v>4.8806514799466837E-3</v>
      </c>
      <c r="G59" s="1211">
        <v>3.3860225683301919</v>
      </c>
    </row>
    <row r="60" spans="1:7" s="179" customFormat="1" ht="12" customHeight="1" x14ac:dyDescent="0.35">
      <c r="A60" s="92"/>
      <c r="B60" s="656" t="s">
        <v>65</v>
      </c>
      <c r="C60" s="700">
        <v>245.00000000000003</v>
      </c>
      <c r="D60" s="219">
        <v>0.83747286648447794</v>
      </c>
      <c r="E60" s="219">
        <v>7.639760972640737E-2</v>
      </c>
      <c r="F60" s="219">
        <v>8.6129523789114537E-2</v>
      </c>
      <c r="G60" s="1208">
        <v>4.6513312780792315</v>
      </c>
    </row>
    <row r="61" spans="1:7" s="179" customFormat="1" ht="12" customHeight="1" x14ac:dyDescent="0.35">
      <c r="A61" s="92"/>
      <c r="B61" s="656" t="s">
        <v>64</v>
      </c>
      <c r="C61" s="700">
        <v>144.99999999999997</v>
      </c>
      <c r="D61" s="1082">
        <v>0.85813465104743225</v>
      </c>
      <c r="E61" s="1082">
        <v>2.902614482973178E-2</v>
      </c>
      <c r="F61" s="1082">
        <v>0.11283920412283599</v>
      </c>
      <c r="G61" s="1210">
        <v>6.2544333403234651</v>
      </c>
    </row>
    <row r="62" spans="1:7" s="179" customFormat="1" ht="12" customHeight="1" thickBot="1" x14ac:dyDescent="0.4">
      <c r="A62" s="159"/>
      <c r="B62" s="655" t="s">
        <v>59</v>
      </c>
      <c r="C62" s="181">
        <v>741.00000000000011</v>
      </c>
      <c r="D62" s="1085">
        <v>0.87322436530700687</v>
      </c>
      <c r="E62" s="1085">
        <v>4.3315257932900163E-2</v>
      </c>
      <c r="F62" s="1085">
        <v>8.3460376760092603E-2</v>
      </c>
      <c r="G62" s="1207">
        <v>5.2318867671889882</v>
      </c>
    </row>
    <row r="63" spans="1:7" s="179" customFormat="1" ht="12" customHeight="1" x14ac:dyDescent="0.35">
      <c r="A63" s="92" t="s">
        <v>63</v>
      </c>
      <c r="B63" s="660" t="s">
        <v>62</v>
      </c>
      <c r="C63" s="192">
        <v>325.00000000000023</v>
      </c>
      <c r="D63" s="1046">
        <v>0.66964933226605783</v>
      </c>
      <c r="E63" s="1046">
        <v>0.1022475747228888</v>
      </c>
      <c r="F63" s="1046">
        <v>0.22810309301105339</v>
      </c>
      <c r="G63" s="1209">
        <v>8.7142385881743447</v>
      </c>
    </row>
    <row r="64" spans="1:7" s="179" customFormat="1" ht="12" customHeight="1" x14ac:dyDescent="0.35">
      <c r="A64" s="73" t="s">
        <v>61</v>
      </c>
      <c r="B64" s="331" t="s">
        <v>60</v>
      </c>
      <c r="C64" s="700">
        <v>39.999999999999993</v>
      </c>
      <c r="D64" s="219">
        <v>0.75240467876561823</v>
      </c>
      <c r="E64" s="219">
        <v>3.6808725816964837E-2</v>
      </c>
      <c r="F64" s="219">
        <v>0.21078659541741701</v>
      </c>
      <c r="G64" s="1208">
        <v>6.069742256288654</v>
      </c>
    </row>
    <row r="65" spans="1:7" s="179" customFormat="1" ht="12" customHeight="1" thickBot="1" x14ac:dyDescent="0.4">
      <c r="A65" s="69"/>
      <c r="B65" s="655" t="s">
        <v>59</v>
      </c>
      <c r="C65" s="181">
        <v>364.99999999999977</v>
      </c>
      <c r="D65" s="1085">
        <v>0.67801872926364093</v>
      </c>
      <c r="E65" s="1085">
        <v>9.5629468114375143E-2</v>
      </c>
      <c r="F65" s="1085">
        <v>0.22635180262198315</v>
      </c>
      <c r="G65" s="1207">
        <v>8.4467895278248335</v>
      </c>
    </row>
    <row r="66" spans="1:7" s="179" customFormat="1" ht="12" customHeight="1" x14ac:dyDescent="0.35">
      <c r="A66" s="372"/>
      <c r="B66" s="1206"/>
      <c r="C66" s="1121"/>
      <c r="D66" s="294"/>
      <c r="E66" s="294"/>
      <c r="F66" s="294"/>
      <c r="G66" s="1107" t="s">
        <v>201</v>
      </c>
    </row>
    <row r="67" spans="1:7" ht="12" customHeight="1" x14ac:dyDescent="0.35">
      <c r="A67" s="372"/>
      <c r="B67" s="296"/>
      <c r="C67" s="1121"/>
      <c r="D67" s="294"/>
      <c r="E67" s="294"/>
      <c r="F67" s="294"/>
      <c r="G67" s="1205"/>
    </row>
    <row r="69" spans="1:7" ht="14.25" customHeight="1" x14ac:dyDescent="0.35"/>
    <row r="70" spans="1:7" ht="14.25" customHeight="1" x14ac:dyDescent="0.35"/>
    <row r="78" spans="1:7" x14ac:dyDescent="0.35">
      <c r="A78"/>
      <c r="B78"/>
      <c r="C78"/>
      <c r="D78"/>
      <c r="E78"/>
      <c r="F78"/>
    </row>
    <row r="79" spans="1:7" ht="14.25" customHeight="1" x14ac:dyDescent="0.35"/>
    <row r="88" spans="1:6" x14ac:dyDescent="0.35">
      <c r="A88"/>
      <c r="B88"/>
      <c r="C88"/>
      <c r="D88"/>
      <c r="E88"/>
      <c r="F88"/>
    </row>
    <row r="89" spans="1:6" ht="14.25" customHeight="1" x14ac:dyDescent="0.35"/>
  </sheetData>
  <mergeCells count="5">
    <mergeCell ref="A7:B7"/>
    <mergeCell ref="A3:B6"/>
    <mergeCell ref="C3:G4"/>
    <mergeCell ref="A2:G2"/>
    <mergeCell ref="A1:G1"/>
  </mergeCells>
  <conditionalFormatting sqref="G50:G63 D7:G12 D65:G65 D14:F63 G14:G48 D67:G67 D66:F66">
    <cfRule type="expression" dxfId="1193" priority="6">
      <formula>D7&lt;0.005</formula>
    </cfRule>
  </conditionalFormatting>
  <conditionalFormatting sqref="G50:G63 D7:G12 D65:G65 D14:F63 G14:G48 D67:G67 D66:F66">
    <cfRule type="expression" dxfId="1192" priority="5" stopIfTrue="1">
      <formula>D7&lt;0.0004</formula>
    </cfRule>
  </conditionalFormatting>
  <conditionalFormatting sqref="D64:G64">
    <cfRule type="expression" dxfId="1191" priority="4">
      <formula>D64&lt;0.005</formula>
    </cfRule>
  </conditionalFormatting>
  <conditionalFormatting sqref="D64:G64">
    <cfRule type="expression" dxfId="1190" priority="3" stopIfTrue="1">
      <formula>D64&lt;0.0004</formula>
    </cfRule>
  </conditionalFormatting>
  <conditionalFormatting sqref="D13:F13">
    <cfRule type="expression" dxfId="1189" priority="2">
      <formula>D13&lt;0.005</formula>
    </cfRule>
  </conditionalFormatting>
  <conditionalFormatting sqref="D13:F13">
    <cfRule type="expression" dxfId="1188" priority="1" stopIfTrue="1">
      <formula>D13&lt;0.0004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fitToWidth="0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גיליון40"/>
  <dimension ref="A1:G69"/>
  <sheetViews>
    <sheetView view="pageBreakPreview" topLeftCell="C1" zoomScaleNormal="100" zoomScaleSheetLayoutView="100" workbookViewId="0">
      <selection activeCell="G10" sqref="G10"/>
    </sheetView>
  </sheetViews>
  <sheetFormatPr defaultRowHeight="14.5" x14ac:dyDescent="0.35"/>
  <cols>
    <col min="1" max="1" width="27" style="734" customWidth="1"/>
    <col min="2" max="2" width="30.90625" style="734" bestFit="1" customWidth="1"/>
    <col min="3" max="3" width="15.6328125" style="734" customWidth="1"/>
    <col min="4" max="4" width="28.6328125" style="1204" customWidth="1"/>
    <col min="5" max="5" width="21" style="1204" customWidth="1"/>
    <col min="6" max="6" width="20.7265625" style="1204" customWidth="1"/>
    <col min="7" max="7" width="22.36328125" customWidth="1"/>
  </cols>
  <sheetData>
    <row r="1" spans="1:7" ht="15.75" customHeight="1" x14ac:dyDescent="0.35">
      <c r="A1" s="6345" t="s">
        <v>619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618</v>
      </c>
      <c r="B2" s="6345"/>
      <c r="C2" s="6345"/>
      <c r="D2" s="6345"/>
      <c r="E2" s="6345"/>
      <c r="F2" s="6345"/>
      <c r="G2" s="6345"/>
    </row>
    <row r="3" spans="1:7" x14ac:dyDescent="0.35">
      <c r="A3" s="6444"/>
      <c r="B3" s="6445"/>
      <c r="C3" s="6536" t="s">
        <v>617</v>
      </c>
      <c r="D3" s="6570"/>
      <c r="E3" s="6570"/>
      <c r="F3" s="6570"/>
      <c r="G3" s="6571"/>
    </row>
    <row r="4" spans="1:7" ht="18.75" customHeight="1" thickBot="1" x14ac:dyDescent="0.4">
      <c r="A4" s="6575"/>
      <c r="B4" s="6576"/>
      <c r="C4" s="6572"/>
      <c r="D4" s="6573"/>
      <c r="E4" s="6573"/>
      <c r="F4" s="6573"/>
      <c r="G4" s="6574"/>
    </row>
    <row r="5" spans="1:7" ht="15.5" x14ac:dyDescent="0.35">
      <c r="A5" s="6575"/>
      <c r="B5" s="6576"/>
      <c r="C5" s="1222" t="s">
        <v>55</v>
      </c>
      <c r="D5" s="1221" t="s">
        <v>609</v>
      </c>
      <c r="E5" s="1220" t="s">
        <v>608</v>
      </c>
      <c r="F5" s="1221" t="s">
        <v>129</v>
      </c>
      <c r="G5" s="1220" t="s">
        <v>613</v>
      </c>
    </row>
    <row r="6" spans="1:7" ht="16.5" customHeight="1" thickBot="1" x14ac:dyDescent="0.4">
      <c r="A6" s="6599"/>
      <c r="B6" s="6578"/>
      <c r="C6" s="1219" t="s">
        <v>49</v>
      </c>
      <c r="D6" s="1218" t="s">
        <v>607</v>
      </c>
      <c r="E6" s="1217" t="s">
        <v>606</v>
      </c>
      <c r="F6" s="1218" t="s">
        <v>124</v>
      </c>
      <c r="G6" s="1217" t="s">
        <v>612</v>
      </c>
    </row>
    <row r="7" spans="1:7" s="179" customFormat="1" ht="12" customHeight="1" thickBot="1" x14ac:dyDescent="0.4">
      <c r="A7" s="6592" t="s">
        <v>59</v>
      </c>
      <c r="B7" s="6593"/>
      <c r="C7" s="1228">
        <v>12131.999999999991</v>
      </c>
      <c r="D7" s="239">
        <v>0.6069588657434114</v>
      </c>
      <c r="E7" s="239">
        <v>0.13877729406634101</v>
      </c>
      <c r="F7" s="239">
        <v>0.25216301580942613</v>
      </c>
      <c r="G7" s="1216">
        <v>5.3893276657982385</v>
      </c>
    </row>
    <row r="8" spans="1:7" s="179" customFormat="1" ht="12" customHeight="1" x14ac:dyDescent="0.35">
      <c r="A8" s="160" t="s">
        <v>123</v>
      </c>
      <c r="B8" s="654" t="s">
        <v>122</v>
      </c>
      <c r="C8" s="444">
        <v>1098.9999999999993</v>
      </c>
      <c r="D8" s="1046">
        <v>0.3667559382434456</v>
      </c>
      <c r="E8" s="1046">
        <v>0.25695429695982736</v>
      </c>
      <c r="F8" s="1046">
        <v>0.37505416383245366</v>
      </c>
      <c r="G8" s="1209">
        <v>7.9825651853961039</v>
      </c>
    </row>
    <row r="9" spans="1:7" s="179" customFormat="1" ht="12" customHeight="1" x14ac:dyDescent="0.35">
      <c r="A9" s="92" t="s">
        <v>121</v>
      </c>
      <c r="B9" s="1227" t="s">
        <v>120</v>
      </c>
      <c r="C9" s="700">
        <v>650.99999999999955</v>
      </c>
      <c r="D9" s="1082">
        <v>0.43408786913319547</v>
      </c>
      <c r="E9" s="1082">
        <v>0.16367980907440824</v>
      </c>
      <c r="F9" s="1082">
        <v>0.40045229637718116</v>
      </c>
      <c r="G9" s="1210">
        <v>5.1754220469615557</v>
      </c>
    </row>
    <row r="10" spans="1:7" s="179" customFormat="1" ht="12" customHeight="1" x14ac:dyDescent="0.35">
      <c r="A10" s="92"/>
      <c r="B10" s="939" t="s">
        <v>119</v>
      </c>
      <c r="C10" s="700">
        <v>780.00000000000011</v>
      </c>
      <c r="D10" s="1082">
        <v>0.58617404336660273</v>
      </c>
      <c r="E10" s="1082">
        <v>0.13539705558745999</v>
      </c>
      <c r="F10" s="1082">
        <v>0.27140226239359394</v>
      </c>
      <c r="G10" s="1210">
        <v>6.3184013853719669</v>
      </c>
    </row>
    <row r="11" spans="1:7" s="179" customFormat="1" ht="12" customHeight="1" x14ac:dyDescent="0.35">
      <c r="A11" s="92"/>
      <c r="B11" s="939" t="s">
        <v>118</v>
      </c>
      <c r="C11" s="700">
        <v>501.99999999999972</v>
      </c>
      <c r="D11" s="1082">
        <v>0.62299218772846876</v>
      </c>
      <c r="E11" s="1082">
        <v>0.16711258732548817</v>
      </c>
      <c r="F11" s="1082">
        <v>0.20989522494604196</v>
      </c>
      <c r="G11" s="1210">
        <v>4.5134155557816475</v>
      </c>
    </row>
    <row r="12" spans="1:7" s="179" customFormat="1" ht="12" customHeight="1" x14ac:dyDescent="0.35">
      <c r="A12" s="92"/>
      <c r="B12" s="939" t="s">
        <v>117</v>
      </c>
      <c r="C12" s="700">
        <v>95.000000000000014</v>
      </c>
      <c r="D12" s="1082">
        <v>0.46878274051202984</v>
      </c>
      <c r="E12" s="1082">
        <v>0.14485235262399557</v>
      </c>
      <c r="F12" s="1082">
        <v>0.38636490686397434</v>
      </c>
      <c r="G12" s="1210">
        <v>4.8133249350241405</v>
      </c>
    </row>
    <row r="13" spans="1:7" s="179" customFormat="1" ht="12" customHeight="1" x14ac:dyDescent="0.35">
      <c r="A13" s="92"/>
      <c r="B13" s="939" t="s">
        <v>116</v>
      </c>
      <c r="C13" s="700">
        <v>23.999999999999996</v>
      </c>
      <c r="D13" s="1214">
        <v>0.21350559020191878</v>
      </c>
      <c r="E13" s="1214">
        <v>0.44141544327921872</v>
      </c>
      <c r="F13" s="1214">
        <v>0.34507896651886255</v>
      </c>
      <c r="G13" s="1213">
        <v>7.4565946920796149</v>
      </c>
    </row>
    <row r="14" spans="1:7" s="179" customFormat="1" ht="12" customHeight="1" x14ac:dyDescent="0.35">
      <c r="A14" s="92"/>
      <c r="B14" s="939" t="s">
        <v>115</v>
      </c>
      <c r="C14" s="700">
        <v>112.00000000000001</v>
      </c>
      <c r="D14" s="1082">
        <v>0.49585662642978795</v>
      </c>
      <c r="E14" s="1082">
        <v>0.18166176590322552</v>
      </c>
      <c r="F14" s="1082">
        <v>0.32248160766698647</v>
      </c>
      <c r="G14" s="1210">
        <v>5.5162105893352873</v>
      </c>
    </row>
    <row r="15" spans="1:7" s="179" customFormat="1" ht="12" customHeight="1" x14ac:dyDescent="0.35">
      <c r="A15" s="92"/>
      <c r="B15" s="939" t="s">
        <v>114</v>
      </c>
      <c r="C15" s="700">
        <v>63</v>
      </c>
      <c r="D15" s="1082">
        <v>0.42659465240507544</v>
      </c>
      <c r="E15" s="1082">
        <v>4.6536690502288654E-2</v>
      </c>
      <c r="F15" s="1082">
        <v>0.52686865709263631</v>
      </c>
      <c r="G15" s="1210">
        <v>3.0575361404994541</v>
      </c>
    </row>
    <row r="16" spans="1:7" s="179" customFormat="1" ht="12" customHeight="1" x14ac:dyDescent="0.35">
      <c r="A16" s="92"/>
      <c r="B16" s="939" t="s">
        <v>113</v>
      </c>
      <c r="C16" s="700">
        <v>35.000000000000007</v>
      </c>
      <c r="D16" s="1082">
        <v>0.68888276283769545</v>
      </c>
      <c r="E16" s="1082">
        <v>0.15538652397433983</v>
      </c>
      <c r="F16" s="1082">
        <v>0.15573071318796478</v>
      </c>
      <c r="G16" s="1210">
        <v>6.595053820978042</v>
      </c>
    </row>
    <row r="17" spans="1:7" s="179" customFormat="1" ht="12" customHeight="1" x14ac:dyDescent="0.35">
      <c r="A17" s="92"/>
      <c r="B17" s="939" t="s">
        <v>112</v>
      </c>
      <c r="C17" s="700">
        <v>120</v>
      </c>
      <c r="D17" s="1082">
        <v>0.54426956260477288</v>
      </c>
      <c r="E17" s="1082">
        <v>0.17856428880648362</v>
      </c>
      <c r="F17" s="1082">
        <v>0.27716614858874317</v>
      </c>
      <c r="G17" s="1210">
        <v>3.8249584313502232</v>
      </c>
    </row>
    <row r="18" spans="1:7" s="179" customFormat="1" ht="12" customHeight="1" x14ac:dyDescent="0.35">
      <c r="A18" s="92"/>
      <c r="B18" s="939" t="s">
        <v>111</v>
      </c>
      <c r="C18" s="700">
        <v>329.00000000000017</v>
      </c>
      <c r="D18" s="1082">
        <v>0.56008565030515278</v>
      </c>
      <c r="E18" s="1082">
        <v>0.15215260928502844</v>
      </c>
      <c r="F18" s="1082">
        <v>0.28776174040981878</v>
      </c>
      <c r="G18" s="1210">
        <v>4.4724938131061052</v>
      </c>
    </row>
    <row r="19" spans="1:7" s="179" customFormat="1" ht="12" customHeight="1" x14ac:dyDescent="0.35">
      <c r="A19" s="92"/>
      <c r="B19" s="939" t="s">
        <v>110</v>
      </c>
      <c r="C19" s="700">
        <v>211.99999999999997</v>
      </c>
      <c r="D19" s="1082">
        <v>0.51013723057513749</v>
      </c>
      <c r="E19" s="1082">
        <v>0.16775861125159611</v>
      </c>
      <c r="F19" s="1082">
        <v>0.32178344799386527</v>
      </c>
      <c r="G19" s="1210">
        <v>4.6439416591228451</v>
      </c>
    </row>
    <row r="20" spans="1:7" s="179" customFormat="1" ht="12" customHeight="1" x14ac:dyDescent="0.35">
      <c r="A20" s="92"/>
      <c r="B20" s="939" t="s">
        <v>109</v>
      </c>
      <c r="C20" s="700">
        <v>140</v>
      </c>
      <c r="D20" s="1082">
        <v>0.6097656242086742</v>
      </c>
      <c r="E20" s="1082">
        <v>9.3671249442976431E-2</v>
      </c>
      <c r="F20" s="1082">
        <v>0.29656312634835003</v>
      </c>
      <c r="G20" s="1210">
        <v>3.8670387907908519</v>
      </c>
    </row>
    <row r="21" spans="1:7" s="179" customFormat="1" ht="12" customHeight="1" x14ac:dyDescent="0.35">
      <c r="A21" s="92"/>
      <c r="B21" s="939" t="s">
        <v>108</v>
      </c>
      <c r="C21" s="700">
        <v>77</v>
      </c>
      <c r="D21" s="1082">
        <v>0.56673162619634365</v>
      </c>
      <c r="E21" s="1082">
        <v>0.10305903714322551</v>
      </c>
      <c r="F21" s="1082">
        <v>0.3302093366604309</v>
      </c>
      <c r="G21" s="1210">
        <v>4.0158242279917715</v>
      </c>
    </row>
    <row r="22" spans="1:7" s="179" customFormat="1" ht="12" customHeight="1" x14ac:dyDescent="0.35">
      <c r="A22" s="92"/>
      <c r="B22" s="939" t="s">
        <v>107</v>
      </c>
      <c r="C22" s="700">
        <v>158</v>
      </c>
      <c r="D22" s="1082">
        <v>0.60530590003984797</v>
      </c>
      <c r="E22" s="1082">
        <v>0.13880947218043824</v>
      </c>
      <c r="F22" s="1082">
        <v>0.25588462777971394</v>
      </c>
      <c r="G22" s="1210">
        <v>3.6178573805318428</v>
      </c>
    </row>
    <row r="23" spans="1:7" s="179" customFormat="1" ht="12" customHeight="1" x14ac:dyDescent="0.35">
      <c r="A23" s="92"/>
      <c r="B23" s="939" t="s">
        <v>106</v>
      </c>
      <c r="C23" s="700">
        <v>174.00000000000003</v>
      </c>
      <c r="D23" s="1082">
        <v>0.46281011525888671</v>
      </c>
      <c r="E23" s="1082">
        <v>0.16397080434054509</v>
      </c>
      <c r="F23" s="1082">
        <v>0.37321908040056806</v>
      </c>
      <c r="G23" s="1210">
        <v>5.2694924014552562</v>
      </c>
    </row>
    <row r="24" spans="1:7" s="179" customFormat="1" ht="12" customHeight="1" x14ac:dyDescent="0.35">
      <c r="A24" s="92"/>
      <c r="B24" s="939" t="s">
        <v>105</v>
      </c>
      <c r="C24" s="700">
        <v>172.99999999999997</v>
      </c>
      <c r="D24" s="1082">
        <v>0.39801365485005002</v>
      </c>
      <c r="E24" s="1082">
        <v>0.31144514592697153</v>
      </c>
      <c r="F24" s="1082">
        <v>0.29054119922297839</v>
      </c>
      <c r="G24" s="1210">
        <v>8.0505598221449173</v>
      </c>
    </row>
    <row r="25" spans="1:7" s="179" customFormat="1" ht="12" customHeight="1" x14ac:dyDescent="0.35">
      <c r="A25" s="92"/>
      <c r="B25" s="939" t="s">
        <v>104</v>
      </c>
      <c r="C25" s="700">
        <v>79</v>
      </c>
      <c r="D25" s="1082">
        <v>0.29690806934704495</v>
      </c>
      <c r="E25" s="1082">
        <v>8.7945158408334723E-2</v>
      </c>
      <c r="F25" s="1082">
        <v>0.61514677224462011</v>
      </c>
      <c r="G25" s="1210">
        <v>4.8686111319389518</v>
      </c>
    </row>
    <row r="26" spans="1:7" s="179" customFormat="1" ht="12" customHeight="1" x14ac:dyDescent="0.35">
      <c r="A26" s="92"/>
      <c r="B26" s="939" t="s">
        <v>103</v>
      </c>
      <c r="C26" s="700">
        <v>39</v>
      </c>
      <c r="D26" s="1082">
        <v>0.42033766639682796</v>
      </c>
      <c r="E26" s="1082">
        <v>0.2456424726833524</v>
      </c>
      <c r="F26" s="1082">
        <v>0.33401986091981972</v>
      </c>
      <c r="G26" s="1210">
        <v>6.5612378188983849</v>
      </c>
    </row>
    <row r="27" spans="1:7" s="179" customFormat="1" ht="12" customHeight="1" x14ac:dyDescent="0.35">
      <c r="A27" s="92"/>
      <c r="B27" s="939" t="s">
        <v>102</v>
      </c>
      <c r="C27" s="700">
        <v>43.000000000000007</v>
      </c>
      <c r="D27" s="1082">
        <v>0.64450847146324142</v>
      </c>
      <c r="E27" s="1082">
        <v>0.14672488366443068</v>
      </c>
      <c r="F27" s="1082">
        <v>0.20876664487232754</v>
      </c>
      <c r="G27" s="1210">
        <v>3.4237080439888596</v>
      </c>
    </row>
    <row r="28" spans="1:7" s="179" customFormat="1" ht="12" customHeight="1" x14ac:dyDescent="0.35">
      <c r="A28" s="92"/>
      <c r="B28" s="939" t="s">
        <v>101</v>
      </c>
      <c r="C28" s="700">
        <v>94.000000000000043</v>
      </c>
      <c r="D28" s="1082">
        <v>0.50359055804037256</v>
      </c>
      <c r="E28" s="1082">
        <v>0.11375749982538523</v>
      </c>
      <c r="F28" s="1082">
        <v>0.38265194213424181</v>
      </c>
      <c r="G28" s="1210">
        <v>4.8540690845363192</v>
      </c>
    </row>
    <row r="29" spans="1:7" s="179" customFormat="1" ht="12" customHeight="1" x14ac:dyDescent="0.35">
      <c r="A29" s="92"/>
      <c r="B29" s="939" t="s">
        <v>100</v>
      </c>
      <c r="C29" s="700">
        <v>65</v>
      </c>
      <c r="D29" s="1082">
        <v>0.37354303229591906</v>
      </c>
      <c r="E29" s="1082">
        <v>5.6397538013803199E-2</v>
      </c>
      <c r="F29" s="1082">
        <v>0.57005942969027756</v>
      </c>
      <c r="G29" s="1210">
        <v>4.6142623655259083</v>
      </c>
    </row>
    <row r="30" spans="1:7" s="179" customFormat="1" ht="12" customHeight="1" x14ac:dyDescent="0.35">
      <c r="A30" s="92"/>
      <c r="B30" s="939" t="s">
        <v>99</v>
      </c>
      <c r="C30" s="700">
        <v>190.00000000000011</v>
      </c>
      <c r="D30" s="1082">
        <v>0.66269519288655721</v>
      </c>
      <c r="E30" s="1082">
        <v>0.13632358877040271</v>
      </c>
      <c r="F30" s="1082">
        <v>0.19787986676206956</v>
      </c>
      <c r="G30" s="1210">
        <v>4.8407387688837771</v>
      </c>
    </row>
    <row r="31" spans="1:7" s="179" customFormat="1" ht="12" customHeight="1" thickBot="1" x14ac:dyDescent="0.4">
      <c r="A31" s="92"/>
      <c r="B31" s="938" t="s">
        <v>59</v>
      </c>
      <c r="C31" s="704">
        <v>5253.9999999999918</v>
      </c>
      <c r="D31" s="1085">
        <v>0.49653882385212811</v>
      </c>
      <c r="E31" s="1085">
        <v>0.17539527378171813</v>
      </c>
      <c r="F31" s="1085">
        <v>0.32653760165346662</v>
      </c>
      <c r="G31" s="1207">
        <v>5.6719370403781868</v>
      </c>
    </row>
    <row r="32" spans="1:7" s="179" customFormat="1" ht="12" customHeight="1" x14ac:dyDescent="0.35">
      <c r="A32" s="160" t="s">
        <v>98</v>
      </c>
      <c r="B32" s="1215" t="s">
        <v>97</v>
      </c>
      <c r="C32" s="192">
        <v>4171.0000000000009</v>
      </c>
      <c r="D32" s="1046">
        <v>0.7580961659957286</v>
      </c>
      <c r="E32" s="1046">
        <v>9.3428685363957362E-2</v>
      </c>
      <c r="F32" s="1046">
        <v>0.14534484684165785</v>
      </c>
      <c r="G32" s="1209">
        <v>4.6799451859702712</v>
      </c>
    </row>
    <row r="33" spans="1:7" s="179" customFormat="1" ht="12" customHeight="1" x14ac:dyDescent="0.35">
      <c r="A33" s="92" t="s">
        <v>96</v>
      </c>
      <c r="B33" s="939" t="s">
        <v>95</v>
      </c>
      <c r="C33" s="700">
        <v>421.99999999999994</v>
      </c>
      <c r="D33" s="1082">
        <v>0.69916045164954876</v>
      </c>
      <c r="E33" s="1082">
        <v>5.2786462026040974E-2</v>
      </c>
      <c r="F33" s="1082">
        <v>0.24241387842893172</v>
      </c>
      <c r="G33" s="1210">
        <v>6.6465188521982457</v>
      </c>
    </row>
    <row r="34" spans="1:7" s="179" customFormat="1" ht="12" customHeight="1" x14ac:dyDescent="0.35">
      <c r="A34" s="92"/>
      <c r="B34" s="939" t="s">
        <v>94</v>
      </c>
      <c r="C34" s="700">
        <v>160</v>
      </c>
      <c r="D34" s="1082">
        <v>0.82882202782735559</v>
      </c>
      <c r="E34" s="1082">
        <v>3.4821013438559055E-2</v>
      </c>
      <c r="F34" s="1082">
        <v>0.13635695873408521</v>
      </c>
      <c r="G34" s="1210">
        <v>4.2961250588163509</v>
      </c>
    </row>
    <row r="35" spans="1:7" s="179" customFormat="1" ht="12" customHeight="1" thickBot="1" x14ac:dyDescent="0.4">
      <c r="A35" s="159"/>
      <c r="B35" s="651" t="s">
        <v>59</v>
      </c>
      <c r="C35" s="181">
        <v>4753.0000000000164</v>
      </c>
      <c r="D35" s="1085">
        <v>0.75464210070226667</v>
      </c>
      <c r="E35" s="1085">
        <v>8.7846871795903322E-2</v>
      </c>
      <c r="F35" s="1085">
        <v>0.15423724603566066</v>
      </c>
      <c r="G35" s="1207">
        <v>4.8540896385931616</v>
      </c>
    </row>
    <row r="36" spans="1:7" s="179" customFormat="1" ht="12" customHeight="1" thickBot="1" x14ac:dyDescent="0.4">
      <c r="A36" s="665" t="s">
        <v>93</v>
      </c>
      <c r="B36" s="664" t="s">
        <v>59</v>
      </c>
      <c r="C36" s="199">
        <v>96.999999999999972</v>
      </c>
      <c r="D36" s="239">
        <v>0.93823387514080092</v>
      </c>
      <c r="E36" s="239">
        <v>3.4005399692078365E-2</v>
      </c>
      <c r="F36" s="239">
        <v>1.8507150111413687E-2</v>
      </c>
      <c r="G36" s="1216">
        <v>2.1992288239144364</v>
      </c>
    </row>
    <row r="37" spans="1:7" s="179" customFormat="1" ht="12" customHeight="1" x14ac:dyDescent="0.35">
      <c r="A37" s="160" t="s">
        <v>92</v>
      </c>
      <c r="B37" s="1215" t="s">
        <v>91</v>
      </c>
      <c r="C37" s="192">
        <v>191.00000000000003</v>
      </c>
      <c r="D37" s="1046">
        <v>0.81569708144365849</v>
      </c>
      <c r="E37" s="1046">
        <v>3.2702539328251935E-2</v>
      </c>
      <c r="F37" s="1046">
        <v>0.15160037922808992</v>
      </c>
      <c r="G37" s="1209">
        <v>3.5924567454073331</v>
      </c>
    </row>
    <row r="38" spans="1:7" s="179" customFormat="1" ht="12" customHeight="1" x14ac:dyDescent="0.35">
      <c r="A38" s="92" t="s">
        <v>90</v>
      </c>
      <c r="B38" s="939" t="s">
        <v>89</v>
      </c>
      <c r="C38" s="700">
        <v>308.00000000000006</v>
      </c>
      <c r="D38" s="1082">
        <v>0.82170288262021829</v>
      </c>
      <c r="E38" s="1082">
        <v>7.7488425099737968E-2</v>
      </c>
      <c r="F38" s="1082">
        <v>0.10080869228004338</v>
      </c>
      <c r="G38" s="1210">
        <v>2.5912709686296904</v>
      </c>
    </row>
    <row r="39" spans="1:7" s="179" customFormat="1" ht="12" customHeight="1" x14ac:dyDescent="0.35">
      <c r="A39" s="92"/>
      <c r="B39" s="939" t="s">
        <v>88</v>
      </c>
      <c r="C39" s="700">
        <v>37.000000000000021</v>
      </c>
      <c r="D39" s="1082">
        <v>0.66387828278851602</v>
      </c>
      <c r="E39" s="1082">
        <v>5.6936247406443964E-2</v>
      </c>
      <c r="F39" s="1082">
        <v>0.27918546980504</v>
      </c>
      <c r="G39" s="1210">
        <v>7.6256324343221626</v>
      </c>
    </row>
    <row r="40" spans="1:7" s="179" customFormat="1" ht="12" customHeight="1" x14ac:dyDescent="0.35">
      <c r="A40" s="92"/>
      <c r="B40" s="939" t="s">
        <v>87</v>
      </c>
      <c r="C40" s="700">
        <v>64.000000000000014</v>
      </c>
      <c r="D40" s="1082">
        <v>0.79599234555365228</v>
      </c>
      <c r="E40" s="1082">
        <v>3.3004961323461923E-2</v>
      </c>
      <c r="F40" s="1082">
        <v>0.17100269312288574</v>
      </c>
      <c r="G40" s="1210">
        <v>3.9535490314125994</v>
      </c>
    </row>
    <row r="41" spans="1:7" s="179" customFormat="1" ht="12" customHeight="1" x14ac:dyDescent="0.35">
      <c r="A41" s="92"/>
      <c r="B41" s="939" t="s">
        <v>86</v>
      </c>
      <c r="C41" s="700">
        <v>63.000000000000014</v>
      </c>
      <c r="D41" s="1082">
        <v>0.74195693960994247</v>
      </c>
      <c r="E41" s="1082">
        <v>0.21483201499601418</v>
      </c>
      <c r="F41" s="1082">
        <v>4.32110453940431E-2</v>
      </c>
      <c r="G41" s="1210">
        <v>4.6746650288976861</v>
      </c>
    </row>
    <row r="42" spans="1:7" s="179" customFormat="1" ht="12" customHeight="1" thickBot="1" x14ac:dyDescent="0.4">
      <c r="A42" s="159"/>
      <c r="B42" s="651" t="s">
        <v>59</v>
      </c>
      <c r="C42" s="181">
        <v>663.00000000000045</v>
      </c>
      <c r="D42" s="1085">
        <v>0.803285232411168</v>
      </c>
      <c r="E42" s="1085">
        <v>7.0864011225311732E-2</v>
      </c>
      <c r="F42" s="1085">
        <v>0.12585075636352117</v>
      </c>
      <c r="G42" s="1207">
        <v>3.4361032035276189</v>
      </c>
    </row>
    <row r="43" spans="1:7" s="179" customFormat="1" ht="12" customHeight="1" x14ac:dyDescent="0.35">
      <c r="A43" s="92" t="s">
        <v>85</v>
      </c>
      <c r="B43" s="660" t="s">
        <v>84</v>
      </c>
      <c r="C43" s="192">
        <v>282.00000000000011</v>
      </c>
      <c r="D43" s="1046">
        <v>0.84137892521823487</v>
      </c>
      <c r="E43" s="1046">
        <v>3.0147922705439909E-3</v>
      </c>
      <c r="F43" s="1046">
        <v>0.15273731098261972</v>
      </c>
      <c r="G43" s="1209">
        <v>7.1660165200980455</v>
      </c>
    </row>
    <row r="44" spans="1:7" s="179" customFormat="1" ht="12" customHeight="1" x14ac:dyDescent="0.35">
      <c r="A44" s="92" t="s">
        <v>83</v>
      </c>
      <c r="B44" s="656" t="s">
        <v>82</v>
      </c>
      <c r="C44" s="700">
        <v>40.000000000000014</v>
      </c>
      <c r="D44" s="1082">
        <v>0.71787343342831034</v>
      </c>
      <c r="E44" s="1082">
        <v>0.20840745633090513</v>
      </c>
      <c r="F44" s="1082">
        <v>5.9428962150088055E-2</v>
      </c>
      <c r="G44" s="1210">
        <v>3.6814144912410423</v>
      </c>
    </row>
    <row r="45" spans="1:7" s="179" customFormat="1" ht="12" customHeight="1" x14ac:dyDescent="0.35">
      <c r="A45" s="92"/>
      <c r="B45" s="656" t="s">
        <v>81</v>
      </c>
      <c r="C45" s="700">
        <v>80.000000000000014</v>
      </c>
      <c r="D45" s="1082">
        <v>0.83789492719706049</v>
      </c>
      <c r="E45" s="1082">
        <v>0.11035790169500018</v>
      </c>
      <c r="F45" s="1082">
        <v>5.1747171107939006E-2</v>
      </c>
      <c r="G45" s="1210">
        <v>7.9005336292874464</v>
      </c>
    </row>
    <row r="46" spans="1:7" s="179" customFormat="1" ht="12" customHeight="1" x14ac:dyDescent="0.35">
      <c r="A46" s="92"/>
      <c r="B46" s="656" t="s">
        <v>79</v>
      </c>
      <c r="C46" s="700">
        <v>80.000000000000043</v>
      </c>
      <c r="D46" s="1082">
        <v>0.86046761944525985</v>
      </c>
      <c r="E46" s="1082">
        <v>5.4987656335021493E-2</v>
      </c>
      <c r="F46" s="1082">
        <v>8.4544724219719161E-2</v>
      </c>
      <c r="G46" s="1210">
        <v>3.9347885854689437</v>
      </c>
    </row>
    <row r="47" spans="1:7" s="179" customFormat="1" ht="12" customHeight="1" x14ac:dyDescent="0.35">
      <c r="A47" s="92"/>
      <c r="B47" s="656" t="s">
        <v>78</v>
      </c>
      <c r="C47" s="700">
        <v>37.000000000000007</v>
      </c>
      <c r="D47" s="1082">
        <v>0.91278976336276696</v>
      </c>
      <c r="E47" s="1082">
        <v>4.5861374677951039E-2</v>
      </c>
      <c r="F47" s="1082">
        <v>4.1348861959281918E-2</v>
      </c>
      <c r="G47" s="1210">
        <v>1.6705485245341294</v>
      </c>
    </row>
    <row r="48" spans="1:7" s="179" customFormat="1" ht="12" customHeight="1" x14ac:dyDescent="0.35">
      <c r="A48" s="92"/>
      <c r="B48" s="656" t="s">
        <v>339</v>
      </c>
      <c r="C48" s="700">
        <v>51.999999999999993</v>
      </c>
      <c r="D48" s="1082">
        <v>0.79737369659318802</v>
      </c>
      <c r="E48" s="1082">
        <v>3.9636381796432724E-2</v>
      </c>
      <c r="F48" s="1082">
        <v>0.16298992161037923</v>
      </c>
      <c r="G48" s="1210">
        <v>6.8064927870007832</v>
      </c>
    </row>
    <row r="49" spans="1:7" s="179" customFormat="1" ht="12" customHeight="1" x14ac:dyDescent="0.35">
      <c r="A49" s="92"/>
      <c r="B49" s="939" t="s">
        <v>75</v>
      </c>
      <c r="C49" s="700">
        <v>27.000000000000011</v>
      </c>
      <c r="D49" s="1214">
        <v>0.77944886747577247</v>
      </c>
      <c r="E49" s="1214">
        <v>5.1411094937860453E-2</v>
      </c>
      <c r="F49" s="1214">
        <v>0.12840909497421521</v>
      </c>
      <c r="G49" s="1213">
        <v>8.9868325369909918</v>
      </c>
    </row>
    <row r="50" spans="1:7" s="179" customFormat="1" ht="12" customHeight="1" x14ac:dyDescent="0.35">
      <c r="A50" s="92"/>
      <c r="B50" s="905" t="s">
        <v>74</v>
      </c>
      <c r="C50" s="700">
        <v>54.000000000000014</v>
      </c>
      <c r="D50" s="1082">
        <v>0.82769068038642279</v>
      </c>
      <c r="E50" s="1082">
        <v>8.1815228755091618E-2</v>
      </c>
      <c r="F50" s="1082">
        <v>9.0494090858485754E-2</v>
      </c>
      <c r="G50" s="1210">
        <v>6.0753439003060619</v>
      </c>
    </row>
    <row r="51" spans="1:7" s="179" customFormat="1" ht="12" customHeight="1" x14ac:dyDescent="0.35">
      <c r="A51" s="92"/>
      <c r="B51" s="656" t="s">
        <v>73</v>
      </c>
      <c r="C51" s="700">
        <v>65.000000000000014</v>
      </c>
      <c r="D51" s="1082">
        <v>0.81565013138206821</v>
      </c>
      <c r="E51" s="1082">
        <v>7.0601558076368601E-2</v>
      </c>
      <c r="F51" s="1082">
        <v>0.11374831054156306</v>
      </c>
      <c r="G51" s="1210">
        <v>3.3213615543286532</v>
      </c>
    </row>
    <row r="52" spans="1:7" s="179" customFormat="1" ht="12" customHeight="1" x14ac:dyDescent="0.35">
      <c r="A52" s="92"/>
      <c r="B52" s="656" t="s">
        <v>72</v>
      </c>
      <c r="C52" s="700">
        <v>111.99999999999997</v>
      </c>
      <c r="D52" s="1082">
        <v>0.72322176978807695</v>
      </c>
      <c r="E52" s="1082">
        <v>0.1355969450117501</v>
      </c>
      <c r="F52" s="1082">
        <v>0.13466094724940531</v>
      </c>
      <c r="G52" s="1210">
        <v>8.3327270567102918</v>
      </c>
    </row>
    <row r="53" spans="1:7" s="179" customFormat="1" ht="12" customHeight="1" x14ac:dyDescent="0.35">
      <c r="A53" s="92"/>
      <c r="B53" s="656" t="s">
        <v>71</v>
      </c>
      <c r="C53" s="700">
        <v>108</v>
      </c>
      <c r="D53" s="1082">
        <v>0.66825402192343286</v>
      </c>
      <c r="E53" s="1082">
        <v>0.10463369924860368</v>
      </c>
      <c r="F53" s="1082">
        <v>0.22711227882796414</v>
      </c>
      <c r="G53" s="1210">
        <v>7.6174153398504245</v>
      </c>
    </row>
    <row r="54" spans="1:7" s="179" customFormat="1" ht="12" customHeight="1" thickBot="1" x14ac:dyDescent="0.4">
      <c r="A54" s="92"/>
      <c r="B54" s="655" t="s">
        <v>59</v>
      </c>
      <c r="C54" s="181">
        <v>960.99999999999943</v>
      </c>
      <c r="D54" s="1090">
        <v>0.80149580760595285</v>
      </c>
      <c r="E54" s="1090">
        <v>6.7660772034495414E-2</v>
      </c>
      <c r="F54" s="1090">
        <v>0.12757173402328142</v>
      </c>
      <c r="G54" s="1224">
        <v>6.3816193617113504</v>
      </c>
    </row>
    <row r="55" spans="1:7" s="179" customFormat="1" ht="12" customHeight="1" x14ac:dyDescent="0.35">
      <c r="A55" s="160" t="s">
        <v>70</v>
      </c>
      <c r="B55" s="1226" t="s">
        <v>65</v>
      </c>
      <c r="C55" s="444">
        <v>79</v>
      </c>
      <c r="D55" s="219">
        <v>0.68679738792910972</v>
      </c>
      <c r="E55" s="219">
        <v>0.16000409478511049</v>
      </c>
      <c r="F55" s="219">
        <v>0.15319851728577993</v>
      </c>
      <c r="G55" s="1208">
        <v>7.0121504916513233</v>
      </c>
    </row>
    <row r="56" spans="1:7" s="179" customFormat="1" ht="12" customHeight="1" x14ac:dyDescent="0.35">
      <c r="A56" s="92" t="s">
        <v>68</v>
      </c>
      <c r="B56" s="656" t="s">
        <v>64</v>
      </c>
      <c r="C56" s="700">
        <v>60</v>
      </c>
      <c r="D56" s="1082">
        <v>0.65263997692232534</v>
      </c>
      <c r="E56" s="1082">
        <v>0.19733670596109698</v>
      </c>
      <c r="F56" s="1082">
        <v>0.15002331711657793</v>
      </c>
      <c r="G56" s="1210">
        <v>5.3018452823228177</v>
      </c>
    </row>
    <row r="57" spans="1:7" s="179" customFormat="1" ht="12" customHeight="1" thickBot="1" x14ac:dyDescent="0.4">
      <c r="A57" s="159"/>
      <c r="B57" s="655" t="s">
        <v>59</v>
      </c>
      <c r="C57" s="181">
        <v>174.99999999999994</v>
      </c>
      <c r="D57" s="1085">
        <v>0.66951901916959311</v>
      </c>
      <c r="E57" s="1085">
        <v>0.18828741042836594</v>
      </c>
      <c r="F57" s="1085">
        <v>0.14219357040204122</v>
      </c>
      <c r="G57" s="1225">
        <v>5.8102385716579512</v>
      </c>
    </row>
    <row r="58" spans="1:7" s="179" customFormat="1" ht="12" customHeight="1" x14ac:dyDescent="0.35">
      <c r="A58" s="92" t="s">
        <v>63</v>
      </c>
      <c r="B58" s="654" t="s">
        <v>62</v>
      </c>
      <c r="C58" s="444">
        <v>201.99999999999997</v>
      </c>
      <c r="D58" s="219">
        <v>0.59832364225251566</v>
      </c>
      <c r="E58" s="219">
        <v>0.15697246924532141</v>
      </c>
      <c r="F58" s="219">
        <v>0.24470388850216251</v>
      </c>
      <c r="G58" s="1208">
        <v>5.2514252735065297</v>
      </c>
    </row>
    <row r="59" spans="1:7" s="179" customFormat="1" ht="12" customHeight="1" x14ac:dyDescent="0.35">
      <c r="A59" s="73" t="s">
        <v>61</v>
      </c>
      <c r="B59" s="844" t="s">
        <v>60</v>
      </c>
      <c r="C59" s="700">
        <v>27.000000000000004</v>
      </c>
      <c r="D59" s="1110">
        <v>0.51845347803984498</v>
      </c>
      <c r="E59" s="1110">
        <v>0.1517421744548911</v>
      </c>
      <c r="F59" s="1110">
        <v>0.32980434750526427</v>
      </c>
      <c r="G59" s="1213">
        <v>3.9120086953612239</v>
      </c>
    </row>
    <row r="60" spans="1:7" s="179" customFormat="1" ht="12" customHeight="1" thickBot="1" x14ac:dyDescent="0.4">
      <c r="A60" s="69"/>
      <c r="B60" s="651" t="s">
        <v>59</v>
      </c>
      <c r="C60" s="181">
        <v>229.00000000000003</v>
      </c>
      <c r="D60" s="1085">
        <v>0.58714226126017732</v>
      </c>
      <c r="E60" s="1085">
        <v>0.15624025691884713</v>
      </c>
      <c r="F60" s="1085">
        <v>0.25661748182097577</v>
      </c>
      <c r="G60" s="1224">
        <v>5.0639143648295519</v>
      </c>
    </row>
    <row r="61" spans="1:7" s="179" customFormat="1" ht="12" customHeight="1" x14ac:dyDescent="0.35">
      <c r="A61" s="177"/>
      <c r="B61" s="177"/>
      <c r="C61" s="177"/>
      <c r="D61" s="1223"/>
      <c r="E61" s="1223"/>
      <c r="F61" s="1223"/>
      <c r="G61" s="1107" t="s">
        <v>201</v>
      </c>
    </row>
    <row r="62" spans="1:7" ht="14.25" customHeight="1" x14ac:dyDescent="0.35"/>
    <row r="65" ht="14.25" customHeight="1" x14ac:dyDescent="0.35"/>
    <row r="66" ht="14.25" customHeight="1" x14ac:dyDescent="0.35"/>
    <row r="68" ht="14.25" customHeight="1" x14ac:dyDescent="0.35"/>
    <row r="69" ht="14.25" customHeight="1" x14ac:dyDescent="0.35"/>
  </sheetData>
  <mergeCells count="5">
    <mergeCell ref="A7:B7"/>
    <mergeCell ref="A3:B6"/>
    <mergeCell ref="C3:G4"/>
    <mergeCell ref="A2:G2"/>
    <mergeCell ref="A1:G1"/>
  </mergeCells>
  <conditionalFormatting sqref="G60 D7:G12 D14:G48 D50:F60 G50:G58">
    <cfRule type="expression" dxfId="1187" priority="6">
      <formula>D7&lt;0.005</formula>
    </cfRule>
  </conditionalFormatting>
  <conditionalFormatting sqref="G60 D7:G12 D14:G48 D50:F60 G50:G58">
    <cfRule type="expression" dxfId="1186" priority="5" stopIfTrue="1">
      <formula>D7&lt;0.0004</formula>
    </cfRule>
  </conditionalFormatting>
  <conditionalFormatting sqref="D13:F13">
    <cfRule type="expression" dxfId="1185" priority="4">
      <formula>D13&lt;0.005</formula>
    </cfRule>
  </conditionalFormatting>
  <conditionalFormatting sqref="D13:F13">
    <cfRule type="expression" dxfId="1184" priority="3" stopIfTrue="1">
      <formula>D13&lt;0.0004</formula>
    </cfRule>
  </conditionalFormatting>
  <conditionalFormatting sqref="D49:F49">
    <cfRule type="expression" dxfId="1183" priority="2">
      <formula>D49&lt;0.005</formula>
    </cfRule>
  </conditionalFormatting>
  <conditionalFormatting sqref="D49:F49">
    <cfRule type="expression" dxfId="1182" priority="1" stopIfTrue="1">
      <formula>D49&lt;0.0004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fitToWidth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גיליון41"/>
  <dimension ref="A1:G92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2.7265625" style="734" customWidth="1"/>
    <col min="2" max="2" width="30.90625" style="734" customWidth="1"/>
    <col min="3" max="3" width="15.7265625" style="734" customWidth="1"/>
    <col min="4" max="4" width="19.08984375" style="1204" bestFit="1" customWidth="1"/>
    <col min="5" max="5" width="19.26953125" style="1204" customWidth="1"/>
    <col min="6" max="6" width="16.453125" style="1204" customWidth="1"/>
    <col min="7" max="7" width="21.36328125" bestFit="1" customWidth="1"/>
  </cols>
  <sheetData>
    <row r="1" spans="1:7" ht="15.75" customHeight="1" x14ac:dyDescent="0.35">
      <c r="A1" s="6345" t="s">
        <v>624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623</v>
      </c>
      <c r="B2" s="6345"/>
      <c r="C2" s="6345"/>
      <c r="D2" s="6345"/>
      <c r="E2" s="6345"/>
      <c r="F2" s="6345"/>
      <c r="G2" s="6345"/>
    </row>
    <row r="3" spans="1:7" ht="14.5" customHeight="1" x14ac:dyDescent="0.35">
      <c r="A3" s="6649"/>
      <c r="B3" s="6650"/>
      <c r="C3" s="6536" t="s">
        <v>622</v>
      </c>
      <c r="D3" s="6570"/>
      <c r="E3" s="6570"/>
      <c r="F3" s="6570"/>
      <c r="G3" s="6571"/>
    </row>
    <row r="4" spans="1:7" ht="19.5" customHeight="1" thickBot="1" x14ac:dyDescent="0.4">
      <c r="A4" s="6562"/>
      <c r="B4" s="6563"/>
      <c r="C4" s="6572"/>
      <c r="D4" s="6573"/>
      <c r="E4" s="6573"/>
      <c r="F4" s="6573"/>
      <c r="G4" s="6574"/>
    </row>
    <row r="5" spans="1:7" ht="24" customHeight="1" x14ac:dyDescent="0.35">
      <c r="A5" s="6562"/>
      <c r="B5" s="6563"/>
      <c r="C5" s="1222" t="s">
        <v>55</v>
      </c>
      <c r="D5" s="1257" t="s">
        <v>609</v>
      </c>
      <c r="E5" s="1256" t="s">
        <v>608</v>
      </c>
      <c r="F5" s="1257" t="s">
        <v>129</v>
      </c>
      <c r="G5" s="1256" t="s">
        <v>613</v>
      </c>
    </row>
    <row r="6" spans="1:7" ht="14.25" customHeight="1" thickBot="1" x14ac:dyDescent="0.4">
      <c r="A6" s="6364"/>
      <c r="B6" s="6365"/>
      <c r="C6" s="1219" t="s">
        <v>49</v>
      </c>
      <c r="D6" s="1255" t="s">
        <v>607</v>
      </c>
      <c r="E6" s="791" t="s">
        <v>606</v>
      </c>
      <c r="F6" s="1255" t="s">
        <v>124</v>
      </c>
      <c r="G6" s="791" t="s">
        <v>612</v>
      </c>
    </row>
    <row r="7" spans="1:7" s="179" customFormat="1" ht="15" customHeight="1" thickBot="1" x14ac:dyDescent="0.4">
      <c r="A7" s="6648" t="s">
        <v>59</v>
      </c>
      <c r="B7" s="6443"/>
      <c r="C7" s="1254">
        <v>4081.0000000000068</v>
      </c>
      <c r="D7" s="239">
        <v>0.72653243816269164</v>
      </c>
      <c r="E7" s="239">
        <v>4.4629480973967434E-2</v>
      </c>
      <c r="F7" s="239">
        <v>0.22817170437346679</v>
      </c>
      <c r="G7" s="1253">
        <v>3.8683767590252982</v>
      </c>
    </row>
    <row r="8" spans="1:7" s="179" customFormat="1" ht="15" customHeight="1" x14ac:dyDescent="0.35">
      <c r="A8" s="311" t="s">
        <v>123</v>
      </c>
      <c r="B8" s="1252" t="s">
        <v>122</v>
      </c>
      <c r="C8" s="1245">
        <v>1077.0000000000009</v>
      </c>
      <c r="D8" s="1244">
        <v>0.58088178342937025</v>
      </c>
      <c r="E8" s="1244">
        <v>0.11385569577893033</v>
      </c>
      <c r="F8" s="1244">
        <v>0.30254845286969878</v>
      </c>
      <c r="G8" s="1243">
        <v>6.0805868426996321</v>
      </c>
    </row>
    <row r="9" spans="1:7" s="179" customFormat="1" ht="15" customHeight="1" x14ac:dyDescent="0.35">
      <c r="A9" s="92" t="s">
        <v>121</v>
      </c>
      <c r="B9" s="1251" t="s">
        <v>120</v>
      </c>
      <c r="C9" s="1242">
        <v>123.00000000000001</v>
      </c>
      <c r="D9" s="1082">
        <v>0.51972072884074172</v>
      </c>
      <c r="E9" s="1082">
        <v>1.8054349501586985E-2</v>
      </c>
      <c r="F9" s="1082">
        <v>0.46222492165767121</v>
      </c>
      <c r="G9" s="1247">
        <v>3.2378928145839718</v>
      </c>
    </row>
    <row r="10" spans="1:7" s="179" customFormat="1" ht="15" customHeight="1" x14ac:dyDescent="0.35">
      <c r="A10" s="322"/>
      <c r="B10" s="1251" t="s">
        <v>119</v>
      </c>
      <c r="C10" s="1242">
        <v>678.99999999999989</v>
      </c>
      <c r="D10" s="1082">
        <v>0.8225489103172966</v>
      </c>
      <c r="E10" s="1082">
        <v>5.8375832456886476E-2</v>
      </c>
      <c r="F10" s="1082">
        <v>0.11714955174844782</v>
      </c>
      <c r="G10" s="1247">
        <v>4.8094394295975684</v>
      </c>
    </row>
    <row r="11" spans="1:7" s="179" customFormat="1" ht="15" customHeight="1" x14ac:dyDescent="0.35">
      <c r="A11" s="322"/>
      <c r="B11" s="1251" t="s">
        <v>118</v>
      </c>
      <c r="C11" s="1242">
        <v>85</v>
      </c>
      <c r="D11" s="1082">
        <v>0.78896995020536831</v>
      </c>
      <c r="E11" s="1082">
        <v>1.7483115797711248E-2</v>
      </c>
      <c r="F11" s="1082">
        <v>0.19354693399692052</v>
      </c>
      <c r="G11" s="1247">
        <v>3.0173888580578545</v>
      </c>
    </row>
    <row r="12" spans="1:7" s="179" customFormat="1" ht="15" customHeight="1" x14ac:dyDescent="0.35">
      <c r="A12" s="322"/>
      <c r="B12" s="701" t="s">
        <v>112</v>
      </c>
      <c r="C12" s="1242">
        <v>146.99999999999997</v>
      </c>
      <c r="D12" s="1082">
        <v>0.95426757233475801</v>
      </c>
      <c r="E12" s="1082">
        <v>2.0289821015446904E-2</v>
      </c>
      <c r="F12" s="1082">
        <v>2.5442606649795193E-2</v>
      </c>
      <c r="G12" s="1247">
        <v>2.7770328348365174</v>
      </c>
    </row>
    <row r="13" spans="1:7" s="179" customFormat="1" ht="15" customHeight="1" x14ac:dyDescent="0.35">
      <c r="A13" s="322"/>
      <c r="B13" s="1251" t="s">
        <v>111</v>
      </c>
      <c r="C13" s="1242">
        <v>51.999999999999993</v>
      </c>
      <c r="D13" s="1082">
        <v>0.72063942633621747</v>
      </c>
      <c r="E13" s="1082">
        <v>0</v>
      </c>
      <c r="F13" s="1082">
        <v>0.27936057366378259</v>
      </c>
      <c r="G13" s="1247">
        <v>2.4577941768158151</v>
      </c>
    </row>
    <row r="14" spans="1:7" s="179" customFormat="1" ht="15" customHeight="1" x14ac:dyDescent="0.35">
      <c r="A14" s="322"/>
      <c r="B14" s="1251" t="s">
        <v>110</v>
      </c>
      <c r="C14" s="1242">
        <v>123.99999999999999</v>
      </c>
      <c r="D14" s="1082">
        <v>0.61466867369805067</v>
      </c>
      <c r="E14" s="1082">
        <v>8.4043686259078557E-3</v>
      </c>
      <c r="F14" s="1082">
        <v>0.37692695767604106</v>
      </c>
      <c r="G14" s="1247">
        <v>5.0413907026071421</v>
      </c>
    </row>
    <row r="15" spans="1:7" s="179" customFormat="1" ht="15" customHeight="1" x14ac:dyDescent="0.35">
      <c r="A15" s="322"/>
      <c r="B15" s="1251" t="s">
        <v>109</v>
      </c>
      <c r="C15" s="1242">
        <v>123.99999999999999</v>
      </c>
      <c r="D15" s="1082">
        <v>0.7583501655547199</v>
      </c>
      <c r="E15" s="1082">
        <v>0</v>
      </c>
      <c r="F15" s="1082">
        <v>0.2377700324595336</v>
      </c>
      <c r="G15" s="1247">
        <v>2.9499481902220208</v>
      </c>
    </row>
    <row r="16" spans="1:7" s="179" customFormat="1" ht="15" customHeight="1" x14ac:dyDescent="0.35">
      <c r="A16" s="322"/>
      <c r="B16" s="701" t="s">
        <v>108</v>
      </c>
      <c r="C16" s="1242">
        <v>28.000000000000004</v>
      </c>
      <c r="D16" s="1214">
        <v>0.50475033573281336</v>
      </c>
      <c r="E16" s="1214">
        <v>0.12438602314655106</v>
      </c>
      <c r="F16" s="1214">
        <v>0.37086364112063563</v>
      </c>
      <c r="G16" s="1213">
        <v>2.2871673655419151</v>
      </c>
    </row>
    <row r="17" spans="1:7" s="179" customFormat="1" ht="15" customHeight="1" x14ac:dyDescent="0.35">
      <c r="A17" s="322"/>
      <c r="B17" s="701" t="s">
        <v>106</v>
      </c>
      <c r="C17" s="1242">
        <v>20</v>
      </c>
      <c r="D17" s="1214">
        <v>0.53492776553510302</v>
      </c>
      <c r="E17" s="1214">
        <v>0</v>
      </c>
      <c r="F17" s="1214">
        <v>0.46507223446489687</v>
      </c>
      <c r="G17" s="1213">
        <v>4.7131060944454406</v>
      </c>
    </row>
    <row r="18" spans="1:7" s="179" customFormat="1" ht="15" customHeight="1" x14ac:dyDescent="0.35">
      <c r="A18" s="322"/>
      <c r="B18" s="1251" t="s">
        <v>105</v>
      </c>
      <c r="C18" s="1242">
        <v>66</v>
      </c>
      <c r="D18" s="1082">
        <v>0.7299782491773904</v>
      </c>
      <c r="E18" s="1082">
        <v>8.2849513809397063E-2</v>
      </c>
      <c r="F18" s="1082">
        <v>0.18717223701321267</v>
      </c>
      <c r="G18" s="1247">
        <v>6.6054284661792151</v>
      </c>
    </row>
    <row r="19" spans="1:7" s="179" customFormat="1" ht="15" customHeight="1" x14ac:dyDescent="0.35">
      <c r="A19" s="322"/>
      <c r="B19" s="701" t="s">
        <v>103</v>
      </c>
      <c r="C19" s="1242">
        <v>21</v>
      </c>
      <c r="D19" s="1214">
        <v>0.64190887391236362</v>
      </c>
      <c r="E19" s="1214">
        <v>3.3565865403093753E-2</v>
      </c>
      <c r="F19" s="1214">
        <v>0.32452526068454318</v>
      </c>
      <c r="G19" s="1213">
        <v>11.433084219109364</v>
      </c>
    </row>
    <row r="20" spans="1:7" s="179" customFormat="1" ht="15" customHeight="1" x14ac:dyDescent="0.35">
      <c r="A20" s="322"/>
      <c r="B20" s="701" t="s">
        <v>101</v>
      </c>
      <c r="C20" s="1242">
        <v>113.99999999999997</v>
      </c>
      <c r="D20" s="1082">
        <v>0.6319314747079352</v>
      </c>
      <c r="E20" s="1082">
        <v>0.14590917285604313</v>
      </c>
      <c r="F20" s="1082">
        <v>0.22215935243602164</v>
      </c>
      <c r="G20" s="1247">
        <v>2.9979213841434267</v>
      </c>
    </row>
    <row r="21" spans="1:7" s="179" customFormat="1" ht="15" customHeight="1" x14ac:dyDescent="0.35">
      <c r="A21" s="322"/>
      <c r="B21" s="701" t="s">
        <v>100</v>
      </c>
      <c r="C21" s="1242">
        <v>151.00000000000003</v>
      </c>
      <c r="D21" s="1082">
        <v>0.65420304961014364</v>
      </c>
      <c r="E21" s="1082">
        <v>3.8115860140190659E-2</v>
      </c>
      <c r="F21" s="1082">
        <v>0.30768109024966595</v>
      </c>
      <c r="G21" s="1247">
        <v>3.6754273525356993</v>
      </c>
    </row>
    <row r="22" spans="1:7" s="179" customFormat="1" ht="15" customHeight="1" x14ac:dyDescent="0.35">
      <c r="A22" s="322"/>
      <c r="B22" s="701" t="s">
        <v>99</v>
      </c>
      <c r="C22" s="1242">
        <v>24.000000000000007</v>
      </c>
      <c r="D22" s="1214">
        <v>0.6380682576620732</v>
      </c>
      <c r="E22" s="1214">
        <v>3.6327643547293662E-2</v>
      </c>
      <c r="F22" s="1214">
        <v>0.32560409879063285</v>
      </c>
      <c r="G22" s="1213">
        <v>1.9716558035504417</v>
      </c>
    </row>
    <row r="23" spans="1:7" s="179" customFormat="1" ht="15" customHeight="1" thickBot="1" x14ac:dyDescent="0.4">
      <c r="A23" s="318"/>
      <c r="B23" s="305" t="s">
        <v>59</v>
      </c>
      <c r="C23" s="1231">
        <v>2916.0000000000036</v>
      </c>
      <c r="D23" s="1085">
        <v>0.67596715841993316</v>
      </c>
      <c r="E23" s="1085">
        <v>5.9240919240827881E-2</v>
      </c>
      <c r="F23" s="1085">
        <v>0.26373192645177373</v>
      </c>
      <c r="G23" s="1234">
        <v>4.6191656820641125</v>
      </c>
    </row>
    <row r="24" spans="1:7" s="179" customFormat="1" ht="15" customHeight="1" x14ac:dyDescent="0.35">
      <c r="A24" s="535" t="s">
        <v>98</v>
      </c>
      <c r="B24" s="1250" t="s">
        <v>97</v>
      </c>
      <c r="C24" s="1245">
        <v>761.00000000000034</v>
      </c>
      <c r="D24" s="1244">
        <v>0.8166370782680995</v>
      </c>
      <c r="E24" s="1244">
        <v>1.5886275908084401E-2</v>
      </c>
      <c r="F24" s="1244">
        <v>0.16747664582381699</v>
      </c>
      <c r="G24" s="1243">
        <v>2.5598632050160286</v>
      </c>
    </row>
    <row r="25" spans="1:7" s="179" customFormat="1" ht="15" customHeight="1" x14ac:dyDescent="0.35">
      <c r="A25" s="78" t="s">
        <v>96</v>
      </c>
      <c r="B25" s="83" t="s">
        <v>95</v>
      </c>
      <c r="C25" s="1242">
        <v>59.999999999999993</v>
      </c>
      <c r="D25" s="1082">
        <v>0.88426305470711841</v>
      </c>
      <c r="E25" s="1082">
        <v>0</v>
      </c>
      <c r="F25" s="1082">
        <v>0.11573694529288153</v>
      </c>
      <c r="G25" s="1247">
        <v>2.8664298410045665</v>
      </c>
    </row>
    <row r="26" spans="1:7" s="179" customFormat="1" ht="15" customHeight="1" thickBot="1" x14ac:dyDescent="0.4">
      <c r="A26" s="379"/>
      <c r="B26" s="761" t="s">
        <v>59</v>
      </c>
      <c r="C26" s="1241">
        <v>830.99999999999977</v>
      </c>
      <c r="D26" s="1115">
        <v>0.82354553731090918</v>
      </c>
      <c r="E26" s="1115">
        <v>1.4355532012442541E-2</v>
      </c>
      <c r="F26" s="1115">
        <v>0.16209893067664935</v>
      </c>
      <c r="G26" s="1239">
        <v>2.587111218287852</v>
      </c>
    </row>
    <row r="27" spans="1:7" s="179" customFormat="1" ht="15" customHeight="1" x14ac:dyDescent="0.35">
      <c r="A27" s="1249" t="s">
        <v>92</v>
      </c>
      <c r="B27" s="1238" t="s">
        <v>91</v>
      </c>
      <c r="C27" s="1245">
        <v>60</v>
      </c>
      <c r="D27" s="1248">
        <v>0.67944838742663916</v>
      </c>
      <c r="E27" s="1248">
        <v>2.8396203369545483E-2</v>
      </c>
      <c r="F27" s="1248">
        <v>0.29215540920381566</v>
      </c>
      <c r="G27" s="1243">
        <v>2.4778894998449714</v>
      </c>
    </row>
    <row r="28" spans="1:7" s="179" customFormat="1" ht="15" customHeight="1" x14ac:dyDescent="0.35">
      <c r="A28" s="335" t="s">
        <v>205</v>
      </c>
      <c r="B28" s="338" t="s">
        <v>89</v>
      </c>
      <c r="C28" s="1242">
        <v>50.999999999999993</v>
      </c>
      <c r="D28" s="1082">
        <v>0.78614591376672815</v>
      </c>
      <c r="E28" s="1082">
        <v>0</v>
      </c>
      <c r="F28" s="1082">
        <v>0.21385408623327171</v>
      </c>
      <c r="G28" s="1247">
        <v>3.0152945984065953</v>
      </c>
    </row>
    <row r="29" spans="1:7" s="179" customFormat="1" ht="15" customHeight="1" thickBot="1" x14ac:dyDescent="0.4">
      <c r="A29" s="335"/>
      <c r="B29" s="761" t="s">
        <v>59</v>
      </c>
      <c r="C29" s="1241">
        <v>125</v>
      </c>
      <c r="D29" s="1240">
        <v>0.71777361825489738</v>
      </c>
      <c r="E29" s="1240">
        <v>2.4184380352257978E-2</v>
      </c>
      <c r="F29" s="1240">
        <v>0.25804200139284494</v>
      </c>
      <c r="G29" s="1239">
        <v>3.1834134925047546</v>
      </c>
    </row>
    <row r="30" spans="1:7" s="179" customFormat="1" ht="15" customHeight="1" x14ac:dyDescent="0.35">
      <c r="A30" s="317" t="s">
        <v>621</v>
      </c>
      <c r="B30" s="1246" t="s">
        <v>84</v>
      </c>
      <c r="C30" s="1245">
        <v>39</v>
      </c>
      <c r="D30" s="1244">
        <v>0.88536329403394565</v>
      </c>
      <c r="E30" s="1244">
        <v>0</v>
      </c>
      <c r="F30" s="1244">
        <v>0.11463670596605435</v>
      </c>
      <c r="G30" s="1243">
        <v>1.8218872830933444</v>
      </c>
    </row>
    <row r="31" spans="1:7" s="179" customFormat="1" ht="15" customHeight="1" x14ac:dyDescent="0.35">
      <c r="A31" s="78" t="s">
        <v>83</v>
      </c>
      <c r="B31" s="701" t="s">
        <v>339</v>
      </c>
      <c r="C31" s="1242">
        <v>25.000000000000004</v>
      </c>
      <c r="D31" s="1214">
        <v>1</v>
      </c>
      <c r="E31" s="1214">
        <v>0</v>
      </c>
      <c r="F31" s="1214">
        <v>0</v>
      </c>
      <c r="G31" s="1213">
        <v>2.9099749948950477</v>
      </c>
    </row>
    <row r="32" spans="1:7" s="179" customFormat="1" ht="15" customHeight="1" thickBot="1" x14ac:dyDescent="0.4">
      <c r="A32" s="78"/>
      <c r="B32" s="705" t="s">
        <v>59</v>
      </c>
      <c r="C32" s="1241">
        <v>107.99999999999996</v>
      </c>
      <c r="D32" s="1240">
        <v>0.85206570505628432</v>
      </c>
      <c r="E32" s="1240">
        <v>2.7531785789518644E-2</v>
      </c>
      <c r="F32" s="1240">
        <v>0.12040250915419713</v>
      </c>
      <c r="G32" s="1239">
        <v>2.2597566452451772</v>
      </c>
    </row>
    <row r="33" spans="1:7" s="179" customFormat="1" ht="15" customHeight="1" x14ac:dyDescent="0.35">
      <c r="A33" s="343" t="s">
        <v>620</v>
      </c>
      <c r="B33" s="1238" t="s">
        <v>65</v>
      </c>
      <c r="C33" s="1237">
        <v>26</v>
      </c>
      <c r="D33" s="1236">
        <v>0.89229564241543058</v>
      </c>
      <c r="E33" s="1236">
        <v>0.10770435758456939</v>
      </c>
      <c r="F33" s="1236">
        <v>0</v>
      </c>
      <c r="G33" s="1235">
        <v>3.2739570862558587</v>
      </c>
    </row>
    <row r="34" spans="1:7" s="179" customFormat="1" ht="15" customHeight="1" thickBot="1" x14ac:dyDescent="0.4">
      <c r="A34" s="336" t="s">
        <v>68</v>
      </c>
      <c r="B34" s="328" t="s">
        <v>59</v>
      </c>
      <c r="C34" s="1231">
        <v>42.000000000000007</v>
      </c>
      <c r="D34" s="140">
        <v>0.91313423510605929</v>
      </c>
      <c r="E34" s="140">
        <v>5.6488043796794868E-2</v>
      </c>
      <c r="F34" s="140">
        <v>3.0377721097145659E-2</v>
      </c>
      <c r="G34" s="1234">
        <v>2.7221695398217043</v>
      </c>
    </row>
    <row r="35" spans="1:7" s="179" customFormat="1" ht="15" customHeight="1" x14ac:dyDescent="0.35">
      <c r="A35" s="78" t="s">
        <v>204</v>
      </c>
      <c r="B35" s="350" t="s">
        <v>62</v>
      </c>
      <c r="C35" s="1233">
        <v>48</v>
      </c>
      <c r="D35" s="219">
        <v>0.61201468614618415</v>
      </c>
      <c r="E35" s="219">
        <v>4.8924952097703409E-2</v>
      </c>
      <c r="F35" s="219">
        <v>0.33906036175611226</v>
      </c>
      <c r="G35" s="1232">
        <v>2.4078849542238854</v>
      </c>
    </row>
    <row r="36" spans="1:7" s="179" customFormat="1" ht="15" customHeight="1" thickBot="1" x14ac:dyDescent="0.4">
      <c r="A36" s="81" t="s">
        <v>61</v>
      </c>
      <c r="B36" s="328" t="s">
        <v>59</v>
      </c>
      <c r="C36" s="1231">
        <v>54</v>
      </c>
      <c r="D36" s="740">
        <v>0.57820414781362495</v>
      </c>
      <c r="E36" s="740">
        <v>5.3989825387058647E-2</v>
      </c>
      <c r="F36" s="740">
        <v>0.36780602679931657</v>
      </c>
      <c r="G36" s="1230">
        <v>2.4041284181022924</v>
      </c>
    </row>
    <row r="37" spans="1:7" s="179" customFormat="1" ht="15" customHeight="1" x14ac:dyDescent="0.35">
      <c r="A37" s="177"/>
      <c r="B37" s="177"/>
      <c r="C37" s="177"/>
      <c r="D37" s="1223"/>
      <c r="E37" s="1223"/>
      <c r="F37" s="1223"/>
      <c r="G37" s="1107" t="s">
        <v>201</v>
      </c>
    </row>
    <row r="38" spans="1:7" s="179" customFormat="1" ht="12" customHeight="1" x14ac:dyDescent="0.35">
      <c r="A38" s="734"/>
      <c r="B38" s="734"/>
      <c r="C38" s="734"/>
      <c r="D38" s="1204"/>
      <c r="E38" s="1204"/>
      <c r="F38" s="1204"/>
      <c r="G38" s="1229"/>
    </row>
    <row r="39" spans="1:7" s="179" customFormat="1" ht="12" customHeight="1" x14ac:dyDescent="0.35">
      <c r="A39" s="734"/>
      <c r="B39" s="734"/>
      <c r="C39" s="734"/>
      <c r="D39" s="1204"/>
      <c r="E39" s="1204"/>
      <c r="F39" s="1204"/>
      <c r="G39" s="1229"/>
    </row>
    <row r="40" spans="1:7" s="179" customFormat="1" ht="12" customHeight="1" x14ac:dyDescent="0.35">
      <c r="A40" s="734"/>
      <c r="B40" s="734"/>
      <c r="C40" s="734"/>
      <c r="D40" s="1204"/>
      <c r="E40" s="1204"/>
      <c r="F40" s="1204"/>
      <c r="G40" s="1229"/>
    </row>
    <row r="41" spans="1:7" s="179" customFormat="1" ht="12" customHeight="1" x14ac:dyDescent="0.35">
      <c r="A41" s="734"/>
      <c r="B41" s="734"/>
      <c r="C41" s="734"/>
      <c r="D41" s="1204"/>
      <c r="E41" s="1204"/>
      <c r="F41" s="1204"/>
      <c r="G41" s="1229"/>
    </row>
    <row r="42" spans="1:7" s="179" customFormat="1" ht="12" customHeight="1" x14ac:dyDescent="0.35">
      <c r="A42" s="734"/>
      <c r="B42" s="734"/>
      <c r="C42" s="734"/>
      <c r="D42" s="1204"/>
      <c r="E42" s="1204"/>
      <c r="F42" s="1204"/>
      <c r="G42" s="1229"/>
    </row>
    <row r="43" spans="1:7" s="179" customFormat="1" ht="12" customHeight="1" x14ac:dyDescent="0.35">
      <c r="A43" s="734"/>
      <c r="B43" s="734"/>
      <c r="C43" s="734"/>
      <c r="D43" s="1204"/>
      <c r="E43" s="1204"/>
      <c r="F43" s="1204"/>
      <c r="G43" s="1229"/>
    </row>
    <row r="44" spans="1:7" s="179" customFormat="1" ht="12" customHeight="1" x14ac:dyDescent="0.35">
      <c r="A44" s="734"/>
      <c r="B44" s="734"/>
      <c r="C44" s="734"/>
      <c r="D44" s="1204"/>
      <c r="E44" s="1204"/>
      <c r="F44" s="1204"/>
      <c r="G44" s="1229"/>
    </row>
    <row r="45" spans="1:7" s="179" customFormat="1" ht="12" customHeight="1" x14ac:dyDescent="0.35">
      <c r="A45" s="734"/>
      <c r="B45" s="734"/>
      <c r="C45" s="734"/>
      <c r="D45" s="1204"/>
      <c r="E45" s="1204"/>
      <c r="F45" s="1204"/>
      <c r="G45" s="1229"/>
    </row>
    <row r="46" spans="1:7" s="179" customFormat="1" ht="12" customHeight="1" x14ac:dyDescent="0.35">
      <c r="A46" s="734"/>
      <c r="B46" s="734"/>
      <c r="C46" s="734"/>
      <c r="D46" s="1204"/>
      <c r="E46" s="1204"/>
      <c r="F46" s="1204"/>
      <c r="G46" s="1229"/>
    </row>
    <row r="47" spans="1:7" ht="10.5" customHeight="1" x14ac:dyDescent="0.35">
      <c r="G47" s="1229"/>
    </row>
    <row r="48" spans="1:7" ht="10.5" customHeight="1" x14ac:dyDescent="0.35">
      <c r="G48" s="1229"/>
    </row>
    <row r="49" spans="7:7" ht="10.5" customHeight="1" x14ac:dyDescent="0.35">
      <c r="G49" s="1229"/>
    </row>
    <row r="50" spans="7:7" ht="10.5" customHeight="1" x14ac:dyDescent="0.35">
      <c r="G50" s="1229"/>
    </row>
    <row r="51" spans="7:7" ht="10.5" customHeight="1" x14ac:dyDescent="0.35">
      <c r="G51" s="1229"/>
    </row>
    <row r="52" spans="7:7" ht="10.5" customHeight="1" x14ac:dyDescent="0.35">
      <c r="G52" s="1229"/>
    </row>
    <row r="53" spans="7:7" ht="10.5" customHeight="1" x14ac:dyDescent="0.35">
      <c r="G53" s="1229"/>
    </row>
    <row r="54" spans="7:7" ht="10.5" customHeight="1" x14ac:dyDescent="0.35">
      <c r="G54" s="1229"/>
    </row>
    <row r="55" spans="7:7" ht="10.5" customHeight="1" x14ac:dyDescent="0.35">
      <c r="G55" s="1229"/>
    </row>
    <row r="56" spans="7:7" ht="14.25" customHeight="1" x14ac:dyDescent="0.35">
      <c r="G56" s="1229"/>
    </row>
    <row r="57" spans="7:7" ht="14.25" customHeight="1" x14ac:dyDescent="0.35">
      <c r="G57" s="1229"/>
    </row>
    <row r="58" spans="7:7" ht="14.25" customHeight="1" x14ac:dyDescent="0.35">
      <c r="G58" s="1229"/>
    </row>
    <row r="59" spans="7:7" ht="14.25" customHeight="1" x14ac:dyDescent="0.35">
      <c r="G59" s="1229"/>
    </row>
    <row r="60" spans="7:7" ht="14.25" customHeight="1" x14ac:dyDescent="0.35">
      <c r="G60" s="1229"/>
    </row>
    <row r="61" spans="7:7" ht="14.25" customHeight="1" x14ac:dyDescent="0.35">
      <c r="G61" s="1229"/>
    </row>
    <row r="62" spans="7:7" ht="14.25" customHeight="1" x14ac:dyDescent="0.35">
      <c r="G62" s="1229"/>
    </row>
    <row r="63" spans="7:7" x14ac:dyDescent="0.35">
      <c r="G63" s="1229"/>
    </row>
    <row r="64" spans="7:7" ht="14.25" customHeight="1" x14ac:dyDescent="0.35">
      <c r="G64" s="1229"/>
    </row>
    <row r="65" spans="7:7" x14ac:dyDescent="0.35">
      <c r="G65" s="1229"/>
    </row>
    <row r="66" spans="7:7" ht="14.25" customHeight="1" x14ac:dyDescent="0.35">
      <c r="G66" s="1229"/>
    </row>
    <row r="67" spans="7:7" x14ac:dyDescent="0.35">
      <c r="G67" s="1229"/>
    </row>
    <row r="68" spans="7:7" ht="14.25" customHeight="1" x14ac:dyDescent="0.35">
      <c r="G68" s="1229"/>
    </row>
    <row r="69" spans="7:7" ht="14.25" customHeight="1" x14ac:dyDescent="0.35">
      <c r="G69" s="1229"/>
    </row>
    <row r="70" spans="7:7" x14ac:dyDescent="0.35">
      <c r="G70" s="1229"/>
    </row>
    <row r="71" spans="7:7" ht="14.25" customHeight="1" x14ac:dyDescent="0.35">
      <c r="G71" s="1229"/>
    </row>
    <row r="72" spans="7:7" ht="14.25" customHeight="1" x14ac:dyDescent="0.35">
      <c r="G72" s="1229"/>
    </row>
    <row r="73" spans="7:7" x14ac:dyDescent="0.35">
      <c r="G73" s="1229"/>
    </row>
    <row r="74" spans="7:7" ht="14.25" customHeight="1" x14ac:dyDescent="0.35">
      <c r="G74" s="1229"/>
    </row>
    <row r="75" spans="7:7" x14ac:dyDescent="0.35">
      <c r="G75" s="1229"/>
    </row>
    <row r="76" spans="7:7" ht="14.25" customHeight="1" x14ac:dyDescent="0.35">
      <c r="G76" s="1229"/>
    </row>
    <row r="77" spans="7:7" x14ac:dyDescent="0.35">
      <c r="G77" s="1229"/>
    </row>
    <row r="78" spans="7:7" x14ac:dyDescent="0.35">
      <c r="G78" s="1229"/>
    </row>
    <row r="79" spans="7:7" x14ac:dyDescent="0.35">
      <c r="G79" s="1229"/>
    </row>
    <row r="80" spans="7:7" x14ac:dyDescent="0.35">
      <c r="G80" s="1229"/>
    </row>
    <row r="81" spans="7:7" x14ac:dyDescent="0.35">
      <c r="G81" s="1229"/>
    </row>
    <row r="82" spans="7:7" x14ac:dyDescent="0.35">
      <c r="G82" s="1229"/>
    </row>
    <row r="83" spans="7:7" x14ac:dyDescent="0.35">
      <c r="G83" s="1229"/>
    </row>
    <row r="84" spans="7:7" x14ac:dyDescent="0.35">
      <c r="G84" s="1229"/>
    </row>
    <row r="85" spans="7:7" x14ac:dyDescent="0.35">
      <c r="G85" s="1229"/>
    </row>
    <row r="86" spans="7:7" x14ac:dyDescent="0.35">
      <c r="G86" s="1229"/>
    </row>
    <row r="87" spans="7:7" x14ac:dyDescent="0.35">
      <c r="G87" s="1229"/>
    </row>
    <row r="88" spans="7:7" x14ac:dyDescent="0.35">
      <c r="G88" s="1229"/>
    </row>
    <row r="89" spans="7:7" x14ac:dyDescent="0.35">
      <c r="G89" s="1229"/>
    </row>
    <row r="90" spans="7:7" x14ac:dyDescent="0.35">
      <c r="G90" s="1229"/>
    </row>
    <row r="91" spans="7:7" x14ac:dyDescent="0.35">
      <c r="G91" s="1229"/>
    </row>
    <row r="92" spans="7:7" x14ac:dyDescent="0.35">
      <c r="G92" s="1229"/>
    </row>
  </sheetData>
  <mergeCells count="5">
    <mergeCell ref="A7:B7"/>
    <mergeCell ref="A3:B6"/>
    <mergeCell ref="C3:G4"/>
    <mergeCell ref="A1:G1"/>
    <mergeCell ref="A2:G2"/>
  </mergeCells>
  <conditionalFormatting sqref="D7:F11 D21:F21 D18:F19 D13:F16 D23:F27 D32:F32 D29:F30 D34:F36">
    <cfRule type="expression" dxfId="1181" priority="16">
      <formula>D7&lt;0.005</formula>
    </cfRule>
  </conditionalFormatting>
  <conditionalFormatting sqref="D7:F11 D21:F21 D18:F19 D13:F16 D23:F27 D32:F32 D29:F30 D34:F36">
    <cfRule type="expression" dxfId="1180" priority="15" stopIfTrue="1">
      <formula>D7&lt;0.0004</formula>
    </cfRule>
  </conditionalFormatting>
  <conditionalFormatting sqref="D20:F20">
    <cfRule type="expression" dxfId="1179" priority="14">
      <formula>D20&lt;0.005</formula>
    </cfRule>
  </conditionalFormatting>
  <conditionalFormatting sqref="D20:F20">
    <cfRule type="expression" dxfId="1178" priority="13" stopIfTrue="1">
      <formula>D20&lt;0.0004</formula>
    </cfRule>
  </conditionalFormatting>
  <conditionalFormatting sqref="D17:F17">
    <cfRule type="expression" dxfId="1177" priority="12">
      <formula>D17&lt;0.005</formula>
    </cfRule>
  </conditionalFormatting>
  <conditionalFormatting sqref="D17:F17">
    <cfRule type="expression" dxfId="1176" priority="11" stopIfTrue="1">
      <formula>D17&lt;0.0004</formula>
    </cfRule>
  </conditionalFormatting>
  <conditionalFormatting sqref="D12:F12">
    <cfRule type="expression" dxfId="1175" priority="10">
      <formula>D12&lt;0.005</formula>
    </cfRule>
  </conditionalFormatting>
  <conditionalFormatting sqref="D12:F12">
    <cfRule type="expression" dxfId="1174" priority="9" stopIfTrue="1">
      <formula>D12&lt;0.0004</formula>
    </cfRule>
  </conditionalFormatting>
  <conditionalFormatting sqref="D22:F22">
    <cfRule type="expression" dxfId="1173" priority="8">
      <formula>D22&lt;0.005</formula>
    </cfRule>
  </conditionalFormatting>
  <conditionalFormatting sqref="D22:F22">
    <cfRule type="expression" dxfId="1172" priority="7" stopIfTrue="1">
      <formula>D22&lt;0.0004</formula>
    </cfRule>
  </conditionalFormatting>
  <conditionalFormatting sqref="D31:F31">
    <cfRule type="expression" dxfId="1171" priority="6">
      <formula>D31&lt;0.005</formula>
    </cfRule>
  </conditionalFormatting>
  <conditionalFormatting sqref="D31:F31">
    <cfRule type="expression" dxfId="1170" priority="5" stopIfTrue="1">
      <formula>D31&lt;0.0004</formula>
    </cfRule>
  </conditionalFormatting>
  <conditionalFormatting sqref="D28:F28">
    <cfRule type="expression" dxfId="1169" priority="4">
      <formula>D28&lt;0.005</formula>
    </cfRule>
  </conditionalFormatting>
  <conditionalFormatting sqref="D28:F28">
    <cfRule type="expression" dxfId="1168" priority="3" stopIfTrue="1">
      <formula>D28&lt;0.0004</formula>
    </cfRule>
  </conditionalFormatting>
  <conditionalFormatting sqref="D33:F33">
    <cfRule type="expression" dxfId="1167" priority="2">
      <formula>D33&lt;0.005</formula>
    </cfRule>
  </conditionalFormatting>
  <conditionalFormatting sqref="D33:F33">
    <cfRule type="expression" dxfId="1166" priority="1" stopIfTrue="1">
      <formula>D33&lt;0.0004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גיליון42"/>
  <dimension ref="A1:G64"/>
  <sheetViews>
    <sheetView tabSelected="1" view="pageBreakPreview" zoomScaleNormal="100" zoomScaleSheetLayoutView="100" workbookViewId="0">
      <selection sqref="A1:G1"/>
    </sheetView>
  </sheetViews>
  <sheetFormatPr defaultRowHeight="14.5" x14ac:dyDescent="0.35"/>
  <cols>
    <col min="1" max="1" width="23.90625" style="734" customWidth="1"/>
    <col min="2" max="2" width="28.7265625" style="734" bestFit="1" customWidth="1"/>
    <col min="3" max="3" width="7.08984375" style="734" bestFit="1" customWidth="1"/>
    <col min="4" max="4" width="23.453125" style="1204" customWidth="1"/>
    <col min="5" max="5" width="13.36328125" style="1204" customWidth="1"/>
    <col min="6" max="6" width="10.08984375" style="1204" customWidth="1"/>
    <col min="7" max="7" width="21.36328125" bestFit="1" customWidth="1"/>
  </cols>
  <sheetData>
    <row r="1" spans="1:7" ht="15.75" customHeight="1" x14ac:dyDescent="0.35">
      <c r="A1" s="6345" t="s">
        <v>2236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626</v>
      </c>
      <c r="B2" s="6345"/>
      <c r="C2" s="6345"/>
      <c r="D2" s="6345"/>
      <c r="E2" s="6345"/>
      <c r="F2" s="6345"/>
      <c r="G2" s="6345"/>
    </row>
    <row r="3" spans="1:7" ht="24" customHeight="1" x14ac:dyDescent="0.35">
      <c r="A3" s="6327"/>
      <c r="B3" s="6328"/>
      <c r="C3" s="1222" t="s">
        <v>55</v>
      </c>
      <c r="D3" s="1264" t="s">
        <v>609</v>
      </c>
      <c r="E3" s="1256" t="s">
        <v>608</v>
      </c>
      <c r="F3" s="1264" t="s">
        <v>129</v>
      </c>
      <c r="G3" s="1256" t="s">
        <v>613</v>
      </c>
    </row>
    <row r="4" spans="1:7" ht="15" customHeight="1" thickBot="1" x14ac:dyDescent="0.4">
      <c r="A4" s="6329"/>
      <c r="B4" s="6330"/>
      <c r="C4" s="1219" t="s">
        <v>49</v>
      </c>
      <c r="D4" s="1263" t="s">
        <v>607</v>
      </c>
      <c r="E4" s="791" t="s">
        <v>606</v>
      </c>
      <c r="F4" s="1263" t="s">
        <v>124</v>
      </c>
      <c r="G4" s="791" t="s">
        <v>612</v>
      </c>
    </row>
    <row r="5" spans="1:7" s="179" customFormat="1" ht="15" customHeight="1" thickBot="1" x14ac:dyDescent="0.4">
      <c r="A5" s="6368" t="s">
        <v>59</v>
      </c>
      <c r="B5" s="6369"/>
      <c r="C5" s="621">
        <v>2019.000000000005</v>
      </c>
      <c r="D5" s="239">
        <v>0.40755739888193304</v>
      </c>
      <c r="E5" s="239">
        <v>0.29392614540532952</v>
      </c>
      <c r="F5" s="239">
        <v>0.29544436798723778</v>
      </c>
      <c r="G5" s="1216">
        <v>8.2211025201176717</v>
      </c>
    </row>
    <row r="6" spans="1:7" s="179" customFormat="1" ht="15" customHeight="1" x14ac:dyDescent="0.35">
      <c r="A6" s="160" t="s">
        <v>123</v>
      </c>
      <c r="B6" s="390" t="s">
        <v>122</v>
      </c>
      <c r="C6" s="444">
        <v>65.000000000000014</v>
      </c>
      <c r="D6" s="1046">
        <v>0.30805156350746449</v>
      </c>
      <c r="E6" s="1046">
        <v>0.33257594536284235</v>
      </c>
      <c r="F6" s="1046">
        <v>0.35937249112969355</v>
      </c>
      <c r="G6" s="1209">
        <v>3.9500916850717389</v>
      </c>
    </row>
    <row r="7" spans="1:7" s="179" customFormat="1" ht="15" customHeight="1" x14ac:dyDescent="0.35">
      <c r="A7" s="92" t="s">
        <v>121</v>
      </c>
      <c r="B7" s="701" t="s">
        <v>120</v>
      </c>
      <c r="C7" s="700">
        <v>111.00000000000003</v>
      </c>
      <c r="D7" s="1082">
        <v>0.36558843651955414</v>
      </c>
      <c r="E7" s="1082">
        <v>0.15984180703072259</v>
      </c>
      <c r="F7" s="1082">
        <v>0.47456975644972388</v>
      </c>
      <c r="G7" s="1210">
        <v>3.8487122050908034</v>
      </c>
    </row>
    <row r="8" spans="1:7" s="179" customFormat="1" ht="15" customHeight="1" x14ac:dyDescent="0.35">
      <c r="A8" s="92"/>
      <c r="B8" s="701" t="s">
        <v>119</v>
      </c>
      <c r="C8" s="700">
        <v>259.00000000000011</v>
      </c>
      <c r="D8" s="1082">
        <v>0.28438349564656468</v>
      </c>
      <c r="E8" s="1082">
        <v>0.41568654777236519</v>
      </c>
      <c r="F8" s="1082">
        <v>0.29992995658107019</v>
      </c>
      <c r="G8" s="1210">
        <v>10.846931226495474</v>
      </c>
    </row>
    <row r="9" spans="1:7" s="179" customFormat="1" ht="15" customHeight="1" x14ac:dyDescent="0.35">
      <c r="A9" s="92"/>
      <c r="B9" s="701" t="s">
        <v>118</v>
      </c>
      <c r="C9" s="700">
        <v>72.000000000000014</v>
      </c>
      <c r="D9" s="1082">
        <v>0.36835800909748384</v>
      </c>
      <c r="E9" s="1082">
        <v>0.36094029270305322</v>
      </c>
      <c r="F9" s="1082">
        <v>0.27070169819946316</v>
      </c>
      <c r="G9" s="1210">
        <v>5.7091991394324157</v>
      </c>
    </row>
    <row r="10" spans="1:7" s="179" customFormat="1" ht="15" customHeight="1" x14ac:dyDescent="0.35">
      <c r="A10" s="92"/>
      <c r="B10" s="701" t="s">
        <v>111</v>
      </c>
      <c r="C10" s="700">
        <v>45.999999999999993</v>
      </c>
      <c r="D10" s="1082">
        <v>0.39975148392338539</v>
      </c>
      <c r="E10" s="1082">
        <v>0.22558991455491284</v>
      </c>
      <c r="F10" s="1082">
        <v>0.37465860152170188</v>
      </c>
      <c r="G10" s="1210">
        <v>53.768019787521609</v>
      </c>
    </row>
    <row r="11" spans="1:7" s="179" customFormat="1" ht="15" customHeight="1" x14ac:dyDescent="0.35">
      <c r="A11" s="92"/>
      <c r="B11" s="701" t="s">
        <v>110</v>
      </c>
      <c r="C11" s="700">
        <v>29.000000000000007</v>
      </c>
      <c r="D11" s="1214">
        <v>0.34630981696475138</v>
      </c>
      <c r="E11" s="1214">
        <v>0.18669372788052502</v>
      </c>
      <c r="F11" s="1214">
        <v>0.46699645515472354</v>
      </c>
      <c r="G11" s="1213">
        <v>4.9427068182424785</v>
      </c>
    </row>
    <row r="12" spans="1:7" s="179" customFormat="1" ht="15" customHeight="1" x14ac:dyDescent="0.35">
      <c r="A12" s="92"/>
      <c r="B12" s="701" t="s">
        <v>107</v>
      </c>
      <c r="C12" s="700">
        <v>27</v>
      </c>
      <c r="D12" s="1214">
        <v>0.40249786899767293</v>
      </c>
      <c r="E12" s="1214">
        <v>0.29303978964804456</v>
      </c>
      <c r="F12" s="1214">
        <v>0.30446234135428257</v>
      </c>
      <c r="G12" s="1213">
        <v>3.2259015350485005</v>
      </c>
    </row>
    <row r="13" spans="1:7" s="179" customFormat="1" ht="15" customHeight="1" x14ac:dyDescent="0.35">
      <c r="A13" s="92"/>
      <c r="B13" s="701" t="s">
        <v>105</v>
      </c>
      <c r="C13" s="700">
        <v>75</v>
      </c>
      <c r="D13" s="1082">
        <v>3.6647881642875108E-2</v>
      </c>
      <c r="E13" s="1082">
        <v>0.61412006526413965</v>
      </c>
      <c r="F13" s="1082">
        <v>0.31416921653406182</v>
      </c>
      <c r="G13" s="1210">
        <v>9.3836560180585433</v>
      </c>
    </row>
    <row r="14" spans="1:7" s="179" customFormat="1" ht="15" customHeight="1" x14ac:dyDescent="0.35">
      <c r="A14" s="92"/>
      <c r="B14" s="701" t="s">
        <v>100</v>
      </c>
      <c r="C14" s="700">
        <v>30.999999999999996</v>
      </c>
      <c r="D14" s="1082">
        <v>9.411664216030019E-2</v>
      </c>
      <c r="E14" s="1082">
        <v>4.1860955049396839E-2</v>
      </c>
      <c r="F14" s="1082">
        <v>0.86402240279030307</v>
      </c>
      <c r="G14" s="1210">
        <v>2.0311435713517043</v>
      </c>
    </row>
    <row r="15" spans="1:7" s="179" customFormat="1" ht="15" customHeight="1" x14ac:dyDescent="0.35">
      <c r="A15" s="92"/>
      <c r="B15" s="701" t="s">
        <v>99</v>
      </c>
      <c r="C15" s="700">
        <v>49.999999999999993</v>
      </c>
      <c r="D15" s="1082">
        <v>0.38580476303587136</v>
      </c>
      <c r="E15" s="1082">
        <v>0.12523389226590928</v>
      </c>
      <c r="F15" s="1082">
        <v>0.48896134469821961</v>
      </c>
      <c r="G15" s="1210">
        <v>8.3305288241817212</v>
      </c>
    </row>
    <row r="16" spans="1:7" s="179" customFormat="1" ht="15" customHeight="1" thickBot="1" x14ac:dyDescent="0.4">
      <c r="A16" s="92"/>
      <c r="B16" s="705" t="s">
        <v>59</v>
      </c>
      <c r="C16" s="704">
        <v>928.99999999999966</v>
      </c>
      <c r="D16" s="1085">
        <v>0.32456144449290342</v>
      </c>
      <c r="E16" s="1085">
        <v>0.3199011329157106</v>
      </c>
      <c r="F16" s="1085">
        <v>0.35187458982775566</v>
      </c>
      <c r="G16" s="1207">
        <v>8.7850918043325379</v>
      </c>
    </row>
    <row r="17" spans="1:7" s="179" customFormat="1" ht="15" customHeight="1" x14ac:dyDescent="0.35">
      <c r="A17" s="89" t="s">
        <v>98</v>
      </c>
      <c r="B17" s="851" t="s">
        <v>97</v>
      </c>
      <c r="C17" s="192">
        <v>611</v>
      </c>
      <c r="D17" s="1046">
        <v>0.53975859063129394</v>
      </c>
      <c r="E17" s="1046">
        <v>0.26455757391104734</v>
      </c>
      <c r="F17" s="1046">
        <v>0.19192856756556165</v>
      </c>
      <c r="G17" s="1209">
        <v>6.4522032064040928</v>
      </c>
    </row>
    <row r="18" spans="1:7" s="179" customFormat="1" ht="15" customHeight="1" x14ac:dyDescent="0.35">
      <c r="A18" s="78" t="s">
        <v>96</v>
      </c>
      <c r="B18" s="701" t="s">
        <v>95</v>
      </c>
      <c r="C18" s="700">
        <v>57.000000000000007</v>
      </c>
      <c r="D18" s="1082">
        <v>0.45109673312343446</v>
      </c>
      <c r="E18" s="1082">
        <v>0.10776791590588482</v>
      </c>
      <c r="F18" s="1082">
        <v>0.44113535097068068</v>
      </c>
      <c r="G18" s="1210">
        <v>5.6081379626013756</v>
      </c>
    </row>
    <row r="19" spans="1:7" s="179" customFormat="1" ht="15" customHeight="1" thickBot="1" x14ac:dyDescent="0.4">
      <c r="A19" s="81"/>
      <c r="B19" s="182" t="s">
        <v>59</v>
      </c>
      <c r="C19" s="181">
        <v>679.99999999999943</v>
      </c>
      <c r="D19" s="1085">
        <v>0.52911810102187407</v>
      </c>
      <c r="E19" s="1085">
        <v>0.25049559436753316</v>
      </c>
      <c r="F19" s="1085">
        <v>0.21697907572363398</v>
      </c>
      <c r="G19" s="1207">
        <v>6.3277493951264674</v>
      </c>
    </row>
    <row r="20" spans="1:7" s="179" customFormat="1" ht="15" customHeight="1" x14ac:dyDescent="0.35">
      <c r="A20" s="89" t="s">
        <v>92</v>
      </c>
      <c r="B20" s="851" t="s">
        <v>91</v>
      </c>
      <c r="C20" s="192">
        <v>44.000000000000014</v>
      </c>
      <c r="D20" s="1046">
        <v>0.59218745585612975</v>
      </c>
      <c r="E20" s="1046">
        <v>0.31277316372227992</v>
      </c>
      <c r="F20" s="1046">
        <v>9.503938042159038E-2</v>
      </c>
      <c r="G20" s="1209">
        <v>3.085755690529246</v>
      </c>
    </row>
    <row r="21" spans="1:7" s="179" customFormat="1" ht="15" customHeight="1" thickBot="1" x14ac:dyDescent="0.4">
      <c r="A21" s="81" t="s">
        <v>90</v>
      </c>
      <c r="B21" s="182" t="s">
        <v>59</v>
      </c>
      <c r="C21" s="181">
        <v>78.000000000000014</v>
      </c>
      <c r="D21" s="1085">
        <v>0.50681530495455263</v>
      </c>
      <c r="E21" s="1085">
        <v>0.34864128727003718</v>
      </c>
      <c r="F21" s="1085">
        <v>0.14454340777541033</v>
      </c>
      <c r="G21" s="1207">
        <v>4.0876154325363121</v>
      </c>
    </row>
    <row r="22" spans="1:7" s="179" customFormat="1" ht="15" customHeight="1" x14ac:dyDescent="0.35">
      <c r="A22" s="92" t="s">
        <v>85</v>
      </c>
      <c r="B22" s="390" t="s">
        <v>84</v>
      </c>
      <c r="C22" s="444">
        <v>66</v>
      </c>
      <c r="D22" s="1046">
        <v>0.80508817203110183</v>
      </c>
      <c r="E22" s="1046">
        <v>1.5236912728033519E-2</v>
      </c>
      <c r="F22" s="1046">
        <v>0.17967491524086485</v>
      </c>
      <c r="G22" s="1209">
        <v>2.8892728288415306</v>
      </c>
    </row>
    <row r="23" spans="1:7" s="179" customFormat="1" ht="15" customHeight="1" x14ac:dyDescent="0.35">
      <c r="A23" s="92" t="s">
        <v>83</v>
      </c>
      <c r="B23" s="701" t="s">
        <v>72</v>
      </c>
      <c r="C23" s="700">
        <v>25.000000000000004</v>
      </c>
      <c r="D23" s="1214">
        <v>0.44075365257297883</v>
      </c>
      <c r="E23" s="1214">
        <v>0.39639271903483808</v>
      </c>
      <c r="F23" s="1214">
        <v>0.1628536283921832</v>
      </c>
      <c r="G23" s="1213">
        <v>21.518282725744747</v>
      </c>
    </row>
    <row r="24" spans="1:7" s="179" customFormat="1" ht="15" customHeight="1" x14ac:dyDescent="0.35">
      <c r="A24" s="92"/>
      <c r="B24" s="701" t="s">
        <v>71</v>
      </c>
      <c r="C24" s="700">
        <v>24.000000000000007</v>
      </c>
      <c r="D24" s="1214">
        <v>0.78475613223148943</v>
      </c>
      <c r="E24" s="1214">
        <v>0.11843327006955176</v>
      </c>
      <c r="F24" s="1214">
        <v>9.681059769895882E-2</v>
      </c>
      <c r="G24" s="1213">
        <v>6.2950974710675878</v>
      </c>
    </row>
    <row r="25" spans="1:7" s="179" customFormat="1" ht="15" customHeight="1" thickBot="1" x14ac:dyDescent="0.4">
      <c r="A25" s="92"/>
      <c r="B25" s="705" t="s">
        <v>59</v>
      </c>
      <c r="C25" s="704">
        <v>210.00000000000006</v>
      </c>
      <c r="D25" s="1115">
        <v>0.61677733344755226</v>
      </c>
      <c r="E25" s="1115">
        <v>0.23920442937634406</v>
      </c>
      <c r="F25" s="1115">
        <v>0.14401823717610354</v>
      </c>
      <c r="G25" s="1212">
        <v>7.0083543006909306</v>
      </c>
    </row>
    <row r="26" spans="1:7" s="179" customFormat="1" ht="15" customHeight="1" x14ac:dyDescent="0.35">
      <c r="A26" s="343" t="s">
        <v>620</v>
      </c>
      <c r="B26" s="1238" t="s">
        <v>65</v>
      </c>
      <c r="C26" s="1262">
        <v>20</v>
      </c>
      <c r="D26" s="1261">
        <v>0.27036837887971754</v>
      </c>
      <c r="E26" s="1261">
        <v>0.14542820392353437</v>
      </c>
      <c r="F26" s="1261">
        <v>0.58420341719674795</v>
      </c>
      <c r="G26" s="1260">
        <v>3.9340239084022044</v>
      </c>
    </row>
    <row r="27" spans="1:7" s="179" customFormat="1" ht="15" customHeight="1" thickBot="1" x14ac:dyDescent="0.4">
      <c r="A27" s="336" t="s">
        <v>68</v>
      </c>
      <c r="B27" s="328" t="s">
        <v>59</v>
      </c>
      <c r="C27" s="181">
        <v>37.000000000000007</v>
      </c>
      <c r="D27" s="140">
        <v>0.48803539607050006</v>
      </c>
      <c r="E27" s="140">
        <v>0.12076772949930895</v>
      </c>
      <c r="F27" s="140">
        <v>0.39119687443019091</v>
      </c>
      <c r="G27" s="1259">
        <v>31.328595431732008</v>
      </c>
    </row>
    <row r="28" spans="1:7" s="179" customFormat="1" ht="15" customHeight="1" x14ac:dyDescent="0.35">
      <c r="A28" s="89" t="s">
        <v>63</v>
      </c>
      <c r="B28" s="390" t="s">
        <v>62</v>
      </c>
      <c r="C28" s="444">
        <v>63.000000000000014</v>
      </c>
      <c r="D28" s="219">
        <v>0.47223745891207181</v>
      </c>
      <c r="E28" s="219">
        <v>0.31910024836791862</v>
      </c>
      <c r="F28" s="219">
        <v>0.20866229272000963</v>
      </c>
      <c r="G28" s="1208">
        <v>7.536537870842734</v>
      </c>
    </row>
    <row r="29" spans="1:7" s="179" customFormat="1" ht="15" customHeight="1" thickBot="1" x14ac:dyDescent="0.4">
      <c r="A29" s="81" t="s">
        <v>61</v>
      </c>
      <c r="B29" s="182" t="s">
        <v>59</v>
      </c>
      <c r="C29" s="181">
        <v>72.000000000000014</v>
      </c>
      <c r="D29" s="1085">
        <v>0.49285011485161062</v>
      </c>
      <c r="E29" s="1085">
        <v>0.31700872564182764</v>
      </c>
      <c r="F29" s="1085">
        <v>0.19014115950656188</v>
      </c>
      <c r="G29" s="1207">
        <v>7.2178987374272889</v>
      </c>
    </row>
    <row r="30" spans="1:7" s="179" customFormat="1" ht="15" customHeight="1" x14ac:dyDescent="0.35">
      <c r="A30" s="177"/>
      <c r="B30" s="177"/>
      <c r="C30" s="177"/>
      <c r="D30" s="1223"/>
      <c r="E30" s="1223"/>
      <c r="F30" s="1223"/>
      <c r="G30" s="1107" t="s">
        <v>201</v>
      </c>
    </row>
    <row r="31" spans="1:7" ht="12" customHeight="1" x14ac:dyDescent="0.35">
      <c r="G31" s="1258"/>
    </row>
    <row r="32" spans="1:7" ht="10.5" customHeight="1" x14ac:dyDescent="0.35">
      <c r="G32" s="1258"/>
    </row>
    <row r="33" spans="7:7" ht="10.5" customHeight="1" x14ac:dyDescent="0.35">
      <c r="G33" s="1258"/>
    </row>
    <row r="34" spans="7:7" ht="10.5" customHeight="1" x14ac:dyDescent="0.35">
      <c r="G34" s="1258"/>
    </row>
    <row r="35" spans="7:7" ht="10.5" customHeight="1" x14ac:dyDescent="0.35">
      <c r="G35" s="1258"/>
    </row>
    <row r="36" spans="7:7" x14ac:dyDescent="0.35">
      <c r="G36" s="1258"/>
    </row>
    <row r="37" spans="7:7" ht="14.25" customHeight="1" x14ac:dyDescent="0.35">
      <c r="G37" s="1258"/>
    </row>
    <row r="38" spans="7:7" x14ac:dyDescent="0.35">
      <c r="G38" s="1258"/>
    </row>
    <row r="39" spans="7:7" x14ac:dyDescent="0.35">
      <c r="G39" s="1258"/>
    </row>
    <row r="40" spans="7:7" x14ac:dyDescent="0.35">
      <c r="G40" s="1258"/>
    </row>
    <row r="41" spans="7:7" ht="24" customHeight="1" x14ac:dyDescent="0.35">
      <c r="G41" s="1258"/>
    </row>
    <row r="42" spans="7:7" ht="24" customHeight="1" x14ac:dyDescent="0.35">
      <c r="G42" s="1258"/>
    </row>
    <row r="43" spans="7:7" ht="24" customHeight="1" x14ac:dyDescent="0.35">
      <c r="G43" s="1258"/>
    </row>
    <row r="44" spans="7:7" x14ac:dyDescent="0.35">
      <c r="G44" s="1258"/>
    </row>
    <row r="45" spans="7:7" x14ac:dyDescent="0.35">
      <c r="G45" s="1258"/>
    </row>
    <row r="46" spans="7:7" x14ac:dyDescent="0.35">
      <c r="G46" s="1258"/>
    </row>
    <row r="47" spans="7:7" ht="14.25" customHeight="1" x14ac:dyDescent="0.35">
      <c r="G47" s="1258"/>
    </row>
    <row r="48" spans="7:7" x14ac:dyDescent="0.35">
      <c r="G48" s="1258"/>
    </row>
    <row r="49" spans="7:7" x14ac:dyDescent="0.35">
      <c r="G49" s="1258"/>
    </row>
    <row r="50" spans="7:7" ht="14.25" customHeight="1" x14ac:dyDescent="0.35">
      <c r="G50" s="1258"/>
    </row>
    <row r="51" spans="7:7" ht="14.25" customHeight="1" x14ac:dyDescent="0.35">
      <c r="G51" s="1258"/>
    </row>
    <row r="52" spans="7:7" x14ac:dyDescent="0.35">
      <c r="G52" s="1258"/>
    </row>
    <row r="53" spans="7:7" ht="14.25" customHeight="1" x14ac:dyDescent="0.35">
      <c r="G53" s="1258"/>
    </row>
    <row r="54" spans="7:7" ht="14.25" customHeight="1" x14ac:dyDescent="0.35">
      <c r="G54" s="1258"/>
    </row>
    <row r="55" spans="7:7" ht="14.25" customHeight="1" x14ac:dyDescent="0.35">
      <c r="G55" s="1258"/>
    </row>
    <row r="56" spans="7:7" ht="14.25" customHeight="1" x14ac:dyDescent="0.35">
      <c r="G56" s="1258"/>
    </row>
    <row r="57" spans="7:7" ht="14.25" customHeight="1" x14ac:dyDescent="0.35"/>
    <row r="59" spans="7:7" ht="14.25" customHeight="1" x14ac:dyDescent="0.35"/>
    <row r="61" spans="7:7" ht="14.25" customHeight="1" x14ac:dyDescent="0.35"/>
    <row r="62" spans="7:7" ht="14.25" customHeight="1" x14ac:dyDescent="0.35"/>
    <row r="64" spans="7:7" ht="14.25" customHeight="1" x14ac:dyDescent="0.35"/>
  </sheetData>
  <mergeCells count="3">
    <mergeCell ref="A5:B5"/>
    <mergeCell ref="A2:G2"/>
    <mergeCell ref="A1:G1"/>
  </mergeCells>
  <conditionalFormatting sqref="D5:G29">
    <cfRule type="expression" dxfId="1165" priority="2">
      <formula>D5&lt;0.005</formula>
    </cfRule>
  </conditionalFormatting>
  <conditionalFormatting sqref="D5:G29">
    <cfRule type="expression" dxfId="1164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גיליון43"/>
  <dimension ref="A1:G7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3.453125" style="734" customWidth="1"/>
    <col min="2" max="2" width="27.36328125" style="734" bestFit="1" customWidth="1"/>
    <col min="3" max="3" width="13.7265625" style="734" customWidth="1"/>
    <col min="4" max="4" width="19.08984375" style="1204" bestFit="1" customWidth="1"/>
    <col min="5" max="5" width="14" style="1204" customWidth="1"/>
    <col min="6" max="6" width="13.7265625" style="1204" customWidth="1"/>
    <col min="7" max="7" width="21.6328125" customWidth="1"/>
  </cols>
  <sheetData>
    <row r="1" spans="1:7" ht="15.75" customHeight="1" x14ac:dyDescent="0.35">
      <c r="A1" s="6345" t="s">
        <v>630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629</v>
      </c>
      <c r="B2" s="6345"/>
      <c r="C2" s="6345"/>
      <c r="D2" s="6345"/>
      <c r="E2" s="6345"/>
      <c r="F2" s="6345"/>
      <c r="G2" s="6345"/>
    </row>
    <row r="3" spans="1:7" x14ac:dyDescent="0.35">
      <c r="A3" s="6444"/>
      <c r="B3" s="6651"/>
      <c r="C3" s="6536" t="s">
        <v>628</v>
      </c>
      <c r="D3" s="6570"/>
      <c r="E3" s="6570"/>
      <c r="F3" s="6570"/>
      <c r="G3" s="6571"/>
    </row>
    <row r="4" spans="1:7" ht="15" thickBot="1" x14ac:dyDescent="0.4">
      <c r="A4" s="6575"/>
      <c r="B4" s="6652"/>
      <c r="C4" s="6572"/>
      <c r="D4" s="6573"/>
      <c r="E4" s="6573"/>
      <c r="F4" s="6573"/>
      <c r="G4" s="6574"/>
    </row>
    <row r="5" spans="1:7" ht="31" x14ac:dyDescent="0.35">
      <c r="A5" s="6575"/>
      <c r="B5" s="6652"/>
      <c r="C5" s="1222" t="s">
        <v>55</v>
      </c>
      <c r="D5" s="1283" t="s">
        <v>609</v>
      </c>
      <c r="E5" s="1256" t="s">
        <v>608</v>
      </c>
      <c r="F5" s="1282" t="s">
        <v>129</v>
      </c>
      <c r="G5" s="1256" t="s">
        <v>613</v>
      </c>
    </row>
    <row r="6" spans="1:7" ht="15" customHeight="1" thickBot="1" x14ac:dyDescent="0.4">
      <c r="A6" s="6599"/>
      <c r="B6" s="6653"/>
      <c r="C6" s="1219" t="s">
        <v>49</v>
      </c>
      <c r="D6" s="1281" t="s">
        <v>607</v>
      </c>
      <c r="E6" s="791" t="s">
        <v>606</v>
      </c>
      <c r="F6" s="1263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443"/>
      <c r="C7" s="1280">
        <v>1613.9999999999986</v>
      </c>
      <c r="D7" s="239">
        <v>0.55453065391265632</v>
      </c>
      <c r="E7" s="239">
        <v>0.23563269433363562</v>
      </c>
      <c r="F7" s="239">
        <v>0.20724225150048203</v>
      </c>
      <c r="G7" s="1253">
        <v>7.3662400892616198</v>
      </c>
    </row>
    <row r="8" spans="1:7" s="179" customFormat="1" ht="15" customHeight="1" x14ac:dyDescent="0.35">
      <c r="A8" s="311" t="s">
        <v>123</v>
      </c>
      <c r="B8" s="93" t="s">
        <v>122</v>
      </c>
      <c r="C8" s="1278">
        <v>362.00000000000006</v>
      </c>
      <c r="D8" s="1244">
        <v>0.16414440113421847</v>
      </c>
      <c r="E8" s="1244">
        <v>0.43085970021887365</v>
      </c>
      <c r="F8" s="1244">
        <v>0.40499589864690916</v>
      </c>
      <c r="G8" s="1277">
        <v>11.026024477529733</v>
      </c>
    </row>
    <row r="9" spans="1:7" s="179" customFormat="1" ht="15" customHeight="1" x14ac:dyDescent="0.35">
      <c r="A9" s="78" t="s">
        <v>121</v>
      </c>
      <c r="B9" s="83" t="s">
        <v>119</v>
      </c>
      <c r="C9" s="1276">
        <v>165.99999999999994</v>
      </c>
      <c r="D9" s="1082">
        <v>0.67517761526626008</v>
      </c>
      <c r="E9" s="1082">
        <v>0.18122289399443217</v>
      </c>
      <c r="F9" s="1082">
        <v>0.14359949073930797</v>
      </c>
      <c r="G9" s="1247">
        <v>8.4636558015273859</v>
      </c>
    </row>
    <row r="10" spans="1:7" s="179" customFormat="1" ht="15" customHeight="1" x14ac:dyDescent="0.35">
      <c r="A10" s="322"/>
      <c r="B10" s="83" t="s">
        <v>118</v>
      </c>
      <c r="C10" s="1276">
        <v>73.999999999999986</v>
      </c>
      <c r="D10" s="1082">
        <v>0.41995068881739078</v>
      </c>
      <c r="E10" s="1082">
        <v>0.32616890906193519</v>
      </c>
      <c r="F10" s="1082">
        <v>0.25388040212067398</v>
      </c>
      <c r="G10" s="1247">
        <v>7.3154742193701754</v>
      </c>
    </row>
    <row r="11" spans="1:7" s="179" customFormat="1" ht="15" customHeight="1" x14ac:dyDescent="0.35">
      <c r="A11" s="322"/>
      <c r="B11" s="701" t="s">
        <v>105</v>
      </c>
      <c r="C11" s="1279">
        <v>58.000000000000014</v>
      </c>
      <c r="D11" s="1082">
        <v>0.49386966621550937</v>
      </c>
      <c r="E11" s="1082">
        <v>0.26379694888968208</v>
      </c>
      <c r="F11" s="1082">
        <v>0.24233338489480841</v>
      </c>
      <c r="G11" s="1247">
        <v>15.189081942813878</v>
      </c>
    </row>
    <row r="12" spans="1:7" s="179" customFormat="1" ht="15" customHeight="1" thickBot="1" x14ac:dyDescent="0.4">
      <c r="A12" s="322"/>
      <c r="B12" s="68" t="s">
        <v>59</v>
      </c>
      <c r="C12" s="1274">
        <v>767.99999999999977</v>
      </c>
      <c r="D12" s="1085">
        <v>0.39616897816620539</v>
      </c>
      <c r="E12" s="1085">
        <v>0.32034520833042746</v>
      </c>
      <c r="F12" s="1085">
        <v>0.2834858135033681</v>
      </c>
      <c r="G12" s="1234">
        <v>9.686559708480738</v>
      </c>
    </row>
    <row r="13" spans="1:7" s="179" customFormat="1" ht="15" customHeight="1" x14ac:dyDescent="0.35">
      <c r="A13" s="317" t="s">
        <v>98</v>
      </c>
      <c r="B13" s="93" t="s">
        <v>97</v>
      </c>
      <c r="C13" s="1278">
        <v>668.00000000000045</v>
      </c>
      <c r="D13" s="1244">
        <v>0.80007765152717003</v>
      </c>
      <c r="E13" s="1244">
        <v>0.11055115490583642</v>
      </c>
      <c r="F13" s="1244">
        <v>8.0842821266657358E-2</v>
      </c>
      <c r="G13" s="1277">
        <v>3.0610295659311415</v>
      </c>
    </row>
    <row r="14" spans="1:7" s="179" customFormat="1" ht="15" customHeight="1" x14ac:dyDescent="0.35">
      <c r="A14" s="78" t="s">
        <v>96</v>
      </c>
      <c r="B14" s="83" t="s">
        <v>95</v>
      </c>
      <c r="C14" s="1276">
        <v>50.000000000000007</v>
      </c>
      <c r="D14" s="1082">
        <v>0.80281291780557329</v>
      </c>
      <c r="E14" s="1082">
        <v>2.0582318409305973E-2</v>
      </c>
      <c r="F14" s="1082">
        <v>0.17660476378512083</v>
      </c>
      <c r="G14" s="1247">
        <v>4.7498544141601995</v>
      </c>
    </row>
    <row r="15" spans="1:7" s="179" customFormat="1" ht="15" customHeight="1" thickBot="1" x14ac:dyDescent="0.4">
      <c r="A15" s="1275"/>
      <c r="B15" s="68" t="s">
        <v>59</v>
      </c>
      <c r="C15" s="1274">
        <v>718.99999999999966</v>
      </c>
      <c r="D15" s="1085">
        <v>0.7995729103380631</v>
      </c>
      <c r="E15" s="1085">
        <v>0.10448872448714265</v>
      </c>
      <c r="F15" s="1085">
        <v>8.798299262235347E-2</v>
      </c>
      <c r="G15" s="1234">
        <v>3.173854334758921</v>
      </c>
    </row>
    <row r="16" spans="1:7" s="179" customFormat="1" ht="15" customHeight="1" x14ac:dyDescent="0.35">
      <c r="A16" s="89" t="s">
        <v>92</v>
      </c>
      <c r="B16" s="1246" t="s">
        <v>91</v>
      </c>
      <c r="C16" s="1269">
        <v>22</v>
      </c>
      <c r="D16" s="1214">
        <v>0.83306114419588695</v>
      </c>
      <c r="E16" s="1214">
        <v>8.1445424478628223E-2</v>
      </c>
      <c r="F16" s="1214">
        <v>8.5493431325484828E-2</v>
      </c>
      <c r="G16" s="1273">
        <v>4.6694347786257824</v>
      </c>
    </row>
    <row r="17" spans="1:7" s="179" customFormat="1" ht="15" customHeight="1" thickBot="1" x14ac:dyDescent="0.4">
      <c r="A17" s="81" t="s">
        <v>90</v>
      </c>
      <c r="B17" s="182" t="s">
        <v>59</v>
      </c>
      <c r="C17" s="181">
        <v>32.000000000000007</v>
      </c>
      <c r="D17" s="1085">
        <v>0.8411181562739094</v>
      </c>
      <c r="E17" s="1085">
        <v>9.4378454778071622E-2</v>
      </c>
      <c r="F17" s="1085">
        <v>6.4503388948019047E-2</v>
      </c>
      <c r="G17" s="1207">
        <v>4.375444950979249</v>
      </c>
    </row>
    <row r="18" spans="1:7" s="179" customFormat="1" ht="15" customHeight="1" thickBot="1" x14ac:dyDescent="0.4">
      <c r="A18" s="336" t="s">
        <v>627</v>
      </c>
      <c r="B18" s="1272" t="s">
        <v>59</v>
      </c>
      <c r="C18" s="1267">
        <v>50.000000000000014</v>
      </c>
      <c r="D18" s="1271">
        <v>0.94207726793902369</v>
      </c>
      <c r="E18" s="1271">
        <v>2.9197733154902525E-2</v>
      </c>
      <c r="F18" s="1271">
        <v>2.8724998906073777E-2</v>
      </c>
      <c r="G18" s="1270">
        <v>7.6428498339808044</v>
      </c>
    </row>
    <row r="19" spans="1:7" s="179" customFormat="1" ht="15" customHeight="1" x14ac:dyDescent="0.35">
      <c r="A19" s="89" t="s">
        <v>63</v>
      </c>
      <c r="B19" s="1246" t="s">
        <v>62</v>
      </c>
      <c r="C19" s="1269">
        <v>21</v>
      </c>
      <c r="D19" s="1236">
        <v>0.75566327298561697</v>
      </c>
      <c r="E19" s="1236">
        <v>0.14890538462616335</v>
      </c>
      <c r="F19" s="1236">
        <v>9.5431342388219667E-2</v>
      </c>
      <c r="G19" s="1235">
        <v>2.0725347094143363</v>
      </c>
    </row>
    <row r="20" spans="1:7" s="179" customFormat="1" ht="15" customHeight="1" thickBot="1" x14ac:dyDescent="0.4">
      <c r="A20" s="81" t="s">
        <v>61</v>
      </c>
      <c r="B20" s="1268" t="s">
        <v>59</v>
      </c>
      <c r="C20" s="1267">
        <v>28.999999999999996</v>
      </c>
      <c r="D20" s="1266">
        <v>0.79456561620778354</v>
      </c>
      <c r="E20" s="1266">
        <v>0.12519724851769054</v>
      </c>
      <c r="F20" s="1266">
        <v>8.0237135274525737E-2</v>
      </c>
      <c r="G20" s="1265">
        <v>1.90176990506764</v>
      </c>
    </row>
    <row r="21" spans="1:7" s="179" customFormat="1" ht="15" customHeight="1" x14ac:dyDescent="0.35">
      <c r="A21" s="177"/>
      <c r="B21" s="177"/>
      <c r="C21" s="177"/>
      <c r="D21" s="1223"/>
      <c r="E21" s="1223"/>
      <c r="F21" s="1223"/>
      <c r="G21" s="1107" t="s">
        <v>201</v>
      </c>
    </row>
    <row r="22" spans="1:7" ht="12" customHeight="1" x14ac:dyDescent="0.35"/>
    <row r="23" spans="1:7" ht="12" customHeight="1" x14ac:dyDescent="0.35"/>
    <row r="24" spans="1:7" ht="12" customHeight="1" x14ac:dyDescent="0.35"/>
    <row r="25" spans="1:7" ht="12" customHeight="1" x14ac:dyDescent="0.35"/>
    <row r="26" spans="1:7" ht="12" customHeight="1" x14ac:dyDescent="0.35"/>
    <row r="27" spans="1:7" ht="10.5" customHeight="1" x14ac:dyDescent="0.35"/>
    <row r="28" spans="1:7" ht="10.5" customHeight="1" x14ac:dyDescent="0.35"/>
    <row r="29" spans="1:7" ht="10.5" customHeight="1" x14ac:dyDescent="0.35"/>
    <row r="30" spans="1:7" ht="10.5" customHeight="1" x14ac:dyDescent="0.35"/>
    <row r="31" spans="1:7" ht="10.5" customHeight="1" x14ac:dyDescent="0.35"/>
    <row r="32" spans="1:7" ht="10.5" customHeight="1" x14ac:dyDescent="0.35"/>
    <row r="33" ht="10.5" customHeight="1" x14ac:dyDescent="0.35"/>
    <row r="34" ht="10.5" customHeight="1" x14ac:dyDescent="0.35"/>
    <row r="35" ht="10.5" customHeight="1" x14ac:dyDescent="0.35"/>
    <row r="36" ht="10.5" customHeight="1" x14ac:dyDescent="0.35"/>
    <row r="37" ht="10.5" customHeight="1" x14ac:dyDescent="0.35"/>
    <row r="38" ht="10.5" customHeight="1" x14ac:dyDescent="0.35"/>
    <row r="39" ht="10.5" customHeight="1" x14ac:dyDescent="0.35"/>
    <row r="40" ht="10.5" customHeight="1" x14ac:dyDescent="0.35"/>
    <row r="41" ht="10.5" customHeight="1" x14ac:dyDescent="0.35"/>
    <row r="42" ht="10.5" customHeight="1" x14ac:dyDescent="0.35"/>
    <row r="43" ht="10.5" customHeight="1" x14ac:dyDescent="0.35"/>
    <row r="44" ht="10.5" customHeight="1" x14ac:dyDescent="0.35"/>
    <row r="45" ht="10.5" customHeight="1" x14ac:dyDescent="0.35"/>
    <row r="46" ht="10.5" customHeight="1" x14ac:dyDescent="0.35"/>
    <row r="47" ht="10.5" customHeight="1" x14ac:dyDescent="0.35"/>
    <row r="48" ht="10.5" customHeight="1" x14ac:dyDescent="0.35"/>
    <row r="49" ht="10.5" customHeight="1" x14ac:dyDescent="0.35"/>
    <row r="50" ht="10.5" customHeight="1" x14ac:dyDescent="0.35"/>
    <row r="51" ht="10.5" customHeight="1" x14ac:dyDescent="0.35"/>
    <row r="52" ht="10.5" customHeight="1" x14ac:dyDescent="0.35"/>
    <row r="53" ht="10.5" customHeight="1" x14ac:dyDescent="0.35"/>
    <row r="54" ht="10.5" customHeight="1" x14ac:dyDescent="0.35"/>
    <row r="55" ht="10.5" customHeight="1" x14ac:dyDescent="0.35"/>
    <row r="56" ht="10.5" customHeight="1" x14ac:dyDescent="0.35"/>
    <row r="57" ht="10.5" customHeight="1" x14ac:dyDescent="0.35"/>
    <row r="58" ht="10.5" customHeight="1" x14ac:dyDescent="0.35"/>
    <row r="59" ht="10.5" customHeight="1" x14ac:dyDescent="0.35"/>
    <row r="60" ht="10.5" customHeight="1" x14ac:dyDescent="0.35"/>
    <row r="63" ht="14.25" customHeight="1" x14ac:dyDescent="0.35"/>
    <row r="65" ht="14.25" customHeight="1" x14ac:dyDescent="0.35"/>
    <row r="69" ht="14.25" customHeight="1" x14ac:dyDescent="0.35"/>
    <row r="71" ht="14.25" customHeight="1" x14ac:dyDescent="0.35"/>
  </sheetData>
  <mergeCells count="5">
    <mergeCell ref="A7:B7"/>
    <mergeCell ref="A3:B6"/>
    <mergeCell ref="C3:G4"/>
    <mergeCell ref="A2:G2"/>
    <mergeCell ref="A1:G1"/>
  </mergeCells>
  <conditionalFormatting sqref="D7:F15 D17:G18">
    <cfRule type="expression" dxfId="1163" priority="8">
      <formula>D7&lt;0.005</formula>
    </cfRule>
  </conditionalFormatting>
  <conditionalFormatting sqref="D7:F15 D17:G18">
    <cfRule type="expression" dxfId="1162" priority="7" stopIfTrue="1">
      <formula>D7&lt;0.0004</formula>
    </cfRule>
  </conditionalFormatting>
  <conditionalFormatting sqref="D16:G16">
    <cfRule type="expression" dxfId="1161" priority="6">
      <formula>D16&lt;0.005</formula>
    </cfRule>
  </conditionalFormatting>
  <conditionalFormatting sqref="D16:G16">
    <cfRule type="expression" dxfId="1160" priority="5" stopIfTrue="1">
      <formula>D16&lt;0.0004</formula>
    </cfRule>
  </conditionalFormatting>
  <conditionalFormatting sqref="D19:G19">
    <cfRule type="expression" dxfId="1159" priority="4">
      <formula>D19&lt;0.005</formula>
    </cfRule>
  </conditionalFormatting>
  <conditionalFormatting sqref="D19:G19">
    <cfRule type="expression" dxfId="1158" priority="3" stopIfTrue="1">
      <formula>D19&lt;0.0004</formula>
    </cfRule>
  </conditionalFormatting>
  <conditionalFormatting sqref="D20:G20">
    <cfRule type="expression" dxfId="1157" priority="2">
      <formula>D20&lt;0.005</formula>
    </cfRule>
  </conditionalFormatting>
  <conditionalFormatting sqref="D20:G20">
    <cfRule type="expression" dxfId="1156" priority="1" stopIfTrue="1">
      <formula>D20&lt;0.0004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9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גיליון44"/>
  <dimension ref="A1:H11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26953125" style="734" customWidth="1"/>
    <col min="2" max="2" width="28.7265625" style="734" bestFit="1" customWidth="1"/>
    <col min="3" max="3" width="14.90625" style="1284" customWidth="1"/>
    <col min="4" max="4" width="18.453125" style="1204" customWidth="1"/>
    <col min="5" max="5" width="14.08984375" style="1204" customWidth="1"/>
    <col min="6" max="6" width="19.453125" style="1204" customWidth="1"/>
    <col min="7" max="7" width="19.26953125" customWidth="1"/>
  </cols>
  <sheetData>
    <row r="1" spans="1:8" ht="15.75" customHeight="1" x14ac:dyDescent="0.35">
      <c r="A1" s="6345" t="s">
        <v>634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633</v>
      </c>
      <c r="B2" s="6345"/>
      <c r="C2" s="6345"/>
      <c r="D2" s="6345"/>
      <c r="E2" s="6345"/>
      <c r="F2" s="6345"/>
      <c r="G2" s="6345"/>
    </row>
    <row r="3" spans="1:8" x14ac:dyDescent="0.35">
      <c r="A3" s="6444"/>
      <c r="B3" s="6445"/>
      <c r="C3" s="6536" t="s">
        <v>632</v>
      </c>
      <c r="D3" s="6570"/>
      <c r="E3" s="6570"/>
      <c r="F3" s="6570"/>
      <c r="G3" s="6571"/>
    </row>
    <row r="4" spans="1:8" ht="15" thickBot="1" x14ac:dyDescent="0.4">
      <c r="A4" s="6575"/>
      <c r="B4" s="6576"/>
      <c r="C4" s="6572"/>
      <c r="D4" s="6573"/>
      <c r="E4" s="6573"/>
      <c r="F4" s="6573"/>
      <c r="G4" s="6574"/>
    </row>
    <row r="5" spans="1:8" ht="31" x14ac:dyDescent="0.35">
      <c r="A5" s="6575"/>
      <c r="B5" s="6576"/>
      <c r="C5" s="1293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16.5" customHeight="1" thickBot="1" x14ac:dyDescent="0.4">
      <c r="A6" s="6575"/>
      <c r="B6" s="6576"/>
      <c r="C6" s="1292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  <c r="H6" s="1285"/>
    </row>
    <row r="7" spans="1:8" s="179" customFormat="1" ht="12" customHeight="1" thickBot="1" x14ac:dyDescent="0.4">
      <c r="A7" s="6648" t="s">
        <v>59</v>
      </c>
      <c r="B7" s="6443"/>
      <c r="C7" s="1254">
        <v>3068.0000000000023</v>
      </c>
      <c r="D7" s="239">
        <v>0.81522997529019148</v>
      </c>
      <c r="E7" s="239">
        <v>6.8011738933977765E-3</v>
      </c>
      <c r="F7" s="239">
        <v>0.17384603543487614</v>
      </c>
      <c r="G7" s="1253">
        <v>1.953690567804387</v>
      </c>
      <c r="H7" s="1287"/>
    </row>
    <row r="8" spans="1:8" s="179" customFormat="1" ht="12" customHeight="1" x14ac:dyDescent="0.35">
      <c r="A8" s="311" t="s">
        <v>123</v>
      </c>
      <c r="B8" s="1291" t="s">
        <v>122</v>
      </c>
      <c r="C8" s="1289">
        <v>111</v>
      </c>
      <c r="D8" s="1244">
        <v>0.79911359865743503</v>
      </c>
      <c r="E8" s="1244">
        <v>1.622783860923414E-2</v>
      </c>
      <c r="F8" s="1244">
        <v>0.18465856273333078</v>
      </c>
      <c r="G8" s="1277">
        <v>2.1031760166699724</v>
      </c>
      <c r="H8" s="1287"/>
    </row>
    <row r="9" spans="1:8" s="179" customFormat="1" ht="12" customHeight="1" x14ac:dyDescent="0.35">
      <c r="A9" s="92" t="s">
        <v>121</v>
      </c>
      <c r="B9" s="1251" t="s">
        <v>120</v>
      </c>
      <c r="C9" s="1242">
        <v>105.99999999999999</v>
      </c>
      <c r="D9" s="1082">
        <v>0.48029531259677993</v>
      </c>
      <c r="E9" s="1082">
        <v>8.088947678041733E-3</v>
      </c>
      <c r="F9" s="1082">
        <v>0.51161573972517915</v>
      </c>
      <c r="G9" s="1247">
        <v>2.7358127277171187</v>
      </c>
      <c r="H9" s="1287"/>
    </row>
    <row r="10" spans="1:8" s="179" customFormat="1" ht="12" customHeight="1" x14ac:dyDescent="0.35">
      <c r="A10" s="322"/>
      <c r="B10" s="1251" t="s">
        <v>119</v>
      </c>
      <c r="C10" s="1242">
        <v>321.00000000000006</v>
      </c>
      <c r="D10" s="1082">
        <v>0.69985203751550995</v>
      </c>
      <c r="E10" s="1082">
        <v>7.703019176217866E-3</v>
      </c>
      <c r="F10" s="1082">
        <v>0.28959347828214488</v>
      </c>
      <c r="G10" s="1247">
        <v>3.5313600520830817</v>
      </c>
      <c r="H10" s="1287"/>
    </row>
    <row r="11" spans="1:8" s="179" customFormat="1" ht="12" customHeight="1" x14ac:dyDescent="0.35">
      <c r="A11" s="322"/>
      <c r="B11" s="1251" t="s">
        <v>118</v>
      </c>
      <c r="C11" s="1242">
        <v>42.999999999999986</v>
      </c>
      <c r="D11" s="1082">
        <v>0.89145397375277957</v>
      </c>
      <c r="E11" s="1082">
        <v>7.1425716352491939E-3</v>
      </c>
      <c r="F11" s="1082">
        <v>9.1248084383565062E-2</v>
      </c>
      <c r="G11" s="1247">
        <v>2.1057777433566054</v>
      </c>
      <c r="H11" s="1287"/>
    </row>
    <row r="12" spans="1:8" s="179" customFormat="1" ht="12" customHeight="1" x14ac:dyDescent="0.35">
      <c r="A12" s="322"/>
      <c r="B12" s="1251" t="s">
        <v>111</v>
      </c>
      <c r="C12" s="1242">
        <v>20.000000000000004</v>
      </c>
      <c r="D12" s="1214">
        <v>0.2251028674374119</v>
      </c>
      <c r="E12" s="1214">
        <v>4.2671119375991919E-2</v>
      </c>
      <c r="F12" s="1214">
        <v>0.73222601318659608</v>
      </c>
      <c r="G12" s="1213">
        <v>2.5616344399374911</v>
      </c>
      <c r="H12" s="1287"/>
    </row>
    <row r="13" spans="1:8" s="179" customFormat="1" ht="12" customHeight="1" x14ac:dyDescent="0.35">
      <c r="A13" s="322"/>
      <c r="B13" s="1251" t="s">
        <v>110</v>
      </c>
      <c r="C13" s="1242">
        <v>44.999999999999986</v>
      </c>
      <c r="D13" s="1082">
        <v>0.55895131559134481</v>
      </c>
      <c r="E13" s="1082">
        <v>0</v>
      </c>
      <c r="F13" s="1082">
        <v>0.38339541388295367</v>
      </c>
      <c r="G13" s="1247">
        <v>1.7332133074324172</v>
      </c>
      <c r="H13" s="1287"/>
    </row>
    <row r="14" spans="1:8" s="179" customFormat="1" ht="12" customHeight="1" x14ac:dyDescent="0.35">
      <c r="A14" s="322"/>
      <c r="B14" s="701" t="s">
        <v>107</v>
      </c>
      <c r="C14" s="1242">
        <v>25</v>
      </c>
      <c r="D14" s="1214">
        <v>0.83532521397965509</v>
      </c>
      <c r="E14" s="1214">
        <v>0</v>
      </c>
      <c r="F14" s="1214">
        <v>0.16467478602034472</v>
      </c>
      <c r="G14" s="1213">
        <v>1.5741545398175507</v>
      </c>
      <c r="H14" s="1287"/>
    </row>
    <row r="15" spans="1:8" s="179" customFormat="1" ht="12" customHeight="1" x14ac:dyDescent="0.35">
      <c r="A15" s="322"/>
      <c r="B15" s="701" t="s">
        <v>106</v>
      </c>
      <c r="C15" s="1242">
        <v>25.999999999999996</v>
      </c>
      <c r="D15" s="1214">
        <v>0.55070434253997047</v>
      </c>
      <c r="E15" s="1214">
        <v>0</v>
      </c>
      <c r="F15" s="1214">
        <v>0.44929565746002936</v>
      </c>
      <c r="G15" s="1213">
        <v>2.4038180760836605</v>
      </c>
      <c r="H15" s="1287"/>
    </row>
    <row r="16" spans="1:8" s="179" customFormat="1" ht="12" customHeight="1" x14ac:dyDescent="0.35">
      <c r="A16" s="322"/>
      <c r="B16" s="1251" t="s">
        <v>105</v>
      </c>
      <c r="C16" s="1242">
        <v>31.000000000000007</v>
      </c>
      <c r="D16" s="1082">
        <v>0.69033233312929521</v>
      </c>
      <c r="E16" s="1082">
        <v>4.169013872939549E-2</v>
      </c>
      <c r="F16" s="1082">
        <v>0.26797752814130926</v>
      </c>
      <c r="G16" s="1247">
        <v>3.4679443212460099</v>
      </c>
      <c r="H16" s="1287"/>
    </row>
    <row r="17" spans="1:8" s="179" customFormat="1" ht="12" customHeight="1" x14ac:dyDescent="0.35">
      <c r="A17" s="322"/>
      <c r="B17" s="701" t="s">
        <v>104</v>
      </c>
      <c r="C17" s="1242">
        <v>24</v>
      </c>
      <c r="D17" s="1214">
        <v>0.79778155726139333</v>
      </c>
      <c r="E17" s="1214">
        <v>0</v>
      </c>
      <c r="F17" s="1214">
        <v>4.7936211329819615E-2</v>
      </c>
      <c r="G17" s="1213">
        <v>1.9028937621190798</v>
      </c>
      <c r="H17" s="1287"/>
    </row>
    <row r="18" spans="1:8" s="179" customFormat="1" ht="12" customHeight="1" x14ac:dyDescent="0.35">
      <c r="A18" s="322"/>
      <c r="B18" s="701" t="s">
        <v>100</v>
      </c>
      <c r="C18" s="1242">
        <v>21</v>
      </c>
      <c r="D18" s="1214">
        <v>0.56993349409550154</v>
      </c>
      <c r="E18" s="1214">
        <v>9.2312388949515489E-2</v>
      </c>
      <c r="F18" s="1214">
        <v>0.3377541169549832</v>
      </c>
      <c r="G18" s="1213">
        <v>2.2590847438166306</v>
      </c>
      <c r="H18" s="1287"/>
    </row>
    <row r="19" spans="1:8" s="179" customFormat="1" ht="12" customHeight="1" x14ac:dyDescent="0.35">
      <c r="A19" s="322"/>
      <c r="B19" s="701" t="s">
        <v>99</v>
      </c>
      <c r="C19" s="1242">
        <v>21.000000000000004</v>
      </c>
      <c r="D19" s="1214">
        <v>0.7138003451876328</v>
      </c>
      <c r="E19" s="1214">
        <v>0</v>
      </c>
      <c r="F19" s="1214">
        <v>0.2861996548123672</v>
      </c>
      <c r="G19" s="1213">
        <v>1.8002872009097812</v>
      </c>
      <c r="H19" s="1287"/>
    </row>
    <row r="20" spans="1:8" s="179" customFormat="1" ht="12" customHeight="1" thickBot="1" x14ac:dyDescent="0.4">
      <c r="A20" s="318"/>
      <c r="B20" s="305" t="s">
        <v>59</v>
      </c>
      <c r="C20" s="1231">
        <v>900.99999999999955</v>
      </c>
      <c r="D20" s="1085">
        <v>0.66003939945195034</v>
      </c>
      <c r="E20" s="1085">
        <v>1.4453665788020507E-2</v>
      </c>
      <c r="F20" s="1085">
        <v>0.31832417003648444</v>
      </c>
      <c r="G20" s="1234">
        <v>2.5635039663632941</v>
      </c>
      <c r="H20" s="1287"/>
    </row>
    <row r="21" spans="1:8" s="179" customFormat="1" ht="12" customHeight="1" x14ac:dyDescent="0.35">
      <c r="A21" s="535" t="s">
        <v>98</v>
      </c>
      <c r="B21" s="93" t="s">
        <v>97</v>
      </c>
      <c r="C21" s="1289">
        <v>1319.0000000000009</v>
      </c>
      <c r="D21" s="1244">
        <v>0.92018798469630436</v>
      </c>
      <c r="E21" s="1244">
        <v>1.7377788077373487E-3</v>
      </c>
      <c r="F21" s="1244">
        <v>7.5875056193533033E-2</v>
      </c>
      <c r="G21" s="1277">
        <v>1.5702491670958765</v>
      </c>
      <c r="H21" s="1287"/>
    </row>
    <row r="22" spans="1:8" s="179" customFormat="1" ht="12" customHeight="1" x14ac:dyDescent="0.35">
      <c r="A22" s="78" t="s">
        <v>96</v>
      </c>
      <c r="B22" s="83" t="s">
        <v>95</v>
      </c>
      <c r="C22" s="1242">
        <v>142.00000000000003</v>
      </c>
      <c r="D22" s="1082">
        <v>0.85101639172569743</v>
      </c>
      <c r="E22" s="1082">
        <v>5.4193124666064617E-3</v>
      </c>
      <c r="F22" s="1082">
        <v>0.14356429580769606</v>
      </c>
      <c r="G22" s="1247">
        <v>1.546005760171383</v>
      </c>
      <c r="H22" s="1287"/>
    </row>
    <row r="23" spans="1:8" s="179" customFormat="1" ht="12" customHeight="1" x14ac:dyDescent="0.35">
      <c r="A23" s="78"/>
      <c r="B23" s="752" t="s">
        <v>94</v>
      </c>
      <c r="C23" s="1290">
        <v>52.000000000000007</v>
      </c>
      <c r="D23" s="1082">
        <v>0.94358647747177626</v>
      </c>
      <c r="E23" s="1082">
        <v>0</v>
      </c>
      <c r="F23" s="1082">
        <v>5.641352252822375E-2</v>
      </c>
      <c r="G23" s="1247">
        <v>1.9194357211271347</v>
      </c>
      <c r="H23" s="1287"/>
    </row>
    <row r="24" spans="1:8" s="179" customFormat="1" ht="12" customHeight="1" thickBot="1" x14ac:dyDescent="0.4">
      <c r="A24" s="379"/>
      <c r="B24" s="761" t="s">
        <v>59</v>
      </c>
      <c r="C24" s="1241">
        <v>1513.0000000000011</v>
      </c>
      <c r="D24" s="1115">
        <v>0.91416777293365048</v>
      </c>
      <c r="E24" s="1115">
        <v>2.0484335108783298E-3</v>
      </c>
      <c r="F24" s="1115">
        <v>8.1834347550001837E-2</v>
      </c>
      <c r="G24" s="1239">
        <v>1.5748976394746006</v>
      </c>
      <c r="H24" s="1287"/>
    </row>
    <row r="25" spans="1:8" s="179" customFormat="1" ht="12" customHeight="1" x14ac:dyDescent="0.35">
      <c r="A25" s="1249" t="s">
        <v>92</v>
      </c>
      <c r="B25" s="334" t="s">
        <v>91</v>
      </c>
      <c r="C25" s="1289">
        <v>56.000000000000021</v>
      </c>
      <c r="D25" s="148">
        <v>0.90740663295455437</v>
      </c>
      <c r="E25" s="148">
        <v>0</v>
      </c>
      <c r="F25" s="148">
        <v>9.2593367045445754E-2</v>
      </c>
      <c r="G25" s="1277">
        <v>1.3632091938714577</v>
      </c>
      <c r="H25" s="1287"/>
    </row>
    <row r="26" spans="1:8" s="179" customFormat="1" ht="12" customHeight="1" x14ac:dyDescent="0.35">
      <c r="A26" s="335" t="s">
        <v>205</v>
      </c>
      <c r="B26" s="338" t="s">
        <v>89</v>
      </c>
      <c r="C26" s="1242">
        <v>177</v>
      </c>
      <c r="D26" s="1082">
        <v>0.98993619863032944</v>
      </c>
      <c r="E26" s="1082">
        <v>0</v>
      </c>
      <c r="F26" s="1082">
        <v>5.5264360825746251E-3</v>
      </c>
      <c r="G26" s="1247">
        <v>1.3322842662319214</v>
      </c>
      <c r="H26" s="1287"/>
    </row>
    <row r="27" spans="1:8" s="179" customFormat="1" ht="12" customHeight="1" thickBot="1" x14ac:dyDescent="0.4">
      <c r="A27" s="335"/>
      <c r="B27" s="761" t="s">
        <v>59</v>
      </c>
      <c r="C27" s="1241">
        <v>264.00000000000011</v>
      </c>
      <c r="D27" s="1240">
        <v>0.96720984177910563</v>
      </c>
      <c r="E27" s="1240">
        <v>0</v>
      </c>
      <c r="F27" s="1240">
        <v>2.9547409661648018E-2</v>
      </c>
      <c r="G27" s="1239">
        <v>1.3763756630255779</v>
      </c>
      <c r="H27" s="1287"/>
    </row>
    <row r="28" spans="1:8" s="179" customFormat="1" ht="12" customHeight="1" x14ac:dyDescent="0.35">
      <c r="A28" s="317" t="s">
        <v>621</v>
      </c>
      <c r="B28" s="851" t="s">
        <v>84</v>
      </c>
      <c r="C28" s="1289">
        <v>99.000000000000014</v>
      </c>
      <c r="D28" s="1244">
        <v>0.93773116641610743</v>
      </c>
      <c r="E28" s="1244">
        <v>0</v>
      </c>
      <c r="F28" s="1244">
        <v>6.2268833583892534E-2</v>
      </c>
      <c r="G28" s="1277">
        <v>1.2056342031126288</v>
      </c>
      <c r="H28" s="1287"/>
    </row>
    <row r="29" spans="1:8" s="179" customFormat="1" ht="12" customHeight="1" x14ac:dyDescent="0.35">
      <c r="A29" s="78" t="s">
        <v>83</v>
      </c>
      <c r="B29" s="390" t="s">
        <v>80</v>
      </c>
      <c r="C29" s="1233">
        <v>55.000000000000007</v>
      </c>
      <c r="D29" s="1082">
        <v>1</v>
      </c>
      <c r="E29" s="1082">
        <v>0</v>
      </c>
      <c r="F29" s="1082">
        <v>0</v>
      </c>
      <c r="G29" s="1247">
        <v>1.2387615846450728</v>
      </c>
      <c r="H29" s="1287"/>
    </row>
    <row r="30" spans="1:8" s="179" customFormat="1" ht="12" customHeight="1" x14ac:dyDescent="0.35">
      <c r="A30" s="535"/>
      <c r="B30" s="390" t="s">
        <v>73</v>
      </c>
      <c r="C30" s="1233">
        <v>23</v>
      </c>
      <c r="D30" s="1214">
        <v>0.97963058347137622</v>
      </c>
      <c r="E30" s="1214">
        <v>0</v>
      </c>
      <c r="F30" s="1214">
        <v>0</v>
      </c>
      <c r="G30" s="1213">
        <v>1</v>
      </c>
      <c r="H30" s="1287"/>
    </row>
    <row r="31" spans="1:8" s="179" customFormat="1" ht="12" customHeight="1" thickBot="1" x14ac:dyDescent="0.4">
      <c r="A31" s="78"/>
      <c r="B31" s="182" t="s">
        <v>59</v>
      </c>
      <c r="C31" s="1231">
        <v>259</v>
      </c>
      <c r="D31" s="140">
        <v>0.9505409933788016</v>
      </c>
      <c r="E31" s="140">
        <v>0</v>
      </c>
      <c r="F31" s="140">
        <v>4.7103138166374819E-2</v>
      </c>
      <c r="G31" s="1234">
        <v>1.3277631127557317</v>
      </c>
      <c r="H31" s="1287"/>
    </row>
    <row r="32" spans="1:8" s="179" customFormat="1" ht="12" customHeight="1" x14ac:dyDescent="0.35">
      <c r="A32" s="89" t="s">
        <v>70</v>
      </c>
      <c r="B32" s="350" t="s">
        <v>65</v>
      </c>
      <c r="C32" s="1233">
        <v>45.999999999999993</v>
      </c>
      <c r="D32" s="1244">
        <v>0.87274207227995571</v>
      </c>
      <c r="E32" s="1244">
        <v>0</v>
      </c>
      <c r="F32" s="1244">
        <v>0.12725792772004438</v>
      </c>
      <c r="G32" s="1277">
        <v>1.3980616830137778</v>
      </c>
      <c r="H32" s="1287"/>
    </row>
    <row r="33" spans="1:8" s="179" customFormat="1" ht="12" customHeight="1" thickBot="1" x14ac:dyDescent="0.4">
      <c r="A33" s="81" t="s">
        <v>631</v>
      </c>
      <c r="B33" s="761" t="s">
        <v>59</v>
      </c>
      <c r="C33" s="1241">
        <v>54</v>
      </c>
      <c r="D33" s="1115">
        <v>0.91348773874284006</v>
      </c>
      <c r="E33" s="1115">
        <v>0</v>
      </c>
      <c r="F33" s="1115">
        <v>8.6512261257159578E-2</v>
      </c>
      <c r="G33" s="1239">
        <v>1.2706095952867575</v>
      </c>
      <c r="H33" s="1287"/>
    </row>
    <row r="34" spans="1:8" s="179" customFormat="1" ht="12" customHeight="1" x14ac:dyDescent="0.35">
      <c r="A34" s="78" t="s">
        <v>204</v>
      </c>
      <c r="B34" s="334" t="s">
        <v>62</v>
      </c>
      <c r="C34" s="1289">
        <v>56.000000000000014</v>
      </c>
      <c r="D34" s="1244">
        <v>0.88987167940508871</v>
      </c>
      <c r="E34" s="1244">
        <v>0</v>
      </c>
      <c r="F34" s="1244">
        <v>0.11012832059491143</v>
      </c>
      <c r="G34" s="1277">
        <v>1.9508174967091341</v>
      </c>
      <c r="H34" s="1287"/>
    </row>
    <row r="35" spans="1:8" s="179" customFormat="1" ht="12" customHeight="1" thickBot="1" x14ac:dyDescent="0.4">
      <c r="A35" s="81" t="s">
        <v>61</v>
      </c>
      <c r="B35" s="328" t="s">
        <v>59</v>
      </c>
      <c r="C35" s="1231">
        <v>65</v>
      </c>
      <c r="D35" s="1085">
        <v>0.88852562931371482</v>
      </c>
      <c r="E35" s="1085">
        <v>0</v>
      </c>
      <c r="F35" s="1085">
        <v>0.1114743706862852</v>
      </c>
      <c r="G35" s="1234">
        <v>1.9996176651841113</v>
      </c>
      <c r="H35" s="1287"/>
    </row>
    <row r="36" spans="1:8" s="179" customFormat="1" ht="12" customHeight="1" x14ac:dyDescent="0.35">
      <c r="A36" s="177"/>
      <c r="B36" s="177"/>
      <c r="C36" s="1288"/>
      <c r="D36" s="1223"/>
      <c r="E36" s="1223"/>
      <c r="F36" s="1223"/>
      <c r="G36" s="1107" t="s">
        <v>201</v>
      </c>
      <c r="H36" s="1287"/>
    </row>
    <row r="37" spans="1:8" x14ac:dyDescent="0.35">
      <c r="G37" s="1286"/>
      <c r="H37" s="1285"/>
    </row>
    <row r="38" spans="1:8" ht="15.75" customHeight="1" x14ac:dyDescent="0.35">
      <c r="G38" s="1286"/>
      <c r="H38" s="1285"/>
    </row>
    <row r="39" spans="1:8" x14ac:dyDescent="0.35">
      <c r="G39" s="1286"/>
      <c r="H39" s="1285"/>
    </row>
    <row r="40" spans="1:8" x14ac:dyDescent="0.35">
      <c r="G40" s="1286"/>
      <c r="H40" s="1285"/>
    </row>
    <row r="41" spans="1:8" x14ac:dyDescent="0.35">
      <c r="G41" s="1286"/>
      <c r="H41" s="1285"/>
    </row>
    <row r="42" spans="1:8" ht="10.5" customHeight="1" x14ac:dyDescent="0.35">
      <c r="G42" s="1286"/>
      <c r="H42" s="1285"/>
    </row>
    <row r="43" spans="1:8" ht="10.5" customHeight="1" x14ac:dyDescent="0.35">
      <c r="G43" s="1286"/>
      <c r="H43" s="1285"/>
    </row>
    <row r="44" spans="1:8" ht="14.25" customHeight="1" x14ac:dyDescent="0.35">
      <c r="G44" s="1286"/>
      <c r="H44" s="1285"/>
    </row>
    <row r="45" spans="1:8" ht="14.25" customHeight="1" x14ac:dyDescent="0.35">
      <c r="G45" s="1286"/>
      <c r="H45" s="1285"/>
    </row>
    <row r="46" spans="1:8" x14ac:dyDescent="0.35">
      <c r="G46" s="1286"/>
      <c r="H46" s="1285"/>
    </row>
    <row r="47" spans="1:8" x14ac:dyDescent="0.35">
      <c r="G47" s="1286"/>
      <c r="H47" s="1285"/>
    </row>
    <row r="48" spans="1:8" ht="24" customHeight="1" x14ac:dyDescent="0.35">
      <c r="G48" s="1286"/>
      <c r="H48" s="1285"/>
    </row>
    <row r="49" spans="7:8" x14ac:dyDescent="0.35">
      <c r="G49" s="1286"/>
      <c r="H49" s="1285"/>
    </row>
    <row r="50" spans="7:8" ht="24" customHeight="1" x14ac:dyDescent="0.35">
      <c r="G50" s="1286"/>
      <c r="H50" s="1285"/>
    </row>
    <row r="51" spans="7:8" ht="14.25" customHeight="1" x14ac:dyDescent="0.35">
      <c r="G51" s="1286"/>
      <c r="H51" s="1285"/>
    </row>
    <row r="52" spans="7:8" x14ac:dyDescent="0.35">
      <c r="G52" s="1286"/>
      <c r="H52" s="1285"/>
    </row>
    <row r="53" spans="7:8" ht="14.25" customHeight="1" x14ac:dyDescent="0.35">
      <c r="G53" s="1286"/>
      <c r="H53" s="1285"/>
    </row>
    <row r="54" spans="7:8" x14ac:dyDescent="0.35">
      <c r="G54" s="1286"/>
      <c r="H54" s="1285"/>
    </row>
    <row r="55" spans="7:8" ht="14.25" customHeight="1" x14ac:dyDescent="0.35">
      <c r="G55" s="1286"/>
      <c r="H55" s="1285"/>
    </row>
    <row r="56" spans="7:8" x14ac:dyDescent="0.35">
      <c r="G56" s="1286"/>
      <c r="H56" s="1285"/>
    </row>
    <row r="57" spans="7:8" ht="14.25" customHeight="1" x14ac:dyDescent="0.35">
      <c r="G57" s="1286"/>
      <c r="H57" s="1285"/>
    </row>
    <row r="58" spans="7:8" ht="14.25" customHeight="1" x14ac:dyDescent="0.35">
      <c r="G58" s="1286"/>
      <c r="H58" s="1285"/>
    </row>
    <row r="59" spans="7:8" ht="14.25" customHeight="1" x14ac:dyDescent="0.35">
      <c r="G59" s="1286"/>
      <c r="H59" s="1285"/>
    </row>
    <row r="60" spans="7:8" ht="14.25" customHeight="1" x14ac:dyDescent="0.35">
      <c r="G60" s="1286"/>
      <c r="H60" s="1285"/>
    </row>
    <row r="61" spans="7:8" x14ac:dyDescent="0.35">
      <c r="G61" s="1286"/>
      <c r="H61" s="1285"/>
    </row>
    <row r="62" spans="7:8" ht="14.25" customHeight="1" x14ac:dyDescent="0.35">
      <c r="G62" s="1286"/>
      <c r="H62" s="1285"/>
    </row>
    <row r="63" spans="7:8" ht="14.25" customHeight="1" x14ac:dyDescent="0.35">
      <c r="G63" s="1286"/>
      <c r="H63" s="1285"/>
    </row>
    <row r="64" spans="7:8" ht="14.25" customHeight="1" x14ac:dyDescent="0.35">
      <c r="G64" s="1286"/>
      <c r="H64" s="1285"/>
    </row>
    <row r="65" spans="7:8" ht="14.25" customHeight="1" x14ac:dyDescent="0.35">
      <c r="G65" s="1286"/>
      <c r="H65" s="1285"/>
    </row>
    <row r="66" spans="7:8" ht="14.25" customHeight="1" x14ac:dyDescent="0.35">
      <c r="G66" s="1286"/>
      <c r="H66" s="1285"/>
    </row>
    <row r="67" spans="7:8" x14ac:dyDescent="0.35">
      <c r="G67" s="1286"/>
      <c r="H67" s="1285"/>
    </row>
    <row r="68" spans="7:8" x14ac:dyDescent="0.35">
      <c r="G68" s="1286"/>
      <c r="H68" s="1285"/>
    </row>
    <row r="69" spans="7:8" ht="14.25" customHeight="1" x14ac:dyDescent="0.35">
      <c r="G69" s="1286"/>
      <c r="H69" s="1285"/>
    </row>
    <row r="70" spans="7:8" ht="14.25" customHeight="1" x14ac:dyDescent="0.35">
      <c r="G70" s="1286"/>
      <c r="H70" s="1285"/>
    </row>
    <row r="71" spans="7:8" ht="14.25" customHeight="1" x14ac:dyDescent="0.35">
      <c r="G71" s="1286"/>
      <c r="H71" s="1285"/>
    </row>
    <row r="72" spans="7:8" ht="14.25" customHeight="1" x14ac:dyDescent="0.35">
      <c r="G72" s="1286"/>
      <c r="H72" s="1285"/>
    </row>
    <row r="73" spans="7:8" x14ac:dyDescent="0.35">
      <c r="G73" s="1286"/>
      <c r="H73" s="1285"/>
    </row>
    <row r="74" spans="7:8" x14ac:dyDescent="0.35">
      <c r="G74" s="1286"/>
      <c r="H74" s="1285"/>
    </row>
    <row r="75" spans="7:8" x14ac:dyDescent="0.35">
      <c r="G75" s="1286"/>
      <c r="H75" s="1285"/>
    </row>
    <row r="76" spans="7:8" x14ac:dyDescent="0.35">
      <c r="G76" s="1286"/>
      <c r="H76" s="1285"/>
    </row>
    <row r="77" spans="7:8" x14ac:dyDescent="0.35">
      <c r="G77" s="1286"/>
      <c r="H77" s="1285"/>
    </row>
    <row r="78" spans="7:8" x14ac:dyDescent="0.35">
      <c r="G78" s="1286"/>
      <c r="H78" s="1285"/>
    </row>
    <row r="79" spans="7:8" x14ac:dyDescent="0.35">
      <c r="G79" s="1286"/>
      <c r="H79" s="1285"/>
    </row>
    <row r="80" spans="7:8" x14ac:dyDescent="0.35">
      <c r="G80" s="1286"/>
      <c r="H80" s="1285"/>
    </row>
    <row r="81" spans="7:8" x14ac:dyDescent="0.35">
      <c r="G81" s="1286"/>
      <c r="H81" s="1285"/>
    </row>
    <row r="82" spans="7:8" x14ac:dyDescent="0.35">
      <c r="G82" s="1286"/>
      <c r="H82" s="1285"/>
    </row>
    <row r="83" spans="7:8" x14ac:dyDescent="0.35">
      <c r="G83" s="1286"/>
      <c r="H83" s="1285"/>
    </row>
    <row r="84" spans="7:8" x14ac:dyDescent="0.35">
      <c r="G84" s="1286"/>
      <c r="H84" s="1285"/>
    </row>
    <row r="85" spans="7:8" x14ac:dyDescent="0.35">
      <c r="G85" s="1286"/>
      <c r="H85" s="1285"/>
    </row>
    <row r="86" spans="7:8" x14ac:dyDescent="0.35">
      <c r="G86" s="1286"/>
      <c r="H86" s="1285"/>
    </row>
    <row r="87" spans="7:8" x14ac:dyDescent="0.35">
      <c r="G87" s="1286"/>
      <c r="H87" s="1285"/>
    </row>
    <row r="88" spans="7:8" x14ac:dyDescent="0.35">
      <c r="G88" s="1286"/>
      <c r="H88" s="1285"/>
    </row>
    <row r="89" spans="7:8" x14ac:dyDescent="0.35">
      <c r="G89" s="1286"/>
      <c r="H89" s="1285"/>
    </row>
    <row r="90" spans="7:8" x14ac:dyDescent="0.35">
      <c r="H90" s="1285"/>
    </row>
    <row r="91" spans="7:8" x14ac:dyDescent="0.35">
      <c r="H91" s="1285"/>
    </row>
    <row r="92" spans="7:8" x14ac:dyDescent="0.35">
      <c r="H92" s="1285"/>
    </row>
    <row r="93" spans="7:8" x14ac:dyDescent="0.35">
      <c r="H93" s="1285"/>
    </row>
    <row r="94" spans="7:8" x14ac:dyDescent="0.35">
      <c r="H94" s="1285"/>
    </row>
    <row r="95" spans="7:8" x14ac:dyDescent="0.35">
      <c r="H95" s="1285"/>
    </row>
    <row r="96" spans="7:8" x14ac:dyDescent="0.35">
      <c r="H96" s="1285"/>
    </row>
    <row r="97" spans="8:8" x14ac:dyDescent="0.35">
      <c r="H97" s="1285"/>
    </row>
    <row r="98" spans="8:8" x14ac:dyDescent="0.35">
      <c r="H98" s="1285"/>
    </row>
    <row r="99" spans="8:8" x14ac:dyDescent="0.35">
      <c r="H99" s="1285"/>
    </row>
    <row r="100" spans="8:8" x14ac:dyDescent="0.35">
      <c r="H100" s="1285"/>
    </row>
    <row r="101" spans="8:8" x14ac:dyDescent="0.35">
      <c r="H101" s="1285"/>
    </row>
    <row r="102" spans="8:8" x14ac:dyDescent="0.35">
      <c r="H102" s="1285"/>
    </row>
    <row r="103" spans="8:8" x14ac:dyDescent="0.35">
      <c r="H103" s="1285"/>
    </row>
    <row r="104" spans="8:8" x14ac:dyDescent="0.35">
      <c r="H104" s="1285"/>
    </row>
    <row r="105" spans="8:8" x14ac:dyDescent="0.35">
      <c r="H105" s="1285"/>
    </row>
    <row r="106" spans="8:8" x14ac:dyDescent="0.35">
      <c r="H106" s="1285"/>
    </row>
    <row r="107" spans="8:8" x14ac:dyDescent="0.35">
      <c r="H107" s="1285"/>
    </row>
    <row r="108" spans="8:8" x14ac:dyDescent="0.35">
      <c r="H108" s="1285"/>
    </row>
    <row r="109" spans="8:8" x14ac:dyDescent="0.35">
      <c r="H109" s="1285"/>
    </row>
    <row r="110" spans="8:8" x14ac:dyDescent="0.35">
      <c r="H110" s="1285"/>
    </row>
    <row r="111" spans="8:8" x14ac:dyDescent="0.35">
      <c r="H111" s="1285"/>
    </row>
  </sheetData>
  <mergeCells count="5">
    <mergeCell ref="A7:B7"/>
    <mergeCell ref="A3:B6"/>
    <mergeCell ref="C3:G4"/>
    <mergeCell ref="A2:G2"/>
    <mergeCell ref="A1:G1"/>
  </mergeCells>
  <conditionalFormatting sqref="D7:F11 D33:F35 D30:F31 D24:F28 D20:F22 D13:F13 D16:F18">
    <cfRule type="expression" dxfId="1155" priority="14">
      <formula>D7&lt;0.005</formula>
    </cfRule>
  </conditionalFormatting>
  <conditionalFormatting sqref="D7:F11 D33:F35 D30:F31 D24:F28 D20:F22 D13:F13 D16:F18">
    <cfRule type="expression" dxfId="1154" priority="13" stopIfTrue="1">
      <formula>D7&lt;0.0004</formula>
    </cfRule>
  </conditionalFormatting>
  <conditionalFormatting sqref="D32:F32">
    <cfRule type="expression" dxfId="1153" priority="12">
      <formula>D32&lt;0.005</formula>
    </cfRule>
  </conditionalFormatting>
  <conditionalFormatting sqref="D32:F32">
    <cfRule type="expression" dxfId="1152" priority="11" stopIfTrue="1">
      <formula>D32&lt;0.0004</formula>
    </cfRule>
  </conditionalFormatting>
  <conditionalFormatting sqref="D29:F29">
    <cfRule type="expression" dxfId="1151" priority="10">
      <formula>D29&lt;0.005</formula>
    </cfRule>
  </conditionalFormatting>
  <conditionalFormatting sqref="D29:F29">
    <cfRule type="expression" dxfId="1150" priority="9" stopIfTrue="1">
      <formula>D29&lt;0.0004</formula>
    </cfRule>
  </conditionalFormatting>
  <conditionalFormatting sqref="D23:F23">
    <cfRule type="expression" dxfId="1149" priority="8">
      <formula>D23&lt;0.005</formula>
    </cfRule>
  </conditionalFormatting>
  <conditionalFormatting sqref="D23:F23">
    <cfRule type="expression" dxfId="1148" priority="7" stopIfTrue="1">
      <formula>D23&lt;0.0004</formula>
    </cfRule>
  </conditionalFormatting>
  <conditionalFormatting sqref="D19:F19">
    <cfRule type="expression" dxfId="1147" priority="6">
      <formula>D19&lt;0.005</formula>
    </cfRule>
  </conditionalFormatting>
  <conditionalFormatting sqref="D19:F19">
    <cfRule type="expression" dxfId="1146" priority="5" stopIfTrue="1">
      <formula>D19&lt;0.0004</formula>
    </cfRule>
  </conditionalFormatting>
  <conditionalFormatting sqref="D12:F12">
    <cfRule type="expression" dxfId="1145" priority="4">
      <formula>D12&lt;0.005</formula>
    </cfRule>
  </conditionalFormatting>
  <conditionalFormatting sqref="D12:F12">
    <cfRule type="expression" dxfId="1144" priority="3" stopIfTrue="1">
      <formula>D12&lt;0.0004</formula>
    </cfRule>
  </conditionalFormatting>
  <conditionalFormatting sqref="D14:F15">
    <cfRule type="expression" dxfId="1143" priority="2">
      <formula>D14&lt;0.005</formula>
    </cfRule>
  </conditionalFormatting>
  <conditionalFormatting sqref="D14:F15">
    <cfRule type="expression" dxfId="1142" priority="1" stopIfTrue="1">
      <formula>D14&lt;0.0004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גיליון45"/>
  <dimension ref="A1:G63"/>
  <sheetViews>
    <sheetView view="pageBreakPreview" zoomScaleNormal="100" zoomScaleSheetLayoutView="100" workbookViewId="0">
      <selection activeCell="G10" sqref="G10"/>
    </sheetView>
  </sheetViews>
  <sheetFormatPr defaultColWidth="17" defaultRowHeight="14.5" x14ac:dyDescent="0.35"/>
  <cols>
    <col min="1" max="1" width="23.26953125" style="734" bestFit="1" customWidth="1"/>
    <col min="2" max="2" width="27.36328125" style="734" bestFit="1" customWidth="1"/>
    <col min="3" max="3" width="7.08984375" style="734" bestFit="1" customWidth="1"/>
    <col min="4" max="4" width="21.6328125" style="1204" customWidth="1"/>
    <col min="5" max="6" width="14.6328125" style="1204" customWidth="1"/>
    <col min="7" max="7" width="21.36328125" bestFit="1" customWidth="1"/>
  </cols>
  <sheetData>
    <row r="1" spans="1:7" ht="15.75" customHeight="1" x14ac:dyDescent="0.35">
      <c r="A1" s="6345" t="s">
        <v>638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637</v>
      </c>
      <c r="B2" s="6345"/>
      <c r="C2" s="6345"/>
      <c r="D2" s="6345"/>
      <c r="E2" s="6345"/>
      <c r="F2" s="6345"/>
      <c r="G2" s="6345"/>
    </row>
    <row r="3" spans="1:7" ht="22" customHeight="1" x14ac:dyDescent="0.35">
      <c r="A3" s="6654"/>
      <c r="B3" s="6655"/>
      <c r="C3" s="6536" t="s">
        <v>636</v>
      </c>
      <c r="D3" s="6570"/>
      <c r="E3" s="6570"/>
      <c r="F3" s="6570"/>
      <c r="G3" s="6571"/>
    </row>
    <row r="4" spans="1:7" ht="22" customHeight="1" thickBot="1" x14ac:dyDescent="0.4">
      <c r="A4" s="6656"/>
      <c r="B4" s="6657"/>
      <c r="C4" s="6572"/>
      <c r="D4" s="6573"/>
      <c r="E4" s="6573"/>
      <c r="F4" s="6573"/>
      <c r="G4" s="6574"/>
    </row>
    <row r="5" spans="1:7" ht="22" customHeight="1" x14ac:dyDescent="0.35">
      <c r="A5" s="6656"/>
      <c r="B5" s="6657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22" customHeight="1" thickBot="1" x14ac:dyDescent="0.4">
      <c r="A6" s="6658"/>
      <c r="B6" s="6659"/>
      <c r="C6" s="1219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443"/>
      <c r="C7" s="1305">
        <v>641.00000000000045</v>
      </c>
      <c r="D7" s="239">
        <v>0.36517981809397149</v>
      </c>
      <c r="E7" s="203">
        <v>0.40008716295870478</v>
      </c>
      <c r="F7" s="239">
        <v>0.22382476742484195</v>
      </c>
      <c r="G7" s="1230">
        <v>9.7162179540644011</v>
      </c>
    </row>
    <row r="8" spans="1:7" s="179" customFormat="1" ht="15" customHeight="1" x14ac:dyDescent="0.35">
      <c r="A8" s="322" t="s">
        <v>123</v>
      </c>
      <c r="B8" s="1304" t="s">
        <v>122</v>
      </c>
      <c r="C8" s="1303">
        <v>95.000000000000014</v>
      </c>
      <c r="D8" s="219">
        <v>0.16579494708860001</v>
      </c>
      <c r="E8" s="219">
        <v>0.50050714433619947</v>
      </c>
      <c r="F8" s="219">
        <v>0.28402043327149085</v>
      </c>
      <c r="G8" s="1232">
        <v>11.280496845697966</v>
      </c>
    </row>
    <row r="9" spans="1:7" s="179" customFormat="1" ht="15" customHeight="1" x14ac:dyDescent="0.35">
      <c r="A9" s="92" t="s">
        <v>121</v>
      </c>
      <c r="B9" s="1251" t="s">
        <v>119</v>
      </c>
      <c r="C9" s="1301">
        <v>25.000000000000007</v>
      </c>
      <c r="D9" s="1214">
        <v>0.20855294798287005</v>
      </c>
      <c r="E9" s="1214">
        <v>0.72603082582309941</v>
      </c>
      <c r="F9" s="1214">
        <v>6.5416226194030133E-2</v>
      </c>
      <c r="G9" s="1213">
        <v>19.331228740320221</v>
      </c>
    </row>
    <row r="10" spans="1:7" s="179" customFormat="1" ht="15" customHeight="1" x14ac:dyDescent="0.35">
      <c r="A10" s="322"/>
      <c r="B10" s="1302" t="s">
        <v>118</v>
      </c>
      <c r="C10" s="1301">
        <v>60.000000000000014</v>
      </c>
      <c r="D10" s="219">
        <v>0.38791638690744867</v>
      </c>
      <c r="E10" s="1082">
        <v>0.34974675971663399</v>
      </c>
      <c r="F10" s="1082">
        <v>0.26233685337591683</v>
      </c>
      <c r="G10" s="1232">
        <v>10.115906599924351</v>
      </c>
    </row>
    <row r="11" spans="1:7" s="179" customFormat="1" ht="15" customHeight="1" thickBot="1" x14ac:dyDescent="0.4">
      <c r="A11" s="322"/>
      <c r="B11" s="68" t="s">
        <v>59</v>
      </c>
      <c r="C11" s="1298">
        <v>279.00000000000006</v>
      </c>
      <c r="D11" s="1297">
        <v>0.31882539652096448</v>
      </c>
      <c r="E11" s="1297">
        <v>0.41849383508757354</v>
      </c>
      <c r="F11" s="1297">
        <v>0.24677869464966784</v>
      </c>
      <c r="G11" s="1234">
        <v>10.785992892926966</v>
      </c>
    </row>
    <row r="12" spans="1:7" s="179" customFormat="1" ht="15" customHeight="1" x14ac:dyDescent="0.35">
      <c r="A12" s="317" t="s">
        <v>98</v>
      </c>
      <c r="B12" s="309" t="s">
        <v>97</v>
      </c>
      <c r="C12" s="1300">
        <v>196</v>
      </c>
      <c r="D12" s="376">
        <v>0.38882732751950405</v>
      </c>
      <c r="E12" s="376">
        <v>0.38614628629359282</v>
      </c>
      <c r="F12" s="376">
        <v>0.22502638618690399</v>
      </c>
      <c r="G12" s="1299">
        <v>7.0863905666415565</v>
      </c>
    </row>
    <row r="13" spans="1:7" s="179" customFormat="1" ht="15" customHeight="1" thickBot="1" x14ac:dyDescent="0.4">
      <c r="A13" s="81" t="s">
        <v>96</v>
      </c>
      <c r="B13" s="68" t="s">
        <v>59</v>
      </c>
      <c r="C13" s="1298">
        <v>219.99999999999991</v>
      </c>
      <c r="D13" s="1297">
        <v>0.41142118743473299</v>
      </c>
      <c r="E13" s="1297">
        <v>0.36460010112344632</v>
      </c>
      <c r="F13" s="1297">
        <v>0.21789249489616164</v>
      </c>
      <c r="G13" s="1234">
        <v>7.1234528503965873</v>
      </c>
    </row>
    <row r="14" spans="1:7" s="179" customFormat="1" ht="15" customHeight="1" x14ac:dyDescent="0.35">
      <c r="A14" s="89" t="s">
        <v>92</v>
      </c>
      <c r="B14" s="1079" t="s">
        <v>91</v>
      </c>
      <c r="C14" s="1071">
        <v>20</v>
      </c>
      <c r="D14" s="1214">
        <v>0.28725938026934011</v>
      </c>
      <c r="E14" s="1214">
        <v>0.57951158343253273</v>
      </c>
      <c r="F14" s="1214">
        <v>0.13322903629812727</v>
      </c>
      <c r="G14" s="1213">
        <v>6.5528792869406045</v>
      </c>
    </row>
    <row r="15" spans="1:7" s="179" customFormat="1" ht="15" customHeight="1" thickBot="1" x14ac:dyDescent="0.4">
      <c r="A15" s="81" t="s">
        <v>90</v>
      </c>
      <c r="B15" s="182" t="s">
        <v>59</v>
      </c>
      <c r="C15" s="181">
        <v>44.999999999999993</v>
      </c>
      <c r="D15" s="1085">
        <v>0.28074795631787558</v>
      </c>
      <c r="E15" s="1085">
        <v>0.5665766335443625</v>
      </c>
      <c r="F15" s="1085">
        <v>0.15267541013776198</v>
      </c>
      <c r="G15" s="1207">
        <v>7.123165885726606</v>
      </c>
    </row>
    <row r="16" spans="1:7" s="179" customFormat="1" ht="15" customHeight="1" thickBot="1" x14ac:dyDescent="0.4">
      <c r="A16" s="1296" t="s">
        <v>635</v>
      </c>
      <c r="B16" s="97" t="s">
        <v>59</v>
      </c>
      <c r="C16" s="1295">
        <v>54.000000000000021</v>
      </c>
      <c r="D16" s="239">
        <v>0.70678490862700671</v>
      </c>
      <c r="E16" s="239">
        <v>0.12774766797420584</v>
      </c>
      <c r="F16" s="239">
        <v>0.1654674233987872</v>
      </c>
      <c r="G16" s="1253">
        <v>11.009550230408376</v>
      </c>
    </row>
    <row r="17" spans="1:7" s="179" customFormat="1" ht="15" customHeight="1" x14ac:dyDescent="0.35">
      <c r="A17" s="89" t="s">
        <v>63</v>
      </c>
      <c r="B17" s="334" t="s">
        <v>62</v>
      </c>
      <c r="C17" s="1071">
        <v>21</v>
      </c>
      <c r="D17" s="1294">
        <v>0.18336119099280065</v>
      </c>
      <c r="E17" s="1294">
        <v>0.71975491993263774</v>
      </c>
      <c r="F17" s="1294">
        <v>9.6883889074561705E-2</v>
      </c>
      <c r="G17" s="1235">
        <v>8.0454800164710889</v>
      </c>
    </row>
    <row r="18" spans="1:7" s="179" customFormat="1" ht="15" customHeight="1" thickBot="1" x14ac:dyDescent="0.4">
      <c r="A18" s="81" t="s">
        <v>61</v>
      </c>
      <c r="B18" s="1272" t="s">
        <v>59</v>
      </c>
      <c r="C18" s="1267">
        <v>21</v>
      </c>
      <c r="D18" s="1266">
        <v>0.18336119099280065</v>
      </c>
      <c r="E18" s="1266">
        <v>0.71975491993263774</v>
      </c>
      <c r="F18" s="1266">
        <v>9.6883889074561705E-2</v>
      </c>
      <c r="G18" s="1265">
        <v>8.0454800164710889</v>
      </c>
    </row>
    <row r="19" spans="1:7" s="179" customFormat="1" ht="15" customHeight="1" x14ac:dyDescent="0.35">
      <c r="A19" s="177"/>
      <c r="B19" s="177"/>
      <c r="C19" s="177"/>
      <c r="D19" s="1223"/>
      <c r="E19" s="1223"/>
      <c r="F19" s="1223"/>
      <c r="G19" s="1107" t="s">
        <v>201</v>
      </c>
    </row>
    <row r="20" spans="1:7" ht="12" customHeight="1" x14ac:dyDescent="0.35"/>
    <row r="21" spans="1:7" ht="12" customHeight="1" x14ac:dyDescent="0.35"/>
    <row r="22" spans="1:7" ht="10.5" customHeight="1" x14ac:dyDescent="0.35"/>
    <row r="23" spans="1:7" ht="10.5" customHeight="1" x14ac:dyDescent="0.35"/>
    <row r="24" spans="1:7" ht="10.5" customHeight="1" x14ac:dyDescent="0.35"/>
    <row r="25" spans="1:7" ht="10.5" customHeight="1" x14ac:dyDescent="0.35"/>
    <row r="26" spans="1:7" ht="10.5" customHeight="1" x14ac:dyDescent="0.35"/>
    <row r="27" spans="1:7" ht="10.5" customHeight="1" x14ac:dyDescent="0.35"/>
    <row r="28" spans="1:7" ht="10.5" customHeight="1" x14ac:dyDescent="0.35"/>
    <row r="29" spans="1:7" ht="10.5" customHeight="1" x14ac:dyDescent="0.35"/>
    <row r="30" spans="1:7" ht="10.5" customHeight="1" x14ac:dyDescent="0.35"/>
    <row r="31" spans="1:7" ht="10.5" customHeight="1" x14ac:dyDescent="0.35"/>
    <row r="32" spans="1:7" ht="10.5" customHeight="1" x14ac:dyDescent="0.35"/>
    <row r="33" ht="10.5" customHeight="1" x14ac:dyDescent="0.35"/>
    <row r="34" ht="10.5" customHeight="1" x14ac:dyDescent="0.35"/>
    <row r="35" ht="10.5" customHeight="1" x14ac:dyDescent="0.35"/>
    <row r="36" ht="10.5" customHeight="1" x14ac:dyDescent="0.35"/>
    <row r="37" ht="10.5" customHeight="1" x14ac:dyDescent="0.35"/>
    <row r="38" ht="10.5" customHeight="1" x14ac:dyDescent="0.35"/>
    <row r="39" ht="10.5" customHeight="1" x14ac:dyDescent="0.35"/>
    <row r="40" ht="10.5" customHeight="1" x14ac:dyDescent="0.35"/>
    <row r="41" ht="10.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51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3" ht="14.25" customHeight="1" x14ac:dyDescent="0.35"/>
  </sheetData>
  <mergeCells count="5">
    <mergeCell ref="C3:G4"/>
    <mergeCell ref="A1:G1"/>
    <mergeCell ref="A2:G2"/>
    <mergeCell ref="A7:B7"/>
    <mergeCell ref="A3:B6"/>
  </mergeCells>
  <conditionalFormatting sqref="D7:F8 D15:G15 D10:F13 D16:F16">
    <cfRule type="expression" dxfId="1141" priority="8">
      <formula>D7&lt;0.005</formula>
    </cfRule>
  </conditionalFormatting>
  <conditionalFormatting sqref="D7:F8 D15:G15 D10:F13 D16:F16">
    <cfRule type="expression" dxfId="1140" priority="7" stopIfTrue="1">
      <formula>D7&lt;0.0004</formula>
    </cfRule>
  </conditionalFormatting>
  <conditionalFormatting sqref="D9:F9">
    <cfRule type="expression" dxfId="1139" priority="6">
      <formula>D9&lt;0.005</formula>
    </cfRule>
  </conditionalFormatting>
  <conditionalFormatting sqref="D9:F9">
    <cfRule type="expression" dxfId="1138" priority="5" stopIfTrue="1">
      <formula>D9&lt;0.0004</formula>
    </cfRule>
  </conditionalFormatting>
  <conditionalFormatting sqref="D14:F14">
    <cfRule type="expression" dxfId="1137" priority="4">
      <formula>D14&lt;0.005</formula>
    </cfRule>
  </conditionalFormatting>
  <conditionalFormatting sqref="D14:F14">
    <cfRule type="expression" dxfId="1136" priority="3" stopIfTrue="1">
      <formula>D14&lt;0.0004</formula>
    </cfRule>
  </conditionalFormatting>
  <conditionalFormatting sqref="D17:F18">
    <cfRule type="expression" dxfId="1135" priority="2">
      <formula>D17&lt;0.005</formula>
    </cfRule>
  </conditionalFormatting>
  <conditionalFormatting sqref="D17:F18">
    <cfRule type="expression" dxfId="1134" priority="1" stopIfTrue="1">
      <formula>D17&lt;0.0004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גיליון46"/>
  <dimension ref="A1:H117"/>
  <sheetViews>
    <sheetView view="pageBreakPreview" topLeftCell="A35" zoomScaleNormal="100" zoomScaleSheetLayoutView="100" workbookViewId="0">
      <selection activeCell="G10" sqref="G10"/>
    </sheetView>
  </sheetViews>
  <sheetFormatPr defaultRowHeight="14.5" x14ac:dyDescent="0.35"/>
  <cols>
    <col min="1" max="1" width="32" style="734" customWidth="1"/>
    <col min="2" max="2" width="30.90625" style="734" bestFit="1" customWidth="1"/>
    <col min="3" max="3" width="13" style="734" customWidth="1"/>
    <col min="4" max="4" width="21.453125" style="1204" customWidth="1"/>
    <col min="5" max="5" width="12.453125" style="734" customWidth="1"/>
    <col min="6" max="6" width="13.453125" style="734" customWidth="1"/>
    <col min="7" max="7" width="19.26953125" customWidth="1"/>
  </cols>
  <sheetData>
    <row r="1" spans="1:8" ht="15.75" customHeight="1" x14ac:dyDescent="0.35">
      <c r="A1" s="6345" t="s">
        <v>642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641</v>
      </c>
      <c r="B2" s="6345"/>
      <c r="C2" s="6345"/>
      <c r="D2" s="6345"/>
      <c r="E2" s="6345"/>
      <c r="F2" s="6345"/>
      <c r="G2" s="6345"/>
    </row>
    <row r="3" spans="1:8" s="706" customFormat="1" ht="15.5" x14ac:dyDescent="0.35">
      <c r="A3" s="6404"/>
      <c r="B3" s="6406"/>
      <c r="C3" s="6404" t="s">
        <v>481</v>
      </c>
      <c r="D3" s="6405"/>
      <c r="E3" s="6405"/>
      <c r="F3" s="6405"/>
      <c r="G3" s="6406"/>
    </row>
    <row r="4" spans="1:8" s="706" customFormat="1" ht="16" thickBot="1" x14ac:dyDescent="0.4">
      <c r="A4" s="6481"/>
      <c r="B4" s="6637"/>
      <c r="C4" s="6660" t="s">
        <v>640</v>
      </c>
      <c r="D4" s="6661"/>
      <c r="E4" s="6661"/>
      <c r="F4" s="6661"/>
      <c r="G4" s="6662"/>
    </row>
    <row r="5" spans="1:8" s="706" customFormat="1" ht="31" x14ac:dyDescent="0.35">
      <c r="A5" s="6481"/>
      <c r="B5" s="6637"/>
      <c r="C5" s="769" t="s">
        <v>55</v>
      </c>
      <c r="D5" s="841" t="s">
        <v>609</v>
      </c>
      <c r="E5" s="769" t="s">
        <v>608</v>
      </c>
      <c r="F5" s="770" t="s">
        <v>129</v>
      </c>
      <c r="G5" s="1256" t="s">
        <v>613</v>
      </c>
    </row>
    <row r="6" spans="1:8" s="706" customFormat="1" ht="15" customHeight="1" thickBot="1" x14ac:dyDescent="0.4">
      <c r="A6" s="6638"/>
      <c r="B6" s="6663"/>
      <c r="C6" s="1314" t="s">
        <v>49</v>
      </c>
      <c r="D6" s="796" t="s">
        <v>607</v>
      </c>
      <c r="E6" s="1314" t="s">
        <v>606</v>
      </c>
      <c r="F6" s="1313" t="s">
        <v>124</v>
      </c>
      <c r="G6" s="791" t="s">
        <v>612</v>
      </c>
      <c r="H6" s="1306"/>
    </row>
    <row r="7" spans="1:8" s="179" customFormat="1" ht="12" customHeight="1" thickBot="1" x14ac:dyDescent="0.4">
      <c r="A7" s="6368" t="s">
        <v>59</v>
      </c>
      <c r="B7" s="6542"/>
      <c r="C7" s="621">
        <v>6975.0000000000027</v>
      </c>
      <c r="D7" s="239">
        <v>0.88886932161924748</v>
      </c>
      <c r="E7" s="239">
        <v>1.5258296042829758E-2</v>
      </c>
      <c r="F7" s="239">
        <v>9.0607973120586979E-2</v>
      </c>
      <c r="G7" s="1216">
        <v>2.7908912906786578</v>
      </c>
      <c r="H7" s="1307"/>
    </row>
    <row r="8" spans="1:8" s="179" customFormat="1" ht="12" customHeight="1" x14ac:dyDescent="0.35">
      <c r="A8" s="160" t="s">
        <v>123</v>
      </c>
      <c r="B8" s="390" t="s">
        <v>122</v>
      </c>
      <c r="C8" s="444">
        <v>112.00000000000003</v>
      </c>
      <c r="D8" s="1089">
        <v>0.72893343979298697</v>
      </c>
      <c r="E8" s="1089">
        <v>6.2043249433556207E-2</v>
      </c>
      <c r="F8" s="1089">
        <v>0.20902331077345668</v>
      </c>
      <c r="G8" s="1209">
        <v>2.5794635168437332</v>
      </c>
      <c r="H8" s="1307"/>
    </row>
    <row r="9" spans="1:8" s="179" customFormat="1" ht="12" customHeight="1" x14ac:dyDescent="0.35">
      <c r="A9" s="92" t="s">
        <v>121</v>
      </c>
      <c r="B9" s="701" t="s">
        <v>120</v>
      </c>
      <c r="C9" s="700">
        <v>158</v>
      </c>
      <c r="D9" s="1082">
        <v>0.61774862589157653</v>
      </c>
      <c r="E9" s="1082">
        <v>2.7236342353701194E-2</v>
      </c>
      <c r="F9" s="1082">
        <v>0.35501503175472288</v>
      </c>
      <c r="G9" s="1210">
        <v>4.5973464856341968</v>
      </c>
      <c r="H9" s="1307"/>
    </row>
    <row r="10" spans="1:8" s="179" customFormat="1" ht="12" customHeight="1" x14ac:dyDescent="0.35">
      <c r="A10" s="92"/>
      <c r="B10" s="701" t="s">
        <v>119</v>
      </c>
      <c r="C10" s="700">
        <v>107</v>
      </c>
      <c r="D10" s="1082">
        <v>0.81245969332676993</v>
      </c>
      <c r="E10" s="1082">
        <v>2.7752310015436942E-2</v>
      </c>
      <c r="F10" s="1082">
        <v>0.15978799665779325</v>
      </c>
      <c r="G10" s="1210">
        <v>2.0964032202921374</v>
      </c>
      <c r="H10" s="1307"/>
    </row>
    <row r="11" spans="1:8" s="179" customFormat="1" ht="12" customHeight="1" x14ac:dyDescent="0.35">
      <c r="A11" s="92"/>
      <c r="B11" s="701" t="s">
        <v>118</v>
      </c>
      <c r="C11" s="700">
        <v>142.99999999999997</v>
      </c>
      <c r="D11" s="1082">
        <v>0.8686942566471586</v>
      </c>
      <c r="E11" s="1082">
        <v>0</v>
      </c>
      <c r="F11" s="1082">
        <v>0.10422595806450055</v>
      </c>
      <c r="G11" s="1210">
        <v>2.7872614632597204</v>
      </c>
      <c r="H11" s="1307"/>
    </row>
    <row r="12" spans="1:8" s="179" customFormat="1" ht="12" customHeight="1" x14ac:dyDescent="0.35">
      <c r="A12" s="92"/>
      <c r="B12" s="701" t="s">
        <v>117</v>
      </c>
      <c r="C12" s="700">
        <v>46.000000000000007</v>
      </c>
      <c r="D12" s="1082">
        <v>0.7714348594518502</v>
      </c>
      <c r="E12" s="1082">
        <v>0</v>
      </c>
      <c r="F12" s="1082">
        <v>0.22856514054814966</v>
      </c>
      <c r="G12" s="1210">
        <v>4.0904494634324378</v>
      </c>
      <c r="H12" s="1307"/>
    </row>
    <row r="13" spans="1:8" s="179" customFormat="1" ht="12" customHeight="1" x14ac:dyDescent="0.35">
      <c r="A13" s="92"/>
      <c r="B13" s="701" t="s">
        <v>111</v>
      </c>
      <c r="C13" s="700">
        <v>94</v>
      </c>
      <c r="D13" s="1082">
        <v>0.67046379577852011</v>
      </c>
      <c r="E13" s="1082">
        <v>1.1588480074861891E-2</v>
      </c>
      <c r="F13" s="1082">
        <v>0.31794772414661798</v>
      </c>
      <c r="G13" s="1210">
        <v>3.8351341087619599</v>
      </c>
      <c r="H13" s="1307"/>
    </row>
    <row r="14" spans="1:8" s="179" customFormat="1" ht="12" customHeight="1" x14ac:dyDescent="0.35">
      <c r="A14" s="92"/>
      <c r="B14" s="701" t="s">
        <v>110</v>
      </c>
      <c r="C14" s="700">
        <v>34</v>
      </c>
      <c r="D14" s="1082">
        <v>0.62398564766942377</v>
      </c>
      <c r="E14" s="1082">
        <v>0</v>
      </c>
      <c r="F14" s="1082">
        <v>0.37601435233057601</v>
      </c>
      <c r="G14" s="1210">
        <v>3.826426664734135</v>
      </c>
      <c r="H14" s="1307"/>
    </row>
    <row r="15" spans="1:8" s="179" customFormat="1" ht="12" customHeight="1" x14ac:dyDescent="0.35">
      <c r="A15" s="92"/>
      <c r="B15" s="701" t="s">
        <v>109</v>
      </c>
      <c r="C15" s="700">
        <v>96.000000000000043</v>
      </c>
      <c r="D15" s="1082">
        <v>0.84232217988863467</v>
      </c>
      <c r="E15" s="1082">
        <v>0</v>
      </c>
      <c r="F15" s="1082">
        <v>0.14877409573799374</v>
      </c>
      <c r="G15" s="1210">
        <v>2.0898218263894734</v>
      </c>
      <c r="H15" s="1307"/>
    </row>
    <row r="16" spans="1:8" s="179" customFormat="1" ht="12" customHeight="1" x14ac:dyDescent="0.35">
      <c r="A16" s="92"/>
      <c r="B16" s="701" t="s">
        <v>108</v>
      </c>
      <c r="C16" s="700">
        <v>30.000000000000007</v>
      </c>
      <c r="D16" s="1082">
        <v>0.85821755345003636</v>
      </c>
      <c r="E16" s="1082">
        <v>0</v>
      </c>
      <c r="F16" s="1082">
        <v>0.14178244654996341</v>
      </c>
      <c r="G16" s="1210">
        <v>1.8193678654178849</v>
      </c>
      <c r="H16" s="1307"/>
    </row>
    <row r="17" spans="1:8" s="179" customFormat="1" ht="12" customHeight="1" x14ac:dyDescent="0.35">
      <c r="A17" s="92"/>
      <c r="B17" s="701" t="s">
        <v>107</v>
      </c>
      <c r="C17" s="700">
        <v>70.999999999999986</v>
      </c>
      <c r="D17" s="1082">
        <v>0.9324194583303812</v>
      </c>
      <c r="E17" s="1082">
        <v>3.6614434998196742E-2</v>
      </c>
      <c r="F17" s="1082">
        <v>3.0966106671422088E-2</v>
      </c>
      <c r="G17" s="1210">
        <v>2.372085204128195</v>
      </c>
      <c r="H17" s="1307"/>
    </row>
    <row r="18" spans="1:8" s="179" customFormat="1" ht="12" customHeight="1" x14ac:dyDescent="0.35">
      <c r="A18" s="92"/>
      <c r="B18" s="701" t="s">
        <v>106</v>
      </c>
      <c r="C18" s="700">
        <v>38.000000000000007</v>
      </c>
      <c r="D18" s="1082">
        <v>0.86647955851098213</v>
      </c>
      <c r="E18" s="1082">
        <v>0</v>
      </c>
      <c r="F18" s="1082">
        <v>0.103631905958832</v>
      </c>
      <c r="G18" s="1210">
        <v>4.1153264522515247</v>
      </c>
      <c r="H18" s="1307"/>
    </row>
    <row r="19" spans="1:8" s="179" customFormat="1" ht="12" customHeight="1" x14ac:dyDescent="0.35">
      <c r="A19" s="92"/>
      <c r="B19" s="701" t="s">
        <v>105</v>
      </c>
      <c r="C19" s="700">
        <v>46.000000000000007</v>
      </c>
      <c r="D19" s="1082">
        <v>0.70540218571862101</v>
      </c>
      <c r="E19" s="1082">
        <v>0.14032707938861294</v>
      </c>
      <c r="F19" s="1082">
        <v>0.15427073489276574</v>
      </c>
      <c r="G19" s="1210">
        <v>3.5082121701402973</v>
      </c>
      <c r="H19" s="1307"/>
    </row>
    <row r="20" spans="1:8" s="179" customFormat="1" ht="12" customHeight="1" x14ac:dyDescent="0.35">
      <c r="A20" s="92"/>
      <c r="B20" s="701" t="s">
        <v>104</v>
      </c>
      <c r="C20" s="700">
        <v>25.999999999999996</v>
      </c>
      <c r="D20" s="1214">
        <v>0.84244839260345505</v>
      </c>
      <c r="E20" s="1214">
        <v>0</v>
      </c>
      <c r="F20" s="1214">
        <v>0.15755160739654495</v>
      </c>
      <c r="G20" s="1213">
        <v>6.4785253654124437</v>
      </c>
      <c r="H20" s="1307"/>
    </row>
    <row r="21" spans="1:8" s="179" customFormat="1" ht="12" customHeight="1" x14ac:dyDescent="0.35">
      <c r="A21" s="92"/>
      <c r="B21" s="701" t="s">
        <v>103</v>
      </c>
      <c r="C21" s="700">
        <v>20.000000000000004</v>
      </c>
      <c r="D21" s="1214">
        <v>0.98182340039857663</v>
      </c>
      <c r="E21" s="1214">
        <v>1.8176599601423281E-2</v>
      </c>
      <c r="F21" s="1214">
        <v>0</v>
      </c>
      <c r="G21" s="1213">
        <v>3.5501985654909727</v>
      </c>
      <c r="H21" s="1307"/>
    </row>
    <row r="22" spans="1:8" s="179" customFormat="1" ht="12" customHeight="1" x14ac:dyDescent="0.35">
      <c r="A22" s="92"/>
      <c r="B22" s="701" t="s">
        <v>102</v>
      </c>
      <c r="C22" s="700">
        <v>28.000000000000007</v>
      </c>
      <c r="D22" s="1214">
        <v>0.71186714175787202</v>
      </c>
      <c r="E22" s="1214">
        <v>0.13639832148389761</v>
      </c>
      <c r="F22" s="1214">
        <v>9.9698655280130805E-2</v>
      </c>
      <c r="G22" s="1213">
        <v>3.0115784287245932</v>
      </c>
      <c r="H22" s="1307"/>
    </row>
    <row r="23" spans="1:8" s="179" customFormat="1" ht="12" customHeight="1" x14ac:dyDescent="0.35">
      <c r="A23" s="92"/>
      <c r="B23" s="701" t="s">
        <v>99</v>
      </c>
      <c r="C23" s="700">
        <v>84.000000000000028</v>
      </c>
      <c r="D23" s="1082">
        <v>0.88723212878329927</v>
      </c>
      <c r="E23" s="1082">
        <v>0</v>
      </c>
      <c r="F23" s="1082">
        <v>0.11276787121670086</v>
      </c>
      <c r="G23" s="1210">
        <v>2.4719283208128351</v>
      </c>
      <c r="H23" s="1307"/>
    </row>
    <row r="24" spans="1:8" s="179" customFormat="1" ht="12" customHeight="1" thickBot="1" x14ac:dyDescent="0.4">
      <c r="A24" s="92"/>
      <c r="B24" s="705" t="s">
        <v>59</v>
      </c>
      <c r="C24" s="704">
        <v>1180.0000000000007</v>
      </c>
      <c r="D24" s="1085">
        <v>0.7704772727216338</v>
      </c>
      <c r="E24" s="1085">
        <v>2.7700254893282646E-2</v>
      </c>
      <c r="F24" s="1085">
        <v>0.1949639254511375</v>
      </c>
      <c r="G24" s="1207">
        <v>3.1652162868128197</v>
      </c>
      <c r="H24" s="1307"/>
    </row>
    <row r="25" spans="1:8" s="179" customFormat="1" ht="12" customHeight="1" x14ac:dyDescent="0.35">
      <c r="A25" s="89" t="s">
        <v>98</v>
      </c>
      <c r="B25" s="851" t="s">
        <v>97</v>
      </c>
      <c r="C25" s="192">
        <v>3030.9999999999986</v>
      </c>
      <c r="D25" s="1089">
        <v>0.93632801364719254</v>
      </c>
      <c r="E25" s="1089">
        <v>1.4099178254579826E-2</v>
      </c>
      <c r="F25" s="1089">
        <v>4.341777193348851E-2</v>
      </c>
      <c r="G25" s="1209">
        <v>2.70435999343026</v>
      </c>
      <c r="H25" s="1307"/>
    </row>
    <row r="26" spans="1:8" s="179" customFormat="1" ht="12" customHeight="1" x14ac:dyDescent="0.35">
      <c r="A26" s="78" t="s">
        <v>96</v>
      </c>
      <c r="B26" s="701" t="s">
        <v>95</v>
      </c>
      <c r="C26" s="700">
        <v>247.99999999999997</v>
      </c>
      <c r="D26" s="1082">
        <v>0.88388552805387188</v>
      </c>
      <c r="E26" s="1082">
        <v>1.3343256733010962E-2</v>
      </c>
      <c r="F26" s="1082">
        <v>0.10277121521311802</v>
      </c>
      <c r="G26" s="1210">
        <v>2.9769334017758715</v>
      </c>
      <c r="H26" s="1307"/>
    </row>
    <row r="27" spans="1:8" s="179" customFormat="1" ht="12" customHeight="1" x14ac:dyDescent="0.35">
      <c r="A27" s="78"/>
      <c r="B27" s="701" t="s">
        <v>94</v>
      </c>
      <c r="C27" s="700">
        <v>168.00000000000003</v>
      </c>
      <c r="D27" s="1082">
        <v>0.94522087139068023</v>
      </c>
      <c r="E27" s="1082">
        <v>0</v>
      </c>
      <c r="F27" s="1082">
        <v>5.477912860931939E-2</v>
      </c>
      <c r="G27" s="1210">
        <v>3.2181072007780105</v>
      </c>
      <c r="H27" s="1307"/>
    </row>
    <row r="28" spans="1:8" s="179" customFormat="1" ht="12" customHeight="1" thickBot="1" x14ac:dyDescent="0.4">
      <c r="A28" s="81"/>
      <c r="B28" s="182" t="s">
        <v>59</v>
      </c>
      <c r="C28" s="181">
        <v>3447</v>
      </c>
      <c r="D28" s="1085">
        <v>0.93305565750427955</v>
      </c>
      <c r="E28" s="1085">
        <v>1.3568268852182867E-2</v>
      </c>
      <c r="F28" s="1085">
        <v>4.7849868621899223E-2</v>
      </c>
      <c r="G28" s="1207">
        <v>2.7404076235253836</v>
      </c>
      <c r="H28" s="1307"/>
    </row>
    <row r="29" spans="1:8" s="179" customFormat="1" ht="12" customHeight="1" thickBot="1" x14ac:dyDescent="0.4">
      <c r="A29" s="98" t="s">
        <v>93</v>
      </c>
      <c r="B29" s="200" t="s">
        <v>59</v>
      </c>
      <c r="C29" s="199">
        <v>84.999999999999986</v>
      </c>
      <c r="D29" s="239">
        <v>0.98734252186096028</v>
      </c>
      <c r="E29" s="239">
        <v>0</v>
      </c>
      <c r="F29" s="239">
        <v>1.2657478139039781E-2</v>
      </c>
      <c r="G29" s="1216">
        <v>2.3134064175348552</v>
      </c>
      <c r="H29" s="1307"/>
    </row>
    <row r="30" spans="1:8" s="179" customFormat="1" ht="12" customHeight="1" x14ac:dyDescent="0.35">
      <c r="A30" s="89" t="s">
        <v>92</v>
      </c>
      <c r="B30" s="851" t="s">
        <v>91</v>
      </c>
      <c r="C30" s="192">
        <v>131</v>
      </c>
      <c r="D30" s="1089">
        <v>0.95774715071511007</v>
      </c>
      <c r="E30" s="1089">
        <v>0</v>
      </c>
      <c r="F30" s="1089">
        <v>3.1894526020387552E-2</v>
      </c>
      <c r="G30" s="1209">
        <v>2.1749025107617874</v>
      </c>
      <c r="H30" s="1307"/>
    </row>
    <row r="31" spans="1:8" s="179" customFormat="1" ht="12" customHeight="1" x14ac:dyDescent="0.35">
      <c r="A31" s="78" t="s">
        <v>90</v>
      </c>
      <c r="B31" s="701" t="s">
        <v>89</v>
      </c>
      <c r="C31" s="700">
        <v>392.00000000000011</v>
      </c>
      <c r="D31" s="1082">
        <v>0.98704637490367941</v>
      </c>
      <c r="E31" s="1082">
        <v>0</v>
      </c>
      <c r="F31" s="1082">
        <v>1.2953625096320627E-2</v>
      </c>
      <c r="G31" s="1210">
        <v>2.317796163020041</v>
      </c>
      <c r="H31" s="1307"/>
    </row>
    <row r="32" spans="1:8" s="179" customFormat="1" ht="12" customHeight="1" x14ac:dyDescent="0.35">
      <c r="A32" s="78"/>
      <c r="B32" s="701" t="s">
        <v>87</v>
      </c>
      <c r="C32" s="700">
        <v>79.000000000000014</v>
      </c>
      <c r="D32" s="1082">
        <v>0.95161749271341189</v>
      </c>
      <c r="E32" s="1082">
        <v>2.4191253643294098E-2</v>
      </c>
      <c r="F32" s="1082">
        <v>2.4191253643294098E-2</v>
      </c>
      <c r="G32" s="1210">
        <v>2.4328537029202191</v>
      </c>
      <c r="H32" s="1307"/>
    </row>
    <row r="33" spans="1:8" s="179" customFormat="1" ht="12" customHeight="1" x14ac:dyDescent="0.35">
      <c r="A33" s="78"/>
      <c r="B33" s="701" t="s">
        <v>86</v>
      </c>
      <c r="C33" s="700">
        <v>64.000000000000014</v>
      </c>
      <c r="D33" s="1082">
        <v>0.91603186540180248</v>
      </c>
      <c r="E33" s="1082">
        <v>0</v>
      </c>
      <c r="F33" s="1082">
        <v>8.3968134598197505E-2</v>
      </c>
      <c r="G33" s="1210">
        <v>2.2605035844829371</v>
      </c>
      <c r="H33" s="1307"/>
    </row>
    <row r="34" spans="1:8" s="179" customFormat="1" ht="12" customHeight="1" thickBot="1" x14ac:dyDescent="0.4">
      <c r="A34" s="81"/>
      <c r="B34" s="182" t="s">
        <v>59</v>
      </c>
      <c r="C34" s="181">
        <v>688.00000000000034</v>
      </c>
      <c r="D34" s="1085">
        <v>0.97153798634079114</v>
      </c>
      <c r="E34" s="1085">
        <v>2.0393944932544784E-3</v>
      </c>
      <c r="F34" s="1085">
        <v>2.4499273244938901E-2</v>
      </c>
      <c r="G34" s="1207">
        <v>2.2996952669247506</v>
      </c>
      <c r="H34" s="1307"/>
    </row>
    <row r="35" spans="1:8" s="179" customFormat="1" ht="12" customHeight="1" x14ac:dyDescent="0.35">
      <c r="A35" s="92" t="s">
        <v>85</v>
      </c>
      <c r="B35" s="334" t="s">
        <v>84</v>
      </c>
      <c r="C35" s="1071">
        <v>229.00000000000006</v>
      </c>
      <c r="D35" s="1089">
        <v>0.97432434850386773</v>
      </c>
      <c r="E35" s="1089">
        <v>0</v>
      </c>
      <c r="F35" s="1089">
        <v>2.5675651496132254E-2</v>
      </c>
      <c r="G35" s="1312">
        <v>1.9299647972050025</v>
      </c>
      <c r="H35" s="1307"/>
    </row>
    <row r="36" spans="1:8" s="179" customFormat="1" ht="12" customHeight="1" x14ac:dyDescent="0.35">
      <c r="A36" s="92" t="s">
        <v>83</v>
      </c>
      <c r="B36" s="338" t="s">
        <v>81</v>
      </c>
      <c r="C36" s="700">
        <v>148</v>
      </c>
      <c r="D36" s="1082">
        <v>0.99812828183115765</v>
      </c>
      <c r="E36" s="1082">
        <v>0</v>
      </c>
      <c r="F36" s="1082">
        <v>0</v>
      </c>
      <c r="G36" s="1210">
        <v>1.7518817589378506</v>
      </c>
      <c r="H36" s="1307"/>
    </row>
    <row r="37" spans="1:8" s="179" customFormat="1" ht="12" customHeight="1" x14ac:dyDescent="0.35">
      <c r="A37" s="92"/>
      <c r="B37" s="350" t="s">
        <v>80</v>
      </c>
      <c r="C37" s="700">
        <v>387.00000000000011</v>
      </c>
      <c r="D37" s="1082">
        <v>0.99860577553821328</v>
      </c>
      <c r="E37" s="1082">
        <v>0</v>
      </c>
      <c r="F37" s="1082">
        <v>0</v>
      </c>
      <c r="G37" s="1210">
        <v>2.1074143309459941</v>
      </c>
      <c r="H37" s="1307"/>
    </row>
    <row r="38" spans="1:8" s="179" customFormat="1" ht="12" customHeight="1" x14ac:dyDescent="0.35">
      <c r="A38" s="92"/>
      <c r="B38" s="338" t="s">
        <v>75</v>
      </c>
      <c r="C38" s="700">
        <v>58.000000000000014</v>
      </c>
      <c r="D38" s="1082">
        <v>0.88834970933871915</v>
      </c>
      <c r="E38" s="1082">
        <v>0</v>
      </c>
      <c r="F38" s="1082">
        <v>0.11165029066128115</v>
      </c>
      <c r="G38" s="1210">
        <v>2.7602739041990483</v>
      </c>
      <c r="H38" s="1307"/>
    </row>
    <row r="39" spans="1:8" s="179" customFormat="1" ht="12" customHeight="1" x14ac:dyDescent="0.35">
      <c r="A39" s="92"/>
      <c r="B39" s="83" t="s">
        <v>74</v>
      </c>
      <c r="C39" s="700">
        <v>57.999999999999993</v>
      </c>
      <c r="D39" s="1082">
        <v>0.97437880139019295</v>
      </c>
      <c r="E39" s="1082">
        <v>0</v>
      </c>
      <c r="F39" s="1082">
        <v>2.5621198609807095E-2</v>
      </c>
      <c r="G39" s="1210">
        <v>2.6116346233304517</v>
      </c>
      <c r="H39" s="1307"/>
    </row>
    <row r="40" spans="1:8" s="179" customFormat="1" ht="12" customHeight="1" x14ac:dyDescent="0.35">
      <c r="A40" s="92"/>
      <c r="B40" s="83" t="s">
        <v>73</v>
      </c>
      <c r="C40" s="700">
        <v>88.000000000000028</v>
      </c>
      <c r="D40" s="1082">
        <v>0.9431401282732732</v>
      </c>
      <c r="E40" s="1082">
        <v>5.9654332697315991E-3</v>
      </c>
      <c r="F40" s="1082">
        <v>3.5677391191504738E-2</v>
      </c>
      <c r="G40" s="1210">
        <v>2.1202805717875663</v>
      </c>
      <c r="H40" s="1307"/>
    </row>
    <row r="41" spans="1:8" s="179" customFormat="1" ht="12" customHeight="1" x14ac:dyDescent="0.35">
      <c r="A41" s="92"/>
      <c r="B41" s="338" t="s">
        <v>71</v>
      </c>
      <c r="C41" s="700">
        <v>67.999999999999986</v>
      </c>
      <c r="D41" s="1082">
        <v>0.9608720143068229</v>
      </c>
      <c r="E41" s="1082">
        <v>0</v>
      </c>
      <c r="F41" s="1082">
        <v>2.3722656483228778E-2</v>
      </c>
      <c r="G41" s="1210">
        <v>2.5859878579959523</v>
      </c>
      <c r="H41" s="1307"/>
    </row>
    <row r="42" spans="1:8" s="179" customFormat="1" ht="12" customHeight="1" thickBot="1" x14ac:dyDescent="0.4">
      <c r="A42" s="92"/>
      <c r="B42" s="328" t="s">
        <v>59</v>
      </c>
      <c r="C42" s="181">
        <v>1098.0000000000007</v>
      </c>
      <c r="D42" s="1090">
        <v>0.96587901903544815</v>
      </c>
      <c r="E42" s="1090">
        <v>1.5436838847604564E-3</v>
      </c>
      <c r="F42" s="1090">
        <v>2.9055069064368114E-2</v>
      </c>
      <c r="G42" s="1224">
        <v>2.0871663178554809</v>
      </c>
      <c r="H42" s="1307"/>
    </row>
    <row r="43" spans="1:8" s="179" customFormat="1" ht="12" customHeight="1" x14ac:dyDescent="0.35">
      <c r="A43" s="89" t="s">
        <v>70</v>
      </c>
      <c r="B43" s="350" t="s">
        <v>67</v>
      </c>
      <c r="C43" s="444">
        <v>26</v>
      </c>
      <c r="D43" s="1214">
        <v>0.70927114452131146</v>
      </c>
      <c r="E43" s="1214">
        <v>0</v>
      </c>
      <c r="F43" s="1214">
        <v>0.29072885547868849</v>
      </c>
      <c r="G43" s="1213">
        <v>2.3503967400115147</v>
      </c>
      <c r="H43" s="1307"/>
    </row>
    <row r="44" spans="1:8" s="179" customFormat="1" ht="12" customHeight="1" x14ac:dyDescent="0.35">
      <c r="A44" s="78" t="s">
        <v>68</v>
      </c>
      <c r="B44" s="338" t="s">
        <v>66</v>
      </c>
      <c r="C44" s="700">
        <v>128</v>
      </c>
      <c r="D44" s="1082">
        <v>1</v>
      </c>
      <c r="E44" s="1082">
        <v>0</v>
      </c>
      <c r="F44" s="1082">
        <v>0</v>
      </c>
      <c r="G44" s="1210">
        <v>2.9027415610523861</v>
      </c>
      <c r="H44" s="1307"/>
    </row>
    <row r="45" spans="1:8" s="179" customFormat="1" ht="12" customHeight="1" x14ac:dyDescent="0.35">
      <c r="A45" s="78"/>
      <c r="B45" s="1311" t="s">
        <v>65</v>
      </c>
      <c r="C45" s="1310">
        <v>91</v>
      </c>
      <c r="D45" s="1099">
        <v>0.94025076070232871</v>
      </c>
      <c r="E45" s="1099">
        <v>1.342708271168856E-2</v>
      </c>
      <c r="F45" s="1099">
        <v>4.6322156585982793E-2</v>
      </c>
      <c r="G45" s="1309">
        <v>3.5839488815929657</v>
      </c>
      <c r="H45" s="1307"/>
    </row>
    <row r="46" spans="1:8" s="179" customFormat="1" ht="12" customHeight="1" x14ac:dyDescent="0.35">
      <c r="A46" s="78"/>
      <c r="B46" s="1311" t="s">
        <v>639</v>
      </c>
      <c r="C46" s="1310">
        <v>65</v>
      </c>
      <c r="D46" s="1099">
        <v>0.96763816243753897</v>
      </c>
      <c r="E46" s="1099">
        <v>0</v>
      </c>
      <c r="F46" s="1099">
        <v>1.7772169132610923E-2</v>
      </c>
      <c r="G46" s="1309">
        <v>3.8425906483708352</v>
      </c>
      <c r="H46" s="1307"/>
    </row>
    <row r="47" spans="1:8" s="179" customFormat="1" ht="12" customHeight="1" thickBot="1" x14ac:dyDescent="0.4">
      <c r="A47" s="81"/>
      <c r="B47" s="328" t="s">
        <v>59</v>
      </c>
      <c r="C47" s="181">
        <v>320.00000000000017</v>
      </c>
      <c r="D47" s="1085">
        <v>0.93324652488372595</v>
      </c>
      <c r="E47" s="1085">
        <v>3.7350355139957004E-3</v>
      </c>
      <c r="F47" s="1085">
        <v>5.9329921014013014E-2</v>
      </c>
      <c r="G47" s="1225">
        <v>3.2365923912682302</v>
      </c>
      <c r="H47" s="1307"/>
    </row>
    <row r="48" spans="1:8" s="179" customFormat="1" ht="12" customHeight="1" x14ac:dyDescent="0.35">
      <c r="A48" s="78" t="s">
        <v>63</v>
      </c>
      <c r="B48" s="390" t="s">
        <v>62</v>
      </c>
      <c r="C48" s="444">
        <v>139</v>
      </c>
      <c r="D48" s="219">
        <v>0.84661488861907774</v>
      </c>
      <c r="E48" s="219">
        <v>1.6285216277975537E-2</v>
      </c>
      <c r="F48" s="219">
        <v>0.13709989510294601</v>
      </c>
      <c r="G48" s="1208">
        <v>3.3908693870849467</v>
      </c>
      <c r="H48" s="1307"/>
    </row>
    <row r="49" spans="1:8" s="179" customFormat="1" ht="12" customHeight="1" thickBot="1" x14ac:dyDescent="0.4">
      <c r="A49" s="470" t="s">
        <v>61</v>
      </c>
      <c r="B49" s="182" t="s">
        <v>59</v>
      </c>
      <c r="C49" s="181">
        <v>157.00000000000006</v>
      </c>
      <c r="D49" s="1085">
        <v>0.86719402953965274</v>
      </c>
      <c r="E49" s="1085">
        <v>1.4100286086972795E-2</v>
      </c>
      <c r="F49" s="1085">
        <v>0.11870568437337417</v>
      </c>
      <c r="G49" s="1308">
        <v>3.3532671043673088</v>
      </c>
      <c r="H49" s="1307"/>
    </row>
    <row r="50" spans="1:8" s="179" customFormat="1" ht="12" customHeight="1" x14ac:dyDescent="0.35">
      <c r="A50" s="177"/>
      <c r="B50" s="177"/>
      <c r="C50" s="177"/>
      <c r="D50" s="1223"/>
      <c r="E50" s="177"/>
      <c r="F50" s="177"/>
      <c r="G50" s="1107" t="s">
        <v>201</v>
      </c>
      <c r="H50" s="1307"/>
    </row>
    <row r="51" spans="1:8" x14ac:dyDescent="0.35">
      <c r="H51" s="1306"/>
    </row>
    <row r="52" spans="1:8" x14ac:dyDescent="0.35">
      <c r="H52" s="1306"/>
    </row>
    <row r="53" spans="1:8" x14ac:dyDescent="0.35">
      <c r="H53" s="1306"/>
    </row>
    <row r="54" spans="1:8" x14ac:dyDescent="0.35">
      <c r="H54" s="1306"/>
    </row>
    <row r="55" spans="1:8" x14ac:dyDescent="0.35">
      <c r="H55" s="1306"/>
    </row>
    <row r="56" spans="1:8" x14ac:dyDescent="0.35">
      <c r="H56" s="1306"/>
    </row>
    <row r="57" spans="1:8" x14ac:dyDescent="0.35">
      <c r="H57" s="1306"/>
    </row>
    <row r="58" spans="1:8" x14ac:dyDescent="0.35">
      <c r="H58" s="1306"/>
    </row>
    <row r="59" spans="1:8" x14ac:dyDescent="0.35">
      <c r="H59" s="1306"/>
    </row>
    <row r="60" spans="1:8" x14ac:dyDescent="0.35">
      <c r="H60" s="1306"/>
    </row>
    <row r="61" spans="1:8" x14ac:dyDescent="0.35">
      <c r="H61" s="1306"/>
    </row>
    <row r="62" spans="1:8" x14ac:dyDescent="0.35">
      <c r="H62" s="1306"/>
    </row>
    <row r="63" spans="1:8" x14ac:dyDescent="0.35">
      <c r="H63" s="1306"/>
    </row>
    <row r="64" spans="1:8" x14ac:dyDescent="0.35">
      <c r="H64" s="1306"/>
    </row>
    <row r="65" spans="8:8" x14ac:dyDescent="0.35">
      <c r="H65" s="1306"/>
    </row>
    <row r="66" spans="8:8" x14ac:dyDescent="0.35">
      <c r="H66" s="1306"/>
    </row>
    <row r="67" spans="8:8" x14ac:dyDescent="0.35">
      <c r="H67" s="1306"/>
    </row>
    <row r="68" spans="8:8" x14ac:dyDescent="0.35">
      <c r="H68" s="1306"/>
    </row>
    <row r="69" spans="8:8" x14ac:dyDescent="0.35">
      <c r="H69" s="1306"/>
    </row>
    <row r="70" spans="8:8" x14ac:dyDescent="0.35">
      <c r="H70" s="1306"/>
    </row>
    <row r="71" spans="8:8" x14ac:dyDescent="0.35">
      <c r="H71" s="1306"/>
    </row>
    <row r="72" spans="8:8" x14ac:dyDescent="0.35">
      <c r="H72" s="1306"/>
    </row>
    <row r="73" spans="8:8" x14ac:dyDescent="0.35">
      <c r="H73" s="1306"/>
    </row>
    <row r="74" spans="8:8" x14ac:dyDescent="0.35">
      <c r="H74" s="1306"/>
    </row>
    <row r="75" spans="8:8" x14ac:dyDescent="0.35">
      <c r="H75" s="1306"/>
    </row>
    <row r="76" spans="8:8" x14ac:dyDescent="0.35">
      <c r="H76" s="1306"/>
    </row>
    <row r="77" spans="8:8" x14ac:dyDescent="0.35">
      <c r="H77" s="1306"/>
    </row>
    <row r="78" spans="8:8" x14ac:dyDescent="0.35">
      <c r="H78" s="1306"/>
    </row>
    <row r="79" spans="8:8" x14ac:dyDescent="0.35">
      <c r="H79" s="1306"/>
    </row>
    <row r="80" spans="8:8" x14ac:dyDescent="0.35">
      <c r="H80" s="1306"/>
    </row>
    <row r="81" spans="8:8" x14ac:dyDescent="0.35">
      <c r="H81" s="1306"/>
    </row>
    <row r="82" spans="8:8" x14ac:dyDescent="0.35">
      <c r="H82" s="1306"/>
    </row>
    <row r="83" spans="8:8" x14ac:dyDescent="0.35">
      <c r="H83" s="1306"/>
    </row>
    <row r="84" spans="8:8" x14ac:dyDescent="0.35">
      <c r="H84" s="1306"/>
    </row>
    <row r="85" spans="8:8" x14ac:dyDescent="0.35">
      <c r="H85" s="1306"/>
    </row>
    <row r="86" spans="8:8" x14ac:dyDescent="0.35">
      <c r="H86" s="1306"/>
    </row>
    <row r="87" spans="8:8" x14ac:dyDescent="0.35">
      <c r="H87" s="1306"/>
    </row>
    <row r="88" spans="8:8" x14ac:dyDescent="0.35">
      <c r="H88" s="1306"/>
    </row>
    <row r="89" spans="8:8" x14ac:dyDescent="0.35">
      <c r="H89" s="1306"/>
    </row>
    <row r="90" spans="8:8" x14ac:dyDescent="0.35">
      <c r="H90" s="1306"/>
    </row>
    <row r="91" spans="8:8" x14ac:dyDescent="0.35">
      <c r="H91" s="1306"/>
    </row>
    <row r="92" spans="8:8" x14ac:dyDescent="0.35">
      <c r="H92" s="1306"/>
    </row>
    <row r="93" spans="8:8" x14ac:dyDescent="0.35">
      <c r="H93" s="1306"/>
    </row>
    <row r="94" spans="8:8" x14ac:dyDescent="0.35">
      <c r="H94" s="1306"/>
    </row>
    <row r="95" spans="8:8" x14ac:dyDescent="0.35">
      <c r="H95" s="1306"/>
    </row>
    <row r="96" spans="8:8" x14ac:dyDescent="0.35">
      <c r="H96" s="1306"/>
    </row>
    <row r="97" spans="8:8" x14ac:dyDescent="0.35">
      <c r="H97" s="1306"/>
    </row>
    <row r="98" spans="8:8" x14ac:dyDescent="0.35">
      <c r="H98" s="1306"/>
    </row>
    <row r="99" spans="8:8" x14ac:dyDescent="0.35">
      <c r="H99" s="1306"/>
    </row>
    <row r="100" spans="8:8" x14ac:dyDescent="0.35">
      <c r="H100" s="1306"/>
    </row>
    <row r="101" spans="8:8" x14ac:dyDescent="0.35">
      <c r="H101" s="1306"/>
    </row>
    <row r="102" spans="8:8" x14ac:dyDescent="0.35">
      <c r="H102" s="1306"/>
    </row>
    <row r="103" spans="8:8" x14ac:dyDescent="0.35">
      <c r="H103" s="1306"/>
    </row>
    <row r="104" spans="8:8" x14ac:dyDescent="0.35">
      <c r="H104" s="1306"/>
    </row>
    <row r="105" spans="8:8" x14ac:dyDescent="0.35">
      <c r="H105" s="1306"/>
    </row>
    <row r="106" spans="8:8" x14ac:dyDescent="0.35">
      <c r="H106" s="1306"/>
    </row>
    <row r="107" spans="8:8" x14ac:dyDescent="0.35">
      <c r="H107" s="1306"/>
    </row>
    <row r="108" spans="8:8" x14ac:dyDescent="0.35">
      <c r="H108" s="1306"/>
    </row>
    <row r="109" spans="8:8" x14ac:dyDescent="0.35">
      <c r="H109" s="1306"/>
    </row>
    <row r="110" spans="8:8" x14ac:dyDescent="0.35">
      <c r="H110" s="1306"/>
    </row>
    <row r="111" spans="8:8" x14ac:dyDescent="0.35">
      <c r="H111" s="1306"/>
    </row>
    <row r="112" spans="8:8" x14ac:dyDescent="0.35">
      <c r="H112" s="1306"/>
    </row>
    <row r="113" spans="8:8" x14ac:dyDescent="0.35">
      <c r="H113" s="1306"/>
    </row>
    <row r="114" spans="8:8" x14ac:dyDescent="0.35">
      <c r="H114" s="1306"/>
    </row>
    <row r="115" spans="8:8" x14ac:dyDescent="0.35">
      <c r="H115" s="1306"/>
    </row>
    <row r="116" spans="8:8" x14ac:dyDescent="0.35">
      <c r="H116" s="1306"/>
    </row>
    <row r="117" spans="8:8" x14ac:dyDescent="0.35">
      <c r="H117" s="1306"/>
    </row>
  </sheetData>
  <mergeCells count="6">
    <mergeCell ref="A1:G1"/>
    <mergeCell ref="A2:G2"/>
    <mergeCell ref="C4:G4"/>
    <mergeCell ref="C3:G3"/>
    <mergeCell ref="A7:B7"/>
    <mergeCell ref="A3:B6"/>
  </mergeCells>
  <conditionalFormatting sqref="D7:G19 D23:G42 D44:G49">
    <cfRule type="expression" dxfId="1133" priority="6">
      <formula>D7&lt;0.005</formula>
    </cfRule>
  </conditionalFormatting>
  <conditionalFormatting sqref="D7:G19 D23:G42 D44:G49">
    <cfRule type="expression" dxfId="1132" priority="5" stopIfTrue="1">
      <formula>D7&lt;0.0004</formula>
    </cfRule>
  </conditionalFormatting>
  <conditionalFormatting sqref="D20:F22">
    <cfRule type="expression" dxfId="1131" priority="4">
      <formula>D20&lt;0.005</formula>
    </cfRule>
  </conditionalFormatting>
  <conditionalFormatting sqref="D20:F22">
    <cfRule type="expression" dxfId="1130" priority="3" stopIfTrue="1">
      <formula>D20&lt;0.0004</formula>
    </cfRule>
  </conditionalFormatting>
  <conditionalFormatting sqref="D43:F43">
    <cfRule type="expression" dxfId="1129" priority="2">
      <formula>D43&lt;0.005</formula>
    </cfRule>
  </conditionalFormatting>
  <conditionalFormatting sqref="D43:F43">
    <cfRule type="expression" dxfId="1128" priority="1" stopIfTrue="1">
      <formula>D43&lt;0.0004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גיליון47"/>
  <dimension ref="A1:H78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6.6328125" style="734" bestFit="1" customWidth="1"/>
    <col min="2" max="2" width="25.6328125" style="734" customWidth="1"/>
    <col min="3" max="3" width="14" style="734" customWidth="1"/>
    <col min="4" max="4" width="19.7265625" style="1204" customWidth="1"/>
    <col min="5" max="5" width="10.26953125" style="1204" customWidth="1"/>
    <col min="6" max="6" width="12.453125" style="1204" customWidth="1"/>
    <col min="7" max="7" width="21.36328125" bestFit="1" customWidth="1"/>
  </cols>
  <sheetData>
    <row r="1" spans="1:8" ht="15.75" customHeight="1" x14ac:dyDescent="0.35">
      <c r="A1" s="6345" t="s">
        <v>647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646</v>
      </c>
      <c r="B2" s="6345"/>
      <c r="C2" s="6345"/>
      <c r="D2" s="6345"/>
      <c r="E2" s="6345"/>
      <c r="F2" s="6345"/>
      <c r="G2" s="6345"/>
    </row>
    <row r="3" spans="1:8" s="1345" customFormat="1" ht="22" customHeight="1" x14ac:dyDescent="0.3">
      <c r="A3" s="6362"/>
      <c r="B3" s="6666"/>
      <c r="C3" s="6404" t="s">
        <v>480</v>
      </c>
      <c r="D3" s="6405"/>
      <c r="E3" s="6405"/>
      <c r="F3" s="6405"/>
      <c r="G3" s="6406"/>
    </row>
    <row r="4" spans="1:8" s="1345" customFormat="1" ht="22" customHeight="1" thickBot="1" x14ac:dyDescent="0.35">
      <c r="A4" s="6562"/>
      <c r="B4" s="6563"/>
      <c r="C4" s="6660" t="s">
        <v>645</v>
      </c>
      <c r="D4" s="6661"/>
      <c r="E4" s="6661"/>
      <c r="F4" s="6661"/>
      <c r="G4" s="6662"/>
    </row>
    <row r="5" spans="1:8" s="1345" customFormat="1" ht="22" customHeight="1" x14ac:dyDescent="0.3">
      <c r="A5" s="6562"/>
      <c r="B5" s="6563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s="1345" customFormat="1" ht="22" customHeight="1" thickBot="1" x14ac:dyDescent="0.35">
      <c r="A6" s="6667"/>
      <c r="B6" s="6668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  <c r="H6" s="1315"/>
    </row>
    <row r="7" spans="1:8" s="706" customFormat="1" ht="17.5" customHeight="1" thickBot="1" x14ac:dyDescent="0.4">
      <c r="A7" s="6664" t="s">
        <v>59</v>
      </c>
      <c r="B7" s="6665"/>
      <c r="C7" s="1344">
        <v>752.00000000000011</v>
      </c>
      <c r="D7" s="1343">
        <v>0.73127971406347425</v>
      </c>
      <c r="E7" s="1343">
        <v>2.4334401969565257E-2</v>
      </c>
      <c r="F7" s="1343">
        <v>0.24028908191769344</v>
      </c>
      <c r="G7" s="1342">
        <v>3.2429526100888419</v>
      </c>
      <c r="H7" s="1317"/>
    </row>
    <row r="8" spans="1:8" s="706" customFormat="1" ht="17.5" customHeight="1" x14ac:dyDescent="0.35">
      <c r="A8" s="1341" t="s">
        <v>644</v>
      </c>
      <c r="B8" s="502" t="s">
        <v>120</v>
      </c>
      <c r="C8" s="1340">
        <v>28</v>
      </c>
      <c r="D8" s="1339">
        <v>0.18298894733592827</v>
      </c>
      <c r="E8" s="1339">
        <v>4.8626183881065828E-2</v>
      </c>
      <c r="F8" s="1339">
        <v>0.76838486878300583</v>
      </c>
      <c r="G8" s="1338">
        <v>2.5234775980184789</v>
      </c>
      <c r="H8" s="1317"/>
    </row>
    <row r="9" spans="1:8" s="706" customFormat="1" ht="17.5" customHeight="1" thickBot="1" x14ac:dyDescent="0.4">
      <c r="A9" s="1337"/>
      <c r="B9" s="486" t="s">
        <v>59</v>
      </c>
      <c r="C9" s="1336">
        <v>89.000000000000014</v>
      </c>
      <c r="D9" s="1335">
        <v>0.33830054354055927</v>
      </c>
      <c r="E9" s="1335">
        <v>4.6344870761848823E-2</v>
      </c>
      <c r="F9" s="1335">
        <v>0.61535458569759216</v>
      </c>
      <c r="G9" s="1334">
        <v>4.883463745117381</v>
      </c>
      <c r="H9" s="1317"/>
    </row>
    <row r="10" spans="1:8" s="706" customFormat="1" ht="17.5" customHeight="1" x14ac:dyDescent="0.35">
      <c r="A10" s="1333" t="s">
        <v>98</v>
      </c>
      <c r="B10" s="1332" t="s">
        <v>97</v>
      </c>
      <c r="C10" s="1331">
        <v>532.00000000000011</v>
      </c>
      <c r="D10" s="831">
        <v>0.83848072646524752</v>
      </c>
      <c r="E10" s="831">
        <v>1.1365168910090427E-2</v>
      </c>
      <c r="F10" s="831">
        <v>0.14366873422266985</v>
      </c>
      <c r="G10" s="1328">
        <v>2.9551639593310592</v>
      </c>
      <c r="H10" s="1317"/>
    </row>
    <row r="11" spans="1:8" s="706" customFormat="1" ht="17.5" customHeight="1" x14ac:dyDescent="0.35">
      <c r="A11" s="509" t="s">
        <v>96</v>
      </c>
      <c r="B11" s="1330" t="s">
        <v>95</v>
      </c>
      <c r="C11" s="1329">
        <v>54.000000000000014</v>
      </c>
      <c r="D11" s="831">
        <v>0.81189716632557174</v>
      </c>
      <c r="E11" s="831">
        <v>2.058424470903113E-2</v>
      </c>
      <c r="F11" s="831">
        <v>0.16751858896539687</v>
      </c>
      <c r="G11" s="1328">
        <v>2.5271859868043114</v>
      </c>
      <c r="H11" s="1317"/>
    </row>
    <row r="12" spans="1:8" s="706" customFormat="1" ht="17.5" customHeight="1" thickBot="1" x14ac:dyDescent="0.4">
      <c r="A12" s="1327"/>
      <c r="B12" s="1326" t="s">
        <v>59</v>
      </c>
      <c r="C12" s="1325">
        <v>594</v>
      </c>
      <c r="D12" s="1321">
        <v>0.83619661177437565</v>
      </c>
      <c r="E12" s="1321">
        <v>1.4407674733023935E-2</v>
      </c>
      <c r="F12" s="1321">
        <v>0.1437418791932778</v>
      </c>
      <c r="G12" s="1320">
        <v>2.9131687909825335</v>
      </c>
      <c r="H12" s="1317"/>
    </row>
    <row r="13" spans="1:8" s="706" customFormat="1" ht="17.5" customHeight="1" thickBot="1" x14ac:dyDescent="0.4">
      <c r="A13" s="1324" t="s">
        <v>643</v>
      </c>
      <c r="B13" s="1323" t="s">
        <v>59</v>
      </c>
      <c r="C13" s="1322">
        <v>31.000000000000007</v>
      </c>
      <c r="D13" s="1321">
        <v>0.89865789804595964</v>
      </c>
      <c r="E13" s="1321">
        <v>3.8107987712579339E-2</v>
      </c>
      <c r="F13" s="1321">
        <v>6.3234114241461012E-2</v>
      </c>
      <c r="G13" s="1320">
        <v>2.2745160818897014</v>
      </c>
      <c r="H13" s="1317"/>
    </row>
    <row r="14" spans="1:8" s="706" customFormat="1" ht="17.5" customHeight="1" x14ac:dyDescent="0.35">
      <c r="A14" s="130"/>
      <c r="B14" s="130"/>
      <c r="C14" s="130"/>
      <c r="D14" s="130"/>
      <c r="E14" s="130"/>
      <c r="F14" s="1319"/>
      <c r="G14" s="1318" t="s">
        <v>201</v>
      </c>
      <c r="H14" s="1317"/>
    </row>
    <row r="15" spans="1:8" ht="10.5" customHeight="1" x14ac:dyDescent="0.35">
      <c r="A15"/>
      <c r="B15"/>
      <c r="C15"/>
      <c r="D15"/>
      <c r="E15"/>
      <c r="F15" s="1316"/>
      <c r="H15" s="1315"/>
    </row>
    <row r="16" spans="1:8" ht="10.5" customHeight="1" x14ac:dyDescent="0.35">
      <c r="H16" s="1315"/>
    </row>
    <row r="17" spans="8:8" ht="10.5" customHeight="1" x14ac:dyDescent="0.35">
      <c r="H17" s="1315"/>
    </row>
    <row r="18" spans="8:8" ht="10.5" customHeight="1" x14ac:dyDescent="0.35">
      <c r="H18" s="1315"/>
    </row>
    <row r="19" spans="8:8" ht="10.5" customHeight="1" x14ac:dyDescent="0.35">
      <c r="H19" s="1315"/>
    </row>
    <row r="20" spans="8:8" ht="10.5" customHeight="1" x14ac:dyDescent="0.35">
      <c r="H20" s="1315"/>
    </row>
    <row r="21" spans="8:8" ht="10.5" customHeight="1" x14ac:dyDescent="0.35">
      <c r="H21" s="1315"/>
    </row>
    <row r="22" spans="8:8" ht="10.5" customHeight="1" x14ac:dyDescent="0.35">
      <c r="H22" s="1315"/>
    </row>
    <row r="23" spans="8:8" ht="10.5" customHeight="1" x14ac:dyDescent="0.35">
      <c r="H23" s="1315"/>
    </row>
    <row r="24" spans="8:8" ht="10.5" customHeight="1" x14ac:dyDescent="0.35">
      <c r="H24" s="1315"/>
    </row>
    <row r="25" spans="8:8" ht="10.5" customHeight="1" x14ac:dyDescent="0.35">
      <c r="H25" s="1315"/>
    </row>
    <row r="26" spans="8:8" ht="10.5" customHeight="1" x14ac:dyDescent="0.35">
      <c r="H26" s="1315"/>
    </row>
    <row r="27" spans="8:8" ht="10.5" customHeight="1" x14ac:dyDescent="0.35">
      <c r="H27" s="1315"/>
    </row>
    <row r="28" spans="8:8" ht="10.5" customHeight="1" x14ac:dyDescent="0.35">
      <c r="H28" s="1315"/>
    </row>
    <row r="29" spans="8:8" ht="10.5" customHeight="1" x14ac:dyDescent="0.35">
      <c r="H29" s="1315"/>
    </row>
    <row r="30" spans="8:8" ht="10.5" customHeight="1" x14ac:dyDescent="0.35">
      <c r="H30" s="1315"/>
    </row>
    <row r="31" spans="8:8" ht="10.5" customHeight="1" x14ac:dyDescent="0.35">
      <c r="H31" s="1315"/>
    </row>
    <row r="32" spans="8:8" ht="23.25" customHeight="1" x14ac:dyDescent="0.35">
      <c r="H32" s="1315"/>
    </row>
    <row r="33" spans="8:8" ht="10.5" customHeight="1" x14ac:dyDescent="0.35">
      <c r="H33" s="1315"/>
    </row>
    <row r="34" spans="8:8" ht="10.5" customHeight="1" x14ac:dyDescent="0.35">
      <c r="H34" s="1315"/>
    </row>
    <row r="35" spans="8:8" ht="10.5" customHeight="1" x14ac:dyDescent="0.35">
      <c r="H35" s="1315"/>
    </row>
    <row r="36" spans="8:8" ht="10.5" customHeight="1" x14ac:dyDescent="0.35">
      <c r="H36" s="1315"/>
    </row>
    <row r="37" spans="8:8" ht="10.5" customHeight="1" x14ac:dyDescent="0.35">
      <c r="H37" s="1315"/>
    </row>
    <row r="38" spans="8:8" ht="10.5" customHeight="1" x14ac:dyDescent="0.35">
      <c r="H38" s="1315"/>
    </row>
    <row r="39" spans="8:8" ht="10.5" customHeight="1" x14ac:dyDescent="0.35">
      <c r="H39" s="1315"/>
    </row>
    <row r="40" spans="8:8" ht="10.5" customHeight="1" x14ac:dyDescent="0.35">
      <c r="H40" s="1315"/>
    </row>
    <row r="41" spans="8:8" ht="10.5" customHeight="1" x14ac:dyDescent="0.35">
      <c r="H41" s="1315"/>
    </row>
    <row r="42" spans="8:8" ht="10.5" customHeight="1" x14ac:dyDescent="0.35">
      <c r="H42" s="1315"/>
    </row>
    <row r="43" spans="8:8" ht="10.5" customHeight="1" x14ac:dyDescent="0.35">
      <c r="H43" s="1315"/>
    </row>
    <row r="44" spans="8:8" ht="10.5" customHeight="1" x14ac:dyDescent="0.35">
      <c r="H44" s="1315"/>
    </row>
    <row r="45" spans="8:8" ht="10.5" customHeight="1" x14ac:dyDescent="0.35">
      <c r="H45" s="1315"/>
    </row>
    <row r="46" spans="8:8" ht="10.5" customHeight="1" x14ac:dyDescent="0.35">
      <c r="H46" s="1315"/>
    </row>
    <row r="47" spans="8:8" ht="10.5" customHeight="1" x14ac:dyDescent="0.35">
      <c r="H47" s="1315"/>
    </row>
    <row r="48" spans="8:8" ht="10.5" customHeight="1" x14ac:dyDescent="0.35">
      <c r="H48" s="1315"/>
    </row>
    <row r="49" spans="8:8" ht="10.5" customHeight="1" x14ac:dyDescent="0.35">
      <c r="H49" s="1315"/>
    </row>
    <row r="50" spans="8:8" ht="10.5" customHeight="1" x14ac:dyDescent="0.35">
      <c r="H50" s="1315"/>
    </row>
    <row r="51" spans="8:8" ht="10.5" customHeight="1" x14ac:dyDescent="0.35">
      <c r="H51" s="1315"/>
    </row>
    <row r="52" spans="8:8" ht="10.5" customHeight="1" x14ac:dyDescent="0.35">
      <c r="H52" s="1315"/>
    </row>
    <row r="53" spans="8:8" ht="10.5" customHeight="1" x14ac:dyDescent="0.35">
      <c r="H53" s="1315"/>
    </row>
    <row r="54" spans="8:8" ht="10.5" customHeight="1" x14ac:dyDescent="0.35">
      <c r="H54" s="1315"/>
    </row>
    <row r="55" spans="8:8" ht="10.5" customHeight="1" x14ac:dyDescent="0.35">
      <c r="H55" s="1315"/>
    </row>
    <row r="56" spans="8:8" ht="10.5" customHeight="1" x14ac:dyDescent="0.35">
      <c r="H56" s="1315"/>
    </row>
    <row r="57" spans="8:8" ht="10.5" customHeight="1" x14ac:dyDescent="0.35">
      <c r="H57" s="1315"/>
    </row>
    <row r="58" spans="8:8" ht="10.5" customHeight="1" x14ac:dyDescent="0.35">
      <c r="H58" s="1315"/>
    </row>
    <row r="59" spans="8:8" ht="10.5" customHeight="1" x14ac:dyDescent="0.35">
      <c r="H59" s="1315"/>
    </row>
    <row r="60" spans="8:8" ht="10.5" customHeight="1" x14ac:dyDescent="0.35">
      <c r="H60" s="1315"/>
    </row>
    <row r="61" spans="8:8" ht="10.5" customHeight="1" x14ac:dyDescent="0.35">
      <c r="H61" s="1315"/>
    </row>
    <row r="62" spans="8:8" ht="10.5" customHeight="1" x14ac:dyDescent="0.35">
      <c r="H62" s="1315"/>
    </row>
    <row r="63" spans="8:8" ht="10.5" customHeight="1" x14ac:dyDescent="0.35">
      <c r="H63" s="1315"/>
    </row>
    <row r="64" spans="8:8" ht="10.5" customHeight="1" x14ac:dyDescent="0.35">
      <c r="H64" s="1315"/>
    </row>
    <row r="65" spans="8:8" ht="10.5" customHeight="1" x14ac:dyDescent="0.35">
      <c r="H65" s="1315"/>
    </row>
    <row r="66" spans="8:8" ht="10.5" customHeight="1" x14ac:dyDescent="0.35">
      <c r="H66" s="1315"/>
    </row>
    <row r="67" spans="8:8" ht="10.5" customHeight="1" x14ac:dyDescent="0.35">
      <c r="H67" s="1315"/>
    </row>
    <row r="68" spans="8:8" ht="10.5" customHeight="1" x14ac:dyDescent="0.35">
      <c r="H68" s="1315"/>
    </row>
    <row r="69" spans="8:8" ht="10.5" customHeight="1" x14ac:dyDescent="0.35">
      <c r="H69" s="1315"/>
    </row>
    <row r="70" spans="8:8" ht="10.5" customHeight="1" x14ac:dyDescent="0.35">
      <c r="H70" s="1315"/>
    </row>
    <row r="71" spans="8:8" ht="10.5" customHeight="1" x14ac:dyDescent="0.35">
      <c r="H71" s="1315"/>
    </row>
    <row r="72" spans="8:8" ht="10.5" customHeight="1" x14ac:dyDescent="0.35">
      <c r="H72" s="1315"/>
    </row>
    <row r="73" spans="8:8" ht="10.5" customHeight="1" x14ac:dyDescent="0.35">
      <c r="H73" s="1315"/>
    </row>
    <row r="74" spans="8:8" ht="10.5" customHeight="1" x14ac:dyDescent="0.35">
      <c r="H74" s="1315"/>
    </row>
    <row r="75" spans="8:8" ht="10.5" customHeight="1" x14ac:dyDescent="0.35">
      <c r="H75" s="1315"/>
    </row>
    <row r="76" spans="8:8" ht="10.5" customHeight="1" x14ac:dyDescent="0.35">
      <c r="H76" s="1315"/>
    </row>
    <row r="77" spans="8:8" ht="10.5" customHeight="1" x14ac:dyDescent="0.35">
      <c r="H77" s="1315"/>
    </row>
    <row r="78" spans="8:8" x14ac:dyDescent="0.35">
      <c r="H78" s="1315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F7 D9:F12">
    <cfRule type="expression" dxfId="1127" priority="6">
      <formula>D7&lt;0.005</formula>
    </cfRule>
  </conditionalFormatting>
  <conditionalFormatting sqref="D7:F7 D9:F12">
    <cfRule type="expression" dxfId="1126" priority="5" stopIfTrue="1">
      <formula>D7&lt;0.0004</formula>
    </cfRule>
  </conditionalFormatting>
  <conditionalFormatting sqref="D8:F8">
    <cfRule type="expression" dxfId="1125" priority="4">
      <formula>D8&lt;0.005</formula>
    </cfRule>
  </conditionalFormatting>
  <conditionalFormatting sqref="D8:F8">
    <cfRule type="expression" dxfId="1124" priority="3" stopIfTrue="1">
      <formula>D8&lt;0.0004</formula>
    </cfRule>
  </conditionalFormatting>
  <conditionalFormatting sqref="D13:F13">
    <cfRule type="expression" dxfId="1123" priority="2">
      <formula>D13&lt;0.005</formula>
    </cfRule>
  </conditionalFormatting>
  <conditionalFormatting sqref="D13:F13">
    <cfRule type="expression" dxfId="1122" priority="1" stopIfTrue="1">
      <formula>D13&lt;0.0004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גיליון48"/>
  <dimension ref="A1:G64"/>
  <sheetViews>
    <sheetView view="pageBreakPreview" topLeftCell="A22" zoomScaleNormal="100" zoomScaleSheetLayoutView="100" workbookViewId="0">
      <selection activeCell="G10" sqref="G10"/>
    </sheetView>
  </sheetViews>
  <sheetFormatPr defaultRowHeight="14.5" x14ac:dyDescent="0.35"/>
  <cols>
    <col min="1" max="1" width="16.26953125" style="734" customWidth="1"/>
    <col min="2" max="2" width="31.26953125" style="734" customWidth="1"/>
    <col min="3" max="3" width="11.08984375" style="1125" customWidth="1"/>
    <col min="4" max="4" width="20.6328125" style="1346" customWidth="1"/>
    <col min="5" max="5" width="12.453125" style="1346" customWidth="1"/>
    <col min="6" max="6" width="10.6328125" style="1346" customWidth="1"/>
    <col min="7" max="7" width="18.7265625" customWidth="1"/>
  </cols>
  <sheetData>
    <row r="1" spans="1:7" ht="15.75" customHeight="1" x14ac:dyDescent="0.35">
      <c r="A1" s="6345" t="s">
        <v>649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648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6445"/>
      <c r="C3" s="6404" t="s">
        <v>479</v>
      </c>
      <c r="D3" s="6405"/>
      <c r="E3" s="6405"/>
      <c r="F3" s="6405"/>
      <c r="G3" s="6406"/>
    </row>
    <row r="4" spans="1:7" ht="16" thickBot="1" x14ac:dyDescent="0.4">
      <c r="A4" s="6575"/>
      <c r="B4" s="6576"/>
      <c r="C4" s="6660" t="s">
        <v>463</v>
      </c>
      <c r="D4" s="6661"/>
      <c r="E4" s="6661"/>
      <c r="F4" s="6661"/>
      <c r="G4" s="6662"/>
    </row>
    <row r="5" spans="1:7" ht="31" x14ac:dyDescent="0.35">
      <c r="A5" s="6575"/>
      <c r="B5" s="6576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48.75" customHeight="1" thickBot="1" x14ac:dyDescent="0.4">
      <c r="A6" s="6577"/>
      <c r="B6" s="6669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7" s="179" customFormat="1" ht="12" customHeight="1" thickBot="1" x14ac:dyDescent="0.4">
      <c r="A7" s="6368" t="s">
        <v>59</v>
      </c>
      <c r="B7" s="6542"/>
      <c r="C7" s="621">
        <v>1759.0000000000005</v>
      </c>
      <c r="D7" s="1353">
        <v>0.74744221089033647</v>
      </c>
      <c r="E7" s="1353">
        <v>3.0711403446166151E-2</v>
      </c>
      <c r="F7" s="1353">
        <v>0.21934477268662111</v>
      </c>
      <c r="G7" s="1352">
        <v>2.7977393662742682</v>
      </c>
    </row>
    <row r="8" spans="1:7" s="179" customFormat="1" ht="12" customHeight="1" x14ac:dyDescent="0.35">
      <c r="A8" s="160" t="s">
        <v>123</v>
      </c>
      <c r="B8" s="390" t="s">
        <v>122</v>
      </c>
      <c r="C8" s="444">
        <v>97.999999999999986</v>
      </c>
      <c r="D8" s="1089">
        <v>0.80900286116310571</v>
      </c>
      <c r="E8" s="1089">
        <v>1.6150153675225893E-2</v>
      </c>
      <c r="F8" s="1089">
        <v>0.17484698516166833</v>
      </c>
      <c r="G8" s="1209">
        <v>1.7995569916831877</v>
      </c>
    </row>
    <row r="9" spans="1:7" s="179" customFormat="1" ht="12" customHeight="1" x14ac:dyDescent="0.35">
      <c r="A9" s="92" t="s">
        <v>121</v>
      </c>
      <c r="B9" s="701" t="s">
        <v>120</v>
      </c>
      <c r="C9" s="700">
        <v>42</v>
      </c>
      <c r="D9" s="1082">
        <v>0.32127966349080483</v>
      </c>
      <c r="E9" s="1082">
        <v>0.17601255054984175</v>
      </c>
      <c r="F9" s="1082">
        <v>0.50270778595935328</v>
      </c>
      <c r="G9" s="1210">
        <v>4.2069825157066401</v>
      </c>
    </row>
    <row r="10" spans="1:7" s="179" customFormat="1" ht="12" customHeight="1" x14ac:dyDescent="0.35">
      <c r="A10" s="92"/>
      <c r="B10" s="701" t="s">
        <v>119</v>
      </c>
      <c r="C10" s="700">
        <v>62.000000000000014</v>
      </c>
      <c r="D10" s="1082">
        <v>0.68605277739438819</v>
      </c>
      <c r="E10" s="1082">
        <v>2.3343159838963908E-2</v>
      </c>
      <c r="F10" s="1082">
        <v>0.2906040627666478</v>
      </c>
      <c r="G10" s="1210">
        <v>2.766559054178281</v>
      </c>
    </row>
    <row r="11" spans="1:7" s="179" customFormat="1" ht="12" customHeight="1" x14ac:dyDescent="0.35">
      <c r="A11" s="92"/>
      <c r="B11" s="701" t="s">
        <v>118</v>
      </c>
      <c r="C11" s="700">
        <v>34</v>
      </c>
      <c r="D11" s="1082">
        <v>0.644363009793682</v>
      </c>
      <c r="E11" s="1082">
        <v>0</v>
      </c>
      <c r="F11" s="1082">
        <v>0.35563699020631817</v>
      </c>
      <c r="G11" s="1210">
        <v>2.3263167762931398</v>
      </c>
    </row>
    <row r="12" spans="1:7" s="179" customFormat="1" ht="12" customHeight="1" x14ac:dyDescent="0.35">
      <c r="A12" s="92"/>
      <c r="B12" s="701" t="s">
        <v>111</v>
      </c>
      <c r="C12" s="700">
        <v>131.99999999999997</v>
      </c>
      <c r="D12" s="1082">
        <v>0.66780739177506132</v>
      </c>
      <c r="E12" s="1082">
        <v>3.1799768652218091E-2</v>
      </c>
      <c r="F12" s="1082">
        <v>0.2918854020945208</v>
      </c>
      <c r="G12" s="1210">
        <v>3.1427992075845652</v>
      </c>
    </row>
    <row r="13" spans="1:7" s="179" customFormat="1" ht="12" customHeight="1" x14ac:dyDescent="0.35">
      <c r="A13" s="92"/>
      <c r="B13" s="701" t="s">
        <v>109</v>
      </c>
      <c r="C13" s="700">
        <v>33.000000000000007</v>
      </c>
      <c r="D13" s="1082">
        <v>0.91387964182087944</v>
      </c>
      <c r="E13" s="1082">
        <v>0</v>
      </c>
      <c r="F13" s="1082">
        <v>8.6120358179120768E-2</v>
      </c>
      <c r="G13" s="1210">
        <v>2.820891554864585</v>
      </c>
    </row>
    <row r="14" spans="1:7" s="179" customFormat="1" ht="12" customHeight="1" x14ac:dyDescent="0.35">
      <c r="A14" s="92"/>
      <c r="B14" s="701" t="s">
        <v>107</v>
      </c>
      <c r="C14" s="700">
        <v>36</v>
      </c>
      <c r="D14" s="1082">
        <v>0.54135494085855129</v>
      </c>
      <c r="E14" s="1082">
        <v>1.3138617718755644E-2</v>
      </c>
      <c r="F14" s="1082">
        <v>0.44550644142269313</v>
      </c>
      <c r="G14" s="1210">
        <v>2.8665176717288019</v>
      </c>
    </row>
    <row r="15" spans="1:7" s="179" customFormat="1" ht="12" customHeight="1" x14ac:dyDescent="0.35">
      <c r="A15" s="92"/>
      <c r="B15" s="701" t="s">
        <v>99</v>
      </c>
      <c r="C15" s="700">
        <v>43.000000000000007</v>
      </c>
      <c r="D15" s="1082">
        <v>0.66153684839349036</v>
      </c>
      <c r="E15" s="1082">
        <v>0</v>
      </c>
      <c r="F15" s="1082">
        <v>0.33846315160650953</v>
      </c>
      <c r="G15" s="1210">
        <v>2.516721780025434</v>
      </c>
    </row>
    <row r="16" spans="1:7" s="179" customFormat="1" ht="12" customHeight="1" thickBot="1" x14ac:dyDescent="0.4">
      <c r="A16" s="92"/>
      <c r="B16" s="705" t="s">
        <v>59</v>
      </c>
      <c r="C16" s="704">
        <v>588.99999999999977</v>
      </c>
      <c r="D16" s="1085">
        <v>0.65482219759765159</v>
      </c>
      <c r="E16" s="1085">
        <v>2.8451917270071334E-2</v>
      </c>
      <c r="F16" s="1085">
        <v>0.31508466679161795</v>
      </c>
      <c r="G16" s="1207">
        <v>2.8338422211290557</v>
      </c>
    </row>
    <row r="17" spans="1:7" s="179" customFormat="1" ht="12" customHeight="1" x14ac:dyDescent="0.35">
      <c r="A17" s="89" t="s">
        <v>98</v>
      </c>
      <c r="B17" s="851" t="s">
        <v>97</v>
      </c>
      <c r="C17" s="192">
        <v>255.99999999999994</v>
      </c>
      <c r="D17" s="1089">
        <v>0.75852881931627736</v>
      </c>
      <c r="E17" s="1089">
        <v>3.5031969703786026E-2</v>
      </c>
      <c r="F17" s="1089">
        <v>0.20643921097993723</v>
      </c>
      <c r="G17" s="1209">
        <v>3.0649162960376888</v>
      </c>
    </row>
    <row r="18" spans="1:7" s="179" customFormat="1" ht="12" customHeight="1" x14ac:dyDescent="0.35">
      <c r="A18" s="78" t="s">
        <v>96</v>
      </c>
      <c r="B18" s="701" t="s">
        <v>95</v>
      </c>
      <c r="C18" s="700">
        <v>53.000000000000007</v>
      </c>
      <c r="D18" s="1082">
        <v>0.75595165796007147</v>
      </c>
      <c r="E18" s="1082">
        <v>0.14717852549425509</v>
      </c>
      <c r="F18" s="1082">
        <v>9.6869816545673421E-2</v>
      </c>
      <c r="G18" s="1210">
        <v>5.1778051443030408</v>
      </c>
    </row>
    <row r="19" spans="1:7" s="179" customFormat="1" ht="12" customHeight="1" x14ac:dyDescent="0.35">
      <c r="A19" s="78"/>
      <c r="B19" s="701" t="s">
        <v>94</v>
      </c>
      <c r="C19" s="700">
        <v>45.000000000000007</v>
      </c>
      <c r="D19" s="1082">
        <v>0.59787136489941439</v>
      </c>
      <c r="E19" s="1082">
        <v>0</v>
      </c>
      <c r="F19" s="1082">
        <v>0.40212863510058561</v>
      </c>
      <c r="G19" s="1210">
        <v>2.8289904521603595</v>
      </c>
    </row>
    <row r="20" spans="1:7" s="179" customFormat="1" ht="12" customHeight="1" thickBot="1" x14ac:dyDescent="0.4">
      <c r="A20" s="81"/>
      <c r="B20" s="182" t="s">
        <v>59</v>
      </c>
      <c r="C20" s="181">
        <v>353.99999999999994</v>
      </c>
      <c r="D20" s="1085">
        <v>0.74164417362599266</v>
      </c>
      <c r="E20" s="1085">
        <v>4.9605103854114423E-2</v>
      </c>
      <c r="F20" s="1085">
        <v>0.20875072251989402</v>
      </c>
      <c r="G20" s="1207">
        <v>3.3829493045150452</v>
      </c>
    </row>
    <row r="21" spans="1:7" s="179" customFormat="1" ht="12" customHeight="1" x14ac:dyDescent="0.35">
      <c r="A21" s="89" t="s">
        <v>92</v>
      </c>
      <c r="B21" s="701" t="s">
        <v>89</v>
      </c>
      <c r="C21" s="700">
        <v>74.999999999999986</v>
      </c>
      <c r="D21" s="1082">
        <v>0.98645055837907436</v>
      </c>
      <c r="E21" s="1082">
        <v>6.7747208104629204E-3</v>
      </c>
      <c r="F21" s="1082">
        <v>6.7747208104629204E-3</v>
      </c>
      <c r="G21" s="1210">
        <v>2.3226015629896826</v>
      </c>
    </row>
    <row r="22" spans="1:7" s="179" customFormat="1" ht="12" customHeight="1" thickBot="1" x14ac:dyDescent="0.4">
      <c r="A22" s="81" t="s">
        <v>90</v>
      </c>
      <c r="B22" s="705" t="s">
        <v>59</v>
      </c>
      <c r="C22" s="704">
        <v>124.00000000000001</v>
      </c>
      <c r="D22" s="1115">
        <v>0.84519759837901443</v>
      </c>
      <c r="E22" s="1115">
        <v>1.2348301073969448E-2</v>
      </c>
      <c r="F22" s="1115">
        <v>0.14245410054701568</v>
      </c>
      <c r="G22" s="1212">
        <v>2.4620670677927792</v>
      </c>
    </row>
    <row r="23" spans="1:7" s="179" customFormat="1" ht="12" customHeight="1" x14ac:dyDescent="0.35">
      <c r="A23" s="345" t="s">
        <v>85</v>
      </c>
      <c r="B23" s="334" t="s">
        <v>84</v>
      </c>
      <c r="C23" s="192">
        <v>50</v>
      </c>
      <c r="D23" s="148">
        <v>0.97619427262813252</v>
      </c>
      <c r="E23" s="148">
        <v>0</v>
      </c>
      <c r="F23" s="148">
        <v>2.3805727371867352E-2</v>
      </c>
      <c r="G23" s="1351">
        <v>1.3867461430324124</v>
      </c>
    </row>
    <row r="24" spans="1:7" s="179" customFormat="1" ht="12" customHeight="1" x14ac:dyDescent="0.35">
      <c r="A24" s="345" t="s">
        <v>83</v>
      </c>
      <c r="B24" s="338" t="s">
        <v>81</v>
      </c>
      <c r="C24" s="700">
        <v>86.999999999999986</v>
      </c>
      <c r="D24" s="755">
        <v>1</v>
      </c>
      <c r="E24" s="755">
        <v>0</v>
      </c>
      <c r="F24" s="755">
        <v>0</v>
      </c>
      <c r="G24" s="1350">
        <v>1.3774869252294344</v>
      </c>
    </row>
    <row r="25" spans="1:7" s="179" customFormat="1" ht="12" customHeight="1" x14ac:dyDescent="0.35">
      <c r="A25" s="345"/>
      <c r="B25" s="338" t="s">
        <v>80</v>
      </c>
      <c r="C25" s="700">
        <v>85.000000000000014</v>
      </c>
      <c r="D25" s="755">
        <v>1</v>
      </c>
      <c r="E25" s="755">
        <v>0</v>
      </c>
      <c r="F25" s="755">
        <v>0</v>
      </c>
      <c r="G25" s="1350">
        <v>1.9011071958394439</v>
      </c>
    </row>
    <row r="26" spans="1:7" s="179" customFormat="1" ht="12" customHeight="1" x14ac:dyDescent="0.35">
      <c r="A26" s="345"/>
      <c r="B26" s="338" t="s">
        <v>75</v>
      </c>
      <c r="C26" s="700">
        <v>28.000000000000004</v>
      </c>
      <c r="D26" s="754">
        <v>1</v>
      </c>
      <c r="E26" s="754">
        <v>0</v>
      </c>
      <c r="F26" s="754">
        <v>0</v>
      </c>
      <c r="G26" s="1213">
        <v>2.6703414115167243</v>
      </c>
    </row>
    <row r="27" spans="1:7" s="179" customFormat="1" ht="12" customHeight="1" x14ac:dyDescent="0.35">
      <c r="A27" s="345"/>
      <c r="B27" s="338" t="s">
        <v>73</v>
      </c>
      <c r="C27" s="700">
        <v>26.000000000000007</v>
      </c>
      <c r="D27" s="754">
        <v>1</v>
      </c>
      <c r="E27" s="754">
        <v>0</v>
      </c>
      <c r="F27" s="754">
        <v>0</v>
      </c>
      <c r="G27" s="1213">
        <v>1.392884663793899</v>
      </c>
    </row>
    <row r="28" spans="1:7" s="179" customFormat="1" ht="12" customHeight="1" x14ac:dyDescent="0.35">
      <c r="A28" s="345"/>
      <c r="B28" s="338" t="s">
        <v>71</v>
      </c>
      <c r="C28" s="700">
        <v>61.000000000000014</v>
      </c>
      <c r="D28" s="755">
        <v>0.75139389285686109</v>
      </c>
      <c r="E28" s="755">
        <v>0.134514531352525</v>
      </c>
      <c r="F28" s="755">
        <v>9.4178662426694912E-2</v>
      </c>
      <c r="G28" s="1350">
        <v>2.6758202272573293</v>
      </c>
    </row>
    <row r="29" spans="1:7" s="179" customFormat="1" ht="12" customHeight="1" thickBot="1" x14ac:dyDescent="0.4">
      <c r="A29" s="345"/>
      <c r="B29" s="328" t="s">
        <v>59</v>
      </c>
      <c r="C29" s="181">
        <v>387.00000000000011</v>
      </c>
      <c r="D29" s="1102">
        <v>0.93823748956791375</v>
      </c>
      <c r="E29" s="1102">
        <v>4.2475498955550368E-2</v>
      </c>
      <c r="F29" s="1102">
        <v>1.6745713793504698E-2</v>
      </c>
      <c r="G29" s="1349">
        <v>1.8905280943218825</v>
      </c>
    </row>
    <row r="30" spans="1:7" s="179" customFormat="1" ht="12" customHeight="1" x14ac:dyDescent="0.35">
      <c r="A30" s="89" t="s">
        <v>70</v>
      </c>
      <c r="B30" s="350" t="s">
        <v>66</v>
      </c>
      <c r="C30" s="444">
        <v>161</v>
      </c>
      <c r="D30" s="219">
        <v>1</v>
      </c>
      <c r="E30" s="219">
        <v>0</v>
      </c>
      <c r="F30" s="219">
        <v>0</v>
      </c>
      <c r="G30" s="1208">
        <v>3.0442705077393355</v>
      </c>
    </row>
    <row r="31" spans="1:7" s="179" customFormat="1" ht="12" customHeight="1" x14ac:dyDescent="0.35">
      <c r="A31" s="78" t="s">
        <v>68</v>
      </c>
      <c r="B31" s="1311" t="s">
        <v>65</v>
      </c>
      <c r="C31" s="1310">
        <v>21.000000000000004</v>
      </c>
      <c r="D31" s="754">
        <v>0.85154255523890965</v>
      </c>
      <c r="E31" s="754">
        <v>0</v>
      </c>
      <c r="F31" s="754">
        <v>0.14845744476109043</v>
      </c>
      <c r="G31" s="1213">
        <v>1.456816115123041</v>
      </c>
    </row>
    <row r="32" spans="1:7" s="179" customFormat="1" ht="12" customHeight="1" x14ac:dyDescent="0.35">
      <c r="A32" s="78"/>
      <c r="B32" s="1311" t="s">
        <v>639</v>
      </c>
      <c r="C32" s="1310">
        <v>55</v>
      </c>
      <c r="D32" s="1099">
        <v>1</v>
      </c>
      <c r="E32" s="1099">
        <v>0</v>
      </c>
      <c r="F32" s="1099">
        <v>0</v>
      </c>
      <c r="G32" s="1309">
        <v>3.7226039996730069</v>
      </c>
    </row>
    <row r="33" spans="1:7" s="179" customFormat="1" ht="12" customHeight="1" thickBot="1" x14ac:dyDescent="0.4">
      <c r="A33" s="81"/>
      <c r="B33" s="328" t="s">
        <v>59</v>
      </c>
      <c r="C33" s="181">
        <v>247.00000000000031</v>
      </c>
      <c r="D33" s="1085">
        <v>0.96520576846852735</v>
      </c>
      <c r="E33" s="1085">
        <v>0</v>
      </c>
      <c r="F33" s="1085">
        <v>2.339672109435522E-2</v>
      </c>
      <c r="G33" s="1225">
        <v>2.9266713308756249</v>
      </c>
    </row>
    <row r="34" spans="1:7" s="179" customFormat="1" ht="12" customHeight="1" x14ac:dyDescent="0.35">
      <c r="A34" s="78" t="s">
        <v>63</v>
      </c>
      <c r="B34" s="390" t="s">
        <v>62</v>
      </c>
      <c r="C34" s="444">
        <v>35</v>
      </c>
      <c r="D34" s="219">
        <v>0.42109386389257686</v>
      </c>
      <c r="E34" s="219">
        <v>9.1162717622052372E-2</v>
      </c>
      <c r="F34" s="219">
        <v>0.48774341848537056</v>
      </c>
      <c r="G34" s="1208">
        <v>3.3107505119285419</v>
      </c>
    </row>
    <row r="35" spans="1:7" s="179" customFormat="1" ht="12" customHeight="1" thickBot="1" x14ac:dyDescent="0.4">
      <c r="A35" s="470" t="s">
        <v>61</v>
      </c>
      <c r="B35" s="182" t="s">
        <v>59</v>
      </c>
      <c r="C35" s="181">
        <v>39.000000000000014</v>
      </c>
      <c r="D35" s="1085">
        <v>0.65697499246861424</v>
      </c>
      <c r="E35" s="1085">
        <v>0.34302500753138587</v>
      </c>
      <c r="F35" s="1085">
        <v>0</v>
      </c>
      <c r="G35" s="1308">
        <v>3.6860500150627717</v>
      </c>
    </row>
    <row r="36" spans="1:7" s="179" customFormat="1" ht="12" customHeight="1" x14ac:dyDescent="0.35">
      <c r="A36" s="177"/>
      <c r="B36" s="177"/>
      <c r="C36" s="1106"/>
      <c r="D36" s="1348"/>
      <c r="E36" s="1348"/>
      <c r="F36" s="1348"/>
      <c r="G36" s="1107" t="s">
        <v>201</v>
      </c>
    </row>
    <row r="37" spans="1:7" ht="14.25" customHeight="1" x14ac:dyDescent="0.35">
      <c r="G37" s="1347"/>
    </row>
    <row r="38" spans="1:7" x14ac:dyDescent="0.35">
      <c r="G38" s="1347"/>
    </row>
    <row r="39" spans="1:7" ht="14.25" customHeight="1" x14ac:dyDescent="0.35">
      <c r="G39" s="1347"/>
    </row>
    <row r="40" spans="1:7" x14ac:dyDescent="0.35">
      <c r="G40" s="1347"/>
    </row>
    <row r="41" spans="1:7" ht="14.25" customHeight="1" x14ac:dyDescent="0.35">
      <c r="G41" s="1347"/>
    </row>
    <row r="42" spans="1:7" ht="24" customHeight="1" x14ac:dyDescent="0.35">
      <c r="G42" s="1347"/>
    </row>
    <row r="43" spans="1:7" ht="14.25" customHeight="1" x14ac:dyDescent="0.35">
      <c r="G43" s="1347"/>
    </row>
    <row r="44" spans="1:7" x14ac:dyDescent="0.35">
      <c r="G44" s="1347"/>
    </row>
    <row r="45" spans="1:7" ht="14.25" customHeight="1" x14ac:dyDescent="0.35">
      <c r="G45" s="1347"/>
    </row>
    <row r="46" spans="1:7" x14ac:dyDescent="0.35">
      <c r="G46" s="1347"/>
    </row>
    <row r="47" spans="1:7" ht="14.25" customHeight="1" x14ac:dyDescent="0.35">
      <c r="G47" s="1347"/>
    </row>
    <row r="48" spans="1:7" x14ac:dyDescent="0.35">
      <c r="G48" s="1347"/>
    </row>
    <row r="49" spans="7:7" ht="14.25" customHeight="1" x14ac:dyDescent="0.35">
      <c r="G49" s="1347"/>
    </row>
    <row r="50" spans="7:7" x14ac:dyDescent="0.35">
      <c r="G50" s="1347"/>
    </row>
    <row r="51" spans="7:7" ht="14.25" customHeight="1" x14ac:dyDescent="0.35">
      <c r="G51" s="1347"/>
    </row>
    <row r="52" spans="7:7" x14ac:dyDescent="0.35">
      <c r="G52" s="1347"/>
    </row>
    <row r="53" spans="7:7" x14ac:dyDescent="0.35">
      <c r="G53" s="1347"/>
    </row>
    <row r="54" spans="7:7" ht="14.25" customHeight="1" x14ac:dyDescent="0.35">
      <c r="G54" s="1347"/>
    </row>
    <row r="55" spans="7:7" ht="14.25" customHeight="1" x14ac:dyDescent="0.35">
      <c r="G55" s="1347"/>
    </row>
    <row r="56" spans="7:7" x14ac:dyDescent="0.35">
      <c r="G56" s="1347"/>
    </row>
    <row r="57" spans="7:7" ht="14.25" customHeight="1" x14ac:dyDescent="0.35">
      <c r="G57" s="1347"/>
    </row>
    <row r="58" spans="7:7" ht="14.25" customHeight="1" x14ac:dyDescent="0.35">
      <c r="G58" s="1347"/>
    </row>
    <row r="59" spans="7:7" ht="14.25" customHeight="1" x14ac:dyDescent="0.35">
      <c r="G59" s="1347"/>
    </row>
    <row r="60" spans="7:7" ht="14.25" customHeight="1" x14ac:dyDescent="0.35">
      <c r="G60" s="1347"/>
    </row>
    <row r="61" spans="7:7" x14ac:dyDescent="0.35">
      <c r="G61" s="1347"/>
    </row>
    <row r="62" spans="7:7" x14ac:dyDescent="0.35">
      <c r="G62" s="1347"/>
    </row>
    <row r="63" spans="7:7" ht="14.25" customHeight="1" x14ac:dyDescent="0.35">
      <c r="G63" s="1347"/>
    </row>
    <row r="64" spans="7:7" x14ac:dyDescent="0.35">
      <c r="G64" s="1347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G35">
    <cfRule type="expression" dxfId="1121" priority="2">
      <formula>D7&lt;0.005</formula>
    </cfRule>
  </conditionalFormatting>
  <conditionalFormatting sqref="D7:G35">
    <cfRule type="expression" dxfId="112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גיליון49"/>
  <dimension ref="A1:G69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6.08984375" style="734" customWidth="1"/>
    <col min="2" max="2" width="31" style="734" customWidth="1"/>
    <col min="3" max="3" width="10.08984375" style="1125" customWidth="1"/>
    <col min="4" max="4" width="21.7265625" style="1346" customWidth="1"/>
    <col min="5" max="5" width="13.90625" style="1346" customWidth="1"/>
    <col min="6" max="6" width="12.36328125" style="1346" customWidth="1"/>
    <col min="7" max="7" width="21.90625" customWidth="1"/>
  </cols>
  <sheetData>
    <row r="1" spans="1:7" ht="15.75" customHeight="1" x14ac:dyDescent="0.35">
      <c r="A1" s="6345" t="s">
        <v>651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650</v>
      </c>
      <c r="B2" s="6345"/>
      <c r="C2" s="6345"/>
      <c r="D2" s="6345"/>
      <c r="E2" s="6345"/>
      <c r="F2" s="6345"/>
      <c r="G2" s="6345"/>
    </row>
    <row r="3" spans="1:7" ht="15" customHeight="1" x14ac:dyDescent="0.35">
      <c r="A3" s="6444"/>
      <c r="B3" s="6597"/>
      <c r="C3" s="6404" t="s">
        <v>478</v>
      </c>
      <c r="D3" s="6405"/>
      <c r="E3" s="6405"/>
      <c r="F3" s="6405"/>
      <c r="G3" s="6406"/>
    </row>
    <row r="4" spans="1:7" ht="15" customHeight="1" thickBot="1" x14ac:dyDescent="0.4">
      <c r="A4" s="6575"/>
      <c r="B4" s="6598"/>
      <c r="C4" s="6660" t="s">
        <v>462</v>
      </c>
      <c r="D4" s="6661"/>
      <c r="E4" s="6661"/>
      <c r="F4" s="6661"/>
      <c r="G4" s="6662"/>
    </row>
    <row r="5" spans="1:7" ht="24.75" customHeight="1" x14ac:dyDescent="0.35">
      <c r="A5" s="6575"/>
      <c r="B5" s="6598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14.25" customHeight="1" thickBot="1" x14ac:dyDescent="0.4">
      <c r="A6" s="6599"/>
      <c r="B6" s="6600"/>
      <c r="C6" s="1219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542"/>
      <c r="C7" s="621">
        <v>1715.0000000000007</v>
      </c>
      <c r="D7" s="239">
        <v>0.63688135160801507</v>
      </c>
      <c r="E7" s="239">
        <v>0.13351100915830597</v>
      </c>
      <c r="F7" s="239">
        <v>0.22288763745224877</v>
      </c>
      <c r="G7" s="1216">
        <v>5.5141476948391546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25.000000000000004</v>
      </c>
      <c r="D8" s="1214">
        <v>0.41357617028097771</v>
      </c>
      <c r="E8" s="1214">
        <v>0.15825807351101565</v>
      </c>
      <c r="F8" s="1214">
        <v>0.42816575620800701</v>
      </c>
      <c r="G8" s="1213">
        <v>2.7485822746059632</v>
      </c>
    </row>
    <row r="9" spans="1:7" s="179" customFormat="1" ht="15" customHeight="1" x14ac:dyDescent="0.35">
      <c r="A9" s="92" t="s">
        <v>121</v>
      </c>
      <c r="B9" s="701" t="s">
        <v>120</v>
      </c>
      <c r="C9" s="700">
        <v>42.999999999999993</v>
      </c>
      <c r="D9" s="1082">
        <v>0.28029764425280629</v>
      </c>
      <c r="E9" s="1082">
        <v>0.19337617963579462</v>
      </c>
      <c r="F9" s="1082">
        <v>0.5263261761113992</v>
      </c>
      <c r="G9" s="1210">
        <v>14.849222590615232</v>
      </c>
    </row>
    <row r="10" spans="1:7" s="179" customFormat="1" ht="15" customHeight="1" x14ac:dyDescent="0.35">
      <c r="A10" s="92"/>
      <c r="B10" s="701" t="s">
        <v>119</v>
      </c>
      <c r="C10" s="700">
        <v>29.000000000000007</v>
      </c>
      <c r="D10" s="1214">
        <v>0.47270852571146982</v>
      </c>
      <c r="E10" s="1214">
        <v>0.19364744854223026</v>
      </c>
      <c r="F10" s="1214">
        <v>0.33364402574629987</v>
      </c>
      <c r="G10" s="1213">
        <v>4.6800111720015423</v>
      </c>
    </row>
    <row r="11" spans="1:7" s="179" customFormat="1" ht="15" customHeight="1" x14ac:dyDescent="0.35">
      <c r="A11" s="92"/>
      <c r="B11" s="701" t="s">
        <v>118</v>
      </c>
      <c r="C11" s="700">
        <v>53.000000000000007</v>
      </c>
      <c r="D11" s="1082">
        <v>0.52296054220168064</v>
      </c>
      <c r="E11" s="1082">
        <v>0.14896458233230775</v>
      </c>
      <c r="F11" s="1082">
        <v>0.32807487546601088</v>
      </c>
      <c r="G11" s="1210">
        <v>5.3605604082701817</v>
      </c>
    </row>
    <row r="12" spans="1:7" s="179" customFormat="1" ht="15" customHeight="1" x14ac:dyDescent="0.35">
      <c r="A12" s="92"/>
      <c r="B12" s="701" t="s">
        <v>110</v>
      </c>
      <c r="C12" s="700">
        <v>23.000000000000007</v>
      </c>
      <c r="D12" s="1214">
        <v>0.46439965762779534</v>
      </c>
      <c r="E12" s="1214">
        <v>0.2667657185947207</v>
      </c>
      <c r="F12" s="1214">
        <v>0.26883462377748396</v>
      </c>
      <c r="G12" s="1213">
        <v>4.6680795807937008</v>
      </c>
    </row>
    <row r="13" spans="1:7" s="179" customFormat="1" ht="15" customHeight="1" thickBot="1" x14ac:dyDescent="0.4">
      <c r="A13" s="92"/>
      <c r="B13" s="705" t="s">
        <v>59</v>
      </c>
      <c r="C13" s="704">
        <v>295.00000000000006</v>
      </c>
      <c r="D13" s="1085">
        <v>0.42234738025996871</v>
      </c>
      <c r="E13" s="1085">
        <v>0.21938147741319006</v>
      </c>
      <c r="F13" s="1085">
        <v>0.35827114232684137</v>
      </c>
      <c r="G13" s="1207">
        <v>6.799624459900345</v>
      </c>
    </row>
    <row r="14" spans="1:7" s="179" customFormat="1" ht="15" customHeight="1" x14ac:dyDescent="0.35">
      <c r="A14" s="89" t="s">
        <v>98</v>
      </c>
      <c r="B14" s="851" t="s">
        <v>97</v>
      </c>
      <c r="C14" s="192">
        <v>706.99999999999966</v>
      </c>
      <c r="D14" s="1089">
        <v>0.69848592517980224</v>
      </c>
      <c r="E14" s="1089">
        <v>0.11233849074663196</v>
      </c>
      <c r="F14" s="1089">
        <v>0.17985585582909358</v>
      </c>
      <c r="G14" s="1209">
        <v>4.0846745060011607</v>
      </c>
    </row>
    <row r="15" spans="1:7" s="179" customFormat="1" ht="15" customHeight="1" x14ac:dyDescent="0.35">
      <c r="A15" s="78" t="s">
        <v>96</v>
      </c>
      <c r="B15" s="701" t="s">
        <v>95</v>
      </c>
      <c r="C15" s="700">
        <v>48.000000000000014</v>
      </c>
      <c r="D15" s="1082">
        <v>0.5758572292743499</v>
      </c>
      <c r="E15" s="1082">
        <v>0</v>
      </c>
      <c r="F15" s="1082">
        <v>0.42414277072565021</v>
      </c>
      <c r="G15" s="1210">
        <v>9.2722169065573539</v>
      </c>
    </row>
    <row r="16" spans="1:7" s="179" customFormat="1" ht="15" customHeight="1" x14ac:dyDescent="0.35">
      <c r="A16" s="78"/>
      <c r="B16" s="701" t="s">
        <v>94</v>
      </c>
      <c r="C16" s="700">
        <v>64.999999999999986</v>
      </c>
      <c r="D16" s="1082">
        <v>0.65744187230209272</v>
      </c>
      <c r="E16" s="1082">
        <v>8.6431109220839811E-2</v>
      </c>
      <c r="F16" s="1082">
        <v>0.25612701847706748</v>
      </c>
      <c r="G16" s="1210">
        <v>3.4491911049251067</v>
      </c>
    </row>
    <row r="17" spans="1:7" s="179" customFormat="1" ht="15" customHeight="1" thickBot="1" x14ac:dyDescent="0.4">
      <c r="A17" s="81"/>
      <c r="B17" s="705" t="s">
        <v>59</v>
      </c>
      <c r="C17" s="704">
        <v>820.00000000000045</v>
      </c>
      <c r="D17" s="1115">
        <v>0.69059461689947421</v>
      </c>
      <c r="E17" s="1115">
        <v>0.10549996884131506</v>
      </c>
      <c r="F17" s="1115">
        <v>0.19539255180587634</v>
      </c>
      <c r="G17" s="1212">
        <v>4.3392684285951635</v>
      </c>
    </row>
    <row r="18" spans="1:7" s="179" customFormat="1" ht="15" customHeight="1" x14ac:dyDescent="0.35">
      <c r="A18" s="1249" t="s">
        <v>92</v>
      </c>
      <c r="B18" s="334" t="s">
        <v>91</v>
      </c>
      <c r="C18" s="1289">
        <v>59</v>
      </c>
      <c r="D18" s="148">
        <v>0.78560658250514337</v>
      </c>
      <c r="E18" s="148">
        <v>0.16804860634864102</v>
      </c>
      <c r="F18" s="148">
        <v>4.6344811146215636E-2</v>
      </c>
      <c r="G18" s="1277">
        <v>3.0659794451835611</v>
      </c>
    </row>
    <row r="19" spans="1:7" s="179" customFormat="1" ht="15" customHeight="1" x14ac:dyDescent="0.35">
      <c r="A19" s="335" t="s">
        <v>205</v>
      </c>
      <c r="B19" s="338" t="s">
        <v>89</v>
      </c>
      <c r="C19" s="1242">
        <v>63.999999999999993</v>
      </c>
      <c r="D19" s="1082">
        <v>0.96250278285539315</v>
      </c>
      <c r="E19" s="1082">
        <v>2.3304791381966755E-2</v>
      </c>
      <c r="F19" s="1082">
        <v>1.4192425762640126E-2</v>
      </c>
      <c r="G19" s="1210">
        <v>2.3260308429425378</v>
      </c>
    </row>
    <row r="20" spans="1:7" s="179" customFormat="1" ht="15" customHeight="1" x14ac:dyDescent="0.35">
      <c r="A20" s="335"/>
      <c r="B20" s="338" t="s">
        <v>88</v>
      </c>
      <c r="C20" s="1242">
        <v>23.000000000000004</v>
      </c>
      <c r="D20" s="754">
        <v>1</v>
      </c>
      <c r="E20" s="754">
        <v>0</v>
      </c>
      <c r="F20" s="754">
        <v>0</v>
      </c>
      <c r="G20" s="1213">
        <v>5.1651042502477713</v>
      </c>
    </row>
    <row r="21" spans="1:7" s="179" customFormat="1" ht="15" customHeight="1" x14ac:dyDescent="0.35">
      <c r="A21" s="335"/>
      <c r="B21" s="338" t="s">
        <v>86</v>
      </c>
      <c r="C21" s="1242">
        <v>31</v>
      </c>
      <c r="D21" s="1082">
        <v>0.85337648021800105</v>
      </c>
      <c r="E21" s="1082">
        <v>0</v>
      </c>
      <c r="F21" s="1082">
        <v>0.14662351978199895</v>
      </c>
      <c r="G21" s="1210">
        <v>1.7745508081419981</v>
      </c>
    </row>
    <row r="22" spans="1:7" s="179" customFormat="1" ht="15" customHeight="1" thickBot="1" x14ac:dyDescent="0.4">
      <c r="A22" s="336"/>
      <c r="B22" s="328" t="s">
        <v>59</v>
      </c>
      <c r="C22" s="181">
        <v>194.00000000000011</v>
      </c>
      <c r="D22" s="140">
        <v>0.87069000675508379</v>
      </c>
      <c r="E22" s="140">
        <v>7.8857921469445869E-2</v>
      </c>
      <c r="F22" s="140">
        <v>5.0452071775470293E-2</v>
      </c>
      <c r="G22" s="1259">
        <v>2.7798558490917502</v>
      </c>
    </row>
    <row r="23" spans="1:7" s="179" customFormat="1" ht="15" customHeight="1" x14ac:dyDescent="0.35">
      <c r="A23" s="160" t="s">
        <v>85</v>
      </c>
      <c r="B23" s="851" t="s">
        <v>84</v>
      </c>
      <c r="C23" s="192">
        <v>69</v>
      </c>
      <c r="D23" s="1089">
        <v>0.88781995781359657</v>
      </c>
      <c r="E23" s="1089">
        <v>0</v>
      </c>
      <c r="F23" s="1089">
        <v>6.1735327834790105E-2</v>
      </c>
      <c r="G23" s="1209">
        <v>3.5111064004229364</v>
      </c>
    </row>
    <row r="24" spans="1:7" s="179" customFormat="1" ht="15" customHeight="1" x14ac:dyDescent="0.35">
      <c r="A24" s="92" t="s">
        <v>83</v>
      </c>
      <c r="B24" s="390" t="s">
        <v>80</v>
      </c>
      <c r="C24" s="700">
        <v>96.999999999999943</v>
      </c>
      <c r="D24" s="1082">
        <v>0.98895657803695103</v>
      </c>
      <c r="E24" s="1082">
        <v>0</v>
      </c>
      <c r="F24" s="1082">
        <v>0</v>
      </c>
      <c r="G24" s="1210">
        <v>2.0114500920621383</v>
      </c>
    </row>
    <row r="25" spans="1:7" s="179" customFormat="1" ht="15" customHeight="1" x14ac:dyDescent="0.35">
      <c r="A25" s="92"/>
      <c r="B25" s="338" t="s">
        <v>75</v>
      </c>
      <c r="C25" s="700">
        <v>33.000000000000007</v>
      </c>
      <c r="D25" s="1082">
        <v>1</v>
      </c>
      <c r="E25" s="1082">
        <v>0</v>
      </c>
      <c r="F25" s="1082">
        <v>0</v>
      </c>
      <c r="G25" s="1357">
        <v>1.8236244662355219</v>
      </c>
    </row>
    <row r="26" spans="1:7" s="179" customFormat="1" ht="15" customHeight="1" x14ac:dyDescent="0.35">
      <c r="A26" s="92"/>
      <c r="B26" s="83" t="s">
        <v>73</v>
      </c>
      <c r="C26" s="700">
        <v>25.000000000000004</v>
      </c>
      <c r="D26" s="1214">
        <v>0.84284645185767049</v>
      </c>
      <c r="E26" s="1214">
        <v>0</v>
      </c>
      <c r="F26" s="1214">
        <v>0.15715354814232937</v>
      </c>
      <c r="G26" s="1213">
        <v>3.1662378311523303</v>
      </c>
    </row>
    <row r="27" spans="1:7" s="179" customFormat="1" ht="15" customHeight="1" x14ac:dyDescent="0.35">
      <c r="A27" s="92"/>
      <c r="B27" s="701" t="s">
        <v>71</v>
      </c>
      <c r="C27" s="700">
        <v>34</v>
      </c>
      <c r="D27" s="1082">
        <v>0.65455054119922906</v>
      </c>
      <c r="E27" s="1082">
        <v>0</v>
      </c>
      <c r="F27" s="1082">
        <v>0.27260366036589806</v>
      </c>
      <c r="G27" s="1210">
        <v>38.215630076434209</v>
      </c>
    </row>
    <row r="28" spans="1:7" s="179" customFormat="1" ht="15" customHeight="1" thickBot="1" x14ac:dyDescent="0.4">
      <c r="A28" s="159"/>
      <c r="B28" s="182" t="s">
        <v>59</v>
      </c>
      <c r="C28" s="181">
        <v>284.00000000000011</v>
      </c>
      <c r="D28" s="1085">
        <v>0.88835300285520225</v>
      </c>
      <c r="E28" s="1085">
        <v>4.7550859912088364E-3</v>
      </c>
      <c r="F28" s="1085">
        <v>8.0302255559955238E-2</v>
      </c>
      <c r="G28" s="1207">
        <v>7.2075013803088028</v>
      </c>
    </row>
    <row r="29" spans="1:7" s="179" customFormat="1" ht="15" customHeight="1" x14ac:dyDescent="0.35">
      <c r="A29" s="78" t="s">
        <v>70</v>
      </c>
      <c r="B29" s="644" t="s">
        <v>65</v>
      </c>
      <c r="C29" s="643">
        <v>22</v>
      </c>
      <c r="D29" s="1356">
        <v>0.85312163837696109</v>
      </c>
      <c r="E29" s="1356">
        <v>8.2937118099439003E-2</v>
      </c>
      <c r="F29" s="1356">
        <v>6.3941243523599797E-2</v>
      </c>
      <c r="G29" s="1355">
        <v>3.4121070528819781</v>
      </c>
    </row>
    <row r="30" spans="1:7" s="179" customFormat="1" ht="15" customHeight="1" x14ac:dyDescent="0.35">
      <c r="A30" s="78" t="s">
        <v>68</v>
      </c>
      <c r="B30" s="1311" t="s">
        <v>639</v>
      </c>
      <c r="C30" s="1310">
        <v>21.000000000000007</v>
      </c>
      <c r="D30" s="1356">
        <v>1</v>
      </c>
      <c r="E30" s="1356">
        <v>0</v>
      </c>
      <c r="F30" s="1356">
        <v>0</v>
      </c>
      <c r="G30" s="1355">
        <v>9.3852250381178948</v>
      </c>
    </row>
    <row r="31" spans="1:7" s="179" customFormat="1" ht="15" customHeight="1" thickBot="1" x14ac:dyDescent="0.4">
      <c r="A31" s="81"/>
      <c r="B31" s="328" t="s">
        <v>59</v>
      </c>
      <c r="C31" s="181">
        <v>53.000000000000021</v>
      </c>
      <c r="D31" s="1085">
        <v>0.94545387676668069</v>
      </c>
      <c r="E31" s="1085">
        <v>3.0800304513736821E-2</v>
      </c>
      <c r="F31" s="1085">
        <v>2.3745818719582413E-2</v>
      </c>
      <c r="G31" s="1225">
        <v>6.238769641747175</v>
      </c>
    </row>
    <row r="32" spans="1:7" s="179" customFormat="1" ht="15" customHeight="1" x14ac:dyDescent="0.35">
      <c r="A32" s="78" t="s">
        <v>63</v>
      </c>
      <c r="B32" s="390" t="s">
        <v>62</v>
      </c>
      <c r="C32" s="444">
        <v>51.000000000000007</v>
      </c>
      <c r="D32" s="219">
        <v>0.48785049928035407</v>
      </c>
      <c r="E32" s="219">
        <v>0.35769569308724497</v>
      </c>
      <c r="F32" s="219">
        <v>0.15445380763240063</v>
      </c>
      <c r="G32" s="1208">
        <v>7.9465295205699675</v>
      </c>
    </row>
    <row r="33" spans="1:7" s="179" customFormat="1" ht="15" customHeight="1" thickBot="1" x14ac:dyDescent="0.4">
      <c r="A33" s="470" t="s">
        <v>61</v>
      </c>
      <c r="B33" s="182" t="s">
        <v>59</v>
      </c>
      <c r="C33" s="181">
        <v>54.000000000000007</v>
      </c>
      <c r="D33" s="1085">
        <v>0.51590584663529515</v>
      </c>
      <c r="E33" s="1085">
        <v>0.33810126430653148</v>
      </c>
      <c r="F33" s="1085">
        <v>0.14599288905817301</v>
      </c>
      <c r="G33" s="1308">
        <v>7.6207809822592232</v>
      </c>
    </row>
    <row r="34" spans="1:7" s="179" customFormat="1" ht="15" customHeight="1" x14ac:dyDescent="0.35">
      <c r="A34" s="177"/>
      <c r="B34" s="177"/>
      <c r="C34" s="1106"/>
      <c r="D34" s="1348"/>
      <c r="E34" s="1348"/>
      <c r="F34" s="1348"/>
      <c r="G34" s="1107" t="s">
        <v>201</v>
      </c>
    </row>
    <row r="35" spans="1:7" ht="12" customHeight="1" x14ac:dyDescent="0.35">
      <c r="G35" s="1354"/>
    </row>
    <row r="36" spans="1:7" ht="10.5" customHeight="1" x14ac:dyDescent="0.35">
      <c r="G36" s="1354"/>
    </row>
    <row r="37" spans="1:7" ht="10.5" customHeight="1" x14ac:dyDescent="0.35">
      <c r="G37" s="1354"/>
    </row>
    <row r="38" spans="1:7" ht="10.5" customHeight="1" x14ac:dyDescent="0.35">
      <c r="G38" s="1354"/>
    </row>
    <row r="39" spans="1:7" ht="10.5" customHeight="1" x14ac:dyDescent="0.35">
      <c r="G39" s="1354"/>
    </row>
    <row r="40" spans="1:7" ht="10.5" customHeight="1" x14ac:dyDescent="0.35">
      <c r="G40" s="1354"/>
    </row>
    <row r="41" spans="1:7" ht="10.5" customHeight="1" x14ac:dyDescent="0.35">
      <c r="G41" s="1354"/>
    </row>
    <row r="42" spans="1:7" ht="10.5" customHeight="1" x14ac:dyDescent="0.35">
      <c r="G42" s="1354"/>
    </row>
    <row r="43" spans="1:7" ht="10.5" customHeight="1" x14ac:dyDescent="0.35">
      <c r="G43" s="1354"/>
    </row>
    <row r="44" spans="1:7" ht="10.5" customHeight="1" x14ac:dyDescent="0.35">
      <c r="G44" s="1354"/>
    </row>
    <row r="45" spans="1:7" ht="10.5" customHeight="1" x14ac:dyDescent="0.35">
      <c r="G45" s="1354"/>
    </row>
    <row r="46" spans="1:7" ht="10.5" customHeight="1" x14ac:dyDescent="0.35">
      <c r="G46" s="1354"/>
    </row>
    <row r="47" spans="1:7" ht="10.5" customHeight="1" x14ac:dyDescent="0.35">
      <c r="G47" s="1354"/>
    </row>
    <row r="48" spans="1:7" ht="10.5" customHeight="1" x14ac:dyDescent="0.35">
      <c r="G48" s="1354"/>
    </row>
    <row r="49" spans="7:7" ht="10.5" customHeight="1" x14ac:dyDescent="0.35">
      <c r="G49" s="1354"/>
    </row>
    <row r="50" spans="7:7" ht="10.5" customHeight="1" x14ac:dyDescent="0.35">
      <c r="G50" s="1354"/>
    </row>
    <row r="51" spans="7:7" ht="10.5" customHeight="1" x14ac:dyDescent="0.35">
      <c r="G51" s="1354"/>
    </row>
    <row r="52" spans="7:7" ht="10.5" customHeight="1" x14ac:dyDescent="0.35">
      <c r="G52" s="1354"/>
    </row>
    <row r="53" spans="7:7" ht="10.5" customHeight="1" x14ac:dyDescent="0.35">
      <c r="G53" s="1354"/>
    </row>
    <row r="54" spans="7:7" ht="10.5" customHeight="1" x14ac:dyDescent="0.35">
      <c r="G54" s="1354"/>
    </row>
    <row r="55" spans="7:7" ht="14.25" customHeight="1" x14ac:dyDescent="0.35">
      <c r="G55" s="1354"/>
    </row>
    <row r="56" spans="7:7" ht="14.25" customHeight="1" x14ac:dyDescent="0.35">
      <c r="G56" s="1354"/>
    </row>
    <row r="57" spans="7:7" x14ac:dyDescent="0.35">
      <c r="G57" s="1354"/>
    </row>
    <row r="58" spans="7:7" x14ac:dyDescent="0.35">
      <c r="G58" s="1354"/>
    </row>
    <row r="59" spans="7:7" ht="14.25" customHeight="1" x14ac:dyDescent="0.35">
      <c r="G59" s="1354"/>
    </row>
    <row r="60" spans="7:7" ht="14.25" customHeight="1" x14ac:dyDescent="0.35">
      <c r="G60" s="1354"/>
    </row>
    <row r="61" spans="7:7" ht="14.25" customHeight="1" x14ac:dyDescent="0.35">
      <c r="G61" s="1354"/>
    </row>
    <row r="62" spans="7:7" x14ac:dyDescent="0.35">
      <c r="G62" s="1354"/>
    </row>
    <row r="63" spans="7:7" ht="14.25" customHeight="1" x14ac:dyDescent="0.35">
      <c r="G63" s="1354"/>
    </row>
    <row r="64" spans="7:7" x14ac:dyDescent="0.35">
      <c r="G64" s="1354"/>
    </row>
    <row r="65" spans="7:7" x14ac:dyDescent="0.35">
      <c r="G65" s="1354"/>
    </row>
    <row r="66" spans="7:7" ht="14.25" customHeight="1" x14ac:dyDescent="0.35">
      <c r="G66" s="1354"/>
    </row>
    <row r="67" spans="7:7" x14ac:dyDescent="0.35">
      <c r="G67" s="1354"/>
    </row>
    <row r="68" spans="7:7" x14ac:dyDescent="0.35">
      <c r="G68" s="1354"/>
    </row>
    <row r="69" spans="7:7" x14ac:dyDescent="0.35">
      <c r="G69" s="1354"/>
    </row>
  </sheetData>
  <mergeCells count="6">
    <mergeCell ref="A7:B7"/>
    <mergeCell ref="A3:B6"/>
    <mergeCell ref="A1:G1"/>
    <mergeCell ref="A2:G2"/>
    <mergeCell ref="C4:G4"/>
    <mergeCell ref="C3:G3"/>
  </mergeCells>
  <conditionalFormatting sqref="D7:G33">
    <cfRule type="expression" dxfId="1119" priority="2">
      <formula>D7&lt;0.005</formula>
    </cfRule>
  </conditionalFormatting>
  <conditionalFormatting sqref="D7:G33">
    <cfRule type="expression" dxfId="111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גיליון50"/>
  <dimension ref="A1:G7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1" style="734" customWidth="1"/>
    <col min="2" max="2" width="27.36328125" style="734" bestFit="1" customWidth="1"/>
    <col min="3" max="3" width="11.90625" style="1358" customWidth="1"/>
    <col min="4" max="4" width="21.36328125" style="1204" customWidth="1"/>
    <col min="5" max="5" width="11.36328125" style="1204" customWidth="1"/>
    <col min="6" max="6" width="11.90625" style="1204" customWidth="1"/>
    <col min="7" max="7" width="21.36328125" bestFit="1" customWidth="1"/>
  </cols>
  <sheetData>
    <row r="1" spans="1:7" ht="15.75" customHeight="1" x14ac:dyDescent="0.35">
      <c r="A1" s="6345" t="s">
        <v>657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656</v>
      </c>
      <c r="B2" s="6345"/>
      <c r="C2" s="6345"/>
      <c r="D2" s="6345"/>
      <c r="E2" s="6345"/>
      <c r="F2" s="6345"/>
      <c r="G2" s="6345"/>
    </row>
    <row r="3" spans="1:7" ht="20.149999999999999" customHeight="1" x14ac:dyDescent="0.35">
      <c r="A3" s="6671"/>
      <c r="B3" s="6672"/>
      <c r="C3" s="6404" t="s">
        <v>655</v>
      </c>
      <c r="D3" s="6405"/>
      <c r="E3" s="6405"/>
      <c r="F3" s="6405"/>
      <c r="G3" s="6406"/>
    </row>
    <row r="4" spans="1:7" ht="20.149999999999999" customHeight="1" thickBot="1" x14ac:dyDescent="0.4">
      <c r="A4" s="6673"/>
      <c r="B4" s="6674"/>
      <c r="C4" s="6660" t="s">
        <v>654</v>
      </c>
      <c r="D4" s="6661"/>
      <c r="E4" s="6661"/>
      <c r="F4" s="6661"/>
      <c r="G4" s="6662"/>
    </row>
    <row r="5" spans="1:7" ht="20.149999999999999" customHeight="1" x14ac:dyDescent="0.35">
      <c r="A5" s="6673"/>
      <c r="B5" s="6674"/>
      <c r="C5" s="1367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20.149999999999999" customHeight="1" thickBot="1" x14ac:dyDescent="0.4">
      <c r="A6" s="6675"/>
      <c r="B6" s="6676"/>
      <c r="C6" s="1366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670"/>
      <c r="C7" s="1365">
        <v>1621.0000000000023</v>
      </c>
      <c r="D7" s="239">
        <v>0.46240300219473668</v>
      </c>
      <c r="E7" s="239">
        <v>0.10641198367889552</v>
      </c>
      <c r="F7" s="239">
        <v>0.42891194963024437</v>
      </c>
      <c r="G7" s="1216">
        <v>4.5413093097638457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72</v>
      </c>
      <c r="D8" s="1089">
        <v>0.46840515159144791</v>
      </c>
      <c r="E8" s="1089">
        <v>0.1907005052060155</v>
      </c>
      <c r="F8" s="1089">
        <v>0.34089434320253653</v>
      </c>
      <c r="G8" s="1209">
        <v>3.7578337711340857</v>
      </c>
    </row>
    <row r="9" spans="1:7" s="179" customFormat="1" ht="15" customHeight="1" x14ac:dyDescent="0.35">
      <c r="A9" s="92" t="s">
        <v>121</v>
      </c>
      <c r="B9" s="701" t="s">
        <v>120</v>
      </c>
      <c r="C9" s="700">
        <v>81.999999999999957</v>
      </c>
      <c r="D9" s="1082">
        <v>0.15284686045421797</v>
      </c>
      <c r="E9" s="1082">
        <v>3.1476033761194178E-2</v>
      </c>
      <c r="F9" s="1082">
        <v>0.81567710578458785</v>
      </c>
      <c r="G9" s="1210">
        <v>6.8085858729068276</v>
      </c>
    </row>
    <row r="10" spans="1:7" s="179" customFormat="1" ht="15" customHeight="1" x14ac:dyDescent="0.35">
      <c r="A10" s="92"/>
      <c r="B10" s="701" t="s">
        <v>119</v>
      </c>
      <c r="C10" s="700">
        <v>87.999999999999957</v>
      </c>
      <c r="D10" s="1082">
        <v>0.32140920152899782</v>
      </c>
      <c r="E10" s="1082">
        <v>0.17226222708005692</v>
      </c>
      <c r="F10" s="1082">
        <v>0.47983088058555107</v>
      </c>
      <c r="G10" s="1210">
        <v>9.0158440669319937</v>
      </c>
    </row>
    <row r="11" spans="1:7" s="179" customFormat="1" ht="15" customHeight="1" x14ac:dyDescent="0.35">
      <c r="A11" s="92"/>
      <c r="B11" s="701" t="s">
        <v>118</v>
      </c>
      <c r="C11" s="700">
        <v>51.999999999999993</v>
      </c>
      <c r="D11" s="1082">
        <v>0.42367948493324897</v>
      </c>
      <c r="E11" s="1082">
        <v>0.49318309939311711</v>
      </c>
      <c r="F11" s="1082">
        <v>8.3137415673634057E-2</v>
      </c>
      <c r="G11" s="1210">
        <v>3.4187927731595202</v>
      </c>
    </row>
    <row r="12" spans="1:7" s="179" customFormat="1" ht="15" customHeight="1" x14ac:dyDescent="0.35">
      <c r="A12" s="92"/>
      <c r="B12" s="701" t="s">
        <v>110</v>
      </c>
      <c r="C12" s="700">
        <v>22.000000000000007</v>
      </c>
      <c r="D12" s="1214">
        <v>0.21531130394847689</v>
      </c>
      <c r="E12" s="1214">
        <v>7.6370089016767465E-2</v>
      </c>
      <c r="F12" s="1214">
        <v>0.70831860703475569</v>
      </c>
      <c r="G12" s="1213">
        <v>4.0128859950417448</v>
      </c>
    </row>
    <row r="13" spans="1:7" s="179" customFormat="1" ht="15" customHeight="1" x14ac:dyDescent="0.35">
      <c r="A13" s="92"/>
      <c r="B13" s="701" t="s">
        <v>106</v>
      </c>
      <c r="C13" s="700">
        <v>23</v>
      </c>
      <c r="D13" s="1214">
        <v>0.35277375121044907</v>
      </c>
      <c r="E13" s="1214">
        <v>4.3801074733513988E-2</v>
      </c>
      <c r="F13" s="1214">
        <v>0.60342517405603691</v>
      </c>
      <c r="G13" s="1213">
        <v>2.2416914483288539</v>
      </c>
    </row>
    <row r="14" spans="1:7" s="179" customFormat="1" ht="15" customHeight="1" x14ac:dyDescent="0.35">
      <c r="A14" s="92"/>
      <c r="B14" s="701" t="s">
        <v>99</v>
      </c>
      <c r="C14" s="700">
        <v>23.000000000000007</v>
      </c>
      <c r="D14" s="1214">
        <v>0.54142703089443645</v>
      </c>
      <c r="E14" s="1214">
        <v>0.12331266708064559</v>
      </c>
      <c r="F14" s="1214">
        <v>0.33526030202491802</v>
      </c>
      <c r="G14" s="1213">
        <v>11.741526733191552</v>
      </c>
    </row>
    <row r="15" spans="1:7" s="179" customFormat="1" ht="15" customHeight="1" thickBot="1" x14ac:dyDescent="0.4">
      <c r="A15" s="92"/>
      <c r="B15" s="705" t="s">
        <v>59</v>
      </c>
      <c r="C15" s="704">
        <v>484.00000000000011</v>
      </c>
      <c r="D15" s="1085">
        <v>0.30461530568801665</v>
      </c>
      <c r="E15" s="1085">
        <v>0.15796737442072176</v>
      </c>
      <c r="F15" s="1085">
        <v>0.53372190061868141</v>
      </c>
      <c r="G15" s="1207">
        <v>6.3970705933720344</v>
      </c>
    </row>
    <row r="16" spans="1:7" s="179" customFormat="1" ht="15" customHeight="1" x14ac:dyDescent="0.35">
      <c r="A16" s="89" t="s">
        <v>98</v>
      </c>
      <c r="B16" s="851" t="s">
        <v>97</v>
      </c>
      <c r="C16" s="192">
        <v>858.00000000000023</v>
      </c>
      <c r="D16" s="1089">
        <v>0.64052695179215813</v>
      </c>
      <c r="E16" s="1089">
        <v>4.3177361379712745E-2</v>
      </c>
      <c r="F16" s="1089">
        <v>0.31472014890298811</v>
      </c>
      <c r="G16" s="1209">
        <v>2.3513204706928925</v>
      </c>
    </row>
    <row r="17" spans="1:7" s="179" customFormat="1" ht="15" customHeight="1" x14ac:dyDescent="0.35">
      <c r="A17" s="78" t="s">
        <v>96</v>
      </c>
      <c r="B17" s="701" t="s">
        <v>95</v>
      </c>
      <c r="C17" s="700">
        <v>67.000000000000014</v>
      </c>
      <c r="D17" s="1082">
        <v>0.58526301809556514</v>
      </c>
      <c r="E17" s="1082">
        <v>1.5569370184584494E-2</v>
      </c>
      <c r="F17" s="1082">
        <v>0.39916761171985071</v>
      </c>
      <c r="G17" s="1210">
        <v>4.2147010659411546</v>
      </c>
    </row>
    <row r="18" spans="1:7" s="179" customFormat="1" ht="15" customHeight="1" thickBot="1" x14ac:dyDescent="0.4">
      <c r="A18" s="81"/>
      <c r="B18" s="182" t="s">
        <v>59</v>
      </c>
      <c r="C18" s="181">
        <v>936.99999999999989</v>
      </c>
      <c r="D18" s="1085">
        <v>0.62975358920868374</v>
      </c>
      <c r="E18" s="1085">
        <v>4.0635100176975893E-2</v>
      </c>
      <c r="F18" s="1085">
        <v>0.32817114394423436</v>
      </c>
      <c r="G18" s="1207">
        <v>2.5342627304876872</v>
      </c>
    </row>
    <row r="19" spans="1:7" s="179" customFormat="1" ht="15" customHeight="1" x14ac:dyDescent="0.35">
      <c r="A19" s="89" t="s">
        <v>92</v>
      </c>
      <c r="B19" s="701" t="s">
        <v>91</v>
      </c>
      <c r="C19" s="700">
        <v>66.000000000000028</v>
      </c>
      <c r="D19" s="1082">
        <v>0.22012647808204963</v>
      </c>
      <c r="E19" s="1082">
        <v>0.19150973039644625</v>
      </c>
      <c r="F19" s="1082">
        <v>0.58836379152150398</v>
      </c>
      <c r="G19" s="1210">
        <v>2.9587853328537435</v>
      </c>
    </row>
    <row r="20" spans="1:7" s="179" customFormat="1" ht="15" customHeight="1" x14ac:dyDescent="0.35">
      <c r="A20" s="78" t="s">
        <v>90</v>
      </c>
      <c r="B20" s="1364" t="s">
        <v>89</v>
      </c>
      <c r="C20" s="1310">
        <v>31</v>
      </c>
      <c r="D20" s="1099">
        <v>0.49145648100468842</v>
      </c>
      <c r="E20" s="1099">
        <v>6.5058735383001276E-2</v>
      </c>
      <c r="F20" s="1099">
        <v>0.44348478361231058</v>
      </c>
      <c r="G20" s="1309">
        <v>4.9993542599230008</v>
      </c>
    </row>
    <row r="21" spans="1:7" s="179" customFormat="1" ht="15" customHeight="1" thickBot="1" x14ac:dyDescent="0.4">
      <c r="A21" s="78"/>
      <c r="B21" s="705" t="s">
        <v>59</v>
      </c>
      <c r="C21" s="704">
        <v>106.00000000000006</v>
      </c>
      <c r="D21" s="1115">
        <v>0.27645900502174431</v>
      </c>
      <c r="E21" s="1115">
        <v>0.16347299858343592</v>
      </c>
      <c r="F21" s="1115">
        <v>0.5600679963948203</v>
      </c>
      <c r="G21" s="1212">
        <v>3.6799462663715934</v>
      </c>
    </row>
    <row r="22" spans="1:7" s="179" customFormat="1" ht="15" customHeight="1" x14ac:dyDescent="0.35">
      <c r="A22" s="343" t="s">
        <v>653</v>
      </c>
      <c r="B22" s="1363" t="s">
        <v>84</v>
      </c>
      <c r="C22" s="1362">
        <v>19.999999999999996</v>
      </c>
      <c r="D22" s="1361">
        <v>0.75258581260010804</v>
      </c>
      <c r="E22" s="1361">
        <v>0</v>
      </c>
      <c r="F22" s="1361">
        <v>0.24741418739989199</v>
      </c>
      <c r="G22" s="1235">
        <v>2.1701612050004164</v>
      </c>
    </row>
    <row r="23" spans="1:7" s="179" customFormat="1" ht="15" customHeight="1" thickBot="1" x14ac:dyDescent="0.4">
      <c r="A23" s="637" t="s">
        <v>83</v>
      </c>
      <c r="B23" s="328" t="s">
        <v>59</v>
      </c>
      <c r="C23" s="181">
        <v>50.000000000000014</v>
      </c>
      <c r="D23" s="140">
        <v>0.3344016416989482</v>
      </c>
      <c r="E23" s="140">
        <v>0.299440755032438</v>
      </c>
      <c r="F23" s="140">
        <v>0.36615760326861418</v>
      </c>
      <c r="G23" s="1259">
        <v>9.6991459451114732</v>
      </c>
    </row>
    <row r="24" spans="1:7" s="179" customFormat="1" ht="15" customHeight="1" thickBot="1" x14ac:dyDescent="0.4">
      <c r="A24" s="98" t="s">
        <v>652</v>
      </c>
      <c r="B24" s="200" t="s">
        <v>59</v>
      </c>
      <c r="C24" s="199">
        <v>22.000000000000004</v>
      </c>
      <c r="D24" s="1360">
        <v>0.327432675299617</v>
      </c>
      <c r="E24" s="1360">
        <v>0.361153432813965</v>
      </c>
      <c r="F24" s="1360">
        <v>0.31141389188641816</v>
      </c>
      <c r="G24" s="1359">
        <v>3.5992103059787994</v>
      </c>
    </row>
    <row r="25" spans="1:7" s="179" customFormat="1" ht="15" customHeight="1" x14ac:dyDescent="0.35">
      <c r="A25" s="177"/>
      <c r="B25" s="177"/>
      <c r="C25" s="176"/>
      <c r="D25" s="1223"/>
      <c r="E25" s="1223"/>
      <c r="F25" s="1223"/>
      <c r="G25" s="1107" t="s">
        <v>201</v>
      </c>
    </row>
    <row r="26" spans="1:7" ht="12" customHeight="1" x14ac:dyDescent="0.35"/>
    <row r="27" spans="1:7" ht="10.5" customHeight="1" x14ac:dyDescent="0.35"/>
    <row r="28" spans="1:7" ht="10.5" customHeight="1" x14ac:dyDescent="0.35"/>
    <row r="29" spans="1:7" ht="10.5" customHeight="1" x14ac:dyDescent="0.35"/>
    <row r="30" spans="1:7" ht="10.5" customHeight="1" x14ac:dyDescent="0.35"/>
    <row r="31" spans="1:7" ht="10.5" customHeight="1" x14ac:dyDescent="0.35"/>
    <row r="32" spans="1:7" ht="10.5" customHeight="1" x14ac:dyDescent="0.35"/>
    <row r="33" ht="10.5" customHeight="1" x14ac:dyDescent="0.35"/>
    <row r="34" ht="10.5" customHeight="1" x14ac:dyDescent="0.35"/>
    <row r="35" ht="10.5" customHeight="1" x14ac:dyDescent="0.35"/>
    <row r="36" ht="10.5" customHeight="1" x14ac:dyDescent="0.35"/>
    <row r="37" ht="10.5" customHeight="1" x14ac:dyDescent="0.35"/>
    <row r="38" ht="10.5" customHeight="1" x14ac:dyDescent="0.35"/>
    <row r="39" ht="10.5" customHeight="1" x14ac:dyDescent="0.35"/>
    <row r="40" ht="10.5" customHeight="1" x14ac:dyDescent="0.35"/>
    <row r="41" ht="10.5" customHeight="1" x14ac:dyDescent="0.35"/>
    <row r="42" ht="10.5" customHeight="1" x14ac:dyDescent="0.35"/>
    <row r="43" ht="10.5" customHeight="1" x14ac:dyDescent="0.35"/>
    <row r="44" ht="10.5" customHeight="1" x14ac:dyDescent="0.35"/>
    <row r="45" ht="10.5" customHeight="1" x14ac:dyDescent="0.35"/>
    <row r="46" ht="10.5" customHeight="1" x14ac:dyDescent="0.35"/>
    <row r="47" ht="10.5" customHeight="1" x14ac:dyDescent="0.35"/>
    <row r="48" ht="10.5" customHeight="1" x14ac:dyDescent="0.35"/>
    <row r="49" ht="10.5" customHeight="1" x14ac:dyDescent="0.35"/>
    <row r="50" ht="10.5" customHeight="1" x14ac:dyDescent="0.35"/>
    <row r="51" ht="10.5" customHeight="1" x14ac:dyDescent="0.35"/>
    <row r="52" ht="10.5" customHeight="1" x14ac:dyDescent="0.35"/>
    <row r="53" ht="10.5" customHeight="1" x14ac:dyDescent="0.35"/>
    <row r="54" ht="10.5" customHeight="1" x14ac:dyDescent="0.35"/>
    <row r="55" ht="10.5" customHeight="1" x14ac:dyDescent="0.35"/>
    <row r="56" ht="10.5" customHeight="1" x14ac:dyDescent="0.35"/>
    <row r="57" ht="10.5" customHeight="1" x14ac:dyDescent="0.35"/>
    <row r="58" ht="10.5" customHeight="1" x14ac:dyDescent="0.35"/>
    <row r="59" ht="10.5" customHeight="1" x14ac:dyDescent="0.35"/>
    <row r="60" ht="10.5" customHeight="1" x14ac:dyDescent="0.35"/>
    <row r="61" ht="10.5" customHeight="1" x14ac:dyDescent="0.35"/>
    <row r="62" ht="10.5" customHeight="1" x14ac:dyDescent="0.35"/>
    <row r="63" ht="10.5" customHeight="1" x14ac:dyDescent="0.35"/>
    <row r="64" ht="10.5" customHeight="1" x14ac:dyDescent="0.35"/>
    <row r="65" ht="10.5" customHeight="1" x14ac:dyDescent="0.35"/>
    <row r="66" ht="10.5" customHeight="1" x14ac:dyDescent="0.35"/>
    <row r="67" ht="10.5" customHeight="1" x14ac:dyDescent="0.35"/>
    <row r="68" ht="10.5" customHeight="1" x14ac:dyDescent="0.35"/>
    <row r="69" ht="10.5" customHeight="1" x14ac:dyDescent="0.35"/>
    <row r="70" ht="10.5" customHeight="1" x14ac:dyDescent="0.35"/>
    <row r="71" ht="10.5" customHeight="1" x14ac:dyDescent="0.35"/>
    <row r="72" ht="10.5" customHeight="1" x14ac:dyDescent="0.35"/>
    <row r="73" ht="10.5" customHeight="1" x14ac:dyDescent="0.35"/>
    <row r="74" ht="10.5" customHeight="1" x14ac:dyDescent="0.35"/>
    <row r="75" ht="10.5" customHeight="1" x14ac:dyDescent="0.35"/>
    <row r="76" ht="10.5" customHeight="1" x14ac:dyDescent="0.35"/>
  </sheetData>
  <mergeCells count="6">
    <mergeCell ref="A7:B7"/>
    <mergeCell ref="A3:B6"/>
    <mergeCell ref="C4:G4"/>
    <mergeCell ref="A1:G1"/>
    <mergeCell ref="C3:G3"/>
    <mergeCell ref="A2:G2"/>
  </mergeCells>
  <conditionalFormatting sqref="D7:G11 D15:G21 D23:G23">
    <cfRule type="expression" dxfId="1117" priority="8">
      <formula>D7&lt;0.005</formula>
    </cfRule>
  </conditionalFormatting>
  <conditionalFormatting sqref="D7:G11 D15:G21 D23:G23">
    <cfRule type="expression" dxfId="1116" priority="7" stopIfTrue="1">
      <formula>D7&lt;0.0004</formula>
    </cfRule>
  </conditionalFormatting>
  <conditionalFormatting sqref="D12:G14">
    <cfRule type="expression" dxfId="1115" priority="6">
      <formula>D12&lt;0.005</formula>
    </cfRule>
  </conditionalFormatting>
  <conditionalFormatting sqref="D12:G14">
    <cfRule type="expression" dxfId="1114" priority="5" stopIfTrue="1">
      <formula>D12&lt;0.0004</formula>
    </cfRule>
  </conditionalFormatting>
  <conditionalFormatting sqref="D22:G22">
    <cfRule type="expression" dxfId="1113" priority="4">
      <formula>D22&lt;0.005</formula>
    </cfRule>
  </conditionalFormatting>
  <conditionalFormatting sqref="D22:G22">
    <cfRule type="expression" dxfId="1112" priority="3" stopIfTrue="1">
      <formula>D22&lt;0.0004</formula>
    </cfRule>
  </conditionalFormatting>
  <conditionalFormatting sqref="D24:G24">
    <cfRule type="expression" dxfId="1111" priority="2">
      <formula>D24&lt;0.005</formula>
    </cfRule>
  </conditionalFormatting>
  <conditionalFormatting sqref="D24:G24">
    <cfRule type="expression" dxfId="1110" priority="1" stopIfTrue="1">
      <formula>D24&lt;0.0004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גיליון51"/>
  <dimension ref="A1:H118"/>
  <sheetViews>
    <sheetView view="pageBreakPreview" topLeftCell="A26" zoomScaleNormal="100" zoomScaleSheetLayoutView="100" workbookViewId="0">
      <selection activeCell="G10" sqref="G10"/>
    </sheetView>
  </sheetViews>
  <sheetFormatPr defaultRowHeight="14.5" x14ac:dyDescent="0.35"/>
  <cols>
    <col min="1" max="1" width="21.6328125" style="734" customWidth="1"/>
    <col min="2" max="2" width="35.26953125" style="734" customWidth="1"/>
    <col min="3" max="3" width="14.36328125" style="734" customWidth="1"/>
    <col min="4" max="4" width="19.36328125" style="1204" customWidth="1"/>
    <col min="5" max="6" width="14.36328125" style="1204" customWidth="1"/>
    <col min="7" max="7" width="23.6328125" customWidth="1"/>
  </cols>
  <sheetData>
    <row r="1" spans="1:8" ht="15.75" customHeight="1" x14ac:dyDescent="0.35">
      <c r="A1" s="6345" t="s">
        <v>661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660</v>
      </c>
      <c r="B2" s="6345"/>
      <c r="C2" s="6345"/>
      <c r="D2" s="6345"/>
      <c r="E2" s="6345"/>
      <c r="F2" s="6345"/>
      <c r="G2" s="6345"/>
    </row>
    <row r="3" spans="1:8" ht="15" customHeight="1" x14ac:dyDescent="0.35">
      <c r="A3" s="6362"/>
      <c r="B3" s="6677"/>
      <c r="C3" s="6405" t="s">
        <v>659</v>
      </c>
      <c r="D3" s="6405"/>
      <c r="E3" s="6405"/>
      <c r="F3" s="6405"/>
      <c r="G3" s="6406"/>
    </row>
    <row r="4" spans="1:8" ht="15" customHeight="1" thickBot="1" x14ac:dyDescent="0.4">
      <c r="A4" s="6562"/>
      <c r="B4" s="6678"/>
      <c r="C4" s="6661" t="s">
        <v>658</v>
      </c>
      <c r="D4" s="6661"/>
      <c r="E4" s="6661"/>
      <c r="F4" s="6661"/>
      <c r="G4" s="6662"/>
    </row>
    <row r="5" spans="1:8" ht="24" customHeight="1" x14ac:dyDescent="0.35">
      <c r="A5" s="6562"/>
      <c r="B5" s="6678"/>
      <c r="C5" s="1375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14.25" customHeight="1" thickBot="1" x14ac:dyDescent="0.4">
      <c r="A6" s="6364"/>
      <c r="B6" s="6679"/>
      <c r="C6" s="137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  <c r="H6" s="1368"/>
    </row>
    <row r="7" spans="1:8" s="179" customFormat="1" ht="12" customHeight="1" thickBot="1" x14ac:dyDescent="0.4">
      <c r="A7" s="6368" t="s">
        <v>59</v>
      </c>
      <c r="B7" s="6670"/>
      <c r="C7" s="1365">
        <v>3918.0000000000009</v>
      </c>
      <c r="D7" s="239">
        <v>0.19842468447027223</v>
      </c>
      <c r="E7" s="239">
        <v>0.39000489984921055</v>
      </c>
      <c r="F7" s="239">
        <v>0.40397516424819463</v>
      </c>
      <c r="G7" s="1216">
        <v>12.059022015509738</v>
      </c>
      <c r="H7" s="1369"/>
    </row>
    <row r="8" spans="1:8" s="179" customFormat="1" ht="12" customHeight="1" x14ac:dyDescent="0.35">
      <c r="A8" s="160" t="s">
        <v>123</v>
      </c>
      <c r="B8" s="390" t="s">
        <v>122</v>
      </c>
      <c r="C8" s="444">
        <v>536.99999999999989</v>
      </c>
      <c r="D8" s="1089">
        <v>5.092698725019628E-2</v>
      </c>
      <c r="E8" s="1089">
        <v>0.58141599390933607</v>
      </c>
      <c r="F8" s="1089">
        <v>0.35025073496886194</v>
      </c>
      <c r="G8" s="1209">
        <v>11.784317619611413</v>
      </c>
      <c r="H8" s="1369"/>
    </row>
    <row r="9" spans="1:8" s="179" customFormat="1" ht="12" customHeight="1" x14ac:dyDescent="0.35">
      <c r="A9" s="92" t="s">
        <v>121</v>
      </c>
      <c r="B9" s="701" t="s">
        <v>120</v>
      </c>
      <c r="C9" s="700">
        <v>121.00000000000003</v>
      </c>
      <c r="D9" s="1082">
        <v>0.14206279086895796</v>
      </c>
      <c r="E9" s="1082">
        <v>0.31061421057684124</v>
      </c>
      <c r="F9" s="1082">
        <v>0.54460012135989078</v>
      </c>
      <c r="G9" s="1210">
        <v>13.084710904226414</v>
      </c>
      <c r="H9" s="1369"/>
    </row>
    <row r="10" spans="1:8" s="179" customFormat="1" ht="12" customHeight="1" x14ac:dyDescent="0.35">
      <c r="A10" s="92"/>
      <c r="B10" s="701" t="s">
        <v>119</v>
      </c>
      <c r="C10" s="700">
        <v>473.99999999999989</v>
      </c>
      <c r="D10" s="1082">
        <v>0.20310600018099045</v>
      </c>
      <c r="E10" s="1082">
        <v>0.35978537134147798</v>
      </c>
      <c r="F10" s="1082">
        <v>0.4371086284775314</v>
      </c>
      <c r="G10" s="1210">
        <v>13.575760150555546</v>
      </c>
      <c r="H10" s="1369"/>
    </row>
    <row r="11" spans="1:8" s="179" customFormat="1" ht="12" customHeight="1" x14ac:dyDescent="0.35">
      <c r="A11" s="92"/>
      <c r="B11" s="701" t="s">
        <v>118</v>
      </c>
      <c r="C11" s="700">
        <v>143.00000000000003</v>
      </c>
      <c r="D11" s="1082">
        <v>0.18768083083783577</v>
      </c>
      <c r="E11" s="1082">
        <v>0.5741909671874188</v>
      </c>
      <c r="F11" s="1082">
        <v>0.23812820197474568</v>
      </c>
      <c r="G11" s="1210">
        <v>8.9688462882807212</v>
      </c>
      <c r="H11" s="1369"/>
    </row>
    <row r="12" spans="1:8" s="179" customFormat="1" ht="12" customHeight="1" x14ac:dyDescent="0.35">
      <c r="A12" s="92"/>
      <c r="B12" s="701" t="s">
        <v>117</v>
      </c>
      <c r="C12" s="700">
        <v>25</v>
      </c>
      <c r="D12" s="1214">
        <v>9.9473877189230162E-2</v>
      </c>
      <c r="E12" s="1214">
        <v>0.34398837708466912</v>
      </c>
      <c r="F12" s="1214">
        <v>0.55653774572610082</v>
      </c>
      <c r="G12" s="1213">
        <v>7.1890464059095818</v>
      </c>
      <c r="H12" s="1369"/>
    </row>
    <row r="13" spans="1:8" s="179" customFormat="1" ht="12" customHeight="1" x14ac:dyDescent="0.35">
      <c r="A13" s="92"/>
      <c r="B13" s="701" t="s">
        <v>115</v>
      </c>
      <c r="C13" s="700">
        <v>32</v>
      </c>
      <c r="D13" s="1082">
        <v>8.3871320167265437E-2</v>
      </c>
      <c r="E13" s="1082">
        <v>0.27981843552907809</v>
      </c>
      <c r="F13" s="1082">
        <v>0.63631024430365657</v>
      </c>
      <c r="G13" s="1210">
        <v>8.3111028168022028</v>
      </c>
      <c r="H13" s="1369"/>
    </row>
    <row r="14" spans="1:8" s="179" customFormat="1" ht="12" customHeight="1" x14ac:dyDescent="0.35">
      <c r="A14" s="92"/>
      <c r="B14" s="701" t="s">
        <v>111</v>
      </c>
      <c r="C14" s="700">
        <v>73</v>
      </c>
      <c r="D14" s="1082">
        <v>0.33592858921875918</v>
      </c>
      <c r="E14" s="1082">
        <v>0.26010837865204361</v>
      </c>
      <c r="F14" s="1082">
        <v>0.40396303212919726</v>
      </c>
      <c r="G14" s="1210">
        <v>5.5647458800538683</v>
      </c>
      <c r="H14" s="1369"/>
    </row>
    <row r="15" spans="1:8" s="179" customFormat="1" ht="12" customHeight="1" x14ac:dyDescent="0.35">
      <c r="A15" s="92"/>
      <c r="B15" s="701" t="s">
        <v>110</v>
      </c>
      <c r="C15" s="700">
        <v>50.000000000000021</v>
      </c>
      <c r="D15" s="1082">
        <v>0.16090672347158225</v>
      </c>
      <c r="E15" s="1082">
        <v>0.29470403114715044</v>
      </c>
      <c r="F15" s="1082">
        <v>0.50148162865447676</v>
      </c>
      <c r="G15" s="1210">
        <v>10.98696254536565</v>
      </c>
      <c r="H15" s="1369"/>
    </row>
    <row r="16" spans="1:8" s="179" customFormat="1" ht="12" customHeight="1" x14ac:dyDescent="0.35">
      <c r="A16" s="92"/>
      <c r="B16" s="701" t="s">
        <v>109</v>
      </c>
      <c r="C16" s="700">
        <v>21</v>
      </c>
      <c r="D16" s="1214">
        <v>0.21150441498253592</v>
      </c>
      <c r="E16" s="1214">
        <v>0.42777764716457922</v>
      </c>
      <c r="F16" s="1214">
        <v>0.3607179378528847</v>
      </c>
      <c r="G16" s="1213">
        <v>6.6152413157393459</v>
      </c>
      <c r="H16" s="1369"/>
    </row>
    <row r="17" spans="1:8" s="179" customFormat="1" ht="12" customHeight="1" x14ac:dyDescent="0.35">
      <c r="A17" s="92"/>
      <c r="B17" s="701" t="s">
        <v>108</v>
      </c>
      <c r="C17" s="700">
        <v>21.000000000000004</v>
      </c>
      <c r="D17" s="1214">
        <v>0.22671458054549692</v>
      </c>
      <c r="E17" s="1214">
        <v>0.43912441490081489</v>
      </c>
      <c r="F17" s="1214">
        <v>0.33416100455368808</v>
      </c>
      <c r="G17" s="1213">
        <v>16.223724122073339</v>
      </c>
      <c r="H17" s="1369"/>
    </row>
    <row r="18" spans="1:8" s="179" customFormat="1" ht="12" customHeight="1" x14ac:dyDescent="0.35">
      <c r="A18" s="92"/>
      <c r="B18" s="701" t="s">
        <v>106</v>
      </c>
      <c r="C18" s="700">
        <v>35.000000000000007</v>
      </c>
      <c r="D18" s="1082">
        <v>0.32482861558757287</v>
      </c>
      <c r="E18" s="1082">
        <v>0.32454106640502345</v>
      </c>
      <c r="F18" s="1082">
        <v>0.30977894008201584</v>
      </c>
      <c r="G18" s="1210">
        <v>8.5060739663213702</v>
      </c>
      <c r="H18" s="1369"/>
    </row>
    <row r="19" spans="1:8" s="179" customFormat="1" ht="12" customHeight="1" x14ac:dyDescent="0.35">
      <c r="A19" s="92"/>
      <c r="B19" s="701" t="s">
        <v>105</v>
      </c>
      <c r="C19" s="700">
        <v>195.99999999999994</v>
      </c>
      <c r="D19" s="1082">
        <v>0.16160106993715767</v>
      </c>
      <c r="E19" s="1082">
        <v>0.38407024078116536</v>
      </c>
      <c r="F19" s="1082">
        <v>0.4361406232608841</v>
      </c>
      <c r="G19" s="1210">
        <v>18.643934260419968</v>
      </c>
      <c r="H19" s="1369"/>
    </row>
    <row r="20" spans="1:8" s="179" customFormat="1" ht="12" customHeight="1" x14ac:dyDescent="0.35">
      <c r="A20" s="92"/>
      <c r="B20" s="701" t="s">
        <v>100</v>
      </c>
      <c r="C20" s="700">
        <v>24</v>
      </c>
      <c r="D20" s="1214">
        <v>0.35794111416857882</v>
      </c>
      <c r="E20" s="1214">
        <v>0.42727147235601265</v>
      </c>
      <c r="F20" s="1214">
        <v>0.18665533640320486</v>
      </c>
      <c r="G20" s="1213">
        <v>6.5746739503124445</v>
      </c>
      <c r="H20" s="1369"/>
    </row>
    <row r="21" spans="1:8" s="179" customFormat="1" ht="12" customHeight="1" x14ac:dyDescent="0.35">
      <c r="A21" s="92"/>
      <c r="B21" s="701" t="s">
        <v>99</v>
      </c>
      <c r="C21" s="700">
        <v>43.000000000000007</v>
      </c>
      <c r="D21" s="1082">
        <v>0.1564247519855044</v>
      </c>
      <c r="E21" s="1082">
        <v>0.32841334118217874</v>
      </c>
      <c r="F21" s="1082">
        <v>0.51516190683231722</v>
      </c>
      <c r="G21" s="1210">
        <v>18.003020903246664</v>
      </c>
      <c r="H21" s="1369"/>
    </row>
    <row r="22" spans="1:8" s="179" customFormat="1" ht="12" customHeight="1" thickBot="1" x14ac:dyDescent="0.4">
      <c r="A22" s="92"/>
      <c r="B22" s="705" t="s">
        <v>59</v>
      </c>
      <c r="C22" s="704">
        <v>1910.0000000000002</v>
      </c>
      <c r="D22" s="1115">
        <v>0.15772716949696028</v>
      </c>
      <c r="E22" s="1115">
        <v>0.42451801889349716</v>
      </c>
      <c r="F22" s="1115">
        <v>0.40834514039878828</v>
      </c>
      <c r="G22" s="1212">
        <v>12.364070556480318</v>
      </c>
      <c r="H22" s="1369"/>
    </row>
    <row r="23" spans="1:8" s="179" customFormat="1" ht="12" customHeight="1" x14ac:dyDescent="0.35">
      <c r="A23" s="89" t="s">
        <v>98</v>
      </c>
      <c r="B23" s="851" t="s">
        <v>97</v>
      </c>
      <c r="C23" s="192">
        <v>1293.9999999999993</v>
      </c>
      <c r="D23" s="1089">
        <v>0.26260075372840402</v>
      </c>
      <c r="E23" s="1089">
        <v>0.34812914450428595</v>
      </c>
      <c r="F23" s="1089">
        <v>0.38538238225798815</v>
      </c>
      <c r="G23" s="1209">
        <v>9.7609653377056791</v>
      </c>
      <c r="H23" s="1369"/>
    </row>
    <row r="24" spans="1:8" s="179" customFormat="1" ht="12" customHeight="1" x14ac:dyDescent="0.35">
      <c r="A24" s="78" t="s">
        <v>96</v>
      </c>
      <c r="B24" s="701" t="s">
        <v>95</v>
      </c>
      <c r="C24" s="700">
        <v>171.00000000000009</v>
      </c>
      <c r="D24" s="1082">
        <v>0.13171664296920949</v>
      </c>
      <c r="E24" s="1082">
        <v>0.34363798539654689</v>
      </c>
      <c r="F24" s="1082">
        <v>0.52017210325417162</v>
      </c>
      <c r="G24" s="1210">
        <v>12.394033743695759</v>
      </c>
      <c r="H24" s="1369"/>
    </row>
    <row r="25" spans="1:8" s="179" customFormat="1" ht="12" customHeight="1" thickBot="1" x14ac:dyDescent="0.4">
      <c r="A25" s="81"/>
      <c r="B25" s="182" t="s">
        <v>59</v>
      </c>
      <c r="C25" s="181">
        <v>1480</v>
      </c>
      <c r="D25" s="1085">
        <v>0.24764313454547643</v>
      </c>
      <c r="E25" s="1085">
        <v>0.348636446234945</v>
      </c>
      <c r="F25" s="1085">
        <v>0.39980135435317476</v>
      </c>
      <c r="G25" s="1207">
        <v>10.084367953261713</v>
      </c>
      <c r="H25" s="1369"/>
    </row>
    <row r="26" spans="1:8" s="179" customFormat="1" ht="12" customHeight="1" x14ac:dyDescent="0.35">
      <c r="A26" s="89" t="s">
        <v>92</v>
      </c>
      <c r="B26" s="851" t="s">
        <v>91</v>
      </c>
      <c r="C26" s="192">
        <v>69</v>
      </c>
      <c r="D26" s="1089">
        <v>0.27840813341888832</v>
      </c>
      <c r="E26" s="1089">
        <v>0.33557073058318648</v>
      </c>
      <c r="F26" s="1089">
        <v>0.38602113599792554</v>
      </c>
      <c r="G26" s="1209">
        <v>8.0735025135322953</v>
      </c>
      <c r="H26" s="1369"/>
    </row>
    <row r="27" spans="1:8" s="179" customFormat="1" ht="12" customHeight="1" x14ac:dyDescent="0.35">
      <c r="A27" s="78" t="s">
        <v>90</v>
      </c>
      <c r="B27" s="531" t="s">
        <v>89</v>
      </c>
      <c r="C27" s="643">
        <v>31.000000000000004</v>
      </c>
      <c r="D27" s="376">
        <v>0.3</v>
      </c>
      <c r="E27" s="376">
        <v>0.41</v>
      </c>
      <c r="F27" s="376">
        <v>0.28999999999999998</v>
      </c>
      <c r="G27" s="1373">
        <v>15.8</v>
      </c>
      <c r="H27" s="1369"/>
    </row>
    <row r="28" spans="1:8" s="179" customFormat="1" ht="12" customHeight="1" thickBot="1" x14ac:dyDescent="0.4">
      <c r="A28" s="78"/>
      <c r="B28" s="705" t="s">
        <v>59</v>
      </c>
      <c r="C28" s="704">
        <v>118.99999999999999</v>
      </c>
      <c r="D28" s="1115">
        <v>0.24604639854723917</v>
      </c>
      <c r="E28" s="1115">
        <v>0.37873324201531311</v>
      </c>
      <c r="F28" s="1115">
        <v>0.37522035943744775</v>
      </c>
      <c r="G28" s="1212">
        <v>11.229488048037425</v>
      </c>
      <c r="H28" s="1369"/>
    </row>
    <row r="29" spans="1:8" s="179" customFormat="1" ht="12" customHeight="1" x14ac:dyDescent="0.35">
      <c r="A29" s="160" t="s">
        <v>85</v>
      </c>
      <c r="B29" s="334" t="s">
        <v>84</v>
      </c>
      <c r="C29" s="1362">
        <v>24.000000000000007</v>
      </c>
      <c r="D29" s="1372">
        <v>0.78877555446804104</v>
      </c>
      <c r="E29" s="1372">
        <v>3.0765281551919203E-2</v>
      </c>
      <c r="F29" s="1372">
        <v>0.18045916398003997</v>
      </c>
      <c r="G29" s="1235">
        <v>7.5478468743329223</v>
      </c>
      <c r="H29" s="1369"/>
    </row>
    <row r="30" spans="1:8" s="179" customFormat="1" ht="12" customHeight="1" x14ac:dyDescent="0.35">
      <c r="A30" s="92" t="s">
        <v>83</v>
      </c>
      <c r="B30" s="338" t="s">
        <v>81</v>
      </c>
      <c r="C30" s="700">
        <v>31.000000000000004</v>
      </c>
      <c r="D30" s="755">
        <v>0.68298893644053504</v>
      </c>
      <c r="E30" s="755">
        <v>0</v>
      </c>
      <c r="F30" s="755">
        <v>0.3170110635594644</v>
      </c>
      <c r="G30" s="1350">
        <v>19.693744602808824</v>
      </c>
      <c r="H30" s="1369"/>
    </row>
    <row r="31" spans="1:8" s="179" customFormat="1" ht="12" customHeight="1" x14ac:dyDescent="0.35">
      <c r="A31" s="92"/>
      <c r="B31" s="338" t="s">
        <v>339</v>
      </c>
      <c r="C31" s="700">
        <v>40</v>
      </c>
      <c r="D31" s="755">
        <v>0.15744686349280262</v>
      </c>
      <c r="E31" s="755">
        <v>0.37314017202778388</v>
      </c>
      <c r="F31" s="755">
        <v>0.45247700287178316</v>
      </c>
      <c r="G31" s="1350">
        <v>25.887196949863498</v>
      </c>
      <c r="H31" s="1369"/>
    </row>
    <row r="32" spans="1:8" s="179" customFormat="1" ht="12" customHeight="1" x14ac:dyDescent="0.35">
      <c r="A32" s="92"/>
      <c r="B32" s="338" t="s">
        <v>73</v>
      </c>
      <c r="C32" s="700">
        <v>22.000000000000007</v>
      </c>
      <c r="D32" s="754">
        <v>0.56830145999514736</v>
      </c>
      <c r="E32" s="754">
        <v>4.525705019761804E-2</v>
      </c>
      <c r="F32" s="754">
        <v>0.38644148980723464</v>
      </c>
      <c r="G32" s="1213">
        <v>15.380258682862131</v>
      </c>
      <c r="H32" s="1369"/>
    </row>
    <row r="33" spans="1:8" s="179" customFormat="1" ht="12" customHeight="1" x14ac:dyDescent="0.35">
      <c r="A33" s="92"/>
      <c r="B33" s="338" t="s">
        <v>72</v>
      </c>
      <c r="C33" s="700">
        <v>52.999999999999993</v>
      </c>
      <c r="D33" s="755">
        <v>0.31328679652322372</v>
      </c>
      <c r="E33" s="755">
        <v>0.56464670693976093</v>
      </c>
      <c r="F33" s="755">
        <v>0.12206649653701568</v>
      </c>
      <c r="G33" s="1350">
        <v>7.4785772544661766</v>
      </c>
      <c r="H33" s="1369"/>
    </row>
    <row r="34" spans="1:8" s="179" customFormat="1" ht="12" customHeight="1" x14ac:dyDescent="0.35">
      <c r="A34" s="92"/>
      <c r="B34" s="338" t="s">
        <v>71</v>
      </c>
      <c r="C34" s="700">
        <v>62</v>
      </c>
      <c r="D34" s="755">
        <v>0.10513214620950366</v>
      </c>
      <c r="E34" s="755">
        <v>0.18154090493728817</v>
      </c>
      <c r="F34" s="755">
        <v>0.68066079927020273</v>
      </c>
      <c r="G34" s="1350">
        <v>29.582534994521659</v>
      </c>
      <c r="H34" s="1369"/>
    </row>
    <row r="35" spans="1:8" s="179" customFormat="1" ht="12" customHeight="1" thickBot="1" x14ac:dyDescent="0.4">
      <c r="A35" s="159"/>
      <c r="B35" s="328" t="s">
        <v>59</v>
      </c>
      <c r="C35" s="181">
        <v>280.99999999999994</v>
      </c>
      <c r="D35" s="140">
        <v>0.38556467602846067</v>
      </c>
      <c r="E35" s="140">
        <v>0.21733975283389678</v>
      </c>
      <c r="F35" s="140">
        <v>0.38766408058150814</v>
      </c>
      <c r="G35" s="1259">
        <v>17.211206423813746</v>
      </c>
      <c r="H35" s="1369"/>
    </row>
    <row r="36" spans="1:8" s="179" customFormat="1" ht="12" customHeight="1" x14ac:dyDescent="0.35">
      <c r="A36" s="78" t="s">
        <v>70</v>
      </c>
      <c r="B36" s="644" t="s">
        <v>65</v>
      </c>
      <c r="C36" s="643">
        <v>29.000000000000007</v>
      </c>
      <c r="D36" s="1371">
        <v>0.1179729394821466</v>
      </c>
      <c r="E36" s="1371">
        <v>0.64123351007245688</v>
      </c>
      <c r="F36" s="1371">
        <v>0.24079355044539624</v>
      </c>
      <c r="G36" s="1355">
        <v>17.731382662884169</v>
      </c>
      <c r="H36" s="1369"/>
    </row>
    <row r="37" spans="1:8" s="179" customFormat="1" ht="12" customHeight="1" x14ac:dyDescent="0.35">
      <c r="A37" s="78" t="s">
        <v>68</v>
      </c>
      <c r="B37" s="1311" t="s">
        <v>639</v>
      </c>
      <c r="C37" s="1310">
        <v>24</v>
      </c>
      <c r="D37" s="1214">
        <v>0.33062600859814018</v>
      </c>
      <c r="E37" s="1214">
        <v>0.18813322319716863</v>
      </c>
      <c r="F37" s="1214">
        <v>0.48124076820469097</v>
      </c>
      <c r="G37" s="1213">
        <v>13.097929260789593</v>
      </c>
      <c r="H37" s="1369"/>
    </row>
    <row r="38" spans="1:8" s="179" customFormat="1" ht="12" customHeight="1" thickBot="1" x14ac:dyDescent="0.4">
      <c r="A38" s="81"/>
      <c r="B38" s="328" t="s">
        <v>59</v>
      </c>
      <c r="C38" s="181">
        <v>59</v>
      </c>
      <c r="D38" s="1085">
        <v>0.27319970776980884</v>
      </c>
      <c r="E38" s="1085">
        <v>0.34058392582220748</v>
      </c>
      <c r="F38" s="1085">
        <v>0.38621636640798385</v>
      </c>
      <c r="G38" s="1207">
        <v>14.283208075822357</v>
      </c>
      <c r="H38" s="1369"/>
    </row>
    <row r="39" spans="1:8" s="179" customFormat="1" ht="12" customHeight="1" x14ac:dyDescent="0.35">
      <c r="A39" s="89" t="s">
        <v>63</v>
      </c>
      <c r="B39" s="1370" t="s">
        <v>62</v>
      </c>
      <c r="C39" s="1362">
        <v>50.000000000000007</v>
      </c>
      <c r="D39" s="1089">
        <v>0.27121666748847234</v>
      </c>
      <c r="E39" s="1089">
        <v>0.30268393070307104</v>
      </c>
      <c r="F39" s="1089">
        <v>0.42609940180845673</v>
      </c>
      <c r="G39" s="1209">
        <v>12.250818451400894</v>
      </c>
      <c r="H39" s="1369"/>
    </row>
    <row r="40" spans="1:8" s="179" customFormat="1" ht="12" customHeight="1" thickBot="1" x14ac:dyDescent="0.4">
      <c r="A40" s="470" t="s">
        <v>61</v>
      </c>
      <c r="B40" s="182" t="s">
        <v>59</v>
      </c>
      <c r="C40" s="181">
        <v>60.000000000000007</v>
      </c>
      <c r="D40" s="1085">
        <v>0.3047230696738692</v>
      </c>
      <c r="E40" s="1085">
        <v>0.32085330254061167</v>
      </c>
      <c r="F40" s="1085">
        <v>0.37442362778551924</v>
      </c>
      <c r="G40" s="1207">
        <v>11.595797538649604</v>
      </c>
      <c r="H40" s="1369"/>
    </row>
    <row r="41" spans="1:8" s="179" customFormat="1" ht="12" customHeight="1" x14ac:dyDescent="0.35">
      <c r="A41" s="177"/>
      <c r="B41" s="177"/>
      <c r="C41" s="177"/>
      <c r="D41" s="1223"/>
      <c r="E41" s="1223"/>
      <c r="F41" s="1223"/>
      <c r="G41" s="1107" t="s">
        <v>201</v>
      </c>
      <c r="H41" s="1369"/>
    </row>
    <row r="42" spans="1:8" ht="12" customHeight="1" x14ac:dyDescent="0.35">
      <c r="H42" s="1368"/>
    </row>
    <row r="43" spans="1:8" ht="12" customHeight="1" x14ac:dyDescent="0.35">
      <c r="H43" s="1368"/>
    </row>
    <row r="44" spans="1:8" ht="12" customHeight="1" x14ac:dyDescent="0.35">
      <c r="H44" s="1368"/>
    </row>
    <row r="45" spans="1:8" ht="12" customHeight="1" x14ac:dyDescent="0.35">
      <c r="H45" s="1368"/>
    </row>
    <row r="46" spans="1:8" ht="12" customHeight="1" x14ac:dyDescent="0.35">
      <c r="H46" s="1368"/>
    </row>
    <row r="47" spans="1:8" ht="10.5" customHeight="1" x14ac:dyDescent="0.35">
      <c r="H47" s="1368"/>
    </row>
    <row r="48" spans="1:8" ht="10.5" customHeight="1" x14ac:dyDescent="0.35">
      <c r="H48" s="1368"/>
    </row>
    <row r="49" spans="8:8" ht="10.5" customHeight="1" x14ac:dyDescent="0.35">
      <c r="H49" s="1368"/>
    </row>
    <row r="50" spans="8:8" ht="10.5" customHeight="1" x14ac:dyDescent="0.35">
      <c r="H50" s="1368"/>
    </row>
    <row r="51" spans="8:8" ht="14.25" customHeight="1" x14ac:dyDescent="0.35">
      <c r="H51" s="1368"/>
    </row>
    <row r="52" spans="8:8" ht="14.25" customHeight="1" x14ac:dyDescent="0.35">
      <c r="H52" s="1368"/>
    </row>
    <row r="53" spans="8:8" ht="14.25" customHeight="1" x14ac:dyDescent="0.35">
      <c r="H53" s="1368"/>
    </row>
    <row r="54" spans="8:8" x14ac:dyDescent="0.35">
      <c r="H54" s="1368"/>
    </row>
    <row r="55" spans="8:8" x14ac:dyDescent="0.35">
      <c r="H55" s="1368"/>
    </row>
    <row r="56" spans="8:8" ht="14.25" customHeight="1" x14ac:dyDescent="0.35">
      <c r="H56" s="1368"/>
    </row>
    <row r="57" spans="8:8" x14ac:dyDescent="0.35">
      <c r="H57" s="1368"/>
    </row>
    <row r="58" spans="8:8" ht="14.25" customHeight="1" x14ac:dyDescent="0.35">
      <c r="H58" s="1368"/>
    </row>
    <row r="59" spans="8:8" ht="14.25" customHeight="1" x14ac:dyDescent="0.35">
      <c r="H59" s="1368"/>
    </row>
    <row r="60" spans="8:8" ht="14.25" customHeight="1" x14ac:dyDescent="0.35">
      <c r="H60" s="1368"/>
    </row>
    <row r="61" spans="8:8" ht="14.25" customHeight="1" x14ac:dyDescent="0.35">
      <c r="H61" s="1368"/>
    </row>
    <row r="62" spans="8:8" x14ac:dyDescent="0.35">
      <c r="H62" s="1368"/>
    </row>
    <row r="63" spans="8:8" x14ac:dyDescent="0.35">
      <c r="H63" s="1368"/>
    </row>
    <row r="64" spans="8:8" ht="14.25" customHeight="1" x14ac:dyDescent="0.35">
      <c r="H64" s="1368"/>
    </row>
    <row r="65" spans="8:8" x14ac:dyDescent="0.35">
      <c r="H65" s="1368"/>
    </row>
    <row r="66" spans="8:8" x14ac:dyDescent="0.35">
      <c r="H66" s="1368"/>
    </row>
    <row r="67" spans="8:8" ht="14.25" customHeight="1" x14ac:dyDescent="0.35">
      <c r="H67" s="1368"/>
    </row>
    <row r="68" spans="8:8" x14ac:dyDescent="0.35">
      <c r="H68" s="1368"/>
    </row>
    <row r="69" spans="8:8" x14ac:dyDescent="0.35">
      <c r="H69" s="1368"/>
    </row>
    <row r="70" spans="8:8" ht="14.25" customHeight="1" x14ac:dyDescent="0.35">
      <c r="H70" s="1368"/>
    </row>
    <row r="71" spans="8:8" x14ac:dyDescent="0.35">
      <c r="H71" s="1368"/>
    </row>
    <row r="72" spans="8:8" x14ac:dyDescent="0.35">
      <c r="H72" s="1368"/>
    </row>
    <row r="73" spans="8:8" x14ac:dyDescent="0.35">
      <c r="H73" s="1368"/>
    </row>
    <row r="74" spans="8:8" x14ac:dyDescent="0.35">
      <c r="H74" s="1368"/>
    </row>
    <row r="75" spans="8:8" x14ac:dyDescent="0.35">
      <c r="H75" s="1368"/>
    </row>
    <row r="76" spans="8:8" x14ac:dyDescent="0.35">
      <c r="H76" s="1368"/>
    </row>
    <row r="77" spans="8:8" x14ac:dyDescent="0.35">
      <c r="H77" s="1368"/>
    </row>
    <row r="78" spans="8:8" x14ac:dyDescent="0.35">
      <c r="H78" s="1368"/>
    </row>
    <row r="79" spans="8:8" x14ac:dyDescent="0.35">
      <c r="H79" s="1368"/>
    </row>
    <row r="80" spans="8:8" x14ac:dyDescent="0.35">
      <c r="H80" s="1368"/>
    </row>
    <row r="81" spans="8:8" x14ac:dyDescent="0.35">
      <c r="H81" s="1368"/>
    </row>
    <row r="82" spans="8:8" x14ac:dyDescent="0.35">
      <c r="H82" s="1368"/>
    </row>
    <row r="83" spans="8:8" x14ac:dyDescent="0.35">
      <c r="H83" s="1368"/>
    </row>
    <row r="84" spans="8:8" x14ac:dyDescent="0.35">
      <c r="H84" s="1368"/>
    </row>
    <row r="85" spans="8:8" x14ac:dyDescent="0.35">
      <c r="H85" s="1368"/>
    </row>
    <row r="86" spans="8:8" x14ac:dyDescent="0.35">
      <c r="H86" s="1368"/>
    </row>
    <row r="87" spans="8:8" x14ac:dyDescent="0.35">
      <c r="H87" s="1368"/>
    </row>
    <row r="88" spans="8:8" x14ac:dyDescent="0.35">
      <c r="H88" s="1368"/>
    </row>
    <row r="89" spans="8:8" x14ac:dyDescent="0.35">
      <c r="H89" s="1368"/>
    </row>
    <row r="90" spans="8:8" x14ac:dyDescent="0.35">
      <c r="H90" s="1368"/>
    </row>
    <row r="91" spans="8:8" x14ac:dyDescent="0.35">
      <c r="H91" s="1368"/>
    </row>
    <row r="92" spans="8:8" x14ac:dyDescent="0.35">
      <c r="H92" s="1368"/>
    </row>
    <row r="93" spans="8:8" x14ac:dyDescent="0.35">
      <c r="H93" s="1368"/>
    </row>
    <row r="94" spans="8:8" x14ac:dyDescent="0.35">
      <c r="H94" s="1368"/>
    </row>
    <row r="95" spans="8:8" x14ac:dyDescent="0.35">
      <c r="H95" s="1368"/>
    </row>
    <row r="96" spans="8:8" x14ac:dyDescent="0.35">
      <c r="H96" s="1368"/>
    </row>
    <row r="97" spans="8:8" x14ac:dyDescent="0.35">
      <c r="H97" s="1368"/>
    </row>
    <row r="98" spans="8:8" x14ac:dyDescent="0.35">
      <c r="H98" s="1368"/>
    </row>
    <row r="99" spans="8:8" x14ac:dyDescent="0.35">
      <c r="H99" s="1368"/>
    </row>
    <row r="100" spans="8:8" x14ac:dyDescent="0.35">
      <c r="H100" s="1368"/>
    </row>
    <row r="101" spans="8:8" x14ac:dyDescent="0.35">
      <c r="H101" s="1368"/>
    </row>
    <row r="102" spans="8:8" x14ac:dyDescent="0.35">
      <c r="H102" s="1368"/>
    </row>
    <row r="103" spans="8:8" x14ac:dyDescent="0.35">
      <c r="H103" s="1368"/>
    </row>
    <row r="104" spans="8:8" x14ac:dyDescent="0.35">
      <c r="H104" s="1368"/>
    </row>
    <row r="105" spans="8:8" x14ac:dyDescent="0.35">
      <c r="H105" s="1368"/>
    </row>
    <row r="106" spans="8:8" x14ac:dyDescent="0.35">
      <c r="H106" s="1368"/>
    </row>
    <row r="107" spans="8:8" x14ac:dyDescent="0.35">
      <c r="H107" s="1368"/>
    </row>
    <row r="108" spans="8:8" x14ac:dyDescent="0.35">
      <c r="H108" s="1368"/>
    </row>
    <row r="109" spans="8:8" x14ac:dyDescent="0.35">
      <c r="H109" s="1368"/>
    </row>
    <row r="110" spans="8:8" x14ac:dyDescent="0.35">
      <c r="H110" s="1368"/>
    </row>
    <row r="111" spans="8:8" x14ac:dyDescent="0.35">
      <c r="H111" s="1368"/>
    </row>
    <row r="112" spans="8:8" x14ac:dyDescent="0.35">
      <c r="H112" s="1368"/>
    </row>
    <row r="113" spans="8:8" x14ac:dyDescent="0.35">
      <c r="H113" s="1368"/>
    </row>
    <row r="114" spans="8:8" x14ac:dyDescent="0.35">
      <c r="H114" s="1368"/>
    </row>
    <row r="115" spans="8:8" x14ac:dyDescent="0.35">
      <c r="H115" s="1368"/>
    </row>
    <row r="116" spans="8:8" x14ac:dyDescent="0.35">
      <c r="H116" s="1368"/>
    </row>
    <row r="117" spans="8:8" x14ac:dyDescent="0.35">
      <c r="H117" s="1368"/>
    </row>
    <row r="118" spans="8:8" x14ac:dyDescent="0.35">
      <c r="H118" s="1368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G40">
    <cfRule type="expression" dxfId="1109" priority="2">
      <formula>D7&lt;0.005</formula>
    </cfRule>
  </conditionalFormatting>
  <conditionalFormatting sqref="D7:G40">
    <cfRule type="expression" dxfId="110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גיליון52"/>
  <dimension ref="A1:H7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26953125" style="737" customWidth="1"/>
    <col min="2" max="2" width="21.36328125" style="737" customWidth="1"/>
    <col min="3" max="3" width="14.7265625" style="737" customWidth="1"/>
    <col min="4" max="4" width="26.08984375" style="1376" customWidth="1"/>
    <col min="5" max="5" width="13.26953125" style="1376" customWidth="1"/>
    <col min="6" max="6" width="5.90625" style="1376" bestFit="1" customWidth="1"/>
    <col min="7" max="7" width="22.453125" style="1" customWidth="1"/>
    <col min="8" max="16384" width="9" style="1"/>
  </cols>
  <sheetData>
    <row r="1" spans="1:8" ht="15.75" customHeight="1" x14ac:dyDescent="0.35">
      <c r="A1" s="6345" t="s">
        <v>663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662</v>
      </c>
      <c r="B2" s="6345"/>
      <c r="C2" s="6345"/>
      <c r="D2" s="6345"/>
      <c r="E2" s="6345"/>
      <c r="F2" s="6345"/>
      <c r="G2" s="6345"/>
    </row>
    <row r="3" spans="1:8" ht="22" customHeight="1" x14ac:dyDescent="0.35">
      <c r="A3" s="6362"/>
      <c r="B3" s="6677"/>
      <c r="C3" s="6404" t="s">
        <v>475</v>
      </c>
      <c r="D3" s="6405"/>
      <c r="E3" s="6405"/>
      <c r="F3" s="6405"/>
      <c r="G3" s="6406"/>
    </row>
    <row r="4" spans="1:8" ht="22" customHeight="1" thickBot="1" x14ac:dyDescent="0.4">
      <c r="A4" s="6562"/>
      <c r="B4" s="6678"/>
      <c r="C4" s="6660" t="s">
        <v>459</v>
      </c>
      <c r="D4" s="6661"/>
      <c r="E4" s="6661"/>
      <c r="F4" s="6661"/>
      <c r="G4" s="6662"/>
    </row>
    <row r="5" spans="1:8" ht="22" customHeight="1" x14ac:dyDescent="0.35">
      <c r="A5" s="6562"/>
      <c r="B5" s="6678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22" customHeight="1" thickBot="1" x14ac:dyDescent="0.4">
      <c r="A6" s="6364"/>
      <c r="B6" s="6679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8" s="130" customFormat="1" ht="17.5" customHeight="1" thickBot="1" x14ac:dyDescent="0.4">
      <c r="A7" s="6680" t="s">
        <v>59</v>
      </c>
      <c r="B7" s="6681"/>
      <c r="C7" s="524">
        <v>185.00000000000003</v>
      </c>
      <c r="D7" s="1380">
        <v>0.82227388615931207</v>
      </c>
      <c r="E7" s="1380">
        <v>4.917313154716841E-2</v>
      </c>
      <c r="F7" s="1380">
        <v>0.12855298229351966</v>
      </c>
      <c r="G7" s="1379">
        <v>2.5203953179372243</v>
      </c>
      <c r="H7" s="1378"/>
    </row>
    <row r="8" spans="1:8" s="130" customFormat="1" ht="17.5" customHeight="1" thickBot="1" x14ac:dyDescent="0.4">
      <c r="A8" s="520" t="s">
        <v>644</v>
      </c>
      <c r="B8" s="1389" t="s">
        <v>59</v>
      </c>
      <c r="C8" s="1388">
        <v>49</v>
      </c>
      <c r="D8" s="1384">
        <v>0.72413272689159103</v>
      </c>
      <c r="E8" s="1384">
        <v>2.1784652512931955E-3</v>
      </c>
      <c r="F8" s="1384">
        <v>0.27368880785711558</v>
      </c>
      <c r="G8" s="1383">
        <v>1.7892966029499193</v>
      </c>
      <c r="H8" s="1378"/>
    </row>
    <row r="9" spans="1:8" s="130" customFormat="1" ht="17.5" customHeight="1" x14ac:dyDescent="0.35">
      <c r="A9" s="485" t="s">
        <v>98</v>
      </c>
      <c r="B9" s="1387" t="s">
        <v>97</v>
      </c>
      <c r="C9" s="501">
        <v>57.000000000000014</v>
      </c>
      <c r="D9" s="1386">
        <v>0.93623258227849737</v>
      </c>
      <c r="E9" s="1386">
        <v>2.062214975387975E-2</v>
      </c>
      <c r="F9" s="1386">
        <v>4.3145267967622837E-2</v>
      </c>
      <c r="G9" s="1385">
        <v>2.3628578089408028</v>
      </c>
      <c r="H9" s="1378"/>
    </row>
    <row r="10" spans="1:8" s="130" customFormat="1" ht="17.5" customHeight="1" thickBot="1" x14ac:dyDescent="0.4">
      <c r="A10" s="487" t="s">
        <v>96</v>
      </c>
      <c r="B10" s="479" t="s">
        <v>59</v>
      </c>
      <c r="C10" s="478">
        <v>73</v>
      </c>
      <c r="D10" s="1384">
        <v>0.95070015771475314</v>
      </c>
      <c r="E10" s="1384">
        <v>1.5943388752061569E-2</v>
      </c>
      <c r="F10" s="1384">
        <v>3.3356453533185386E-2</v>
      </c>
      <c r="G10" s="1383">
        <v>2.2684162336656506</v>
      </c>
      <c r="H10" s="1378"/>
    </row>
    <row r="11" spans="1:8" s="130" customFormat="1" ht="17.5" customHeight="1" thickBot="1" x14ac:dyDescent="0.4">
      <c r="A11" s="1382" t="s">
        <v>635</v>
      </c>
      <c r="B11" s="1381" t="s">
        <v>59</v>
      </c>
      <c r="C11" s="514">
        <v>45.000000000000007</v>
      </c>
      <c r="D11" s="1380">
        <v>0.81776678553319526</v>
      </c>
      <c r="E11" s="1380">
        <v>0.18223321446680465</v>
      </c>
      <c r="F11" s="1380">
        <v>0</v>
      </c>
      <c r="G11" s="1379">
        <v>3.8252685850644887</v>
      </c>
      <c r="H11" s="1378"/>
    </row>
    <row r="12" spans="1:8" ht="12" customHeight="1" x14ac:dyDescent="0.25">
      <c r="H12" s="1377"/>
    </row>
    <row r="13" spans="1:8" ht="12" customHeight="1" x14ac:dyDescent="0.25">
      <c r="H13" s="1377"/>
    </row>
    <row r="14" spans="1:8" ht="10.5" customHeight="1" x14ac:dyDescent="0.25">
      <c r="H14" s="1377"/>
    </row>
    <row r="15" spans="1:8" ht="10.5" customHeight="1" x14ac:dyDescent="0.25">
      <c r="H15" s="1377"/>
    </row>
    <row r="16" spans="1:8" ht="10.5" customHeight="1" x14ac:dyDescent="0.25">
      <c r="H16" s="1377"/>
    </row>
    <row r="17" spans="8:8" ht="10.5" customHeight="1" x14ac:dyDescent="0.25">
      <c r="H17" s="1377"/>
    </row>
    <row r="18" spans="8:8" ht="10.5" customHeight="1" x14ac:dyDescent="0.25">
      <c r="H18" s="1377"/>
    </row>
    <row r="19" spans="8:8" ht="10.5" customHeight="1" x14ac:dyDescent="0.25">
      <c r="H19" s="1377"/>
    </row>
    <row r="20" spans="8:8" ht="10.5" customHeight="1" x14ac:dyDescent="0.25">
      <c r="H20" s="1377"/>
    </row>
    <row r="21" spans="8:8" ht="10.5" customHeight="1" x14ac:dyDescent="0.25">
      <c r="H21" s="1377"/>
    </row>
    <row r="22" spans="8:8" ht="10.5" customHeight="1" x14ac:dyDescent="0.25">
      <c r="H22" s="1377"/>
    </row>
    <row r="23" spans="8:8" ht="10.5" customHeight="1" x14ac:dyDescent="0.25">
      <c r="H23" s="1377"/>
    </row>
    <row r="24" spans="8:8" ht="10.5" customHeight="1" x14ac:dyDescent="0.25">
      <c r="H24" s="1377"/>
    </row>
    <row r="25" spans="8:8" ht="10.5" customHeight="1" x14ac:dyDescent="0.25">
      <c r="H25" s="1377"/>
    </row>
    <row r="26" spans="8:8" ht="10.5" customHeight="1" x14ac:dyDescent="0.25">
      <c r="H26" s="1377"/>
    </row>
    <row r="27" spans="8:8" ht="10.5" customHeight="1" x14ac:dyDescent="0.25">
      <c r="H27" s="1377"/>
    </row>
    <row r="28" spans="8:8" ht="10.5" customHeight="1" x14ac:dyDescent="0.25">
      <c r="H28" s="1377"/>
    </row>
    <row r="29" spans="8:8" ht="10.5" customHeight="1" x14ac:dyDescent="0.25">
      <c r="H29" s="1377"/>
    </row>
    <row r="30" spans="8:8" ht="10.5" customHeight="1" x14ac:dyDescent="0.25">
      <c r="H30" s="1377"/>
    </row>
    <row r="31" spans="8:8" ht="10.5" customHeight="1" x14ac:dyDescent="0.25">
      <c r="H31" s="1377"/>
    </row>
    <row r="32" spans="8:8" ht="10.5" customHeight="1" x14ac:dyDescent="0.25">
      <c r="H32" s="1377"/>
    </row>
    <row r="33" spans="8:8" ht="10.5" customHeight="1" x14ac:dyDescent="0.25">
      <c r="H33" s="1377"/>
    </row>
    <row r="34" spans="8:8" ht="10.5" customHeight="1" x14ac:dyDescent="0.25">
      <c r="H34" s="1377"/>
    </row>
    <row r="35" spans="8:8" ht="10.5" customHeight="1" x14ac:dyDescent="0.25">
      <c r="H35" s="1377"/>
    </row>
    <row r="36" spans="8:8" ht="10.5" customHeight="1" x14ac:dyDescent="0.25">
      <c r="H36" s="1377"/>
    </row>
    <row r="37" spans="8:8" ht="10.5" customHeight="1" x14ac:dyDescent="0.25">
      <c r="H37" s="1377"/>
    </row>
    <row r="38" spans="8:8" ht="10.5" customHeight="1" x14ac:dyDescent="0.25">
      <c r="H38" s="1377"/>
    </row>
    <row r="39" spans="8:8" ht="10.5" customHeight="1" x14ac:dyDescent="0.25">
      <c r="H39" s="1377"/>
    </row>
    <row r="40" spans="8:8" ht="10.5" customHeight="1" x14ac:dyDescent="0.25">
      <c r="H40" s="1377"/>
    </row>
    <row r="41" spans="8:8" ht="10.5" customHeight="1" x14ac:dyDescent="0.25">
      <c r="H41" s="1377"/>
    </row>
    <row r="42" spans="8:8" ht="10.5" customHeight="1" x14ac:dyDescent="0.25">
      <c r="H42" s="1377"/>
    </row>
    <row r="43" spans="8:8" ht="10.5" customHeight="1" x14ac:dyDescent="0.25">
      <c r="H43" s="1377"/>
    </row>
    <row r="44" spans="8:8" ht="10.5" customHeight="1" x14ac:dyDescent="0.25">
      <c r="H44" s="1377"/>
    </row>
    <row r="45" spans="8:8" ht="10.5" customHeight="1" x14ac:dyDescent="0.25">
      <c r="H45" s="1377"/>
    </row>
    <row r="46" spans="8:8" ht="10.5" customHeight="1" x14ac:dyDescent="0.25">
      <c r="H46" s="1377"/>
    </row>
    <row r="47" spans="8:8" ht="10.5" customHeight="1" x14ac:dyDescent="0.25">
      <c r="H47" s="1377"/>
    </row>
    <row r="48" spans="8:8" ht="10.5" customHeight="1" x14ac:dyDescent="0.25">
      <c r="H48" s="1377"/>
    </row>
    <row r="49" spans="8:8" ht="10.5" customHeight="1" x14ac:dyDescent="0.25">
      <c r="H49" s="1377"/>
    </row>
    <row r="50" spans="8:8" ht="10.5" customHeight="1" x14ac:dyDescent="0.25">
      <c r="H50" s="1377"/>
    </row>
    <row r="51" spans="8:8" ht="10.5" customHeight="1" x14ac:dyDescent="0.25">
      <c r="H51" s="1377"/>
    </row>
    <row r="52" spans="8:8" ht="10.5" customHeight="1" x14ac:dyDescent="0.25">
      <c r="H52" s="1377"/>
    </row>
    <row r="53" spans="8:8" ht="10.5" customHeight="1" x14ac:dyDescent="0.25">
      <c r="H53" s="1377"/>
    </row>
    <row r="54" spans="8:8" ht="10.5" customHeight="1" x14ac:dyDescent="0.25">
      <c r="H54" s="1377"/>
    </row>
    <row r="55" spans="8:8" ht="10.5" customHeight="1" x14ac:dyDescent="0.25">
      <c r="H55" s="1377"/>
    </row>
    <row r="56" spans="8:8" ht="10.5" customHeight="1" x14ac:dyDescent="0.25">
      <c r="H56" s="1377"/>
    </row>
    <row r="57" spans="8:8" ht="10.5" customHeight="1" x14ac:dyDescent="0.25">
      <c r="H57" s="1377"/>
    </row>
    <row r="58" spans="8:8" ht="10.5" customHeight="1" x14ac:dyDescent="0.25">
      <c r="H58" s="1377"/>
    </row>
    <row r="59" spans="8:8" ht="10.5" customHeight="1" x14ac:dyDescent="0.25">
      <c r="H59" s="1377"/>
    </row>
    <row r="60" spans="8:8" ht="10.5" customHeight="1" x14ac:dyDescent="0.25">
      <c r="H60" s="1377"/>
    </row>
    <row r="61" spans="8:8" ht="10.5" customHeight="1" x14ac:dyDescent="0.25">
      <c r="H61" s="1377"/>
    </row>
    <row r="62" spans="8:8" ht="10.5" customHeight="1" x14ac:dyDescent="0.25">
      <c r="H62" s="1377"/>
    </row>
    <row r="63" spans="8:8" ht="10.5" customHeight="1" x14ac:dyDescent="0.25">
      <c r="H63" s="1377"/>
    </row>
    <row r="64" spans="8:8" ht="10.5" customHeight="1" x14ac:dyDescent="0.35"/>
    <row r="65" ht="10.5" customHeight="1" x14ac:dyDescent="0.35"/>
    <row r="66" ht="10.5" customHeight="1" x14ac:dyDescent="0.35"/>
    <row r="67" ht="10.5" customHeight="1" x14ac:dyDescent="0.35"/>
    <row r="68" ht="10.5" customHeight="1" x14ac:dyDescent="0.35"/>
    <row r="69" ht="10.5" customHeight="1" x14ac:dyDescent="0.35"/>
    <row r="70" ht="10.5" customHeight="1" x14ac:dyDescent="0.35"/>
    <row r="71" ht="10.5" customHeight="1" x14ac:dyDescent="0.35"/>
    <row r="72" ht="10.5" customHeight="1" x14ac:dyDescent="0.35"/>
    <row r="73" ht="10.5" customHeight="1" x14ac:dyDescent="0.35"/>
    <row r="74" ht="10.5" customHeight="1" x14ac:dyDescent="0.35"/>
  </sheetData>
  <mergeCells count="6">
    <mergeCell ref="A1:G1"/>
    <mergeCell ref="A7:B7"/>
    <mergeCell ref="A3:B6"/>
    <mergeCell ref="C4:G4"/>
    <mergeCell ref="C3:G3"/>
    <mergeCell ref="A2:G2"/>
  </mergeCells>
  <conditionalFormatting sqref="D7:G11">
    <cfRule type="expression" dxfId="1107" priority="2">
      <formula>D7&lt;0.005</formula>
    </cfRule>
  </conditionalFormatting>
  <conditionalFormatting sqref="D7:G11">
    <cfRule type="expression" dxfId="110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4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גיליון53"/>
  <dimension ref="A1:G7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7" style="734" customWidth="1"/>
    <col min="2" max="2" width="30.453125" style="734" bestFit="1" customWidth="1"/>
    <col min="3" max="3" width="14.6328125" style="1284" customWidth="1"/>
    <col min="4" max="4" width="19.08984375" style="1204" bestFit="1" customWidth="1"/>
    <col min="5" max="6" width="14.6328125" style="1204" customWidth="1"/>
    <col min="7" max="7" width="20.26953125" customWidth="1"/>
  </cols>
  <sheetData>
    <row r="1" spans="1:7" ht="15.75" customHeight="1" x14ac:dyDescent="0.35">
      <c r="A1" s="6345" t="s">
        <v>665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664</v>
      </c>
      <c r="B2" s="6345"/>
      <c r="C2" s="6345"/>
      <c r="D2" s="6345"/>
      <c r="E2" s="6345"/>
      <c r="F2" s="6345"/>
      <c r="G2" s="6345"/>
    </row>
    <row r="3" spans="1:7" ht="15" customHeight="1" x14ac:dyDescent="0.35">
      <c r="A3" s="6444"/>
      <c r="B3" s="6597"/>
      <c r="C3" s="6682" t="s">
        <v>474</v>
      </c>
      <c r="D3" s="6683"/>
      <c r="E3" s="6683"/>
      <c r="F3" s="6683"/>
      <c r="G3" s="6684"/>
    </row>
    <row r="4" spans="1:7" ht="15" customHeight="1" thickBot="1" x14ac:dyDescent="0.4">
      <c r="A4" s="6575"/>
      <c r="B4" s="6598"/>
      <c r="C4" s="6660" t="s">
        <v>458</v>
      </c>
      <c r="D4" s="6661"/>
      <c r="E4" s="6661"/>
      <c r="F4" s="6661"/>
      <c r="G4" s="6662"/>
    </row>
    <row r="5" spans="1:7" ht="31" x14ac:dyDescent="0.35">
      <c r="A5" s="6575"/>
      <c r="B5" s="6598"/>
      <c r="C5" s="1394" t="s">
        <v>55</v>
      </c>
      <c r="D5" s="1256" t="s">
        <v>609</v>
      </c>
      <c r="E5" s="841" t="s">
        <v>608</v>
      </c>
      <c r="F5" s="1256" t="s">
        <v>129</v>
      </c>
      <c r="G5" s="1392" t="s">
        <v>613</v>
      </c>
    </row>
    <row r="6" spans="1:7" ht="14.25" customHeight="1" thickBot="1" x14ac:dyDescent="0.4">
      <c r="A6" s="6599"/>
      <c r="B6" s="6600"/>
      <c r="C6" s="1393" t="s">
        <v>49</v>
      </c>
      <c r="D6" s="791" t="s">
        <v>607</v>
      </c>
      <c r="E6" s="841" t="s">
        <v>606</v>
      </c>
      <c r="F6" s="791" t="s">
        <v>124</v>
      </c>
      <c r="G6" s="1392" t="s">
        <v>612</v>
      </c>
    </row>
    <row r="7" spans="1:7" s="179" customFormat="1" ht="12" customHeight="1" thickBot="1" x14ac:dyDescent="0.4">
      <c r="A7" s="6368" t="s">
        <v>59</v>
      </c>
      <c r="B7" s="6369"/>
      <c r="C7" s="621">
        <v>3234.0000000000014</v>
      </c>
      <c r="D7" s="239">
        <v>0.91573326901756558</v>
      </c>
      <c r="E7" s="239">
        <v>6.0363310721384513E-3</v>
      </c>
      <c r="F7" s="239">
        <v>7.5326434887640167E-2</v>
      </c>
      <c r="G7" s="1216">
        <v>3.2844368588595456</v>
      </c>
    </row>
    <row r="8" spans="1:7" s="179" customFormat="1" ht="12" customHeight="1" x14ac:dyDescent="0.35">
      <c r="A8" s="160" t="s">
        <v>123</v>
      </c>
      <c r="B8" s="654" t="s">
        <v>122</v>
      </c>
      <c r="C8" s="444">
        <v>54</v>
      </c>
      <c r="D8" s="1089">
        <v>0.89128445212271767</v>
      </c>
      <c r="E8" s="1089">
        <v>2.1260693633798022E-2</v>
      </c>
      <c r="F8" s="1089">
        <v>8.7454854243484148E-2</v>
      </c>
      <c r="G8" s="1209">
        <v>2.9582843693128158</v>
      </c>
    </row>
    <row r="9" spans="1:7" s="179" customFormat="1" ht="12" customHeight="1" x14ac:dyDescent="0.35">
      <c r="A9" s="92" t="s">
        <v>121</v>
      </c>
      <c r="B9" s="939" t="s">
        <v>120</v>
      </c>
      <c r="C9" s="700">
        <v>49.000000000000014</v>
      </c>
      <c r="D9" s="1082">
        <v>0.52443765041287083</v>
      </c>
      <c r="E9" s="1082">
        <v>8.4442095309942081E-2</v>
      </c>
      <c r="F9" s="1082">
        <v>0.39112025427718672</v>
      </c>
      <c r="G9" s="1210">
        <v>2.1208392331349581</v>
      </c>
    </row>
    <row r="10" spans="1:7" s="179" customFormat="1" ht="12" customHeight="1" x14ac:dyDescent="0.35">
      <c r="A10" s="92"/>
      <c r="B10" s="939" t="s">
        <v>119</v>
      </c>
      <c r="C10" s="700">
        <v>971.99999999999955</v>
      </c>
      <c r="D10" s="1082">
        <v>0.97517513107095821</v>
      </c>
      <c r="E10" s="1082">
        <v>0</v>
      </c>
      <c r="F10" s="1082">
        <v>2.266019783530801E-2</v>
      </c>
      <c r="G10" s="1210">
        <v>2.2484448452431915</v>
      </c>
    </row>
    <row r="11" spans="1:7" s="179" customFormat="1" ht="12" customHeight="1" x14ac:dyDescent="0.35">
      <c r="A11" s="92"/>
      <c r="B11" s="939" t="s">
        <v>118</v>
      </c>
      <c r="C11" s="700">
        <v>41.000000000000007</v>
      </c>
      <c r="D11" s="1082">
        <v>0.95575701934632407</v>
      </c>
      <c r="E11" s="1082">
        <v>0</v>
      </c>
      <c r="F11" s="1082">
        <v>4.424298065367583E-2</v>
      </c>
      <c r="G11" s="1210">
        <v>2.6864250795497231</v>
      </c>
    </row>
    <row r="12" spans="1:7" s="179" customFormat="1" ht="12" customHeight="1" x14ac:dyDescent="0.35">
      <c r="A12" s="92"/>
      <c r="B12" s="939" t="s">
        <v>117</v>
      </c>
      <c r="C12" s="700">
        <v>31.999999999999996</v>
      </c>
      <c r="D12" s="1082">
        <v>1</v>
      </c>
      <c r="E12" s="1082">
        <v>0</v>
      </c>
      <c r="F12" s="1082">
        <v>0</v>
      </c>
      <c r="G12" s="1210">
        <v>3.6317905378158248</v>
      </c>
    </row>
    <row r="13" spans="1:7" s="179" customFormat="1" ht="12" customHeight="1" x14ac:dyDescent="0.35">
      <c r="A13" s="92"/>
      <c r="B13" s="939" t="s">
        <v>116</v>
      </c>
      <c r="C13" s="700">
        <v>83.999999999999986</v>
      </c>
      <c r="D13" s="1082">
        <v>1</v>
      </c>
      <c r="E13" s="1082">
        <v>0</v>
      </c>
      <c r="F13" s="1082">
        <v>0</v>
      </c>
      <c r="G13" s="1210">
        <v>1.8677018966888295</v>
      </c>
    </row>
    <row r="14" spans="1:7" s="179" customFormat="1" ht="12" customHeight="1" x14ac:dyDescent="0.35">
      <c r="A14" s="92"/>
      <c r="B14" s="939" t="s">
        <v>111</v>
      </c>
      <c r="C14" s="700">
        <v>82.000000000000014</v>
      </c>
      <c r="D14" s="1082">
        <v>0.67723826446128466</v>
      </c>
      <c r="E14" s="1082">
        <v>1.8005752519037781E-2</v>
      </c>
      <c r="F14" s="1082">
        <v>0.30475598301967755</v>
      </c>
      <c r="G14" s="1210">
        <v>3.4563805259253262</v>
      </c>
    </row>
    <row r="15" spans="1:7" s="179" customFormat="1" ht="12" customHeight="1" x14ac:dyDescent="0.35">
      <c r="A15" s="92"/>
      <c r="B15" s="939" t="s">
        <v>109</v>
      </c>
      <c r="C15" s="700">
        <v>145.99999999999994</v>
      </c>
      <c r="D15" s="1082">
        <v>0.96614955555918514</v>
      </c>
      <c r="E15" s="1082">
        <v>0</v>
      </c>
      <c r="F15" s="1082">
        <v>2.7453225623457464E-2</v>
      </c>
      <c r="G15" s="1210">
        <v>4.0487460253844425</v>
      </c>
    </row>
    <row r="16" spans="1:7" s="179" customFormat="1" ht="12" customHeight="1" x14ac:dyDescent="0.35">
      <c r="A16" s="92"/>
      <c r="B16" s="939" t="s">
        <v>108</v>
      </c>
      <c r="C16" s="700">
        <v>59.000000000000021</v>
      </c>
      <c r="D16" s="1082">
        <v>0.98258414685151052</v>
      </c>
      <c r="E16" s="1082">
        <v>0</v>
      </c>
      <c r="F16" s="1082">
        <v>1.7415853148489389E-2</v>
      </c>
      <c r="G16" s="1210">
        <v>5.2306801477729223</v>
      </c>
    </row>
    <row r="17" spans="1:7" s="179" customFormat="1" ht="12" customHeight="1" x14ac:dyDescent="0.35">
      <c r="A17" s="92"/>
      <c r="B17" s="939" t="s">
        <v>107</v>
      </c>
      <c r="C17" s="700">
        <v>30.000000000000004</v>
      </c>
      <c r="D17" s="1082">
        <v>0.79216921311716237</v>
      </c>
      <c r="E17" s="1082">
        <v>0</v>
      </c>
      <c r="F17" s="1082">
        <v>0.20783078688283768</v>
      </c>
      <c r="G17" s="1210">
        <v>1.8878793936017275</v>
      </c>
    </row>
    <row r="18" spans="1:7" s="179" customFormat="1" ht="12" customHeight="1" x14ac:dyDescent="0.35">
      <c r="A18" s="92"/>
      <c r="B18" s="939" t="s">
        <v>105</v>
      </c>
      <c r="C18" s="700">
        <v>213.99999999999994</v>
      </c>
      <c r="D18" s="1082">
        <v>1</v>
      </c>
      <c r="E18" s="1082">
        <v>0</v>
      </c>
      <c r="F18" s="1082">
        <v>0</v>
      </c>
      <c r="G18" s="1210">
        <v>2.5952999282642781</v>
      </c>
    </row>
    <row r="19" spans="1:7" s="179" customFormat="1" ht="12" customHeight="1" x14ac:dyDescent="0.35">
      <c r="A19" s="92"/>
      <c r="B19" s="939" t="s">
        <v>100</v>
      </c>
      <c r="C19" s="700">
        <v>59.000000000000007</v>
      </c>
      <c r="D19" s="1082">
        <v>0.90031070567387506</v>
      </c>
      <c r="E19" s="1082">
        <v>0</v>
      </c>
      <c r="F19" s="1082">
        <v>9.9689294326124986E-2</v>
      </c>
      <c r="G19" s="1210">
        <v>1.4265330785266583</v>
      </c>
    </row>
    <row r="20" spans="1:7" s="179" customFormat="1" ht="12" customHeight="1" x14ac:dyDescent="0.35">
      <c r="A20" s="92"/>
      <c r="B20" s="939" t="s">
        <v>99</v>
      </c>
      <c r="C20" s="700">
        <v>43.000000000000014</v>
      </c>
      <c r="D20" s="1082">
        <v>0.79450217262138567</v>
      </c>
      <c r="E20" s="1082">
        <v>0</v>
      </c>
      <c r="F20" s="1082">
        <v>0.2054978273786143</v>
      </c>
      <c r="G20" s="1210">
        <v>4.3574845720849913</v>
      </c>
    </row>
    <row r="21" spans="1:7" s="179" customFormat="1" ht="12" customHeight="1" thickBot="1" x14ac:dyDescent="0.4">
      <c r="A21" s="92"/>
      <c r="B21" s="938" t="s">
        <v>59</v>
      </c>
      <c r="C21" s="704">
        <v>1942.9999999999993</v>
      </c>
      <c r="D21" s="1115">
        <v>0.89448384814423221</v>
      </c>
      <c r="E21" s="1115">
        <v>6.9343226067477629E-3</v>
      </c>
      <c r="F21" s="1115">
        <v>9.7383787761006688E-2</v>
      </c>
      <c r="G21" s="1212">
        <v>3.0786529512244085</v>
      </c>
    </row>
    <row r="22" spans="1:7" s="179" customFormat="1" ht="12" customHeight="1" x14ac:dyDescent="0.35">
      <c r="A22" s="89" t="s">
        <v>98</v>
      </c>
      <c r="B22" s="1215" t="s">
        <v>97</v>
      </c>
      <c r="C22" s="192">
        <v>273.00000000000006</v>
      </c>
      <c r="D22" s="1089">
        <v>0.90203667396270359</v>
      </c>
      <c r="E22" s="1089">
        <v>1.6925589237411002E-2</v>
      </c>
      <c r="F22" s="1089">
        <v>6.5095544862565427E-2</v>
      </c>
      <c r="G22" s="1209">
        <v>5.4650140880060647</v>
      </c>
    </row>
    <row r="23" spans="1:7" s="179" customFormat="1" ht="12" customHeight="1" x14ac:dyDescent="0.35">
      <c r="A23" s="78" t="s">
        <v>96</v>
      </c>
      <c r="B23" s="939" t="s">
        <v>95</v>
      </c>
      <c r="C23" s="700">
        <v>36.000000000000007</v>
      </c>
      <c r="D23" s="1082">
        <v>0.96426664556577746</v>
      </c>
      <c r="E23" s="1082">
        <v>0</v>
      </c>
      <c r="F23" s="1082">
        <v>3.5733354434222465E-2</v>
      </c>
      <c r="G23" s="1210">
        <v>4.4712011440634853</v>
      </c>
    </row>
    <row r="24" spans="1:7" s="179" customFormat="1" ht="12" customHeight="1" x14ac:dyDescent="0.35">
      <c r="A24" s="78"/>
      <c r="B24" s="939" t="s">
        <v>94</v>
      </c>
      <c r="C24" s="1310">
        <v>33</v>
      </c>
      <c r="D24" s="1082">
        <v>0.70443165407836261</v>
      </c>
      <c r="E24" s="1082">
        <v>0</v>
      </c>
      <c r="F24" s="1082">
        <v>0.29556834592163744</v>
      </c>
      <c r="G24" s="1210">
        <v>3.1606869629989021</v>
      </c>
    </row>
    <row r="25" spans="1:7" s="179" customFormat="1" ht="12" customHeight="1" thickBot="1" x14ac:dyDescent="0.4">
      <c r="A25" s="78"/>
      <c r="B25" s="938" t="s">
        <v>59</v>
      </c>
      <c r="C25" s="704">
        <v>341.99999999999989</v>
      </c>
      <c r="D25" s="1115">
        <v>0.89591614290912358</v>
      </c>
      <c r="E25" s="1115">
        <v>1.4106651490000182E-2</v>
      </c>
      <c r="F25" s="1115">
        <v>7.6690167702698708E-2</v>
      </c>
      <c r="G25" s="1212">
        <v>5.2163519528140325</v>
      </c>
    </row>
    <row r="26" spans="1:7" s="179" customFormat="1" ht="12" customHeight="1" x14ac:dyDescent="0.35">
      <c r="A26" s="343" t="s">
        <v>92</v>
      </c>
      <c r="B26" s="660" t="s">
        <v>91</v>
      </c>
      <c r="C26" s="673">
        <v>27</v>
      </c>
      <c r="D26" s="1391">
        <v>0.97115811515928374</v>
      </c>
      <c r="E26" s="1391">
        <v>0</v>
      </c>
      <c r="F26" s="1391">
        <v>2.8841884840716241E-2</v>
      </c>
      <c r="G26" s="1235">
        <v>1.6795023417518364</v>
      </c>
    </row>
    <row r="27" spans="1:7" s="179" customFormat="1" ht="12" customHeight="1" x14ac:dyDescent="0.35">
      <c r="A27" s="335" t="s">
        <v>90</v>
      </c>
      <c r="B27" s="656" t="s">
        <v>89</v>
      </c>
      <c r="C27" s="700">
        <v>45</v>
      </c>
      <c r="D27" s="1082">
        <v>0.93709541183901424</v>
      </c>
      <c r="E27" s="1082">
        <v>0</v>
      </c>
      <c r="F27" s="1082">
        <v>6.2904588160985722E-2</v>
      </c>
      <c r="G27" s="1210">
        <v>3.1052573117578262</v>
      </c>
    </row>
    <row r="28" spans="1:7" s="179" customFormat="1" ht="12" customHeight="1" thickBot="1" x14ac:dyDescent="0.4">
      <c r="A28" s="336"/>
      <c r="B28" s="655" t="s">
        <v>59</v>
      </c>
      <c r="C28" s="181">
        <v>88.000000000000028</v>
      </c>
      <c r="D28" s="140">
        <v>0.9614087042538213</v>
      </c>
      <c r="E28" s="140">
        <v>0</v>
      </c>
      <c r="F28" s="140">
        <v>3.8591295746178672E-2</v>
      </c>
      <c r="G28" s="1259">
        <v>2.5356431446735277</v>
      </c>
    </row>
    <row r="29" spans="1:7" s="179" customFormat="1" ht="12" customHeight="1" x14ac:dyDescent="0.35">
      <c r="A29" s="92" t="s">
        <v>85</v>
      </c>
      <c r="B29" s="654" t="s">
        <v>81</v>
      </c>
      <c r="C29" s="444">
        <v>170.00000000000006</v>
      </c>
      <c r="D29" s="219">
        <v>0.99811164902030614</v>
      </c>
      <c r="E29" s="219">
        <v>0</v>
      </c>
      <c r="F29" s="219">
        <v>0</v>
      </c>
      <c r="G29" s="1208">
        <v>2.7850358136176028</v>
      </c>
    </row>
    <row r="30" spans="1:7" s="179" customFormat="1" ht="12" customHeight="1" x14ac:dyDescent="0.35">
      <c r="A30" s="92" t="s">
        <v>83</v>
      </c>
      <c r="B30" s="939" t="s">
        <v>80</v>
      </c>
      <c r="C30" s="700">
        <v>154</v>
      </c>
      <c r="D30" s="1082">
        <v>1</v>
      </c>
      <c r="E30" s="1082">
        <v>0</v>
      </c>
      <c r="F30" s="1082">
        <v>0</v>
      </c>
      <c r="G30" s="1210">
        <v>2.7205720169856304</v>
      </c>
    </row>
    <row r="31" spans="1:7" s="179" customFormat="1" ht="12" customHeight="1" x14ac:dyDescent="0.35">
      <c r="A31" s="92"/>
      <c r="B31" s="656" t="s">
        <v>75</v>
      </c>
      <c r="C31" s="700">
        <v>34</v>
      </c>
      <c r="D31" s="1082">
        <v>1</v>
      </c>
      <c r="E31" s="1082">
        <v>0</v>
      </c>
      <c r="F31" s="1082">
        <v>0</v>
      </c>
      <c r="G31" s="1357">
        <v>2.7640126772656433</v>
      </c>
    </row>
    <row r="32" spans="1:7" s="179" customFormat="1" ht="12" customHeight="1" x14ac:dyDescent="0.35">
      <c r="A32" s="92"/>
      <c r="B32" s="939" t="s">
        <v>71</v>
      </c>
      <c r="C32" s="700">
        <v>44.999999999999986</v>
      </c>
      <c r="D32" s="1082">
        <v>0.95945062373737433</v>
      </c>
      <c r="E32" s="1082">
        <v>0</v>
      </c>
      <c r="F32" s="1082">
        <v>4.0549376262625829E-2</v>
      </c>
      <c r="G32" s="1210">
        <v>2.4141035524288701</v>
      </c>
    </row>
    <row r="33" spans="1:7" s="179" customFormat="1" ht="12" customHeight="1" thickBot="1" x14ac:dyDescent="0.4">
      <c r="A33" s="159"/>
      <c r="B33" s="938" t="s">
        <v>59</v>
      </c>
      <c r="C33" s="704">
        <v>460.00000000000017</v>
      </c>
      <c r="D33" s="1115">
        <v>0.99107398394194635</v>
      </c>
      <c r="E33" s="1115">
        <v>0</v>
      </c>
      <c r="F33" s="1115">
        <v>8.0319080804281962E-3</v>
      </c>
      <c r="G33" s="1212">
        <v>2.5739617388255067</v>
      </c>
    </row>
    <row r="34" spans="1:7" s="179" customFormat="1" ht="12" customHeight="1" x14ac:dyDescent="0.35">
      <c r="A34" s="343" t="s">
        <v>70</v>
      </c>
      <c r="B34" s="660" t="s">
        <v>69</v>
      </c>
      <c r="C34" s="192">
        <v>22.000000000000007</v>
      </c>
      <c r="D34" s="1391">
        <v>1</v>
      </c>
      <c r="E34" s="1391">
        <v>0</v>
      </c>
      <c r="F34" s="1391">
        <v>0</v>
      </c>
      <c r="G34" s="1235">
        <v>6.9545454545454541</v>
      </c>
    </row>
    <row r="35" spans="1:7" s="179" customFormat="1" ht="12" customHeight="1" x14ac:dyDescent="0.35">
      <c r="A35" s="335" t="s">
        <v>68</v>
      </c>
      <c r="B35" s="656" t="s">
        <v>66</v>
      </c>
      <c r="C35" s="700">
        <v>257.99999999999972</v>
      </c>
      <c r="D35" s="755">
        <v>0.99191788024994221</v>
      </c>
      <c r="E35" s="754">
        <v>0</v>
      </c>
      <c r="F35" s="754">
        <v>0</v>
      </c>
      <c r="G35" s="1350">
        <v>2.9063355071266495</v>
      </c>
    </row>
    <row r="36" spans="1:7" s="179" customFormat="1" ht="12" customHeight="1" x14ac:dyDescent="0.35">
      <c r="A36" s="335"/>
      <c r="B36" s="656" t="s">
        <v>65</v>
      </c>
      <c r="C36" s="700">
        <v>36.000000000000007</v>
      </c>
      <c r="D36" s="755">
        <v>1</v>
      </c>
      <c r="E36" s="754">
        <v>0</v>
      </c>
      <c r="F36" s="754">
        <v>0</v>
      </c>
      <c r="G36" s="1350">
        <v>3.4027951754387025</v>
      </c>
    </row>
    <row r="37" spans="1:7" s="179" customFormat="1" ht="12" customHeight="1" x14ac:dyDescent="0.35">
      <c r="A37" s="335"/>
      <c r="B37" s="656" t="s">
        <v>639</v>
      </c>
      <c r="C37" s="700">
        <v>47</v>
      </c>
      <c r="D37" s="755">
        <v>1</v>
      </c>
      <c r="E37" s="754">
        <v>0</v>
      </c>
      <c r="F37" s="754">
        <v>0</v>
      </c>
      <c r="G37" s="1350">
        <v>3.4819101469143203</v>
      </c>
    </row>
    <row r="38" spans="1:7" s="179" customFormat="1" ht="12" customHeight="1" thickBot="1" x14ac:dyDescent="0.4">
      <c r="A38" s="336"/>
      <c r="B38" s="655" t="s">
        <v>59</v>
      </c>
      <c r="C38" s="181">
        <v>363.00000000000011</v>
      </c>
      <c r="D38" s="140">
        <v>0.9943352714497401</v>
      </c>
      <c r="E38" s="140">
        <v>0</v>
      </c>
      <c r="F38" s="140">
        <v>0</v>
      </c>
      <c r="G38" s="1259">
        <v>3.4510074781608924</v>
      </c>
    </row>
    <row r="39" spans="1:7" s="179" customFormat="1" ht="12" customHeight="1" x14ac:dyDescent="0.35">
      <c r="A39" s="89" t="s">
        <v>63</v>
      </c>
      <c r="B39" s="654" t="s">
        <v>62</v>
      </c>
      <c r="C39" s="444">
        <v>27.000000000000011</v>
      </c>
      <c r="D39" s="1391">
        <v>0.67725656556726321</v>
      </c>
      <c r="E39" s="1391">
        <v>0</v>
      </c>
      <c r="F39" s="1391">
        <v>0.32274343443273668</v>
      </c>
      <c r="G39" s="1235">
        <v>3.2565216783359214</v>
      </c>
    </row>
    <row r="40" spans="1:7" s="179" customFormat="1" ht="12" customHeight="1" thickBot="1" x14ac:dyDescent="0.4">
      <c r="A40" s="470" t="s">
        <v>61</v>
      </c>
      <c r="B40" s="651" t="s">
        <v>59</v>
      </c>
      <c r="C40" s="181">
        <v>32.000000000000007</v>
      </c>
      <c r="D40" s="1085">
        <v>0.73062649188710271</v>
      </c>
      <c r="E40" s="1085">
        <v>0</v>
      </c>
      <c r="F40" s="1085">
        <v>0.26937350811289712</v>
      </c>
      <c r="G40" s="1207">
        <v>2.9495823264895784</v>
      </c>
    </row>
    <row r="41" spans="1:7" s="179" customFormat="1" ht="12" customHeight="1" x14ac:dyDescent="0.35">
      <c r="A41" s="177"/>
      <c r="B41" s="177"/>
      <c r="C41" s="1288"/>
      <c r="D41" s="1223"/>
      <c r="E41" s="1223"/>
      <c r="F41" s="1223"/>
      <c r="G41" s="1107" t="s">
        <v>201</v>
      </c>
    </row>
    <row r="42" spans="1:7" ht="10.5" customHeight="1" x14ac:dyDescent="0.35">
      <c r="G42" s="1390"/>
    </row>
    <row r="43" spans="1:7" ht="10.5" customHeight="1" x14ac:dyDescent="0.35">
      <c r="G43" s="1390"/>
    </row>
    <row r="44" spans="1:7" ht="10.5" customHeight="1" x14ac:dyDescent="0.35">
      <c r="G44" s="1390"/>
    </row>
    <row r="45" spans="1:7" ht="10.5" customHeight="1" x14ac:dyDescent="0.35">
      <c r="G45" s="1390"/>
    </row>
    <row r="46" spans="1:7" ht="10.5" customHeight="1" x14ac:dyDescent="0.35">
      <c r="G46" s="1390"/>
    </row>
    <row r="47" spans="1:7" ht="10.5" customHeight="1" x14ac:dyDescent="0.35">
      <c r="G47" s="1390"/>
    </row>
    <row r="48" spans="1:7" ht="10.5" customHeight="1" x14ac:dyDescent="0.35">
      <c r="G48" s="1390"/>
    </row>
    <row r="49" spans="7:7" ht="10.5" customHeight="1" x14ac:dyDescent="0.35">
      <c r="G49" s="1390"/>
    </row>
    <row r="50" spans="7:7" ht="10.5" customHeight="1" x14ac:dyDescent="0.35">
      <c r="G50" s="1390"/>
    </row>
    <row r="51" spans="7:7" ht="10.5" customHeight="1" x14ac:dyDescent="0.35">
      <c r="G51" s="1390"/>
    </row>
    <row r="52" spans="7:7" ht="10.5" customHeight="1" x14ac:dyDescent="0.35">
      <c r="G52" s="1390"/>
    </row>
    <row r="53" spans="7:7" ht="10.5" customHeight="1" x14ac:dyDescent="0.35">
      <c r="G53" s="1390"/>
    </row>
    <row r="54" spans="7:7" ht="10.5" customHeight="1" x14ac:dyDescent="0.35">
      <c r="G54" s="1390"/>
    </row>
    <row r="55" spans="7:7" ht="10.5" customHeight="1" x14ac:dyDescent="0.35">
      <c r="G55" s="1390"/>
    </row>
    <row r="56" spans="7:7" ht="10.5" customHeight="1" x14ac:dyDescent="0.35">
      <c r="G56" s="1390"/>
    </row>
    <row r="57" spans="7:7" ht="10.5" customHeight="1" x14ac:dyDescent="0.35">
      <c r="G57" s="1390"/>
    </row>
    <row r="58" spans="7:7" ht="10.5" customHeight="1" x14ac:dyDescent="0.35">
      <c r="G58" s="1390"/>
    </row>
    <row r="59" spans="7:7" ht="10.5" customHeight="1" x14ac:dyDescent="0.35">
      <c r="G59" s="1390"/>
    </row>
    <row r="60" spans="7:7" ht="10.5" customHeight="1" x14ac:dyDescent="0.35">
      <c r="G60" s="1390"/>
    </row>
    <row r="61" spans="7:7" ht="10.5" customHeight="1" x14ac:dyDescent="0.35">
      <c r="G61" s="1390"/>
    </row>
    <row r="62" spans="7:7" ht="10.5" customHeight="1" x14ac:dyDescent="0.35">
      <c r="G62" s="1390"/>
    </row>
    <row r="63" spans="7:7" ht="10.5" customHeight="1" x14ac:dyDescent="0.35">
      <c r="G63" s="1390"/>
    </row>
    <row r="64" spans="7:7" ht="10.5" customHeight="1" x14ac:dyDescent="0.35">
      <c r="G64" s="1390"/>
    </row>
    <row r="65" spans="7:7" ht="10.5" customHeight="1" x14ac:dyDescent="0.35">
      <c r="G65" s="1390"/>
    </row>
    <row r="66" spans="7:7" ht="10.5" customHeight="1" x14ac:dyDescent="0.35">
      <c r="G66" s="1390"/>
    </row>
    <row r="67" spans="7:7" ht="10.5" customHeight="1" x14ac:dyDescent="0.35">
      <c r="G67" s="1390"/>
    </row>
    <row r="68" spans="7:7" ht="10.5" customHeight="1" x14ac:dyDescent="0.35">
      <c r="G68" s="1390"/>
    </row>
    <row r="69" spans="7:7" ht="10.5" customHeight="1" x14ac:dyDescent="0.35">
      <c r="G69" s="1390"/>
    </row>
    <row r="70" spans="7:7" ht="10.5" customHeight="1" x14ac:dyDescent="0.35">
      <c r="G70" s="1390"/>
    </row>
    <row r="71" spans="7:7" ht="10.5" customHeight="1" x14ac:dyDescent="0.35">
      <c r="G71" s="1390"/>
    </row>
    <row r="72" spans="7:7" ht="10.5" customHeight="1" x14ac:dyDescent="0.35">
      <c r="G72" s="1390"/>
    </row>
    <row r="73" spans="7:7" ht="10.5" customHeight="1" x14ac:dyDescent="0.35">
      <c r="G73" s="1390"/>
    </row>
    <row r="74" spans="7:7" ht="10.5" customHeight="1" x14ac:dyDescent="0.35">
      <c r="G74" s="1390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G40">
    <cfRule type="expression" dxfId="1105" priority="2">
      <formula>D7&lt;0.005</formula>
    </cfRule>
  </conditionalFormatting>
  <conditionalFormatting sqref="D7:G40">
    <cfRule type="expression" dxfId="110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גיליון54"/>
  <dimension ref="A1:H69"/>
  <sheetViews>
    <sheetView view="pageBreakPreview" topLeftCell="D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5.08984375" style="5" customWidth="1"/>
    <col min="2" max="2" width="27.7265625" style="5" customWidth="1"/>
    <col min="3" max="3" width="18" style="5" customWidth="1"/>
    <col min="4" max="4" width="21.453125" style="1395" customWidth="1"/>
    <col min="5" max="5" width="16.7265625" style="1395" customWidth="1"/>
    <col min="6" max="6" width="16.36328125" style="1395" customWidth="1"/>
    <col min="7" max="7" width="21.6328125" style="1" customWidth="1"/>
    <col min="8" max="16384" width="9" style="1"/>
  </cols>
  <sheetData>
    <row r="1" spans="1:8" ht="15.75" customHeight="1" x14ac:dyDescent="0.35">
      <c r="A1" s="6345" t="s">
        <v>669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697" t="s">
        <v>668</v>
      </c>
      <c r="B2" s="6697"/>
      <c r="C2" s="6697"/>
      <c r="D2" s="6697"/>
      <c r="E2" s="6697"/>
      <c r="F2" s="6697"/>
      <c r="G2" s="6697"/>
    </row>
    <row r="3" spans="1:8" s="130" customFormat="1" ht="22" customHeight="1" x14ac:dyDescent="0.35">
      <c r="A3" s="6687"/>
      <c r="B3" s="6688"/>
      <c r="C3" s="6687" t="s">
        <v>667</v>
      </c>
      <c r="D3" s="6696"/>
      <c r="E3" s="6696"/>
      <c r="F3" s="6696"/>
      <c r="G3" s="6688"/>
    </row>
    <row r="4" spans="1:8" s="130" customFormat="1" ht="22" customHeight="1" thickBot="1" x14ac:dyDescent="0.4">
      <c r="A4" s="6689"/>
      <c r="B4" s="6690"/>
      <c r="C4" s="6693" t="s">
        <v>666</v>
      </c>
      <c r="D4" s="6694"/>
      <c r="E4" s="6694"/>
      <c r="F4" s="6694"/>
      <c r="G4" s="6695"/>
    </row>
    <row r="5" spans="1:8" s="130" customFormat="1" ht="22" customHeight="1" x14ac:dyDescent="0.35">
      <c r="A5" s="6689"/>
      <c r="B5" s="6690"/>
      <c r="C5" s="710" t="s">
        <v>55</v>
      </c>
      <c r="D5" s="1403" t="s">
        <v>609</v>
      </c>
      <c r="E5" s="1403" t="s">
        <v>608</v>
      </c>
      <c r="F5" s="1403" t="s">
        <v>129</v>
      </c>
      <c r="G5" s="1256" t="s">
        <v>613</v>
      </c>
    </row>
    <row r="6" spans="1:8" s="130" customFormat="1" ht="22" customHeight="1" thickBot="1" x14ac:dyDescent="0.3">
      <c r="A6" s="6691"/>
      <c r="B6" s="6692"/>
      <c r="C6" s="1314" t="s">
        <v>49</v>
      </c>
      <c r="D6" s="1402" t="s">
        <v>607</v>
      </c>
      <c r="E6" s="1402" t="s">
        <v>606</v>
      </c>
      <c r="F6" s="1402" t="s">
        <v>124</v>
      </c>
      <c r="G6" s="791" t="s">
        <v>612</v>
      </c>
      <c r="H6" s="1396"/>
    </row>
    <row r="7" spans="1:8" s="130" customFormat="1" ht="17.5" customHeight="1" thickBot="1" x14ac:dyDescent="0.4">
      <c r="A7" s="6685" t="s">
        <v>59</v>
      </c>
      <c r="B7" s="6686"/>
      <c r="C7" s="1401">
        <v>180.00000000000011</v>
      </c>
      <c r="D7" s="1343">
        <v>0.18492085019875013</v>
      </c>
      <c r="E7" s="1343">
        <v>0.3549218807266441</v>
      </c>
      <c r="F7" s="1343">
        <v>0.45786769479125428</v>
      </c>
      <c r="G7" s="1342">
        <v>12.055388822464248</v>
      </c>
      <c r="H7" s="1397"/>
    </row>
    <row r="8" spans="1:8" s="130" customFormat="1" ht="17.5" customHeight="1" thickBot="1" x14ac:dyDescent="0.4">
      <c r="A8" s="1400" t="s">
        <v>644</v>
      </c>
      <c r="B8" s="515" t="s">
        <v>59</v>
      </c>
      <c r="C8" s="1322">
        <v>67.000000000000014</v>
      </c>
      <c r="D8" s="1399">
        <v>0.19223266802085737</v>
      </c>
      <c r="E8" s="1399">
        <v>0.21630420598592814</v>
      </c>
      <c r="F8" s="1399">
        <v>0.59146312599321427</v>
      </c>
      <c r="G8" s="1398">
        <v>6.8772332489136021</v>
      </c>
      <c r="H8" s="1397"/>
    </row>
    <row r="9" spans="1:8" s="130" customFormat="1" ht="17.5" customHeight="1" x14ac:dyDescent="0.35">
      <c r="A9" s="1333" t="s">
        <v>98</v>
      </c>
      <c r="B9" s="1332" t="s">
        <v>97</v>
      </c>
      <c r="C9" s="1331">
        <v>70</v>
      </c>
      <c r="D9" s="831">
        <v>0.13774100732160097</v>
      </c>
      <c r="E9" s="831">
        <v>0.5638347454939896</v>
      </c>
      <c r="F9" s="831">
        <v>0.29108246138417476</v>
      </c>
      <c r="G9" s="1328">
        <v>18.424477995342329</v>
      </c>
      <c r="H9" s="1397"/>
    </row>
    <row r="10" spans="1:8" s="130" customFormat="1" ht="17.5" customHeight="1" thickBot="1" x14ac:dyDescent="0.4">
      <c r="A10" s="487" t="s">
        <v>96</v>
      </c>
      <c r="B10" s="1326" t="s">
        <v>59</v>
      </c>
      <c r="C10" s="1325">
        <v>73</v>
      </c>
      <c r="D10" s="1321">
        <v>0.13378240726183896</v>
      </c>
      <c r="E10" s="1321">
        <v>0.547630448018532</v>
      </c>
      <c r="F10" s="1321">
        <v>0.31145635776623526</v>
      </c>
      <c r="G10" s="1320">
        <v>19.266666574576014</v>
      </c>
      <c r="H10" s="1397"/>
    </row>
    <row r="11" spans="1:8" s="130" customFormat="1" ht="17.5" customHeight="1" thickBot="1" x14ac:dyDescent="0.4">
      <c r="A11" s="1382" t="s">
        <v>635</v>
      </c>
      <c r="B11" s="1381" t="s">
        <v>59</v>
      </c>
      <c r="C11" s="1322">
        <v>33</v>
      </c>
      <c r="D11" s="1399">
        <v>0.33972340664923989</v>
      </c>
      <c r="E11" s="1399">
        <v>0.49434012564675534</v>
      </c>
      <c r="F11" s="1399">
        <v>0.16593646770400455</v>
      </c>
      <c r="G11" s="1398">
        <v>8.3462839027221971</v>
      </c>
      <c r="H11" s="1397"/>
    </row>
    <row r="12" spans="1:8" x14ac:dyDescent="0.25">
      <c r="H12" s="1396"/>
    </row>
    <row r="13" spans="1:8" ht="12" customHeight="1" x14ac:dyDescent="0.25">
      <c r="H13" s="1396"/>
    </row>
    <row r="14" spans="1:8" ht="15" customHeight="1" x14ac:dyDescent="0.25">
      <c r="H14" s="1396"/>
    </row>
    <row r="15" spans="1:8" ht="15" customHeight="1" x14ac:dyDescent="0.25">
      <c r="H15" s="1396"/>
    </row>
    <row r="16" spans="1:8" ht="15" customHeight="1" x14ac:dyDescent="0.25">
      <c r="H16" s="1396"/>
    </row>
    <row r="17" spans="8:8" ht="15" customHeight="1" x14ac:dyDescent="0.25">
      <c r="H17" s="1396"/>
    </row>
    <row r="18" spans="8:8" ht="15" customHeight="1" x14ac:dyDescent="0.25">
      <c r="H18" s="1396"/>
    </row>
    <row r="19" spans="8:8" ht="15" customHeight="1" x14ac:dyDescent="0.25">
      <c r="H19" s="1396"/>
    </row>
    <row r="20" spans="8:8" ht="15" customHeight="1" x14ac:dyDescent="0.25">
      <c r="H20" s="1396"/>
    </row>
    <row r="21" spans="8:8" ht="15" customHeight="1" x14ac:dyDescent="0.25">
      <c r="H21" s="1396"/>
    </row>
    <row r="22" spans="8:8" ht="15" customHeight="1" x14ac:dyDescent="0.25">
      <c r="H22" s="1396"/>
    </row>
    <row r="23" spans="8:8" ht="24" customHeight="1" x14ac:dyDescent="0.25">
      <c r="H23" s="1396"/>
    </row>
    <row r="24" spans="8:8" ht="15" customHeight="1" x14ac:dyDescent="0.25">
      <c r="H24" s="1396"/>
    </row>
    <row r="25" spans="8:8" ht="15" customHeight="1" x14ac:dyDescent="0.25">
      <c r="H25" s="1396"/>
    </row>
    <row r="26" spans="8:8" ht="15" customHeight="1" x14ac:dyDescent="0.25">
      <c r="H26" s="1396"/>
    </row>
    <row r="27" spans="8:8" ht="15" customHeight="1" x14ac:dyDescent="0.25">
      <c r="H27" s="1396"/>
    </row>
    <row r="28" spans="8:8" ht="15" customHeight="1" x14ac:dyDescent="0.25">
      <c r="H28" s="1396"/>
    </row>
    <row r="29" spans="8:8" ht="15.75" customHeight="1" x14ac:dyDescent="0.25">
      <c r="H29" s="1396"/>
    </row>
    <row r="30" spans="8:8" ht="15" customHeight="1" x14ac:dyDescent="0.25">
      <c r="H30" s="1396"/>
    </row>
    <row r="31" spans="8:8" ht="15" customHeight="1" x14ac:dyDescent="0.25">
      <c r="H31" s="1396"/>
    </row>
    <row r="32" spans="8:8" x14ac:dyDescent="0.25">
      <c r="H32" s="1396"/>
    </row>
    <row r="33" spans="8:8" x14ac:dyDescent="0.25">
      <c r="H33" s="1396"/>
    </row>
    <row r="34" spans="8:8" x14ac:dyDescent="0.25">
      <c r="H34" s="1396"/>
    </row>
    <row r="35" spans="8:8" x14ac:dyDescent="0.25">
      <c r="H35" s="1396"/>
    </row>
    <row r="36" spans="8:8" x14ac:dyDescent="0.25">
      <c r="H36" s="1396"/>
    </row>
    <row r="37" spans="8:8" x14ac:dyDescent="0.25">
      <c r="H37" s="1396"/>
    </row>
    <row r="38" spans="8:8" ht="15" customHeight="1" x14ac:dyDescent="0.25">
      <c r="H38" s="1396"/>
    </row>
    <row r="39" spans="8:8" ht="15" customHeight="1" x14ac:dyDescent="0.25">
      <c r="H39" s="1396"/>
    </row>
    <row r="40" spans="8:8" ht="15" customHeight="1" x14ac:dyDescent="0.25">
      <c r="H40" s="1396"/>
    </row>
    <row r="41" spans="8:8" ht="15" customHeight="1" x14ac:dyDescent="0.25">
      <c r="H41" s="1396"/>
    </row>
    <row r="42" spans="8:8" x14ac:dyDescent="0.25">
      <c r="H42" s="1396"/>
    </row>
    <row r="43" spans="8:8" x14ac:dyDescent="0.25">
      <c r="H43" s="1396"/>
    </row>
    <row r="44" spans="8:8" x14ac:dyDescent="0.25">
      <c r="H44" s="1396"/>
    </row>
    <row r="45" spans="8:8" x14ac:dyDescent="0.25">
      <c r="H45" s="1396"/>
    </row>
    <row r="46" spans="8:8" x14ac:dyDescent="0.25">
      <c r="H46" s="1396"/>
    </row>
    <row r="47" spans="8:8" x14ac:dyDescent="0.25">
      <c r="H47" s="1396"/>
    </row>
    <row r="48" spans="8:8" x14ac:dyDescent="0.25">
      <c r="H48" s="1396"/>
    </row>
    <row r="49" spans="8:8" x14ac:dyDescent="0.25">
      <c r="H49" s="1396"/>
    </row>
    <row r="50" spans="8:8" x14ac:dyDescent="0.25">
      <c r="H50" s="1396"/>
    </row>
    <row r="51" spans="8:8" x14ac:dyDescent="0.25">
      <c r="H51" s="1396"/>
    </row>
    <row r="52" spans="8:8" x14ac:dyDescent="0.25">
      <c r="H52" s="1396"/>
    </row>
    <row r="53" spans="8:8" x14ac:dyDescent="0.25">
      <c r="H53" s="1396"/>
    </row>
    <row r="54" spans="8:8" x14ac:dyDescent="0.25">
      <c r="H54" s="1396"/>
    </row>
    <row r="55" spans="8:8" x14ac:dyDescent="0.25">
      <c r="H55" s="1396"/>
    </row>
    <row r="56" spans="8:8" x14ac:dyDescent="0.25">
      <c r="H56" s="1396"/>
    </row>
    <row r="57" spans="8:8" x14ac:dyDescent="0.25">
      <c r="H57" s="1396"/>
    </row>
    <row r="58" spans="8:8" x14ac:dyDescent="0.25">
      <c r="H58" s="1396"/>
    </row>
    <row r="59" spans="8:8" x14ac:dyDescent="0.25">
      <c r="H59" s="1396"/>
    </row>
    <row r="60" spans="8:8" x14ac:dyDescent="0.25">
      <c r="H60" s="1396"/>
    </row>
    <row r="61" spans="8:8" x14ac:dyDescent="0.25">
      <c r="H61" s="1396"/>
    </row>
    <row r="62" spans="8:8" x14ac:dyDescent="0.25">
      <c r="H62" s="1396"/>
    </row>
    <row r="63" spans="8:8" x14ac:dyDescent="0.25">
      <c r="H63" s="1396"/>
    </row>
    <row r="64" spans="8:8" x14ac:dyDescent="0.25">
      <c r="H64" s="1396"/>
    </row>
    <row r="65" spans="8:8" x14ac:dyDescent="0.25">
      <c r="H65" s="1396"/>
    </row>
    <row r="66" spans="8:8" x14ac:dyDescent="0.25">
      <c r="H66" s="1396"/>
    </row>
    <row r="67" spans="8:8" x14ac:dyDescent="0.25">
      <c r="H67" s="1396"/>
    </row>
    <row r="68" spans="8:8" x14ac:dyDescent="0.25">
      <c r="H68" s="1396"/>
    </row>
    <row r="69" spans="8:8" x14ac:dyDescent="0.25">
      <c r="H69" s="1396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F11">
    <cfRule type="expression" dxfId="1103" priority="2">
      <formula>D7&lt;0.005</formula>
    </cfRule>
  </conditionalFormatting>
  <conditionalFormatting sqref="D7:F11">
    <cfRule type="expression" dxfId="110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8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גיליון55"/>
  <dimension ref="A1:S72"/>
  <sheetViews>
    <sheetView view="pageBreakPreview" topLeftCell="A37" zoomScaleNormal="100" zoomScaleSheetLayoutView="100" workbookViewId="0">
      <selection activeCell="G10" sqref="G10"/>
    </sheetView>
  </sheetViews>
  <sheetFormatPr defaultColWidth="9" defaultRowHeight="12" x14ac:dyDescent="0.3"/>
  <cols>
    <col min="1" max="1" width="25.453125" style="734" customWidth="1"/>
    <col min="2" max="2" width="24.453125" style="734" customWidth="1"/>
    <col min="3" max="3" width="9.453125" style="1404" bestFit="1" customWidth="1"/>
    <col min="4" max="4" width="11" style="1404" customWidth="1"/>
    <col min="5" max="5" width="11" style="1404" bestFit="1" customWidth="1"/>
    <col min="6" max="6" width="5.453125" style="1404" bestFit="1" customWidth="1"/>
    <col min="7" max="7" width="8" style="1404" bestFit="1" customWidth="1"/>
    <col min="8" max="8" width="8.26953125" style="1404" bestFit="1" customWidth="1"/>
    <col min="9" max="9" width="8" style="1404" bestFit="1" customWidth="1"/>
    <col min="10" max="10" width="12.7265625" style="1404" bestFit="1" customWidth="1"/>
    <col min="11" max="11" width="7.26953125" style="1404" bestFit="1" customWidth="1"/>
    <col min="12" max="12" width="8.7265625" style="1404" bestFit="1" customWidth="1"/>
    <col min="13" max="13" width="6.453125" style="1404" bestFit="1" customWidth="1"/>
    <col min="14" max="14" width="6.08984375" style="1404" bestFit="1" customWidth="1"/>
    <col min="15" max="15" width="7.7265625" style="1404" bestFit="1" customWidth="1"/>
    <col min="16" max="16" width="7.08984375" style="1404" bestFit="1" customWidth="1"/>
    <col min="17" max="17" width="9.90625" style="1404" bestFit="1" customWidth="1"/>
    <col min="18" max="18" width="13.90625" style="1404" customWidth="1"/>
    <col min="19" max="16384" width="9" style="687"/>
  </cols>
  <sheetData>
    <row r="1" spans="1:19" ht="15.75" customHeight="1" x14ac:dyDescent="0.3">
      <c r="A1" s="6345" t="s">
        <v>681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</row>
    <row r="2" spans="1:19" ht="15.75" customHeight="1" thickBot="1" x14ac:dyDescent="0.35">
      <c r="A2" s="6345" t="s">
        <v>680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</row>
    <row r="3" spans="1:19" s="1419" customFormat="1" ht="62" x14ac:dyDescent="0.25">
      <c r="A3" s="6698"/>
      <c r="B3" s="6699"/>
      <c r="C3" s="1422" t="s">
        <v>488</v>
      </c>
      <c r="D3" s="1422" t="s">
        <v>679</v>
      </c>
      <c r="E3" s="1422" t="s">
        <v>678</v>
      </c>
      <c r="F3" s="1422" t="s">
        <v>485</v>
      </c>
      <c r="G3" s="1422" t="s">
        <v>484</v>
      </c>
      <c r="H3" s="1422" t="s">
        <v>677</v>
      </c>
      <c r="I3" s="1422" t="s">
        <v>482</v>
      </c>
      <c r="J3" s="1422" t="s">
        <v>676</v>
      </c>
      <c r="K3" s="1422" t="s">
        <v>480</v>
      </c>
      <c r="L3" s="1422" t="s">
        <v>479</v>
      </c>
      <c r="M3" s="1422" t="s">
        <v>478</v>
      </c>
      <c r="N3" s="1422" t="s">
        <v>675</v>
      </c>
      <c r="O3" s="1422" t="s">
        <v>674</v>
      </c>
      <c r="P3" s="1422" t="s">
        <v>475</v>
      </c>
      <c r="Q3" s="1422" t="s">
        <v>474</v>
      </c>
      <c r="R3" s="932" t="s">
        <v>673</v>
      </c>
    </row>
    <row r="4" spans="1:19" s="1419" customFormat="1" ht="47" thickBot="1" x14ac:dyDescent="0.3">
      <c r="A4" s="6700"/>
      <c r="B4" s="6701"/>
      <c r="C4" s="1421" t="s">
        <v>472</v>
      </c>
      <c r="D4" s="1421" t="s">
        <v>672</v>
      </c>
      <c r="E4" s="1421" t="s">
        <v>470</v>
      </c>
      <c r="F4" s="1421" t="s">
        <v>469</v>
      </c>
      <c r="G4" s="1421" t="s">
        <v>468</v>
      </c>
      <c r="H4" s="1421" t="s">
        <v>467</v>
      </c>
      <c r="I4" s="1421" t="s">
        <v>466</v>
      </c>
      <c r="J4" s="1421" t="s">
        <v>465</v>
      </c>
      <c r="K4" s="1421" t="s">
        <v>645</v>
      </c>
      <c r="L4" s="1421" t="s">
        <v>463</v>
      </c>
      <c r="M4" s="1421" t="s">
        <v>462</v>
      </c>
      <c r="N4" s="1421" t="s">
        <v>654</v>
      </c>
      <c r="O4" s="1421" t="s">
        <v>671</v>
      </c>
      <c r="P4" s="1421" t="s">
        <v>459</v>
      </c>
      <c r="Q4" s="1421" t="s">
        <v>458</v>
      </c>
      <c r="R4" s="854" t="s">
        <v>457</v>
      </c>
      <c r="S4" s="1420"/>
    </row>
    <row r="5" spans="1:19" s="179" customFormat="1" ht="12" customHeight="1" thickBot="1" x14ac:dyDescent="0.4">
      <c r="A5" s="6368" t="s">
        <v>59</v>
      </c>
      <c r="B5" s="6702"/>
      <c r="C5" s="1418">
        <v>5.8972341225486664</v>
      </c>
      <c r="D5" s="1418">
        <v>5.3893276657982385</v>
      </c>
      <c r="E5" s="1418">
        <v>3.8683767590252982</v>
      </c>
      <c r="F5" s="1418">
        <v>8.2211025201176717</v>
      </c>
      <c r="G5" s="1418">
        <v>7.3662400892616198</v>
      </c>
      <c r="H5" s="1418">
        <v>1.953690567804387</v>
      </c>
      <c r="I5" s="1418">
        <v>9.7162179540644011</v>
      </c>
      <c r="J5" s="1418">
        <v>2.7908912906786578</v>
      </c>
      <c r="K5" s="1418">
        <v>3.2429526100888419</v>
      </c>
      <c r="L5" s="1418">
        <v>2.7977393662742682</v>
      </c>
      <c r="M5" s="1418">
        <v>5.5141476948391546</v>
      </c>
      <c r="N5" s="1418">
        <f>'2.2.36'!$G$7</f>
        <v>4.5413093097638457</v>
      </c>
      <c r="O5" s="1418">
        <f>'2.2.37'!$G$7</f>
        <v>12.059022015509738</v>
      </c>
      <c r="P5" s="1418">
        <f>'2.2.38'!$G$7</f>
        <v>2.5203953179372243</v>
      </c>
      <c r="Q5" s="1418">
        <f>'2.2.39'!$G$7</f>
        <v>3.2844368588595456</v>
      </c>
      <c r="R5" s="1417">
        <f>'2.2.40'!$G$7</f>
        <v>12.055388822464248</v>
      </c>
      <c r="S5" s="1414"/>
    </row>
    <row r="6" spans="1:19" s="179" customFormat="1" ht="12" customHeight="1" x14ac:dyDescent="0.35">
      <c r="A6" s="311" t="s">
        <v>123</v>
      </c>
      <c r="B6" s="1304" t="s">
        <v>122</v>
      </c>
      <c r="C6" s="1415">
        <v>6.8199253587393613</v>
      </c>
      <c r="D6" s="1415">
        <v>7.9825651853961039</v>
      </c>
      <c r="E6" s="1415">
        <v>6.0805868426996321</v>
      </c>
      <c r="F6" s="1415">
        <v>3.9500916850717389</v>
      </c>
      <c r="G6" s="1415">
        <v>11.026024477529733</v>
      </c>
      <c r="H6" s="1415">
        <v>2.1031760166699724</v>
      </c>
      <c r="I6" s="1415">
        <v>11.280496845697966</v>
      </c>
      <c r="J6" s="1415">
        <v>2.5794635168437332</v>
      </c>
      <c r="K6" s="1415" t="s">
        <v>2235</v>
      </c>
      <c r="L6" s="1415">
        <v>1.7995569916831877</v>
      </c>
      <c r="M6" s="1415">
        <v>2.7485822746059632</v>
      </c>
      <c r="N6" s="1415">
        <f>IFERROR(VLOOKUP($B6,'2.2.36'!$B$8:$G$48,6,FALSE),"")</f>
        <v>3.7578337711340857</v>
      </c>
      <c r="O6" s="1415">
        <f>IFERROR(VLOOKUP($B6,'2.2.37'!$B$8:$G$40,6,FALSE),"")</f>
        <v>11.784317619611413</v>
      </c>
      <c r="P6" s="1415" t="str">
        <f>IFERROR(VLOOKUP($B6,'2.2.38'!$B$8:$G$49,6,FALSE),"")</f>
        <v/>
      </c>
      <c r="Q6" s="1415">
        <f>IFERROR(VLOOKUP($B6,'2.2.39'!$B$8:$G$53,6,FALSE),"")</f>
        <v>2.9582843693128158</v>
      </c>
      <c r="R6" s="1232" t="str">
        <f>IFERROR(VLOOKUP($B6,'2.2.40'!$B$8:$G$52,6,FALSE),"")</f>
        <v/>
      </c>
      <c r="S6" s="1414"/>
    </row>
    <row r="7" spans="1:19" s="179" customFormat="1" ht="12" customHeight="1" x14ac:dyDescent="0.35">
      <c r="A7" s="92" t="s">
        <v>121</v>
      </c>
      <c r="B7" s="1251" t="s">
        <v>120</v>
      </c>
      <c r="C7" s="1409">
        <v>5.540890632276442</v>
      </c>
      <c r="D7" s="1409">
        <v>5.1754220469615557</v>
      </c>
      <c r="E7" s="1409">
        <v>3.2378928145839718</v>
      </c>
      <c r="F7" s="1409">
        <v>3.8487122050908034</v>
      </c>
      <c r="G7" s="1409" t="s">
        <v>2235</v>
      </c>
      <c r="H7" s="1409">
        <v>2.7358127277171187</v>
      </c>
      <c r="I7" s="1409" t="s">
        <v>2235</v>
      </c>
      <c r="J7" s="1409">
        <v>4.5973464856341968</v>
      </c>
      <c r="K7" s="1409">
        <v>2.5234775980184789</v>
      </c>
      <c r="L7" s="1409">
        <v>4.2069825157066401</v>
      </c>
      <c r="M7" s="1409">
        <v>14.849222590615232</v>
      </c>
      <c r="N7" s="1409">
        <f>IFERROR(VLOOKUP($B7,'2.2.36'!$B$8:$G$48,6,FALSE),"")</f>
        <v>6.8085858729068276</v>
      </c>
      <c r="O7" s="1409">
        <f>IFERROR(VLOOKUP($B7,'2.2.37'!$B$8:$G$40,6,FALSE),"")</f>
        <v>13.084710904226414</v>
      </c>
      <c r="P7" s="1409" t="str">
        <f>IFERROR(VLOOKUP($B7,'2.2.38'!$B$8:$G$49,6,FALSE),"")</f>
        <v/>
      </c>
      <c r="Q7" s="1409">
        <f>IFERROR(VLOOKUP($B7,'2.2.39'!$B$8:$G$53,6,FALSE),"")</f>
        <v>2.1208392331349581</v>
      </c>
      <c r="R7" s="1247" t="str">
        <f>IFERROR(VLOOKUP($B7,'2.2.40'!$B$8:$G$52,6,FALSE),"")</f>
        <v/>
      </c>
      <c r="S7" s="1414"/>
    </row>
    <row r="8" spans="1:19" s="179" customFormat="1" ht="12" customHeight="1" x14ac:dyDescent="0.35">
      <c r="A8" s="322"/>
      <c r="B8" s="1251" t="s">
        <v>119</v>
      </c>
      <c r="C8" s="1409">
        <v>4.5319744610999848</v>
      </c>
      <c r="D8" s="1409">
        <v>6.3184013853719669</v>
      </c>
      <c r="E8" s="1409">
        <v>4.8094394295975684</v>
      </c>
      <c r="F8" s="1409">
        <v>10.846931226495474</v>
      </c>
      <c r="G8" s="1409">
        <v>8.4636558015273859</v>
      </c>
      <c r="H8" s="1409">
        <v>3.5313600520830817</v>
      </c>
      <c r="I8" s="1409">
        <v>19.331228740320221</v>
      </c>
      <c r="J8" s="1409">
        <v>2.0964032202921374</v>
      </c>
      <c r="K8" s="1409" t="s">
        <v>2235</v>
      </c>
      <c r="L8" s="1409">
        <v>2.766559054178281</v>
      </c>
      <c r="M8" s="1409">
        <v>4.6800111720015423</v>
      </c>
      <c r="N8" s="1409">
        <f>IFERROR(VLOOKUP($B8,'2.2.36'!$B$8:$G$48,6,FALSE),"")</f>
        <v>9.0158440669319937</v>
      </c>
      <c r="O8" s="1409">
        <f>IFERROR(VLOOKUP($B8,'2.2.37'!$B$8:$G$40,6,FALSE),"")</f>
        <v>13.575760150555546</v>
      </c>
      <c r="P8" s="1409" t="str">
        <f>IFERROR(VLOOKUP($B8,'2.2.38'!$B$8:$G$49,6,FALSE),"")</f>
        <v/>
      </c>
      <c r="Q8" s="1409">
        <f>IFERROR(VLOOKUP($B8,'2.2.39'!$B$8:$G$53,6,FALSE),"")</f>
        <v>2.2484448452431915</v>
      </c>
      <c r="R8" s="1247" t="str">
        <f>IFERROR(VLOOKUP($B8,'2.2.40'!$B$8:$G$52,6,FALSE),"")</f>
        <v/>
      </c>
      <c r="S8" s="1414"/>
    </row>
    <row r="9" spans="1:19" s="179" customFormat="1" ht="12" customHeight="1" x14ac:dyDescent="0.35">
      <c r="A9" s="322"/>
      <c r="B9" s="1251" t="s">
        <v>118</v>
      </c>
      <c r="C9" s="1409">
        <v>6.6338245634758506</v>
      </c>
      <c r="D9" s="1409">
        <v>4.5134155557816475</v>
      </c>
      <c r="E9" s="1409">
        <v>3.0173888580578545</v>
      </c>
      <c r="F9" s="1409">
        <v>5.7091991394324157</v>
      </c>
      <c r="G9" s="1409">
        <v>7.3154742193701754</v>
      </c>
      <c r="H9" s="1409">
        <v>2.1057777433566054</v>
      </c>
      <c r="I9" s="1409">
        <v>10.115906599924351</v>
      </c>
      <c r="J9" s="1409">
        <v>2.7872614632597204</v>
      </c>
      <c r="K9" s="1409" t="s">
        <v>2235</v>
      </c>
      <c r="L9" s="1409">
        <v>2.3263167762931398</v>
      </c>
      <c r="M9" s="1409">
        <v>5.3605604082701817</v>
      </c>
      <c r="N9" s="1409">
        <f>IFERROR(VLOOKUP($B9,'2.2.36'!$B$8:$G$48,6,FALSE),"")</f>
        <v>3.4187927731595202</v>
      </c>
      <c r="O9" s="1409">
        <f>IFERROR(VLOOKUP($B9,'2.2.37'!$B$8:$G$40,6,FALSE),"")</f>
        <v>8.9688462882807212</v>
      </c>
      <c r="P9" s="1409" t="str">
        <f>IFERROR(VLOOKUP($B9,'2.2.38'!$B$8:$G$49,6,FALSE),"")</f>
        <v/>
      </c>
      <c r="Q9" s="1409">
        <f>IFERROR(VLOOKUP($B9,'2.2.39'!$B$8:$G$53,6,FALSE),"")</f>
        <v>2.6864250795497231</v>
      </c>
      <c r="R9" s="1247" t="str">
        <f>IFERROR(VLOOKUP($B9,'2.2.40'!$B$8:$G$52,6,FALSE),"")</f>
        <v/>
      </c>
      <c r="S9" s="1414"/>
    </row>
    <row r="10" spans="1:19" s="179" customFormat="1" ht="12" customHeight="1" x14ac:dyDescent="0.35">
      <c r="A10" s="322"/>
      <c r="B10" s="1251" t="s">
        <v>117</v>
      </c>
      <c r="C10" s="1409">
        <v>5.082906239698854</v>
      </c>
      <c r="D10" s="1409">
        <v>4.8133249350241405</v>
      </c>
      <c r="E10" s="1409" t="s">
        <v>2235</v>
      </c>
      <c r="F10" s="1409" t="s">
        <v>2235</v>
      </c>
      <c r="G10" s="1409" t="s">
        <v>2235</v>
      </c>
      <c r="H10" s="1409" t="s">
        <v>2235</v>
      </c>
      <c r="I10" s="1409" t="s">
        <v>2235</v>
      </c>
      <c r="J10" s="1409">
        <v>4.0904494634324378</v>
      </c>
      <c r="K10" s="1409" t="s">
        <v>2235</v>
      </c>
      <c r="L10" s="1409" t="s">
        <v>2235</v>
      </c>
      <c r="M10" s="1409" t="s">
        <v>2235</v>
      </c>
      <c r="N10" s="1409" t="str">
        <f>IFERROR(VLOOKUP($B10,'2.2.36'!$B$8:$G$48,6,FALSE),"")</f>
        <v/>
      </c>
      <c r="O10" s="1409">
        <f>IFERROR(VLOOKUP($B10,'2.2.37'!$B$8:$G$40,6,FALSE),"")</f>
        <v>7.1890464059095818</v>
      </c>
      <c r="P10" s="1409" t="str">
        <f>IFERROR(VLOOKUP($B10,'2.2.38'!$B$8:$G$49,6,FALSE),"")</f>
        <v/>
      </c>
      <c r="Q10" s="1409">
        <f>IFERROR(VLOOKUP($B10,'2.2.39'!$B$8:$G$53,6,FALSE),"")</f>
        <v>3.6317905378158248</v>
      </c>
      <c r="R10" s="1247" t="str">
        <f>IFERROR(VLOOKUP($B10,'2.2.40'!$B$8:$G$52,6,FALSE),"")</f>
        <v/>
      </c>
      <c r="S10" s="1414"/>
    </row>
    <row r="11" spans="1:19" s="179" customFormat="1" ht="12" customHeight="1" x14ac:dyDescent="0.35">
      <c r="A11" s="322"/>
      <c r="B11" s="1251" t="s">
        <v>116</v>
      </c>
      <c r="C11" s="1409">
        <v>3.0369801656369555</v>
      </c>
      <c r="D11" s="1409">
        <v>7.4565946920796149</v>
      </c>
      <c r="E11" s="1409" t="s">
        <v>2235</v>
      </c>
      <c r="F11" s="1409" t="s">
        <v>2235</v>
      </c>
      <c r="G11" s="1409" t="s">
        <v>2235</v>
      </c>
      <c r="H11" s="1409" t="s">
        <v>2235</v>
      </c>
      <c r="I11" s="1409" t="s">
        <v>2235</v>
      </c>
      <c r="J11" s="1409" t="s">
        <v>2235</v>
      </c>
      <c r="K11" s="1409" t="s">
        <v>2235</v>
      </c>
      <c r="L11" s="1409" t="s">
        <v>2235</v>
      </c>
      <c r="M11" s="1409" t="s">
        <v>2235</v>
      </c>
      <c r="N11" s="1409" t="str">
        <f>IFERROR(VLOOKUP($B11,'2.2.36'!$B$8:$G$48,6,FALSE),"")</f>
        <v/>
      </c>
      <c r="O11" s="1409" t="str">
        <f>IFERROR(VLOOKUP($B11,'2.2.37'!$B$8:$G$40,6,FALSE),"")</f>
        <v/>
      </c>
      <c r="P11" s="1409" t="str">
        <f>IFERROR(VLOOKUP($B11,'2.2.38'!$B$8:$G$49,6,FALSE),"")</f>
        <v/>
      </c>
      <c r="Q11" s="1409">
        <f>IFERROR(VLOOKUP($B11,'2.2.39'!$B$8:$G$53,6,FALSE),"")</f>
        <v>1.8677018966888295</v>
      </c>
      <c r="R11" s="1247" t="str">
        <f>IFERROR(VLOOKUP($B11,'2.2.40'!$B$8:$G$52,6,FALSE),"")</f>
        <v/>
      </c>
      <c r="S11" s="1414"/>
    </row>
    <row r="12" spans="1:19" s="179" customFormat="1" ht="12" customHeight="1" x14ac:dyDescent="0.35">
      <c r="A12" s="322"/>
      <c r="B12" s="1251" t="s">
        <v>115</v>
      </c>
      <c r="C12" s="1409">
        <v>5.2855916792375366</v>
      </c>
      <c r="D12" s="1409">
        <v>5.5162105893352873</v>
      </c>
      <c r="E12" s="1409" t="s">
        <v>2235</v>
      </c>
      <c r="F12" s="1409" t="s">
        <v>2235</v>
      </c>
      <c r="G12" s="1409" t="s">
        <v>2235</v>
      </c>
      <c r="H12" s="1409" t="s">
        <v>2235</v>
      </c>
      <c r="I12" s="1409" t="s">
        <v>2235</v>
      </c>
      <c r="J12" s="1409" t="s">
        <v>2235</v>
      </c>
      <c r="K12" s="1409" t="s">
        <v>2235</v>
      </c>
      <c r="L12" s="1409" t="s">
        <v>2235</v>
      </c>
      <c r="M12" s="1409" t="s">
        <v>2235</v>
      </c>
      <c r="N12" s="1409" t="str">
        <f>IFERROR(VLOOKUP($B12,'2.2.36'!$B$8:$G$48,6,FALSE),"")</f>
        <v/>
      </c>
      <c r="O12" s="1409">
        <f>IFERROR(VLOOKUP($B12,'2.2.37'!$B$8:$G$40,6,FALSE),"")</f>
        <v>8.3111028168022028</v>
      </c>
      <c r="P12" s="1409" t="str">
        <f>IFERROR(VLOOKUP($B12,'2.2.38'!$B$8:$G$49,6,FALSE),"")</f>
        <v/>
      </c>
      <c r="Q12" s="1409" t="str">
        <f>IFERROR(VLOOKUP($B12,'2.2.39'!$B$8:$G$53,6,FALSE),"")</f>
        <v/>
      </c>
      <c r="R12" s="1247" t="str">
        <f>IFERROR(VLOOKUP($B12,'2.2.40'!$B$8:$G$52,6,FALSE),"")</f>
        <v/>
      </c>
      <c r="S12" s="1414"/>
    </row>
    <row r="13" spans="1:19" s="179" customFormat="1" ht="12" customHeight="1" x14ac:dyDescent="0.35">
      <c r="A13" s="92"/>
      <c r="B13" s="1251" t="s">
        <v>114</v>
      </c>
      <c r="C13" s="1409">
        <v>3.523879267462982</v>
      </c>
      <c r="D13" s="1409">
        <v>3.0575361404994541</v>
      </c>
      <c r="E13" s="1409" t="s">
        <v>2235</v>
      </c>
      <c r="F13" s="1409" t="s">
        <v>2235</v>
      </c>
      <c r="G13" s="1409" t="s">
        <v>2235</v>
      </c>
      <c r="H13" s="1409" t="s">
        <v>2235</v>
      </c>
      <c r="I13" s="1409" t="s">
        <v>2235</v>
      </c>
      <c r="J13" s="1409" t="s">
        <v>2235</v>
      </c>
      <c r="K13" s="1409" t="s">
        <v>2235</v>
      </c>
      <c r="L13" s="1409" t="s">
        <v>2235</v>
      </c>
      <c r="M13" s="1409" t="s">
        <v>2235</v>
      </c>
      <c r="N13" s="1409" t="str">
        <f>IFERROR(VLOOKUP($B13,'2.2.36'!$B$8:$G$48,6,FALSE),"")</f>
        <v/>
      </c>
      <c r="O13" s="1409" t="str">
        <f>IFERROR(VLOOKUP($B13,'2.2.37'!$B$8:$G$40,6,FALSE),"")</f>
        <v/>
      </c>
      <c r="P13" s="1409" t="str">
        <f>IFERROR(VLOOKUP($B13,'2.2.38'!$B$8:$G$49,6,FALSE),"")</f>
        <v/>
      </c>
      <c r="Q13" s="1409" t="str">
        <f>IFERROR(VLOOKUP($B13,'2.2.39'!$B$8:$G$53,6,FALSE),"")</f>
        <v/>
      </c>
      <c r="R13" s="1247" t="str">
        <f>IFERROR(VLOOKUP($B13,'2.2.40'!$B$8:$G$52,6,FALSE),"")</f>
        <v/>
      </c>
      <c r="S13" s="1414"/>
    </row>
    <row r="14" spans="1:19" s="179" customFormat="1" ht="12" customHeight="1" x14ac:dyDescent="0.35">
      <c r="A14" s="322"/>
      <c r="B14" s="1251" t="s">
        <v>113</v>
      </c>
      <c r="C14" s="1409">
        <v>4.5696670986941559</v>
      </c>
      <c r="D14" s="1409">
        <v>6.595053820978042</v>
      </c>
      <c r="E14" s="1409" t="s">
        <v>2235</v>
      </c>
      <c r="F14" s="1409" t="s">
        <v>2235</v>
      </c>
      <c r="G14" s="1409" t="s">
        <v>2235</v>
      </c>
      <c r="H14" s="1409" t="s">
        <v>2235</v>
      </c>
      <c r="I14" s="1409" t="s">
        <v>2235</v>
      </c>
      <c r="J14" s="1409" t="s">
        <v>2235</v>
      </c>
      <c r="K14" s="1409" t="s">
        <v>2235</v>
      </c>
      <c r="L14" s="1409" t="s">
        <v>2235</v>
      </c>
      <c r="M14" s="1409" t="s">
        <v>2235</v>
      </c>
      <c r="N14" s="1409" t="str">
        <f>IFERROR(VLOOKUP($B14,'2.2.36'!$B$8:$G$48,6,FALSE),"")</f>
        <v/>
      </c>
      <c r="O14" s="1409" t="str">
        <f>IFERROR(VLOOKUP($B14,'2.2.37'!$B$8:$G$40,6,FALSE),"")</f>
        <v/>
      </c>
      <c r="P14" s="1409" t="str">
        <f>IFERROR(VLOOKUP($B14,'2.2.38'!$B$8:$G$49,6,FALSE),"")</f>
        <v/>
      </c>
      <c r="Q14" s="1409" t="str">
        <f>IFERROR(VLOOKUP($B14,'2.2.39'!$B$8:$G$53,6,FALSE),"")</f>
        <v/>
      </c>
      <c r="R14" s="1247" t="str">
        <f>IFERROR(VLOOKUP($B14,'2.2.40'!$B$8:$G$52,6,FALSE),"")</f>
        <v/>
      </c>
      <c r="S14" s="1414"/>
    </row>
    <row r="15" spans="1:19" s="179" customFormat="1" ht="12" customHeight="1" x14ac:dyDescent="0.35">
      <c r="A15" s="322"/>
      <c r="B15" s="1251" t="s">
        <v>112</v>
      </c>
      <c r="C15" s="1409">
        <v>3.368377140711845</v>
      </c>
      <c r="D15" s="1409">
        <v>3.8249584313502232</v>
      </c>
      <c r="E15" s="1409">
        <v>2.7770328348365174</v>
      </c>
      <c r="F15" s="1409" t="s">
        <v>2235</v>
      </c>
      <c r="G15" s="1409" t="s">
        <v>2235</v>
      </c>
      <c r="H15" s="1409" t="s">
        <v>2235</v>
      </c>
      <c r="I15" s="1409" t="s">
        <v>2235</v>
      </c>
      <c r="J15" s="1409" t="s">
        <v>2235</v>
      </c>
      <c r="K15" s="1409" t="s">
        <v>2235</v>
      </c>
      <c r="L15" s="1409" t="s">
        <v>2235</v>
      </c>
      <c r="M15" s="1409" t="s">
        <v>2235</v>
      </c>
      <c r="N15" s="1409" t="str">
        <f>IFERROR(VLOOKUP($B15,'2.2.36'!$B$8:$G$48,6,FALSE),"")</f>
        <v/>
      </c>
      <c r="O15" s="1409" t="str">
        <f>IFERROR(VLOOKUP($B15,'2.2.37'!$B$8:$G$40,6,FALSE),"")</f>
        <v/>
      </c>
      <c r="P15" s="1409" t="str">
        <f>IFERROR(VLOOKUP($B15,'2.2.38'!$B$8:$G$49,6,FALSE),"")</f>
        <v/>
      </c>
      <c r="Q15" s="1409" t="str">
        <f>IFERROR(VLOOKUP($B15,'2.2.39'!$B$8:$G$53,6,FALSE),"")</f>
        <v/>
      </c>
      <c r="R15" s="1247" t="str">
        <f>IFERROR(VLOOKUP($B15,'2.2.40'!$B$8:$G$52,6,FALSE),"")</f>
        <v/>
      </c>
      <c r="S15" s="1414"/>
    </row>
    <row r="16" spans="1:19" s="179" customFormat="1" ht="12" customHeight="1" x14ac:dyDescent="0.35">
      <c r="A16" s="322"/>
      <c r="B16" s="1251" t="s">
        <v>111</v>
      </c>
      <c r="C16" s="1409">
        <v>6.1057093880624036</v>
      </c>
      <c r="D16" s="1409">
        <v>4.4724938131061052</v>
      </c>
      <c r="E16" s="1409">
        <v>2.4577941768158151</v>
      </c>
      <c r="F16" s="1409">
        <v>53.768019787521609</v>
      </c>
      <c r="G16" s="1409" t="s">
        <v>2235</v>
      </c>
      <c r="H16" s="1409">
        <v>2.5616344399374911</v>
      </c>
      <c r="I16" s="1409" t="s">
        <v>2235</v>
      </c>
      <c r="J16" s="1409">
        <v>3.8351341087619599</v>
      </c>
      <c r="K16" s="1409" t="s">
        <v>2235</v>
      </c>
      <c r="L16" s="1409">
        <v>3.1427992075845652</v>
      </c>
      <c r="M16" s="1409" t="s">
        <v>2235</v>
      </c>
      <c r="N16" s="1409" t="str">
        <f>IFERROR(VLOOKUP($B16,'2.2.36'!$B$8:$G$48,6,FALSE),"")</f>
        <v/>
      </c>
      <c r="O16" s="1409">
        <f>IFERROR(VLOOKUP($B16,'2.2.37'!$B$8:$G$40,6,FALSE),"")</f>
        <v>5.5647458800538683</v>
      </c>
      <c r="P16" s="1409" t="str">
        <f>IFERROR(VLOOKUP($B16,'2.2.38'!$B$8:$G$49,6,FALSE),"")</f>
        <v/>
      </c>
      <c r="Q16" s="1409">
        <f>IFERROR(VLOOKUP($B16,'2.2.39'!$B$8:$G$53,6,FALSE),"")</f>
        <v>3.4563805259253262</v>
      </c>
      <c r="R16" s="1247" t="str">
        <f>IFERROR(VLOOKUP($B16,'2.2.40'!$B$8:$G$52,6,FALSE),"")</f>
        <v/>
      </c>
      <c r="S16" s="1414"/>
    </row>
    <row r="17" spans="1:19" s="179" customFormat="1" ht="12" customHeight="1" x14ac:dyDescent="0.35">
      <c r="A17" s="322"/>
      <c r="B17" s="1251" t="s">
        <v>110</v>
      </c>
      <c r="C17" s="1409">
        <v>6.6346324876127341</v>
      </c>
      <c r="D17" s="1409">
        <v>4.6439416591228451</v>
      </c>
      <c r="E17" s="1409">
        <v>5.0413907026071421</v>
      </c>
      <c r="F17" s="1409">
        <v>4.9427068182424785</v>
      </c>
      <c r="G17" s="1409" t="s">
        <v>2235</v>
      </c>
      <c r="H17" s="1409">
        <v>1.7332133074324172</v>
      </c>
      <c r="I17" s="1409" t="s">
        <v>2235</v>
      </c>
      <c r="J17" s="1409">
        <v>3.826426664734135</v>
      </c>
      <c r="K17" s="1409" t="s">
        <v>2235</v>
      </c>
      <c r="L17" s="1409" t="s">
        <v>2235</v>
      </c>
      <c r="M17" s="1409">
        <v>4.6680795807937008</v>
      </c>
      <c r="N17" s="1409">
        <f>IFERROR(VLOOKUP($B17,'2.2.36'!$B$8:$G$48,6,FALSE),"")</f>
        <v>4.0128859950417448</v>
      </c>
      <c r="O17" s="1409">
        <f>IFERROR(VLOOKUP($B17,'2.2.37'!$B$8:$G$40,6,FALSE),"")</f>
        <v>10.98696254536565</v>
      </c>
      <c r="P17" s="1409" t="str">
        <f>IFERROR(VLOOKUP($B17,'2.2.38'!$B$8:$G$49,6,FALSE),"")</f>
        <v/>
      </c>
      <c r="Q17" s="1409" t="str">
        <f>IFERROR(VLOOKUP($B17,'2.2.39'!$B$8:$G$53,6,FALSE),"")</f>
        <v/>
      </c>
      <c r="R17" s="1247" t="str">
        <f>IFERROR(VLOOKUP($B17,'2.2.40'!$B$8:$G$52,6,FALSE),"")</f>
        <v/>
      </c>
      <c r="S17" s="1414"/>
    </row>
    <row r="18" spans="1:19" s="179" customFormat="1" ht="12" customHeight="1" x14ac:dyDescent="0.35">
      <c r="A18" s="322"/>
      <c r="B18" s="1251" t="s">
        <v>109</v>
      </c>
      <c r="C18" s="1409">
        <v>4.4599204811312685</v>
      </c>
      <c r="D18" s="1409">
        <v>3.8670387907908519</v>
      </c>
      <c r="E18" s="1409">
        <v>2.9499481902220208</v>
      </c>
      <c r="F18" s="1409" t="s">
        <v>2235</v>
      </c>
      <c r="G18" s="1409" t="s">
        <v>2235</v>
      </c>
      <c r="H18" s="1409" t="s">
        <v>2235</v>
      </c>
      <c r="I18" s="1409" t="s">
        <v>2235</v>
      </c>
      <c r="J18" s="1409">
        <v>2.0898218263894734</v>
      </c>
      <c r="K18" s="1409" t="s">
        <v>2235</v>
      </c>
      <c r="L18" s="1409">
        <v>2.820891554864585</v>
      </c>
      <c r="M18" s="1409" t="s">
        <v>2235</v>
      </c>
      <c r="N18" s="1409" t="str">
        <f>IFERROR(VLOOKUP($B18,'2.2.36'!$B$8:$G$48,6,FALSE),"")</f>
        <v/>
      </c>
      <c r="O18" s="1409">
        <f>IFERROR(VLOOKUP($B18,'2.2.37'!$B$8:$G$40,6,FALSE),"")</f>
        <v>6.6152413157393459</v>
      </c>
      <c r="P18" s="1409" t="str">
        <f>IFERROR(VLOOKUP($B18,'2.2.38'!$B$8:$G$49,6,FALSE),"")</f>
        <v/>
      </c>
      <c r="Q18" s="1409">
        <f>IFERROR(VLOOKUP($B18,'2.2.39'!$B$8:$G$53,6,FALSE),"")</f>
        <v>4.0487460253844425</v>
      </c>
      <c r="R18" s="1247" t="str">
        <f>IFERROR(VLOOKUP($B18,'2.2.40'!$B$8:$G$52,6,FALSE),"")</f>
        <v/>
      </c>
      <c r="S18" s="1414"/>
    </row>
    <row r="19" spans="1:19" s="179" customFormat="1" ht="12" customHeight="1" x14ac:dyDescent="0.35">
      <c r="A19" s="322"/>
      <c r="B19" s="1251" t="s">
        <v>108</v>
      </c>
      <c r="C19" s="1409">
        <v>4.6733452297346263</v>
      </c>
      <c r="D19" s="1409">
        <v>4.0158242279917715</v>
      </c>
      <c r="E19" s="1409">
        <v>2.2871673655419151</v>
      </c>
      <c r="F19" s="1409" t="s">
        <v>2235</v>
      </c>
      <c r="G19" s="1409" t="s">
        <v>2235</v>
      </c>
      <c r="H19" s="1409" t="s">
        <v>2235</v>
      </c>
      <c r="I19" s="1409" t="s">
        <v>2235</v>
      </c>
      <c r="J19" s="1409">
        <v>1.8193678654178849</v>
      </c>
      <c r="K19" s="1409" t="s">
        <v>2235</v>
      </c>
      <c r="L19" s="1409" t="s">
        <v>2235</v>
      </c>
      <c r="M19" s="1409" t="s">
        <v>2235</v>
      </c>
      <c r="N19" s="1409" t="str">
        <f>IFERROR(VLOOKUP($B19,'2.2.36'!$B$8:$G$48,6,FALSE),"")</f>
        <v/>
      </c>
      <c r="O19" s="1409">
        <f>IFERROR(VLOOKUP($B19,'2.2.37'!$B$8:$G$40,6,FALSE),"")</f>
        <v>16.223724122073339</v>
      </c>
      <c r="P19" s="1409" t="str">
        <f>IFERROR(VLOOKUP($B19,'2.2.38'!$B$8:$G$49,6,FALSE),"")</f>
        <v/>
      </c>
      <c r="Q19" s="1409">
        <f>IFERROR(VLOOKUP($B19,'2.2.39'!$B$8:$G$53,6,FALSE),"")</f>
        <v>5.2306801477729223</v>
      </c>
      <c r="R19" s="1247" t="str">
        <f>IFERROR(VLOOKUP($B19,'2.2.40'!$B$8:$G$52,6,FALSE),"")</f>
        <v/>
      </c>
      <c r="S19" s="1414"/>
    </row>
    <row r="20" spans="1:19" s="179" customFormat="1" ht="12" customHeight="1" x14ac:dyDescent="0.35">
      <c r="A20" s="322"/>
      <c r="B20" s="1251" t="s">
        <v>107</v>
      </c>
      <c r="C20" s="1409">
        <v>4.6131587301882959</v>
      </c>
      <c r="D20" s="1409">
        <v>3.6178573805318428</v>
      </c>
      <c r="E20" s="1409" t="s">
        <v>2235</v>
      </c>
      <c r="F20" s="1409">
        <v>3.2259015350485005</v>
      </c>
      <c r="G20" s="1409" t="s">
        <v>2235</v>
      </c>
      <c r="H20" s="1409">
        <v>1.5741545398175507</v>
      </c>
      <c r="I20" s="1409" t="s">
        <v>2235</v>
      </c>
      <c r="J20" s="1409">
        <v>2.372085204128195</v>
      </c>
      <c r="K20" s="1409" t="s">
        <v>2235</v>
      </c>
      <c r="L20" s="1409">
        <v>2.8665176717288019</v>
      </c>
      <c r="M20" s="1409" t="s">
        <v>2235</v>
      </c>
      <c r="N20" s="1409" t="str">
        <f>IFERROR(VLOOKUP($B20,'2.2.36'!$B$8:$G$48,6,FALSE),"")</f>
        <v/>
      </c>
      <c r="O20" s="1409" t="str">
        <f>IFERROR(VLOOKUP($B20,'2.2.37'!$B$8:$G$40,6,FALSE),"")</f>
        <v/>
      </c>
      <c r="P20" s="1409" t="str">
        <f>IFERROR(VLOOKUP($B20,'2.2.38'!$B$8:$G$49,6,FALSE),"")</f>
        <v/>
      </c>
      <c r="Q20" s="1409">
        <f>IFERROR(VLOOKUP($B20,'2.2.39'!$B$8:$G$53,6,FALSE),"")</f>
        <v>1.8878793936017275</v>
      </c>
      <c r="R20" s="1247" t="str">
        <f>IFERROR(VLOOKUP($B20,'2.2.40'!$B$8:$G$52,6,FALSE),"")</f>
        <v/>
      </c>
      <c r="S20" s="1414"/>
    </row>
    <row r="21" spans="1:19" s="179" customFormat="1" ht="12" customHeight="1" x14ac:dyDescent="0.35">
      <c r="A21" s="322"/>
      <c r="B21" s="1251" t="s">
        <v>106</v>
      </c>
      <c r="C21" s="1409">
        <v>4.1245400260901475</v>
      </c>
      <c r="D21" s="1409">
        <v>5.2694924014552562</v>
      </c>
      <c r="E21" s="1409">
        <v>4.7131060944454406</v>
      </c>
      <c r="F21" s="1409" t="s">
        <v>2235</v>
      </c>
      <c r="G21" s="1409" t="s">
        <v>2235</v>
      </c>
      <c r="H21" s="1409">
        <v>2.4038180760836605</v>
      </c>
      <c r="I21" s="1409" t="s">
        <v>2235</v>
      </c>
      <c r="J21" s="1409">
        <v>4.1153264522515247</v>
      </c>
      <c r="K21" s="1409" t="s">
        <v>2235</v>
      </c>
      <c r="L21" s="1409" t="s">
        <v>2235</v>
      </c>
      <c r="M21" s="1409" t="s">
        <v>2235</v>
      </c>
      <c r="N21" s="1409">
        <f>IFERROR(VLOOKUP($B21,'2.2.36'!$B$8:$G$48,6,FALSE),"")</f>
        <v>2.2416914483288539</v>
      </c>
      <c r="O21" s="1409">
        <f>IFERROR(VLOOKUP($B21,'2.2.37'!$B$8:$G$40,6,FALSE),"")</f>
        <v>8.5060739663213702</v>
      </c>
      <c r="P21" s="1409" t="str">
        <f>IFERROR(VLOOKUP($B21,'2.2.38'!$B$8:$G$49,6,FALSE),"")</f>
        <v/>
      </c>
      <c r="Q21" s="1409" t="str">
        <f>IFERROR(VLOOKUP($B21,'2.2.39'!$B$8:$G$53,6,FALSE),"")</f>
        <v/>
      </c>
      <c r="R21" s="1247" t="str">
        <f>IFERROR(VLOOKUP($B21,'2.2.40'!$B$8:$G$52,6,FALSE),"")</f>
        <v/>
      </c>
      <c r="S21" s="1414"/>
    </row>
    <row r="22" spans="1:19" s="179" customFormat="1" ht="12" customHeight="1" x14ac:dyDescent="0.35">
      <c r="A22" s="322"/>
      <c r="B22" s="1251" t="s">
        <v>105</v>
      </c>
      <c r="C22" s="1409">
        <v>7.1256389029396745</v>
      </c>
      <c r="D22" s="1409">
        <v>8.0505598221449173</v>
      </c>
      <c r="E22" s="1409">
        <v>6.6054284661792151</v>
      </c>
      <c r="F22" s="1409">
        <v>9.3836560180585433</v>
      </c>
      <c r="G22" s="1409">
        <v>15.189081942813878</v>
      </c>
      <c r="H22" s="1409">
        <v>3.4679443212460099</v>
      </c>
      <c r="I22" s="1409" t="s">
        <v>2235</v>
      </c>
      <c r="J22" s="1409">
        <v>3.5082121701402973</v>
      </c>
      <c r="K22" s="1409" t="s">
        <v>2235</v>
      </c>
      <c r="L22" s="1409" t="s">
        <v>2235</v>
      </c>
      <c r="M22" s="1409" t="s">
        <v>2235</v>
      </c>
      <c r="N22" s="1409" t="str">
        <f>IFERROR(VLOOKUP($B22,'2.2.36'!$B$8:$G$48,6,FALSE),"")</f>
        <v/>
      </c>
      <c r="O22" s="1409">
        <f>IFERROR(VLOOKUP($B22,'2.2.37'!$B$8:$G$40,6,FALSE),"")</f>
        <v>18.643934260419968</v>
      </c>
      <c r="P22" s="1409" t="str">
        <f>IFERROR(VLOOKUP($B22,'2.2.38'!$B$8:$G$49,6,FALSE),"")</f>
        <v/>
      </c>
      <c r="Q22" s="1409">
        <f>IFERROR(VLOOKUP($B22,'2.2.39'!$B$8:$G$53,6,FALSE),"")</f>
        <v>2.5952999282642781</v>
      </c>
      <c r="R22" s="1247" t="str">
        <f>IFERROR(VLOOKUP($B22,'2.2.40'!$B$8:$G$52,6,FALSE),"")</f>
        <v/>
      </c>
      <c r="S22" s="1414"/>
    </row>
    <row r="23" spans="1:19" s="179" customFormat="1" ht="12" customHeight="1" x14ac:dyDescent="0.35">
      <c r="A23" s="322"/>
      <c r="B23" s="1251" t="s">
        <v>104</v>
      </c>
      <c r="C23" s="1409">
        <v>4.6793325828138634</v>
      </c>
      <c r="D23" s="1409">
        <v>4.8686111319389518</v>
      </c>
      <c r="E23" s="1409" t="s">
        <v>2235</v>
      </c>
      <c r="F23" s="1409" t="s">
        <v>2235</v>
      </c>
      <c r="G23" s="1409" t="s">
        <v>2235</v>
      </c>
      <c r="H23" s="1409">
        <v>1.9028937621190798</v>
      </c>
      <c r="I23" s="1409" t="s">
        <v>2235</v>
      </c>
      <c r="J23" s="1409">
        <v>6.4785253654124437</v>
      </c>
      <c r="K23" s="1409" t="s">
        <v>2235</v>
      </c>
      <c r="L23" s="1409" t="s">
        <v>2235</v>
      </c>
      <c r="M23" s="1409" t="s">
        <v>2235</v>
      </c>
      <c r="N23" s="1409" t="str">
        <f>IFERROR(VLOOKUP($B23,'2.2.36'!$B$8:$G$48,6,FALSE),"")</f>
        <v/>
      </c>
      <c r="O23" s="1409" t="str">
        <f>IFERROR(VLOOKUP($B23,'2.2.37'!$B$8:$G$40,6,FALSE),"")</f>
        <v/>
      </c>
      <c r="P23" s="1409" t="str">
        <f>IFERROR(VLOOKUP($B23,'2.2.38'!$B$8:$G$49,6,FALSE),"")</f>
        <v/>
      </c>
      <c r="Q23" s="1409" t="str">
        <f>IFERROR(VLOOKUP($B23,'2.2.39'!$B$8:$G$53,6,FALSE),"")</f>
        <v/>
      </c>
      <c r="R23" s="1247" t="str">
        <f>IFERROR(VLOOKUP($B23,'2.2.40'!$B$8:$G$52,6,FALSE),"")</f>
        <v/>
      </c>
      <c r="S23" s="1414"/>
    </row>
    <row r="24" spans="1:19" s="179" customFormat="1" ht="12" customHeight="1" x14ac:dyDescent="0.35">
      <c r="A24" s="322"/>
      <c r="B24" s="1251" t="s">
        <v>103</v>
      </c>
      <c r="C24" s="1409">
        <v>8.5351321598161523</v>
      </c>
      <c r="D24" s="1409">
        <v>6.5612378188983849</v>
      </c>
      <c r="E24" s="1409">
        <v>11.433084219109364</v>
      </c>
      <c r="F24" s="1409" t="s">
        <v>2235</v>
      </c>
      <c r="G24" s="1409" t="s">
        <v>2235</v>
      </c>
      <c r="H24" s="1409" t="s">
        <v>2235</v>
      </c>
      <c r="I24" s="1409" t="s">
        <v>2235</v>
      </c>
      <c r="J24" s="1409">
        <v>3.5501985654909727</v>
      </c>
      <c r="K24" s="1409" t="s">
        <v>2235</v>
      </c>
      <c r="L24" s="1409" t="s">
        <v>2235</v>
      </c>
      <c r="M24" s="1409" t="s">
        <v>2235</v>
      </c>
      <c r="N24" s="1409" t="str">
        <f>IFERROR(VLOOKUP($B24,'2.2.36'!$B$8:$G$48,6,FALSE),"")</f>
        <v/>
      </c>
      <c r="O24" s="1409" t="str">
        <f>IFERROR(VLOOKUP($B24,'2.2.37'!$B$8:$G$40,6,FALSE),"")</f>
        <v/>
      </c>
      <c r="P24" s="1409" t="str">
        <f>IFERROR(VLOOKUP($B24,'2.2.38'!$B$8:$G$49,6,FALSE),"")</f>
        <v/>
      </c>
      <c r="Q24" s="1409" t="str">
        <f>IFERROR(VLOOKUP($B24,'2.2.39'!$B$8:$G$53,6,FALSE),"")</f>
        <v/>
      </c>
      <c r="R24" s="1247" t="str">
        <f>IFERROR(VLOOKUP($B24,'2.2.40'!$B$8:$G$52,6,FALSE),"")</f>
        <v/>
      </c>
      <c r="S24" s="1414"/>
    </row>
    <row r="25" spans="1:19" s="179" customFormat="1" ht="12" customHeight="1" x14ac:dyDescent="0.35">
      <c r="A25" s="322"/>
      <c r="B25" s="1251" t="s">
        <v>102</v>
      </c>
      <c r="C25" s="1409">
        <v>5.7964452334922187</v>
      </c>
      <c r="D25" s="1409">
        <v>3.4237080439888596</v>
      </c>
      <c r="E25" s="1409" t="s">
        <v>2235</v>
      </c>
      <c r="F25" s="1409" t="s">
        <v>2235</v>
      </c>
      <c r="G25" s="1409" t="s">
        <v>2235</v>
      </c>
      <c r="H25" s="1409" t="s">
        <v>2235</v>
      </c>
      <c r="I25" s="1409" t="s">
        <v>2235</v>
      </c>
      <c r="J25" s="1409">
        <v>3.0115784287245932</v>
      </c>
      <c r="K25" s="1409" t="s">
        <v>2235</v>
      </c>
      <c r="L25" s="1409" t="s">
        <v>2235</v>
      </c>
      <c r="M25" s="1409" t="s">
        <v>2235</v>
      </c>
      <c r="N25" s="1409" t="str">
        <f>IFERROR(VLOOKUP($B25,'2.2.36'!$B$8:$G$48,6,FALSE),"")</f>
        <v/>
      </c>
      <c r="O25" s="1409" t="str">
        <f>IFERROR(VLOOKUP($B25,'2.2.37'!$B$8:$G$40,6,FALSE),"")</f>
        <v/>
      </c>
      <c r="P25" s="1409" t="str">
        <f>IFERROR(VLOOKUP($B25,'2.2.38'!$B$8:$G$49,6,FALSE),"")</f>
        <v/>
      </c>
      <c r="Q25" s="1409" t="str">
        <f>IFERROR(VLOOKUP($B25,'2.2.39'!$B$8:$G$53,6,FALSE),"")</f>
        <v/>
      </c>
      <c r="R25" s="1247" t="str">
        <f>IFERROR(VLOOKUP($B25,'2.2.40'!$B$8:$G$52,6,FALSE),"")</f>
        <v/>
      </c>
      <c r="S25" s="1414"/>
    </row>
    <row r="26" spans="1:19" s="179" customFormat="1" ht="12" customHeight="1" x14ac:dyDescent="0.35">
      <c r="A26" s="322"/>
      <c r="B26" s="1251" t="s">
        <v>101</v>
      </c>
      <c r="C26" s="1409">
        <v>5.2526741982943896</v>
      </c>
      <c r="D26" s="1409">
        <v>4.8540690845363192</v>
      </c>
      <c r="E26" s="1409">
        <v>2.9979213841434267</v>
      </c>
      <c r="F26" s="1409" t="s">
        <v>2235</v>
      </c>
      <c r="G26" s="1409" t="s">
        <v>2235</v>
      </c>
      <c r="H26" s="1409" t="s">
        <v>2235</v>
      </c>
      <c r="I26" s="1409" t="s">
        <v>2235</v>
      </c>
      <c r="J26" s="1409" t="s">
        <v>2235</v>
      </c>
      <c r="K26" s="1409" t="s">
        <v>2235</v>
      </c>
      <c r="L26" s="1409" t="s">
        <v>2235</v>
      </c>
      <c r="M26" s="1409" t="s">
        <v>2235</v>
      </c>
      <c r="N26" s="1409" t="str">
        <f>IFERROR(VLOOKUP($B26,'2.2.36'!$B$8:$G$48,6,FALSE),"")</f>
        <v/>
      </c>
      <c r="O26" s="1409" t="str">
        <f>IFERROR(VLOOKUP($B26,'2.2.37'!$B$8:$G$40,6,FALSE),"")</f>
        <v/>
      </c>
      <c r="P26" s="1409" t="str">
        <f>IFERROR(VLOOKUP($B26,'2.2.38'!$B$8:$G$49,6,FALSE),"")</f>
        <v/>
      </c>
      <c r="Q26" s="1409" t="str">
        <f>IFERROR(VLOOKUP($B26,'2.2.39'!$B$8:$G$53,6,FALSE),"")</f>
        <v/>
      </c>
      <c r="R26" s="1247" t="str">
        <f>IFERROR(VLOOKUP($B26,'2.2.40'!$B$8:$G$52,6,FALSE),"")</f>
        <v/>
      </c>
      <c r="S26" s="1414"/>
    </row>
    <row r="27" spans="1:19" s="179" customFormat="1" ht="12" customHeight="1" x14ac:dyDescent="0.35">
      <c r="A27" s="322"/>
      <c r="B27" s="701" t="s">
        <v>100</v>
      </c>
      <c r="C27" s="1409">
        <v>3.8</v>
      </c>
      <c r="D27" s="1409">
        <v>4.5999999999999996</v>
      </c>
      <c r="E27" s="1409">
        <v>3.6754273525356993</v>
      </c>
      <c r="F27" s="1409">
        <v>2.0311435713517043</v>
      </c>
      <c r="G27" s="1409" t="s">
        <v>2235</v>
      </c>
      <c r="H27" s="1409">
        <v>2.2590847438166306</v>
      </c>
      <c r="I27" s="1409" t="s">
        <v>2235</v>
      </c>
      <c r="J27" s="1409" t="s">
        <v>2235</v>
      </c>
      <c r="K27" s="1409" t="s">
        <v>2235</v>
      </c>
      <c r="L27" s="1409" t="s">
        <v>2235</v>
      </c>
      <c r="M27" s="1409" t="s">
        <v>2235</v>
      </c>
      <c r="N27" s="1409" t="str">
        <f>IFERROR(VLOOKUP($B27,'2.2.36'!$B$8:$G$48,6,FALSE),"")</f>
        <v/>
      </c>
      <c r="O27" s="1409">
        <f>IFERROR(VLOOKUP($B27,'2.2.37'!$B$8:$G$40,6,FALSE),"")</f>
        <v>6.5746739503124445</v>
      </c>
      <c r="P27" s="1409" t="str">
        <f>IFERROR(VLOOKUP($B27,'2.2.38'!$B$8:$G$49,6,FALSE),"")</f>
        <v/>
      </c>
      <c r="Q27" s="1409">
        <f>IFERROR(VLOOKUP($B27,'2.2.39'!$B$8:$G$53,6,FALSE),"")</f>
        <v>1.4265330785266583</v>
      </c>
      <c r="R27" s="1247" t="str">
        <f>IFERROR(VLOOKUP($B27,'2.2.40'!$B$8:$G$52,6,FALSE),"")</f>
        <v/>
      </c>
      <c r="S27" s="1414"/>
    </row>
    <row r="28" spans="1:19" s="179" customFormat="1" ht="12" customHeight="1" x14ac:dyDescent="0.35">
      <c r="A28" s="322"/>
      <c r="B28" s="701" t="s">
        <v>99</v>
      </c>
      <c r="C28" s="1409">
        <v>6.9</v>
      </c>
      <c r="D28" s="1409">
        <v>4.8</v>
      </c>
      <c r="E28" s="1409">
        <v>1.9716558035504417</v>
      </c>
      <c r="F28" s="1409">
        <v>8.3305288241817212</v>
      </c>
      <c r="G28" s="1409" t="s">
        <v>2235</v>
      </c>
      <c r="H28" s="1409">
        <v>1.8002872009097812</v>
      </c>
      <c r="I28" s="1409" t="s">
        <v>2235</v>
      </c>
      <c r="J28" s="1409">
        <v>2.4719283208128351</v>
      </c>
      <c r="K28" s="1409" t="s">
        <v>2235</v>
      </c>
      <c r="L28" s="1409">
        <v>2.516721780025434</v>
      </c>
      <c r="M28" s="1409" t="s">
        <v>2235</v>
      </c>
      <c r="N28" s="1409">
        <f>IFERROR(VLOOKUP($B28,'2.2.36'!$B$8:$G$48,6,FALSE),"")</f>
        <v>11.741526733191552</v>
      </c>
      <c r="O28" s="1409">
        <f>IFERROR(VLOOKUP($B28,'2.2.37'!$B$8:$G$40,6,FALSE),"")</f>
        <v>18.003020903246664</v>
      </c>
      <c r="P28" s="1409" t="str">
        <f>IFERROR(VLOOKUP($B28,'2.2.38'!$B$8:$G$49,6,FALSE),"")</f>
        <v/>
      </c>
      <c r="Q28" s="1409">
        <f>IFERROR(VLOOKUP($B28,'2.2.39'!$B$8:$G$53,6,FALSE),"")</f>
        <v>4.3574845720849913</v>
      </c>
      <c r="R28" s="1247" t="str">
        <f>IFERROR(VLOOKUP($B28,'2.2.40'!$B$8:$G$52,6,FALSE),"")</f>
        <v/>
      </c>
      <c r="S28" s="1414"/>
    </row>
    <row r="29" spans="1:19" s="179" customFormat="1" ht="12" customHeight="1" thickBot="1" x14ac:dyDescent="0.4">
      <c r="A29" s="379"/>
      <c r="B29" s="1416" t="s">
        <v>59</v>
      </c>
      <c r="C29" s="1407">
        <v>5.7392830062948477</v>
      </c>
      <c r="D29" s="1407">
        <v>5.6719370403781868</v>
      </c>
      <c r="E29" s="1407">
        <v>4.6191656820641125</v>
      </c>
      <c r="F29" s="1407">
        <v>8.7850918043325379</v>
      </c>
      <c r="G29" s="1407">
        <v>9.686559708480738</v>
      </c>
      <c r="H29" s="1407">
        <v>2.5635039663632941</v>
      </c>
      <c r="I29" s="1407">
        <v>10.785992892926966</v>
      </c>
      <c r="J29" s="1407">
        <v>3.1652162868128197</v>
      </c>
      <c r="K29" s="1407">
        <v>4.883463745117381</v>
      </c>
      <c r="L29" s="1407">
        <v>2.8338422211290557</v>
      </c>
      <c r="M29" s="1407">
        <v>6.799624459900345</v>
      </c>
      <c r="N29" s="1407">
        <f>IFERROR(VLOOKUP($B29,'2.2.36'!$B$8:$G$48,6,FALSE),"")</f>
        <v>6.3970705933720344</v>
      </c>
      <c r="O29" s="1407">
        <f>IFERROR(VLOOKUP($B29,'2.2.37'!$B$8:$G$40,6,FALSE),"")</f>
        <v>12.364070556480318</v>
      </c>
      <c r="P29" s="1407">
        <f>IFERROR(VLOOKUP($B29,'2.2.38'!$B$8:$G$49,6,FALSE),"")</f>
        <v>1.7892966029499193</v>
      </c>
      <c r="Q29" s="1407">
        <f>IFERROR(VLOOKUP($B29,'2.2.39'!$B$8:$G$53,6,FALSE),"")</f>
        <v>3.0786529512244085</v>
      </c>
      <c r="R29" s="1230">
        <f>IFERROR(VLOOKUP($B29,'2.2.40'!$B$8:$G$52,6,FALSE),"")</f>
        <v>6.8772332489136021</v>
      </c>
      <c r="S29" s="1414"/>
    </row>
    <row r="30" spans="1:19" s="179" customFormat="1" ht="12" customHeight="1" x14ac:dyDescent="0.35">
      <c r="A30" s="317" t="s">
        <v>98</v>
      </c>
      <c r="B30" s="1304" t="s">
        <v>97</v>
      </c>
      <c r="C30" s="1415">
        <v>6.3754553567370165</v>
      </c>
      <c r="D30" s="1415">
        <v>4.6799451859702712</v>
      </c>
      <c r="E30" s="1415">
        <v>2.5598632050160286</v>
      </c>
      <c r="F30" s="1415">
        <v>6.4522032064040928</v>
      </c>
      <c r="G30" s="1415">
        <v>3.0610295659311415</v>
      </c>
      <c r="H30" s="1415">
        <v>1.5702491670958765</v>
      </c>
      <c r="I30" s="1415">
        <v>7.0863905666415565</v>
      </c>
      <c r="J30" s="1415">
        <v>2.70435999343026</v>
      </c>
      <c r="K30" s="1415">
        <v>2.9551639593310592</v>
      </c>
      <c r="L30" s="1415">
        <v>3.0649162960376888</v>
      </c>
      <c r="M30" s="1415">
        <v>4.0846745060011607</v>
      </c>
      <c r="N30" s="1415">
        <f>IFERROR(VLOOKUP($B30,'2.2.36'!$B$8:$G$48,6,FALSE),"")</f>
        <v>2.3513204706928925</v>
      </c>
      <c r="O30" s="1415">
        <f>IFERROR(VLOOKUP($B30,'2.2.37'!$B$8:$G$40,6,FALSE),"")</f>
        <v>9.7609653377056791</v>
      </c>
      <c r="P30" s="1415">
        <f>IFERROR(VLOOKUP($B30,'2.2.38'!$B$8:$G$49,6,FALSE),"")</f>
        <v>2.3628578089408028</v>
      </c>
      <c r="Q30" s="1415">
        <f>IFERROR(VLOOKUP($B30,'2.2.39'!$B$8:$G$53,6,FALSE),"")</f>
        <v>5.4650140880060647</v>
      </c>
      <c r="R30" s="1232">
        <f>IFERROR(VLOOKUP($B30,'2.2.40'!$B$8:$G$52,6,FALSE),"")</f>
        <v>18.424477995342329</v>
      </c>
      <c r="S30" s="1414"/>
    </row>
    <row r="31" spans="1:19" s="179" customFormat="1" ht="12" customHeight="1" x14ac:dyDescent="0.35">
      <c r="A31" s="78" t="s">
        <v>96</v>
      </c>
      <c r="B31" s="1251" t="s">
        <v>95</v>
      </c>
      <c r="C31" s="1409">
        <v>8.1076070683525749</v>
      </c>
      <c r="D31" s="1409">
        <v>6.6465188521982457</v>
      </c>
      <c r="E31" s="1409">
        <v>2.8664298410045665</v>
      </c>
      <c r="F31" s="1409">
        <v>5.6081379626013756</v>
      </c>
      <c r="G31" s="1409">
        <v>4.7498544141601995</v>
      </c>
      <c r="H31" s="1409">
        <v>1.546005760171383</v>
      </c>
      <c r="I31" s="1409" t="s">
        <v>2235</v>
      </c>
      <c r="J31" s="1409">
        <v>2.9769334017758715</v>
      </c>
      <c r="K31" s="1409">
        <v>2.5271859868043114</v>
      </c>
      <c r="L31" s="1409">
        <v>5.1778051443030408</v>
      </c>
      <c r="M31" s="1409">
        <v>9.2722169065573539</v>
      </c>
      <c r="N31" s="1409">
        <f>IFERROR(VLOOKUP($B31,'2.2.36'!$B$8:$G$48,6,FALSE),"")</f>
        <v>4.2147010659411546</v>
      </c>
      <c r="O31" s="1409">
        <f>IFERROR(VLOOKUP($B31,'2.2.37'!$B$8:$G$40,6,FALSE),"")</f>
        <v>12.394033743695759</v>
      </c>
      <c r="P31" s="1409" t="str">
        <f>IFERROR(VLOOKUP($B31,'2.2.38'!$B$8:$G$49,6,FALSE),"")</f>
        <v/>
      </c>
      <c r="Q31" s="1409">
        <f>IFERROR(VLOOKUP($B31,'2.2.39'!$B$8:$G$53,6,FALSE),"")</f>
        <v>4.4712011440634853</v>
      </c>
      <c r="R31" s="1247" t="str">
        <f>IFERROR(VLOOKUP($B31,'2.2.40'!$B$8:$G$52,6,FALSE),"")</f>
        <v/>
      </c>
      <c r="S31" s="1414"/>
    </row>
    <row r="32" spans="1:19" s="179" customFormat="1" ht="12" customHeight="1" x14ac:dyDescent="0.35">
      <c r="A32" s="535"/>
      <c r="B32" s="83" t="s">
        <v>94</v>
      </c>
      <c r="C32" s="1409">
        <v>5.7672998081148306</v>
      </c>
      <c r="D32" s="1409">
        <v>4.2961250588163509</v>
      </c>
      <c r="E32" s="1409" t="s">
        <v>2235</v>
      </c>
      <c r="F32" s="1409" t="s">
        <v>2235</v>
      </c>
      <c r="G32" s="1409" t="s">
        <v>2235</v>
      </c>
      <c r="H32" s="1409">
        <v>1.9194357211271347</v>
      </c>
      <c r="I32" s="1409" t="s">
        <v>2235</v>
      </c>
      <c r="J32" s="1409">
        <v>3.2181072007780105</v>
      </c>
      <c r="K32" s="1409" t="s">
        <v>2235</v>
      </c>
      <c r="L32" s="1409">
        <v>2.8289904521603595</v>
      </c>
      <c r="M32" s="1409">
        <v>3.4491911049251067</v>
      </c>
      <c r="N32" s="1409" t="str">
        <f>IFERROR(VLOOKUP($B32,'2.2.36'!$B$8:$G$48,6,FALSE),"")</f>
        <v/>
      </c>
      <c r="O32" s="1409" t="str">
        <f>IFERROR(VLOOKUP($B32,'2.2.37'!$B$8:$G$40,6,FALSE),"")</f>
        <v/>
      </c>
      <c r="P32" s="1409" t="str">
        <f>IFERROR(VLOOKUP($B32,'2.2.38'!$B$8:$G$49,6,FALSE),"")</f>
        <v/>
      </c>
      <c r="Q32" s="1409">
        <f>IFERROR(VLOOKUP($B32,'2.2.39'!$B$8:$G$53,6,FALSE),"")</f>
        <v>3.1606869629989021</v>
      </c>
      <c r="R32" s="1247" t="str">
        <f>IFERROR(VLOOKUP($B32,'2.2.40'!$B$8:$G$52,6,FALSE),"")</f>
        <v/>
      </c>
      <c r="S32" s="1414"/>
    </row>
    <row r="33" spans="1:19" s="179" customFormat="1" ht="12" customHeight="1" thickBot="1" x14ac:dyDescent="0.4">
      <c r="A33" s="318"/>
      <c r="B33" s="742" t="s">
        <v>59</v>
      </c>
      <c r="C33" s="1407">
        <v>6.5</v>
      </c>
      <c r="D33" s="1407">
        <v>4.9000000000000004</v>
      </c>
      <c r="E33" s="1407">
        <v>2.6</v>
      </c>
      <c r="F33" s="1407">
        <v>6.3</v>
      </c>
      <c r="G33" s="1407">
        <v>3.2</v>
      </c>
      <c r="H33" s="1407">
        <v>1.6</v>
      </c>
      <c r="I33" s="1407">
        <v>7.1</v>
      </c>
      <c r="J33" s="1407">
        <v>2.7</v>
      </c>
      <c r="K33" s="1407">
        <v>2.9</v>
      </c>
      <c r="L33" s="1407">
        <v>3.4</v>
      </c>
      <c r="M33" s="1407">
        <v>4.3</v>
      </c>
      <c r="N33" s="1407">
        <v>2.5</v>
      </c>
      <c r="O33" s="1407">
        <v>10.1</v>
      </c>
      <c r="P33" s="1407">
        <v>2.2999999999999998</v>
      </c>
      <c r="Q33" s="1407">
        <v>5.2</v>
      </c>
      <c r="R33" s="1230">
        <v>19.3</v>
      </c>
      <c r="S33" s="1414"/>
    </row>
    <row r="34" spans="1:19" s="179" customFormat="1" ht="12" customHeight="1" thickBot="1" x14ac:dyDescent="0.4">
      <c r="A34" s="535" t="s">
        <v>93</v>
      </c>
      <c r="B34" s="352" t="s">
        <v>59</v>
      </c>
      <c r="C34" s="1418">
        <v>5</v>
      </c>
      <c r="D34" s="1418">
        <v>2.2000000000000002</v>
      </c>
      <c r="E34" s="1418"/>
      <c r="F34" s="1418"/>
      <c r="G34" s="1418"/>
      <c r="H34" s="1418"/>
      <c r="I34" s="1418"/>
      <c r="J34" s="1418">
        <v>2.2999999999999998</v>
      </c>
      <c r="K34" s="1418"/>
      <c r="L34" s="1418"/>
      <c r="M34" s="1418"/>
      <c r="N34" s="1418"/>
      <c r="O34" s="1418"/>
      <c r="P34" s="1418"/>
      <c r="Q34" s="1418"/>
      <c r="R34" s="1417"/>
      <c r="S34" s="1414"/>
    </row>
    <row r="35" spans="1:19" s="179" customFormat="1" ht="12" customHeight="1" x14ac:dyDescent="0.35">
      <c r="A35" s="317" t="s">
        <v>92</v>
      </c>
      <c r="B35" s="1304" t="s">
        <v>91</v>
      </c>
      <c r="C35" s="1415">
        <v>5.2483898059302989</v>
      </c>
      <c r="D35" s="1415">
        <v>3.5924567454073331</v>
      </c>
      <c r="E35" s="1415">
        <v>2.4778894998449714</v>
      </c>
      <c r="F35" s="1415">
        <v>3.085755690529246</v>
      </c>
      <c r="G35" s="1415">
        <v>4.6694347786257824</v>
      </c>
      <c r="H35" s="1415">
        <v>1.3632091938714577</v>
      </c>
      <c r="I35" s="1415">
        <v>6.5528792869406045</v>
      </c>
      <c r="J35" s="1415">
        <v>2.1749025107617874</v>
      </c>
      <c r="K35" s="1415" t="s">
        <v>2235</v>
      </c>
      <c r="L35" s="1415" t="s">
        <v>2235</v>
      </c>
      <c r="M35" s="1415">
        <v>3.0659794451835611</v>
      </c>
      <c r="N35" s="1415">
        <f>IFERROR(VLOOKUP($B35,'2.2.36'!$B$8:$G$48,6,FALSE),"")</f>
        <v>2.9587853328537435</v>
      </c>
      <c r="O35" s="1415">
        <f>IFERROR(VLOOKUP($B35,'2.2.37'!$B$8:$G$40,6,FALSE),"")</f>
        <v>8.0735025135322953</v>
      </c>
      <c r="P35" s="1415" t="str">
        <f>IFERROR(VLOOKUP($B35,'2.2.38'!$B$8:$G$49,6,FALSE),"")</f>
        <v/>
      </c>
      <c r="Q35" s="1415">
        <f>IFERROR(VLOOKUP($B35,'2.2.39'!$B$8:$G$53,6,FALSE),"")</f>
        <v>1.6795023417518364</v>
      </c>
      <c r="R35" s="1232" t="str">
        <f>IFERROR(VLOOKUP($B35,'2.2.40'!$B$8:$G$52,6,FALSE),"")</f>
        <v/>
      </c>
      <c r="S35" s="1414"/>
    </row>
    <row r="36" spans="1:19" s="179" customFormat="1" ht="12" customHeight="1" x14ac:dyDescent="0.35">
      <c r="A36" s="78" t="s">
        <v>205</v>
      </c>
      <c r="B36" s="1251" t="s">
        <v>89</v>
      </c>
      <c r="C36" s="1409">
        <v>5.4887710671203109</v>
      </c>
      <c r="D36" s="1409">
        <v>2.5912709686296904</v>
      </c>
      <c r="E36" s="1409">
        <v>3.0152945984065953</v>
      </c>
      <c r="F36" s="1409" t="s">
        <v>2235</v>
      </c>
      <c r="G36" s="1409" t="s">
        <v>2235</v>
      </c>
      <c r="H36" s="1409">
        <v>1.3322842662319214</v>
      </c>
      <c r="I36" s="1409" t="s">
        <v>2235</v>
      </c>
      <c r="J36" s="1409">
        <v>2.317796163020041</v>
      </c>
      <c r="K36" s="1409" t="s">
        <v>2235</v>
      </c>
      <c r="L36" s="1409">
        <v>2.3226015629896826</v>
      </c>
      <c r="M36" s="1409">
        <v>2.3260308429425378</v>
      </c>
      <c r="N36" s="1409">
        <f>IFERROR(VLOOKUP($B36,'2.2.36'!$B$8:$G$48,6,FALSE),"")</f>
        <v>4.9993542599230008</v>
      </c>
      <c r="O36" s="1409">
        <f>IFERROR(VLOOKUP($B36,'2.2.37'!$B$8:$G$40,6,FALSE),"")</f>
        <v>15.8</v>
      </c>
      <c r="P36" s="1409" t="str">
        <f>IFERROR(VLOOKUP($B36,'2.2.38'!$B$8:$G$49,6,FALSE),"")</f>
        <v/>
      </c>
      <c r="Q36" s="1409">
        <f>IFERROR(VLOOKUP($B36,'2.2.39'!$B$8:$G$53,6,FALSE),"")</f>
        <v>3.1052573117578262</v>
      </c>
      <c r="R36" s="1247" t="str">
        <f>IFERROR(VLOOKUP($B36,'2.2.40'!$B$8:$G$52,6,FALSE),"")</f>
        <v/>
      </c>
      <c r="S36" s="1414"/>
    </row>
    <row r="37" spans="1:19" s="179" customFormat="1" ht="12" customHeight="1" x14ac:dyDescent="0.35">
      <c r="A37" s="78"/>
      <c r="B37" s="1251" t="s">
        <v>87</v>
      </c>
      <c r="C37" s="1409">
        <v>4.3776693569583269</v>
      </c>
      <c r="D37" s="1409">
        <v>3.9535490314125994</v>
      </c>
      <c r="E37" s="1409" t="s">
        <v>2235</v>
      </c>
      <c r="F37" s="1409" t="s">
        <v>2235</v>
      </c>
      <c r="G37" s="1409" t="s">
        <v>2235</v>
      </c>
      <c r="H37" s="1409" t="s">
        <v>2235</v>
      </c>
      <c r="I37" s="1409" t="s">
        <v>2235</v>
      </c>
      <c r="J37" s="1409">
        <v>2.4328537029202191</v>
      </c>
      <c r="K37" s="1409" t="s">
        <v>2235</v>
      </c>
      <c r="L37" s="1409" t="s">
        <v>2235</v>
      </c>
      <c r="M37" s="1409" t="s">
        <v>2235</v>
      </c>
      <c r="N37" s="1409" t="str">
        <f>IFERROR(VLOOKUP($B37,'2.2.36'!$B$8:$G$48,6,FALSE),"")</f>
        <v/>
      </c>
      <c r="O37" s="1409" t="str">
        <f>IFERROR(VLOOKUP($B37,'2.2.37'!$B$8:$G$40,6,FALSE),"")</f>
        <v/>
      </c>
      <c r="P37" s="1409" t="str">
        <f>IFERROR(VLOOKUP($B37,'2.2.38'!$B$8:$G$49,6,FALSE),"")</f>
        <v/>
      </c>
      <c r="Q37" s="1409" t="str">
        <f>IFERROR(VLOOKUP($B37,'2.2.39'!$B$8:$G$53,6,FALSE),"")</f>
        <v/>
      </c>
      <c r="R37" s="1247" t="str">
        <f>IFERROR(VLOOKUP($B37,'2.2.40'!$B$8:$G$52,6,FALSE),"")</f>
        <v/>
      </c>
      <c r="S37" s="1414"/>
    </row>
    <row r="38" spans="1:19" s="179" customFormat="1" ht="12" customHeight="1" x14ac:dyDescent="0.35">
      <c r="A38" s="535"/>
      <c r="B38" s="701" t="s">
        <v>86</v>
      </c>
      <c r="C38" s="1409">
        <v>5</v>
      </c>
      <c r="D38" s="1409">
        <v>4.6746650288976861</v>
      </c>
      <c r="E38" s="1409" t="s">
        <v>2235</v>
      </c>
      <c r="F38" s="1409" t="s">
        <v>2235</v>
      </c>
      <c r="G38" s="1409" t="s">
        <v>2235</v>
      </c>
      <c r="H38" s="1409" t="s">
        <v>2235</v>
      </c>
      <c r="I38" s="1409" t="s">
        <v>2235</v>
      </c>
      <c r="J38" s="1409">
        <v>2.2605035844829371</v>
      </c>
      <c r="K38" s="1409" t="s">
        <v>2235</v>
      </c>
      <c r="L38" s="1409" t="s">
        <v>2235</v>
      </c>
      <c r="M38" s="1409">
        <v>1.7745508081419981</v>
      </c>
      <c r="N38" s="1409" t="str">
        <f>IFERROR(VLOOKUP($B38,'2.2.36'!$B$8:$G$48,6,FALSE),"")</f>
        <v/>
      </c>
      <c r="O38" s="1409" t="str">
        <f>IFERROR(VLOOKUP($B38,'2.2.37'!$B$8:$G$40,6,FALSE),"")</f>
        <v/>
      </c>
      <c r="P38" s="1409" t="str">
        <f>IFERROR(VLOOKUP($B38,'2.2.38'!$B$8:$G$49,6,FALSE),"")</f>
        <v/>
      </c>
      <c r="Q38" s="1409" t="str">
        <f>IFERROR(VLOOKUP($B38,'2.2.39'!$B$8:$G$53,6,FALSE),"")</f>
        <v/>
      </c>
      <c r="R38" s="1247" t="str">
        <f>IFERROR(VLOOKUP($B38,'2.2.40'!$B$8:$G$52,6,FALSE),"")</f>
        <v/>
      </c>
      <c r="S38" s="1414"/>
    </row>
    <row r="39" spans="1:19" s="179" customFormat="1" ht="12" customHeight="1" thickBot="1" x14ac:dyDescent="0.4">
      <c r="A39" s="313"/>
      <c r="B39" s="182" t="s">
        <v>59</v>
      </c>
      <c r="C39" s="1407">
        <v>5.3</v>
      </c>
      <c r="D39" s="1407">
        <v>3.4</v>
      </c>
      <c r="E39" s="1407">
        <v>3.2</v>
      </c>
      <c r="F39" s="1407">
        <v>4.0999999999999996</v>
      </c>
      <c r="G39" s="1407">
        <v>4.4000000000000004</v>
      </c>
      <c r="H39" s="1407">
        <v>1.4</v>
      </c>
      <c r="I39" s="1407">
        <v>7.1</v>
      </c>
      <c r="J39" s="1407">
        <v>2.3199999999999998</v>
      </c>
      <c r="K39" s="1407">
        <v>2.2999999999999998</v>
      </c>
      <c r="L39" s="1407">
        <v>2.5</v>
      </c>
      <c r="M39" s="1407">
        <v>2.8</v>
      </c>
      <c r="N39" s="1407">
        <v>3.7</v>
      </c>
      <c r="O39" s="1407">
        <v>11.2</v>
      </c>
      <c r="P39" s="1407"/>
      <c r="Q39" s="1407">
        <v>2.5</v>
      </c>
      <c r="R39" s="1230"/>
      <c r="S39" s="1414"/>
    </row>
    <row r="40" spans="1:19" s="179" customFormat="1" ht="12" customHeight="1" x14ac:dyDescent="0.35">
      <c r="A40" s="322" t="s">
        <v>85</v>
      </c>
      <c r="B40" s="1304" t="s">
        <v>84</v>
      </c>
      <c r="C40" s="1415">
        <v>4.0999999999999996</v>
      </c>
      <c r="D40" s="1415">
        <v>7.2</v>
      </c>
      <c r="E40" s="1415">
        <v>1.8</v>
      </c>
      <c r="F40" s="1415">
        <v>2.9</v>
      </c>
      <c r="G40" s="1415" t="s">
        <v>2235</v>
      </c>
      <c r="H40" s="1415">
        <v>1.2</v>
      </c>
      <c r="I40" s="1415" t="s">
        <v>2235</v>
      </c>
      <c r="J40" s="1415">
        <v>1.9</v>
      </c>
      <c r="K40" s="1415" t="s">
        <v>2235</v>
      </c>
      <c r="L40" s="1415">
        <v>1.4</v>
      </c>
      <c r="M40" s="1415">
        <v>3.5</v>
      </c>
      <c r="N40" s="1415">
        <f>IFERROR(VLOOKUP($B40,'2.2.36'!$B$8:$G$48,6,FALSE),"")</f>
        <v>2.1701612050004164</v>
      </c>
      <c r="O40" s="1415">
        <f>IFERROR(VLOOKUP($B40,'2.2.37'!$B$8:$G$40,6,FALSE),"")</f>
        <v>7.5478468743329223</v>
      </c>
      <c r="P40" s="1415" t="str">
        <f>IFERROR(VLOOKUP($B40,'2.2.38'!$B$8:$G$49,6,FALSE),"")</f>
        <v/>
      </c>
      <c r="Q40" s="1415" t="str">
        <f>IFERROR(VLOOKUP($B40,'2.2.39'!$B$8:$G$53,6,FALSE),"")</f>
        <v/>
      </c>
      <c r="R40" s="1232" t="str">
        <f>IFERROR(VLOOKUP($B40,'2.2.40'!$B$8:$G$52,6,FALSE),"")</f>
        <v/>
      </c>
      <c r="S40" s="1414"/>
    </row>
    <row r="41" spans="1:19" s="179" customFormat="1" ht="12" customHeight="1" x14ac:dyDescent="0.35">
      <c r="A41" s="92" t="s">
        <v>83</v>
      </c>
      <c r="B41" s="1251" t="s">
        <v>82</v>
      </c>
      <c r="C41" s="1409">
        <v>4.8504175257019941</v>
      </c>
      <c r="D41" s="1409">
        <v>3.6814144912410423</v>
      </c>
      <c r="E41" s="1409" t="s">
        <v>2235</v>
      </c>
      <c r="F41" s="1409" t="s">
        <v>2235</v>
      </c>
      <c r="G41" s="1409" t="s">
        <v>2235</v>
      </c>
      <c r="H41" s="1409" t="s">
        <v>2235</v>
      </c>
      <c r="I41" s="1409" t="s">
        <v>2235</v>
      </c>
      <c r="J41" s="1409" t="s">
        <v>2235</v>
      </c>
      <c r="K41" s="1409" t="s">
        <v>2235</v>
      </c>
      <c r="L41" s="1409" t="s">
        <v>2235</v>
      </c>
      <c r="M41" s="1409" t="s">
        <v>2235</v>
      </c>
      <c r="N41" s="1409" t="str">
        <f>IFERROR(VLOOKUP($B41,'2.2.36'!$B$8:$G$48,6,FALSE),"")</f>
        <v/>
      </c>
      <c r="O41" s="1409" t="str">
        <f>IFERROR(VLOOKUP($B41,'2.2.37'!$B$8:$G$40,6,FALSE),"")</f>
        <v/>
      </c>
      <c r="P41" s="1409" t="str">
        <f>IFERROR(VLOOKUP($B41,'2.2.38'!$B$8:$G$49,6,FALSE),"")</f>
        <v/>
      </c>
      <c r="Q41" s="1409" t="str">
        <f>IFERROR(VLOOKUP($B41,'2.2.39'!$B$8:$G$53,6,FALSE),"")</f>
        <v/>
      </c>
      <c r="R41" s="1247" t="str">
        <f>IFERROR(VLOOKUP($B41,'2.2.40'!$B$8:$G$52,6,FALSE),"")</f>
        <v/>
      </c>
      <c r="S41" s="1414"/>
    </row>
    <row r="42" spans="1:19" s="179" customFormat="1" ht="12" customHeight="1" x14ac:dyDescent="0.35">
      <c r="A42" s="322"/>
      <c r="B42" s="1251" t="s">
        <v>81</v>
      </c>
      <c r="C42" s="1409">
        <v>4.3744242274565766</v>
      </c>
      <c r="D42" s="1409">
        <v>7.9005336292874464</v>
      </c>
      <c r="E42" s="1409" t="s">
        <v>2235</v>
      </c>
      <c r="F42" s="1409" t="s">
        <v>2235</v>
      </c>
      <c r="G42" s="1409" t="s">
        <v>2235</v>
      </c>
      <c r="H42" s="1409" t="s">
        <v>2235</v>
      </c>
      <c r="I42" s="1409" t="s">
        <v>2235</v>
      </c>
      <c r="J42" s="1409">
        <v>1.7518817589378506</v>
      </c>
      <c r="K42" s="1409" t="s">
        <v>2235</v>
      </c>
      <c r="L42" s="1409">
        <v>1.3774869252294344</v>
      </c>
      <c r="M42" s="1409" t="s">
        <v>2235</v>
      </c>
      <c r="N42" s="1409" t="str">
        <f>IFERROR(VLOOKUP($B42,'2.2.36'!$B$8:$G$48,6,FALSE),"")</f>
        <v/>
      </c>
      <c r="O42" s="1409">
        <f>IFERROR(VLOOKUP($B42,'2.2.37'!$B$8:$G$40,6,FALSE),"")</f>
        <v>19.693744602808824</v>
      </c>
      <c r="P42" s="1409" t="str">
        <f>IFERROR(VLOOKUP($B42,'2.2.38'!$B$8:$G$49,6,FALSE),"")</f>
        <v/>
      </c>
      <c r="Q42" s="1409">
        <f>IFERROR(VLOOKUP($B42,'2.2.39'!$B$8:$G$53,6,FALSE),"")</f>
        <v>2.7850358136176028</v>
      </c>
      <c r="R42" s="1247" t="str">
        <f>IFERROR(VLOOKUP($B42,'2.2.40'!$B$8:$G$52,6,FALSE),"")</f>
        <v/>
      </c>
      <c r="S42" s="1414"/>
    </row>
    <row r="43" spans="1:19" s="179" customFormat="1" ht="12" customHeight="1" x14ac:dyDescent="0.35">
      <c r="A43" s="322"/>
      <c r="B43" s="1251" t="s">
        <v>80</v>
      </c>
      <c r="C43" s="1409">
        <v>3.2210055489675922</v>
      </c>
      <c r="D43" s="1409" t="s">
        <v>2235</v>
      </c>
      <c r="E43" s="1409" t="s">
        <v>2235</v>
      </c>
      <c r="F43" s="1409" t="s">
        <v>2235</v>
      </c>
      <c r="G43" s="1409" t="s">
        <v>2235</v>
      </c>
      <c r="H43" s="1409">
        <v>1.2387615846450728</v>
      </c>
      <c r="I43" s="1409" t="s">
        <v>2235</v>
      </c>
      <c r="J43" s="1409">
        <v>2.1074143309459941</v>
      </c>
      <c r="K43" s="1409" t="s">
        <v>2235</v>
      </c>
      <c r="L43" s="1409">
        <v>1.9011071958394439</v>
      </c>
      <c r="M43" s="1409">
        <v>2.0114500920621383</v>
      </c>
      <c r="N43" s="1409" t="str">
        <f>IFERROR(VLOOKUP($B43,'2.2.36'!$B$8:$G$48,6,FALSE),"")</f>
        <v/>
      </c>
      <c r="O43" s="1409" t="str">
        <f>IFERROR(VLOOKUP($B43,'2.2.37'!$B$8:$G$40,6,FALSE),"")</f>
        <v/>
      </c>
      <c r="P43" s="1409" t="str">
        <f>IFERROR(VLOOKUP($B43,'2.2.38'!$B$8:$G$49,6,FALSE),"")</f>
        <v/>
      </c>
      <c r="Q43" s="1409">
        <f>IFERROR(VLOOKUP($B43,'2.2.39'!$B$8:$G$53,6,FALSE),"")</f>
        <v>2.7205720169856304</v>
      </c>
      <c r="R43" s="1247" t="str">
        <f>IFERROR(VLOOKUP($B43,'2.2.40'!$B$8:$G$52,6,FALSE),"")</f>
        <v/>
      </c>
      <c r="S43" s="1414"/>
    </row>
    <row r="44" spans="1:19" s="179" customFormat="1" ht="12" customHeight="1" x14ac:dyDescent="0.35">
      <c r="A44" s="322"/>
      <c r="B44" s="1251" t="s">
        <v>79</v>
      </c>
      <c r="C44" s="1409">
        <f>IFERROR(VLOOKUP($B44,'2.2.25'!$B$8:$G$60,6,FALSE),"")</f>
        <v>3.901425108874244</v>
      </c>
      <c r="D44" s="1409">
        <f>IFERROR(VLOOKUP($B44,'2.2.26'!$B$8:$G$54,6,FALSE),"")</f>
        <v>3.9347885854689437</v>
      </c>
      <c r="E44" s="1409" t="str">
        <f>IFERROR(VLOOKUP($B44,'2.2.27'!$B$8:$G$66,6,FALSE),"")</f>
        <v/>
      </c>
      <c r="F44" s="1409" t="str">
        <f>IFERROR(VLOOKUP($B44,'2.2.28'!$B$6:$G$24,6,FALSE),"")</f>
        <v/>
      </c>
      <c r="G44" s="1409" t="str">
        <f>IFERROR(VLOOKUP($B44,'2.2.29'!$B$8:$G$58,6,FALSE),"")</f>
        <v/>
      </c>
      <c r="H44" s="1409" t="str">
        <f>IFERROR(VLOOKUP($B44,'2.2.30'!$B$8:$G$56,6,FALSE),"")</f>
        <v/>
      </c>
      <c r="I44" s="1409" t="str">
        <f>IFERROR(VLOOKUP($B44,'2.2.31'!$B$8:$G$67,6,FALSE),"")</f>
        <v/>
      </c>
      <c r="J44" s="1409" t="str">
        <f>IFERROR(VLOOKUP($B44,'2.2.32'!$B$8:$G$48,6,FALSE),"")</f>
        <v/>
      </c>
      <c r="K44" s="1409" t="str">
        <f>IFERROR(VLOOKUP($B44,'2.2.33'!$B$8:$G$68,6,FALSE),"")</f>
        <v/>
      </c>
      <c r="L44" s="1409" t="str">
        <f>IFERROR(VLOOKUP($B44,'2.2.34'!$B$8:$G$40,6,FALSE),"")</f>
        <v/>
      </c>
      <c r="M44" s="1409" t="str">
        <f>IFERROR(VLOOKUP($B44,'2.2.35'!$B$8:$G$48,6,FALSE),"")</f>
        <v/>
      </c>
      <c r="N44" s="1409" t="str">
        <f>IFERROR(VLOOKUP($B44,'2.2.36'!$B$8:$G$48,6,FALSE),"")</f>
        <v/>
      </c>
      <c r="O44" s="1409" t="str">
        <f>IFERROR(VLOOKUP($B44,'2.2.37'!$B$8:$G$40,6,FALSE),"")</f>
        <v/>
      </c>
      <c r="P44" s="1409" t="str">
        <f>IFERROR(VLOOKUP($B44,'2.2.38'!$B$8:$G$49,6,FALSE),"")</f>
        <v/>
      </c>
      <c r="Q44" s="1409" t="str">
        <f>IFERROR(VLOOKUP($B44,'2.2.39'!$B$8:$G$53,6,FALSE),"")</f>
        <v/>
      </c>
      <c r="R44" s="1247" t="str">
        <f>IFERROR(VLOOKUP($B44,'2.2.40'!$B$8:$G$52,6,FALSE),"")</f>
        <v/>
      </c>
      <c r="S44" s="1414"/>
    </row>
    <row r="45" spans="1:19" s="179" customFormat="1" ht="12" customHeight="1" x14ac:dyDescent="0.35">
      <c r="A45" s="322"/>
      <c r="B45" s="1251" t="s">
        <v>78</v>
      </c>
      <c r="C45" s="1409">
        <f>IFERROR(VLOOKUP($B45,'2.2.25'!$B$8:$G$60,6,FALSE),"")</f>
        <v>5.3782294768851093</v>
      </c>
      <c r="D45" s="1409">
        <f>IFERROR(VLOOKUP($B45,'2.2.26'!$B$8:$G$54,6,FALSE),"")</f>
        <v>1.6705485245341294</v>
      </c>
      <c r="E45" s="1409" t="str">
        <f>IFERROR(VLOOKUP($B45,'2.2.27'!$B$8:$G$66,6,FALSE),"")</f>
        <v/>
      </c>
      <c r="F45" s="1409" t="str">
        <f>IFERROR(VLOOKUP($B45,'2.2.28'!$B$6:$G$24,6,FALSE),"")</f>
        <v/>
      </c>
      <c r="G45" s="1409" t="str">
        <f>IFERROR(VLOOKUP($B45,'2.2.29'!$B$8:$G$58,6,FALSE),"")</f>
        <v/>
      </c>
      <c r="H45" s="1409" t="str">
        <f>IFERROR(VLOOKUP($B45,'2.2.30'!$B$8:$G$56,6,FALSE),"")</f>
        <v/>
      </c>
      <c r="I45" s="1409" t="str">
        <f>IFERROR(VLOOKUP($B45,'2.2.31'!$B$8:$G$67,6,FALSE),"")</f>
        <v/>
      </c>
      <c r="J45" s="1409" t="str">
        <f>IFERROR(VLOOKUP($B45,'2.2.32'!$B$8:$G$48,6,FALSE),"")</f>
        <v/>
      </c>
      <c r="K45" s="1409" t="str">
        <f>IFERROR(VLOOKUP($B45,'2.2.33'!$B$8:$G$68,6,FALSE),"")</f>
        <v/>
      </c>
      <c r="L45" s="1409" t="str">
        <f>IFERROR(VLOOKUP($B45,'2.2.34'!$B$8:$G$40,6,FALSE),"")</f>
        <v/>
      </c>
      <c r="M45" s="1409" t="str">
        <f>IFERROR(VLOOKUP($B45,'2.2.35'!$B$8:$G$48,6,FALSE),"")</f>
        <v/>
      </c>
      <c r="N45" s="1409" t="str">
        <f>IFERROR(VLOOKUP($B45,'2.2.36'!$B$8:$G$48,6,FALSE),"")</f>
        <v/>
      </c>
      <c r="O45" s="1409" t="str">
        <f>IFERROR(VLOOKUP($B45,'2.2.37'!$B$8:$G$40,6,FALSE),"")</f>
        <v/>
      </c>
      <c r="P45" s="1409" t="str">
        <f>IFERROR(VLOOKUP($B45,'2.2.38'!$B$8:$G$49,6,FALSE),"")</f>
        <v/>
      </c>
      <c r="Q45" s="1409" t="str">
        <f>IFERROR(VLOOKUP($B45,'2.2.39'!$B$8:$G$53,6,FALSE),"")</f>
        <v/>
      </c>
      <c r="R45" s="1247" t="str">
        <f>IFERROR(VLOOKUP($B45,'2.2.40'!$B$8:$G$52,6,FALSE),"")</f>
        <v/>
      </c>
      <c r="S45" s="1414"/>
    </row>
    <row r="46" spans="1:19" s="179" customFormat="1" ht="12" customHeight="1" x14ac:dyDescent="0.35">
      <c r="A46" s="322"/>
      <c r="B46" s="1251" t="s">
        <v>77</v>
      </c>
      <c r="C46" s="1409">
        <v>10.4</v>
      </c>
      <c r="D46" s="1409">
        <v>6.8</v>
      </c>
      <c r="E46" s="1409">
        <v>2.9</v>
      </c>
      <c r="F46" s="1409" t="str">
        <f>IFERROR(VLOOKUP($B46,'2.2.28'!$B$6:$G$24,6,FALSE),"")</f>
        <v/>
      </c>
      <c r="G46" s="1409" t="str">
        <f>IFERROR(VLOOKUP($B46,'2.2.29'!$B$8:$G$58,6,FALSE),"")</f>
        <v/>
      </c>
      <c r="H46" s="1409" t="str">
        <f>IFERROR(VLOOKUP($B46,'2.2.30'!$B$8:$G$56,6,FALSE),"")</f>
        <v/>
      </c>
      <c r="I46" s="1409" t="str">
        <f>IFERROR(VLOOKUP($B46,'2.2.31'!$B$8:$G$67,6,FALSE),"")</f>
        <v/>
      </c>
      <c r="J46" s="1409" t="str">
        <f>IFERROR(VLOOKUP($B46,'2.2.32'!$B$8:$G$48,6,FALSE),"")</f>
        <v/>
      </c>
      <c r="K46" s="1409" t="str">
        <f>IFERROR(VLOOKUP($B46,'2.2.33'!$B$8:$G$68,6,FALSE),"")</f>
        <v/>
      </c>
      <c r="L46" s="1409" t="str">
        <f>IFERROR(VLOOKUP($B46,'2.2.34'!$B$8:$G$40,6,FALSE),"")</f>
        <v/>
      </c>
      <c r="M46" s="1409" t="str">
        <f>IFERROR(VLOOKUP($B46,'2.2.35'!$B$8:$G$48,6,FALSE),"")</f>
        <v/>
      </c>
      <c r="N46" s="1409" t="str">
        <f>IFERROR(VLOOKUP($B46,'2.2.36'!$B$8:$G$48,6,FALSE),"")</f>
        <v/>
      </c>
      <c r="O46" s="1409">
        <v>25.9</v>
      </c>
      <c r="P46" s="1409" t="str">
        <f>IFERROR(VLOOKUP($B46,'2.2.38'!$B$8:$G$49,6,FALSE),"")</f>
        <v/>
      </c>
      <c r="Q46" s="1409" t="str">
        <f>IFERROR(VLOOKUP($B46,'2.2.39'!$B$8:$G$53,6,FALSE),"")</f>
        <v/>
      </c>
      <c r="R46" s="1247" t="str">
        <f>IFERROR(VLOOKUP($B46,'2.2.40'!$B$8:$G$52,6,FALSE),"")</f>
        <v/>
      </c>
      <c r="S46" s="1414"/>
    </row>
    <row r="47" spans="1:19" s="179" customFormat="1" ht="12" customHeight="1" x14ac:dyDescent="0.35">
      <c r="A47" s="322"/>
      <c r="B47" s="1251" t="s">
        <v>76</v>
      </c>
      <c r="C47" s="1409">
        <f>IFERROR(VLOOKUP($B47,'2.2.25'!$B$8:$G$60,6,FALSE),"")</f>
        <v>2.6729542151446015</v>
      </c>
      <c r="D47" s="1409" t="str">
        <f>IFERROR(VLOOKUP($B47,'2.2.26'!$B$8:$G$54,6,FALSE),"")</f>
        <v/>
      </c>
      <c r="E47" s="1409" t="str">
        <f>IFERROR(VLOOKUP($B47,'2.2.27'!$B$8:$G$66,6,FALSE),"")</f>
        <v/>
      </c>
      <c r="F47" s="1409" t="str">
        <f>IFERROR(VLOOKUP($B47,'2.2.28'!$B$6:$G$24,6,FALSE),"")</f>
        <v/>
      </c>
      <c r="G47" s="1409" t="str">
        <f>IFERROR(VLOOKUP($B47,'2.2.29'!$B$8:$G$58,6,FALSE),"")</f>
        <v/>
      </c>
      <c r="H47" s="1409" t="str">
        <f>IFERROR(VLOOKUP($B47,'2.2.30'!$B$8:$G$56,6,FALSE),"")</f>
        <v/>
      </c>
      <c r="I47" s="1409" t="str">
        <f>IFERROR(VLOOKUP($B47,'2.2.31'!$B$8:$G$67,6,FALSE),"")</f>
        <v/>
      </c>
      <c r="J47" s="1409" t="str">
        <f>IFERROR(VLOOKUP($B47,'2.2.32'!$B$8:$G$48,6,FALSE),"")</f>
        <v/>
      </c>
      <c r="K47" s="1409" t="str">
        <f>IFERROR(VLOOKUP($B47,'2.2.33'!$B$8:$G$68,6,FALSE),"")</f>
        <v/>
      </c>
      <c r="L47" s="1409" t="str">
        <f>IFERROR(VLOOKUP($B47,'2.2.34'!$B$8:$G$40,6,FALSE),"")</f>
        <v/>
      </c>
      <c r="M47" s="1409" t="str">
        <f>IFERROR(VLOOKUP($B47,'2.2.35'!$B$8:$G$48,6,FALSE),"")</f>
        <v/>
      </c>
      <c r="N47" s="1409" t="str">
        <f>IFERROR(VLOOKUP($B47,'2.2.36'!$B$8:$G$48,6,FALSE),"")</f>
        <v/>
      </c>
      <c r="O47" s="1409" t="str">
        <f>IFERROR(VLOOKUP($B47,'2.2.37'!$B$8:$G$40,6,FALSE),"")</f>
        <v/>
      </c>
      <c r="P47" s="1409" t="str">
        <f>IFERROR(VLOOKUP($B47,'2.2.38'!$B$8:$G$49,6,FALSE),"")</f>
        <v/>
      </c>
      <c r="Q47" s="1409" t="str">
        <f>IFERROR(VLOOKUP($B47,'2.2.39'!$B$8:$G$53,6,FALSE),"")</f>
        <v/>
      </c>
      <c r="R47" s="1247" t="str">
        <f>IFERROR(VLOOKUP($B47,'2.2.40'!$B$8:$G$52,6,FALSE),"")</f>
        <v/>
      </c>
      <c r="S47" s="1414"/>
    </row>
    <row r="48" spans="1:19" s="179" customFormat="1" ht="12" customHeight="1" x14ac:dyDescent="0.35">
      <c r="A48" s="322"/>
      <c r="B48" s="1251" t="s">
        <v>75</v>
      </c>
      <c r="C48" s="1409">
        <f>IFERROR(VLOOKUP($B48,'2.2.25'!$B$8:$G$60,6,FALSE),"")</f>
        <v>7.3718453169511999</v>
      </c>
      <c r="D48" s="1409">
        <f>IFERROR(VLOOKUP($B48,'2.2.26'!$B$8:$G$54,6,FALSE),"")</f>
        <v>8.9868325369909918</v>
      </c>
      <c r="E48" s="1409" t="str">
        <f>IFERROR(VLOOKUP($B48,'2.2.27'!$B$8:$G$66,6,FALSE),"")</f>
        <v/>
      </c>
      <c r="F48" s="1409" t="str">
        <f>IFERROR(VLOOKUP($B48,'2.2.28'!$B$6:$G$24,6,FALSE),"")</f>
        <v/>
      </c>
      <c r="G48" s="1409" t="str">
        <f>IFERROR(VLOOKUP($B48,'2.2.29'!$B$8:$G$58,6,FALSE),"")</f>
        <v/>
      </c>
      <c r="H48" s="1409" t="str">
        <f>IFERROR(VLOOKUP($B48,'2.2.30'!$B$8:$G$56,6,FALSE),"")</f>
        <v/>
      </c>
      <c r="I48" s="1409" t="str">
        <f>IFERROR(VLOOKUP($B48,'2.2.31'!$B$8:$G$67,6,FALSE),"")</f>
        <v/>
      </c>
      <c r="J48" s="1409">
        <f>IFERROR(VLOOKUP($B48,'2.2.32'!$B$8:$G$48,6,FALSE),"")</f>
        <v>2.7602739041990483</v>
      </c>
      <c r="K48" s="1409" t="str">
        <f>IFERROR(VLOOKUP($B48,'2.2.33'!$B$8:$G$68,6,FALSE),"")</f>
        <v/>
      </c>
      <c r="L48" s="1409">
        <f>IFERROR(VLOOKUP($B48,'2.2.34'!$B$8:$G$40,6,FALSE),"")</f>
        <v>2.6703414115167243</v>
      </c>
      <c r="M48" s="1409">
        <f>IFERROR(VLOOKUP($B48,'2.2.35'!$B$8:$G$48,6,FALSE),"")</f>
        <v>1.8236244662355219</v>
      </c>
      <c r="N48" s="1409" t="str">
        <f>IFERROR(VLOOKUP($B48,'2.2.36'!$B$8:$G$48,6,FALSE),"")</f>
        <v/>
      </c>
      <c r="O48" s="1409" t="str">
        <f>IFERROR(VLOOKUP($B48,'2.2.37'!$B$8:$G$40,6,FALSE),"")</f>
        <v/>
      </c>
      <c r="P48" s="1409" t="str">
        <f>IFERROR(VLOOKUP($B48,'2.2.38'!$B$8:$G$49,6,FALSE),"")</f>
        <v/>
      </c>
      <c r="Q48" s="1409">
        <f>IFERROR(VLOOKUP($B48,'2.2.39'!$B$8:$G$53,6,FALSE),"")</f>
        <v>2.7640126772656433</v>
      </c>
      <c r="R48" s="1247" t="str">
        <f>IFERROR(VLOOKUP($B48,'2.2.40'!$B$8:$G$52,6,FALSE),"")</f>
        <v/>
      </c>
      <c r="S48" s="1414"/>
    </row>
    <row r="49" spans="1:19" s="179" customFormat="1" ht="12" customHeight="1" x14ac:dyDescent="0.35">
      <c r="A49" s="322"/>
      <c r="B49" s="1251" t="s">
        <v>74</v>
      </c>
      <c r="C49" s="1409">
        <f>IFERROR(VLOOKUP($B49,'2.2.25'!$B$8:$G$60,6,FALSE),"")</f>
        <v>3.8953660732362074</v>
      </c>
      <c r="D49" s="1409">
        <f>IFERROR(VLOOKUP($B49,'2.2.26'!$B$8:$G$54,6,FALSE),"")</f>
        <v>6.0753439003060619</v>
      </c>
      <c r="E49" s="1409" t="str">
        <f>IFERROR(VLOOKUP($B49,'2.2.27'!$B$8:$G$66,6,FALSE),"")</f>
        <v/>
      </c>
      <c r="F49" s="1409" t="str">
        <f>IFERROR(VLOOKUP($B49,'2.2.28'!$B$6:$G$24,6,FALSE),"")</f>
        <v/>
      </c>
      <c r="G49" s="1409" t="str">
        <f>IFERROR(VLOOKUP($B49,'2.2.29'!$B$8:$G$58,6,FALSE),"")</f>
        <v/>
      </c>
      <c r="H49" s="1409" t="str">
        <f>IFERROR(VLOOKUP($B49,'2.2.30'!$B$8:$G$56,6,FALSE),"")</f>
        <v/>
      </c>
      <c r="I49" s="1409" t="str">
        <f>IFERROR(VLOOKUP($B49,'2.2.31'!$B$8:$G$67,6,FALSE),"")</f>
        <v/>
      </c>
      <c r="J49" s="1409">
        <f>IFERROR(VLOOKUP($B49,'2.2.32'!$B$8:$G$48,6,FALSE),"")</f>
        <v>2.6116346233304517</v>
      </c>
      <c r="K49" s="1409" t="str">
        <f>IFERROR(VLOOKUP($B49,'2.2.33'!$B$8:$G$68,6,FALSE),"")</f>
        <v/>
      </c>
      <c r="L49" s="1409" t="str">
        <f>IFERROR(VLOOKUP($B49,'2.2.34'!$B$8:$G$40,6,FALSE),"")</f>
        <v/>
      </c>
      <c r="M49" s="1409" t="str">
        <f>IFERROR(VLOOKUP($B49,'2.2.35'!$B$8:$G$48,6,FALSE),"")</f>
        <v/>
      </c>
      <c r="N49" s="1409" t="str">
        <f>IFERROR(VLOOKUP($B49,'2.2.36'!$B$8:$G$48,6,FALSE),"")</f>
        <v/>
      </c>
      <c r="O49" s="1409" t="str">
        <f>IFERROR(VLOOKUP($B49,'2.2.37'!$B$8:$G$40,6,FALSE),"")</f>
        <v/>
      </c>
      <c r="P49" s="1409" t="str">
        <f>IFERROR(VLOOKUP($B49,'2.2.38'!$B$8:$G$49,6,FALSE),"")</f>
        <v/>
      </c>
      <c r="Q49" s="1409" t="str">
        <f>IFERROR(VLOOKUP($B49,'2.2.39'!$B$8:$G$53,6,FALSE),"")</f>
        <v/>
      </c>
      <c r="R49" s="1247" t="str">
        <f>IFERROR(VLOOKUP($B49,'2.2.40'!$B$8:$G$52,6,FALSE),"")</f>
        <v/>
      </c>
      <c r="S49" s="1414"/>
    </row>
    <row r="50" spans="1:19" s="179" customFormat="1" ht="12" customHeight="1" x14ac:dyDescent="0.35">
      <c r="A50" s="322"/>
      <c r="B50" s="1251" t="s">
        <v>73</v>
      </c>
      <c r="C50" s="1409">
        <f>IFERROR(VLOOKUP($B50,'2.2.25'!$B$8:$G$60,6,FALSE),"")</f>
        <v>5.7502005635783791</v>
      </c>
      <c r="D50" s="1409">
        <f>IFERROR(VLOOKUP($B50,'2.2.26'!$B$8:$G$54,6,FALSE),"")</f>
        <v>3.3213615543286532</v>
      </c>
      <c r="E50" s="1409" t="str">
        <f>IFERROR(VLOOKUP($B50,'2.2.27'!$B$8:$G$66,6,FALSE),"")</f>
        <v/>
      </c>
      <c r="F50" s="1409" t="str">
        <f>IFERROR(VLOOKUP($B50,'2.2.28'!$B$6:$G$24,6,FALSE),"")</f>
        <v/>
      </c>
      <c r="G50" s="1409" t="str">
        <f>IFERROR(VLOOKUP($B50,'2.2.29'!$B$8:$G$58,6,FALSE),"")</f>
        <v/>
      </c>
      <c r="H50" s="1409">
        <f>IFERROR(VLOOKUP($B50,'2.2.30'!$B$8:$G$56,6,FALSE),"")</f>
        <v>1</v>
      </c>
      <c r="I50" s="1409" t="str">
        <f>IFERROR(VLOOKUP($B50,'2.2.31'!$B$8:$G$67,6,FALSE),"")</f>
        <v/>
      </c>
      <c r="J50" s="1409">
        <f>IFERROR(VLOOKUP($B50,'2.2.32'!$B$8:$G$48,6,FALSE),"")</f>
        <v>2.1202805717875663</v>
      </c>
      <c r="K50" s="1409" t="str">
        <f>IFERROR(VLOOKUP($B50,'2.2.33'!$B$8:$G$68,6,FALSE),"")</f>
        <v/>
      </c>
      <c r="L50" s="1409">
        <f>IFERROR(VLOOKUP($B50,'2.2.34'!$B$8:$G$40,6,FALSE),"")</f>
        <v>1.392884663793899</v>
      </c>
      <c r="M50" s="1409">
        <f>IFERROR(VLOOKUP($B50,'2.2.35'!$B$8:$G$48,6,FALSE),"")</f>
        <v>3.1662378311523303</v>
      </c>
      <c r="N50" s="1409" t="str">
        <f>IFERROR(VLOOKUP($B50,'2.2.36'!$B$8:$G$48,6,FALSE),"")</f>
        <v/>
      </c>
      <c r="O50" s="1409">
        <f>IFERROR(VLOOKUP($B50,'2.2.37'!$B$8:$G$40,6,FALSE),"")</f>
        <v>15.380258682862131</v>
      </c>
      <c r="P50" s="1409" t="str">
        <f>IFERROR(VLOOKUP($B50,'2.2.38'!$B$8:$G$49,6,FALSE),"")</f>
        <v/>
      </c>
      <c r="Q50" s="1409" t="str">
        <f>IFERROR(VLOOKUP($B50,'2.2.39'!$B$8:$G$53,6,FALSE),"")</f>
        <v/>
      </c>
      <c r="R50" s="1247" t="str">
        <f>IFERROR(VLOOKUP($B50,'2.2.40'!$B$8:$G$52,6,FALSE),"")</f>
        <v/>
      </c>
      <c r="S50" s="1414"/>
    </row>
    <row r="51" spans="1:19" s="179" customFormat="1" ht="12" customHeight="1" x14ac:dyDescent="0.35">
      <c r="A51" s="322"/>
      <c r="B51" s="1251" t="s">
        <v>72</v>
      </c>
      <c r="C51" s="1409">
        <f>IFERROR(VLOOKUP($B51,'2.2.25'!$B$8:$G$60,6,FALSE),"")</f>
        <v>3.4412370751862245</v>
      </c>
      <c r="D51" s="1409">
        <f>IFERROR(VLOOKUP($B51,'2.2.26'!$B$8:$G$54,6,FALSE),"")</f>
        <v>8.3327270567102918</v>
      </c>
      <c r="E51" s="1409" t="str">
        <f>IFERROR(VLOOKUP($B51,'2.2.27'!$B$8:$G$66,6,FALSE),"")</f>
        <v/>
      </c>
      <c r="F51" s="1409">
        <f>IFERROR(VLOOKUP($B51,'2.2.28'!$B$6:$G$24,6,FALSE),"")</f>
        <v>21.518282725744747</v>
      </c>
      <c r="G51" s="1409" t="str">
        <f>IFERROR(VLOOKUP($B51,'2.2.29'!$B$8:$G$58,6,FALSE),"")</f>
        <v/>
      </c>
      <c r="H51" s="1409" t="str">
        <f>IFERROR(VLOOKUP($B51,'2.2.30'!$B$8:$G$56,6,FALSE),"")</f>
        <v/>
      </c>
      <c r="I51" s="1409" t="str">
        <f>IFERROR(VLOOKUP($B51,'2.2.31'!$B$8:$G$67,6,FALSE),"")</f>
        <v/>
      </c>
      <c r="J51" s="1409" t="str">
        <f>IFERROR(VLOOKUP($B51,'2.2.32'!$B$8:$G$48,6,FALSE),"")</f>
        <v/>
      </c>
      <c r="K51" s="1409" t="str">
        <f>IFERROR(VLOOKUP($B51,'2.2.33'!$B$8:$G$68,6,FALSE),"")</f>
        <v/>
      </c>
      <c r="L51" s="1409" t="str">
        <f>IFERROR(VLOOKUP($B51,'2.2.34'!$B$8:$G$40,6,FALSE),"")</f>
        <v/>
      </c>
      <c r="M51" s="1409" t="str">
        <f>IFERROR(VLOOKUP($B51,'2.2.35'!$B$8:$G$48,6,FALSE),"")</f>
        <v/>
      </c>
      <c r="N51" s="1409" t="str">
        <f>IFERROR(VLOOKUP($B51,'2.2.36'!$B$8:$G$48,6,FALSE),"")</f>
        <v/>
      </c>
      <c r="O51" s="1409">
        <f>IFERROR(VLOOKUP($B51,'2.2.37'!$B$8:$G$40,6,FALSE),"")</f>
        <v>7.4785772544661766</v>
      </c>
      <c r="P51" s="1409" t="str">
        <f>IFERROR(VLOOKUP($B51,'2.2.38'!$B$8:$G$49,6,FALSE),"")</f>
        <v/>
      </c>
      <c r="Q51" s="1409" t="str">
        <f>IFERROR(VLOOKUP($B51,'2.2.39'!$B$8:$G$53,6,FALSE),"")</f>
        <v/>
      </c>
      <c r="R51" s="1247" t="str">
        <f>IFERROR(VLOOKUP($B51,'2.2.40'!$B$8:$G$52,6,FALSE),"")</f>
        <v/>
      </c>
      <c r="S51" s="1414"/>
    </row>
    <row r="52" spans="1:19" s="179" customFormat="1" ht="12" customHeight="1" x14ac:dyDescent="0.35">
      <c r="A52" s="322"/>
      <c r="B52" s="83" t="s">
        <v>237</v>
      </c>
      <c r="C52" s="1409">
        <v>5.4</v>
      </c>
      <c r="D52" s="1409">
        <v>7.6</v>
      </c>
      <c r="E52" s="1409" t="str">
        <f>IFERROR(VLOOKUP($B52,'2.2.27'!$B$8:$G$66,6,FALSE),"")</f>
        <v/>
      </c>
      <c r="F52" s="1409">
        <v>6.3</v>
      </c>
      <c r="G52" s="1409" t="str">
        <f>IFERROR(VLOOKUP($B52,'2.2.29'!$B$8:$G$58,6,FALSE),"")</f>
        <v/>
      </c>
      <c r="H52" s="1409" t="str">
        <f>IFERROR(VLOOKUP($B52,'2.2.30'!$B$8:$G$56,6,FALSE),"")</f>
        <v/>
      </c>
      <c r="I52" s="1409" t="str">
        <f>IFERROR(VLOOKUP($B52,'2.2.31'!$B$8:$G$67,6,FALSE),"")</f>
        <v/>
      </c>
      <c r="J52" s="1409">
        <v>2.6</v>
      </c>
      <c r="K52" s="1409" t="str">
        <f>IFERROR(VLOOKUP($B52,'2.2.33'!$B$8:$G$68,6,FALSE),"")</f>
        <v/>
      </c>
      <c r="L52" s="1409">
        <v>2.7</v>
      </c>
      <c r="M52" s="1409">
        <v>38.200000000000003</v>
      </c>
      <c r="N52" s="1409" t="str">
        <f>IFERROR(VLOOKUP($B52,'2.2.36'!$B$8:$G$48,6,FALSE),"")</f>
        <v/>
      </c>
      <c r="O52" s="1409">
        <v>29.6</v>
      </c>
      <c r="P52" s="1409" t="str">
        <f>IFERROR(VLOOKUP($B52,'2.2.38'!$B$8:$G$49,6,FALSE),"")</f>
        <v/>
      </c>
      <c r="Q52" s="1409">
        <v>2.4</v>
      </c>
      <c r="R52" s="1247" t="str">
        <f>IFERROR(VLOOKUP($B52,'2.2.40'!$B$8:$G$52,6,FALSE),"")</f>
        <v/>
      </c>
      <c r="S52" s="1414"/>
    </row>
    <row r="53" spans="1:19" s="179" customFormat="1" ht="12" customHeight="1" thickBot="1" x14ac:dyDescent="0.4">
      <c r="A53" s="26"/>
      <c r="B53" s="1416" t="s">
        <v>59</v>
      </c>
      <c r="C53" s="1407">
        <v>4.5</v>
      </c>
      <c r="D53" s="1407">
        <v>6.4</v>
      </c>
      <c r="E53" s="1407">
        <v>2.2999999999999998</v>
      </c>
      <c r="F53" s="1407">
        <v>7</v>
      </c>
      <c r="G53" s="1407">
        <v>7.6</v>
      </c>
      <c r="H53" s="1407">
        <v>1.3</v>
      </c>
      <c r="I53" s="1407">
        <v>11</v>
      </c>
      <c r="J53" s="1407">
        <v>2.1</v>
      </c>
      <c r="K53" s="1407"/>
      <c r="L53" s="1407">
        <v>1.9</v>
      </c>
      <c r="M53" s="1407">
        <v>7.2</v>
      </c>
      <c r="N53" s="1407">
        <v>9.6999999999999993</v>
      </c>
      <c r="O53" s="1407">
        <v>17.2</v>
      </c>
      <c r="P53" s="1407">
        <v>3.8</v>
      </c>
      <c r="Q53" s="1407">
        <v>2.6</v>
      </c>
      <c r="R53" s="1230">
        <v>8.3000000000000007</v>
      </c>
      <c r="S53" s="1414"/>
    </row>
    <row r="54" spans="1:19" s="179" customFormat="1" ht="12" customHeight="1" x14ac:dyDescent="0.35">
      <c r="A54" s="89" t="s">
        <v>70</v>
      </c>
      <c r="B54" s="1304" t="s">
        <v>69</v>
      </c>
      <c r="C54" s="1415">
        <f>IFERROR(VLOOKUP($B54,'2.2.25'!$B$8:$G$60,6,FALSE),"")</f>
        <v>6.7859592429133135</v>
      </c>
      <c r="D54" s="1415" t="str">
        <f>IFERROR(VLOOKUP($B54,'2.2.26'!$B$8:$G$54,6,FALSE),"")</f>
        <v/>
      </c>
      <c r="E54" s="1415" t="str">
        <f>IFERROR(VLOOKUP($B54,'2.2.27'!$B$8:$G$66,6,FALSE),"")</f>
        <v/>
      </c>
      <c r="F54" s="1415" t="str">
        <f>IFERROR(VLOOKUP($B54,'2.2.28'!$B$6:$G$24,6,FALSE),"")</f>
        <v/>
      </c>
      <c r="G54" s="1415" t="str">
        <f>IFERROR(VLOOKUP($B54,'2.2.29'!$B$8:$G$58,6,FALSE),"")</f>
        <v/>
      </c>
      <c r="H54" s="1415" t="str">
        <f>IFERROR(VLOOKUP($B54,'2.2.30'!$B$8:$G$56,6,FALSE),"")</f>
        <v/>
      </c>
      <c r="I54" s="1415" t="str">
        <f>IFERROR(VLOOKUP($B54,'2.2.31'!$B$8:$G$67,6,FALSE),"")</f>
        <v/>
      </c>
      <c r="J54" s="1415" t="str">
        <f>IFERROR(VLOOKUP($B54,'2.2.32'!$B$8:$G$48,6,FALSE),"")</f>
        <v/>
      </c>
      <c r="K54" s="1415" t="str">
        <f>IFERROR(VLOOKUP($B54,'2.2.33'!$B$8:$G$68,6,FALSE),"")</f>
        <v/>
      </c>
      <c r="L54" s="1415" t="str">
        <f>IFERROR(VLOOKUP($B54,'2.2.34'!$B$8:$G$40,6,FALSE),"")</f>
        <v/>
      </c>
      <c r="M54" s="1415" t="str">
        <f>IFERROR(VLOOKUP($B54,'2.2.35'!$B$8:$G$48,6,FALSE),"")</f>
        <v/>
      </c>
      <c r="N54" s="1415" t="str">
        <f>IFERROR(VLOOKUP($B54,'2.2.36'!$B$8:$G$48,6,FALSE),"")</f>
        <v/>
      </c>
      <c r="O54" s="1415" t="str">
        <f>IFERROR(VLOOKUP($B54,'2.2.37'!$B$8:$G$40,6,FALSE),"")</f>
        <v/>
      </c>
      <c r="P54" s="1415" t="str">
        <f>IFERROR(VLOOKUP($B54,'2.2.38'!$B$8:$G$49,6,FALSE),"")</f>
        <v/>
      </c>
      <c r="Q54" s="1415">
        <f>IFERROR(VLOOKUP($B54,'2.2.39'!$B$8:$G$53,6,FALSE),"")</f>
        <v>6.9545454545454541</v>
      </c>
      <c r="R54" s="1232" t="str">
        <f>IFERROR(VLOOKUP($B54,'2.2.40'!$B$8:$G$52,6,FALSE),"")</f>
        <v/>
      </c>
      <c r="S54" s="1414"/>
    </row>
    <row r="55" spans="1:19" s="179" customFormat="1" ht="12" customHeight="1" x14ac:dyDescent="0.35">
      <c r="A55" s="78" t="s">
        <v>68</v>
      </c>
      <c r="B55" s="1304" t="s">
        <v>67</v>
      </c>
      <c r="C55" s="1415"/>
      <c r="D55" s="1415"/>
      <c r="E55" s="1415"/>
      <c r="F55" s="1415"/>
      <c r="G55" s="1415"/>
      <c r="H55" s="1415"/>
      <c r="I55" s="1415"/>
      <c r="J55" s="1415">
        <v>2.4</v>
      </c>
      <c r="K55" s="1415"/>
      <c r="L55" s="1415"/>
      <c r="M55" s="1415"/>
      <c r="N55" s="1415"/>
      <c r="O55" s="1415"/>
      <c r="P55" s="1415"/>
      <c r="Q55" s="1415"/>
      <c r="R55" s="1232"/>
      <c r="S55" s="1414"/>
    </row>
    <row r="56" spans="1:19" s="179" customFormat="1" ht="12" customHeight="1" x14ac:dyDescent="0.35">
      <c r="A56" s="78"/>
      <c r="B56" s="1251" t="s">
        <v>66</v>
      </c>
      <c r="C56" s="1409">
        <f>IFERROR(VLOOKUP($B56,'2.2.25'!$B$8:$G$60,6,FALSE),"")</f>
        <v>3.3860225683301919</v>
      </c>
      <c r="D56" s="1409" t="str">
        <f>IFERROR(VLOOKUP($B56,'2.2.26'!$B$8:$G$54,6,FALSE),"")</f>
        <v/>
      </c>
      <c r="E56" s="1409" t="str">
        <f>IFERROR(VLOOKUP($B56,'2.2.27'!$B$8:$G$66,6,FALSE),"")</f>
        <v/>
      </c>
      <c r="F56" s="1409" t="str">
        <f>IFERROR(VLOOKUP($B56,'2.2.28'!$B$6:$G$24,6,FALSE),"")</f>
        <v/>
      </c>
      <c r="G56" s="1409" t="str">
        <f>IFERROR(VLOOKUP($B56,'2.2.29'!$B$8:$G$58,6,FALSE),"")</f>
        <v/>
      </c>
      <c r="H56" s="1409" t="str">
        <f>IFERROR(VLOOKUP($B56,'2.2.30'!$B$8:$G$56,6,FALSE),"")</f>
        <v/>
      </c>
      <c r="I56" s="1409" t="str">
        <f>IFERROR(VLOOKUP($B56,'2.2.31'!$B$8:$G$67,6,FALSE),"")</f>
        <v/>
      </c>
      <c r="J56" s="1409">
        <f>IFERROR(VLOOKUP($B56,'2.2.32'!$B$8:$G$48,6,FALSE),"")</f>
        <v>2.9027415610523861</v>
      </c>
      <c r="K56" s="1409" t="str">
        <f>IFERROR(VLOOKUP($B56,'2.2.33'!$B$8:$G$68,6,FALSE),"")</f>
        <v/>
      </c>
      <c r="L56" s="1409">
        <f>IFERROR(VLOOKUP($B56,'2.2.34'!$B$8:$G$40,6,FALSE),"")</f>
        <v>3.0442705077393355</v>
      </c>
      <c r="M56" s="1409" t="str">
        <f>IFERROR(VLOOKUP($B56,'2.2.35'!$B$8:$G$48,6,FALSE),"")</f>
        <v/>
      </c>
      <c r="N56" s="1409" t="str">
        <f>IFERROR(VLOOKUP($B56,'2.2.36'!$B$8:$G$48,6,FALSE),"")</f>
        <v/>
      </c>
      <c r="O56" s="1409" t="str">
        <f>IFERROR(VLOOKUP($B56,'2.2.37'!$B$8:$G$40,6,FALSE),"")</f>
        <v/>
      </c>
      <c r="P56" s="1409" t="str">
        <f>IFERROR(VLOOKUP($B56,'2.2.38'!$B$8:$G$49,6,FALSE),"")</f>
        <v/>
      </c>
      <c r="Q56" s="1409">
        <f>IFERROR(VLOOKUP($B56,'2.2.39'!$B$8:$G$53,6,FALSE),"")</f>
        <v>2.9063355071266495</v>
      </c>
      <c r="R56" s="1247" t="str">
        <f>IFERROR(VLOOKUP($B56,'2.2.40'!$B$8:$G$52,6,FALSE),"")</f>
        <v/>
      </c>
      <c r="S56" s="1414"/>
    </row>
    <row r="57" spans="1:19" s="179" customFormat="1" ht="12" customHeight="1" x14ac:dyDescent="0.35">
      <c r="A57" s="78"/>
      <c r="B57" s="1251" t="s">
        <v>65</v>
      </c>
      <c r="C57" s="1409">
        <f>IFERROR(VLOOKUP($B57,'2.2.25'!$B$8:$G$60,6,FALSE),"")</f>
        <v>4.6513312780792315</v>
      </c>
      <c r="D57" s="1409">
        <v>7</v>
      </c>
      <c r="E57" s="1409">
        <f>IFERROR(VLOOKUP($B57,'2.2.27'!$B$8:$G$66,6,FALSE),"")</f>
        <v>3.2739570862558587</v>
      </c>
      <c r="F57" s="1409" t="str">
        <f>IFERROR(VLOOKUP($B57,'2.2.28'!$B$6:$G$24,6,FALSE),"")</f>
        <v/>
      </c>
      <c r="G57" s="1409" t="str">
        <f>IFERROR(VLOOKUP($B57,'2.2.29'!$B$8:$G$58,6,FALSE),"")</f>
        <v/>
      </c>
      <c r="H57" s="1409">
        <f>IFERROR(VLOOKUP($B57,'2.2.30'!$B$8:$G$56,6,FALSE),"")</f>
        <v>1.3980616830137778</v>
      </c>
      <c r="I57" s="1409" t="str">
        <f>IFERROR(VLOOKUP($B57,'2.2.31'!$B$8:$G$67,6,FALSE),"")</f>
        <v/>
      </c>
      <c r="J57" s="1409">
        <f>IFERROR(VLOOKUP($B57,'2.2.32'!$B$8:$G$48,6,FALSE),"")</f>
        <v>3.5839488815929657</v>
      </c>
      <c r="K57" s="1409" t="str">
        <f>IFERROR(VLOOKUP($B57,'2.2.33'!$B$8:$G$68,6,FALSE),"")</f>
        <v/>
      </c>
      <c r="L57" s="1409">
        <f>IFERROR(VLOOKUP($B57,'2.2.34'!$B$8:$G$40,6,FALSE),"")</f>
        <v>1.456816115123041</v>
      </c>
      <c r="M57" s="1409">
        <f>IFERROR(VLOOKUP($B57,'2.2.35'!$B$8:$G$48,6,FALSE),"")</f>
        <v>3.4121070528819781</v>
      </c>
      <c r="N57" s="1409" t="str">
        <f>IFERROR(VLOOKUP($B57,'2.2.36'!$B$8:$G$48,6,FALSE),"")</f>
        <v/>
      </c>
      <c r="O57" s="1409">
        <f>IFERROR(VLOOKUP($B57,'2.2.37'!$B$8:$G$40,6,FALSE),"")</f>
        <v>17.731382662884169</v>
      </c>
      <c r="P57" s="1409" t="str">
        <f>IFERROR(VLOOKUP($B57,'2.2.38'!$B$8:$G$49,6,FALSE),"")</f>
        <v/>
      </c>
      <c r="Q57" s="1409">
        <f>IFERROR(VLOOKUP($B57,'2.2.39'!$B$8:$G$53,6,FALSE),"")</f>
        <v>3.4027951754387025</v>
      </c>
      <c r="R57" s="1247" t="str">
        <f>IFERROR(VLOOKUP($B57,'2.2.40'!$B$8:$G$52,6,FALSE),"")</f>
        <v/>
      </c>
    </row>
    <row r="58" spans="1:19" s="179" customFormat="1" ht="12" customHeight="1" x14ac:dyDescent="0.35">
      <c r="A58" s="78"/>
      <c r="B58" s="83" t="s">
        <v>236</v>
      </c>
      <c r="C58" s="1409">
        <v>6.3</v>
      </c>
      <c r="D58" s="1409">
        <v>5.3</v>
      </c>
      <c r="E58" s="1409" t="str">
        <f>IFERROR(VLOOKUP($B58,'2.2.27'!$B$8:$G$66,6,FALSE),"")</f>
        <v/>
      </c>
      <c r="F58" s="1409" t="str">
        <f>IFERROR(VLOOKUP($B58,'2.2.28'!$B$6:$G$24,6,FALSE),"")</f>
        <v/>
      </c>
      <c r="G58" s="1409" t="str">
        <f>IFERROR(VLOOKUP($B58,'2.2.29'!$B$8:$G$58,6,FALSE),"")</f>
        <v/>
      </c>
      <c r="H58" s="1409" t="str">
        <f>IFERROR(VLOOKUP($B58,'2.2.30'!$B$8:$G$56,6,FALSE),"")</f>
        <v/>
      </c>
      <c r="I58" s="1409" t="str">
        <f>IFERROR(VLOOKUP($B58,'2.2.31'!$B$8:$G$67,6,FALSE),"")</f>
        <v/>
      </c>
      <c r="J58" s="1409">
        <v>3.8</v>
      </c>
      <c r="K58" s="1409" t="str">
        <f>IFERROR(VLOOKUP($B58,'2.2.33'!$B$8:$G$68,6,FALSE),"")</f>
        <v/>
      </c>
      <c r="L58" s="1409">
        <v>3.7</v>
      </c>
      <c r="M58" s="1409" t="str">
        <f>IFERROR(VLOOKUP($B58,'2.2.35'!$B$8:$G$48,6,FALSE),"")</f>
        <v/>
      </c>
      <c r="N58" s="1409" t="str">
        <f>IFERROR(VLOOKUP($B58,'2.2.36'!$B$8:$G$48,6,FALSE),"")</f>
        <v/>
      </c>
      <c r="O58" s="1409">
        <v>13.1</v>
      </c>
      <c r="P58" s="1409" t="str">
        <f>IFERROR(VLOOKUP($B58,'2.2.38'!$B$8:$G$49,6,FALSE),"")</f>
        <v/>
      </c>
      <c r="Q58" s="1409" t="str">
        <f>IFERROR(VLOOKUP($B58,'2.2.39'!$B$8:$G$53,6,FALSE),"")</f>
        <v/>
      </c>
      <c r="R58" s="1247" t="str">
        <f>IFERROR(VLOOKUP($B58,'2.2.40'!$B$8:$G$52,6,FALSE),"")</f>
        <v/>
      </c>
    </row>
    <row r="59" spans="1:19" s="179" customFormat="1" ht="12" customHeight="1" thickBot="1" x14ac:dyDescent="0.4">
      <c r="A59" s="26"/>
      <c r="B59" s="1413" t="s">
        <v>59</v>
      </c>
      <c r="C59" s="1412">
        <v>5.2</v>
      </c>
      <c r="D59" s="1412">
        <v>5.8</v>
      </c>
      <c r="E59" s="1412">
        <v>2.7</v>
      </c>
      <c r="F59" s="1412">
        <v>31.3</v>
      </c>
      <c r="G59" s="1412"/>
      <c r="H59" s="1412">
        <v>1.3</v>
      </c>
      <c r="I59" s="1412"/>
      <c r="J59" s="1412">
        <v>3.2</v>
      </c>
      <c r="K59" s="1412"/>
      <c r="L59" s="1412">
        <v>2.9</v>
      </c>
      <c r="M59" s="1412">
        <v>6.2</v>
      </c>
      <c r="N59" s="1412"/>
      <c r="O59" s="1412">
        <v>14.3</v>
      </c>
      <c r="P59" s="1412"/>
      <c r="Q59" s="1412">
        <v>3.5</v>
      </c>
      <c r="R59" s="1411"/>
    </row>
    <row r="60" spans="1:19" s="179" customFormat="1" ht="12" customHeight="1" x14ac:dyDescent="0.35">
      <c r="A60" s="89" t="s">
        <v>63</v>
      </c>
      <c r="B60" s="334" t="s">
        <v>62</v>
      </c>
      <c r="C60" s="1410">
        <v>8.6999999999999993</v>
      </c>
      <c r="D60" s="1410">
        <v>5.3</v>
      </c>
      <c r="E60" s="1410">
        <v>2.4</v>
      </c>
      <c r="F60" s="1410">
        <v>7.5</v>
      </c>
      <c r="G60" s="1410"/>
      <c r="H60" s="1410">
        <v>2</v>
      </c>
      <c r="I60" s="1410"/>
      <c r="J60" s="1410">
        <v>3.4</v>
      </c>
      <c r="K60" s="1410"/>
      <c r="L60" s="1410"/>
      <c r="M60" s="1410">
        <v>7.9</v>
      </c>
      <c r="N60" s="1410"/>
      <c r="O60" s="1410">
        <v>12.3</v>
      </c>
      <c r="P60" s="1410"/>
      <c r="Q60" s="1410"/>
      <c r="R60" s="1277" t="str">
        <f>IFERROR(VLOOKUP($A60,'2.2.40'!$A$8:$G$53,7,FALSE),"")</f>
        <v/>
      </c>
    </row>
    <row r="61" spans="1:19" s="179" customFormat="1" ht="12" customHeight="1" x14ac:dyDescent="0.35">
      <c r="A61" s="73" t="s">
        <v>61</v>
      </c>
      <c r="B61" s="331" t="s">
        <v>60</v>
      </c>
      <c r="C61" s="1409">
        <v>6.1</v>
      </c>
      <c r="D61" s="1409">
        <v>3.9</v>
      </c>
      <c r="E61" s="1409"/>
      <c r="F61" s="1409"/>
      <c r="G61" s="1409"/>
      <c r="H61" s="1409"/>
      <c r="I61" s="1409"/>
      <c r="J61" s="1409"/>
      <c r="K61" s="1409"/>
      <c r="L61" s="1409"/>
      <c r="M61" s="1409"/>
      <c r="N61" s="1409"/>
      <c r="O61" s="1409"/>
      <c r="P61" s="1409"/>
      <c r="Q61" s="1409"/>
      <c r="R61" s="1247"/>
    </row>
    <row r="62" spans="1:19" s="179" customFormat="1" ht="12" customHeight="1" thickBot="1" x14ac:dyDescent="0.4">
      <c r="A62" s="69"/>
      <c r="B62" s="328" t="s">
        <v>59</v>
      </c>
      <c r="C62" s="1408">
        <v>8.4</v>
      </c>
      <c r="D62" s="1407">
        <v>5.0999999999999996</v>
      </c>
      <c r="E62" s="1407">
        <v>2.4</v>
      </c>
      <c r="F62" s="1407">
        <v>7.2</v>
      </c>
      <c r="G62" s="1407"/>
      <c r="H62" s="1407">
        <v>2</v>
      </c>
      <c r="I62" s="1407"/>
      <c r="J62" s="1407">
        <v>3.4</v>
      </c>
      <c r="K62" s="1407"/>
      <c r="L62" s="1407">
        <v>3.4</v>
      </c>
      <c r="M62" s="1407">
        <v>7.6</v>
      </c>
      <c r="N62" s="1407"/>
      <c r="O62" s="1407">
        <v>11.6</v>
      </c>
      <c r="P62" s="1407"/>
      <c r="Q62" s="1407"/>
      <c r="R62" s="1230"/>
    </row>
    <row r="63" spans="1:19" s="179" customFormat="1" ht="12" customHeight="1" x14ac:dyDescent="0.35">
      <c r="A63" s="177"/>
      <c r="B63" s="177"/>
      <c r="C63" s="1406"/>
      <c r="D63" s="1406"/>
      <c r="E63" s="1406"/>
      <c r="F63" s="1406"/>
      <c r="G63" s="1406"/>
      <c r="H63" s="1406"/>
      <c r="I63" s="1406"/>
      <c r="J63" s="1406"/>
      <c r="K63" s="1406"/>
      <c r="L63" s="1406"/>
      <c r="M63" s="1406"/>
      <c r="N63" s="1406"/>
      <c r="O63" s="1406"/>
      <c r="P63" s="1406"/>
      <c r="Q63" s="1406"/>
      <c r="R63" s="1405" t="s">
        <v>670</v>
      </c>
    </row>
    <row r="64" spans="1:19" ht="12" customHeight="1" x14ac:dyDescent="0.3"/>
    <row r="65" ht="12" customHeight="1" x14ac:dyDescent="0.3"/>
    <row r="66" ht="12" customHeight="1" x14ac:dyDescent="0.3"/>
    <row r="67" ht="12" customHeight="1" x14ac:dyDescent="0.3"/>
    <row r="68" ht="12.65" customHeight="1" x14ac:dyDescent="0.3"/>
    <row r="69" ht="12" customHeight="1" x14ac:dyDescent="0.3"/>
    <row r="70" ht="12.75" customHeight="1" x14ac:dyDescent="0.3"/>
    <row r="71" ht="12" customHeight="1" x14ac:dyDescent="0.3"/>
    <row r="72" ht="12.75" customHeight="1" x14ac:dyDescent="0.3"/>
  </sheetData>
  <mergeCells count="4">
    <mergeCell ref="A3:B4"/>
    <mergeCell ref="A1:R1"/>
    <mergeCell ref="A2:R2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גיליון56"/>
  <dimension ref="A1:E6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55.6328125" style="177" bestFit="1" customWidth="1"/>
    <col min="2" max="2" width="7.08984375" style="176" bestFit="1" customWidth="1"/>
    <col min="3" max="3" width="32" style="1106" bestFit="1" customWidth="1"/>
    <col min="4" max="4" width="7.36328125" style="1106" bestFit="1" customWidth="1"/>
    <col min="5" max="5" width="5.90625" style="1106" bestFit="1" customWidth="1"/>
  </cols>
  <sheetData>
    <row r="1" spans="1:5" ht="15.75" customHeight="1" x14ac:dyDescent="0.35">
      <c r="A1" s="6345" t="s">
        <v>690</v>
      </c>
      <c r="B1" s="6345"/>
      <c r="C1" s="6345"/>
      <c r="D1" s="6345"/>
      <c r="E1" s="6345"/>
    </row>
    <row r="2" spans="1:5" ht="15.75" customHeight="1" thickBot="1" x14ac:dyDescent="0.4">
      <c r="A2" s="6345" t="s">
        <v>689</v>
      </c>
      <c r="B2" s="6345"/>
      <c r="C2" s="6345"/>
      <c r="D2" s="6345"/>
      <c r="E2" s="6345"/>
    </row>
    <row r="3" spans="1:5" ht="31" x14ac:dyDescent="0.35">
      <c r="A3" s="6703" t="s">
        <v>158</v>
      </c>
      <c r="B3" s="1443" t="s">
        <v>55</v>
      </c>
      <c r="C3" s="1442" t="s">
        <v>688</v>
      </c>
      <c r="D3" s="1441" t="s">
        <v>608</v>
      </c>
      <c r="E3" s="1440" t="s">
        <v>129</v>
      </c>
    </row>
    <row r="4" spans="1:5" ht="16" thickBot="1" x14ac:dyDescent="0.4">
      <c r="A4" s="6704"/>
      <c r="B4" s="1439" t="s">
        <v>49</v>
      </c>
      <c r="C4" s="1438" t="s">
        <v>607</v>
      </c>
      <c r="D4" s="1437" t="s">
        <v>606</v>
      </c>
      <c r="E4" s="1436" t="s">
        <v>124</v>
      </c>
    </row>
    <row r="5" spans="1:5" s="179" customFormat="1" ht="15" customHeight="1" thickBot="1" x14ac:dyDescent="0.4">
      <c r="A5" s="1435" t="s">
        <v>59</v>
      </c>
      <c r="B5" s="1434">
        <v>28528.000000000255</v>
      </c>
      <c r="C5" s="1433">
        <v>0.58699999999999997</v>
      </c>
      <c r="D5" s="1433">
        <v>0.25</v>
      </c>
      <c r="E5" s="1432">
        <v>0.16300000000000001</v>
      </c>
    </row>
    <row r="6" spans="1:5" s="179" customFormat="1" ht="15" customHeight="1" x14ac:dyDescent="0.35">
      <c r="A6" s="1431" t="s">
        <v>605</v>
      </c>
      <c r="B6" s="1430">
        <v>14106.187778070869</v>
      </c>
      <c r="C6" s="219">
        <v>0.73593810548390881</v>
      </c>
      <c r="D6" s="219">
        <v>9.083464421646445E-2</v>
      </c>
      <c r="E6" s="267">
        <v>0.17250948226163601</v>
      </c>
    </row>
    <row r="7" spans="1:5" s="179" customFormat="1" ht="15" customHeight="1" x14ac:dyDescent="0.35">
      <c r="A7" s="1429" t="s">
        <v>687</v>
      </c>
      <c r="B7" s="1428">
        <v>13029.454568298657</v>
      </c>
      <c r="C7" s="1082">
        <v>0.62636999115149739</v>
      </c>
      <c r="D7" s="1082">
        <v>0.13419238939137682</v>
      </c>
      <c r="E7" s="1081">
        <v>0.23743599961101577</v>
      </c>
    </row>
    <row r="8" spans="1:5" s="179" customFormat="1" ht="15" customHeight="1" x14ac:dyDescent="0.35">
      <c r="A8" s="1429" t="s">
        <v>603</v>
      </c>
      <c r="B8" s="1428">
        <v>2229.1140654157689</v>
      </c>
      <c r="C8" s="1082">
        <v>0.74620768347508681</v>
      </c>
      <c r="D8" s="1082">
        <v>4.3481162806247579E-2</v>
      </c>
      <c r="E8" s="1081">
        <v>0.20956763922460467</v>
      </c>
    </row>
    <row r="9" spans="1:5" s="179" customFormat="1" ht="15" customHeight="1" x14ac:dyDescent="0.35">
      <c r="A9" s="1429" t="s">
        <v>602</v>
      </c>
      <c r="B9" s="1428">
        <v>2079.0485249404978</v>
      </c>
      <c r="C9" s="1082">
        <v>0.44234864697123816</v>
      </c>
      <c r="D9" s="1082">
        <v>0.28495568801552451</v>
      </c>
      <c r="E9" s="1081">
        <v>0.26921909294444268</v>
      </c>
    </row>
    <row r="10" spans="1:5" s="179" customFormat="1" ht="15" customHeight="1" x14ac:dyDescent="0.35">
      <c r="A10" s="1429" t="s">
        <v>601</v>
      </c>
      <c r="B10" s="1428">
        <v>1743.8110522976942</v>
      </c>
      <c r="C10" s="1082">
        <v>0.5847548826327672</v>
      </c>
      <c r="D10" s="1082">
        <v>0.23622952460448901</v>
      </c>
      <c r="E10" s="1081">
        <v>0.17623818315846748</v>
      </c>
    </row>
    <row r="11" spans="1:5" s="179" customFormat="1" ht="15" customHeight="1" x14ac:dyDescent="0.35">
      <c r="A11" s="1429" t="s">
        <v>600</v>
      </c>
      <c r="B11" s="1428">
        <v>2690.3516716505096</v>
      </c>
      <c r="C11" s="1082">
        <v>0.8332318811152275</v>
      </c>
      <c r="D11" s="1082">
        <v>5.0455280268744893E-3</v>
      </c>
      <c r="E11" s="1081">
        <v>0.15732886762514231</v>
      </c>
    </row>
    <row r="12" spans="1:5" s="179" customFormat="1" ht="15" customHeight="1" x14ac:dyDescent="0.35">
      <c r="A12" s="1429" t="s">
        <v>598</v>
      </c>
      <c r="B12" s="1428">
        <v>672.97149976644596</v>
      </c>
      <c r="C12" s="1082">
        <v>0.41261770618378407</v>
      </c>
      <c r="D12" s="1082">
        <v>0.39683252048062828</v>
      </c>
      <c r="E12" s="1081">
        <v>0.17978016100553604</v>
      </c>
    </row>
    <row r="13" spans="1:5" s="179" customFormat="1" ht="15" customHeight="1" x14ac:dyDescent="0.35">
      <c r="A13" s="1429" t="s">
        <v>686</v>
      </c>
      <c r="B13" s="1428">
        <v>5850.3531694638286</v>
      </c>
      <c r="C13" s="1082">
        <v>0.9063671291418518</v>
      </c>
      <c r="D13" s="1082">
        <v>1.3553222766862072E-2</v>
      </c>
      <c r="E13" s="1081">
        <v>7.471726311829556E-2</v>
      </c>
    </row>
    <row r="14" spans="1:5" s="179" customFormat="1" ht="15" customHeight="1" x14ac:dyDescent="0.35">
      <c r="A14" s="1429" t="s">
        <v>685</v>
      </c>
      <c r="B14" s="1428">
        <v>614.32643106559476</v>
      </c>
      <c r="C14" s="1082">
        <v>0.79228131645367061</v>
      </c>
      <c r="D14" s="1082">
        <v>1.9960219439080603E-2</v>
      </c>
      <c r="E14" s="1081">
        <v>0.18408509672484771</v>
      </c>
    </row>
    <row r="15" spans="1:5" s="179" customFormat="1" ht="15" customHeight="1" x14ac:dyDescent="0.35">
      <c r="A15" s="1429" t="s">
        <v>595</v>
      </c>
      <c r="B15" s="1428">
        <v>1675.1031720327737</v>
      </c>
      <c r="C15" s="1082">
        <v>0.76857471119348697</v>
      </c>
      <c r="D15" s="1082">
        <v>2.4905028755852082E-2</v>
      </c>
      <c r="E15" s="1081">
        <v>0.20393062815266172</v>
      </c>
    </row>
    <row r="16" spans="1:5" s="179" customFormat="1" ht="15" customHeight="1" x14ac:dyDescent="0.35">
      <c r="A16" s="1429" t="s">
        <v>594</v>
      </c>
      <c r="B16" s="1428">
        <v>1361.5253817736354</v>
      </c>
      <c r="C16" s="1082">
        <v>0.68043343395846823</v>
      </c>
      <c r="D16" s="1082">
        <v>0.13174218833093032</v>
      </c>
      <c r="E16" s="1081">
        <v>0.1803666170504962</v>
      </c>
    </row>
    <row r="17" spans="1:5" s="179" customFormat="1" ht="15" customHeight="1" x14ac:dyDescent="0.35">
      <c r="A17" s="1429" t="s">
        <v>684</v>
      </c>
      <c r="B17" s="1428">
        <v>1415.7309324219748</v>
      </c>
      <c r="C17" s="1082">
        <v>0.5186470563258897</v>
      </c>
      <c r="D17" s="1082">
        <v>9.9921379597656387E-2</v>
      </c>
      <c r="E17" s="1081">
        <v>0.37880577722126096</v>
      </c>
    </row>
    <row r="18" spans="1:5" s="179" customFormat="1" ht="15" customHeight="1" x14ac:dyDescent="0.35">
      <c r="A18" s="1429" t="s">
        <v>592</v>
      </c>
      <c r="B18" s="1428">
        <v>4202.8517030142002</v>
      </c>
      <c r="C18" s="1082">
        <v>0.22002061882788318</v>
      </c>
      <c r="D18" s="1082">
        <v>0.41253031213569114</v>
      </c>
      <c r="E18" s="1081">
        <v>0.36155178652744263</v>
      </c>
    </row>
    <row r="19" spans="1:5" s="179" customFormat="1" ht="15" customHeight="1" x14ac:dyDescent="0.35">
      <c r="A19" s="1429" t="s">
        <v>591</v>
      </c>
      <c r="B19" s="1428">
        <v>203.93486023418686</v>
      </c>
      <c r="C19" s="1082">
        <v>0.82879201735636254</v>
      </c>
      <c r="D19" s="1082">
        <v>4.9988060523463947E-2</v>
      </c>
      <c r="E19" s="1081">
        <v>0.12121992212017363</v>
      </c>
    </row>
    <row r="20" spans="1:5" s="179" customFormat="1" ht="15" customHeight="1" x14ac:dyDescent="0.35">
      <c r="A20" s="1429" t="s">
        <v>683</v>
      </c>
      <c r="B20" s="1428">
        <v>2230.3545383788078</v>
      </c>
      <c r="C20" s="1082">
        <v>0.92857335566842603</v>
      </c>
      <c r="D20" s="1082">
        <v>4.2687523198829506E-3</v>
      </c>
      <c r="E20" s="1081">
        <v>6.420357045866093E-2</v>
      </c>
    </row>
    <row r="21" spans="1:5" s="179" customFormat="1" ht="15" customHeight="1" thickBot="1" x14ac:dyDescent="0.4">
      <c r="A21" s="1427" t="s">
        <v>682</v>
      </c>
      <c r="B21" s="1426">
        <v>163.35096773027752</v>
      </c>
      <c r="C21" s="1090">
        <v>0.22035935111440202</v>
      </c>
      <c r="D21" s="1090">
        <v>0.33593216243280849</v>
      </c>
      <c r="E21" s="727">
        <v>0.44370848645278971</v>
      </c>
    </row>
    <row r="22" spans="1:5" ht="18" x14ac:dyDescent="0.4">
      <c r="A22" s="1425"/>
      <c r="B22" s="1424"/>
      <c r="C22" s="1423"/>
      <c r="D22" s="1423"/>
      <c r="E22" s="1423"/>
    </row>
    <row r="23" spans="1:5" ht="15.75" customHeight="1" x14ac:dyDescent="0.35"/>
    <row r="24" spans="1:5" ht="15" customHeight="1" x14ac:dyDescent="0.35"/>
    <row r="28" spans="1:5" ht="15" customHeight="1" x14ac:dyDescent="0.35"/>
    <row r="32" spans="1:5" ht="15" customHeight="1" x14ac:dyDescent="0.35"/>
    <row r="36" ht="15" customHeight="1" x14ac:dyDescent="0.35"/>
    <row r="40" ht="15" customHeight="1" x14ac:dyDescent="0.35"/>
    <row r="44" ht="15" customHeight="1" x14ac:dyDescent="0.35"/>
    <row r="48" ht="15" customHeight="1" x14ac:dyDescent="0.35"/>
    <row r="52" ht="15" customHeight="1" x14ac:dyDescent="0.35"/>
    <row r="56" ht="15" customHeight="1" x14ac:dyDescent="0.35"/>
    <row r="60" ht="15" customHeight="1" x14ac:dyDescent="0.35"/>
    <row r="64" ht="15" customHeight="1" x14ac:dyDescent="0.35"/>
  </sheetData>
  <mergeCells count="3">
    <mergeCell ref="A3:A4"/>
    <mergeCell ref="A1:E1"/>
    <mergeCell ref="A2:E2"/>
  </mergeCells>
  <conditionalFormatting sqref="C6:E21">
    <cfRule type="expression" dxfId="1101" priority="2">
      <formula>C6&lt;0.005</formula>
    </cfRule>
  </conditionalFormatting>
  <conditionalFormatting sqref="C6:E21">
    <cfRule type="expression" dxfId="1100" priority="1" stopIfTrue="1">
      <formula>C6&lt;0.0004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גיליון57"/>
  <dimension ref="A1:R133"/>
  <sheetViews>
    <sheetView view="pageBreakPreview" topLeftCell="A5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5.36328125" style="177" customWidth="1"/>
    <col min="2" max="2" width="27.6328125" style="177" customWidth="1"/>
    <col min="3" max="3" width="9.453125" style="1406" customWidth="1"/>
    <col min="4" max="4" width="8.08984375" style="1406" customWidth="1"/>
    <col min="5" max="5" width="9.90625" style="1406" customWidth="1"/>
    <col min="6" max="6" width="5.453125" style="1406" customWidth="1"/>
    <col min="7" max="7" width="8" style="1406" customWidth="1"/>
    <col min="8" max="8" width="9" style="1406" customWidth="1"/>
    <col min="9" max="9" width="8" style="1406" customWidth="1"/>
    <col min="10" max="10" width="11.6328125" style="1406" customWidth="1"/>
    <col min="11" max="11" width="7.26953125" style="1406" bestFit="1" customWidth="1"/>
    <col min="12" max="12" width="8.7265625" style="1406" customWidth="1"/>
    <col min="13" max="13" width="8.453125" style="1406" customWidth="1"/>
    <col min="14" max="14" width="6.6328125" style="1406" customWidth="1"/>
    <col min="15" max="15" width="8.453125" style="1406" customWidth="1"/>
    <col min="16" max="16" width="7.08984375" style="1406" customWidth="1"/>
    <col min="17" max="17" width="9.90625" style="1406" customWidth="1"/>
    <col min="18" max="18" width="13.6328125" style="1406" customWidth="1"/>
  </cols>
  <sheetData>
    <row r="1" spans="1:18" ht="15.75" customHeight="1" x14ac:dyDescent="0.35">
      <c r="A1" s="6345" t="s">
        <v>693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</row>
    <row r="2" spans="1:18" ht="18" customHeight="1" thickBot="1" x14ac:dyDescent="0.4">
      <c r="A2" s="6331" t="s">
        <v>692</v>
      </c>
      <c r="B2" s="6331"/>
      <c r="C2" s="6331"/>
      <c r="D2" s="6331"/>
      <c r="E2" s="6331"/>
      <c r="F2" s="6331"/>
      <c r="G2" s="6331"/>
      <c r="H2" s="6331"/>
      <c r="I2" s="6331"/>
      <c r="J2" s="6331"/>
      <c r="K2" s="6331"/>
      <c r="L2" s="6331"/>
      <c r="M2" s="6331"/>
      <c r="N2" s="6331"/>
      <c r="O2" s="6331"/>
      <c r="P2" s="6331"/>
      <c r="Q2" s="6331"/>
      <c r="R2" s="6331"/>
    </row>
    <row r="3" spans="1:18" s="1453" customFormat="1" ht="62" x14ac:dyDescent="0.35">
      <c r="A3" s="6698"/>
      <c r="B3" s="6699"/>
      <c r="C3" s="1422" t="s">
        <v>488</v>
      </c>
      <c r="D3" s="1422" t="s">
        <v>679</v>
      </c>
      <c r="E3" s="1422" t="s">
        <v>678</v>
      </c>
      <c r="F3" s="1422" t="s">
        <v>485</v>
      </c>
      <c r="G3" s="1422" t="s">
        <v>484</v>
      </c>
      <c r="H3" s="1422" t="s">
        <v>677</v>
      </c>
      <c r="I3" s="1422" t="s">
        <v>482</v>
      </c>
      <c r="J3" s="1422" t="s">
        <v>676</v>
      </c>
      <c r="K3" s="1422" t="s">
        <v>480</v>
      </c>
      <c r="L3" s="1422" t="s">
        <v>479</v>
      </c>
      <c r="M3" s="1422" t="s">
        <v>478</v>
      </c>
      <c r="N3" s="1422" t="s">
        <v>675</v>
      </c>
      <c r="O3" s="1422" t="s">
        <v>674</v>
      </c>
      <c r="P3" s="1422" t="s">
        <v>475</v>
      </c>
      <c r="Q3" s="1422" t="s">
        <v>474</v>
      </c>
      <c r="R3" s="932" t="s">
        <v>673</v>
      </c>
    </row>
    <row r="4" spans="1:18" s="1453" customFormat="1" ht="47" thickBot="1" x14ac:dyDescent="0.4">
      <c r="A4" s="6700"/>
      <c r="B4" s="6701"/>
      <c r="C4" s="1421" t="s">
        <v>472</v>
      </c>
      <c r="D4" s="1421" t="s">
        <v>691</v>
      </c>
      <c r="E4" s="1421" t="s">
        <v>470</v>
      </c>
      <c r="F4" s="1421" t="s">
        <v>469</v>
      </c>
      <c r="G4" s="1421" t="s">
        <v>468</v>
      </c>
      <c r="H4" s="1421" t="s">
        <v>467</v>
      </c>
      <c r="I4" s="1421" t="s">
        <v>466</v>
      </c>
      <c r="J4" s="1421" t="s">
        <v>465</v>
      </c>
      <c r="K4" s="1421" t="s">
        <v>645</v>
      </c>
      <c r="L4" s="1421" t="s">
        <v>463</v>
      </c>
      <c r="M4" s="1421" t="s">
        <v>462</v>
      </c>
      <c r="N4" s="1421" t="s">
        <v>654</v>
      </c>
      <c r="O4" s="1421" t="s">
        <v>671</v>
      </c>
      <c r="P4" s="1421" t="s">
        <v>459</v>
      </c>
      <c r="Q4" s="1421" t="s">
        <v>458</v>
      </c>
      <c r="R4" s="854" t="s">
        <v>457</v>
      </c>
    </row>
    <row r="5" spans="1:18" s="1448" customFormat="1" ht="12" customHeight="1" thickBot="1" x14ac:dyDescent="0.4">
      <c r="A5" s="6368" t="s">
        <v>59</v>
      </c>
      <c r="B5" s="6702"/>
      <c r="C5" s="1452">
        <v>4.7328614597903993</v>
      </c>
      <c r="D5" s="1452">
        <v>4.5119204513829114</v>
      </c>
      <c r="E5" s="1452">
        <v>3.5892299577815931</v>
      </c>
      <c r="F5" s="1452">
        <v>4.5927710814503397</v>
      </c>
      <c r="G5" s="1452">
        <v>5.7028734779978176</v>
      </c>
      <c r="H5" s="1452">
        <v>1.7554549947279618</v>
      </c>
      <c r="I5" s="1452">
        <v>6.3974873316157996</v>
      </c>
      <c r="J5" s="1452">
        <v>2.4932634454859475</v>
      </c>
      <c r="K5" s="1452">
        <v>2.684132530130181</v>
      </c>
      <c r="L5" s="1452">
        <v>2.6364185875603208</v>
      </c>
      <c r="M5" s="1452">
        <v>3.6996618891719728</v>
      </c>
      <c r="N5" s="1452">
        <v>2.4277288624996625</v>
      </c>
      <c r="O5" s="1452">
        <v>7.9989073624627309</v>
      </c>
      <c r="P5" s="1452">
        <v>2.4953996769426174</v>
      </c>
      <c r="Q5" s="1452">
        <v>3.0104859220935811</v>
      </c>
      <c r="R5" s="1451">
        <v>6.679931448905462</v>
      </c>
    </row>
    <row r="6" spans="1:18" s="1448" customFormat="1" ht="12" customHeight="1" x14ac:dyDescent="0.35">
      <c r="A6" s="322" t="s">
        <v>123</v>
      </c>
      <c r="B6" s="93" t="s">
        <v>122</v>
      </c>
      <c r="C6" s="1410">
        <v>5.2593233168051414</v>
      </c>
      <c r="D6" s="1410">
        <v>7.1233645159363599</v>
      </c>
      <c r="E6" s="1410">
        <v>5.8956729574756945</v>
      </c>
      <c r="F6" s="1410">
        <v>2.6679081450875284</v>
      </c>
      <c r="G6" s="1410">
        <v>8.4841087615369393</v>
      </c>
      <c r="H6" s="1410">
        <v>1.6893823778115931</v>
      </c>
      <c r="I6" s="1410">
        <v>8.0305466488051014</v>
      </c>
      <c r="J6" s="1410">
        <v>2.405186581477925</v>
      </c>
      <c r="K6" s="1410"/>
      <c r="L6" s="1410">
        <v>1.802339155483301</v>
      </c>
      <c r="M6" s="1410">
        <v>2.8697847026309455</v>
      </c>
      <c r="N6" s="1410">
        <v>1.8052389016470565</v>
      </c>
      <c r="O6" s="1410">
        <v>8.8846899443606944</v>
      </c>
      <c r="P6" s="1410"/>
      <c r="Q6" s="1410">
        <v>2.8265596785499403</v>
      </c>
      <c r="R6" s="1277"/>
    </row>
    <row r="7" spans="1:18" s="1448" customFormat="1" ht="12" customHeight="1" x14ac:dyDescent="0.35">
      <c r="A7" s="92" t="s">
        <v>121</v>
      </c>
      <c r="B7" s="83" t="s">
        <v>120</v>
      </c>
      <c r="C7" s="1409">
        <v>4.4601071155388512</v>
      </c>
      <c r="D7" s="1409">
        <v>4.9132232697777392</v>
      </c>
      <c r="E7" s="1409">
        <v>3.2573052868071812</v>
      </c>
      <c r="F7" s="1409">
        <v>3.2885135580803633</v>
      </c>
      <c r="G7" s="1409">
        <v>7.4555201230124393</v>
      </c>
      <c r="H7" s="1409">
        <v>1.7054976462872034</v>
      </c>
      <c r="I7" s="1409">
        <v>2.497560124372642</v>
      </c>
      <c r="J7" s="1409">
        <v>2.2499655065110273</v>
      </c>
      <c r="K7" s="1409">
        <v>2.5260499815584456</v>
      </c>
      <c r="L7" s="1409">
        <v>2.6026747426569146</v>
      </c>
      <c r="M7" s="1409">
        <v>4.4109791995214751</v>
      </c>
      <c r="N7" s="1409">
        <v>1.7712342683788327</v>
      </c>
      <c r="O7" s="1409">
        <v>6.2067955538946764</v>
      </c>
      <c r="P7" s="1409"/>
      <c r="Q7" s="1409">
        <v>2.2383531592951305</v>
      </c>
      <c r="R7" s="1247">
        <v>4.2208805987957243</v>
      </c>
    </row>
    <row r="8" spans="1:18" s="1448" customFormat="1" ht="12" customHeight="1" x14ac:dyDescent="0.35">
      <c r="A8" s="322"/>
      <c r="B8" s="83" t="s">
        <v>119</v>
      </c>
      <c r="C8" s="1409">
        <v>4.1154522966461276</v>
      </c>
      <c r="D8" s="1409">
        <v>5.7936194175093778</v>
      </c>
      <c r="E8" s="1409">
        <v>4.6941798923826035</v>
      </c>
      <c r="F8" s="1409">
        <v>6.2514077581540137</v>
      </c>
      <c r="G8" s="1409">
        <v>7.6234661417753316</v>
      </c>
      <c r="H8" s="1409">
        <v>3.5585759725791308</v>
      </c>
      <c r="I8" s="1409">
        <v>6.6799037652653528</v>
      </c>
      <c r="J8" s="1409">
        <v>2.0964032202921374</v>
      </c>
      <c r="K8" s="1409"/>
      <c r="L8" s="1409">
        <v>2.766559054178281</v>
      </c>
      <c r="M8" s="1409">
        <v>4.8125030509091884</v>
      </c>
      <c r="N8" s="1409">
        <v>4.9393465697311321</v>
      </c>
      <c r="O8" s="1409">
        <v>8.815943167985715</v>
      </c>
      <c r="P8" s="1409"/>
      <c r="Q8" s="1409">
        <v>2.2484448452431915</v>
      </c>
      <c r="R8" s="1247"/>
    </row>
    <row r="9" spans="1:18" s="1448" customFormat="1" ht="12" customHeight="1" x14ac:dyDescent="0.35">
      <c r="A9" s="322"/>
      <c r="B9" s="83" t="s">
        <v>118</v>
      </c>
      <c r="C9" s="1409">
        <v>5.4772341024015159</v>
      </c>
      <c r="D9" s="1409">
        <v>4.1433576844662792</v>
      </c>
      <c r="E9" s="1409">
        <v>3.0290651926433956</v>
      </c>
      <c r="F9" s="1409">
        <v>5.4199881460675545</v>
      </c>
      <c r="G9" s="1409">
        <v>6.4321173576309061</v>
      </c>
      <c r="H9" s="1409">
        <v>1.9504145705594824</v>
      </c>
      <c r="I9" s="1409">
        <v>6.2066191033202607</v>
      </c>
      <c r="J9" s="1409">
        <v>2.7974915429215463</v>
      </c>
      <c r="K9" s="1409"/>
      <c r="L9" s="1409">
        <v>2.3371590069328896</v>
      </c>
      <c r="M9" s="1409">
        <v>5.4015385609170581</v>
      </c>
      <c r="N9" s="1409">
        <v>2.9835766378669182</v>
      </c>
      <c r="O9" s="1409">
        <v>8.4658634664744241</v>
      </c>
      <c r="P9" s="1409"/>
      <c r="Q9" s="1409">
        <v>2.686425079549724</v>
      </c>
      <c r="R9" s="1247"/>
    </row>
    <row r="10" spans="1:18" s="1448" customFormat="1" ht="12" customHeight="1" x14ac:dyDescent="0.35">
      <c r="A10" s="322"/>
      <c r="B10" s="83" t="s">
        <v>117</v>
      </c>
      <c r="C10" s="1409">
        <v>4.2444275668004918</v>
      </c>
      <c r="D10" s="1409">
        <v>3.8153843391237849</v>
      </c>
      <c r="E10" s="1409"/>
      <c r="F10" s="1409"/>
      <c r="G10" s="1409"/>
      <c r="H10" s="1409">
        <v>1.481176626296224</v>
      </c>
      <c r="I10" s="1409"/>
      <c r="J10" s="1409">
        <v>4.0594923286388038</v>
      </c>
      <c r="K10" s="1409"/>
      <c r="L10" s="1409">
        <v>2.1169320831408833</v>
      </c>
      <c r="M10" s="1409"/>
      <c r="N10" s="1409"/>
      <c r="O10" s="1409">
        <v>7.1890464059095818</v>
      </c>
      <c r="P10" s="1409"/>
      <c r="Q10" s="1409">
        <v>3.6317905378158257</v>
      </c>
      <c r="R10" s="1247"/>
    </row>
    <row r="11" spans="1:18" s="1448" customFormat="1" ht="12" customHeight="1" x14ac:dyDescent="0.35">
      <c r="A11" s="322"/>
      <c r="B11" s="83" t="s">
        <v>116</v>
      </c>
      <c r="C11" s="1409">
        <v>3.0369801656369555</v>
      </c>
      <c r="D11" s="1409">
        <v>7.4565946920796149</v>
      </c>
      <c r="E11" s="1409"/>
      <c r="F11" s="1409">
        <v>6.934123066014485</v>
      </c>
      <c r="G11" s="1409"/>
      <c r="H11" s="1409"/>
      <c r="I11" s="1409"/>
      <c r="J11" s="1409"/>
      <c r="K11" s="1409"/>
      <c r="L11" s="1409"/>
      <c r="M11" s="1409"/>
      <c r="N11" s="1409"/>
      <c r="O11" s="1409">
        <v>11.043777448132806</v>
      </c>
      <c r="P11" s="1409"/>
      <c r="Q11" s="1409">
        <v>1.8677018966888292</v>
      </c>
      <c r="R11" s="1247"/>
    </row>
    <row r="12" spans="1:18" s="1448" customFormat="1" ht="12" customHeight="1" x14ac:dyDescent="0.35">
      <c r="A12" s="322"/>
      <c r="B12" s="83" t="s">
        <v>115</v>
      </c>
      <c r="C12" s="1409">
        <v>5.1182139008128376</v>
      </c>
      <c r="D12" s="1409">
        <v>5.0326565277877409</v>
      </c>
      <c r="E12" s="1409"/>
      <c r="F12" s="1409">
        <v>2.7394121604787087</v>
      </c>
      <c r="G12" s="1409"/>
      <c r="H12" s="1409">
        <v>2.620302770090241</v>
      </c>
      <c r="I12" s="1409">
        <v>5.9548768172855633</v>
      </c>
      <c r="J12" s="1409">
        <v>1.8979087252280686</v>
      </c>
      <c r="K12" s="1409"/>
      <c r="L12" s="1409"/>
      <c r="M12" s="1409">
        <v>2.2034337901523871</v>
      </c>
      <c r="N12" s="1409"/>
      <c r="O12" s="1409">
        <v>6.4801516753533548</v>
      </c>
      <c r="P12" s="1409"/>
      <c r="Q12" s="1409"/>
      <c r="R12" s="1247"/>
    </row>
    <row r="13" spans="1:18" s="1448" customFormat="1" ht="12" customHeight="1" x14ac:dyDescent="0.35">
      <c r="A13" s="92"/>
      <c r="B13" s="83" t="s">
        <v>114</v>
      </c>
      <c r="C13" s="1409">
        <v>2.8442373675203347</v>
      </c>
      <c r="D13" s="1409">
        <v>2.942517107317669</v>
      </c>
      <c r="E13" s="1409"/>
      <c r="F13" s="1409"/>
      <c r="G13" s="1409"/>
      <c r="H13" s="1409">
        <v>1.6354011294417112</v>
      </c>
      <c r="I13" s="1409"/>
      <c r="J13" s="1409">
        <v>1.8686961820544723</v>
      </c>
      <c r="K13" s="1409"/>
      <c r="L13" s="1409"/>
      <c r="M13" s="1409"/>
      <c r="N13" s="1409"/>
      <c r="O13" s="1409"/>
      <c r="P13" s="1409"/>
      <c r="Q13" s="1409"/>
      <c r="R13" s="1247"/>
    </row>
    <row r="14" spans="1:18" s="1448" customFormat="1" ht="12" customHeight="1" x14ac:dyDescent="0.35">
      <c r="A14" s="322"/>
      <c r="B14" s="83" t="s">
        <v>113</v>
      </c>
      <c r="C14" s="1409">
        <v>4.4091719093036268</v>
      </c>
      <c r="D14" s="1409">
        <v>3.3710100687391074</v>
      </c>
      <c r="E14" s="1409"/>
      <c r="F14" s="1409"/>
      <c r="G14" s="1409"/>
      <c r="H14" s="1409"/>
      <c r="I14" s="1409"/>
      <c r="J14" s="1409"/>
      <c r="K14" s="1409"/>
      <c r="L14" s="1409"/>
      <c r="M14" s="1409"/>
      <c r="N14" s="1409"/>
      <c r="O14" s="1409"/>
      <c r="P14" s="1409"/>
      <c r="Q14" s="1409">
        <v>5.4161235230381664</v>
      </c>
      <c r="R14" s="1247"/>
    </row>
    <row r="15" spans="1:18" s="1448" customFormat="1" ht="12" customHeight="1" x14ac:dyDescent="0.35">
      <c r="A15" s="322"/>
      <c r="B15" s="83" t="s">
        <v>112</v>
      </c>
      <c r="C15" s="1409">
        <v>3.368377140711845</v>
      </c>
      <c r="D15" s="1409">
        <v>3.8249584313502232</v>
      </c>
      <c r="E15" s="1409">
        <v>2.7770328348365174</v>
      </c>
      <c r="F15" s="1409">
        <v>3.1031729466111582</v>
      </c>
      <c r="G15" s="1409"/>
      <c r="H15" s="1409"/>
      <c r="I15" s="1409"/>
      <c r="J15" s="1409"/>
      <c r="K15" s="1409"/>
      <c r="L15" s="1409"/>
      <c r="M15" s="1409"/>
      <c r="N15" s="1409"/>
      <c r="O15" s="1409"/>
      <c r="P15" s="1409"/>
      <c r="Q15" s="1409"/>
      <c r="R15" s="1247"/>
    </row>
    <row r="16" spans="1:18" s="1448" customFormat="1" ht="12" customHeight="1" x14ac:dyDescent="0.35">
      <c r="A16" s="322"/>
      <c r="B16" s="83" t="s">
        <v>111</v>
      </c>
      <c r="C16" s="1409">
        <v>4.2419845154315308</v>
      </c>
      <c r="D16" s="1409">
        <v>4.0840702397708535</v>
      </c>
      <c r="E16" s="1409">
        <v>1.9842401187982228</v>
      </c>
      <c r="F16" s="1409">
        <v>3.1422575582164129</v>
      </c>
      <c r="G16" s="1409"/>
      <c r="H16" s="1409">
        <v>1.5998761825610806</v>
      </c>
      <c r="I16" s="1409"/>
      <c r="J16" s="1409">
        <v>2.5105830922525905</v>
      </c>
      <c r="K16" s="1409"/>
      <c r="L16" s="1409">
        <v>2.7633292116418682</v>
      </c>
      <c r="M16" s="1409">
        <v>6.4669765664701027</v>
      </c>
      <c r="N16" s="1409"/>
      <c r="O16" s="1409">
        <v>5.6953961304630489</v>
      </c>
      <c r="P16" s="1409"/>
      <c r="Q16" s="1409">
        <v>3.3266731301597967</v>
      </c>
      <c r="R16" s="1247"/>
    </row>
    <row r="17" spans="1:18" s="1448" customFormat="1" ht="12" customHeight="1" x14ac:dyDescent="0.35">
      <c r="A17" s="322"/>
      <c r="B17" s="83" t="s">
        <v>110</v>
      </c>
      <c r="C17" s="1409">
        <v>5.1003128202988464</v>
      </c>
      <c r="D17" s="1409">
        <v>4.218519360636094</v>
      </c>
      <c r="E17" s="1409">
        <v>4.9320495097718133</v>
      </c>
      <c r="F17" s="1409">
        <v>3.7012861918462736</v>
      </c>
      <c r="G17" s="1409"/>
      <c r="H17" s="1409">
        <v>1.66842814551364</v>
      </c>
      <c r="I17" s="1409"/>
      <c r="J17" s="1409">
        <v>3.7513074529691171</v>
      </c>
      <c r="K17" s="1409"/>
      <c r="L17" s="1409"/>
      <c r="M17" s="1409">
        <v>4.6680795807936981</v>
      </c>
      <c r="N17" s="1409">
        <v>2.3980331813548839</v>
      </c>
      <c r="O17" s="1409">
        <v>6.7977871812609161</v>
      </c>
      <c r="P17" s="1409"/>
      <c r="Q17" s="1409"/>
      <c r="R17" s="1247"/>
    </row>
    <row r="18" spans="1:18" s="1448" customFormat="1" ht="12" customHeight="1" x14ac:dyDescent="0.35">
      <c r="A18" s="322"/>
      <c r="B18" s="83" t="s">
        <v>109</v>
      </c>
      <c r="C18" s="1409">
        <v>4.0303981042433286</v>
      </c>
      <c r="D18" s="1409">
        <v>3.6450895493027669</v>
      </c>
      <c r="E18" s="1409">
        <v>2.9499481902220208</v>
      </c>
      <c r="F18" s="1409">
        <v>2.0039242473728773</v>
      </c>
      <c r="G18" s="1409"/>
      <c r="H18" s="1409">
        <v>2.1292109234154992</v>
      </c>
      <c r="I18" s="1409"/>
      <c r="J18" s="1409">
        <v>2.0898218263894734</v>
      </c>
      <c r="K18" s="1409"/>
      <c r="L18" s="1409">
        <v>2.7356873070503025</v>
      </c>
      <c r="M18" s="1409">
        <v>4.6750305139676849</v>
      </c>
      <c r="N18" s="1409"/>
      <c r="O18" s="1409">
        <v>6.6152413157393459</v>
      </c>
      <c r="P18" s="1409"/>
      <c r="Q18" s="1409">
        <v>4.0487460253844452</v>
      </c>
      <c r="R18" s="1247"/>
    </row>
    <row r="19" spans="1:18" s="1448" customFormat="1" ht="12" customHeight="1" x14ac:dyDescent="0.35">
      <c r="A19" s="322"/>
      <c r="B19" s="83" t="s">
        <v>108</v>
      </c>
      <c r="C19" s="1409">
        <v>4.6733452297346263</v>
      </c>
      <c r="D19" s="1409">
        <v>4.0158242279917715</v>
      </c>
      <c r="E19" s="1409">
        <v>2.2871673655419151</v>
      </c>
      <c r="F19" s="1409">
        <v>3.2353209778714032</v>
      </c>
      <c r="G19" s="1409"/>
      <c r="H19" s="1409">
        <v>1.1803535400803995</v>
      </c>
      <c r="I19" s="1409"/>
      <c r="J19" s="1409">
        <v>1.8193678654178849</v>
      </c>
      <c r="K19" s="1409"/>
      <c r="L19" s="1409">
        <v>2.0219007145242136</v>
      </c>
      <c r="M19" s="1409"/>
      <c r="N19" s="1409"/>
      <c r="O19" s="1409">
        <v>6.8135959219470577</v>
      </c>
      <c r="P19" s="1409"/>
      <c r="Q19" s="1409">
        <v>5.2306801477729215</v>
      </c>
      <c r="R19" s="1247"/>
    </row>
    <row r="20" spans="1:18" s="1448" customFormat="1" ht="12" customHeight="1" x14ac:dyDescent="0.35">
      <c r="A20" s="322"/>
      <c r="B20" s="83" t="s">
        <v>107</v>
      </c>
      <c r="C20" s="1409">
        <v>4.5993458455252219</v>
      </c>
      <c r="D20" s="1409">
        <v>3.4187807888469108</v>
      </c>
      <c r="E20" s="1409"/>
      <c r="F20" s="1409">
        <v>3.2630451435205403</v>
      </c>
      <c r="G20" s="1409"/>
      <c r="H20" s="1409">
        <v>1.5564367879238239</v>
      </c>
      <c r="I20" s="1409"/>
      <c r="J20" s="1409">
        <v>2.3759184212967384</v>
      </c>
      <c r="K20" s="1409"/>
      <c r="L20" s="1409">
        <v>2.8665176717288019</v>
      </c>
      <c r="M20" s="1409"/>
      <c r="N20" s="1409"/>
      <c r="O20" s="1409">
        <v>6.6807959051419168</v>
      </c>
      <c r="P20" s="1409"/>
      <c r="Q20" s="1409">
        <v>1.8878793936017277</v>
      </c>
      <c r="R20" s="1247"/>
    </row>
    <row r="21" spans="1:18" s="1448" customFormat="1" ht="12" customHeight="1" x14ac:dyDescent="0.35">
      <c r="A21" s="322"/>
      <c r="B21" s="83" t="s">
        <v>106</v>
      </c>
      <c r="C21" s="1409">
        <v>4.0460850522784497</v>
      </c>
      <c r="D21" s="1409">
        <v>4.5459868497444482</v>
      </c>
      <c r="E21" s="1409">
        <v>4.7452116308716068</v>
      </c>
      <c r="F21" s="1409">
        <v>2.7347079843917572</v>
      </c>
      <c r="G21" s="1409"/>
      <c r="H21" s="1409">
        <v>2.4038180760836605</v>
      </c>
      <c r="I21" s="1409"/>
      <c r="J21" s="1409">
        <v>3.191575444769422</v>
      </c>
      <c r="K21" s="1409"/>
      <c r="L21" s="1409">
        <v>5.3630886884941047</v>
      </c>
      <c r="M21" s="1409"/>
      <c r="N21" s="1409">
        <v>2.1211298234897562</v>
      </c>
      <c r="O21" s="1409">
        <v>5.8725339870115132</v>
      </c>
      <c r="P21" s="1409"/>
      <c r="Q21" s="1409"/>
      <c r="R21" s="1247"/>
    </row>
    <row r="22" spans="1:18" s="1448" customFormat="1" ht="12" customHeight="1" x14ac:dyDescent="0.35">
      <c r="A22" s="322"/>
      <c r="B22" s="83" t="s">
        <v>105</v>
      </c>
      <c r="C22" s="1409">
        <v>4.4511958498998974</v>
      </c>
      <c r="D22" s="1409">
        <v>5.6612124463367897</v>
      </c>
      <c r="E22" s="1409">
        <v>5.1689937427690262</v>
      </c>
      <c r="F22" s="1409">
        <v>7.6423886102239411</v>
      </c>
      <c r="G22" s="1409">
        <v>6.5704004151002753</v>
      </c>
      <c r="H22" s="1409">
        <v>3.7617777134645709</v>
      </c>
      <c r="I22" s="1409"/>
      <c r="J22" s="1409">
        <v>2.7487908838274819</v>
      </c>
      <c r="K22" s="1409"/>
      <c r="L22" s="1409">
        <v>4.1184738821514406</v>
      </c>
      <c r="M22" s="1409"/>
      <c r="N22" s="1409"/>
      <c r="O22" s="1409">
        <v>10.192845657579687</v>
      </c>
      <c r="P22" s="1409"/>
      <c r="Q22" s="1409">
        <v>2.5952999282642764</v>
      </c>
      <c r="R22" s="1247"/>
    </row>
    <row r="23" spans="1:18" s="1448" customFormat="1" ht="12" customHeight="1" x14ac:dyDescent="0.35">
      <c r="A23" s="322"/>
      <c r="B23" s="83" t="s">
        <v>104</v>
      </c>
      <c r="C23" s="1409">
        <v>4.3216866769757871</v>
      </c>
      <c r="D23" s="1409">
        <v>4.4341553782875218</v>
      </c>
      <c r="E23" s="1409"/>
      <c r="F23" s="1409">
        <v>3.3177748180981865</v>
      </c>
      <c r="G23" s="1409"/>
      <c r="H23" s="1409">
        <v>1.9028937621190798</v>
      </c>
      <c r="I23" s="1409"/>
      <c r="J23" s="1409">
        <v>2.6519039516463616</v>
      </c>
      <c r="K23" s="1409"/>
      <c r="L23" s="1409"/>
      <c r="M23" s="1409"/>
      <c r="N23" s="1409"/>
      <c r="O23" s="1409"/>
      <c r="P23" s="1409"/>
      <c r="Q23" s="1409"/>
      <c r="R23" s="1247"/>
    </row>
    <row r="24" spans="1:18" s="1448" customFormat="1" ht="12" customHeight="1" x14ac:dyDescent="0.35">
      <c r="A24" s="322"/>
      <c r="B24" s="83" t="s">
        <v>103</v>
      </c>
      <c r="C24" s="1409">
        <v>4.5290772418648428</v>
      </c>
      <c r="D24" s="1409">
        <v>6.6797025712231441</v>
      </c>
      <c r="E24" s="1409">
        <v>3.6353669544638678</v>
      </c>
      <c r="F24" s="1409"/>
      <c r="G24" s="1409"/>
      <c r="H24" s="1409"/>
      <c r="I24" s="1409"/>
      <c r="J24" s="1409">
        <v>3.5501985654909727</v>
      </c>
      <c r="K24" s="1409"/>
      <c r="L24" s="1409"/>
      <c r="M24" s="1409"/>
      <c r="N24" s="1409"/>
      <c r="O24" s="1409"/>
      <c r="P24" s="1409"/>
      <c r="Q24" s="1409"/>
      <c r="R24" s="1247"/>
    </row>
    <row r="25" spans="1:18" s="1448" customFormat="1" ht="12" customHeight="1" x14ac:dyDescent="0.35">
      <c r="A25" s="322"/>
      <c r="B25" s="83" t="s">
        <v>102</v>
      </c>
      <c r="C25" s="1409">
        <v>6.0688617890004064</v>
      </c>
      <c r="D25" s="1409">
        <v>3.4601880092105479</v>
      </c>
      <c r="E25" s="1409"/>
      <c r="F25" s="1409"/>
      <c r="G25" s="1409">
        <v>3.4452147889566191</v>
      </c>
      <c r="H25" s="1409"/>
      <c r="I25" s="1409"/>
      <c r="J25" s="1409">
        <v>3.0115784287245932</v>
      </c>
      <c r="K25" s="1409"/>
      <c r="L25" s="1409"/>
      <c r="M25" s="1409"/>
      <c r="N25" s="1409"/>
      <c r="O25" s="1409">
        <v>7.0090054932799069</v>
      </c>
      <c r="P25" s="1409"/>
      <c r="Q25" s="1409"/>
      <c r="R25" s="1247"/>
    </row>
    <row r="26" spans="1:18" s="1448" customFormat="1" ht="12" customHeight="1" x14ac:dyDescent="0.35">
      <c r="A26" s="322"/>
      <c r="B26" s="83" t="s">
        <v>101</v>
      </c>
      <c r="C26" s="1409">
        <v>4.5022250720654835</v>
      </c>
      <c r="D26" s="1409">
        <v>4.7135996082697211</v>
      </c>
      <c r="E26" s="1409">
        <v>3.0750423522070904</v>
      </c>
      <c r="F26" s="1409"/>
      <c r="G26" s="1409"/>
      <c r="H26" s="1409"/>
      <c r="I26" s="1409"/>
      <c r="J26" s="1409">
        <v>4.5761946706557053</v>
      </c>
      <c r="K26" s="1409"/>
      <c r="L26" s="1409"/>
      <c r="M26" s="1409"/>
      <c r="N26" s="1409"/>
      <c r="O26" s="1409">
        <v>6.7390094599085772</v>
      </c>
      <c r="P26" s="1409"/>
      <c r="Q26" s="1409">
        <v>9.0036210294644228</v>
      </c>
      <c r="R26" s="1247"/>
    </row>
    <row r="27" spans="1:18" s="1448" customFormat="1" ht="12" customHeight="1" x14ac:dyDescent="0.35">
      <c r="A27" s="322"/>
      <c r="B27" s="83" t="s">
        <v>100</v>
      </c>
      <c r="C27" s="1409">
        <v>3.8179700088191013</v>
      </c>
      <c r="D27" s="1409">
        <v>4.3111707449874457</v>
      </c>
      <c r="E27" s="1409">
        <v>3.6754273525356993</v>
      </c>
      <c r="F27" s="1409">
        <v>2.0311435713517043</v>
      </c>
      <c r="G27" s="1409"/>
      <c r="H27" s="1409">
        <v>2.2590847438166306</v>
      </c>
      <c r="I27" s="1409"/>
      <c r="J27" s="1409"/>
      <c r="K27" s="1409"/>
      <c r="L27" s="1409"/>
      <c r="M27" s="1409"/>
      <c r="N27" s="1409"/>
      <c r="O27" s="1409">
        <v>6.5746739503124445</v>
      </c>
      <c r="P27" s="1409"/>
      <c r="Q27" s="1409">
        <v>1.4265330785266588</v>
      </c>
      <c r="R27" s="1247"/>
    </row>
    <row r="28" spans="1:18" s="1448" customFormat="1" ht="12" customHeight="1" x14ac:dyDescent="0.35">
      <c r="A28" s="322"/>
      <c r="B28" s="83" t="s">
        <v>99</v>
      </c>
      <c r="C28" s="1409">
        <v>4.482687627248076</v>
      </c>
      <c r="D28" s="1409">
        <v>4.4432839506377197</v>
      </c>
      <c r="E28" s="1409">
        <v>1.7979456626664831</v>
      </c>
      <c r="F28" s="1409">
        <v>5.3485153225499316</v>
      </c>
      <c r="G28" s="1409">
        <v>8.7831354277873626</v>
      </c>
      <c r="H28" s="1409">
        <v>1.8254652732690397</v>
      </c>
      <c r="I28" s="1409"/>
      <c r="J28" s="1409">
        <v>2.425260150419815</v>
      </c>
      <c r="K28" s="1409"/>
      <c r="L28" s="1409">
        <v>2.4239760627795821</v>
      </c>
      <c r="M28" s="1409"/>
      <c r="N28" s="1409">
        <v>4.2013519944685429</v>
      </c>
      <c r="O28" s="1409">
        <v>7.4869481996938356</v>
      </c>
      <c r="P28" s="1409"/>
      <c r="Q28" s="1409">
        <v>4.2274055240071684</v>
      </c>
      <c r="R28" s="1247"/>
    </row>
    <row r="29" spans="1:18" s="1448" customFormat="1" ht="12" customHeight="1" thickBot="1" x14ac:dyDescent="0.4">
      <c r="A29" s="379"/>
      <c r="B29" s="1416" t="s">
        <v>59</v>
      </c>
      <c r="C29" s="1408">
        <v>4.664176301172489</v>
      </c>
      <c r="D29" s="1408">
        <v>5.0993051808522667</v>
      </c>
      <c r="E29" s="1408">
        <v>4.2835091331963184</v>
      </c>
      <c r="F29" s="1408">
        <v>4.6896457945454753</v>
      </c>
      <c r="G29" s="1408">
        <v>7.4736618320316097</v>
      </c>
      <c r="H29" s="1408">
        <v>2.2923236236519773</v>
      </c>
      <c r="I29" s="1408">
        <v>6.2943520237087771</v>
      </c>
      <c r="J29" s="1408">
        <v>2.5559261002113507</v>
      </c>
      <c r="K29" s="1408">
        <v>3.2747257990422503</v>
      </c>
      <c r="L29" s="1408">
        <v>2.634079763433486</v>
      </c>
      <c r="M29" s="1408">
        <v>4.8056060550138753</v>
      </c>
      <c r="N29" s="1408">
        <v>2.9964970363904744</v>
      </c>
      <c r="O29" s="1408">
        <v>8.2038590637768944</v>
      </c>
      <c r="P29" s="1408">
        <v>1.7239921923735819</v>
      </c>
      <c r="Q29" s="1408">
        <v>3.0577135219963014</v>
      </c>
      <c r="R29" s="1234">
        <v>4.6067557525876097</v>
      </c>
    </row>
    <row r="30" spans="1:18" s="1448" customFormat="1" ht="12" customHeight="1" x14ac:dyDescent="0.35">
      <c r="A30" s="317" t="s">
        <v>98</v>
      </c>
      <c r="B30" s="1304" t="s">
        <v>97</v>
      </c>
      <c r="C30" s="1415">
        <v>5.0981164990363022</v>
      </c>
      <c r="D30" s="1415">
        <v>3.5684621491179884</v>
      </c>
      <c r="E30" s="1415">
        <v>2.3012209453383039</v>
      </c>
      <c r="F30" s="1415">
        <v>4.4166094664165945</v>
      </c>
      <c r="G30" s="1415">
        <v>2.5542417565612188</v>
      </c>
      <c r="H30" s="1415">
        <v>1.4062236173686151</v>
      </c>
      <c r="I30" s="1415">
        <v>6.0378222582480223</v>
      </c>
      <c r="J30" s="1415">
        <v>2.5852499792612775</v>
      </c>
      <c r="K30" s="1415">
        <v>2.5586853847523576</v>
      </c>
      <c r="L30" s="1415">
        <v>2.939748556809922</v>
      </c>
      <c r="M30" s="1415">
        <v>3.1721267733979581</v>
      </c>
      <c r="N30" s="1415">
        <v>1.6895612272873424</v>
      </c>
      <c r="O30" s="1415">
        <v>7.2695858028583817</v>
      </c>
      <c r="P30" s="1415">
        <v>2.3393794597644981</v>
      </c>
      <c r="Q30" s="1415">
        <v>2.8900961658404758</v>
      </c>
      <c r="R30" s="1232">
        <v>10.111072040768891</v>
      </c>
    </row>
    <row r="31" spans="1:18" s="1448" customFormat="1" ht="12" customHeight="1" x14ac:dyDescent="0.35">
      <c r="A31" s="78" t="s">
        <v>96</v>
      </c>
      <c r="B31" s="1251" t="s">
        <v>95</v>
      </c>
      <c r="C31" s="1409">
        <v>5.578604006583646</v>
      </c>
      <c r="D31" s="1409">
        <v>4.596746439109082</v>
      </c>
      <c r="E31" s="1409">
        <v>2.2759845601056039</v>
      </c>
      <c r="F31" s="1409">
        <v>4.4973268243587343</v>
      </c>
      <c r="G31" s="1409">
        <v>3.9364759663814901</v>
      </c>
      <c r="H31" s="1409">
        <v>1.4598815409404557</v>
      </c>
      <c r="I31" s="1409"/>
      <c r="J31" s="1409">
        <v>2.5154408941170927</v>
      </c>
      <c r="K31" s="1409">
        <v>2.5650240422497128</v>
      </c>
      <c r="L31" s="1409">
        <v>3.8757437232618894</v>
      </c>
      <c r="M31" s="1409">
        <v>2.4113584335821217</v>
      </c>
      <c r="N31" s="1409">
        <v>2.5395876598501852</v>
      </c>
      <c r="O31" s="1409">
        <v>9.4517366369479152</v>
      </c>
      <c r="P31" s="1409"/>
      <c r="Q31" s="1409">
        <v>3.4736191653059221</v>
      </c>
      <c r="R31" s="1247"/>
    </row>
    <row r="32" spans="1:18" s="1448" customFormat="1" ht="12" customHeight="1" x14ac:dyDescent="0.35">
      <c r="A32" s="535"/>
      <c r="B32" s="83" t="s">
        <v>94</v>
      </c>
      <c r="C32" s="1409">
        <v>4.1390777097133764</v>
      </c>
      <c r="D32" s="1409">
        <v>3.855587198041786</v>
      </c>
      <c r="E32" s="1409"/>
      <c r="F32" s="1409"/>
      <c r="G32" s="1409"/>
      <c r="H32" s="1409">
        <v>1.2569700356856823</v>
      </c>
      <c r="I32" s="1409"/>
      <c r="J32" s="1409">
        <v>2.0583493216142239</v>
      </c>
      <c r="K32" s="1409"/>
      <c r="L32" s="1409">
        <v>2.8599082039924553</v>
      </c>
      <c r="M32" s="1409"/>
      <c r="N32" s="1409"/>
      <c r="O32" s="1409"/>
      <c r="P32" s="1409"/>
      <c r="Q32" s="1409"/>
      <c r="R32" s="1247"/>
    </row>
    <row r="33" spans="1:18" s="1448" customFormat="1" ht="12" customHeight="1" thickBot="1" x14ac:dyDescent="0.4">
      <c r="A33" s="318"/>
      <c r="B33" s="1413" t="s">
        <v>59</v>
      </c>
      <c r="C33" s="1449">
        <v>5.1051152614992317</v>
      </c>
      <c r="D33" s="1449">
        <v>3.6716747686751803</v>
      </c>
      <c r="E33" s="1449">
        <v>2.2955981571289881</v>
      </c>
      <c r="F33" s="1449">
        <v>4.3952328785897592</v>
      </c>
      <c r="G33" s="1449">
        <v>2.6481560658750181</v>
      </c>
      <c r="H33" s="1449">
        <v>1.4080347826203448</v>
      </c>
      <c r="I33" s="1449">
        <v>6.1039937854592559</v>
      </c>
      <c r="J33" s="1449">
        <v>2.5626217196485634</v>
      </c>
      <c r="K33" s="1449">
        <v>2.5744522548911215</v>
      </c>
      <c r="L33" s="1449">
        <v>3.0823442107998842</v>
      </c>
      <c r="M33" s="1449">
        <v>3.1149015703708196</v>
      </c>
      <c r="N33" s="1449">
        <v>1.7552225332004516</v>
      </c>
      <c r="O33" s="1449">
        <v>7.5056568863862934</v>
      </c>
      <c r="P33" s="1449">
        <v>2.2477469149788503</v>
      </c>
      <c r="Q33" s="1449">
        <v>2.9688703139936736</v>
      </c>
      <c r="R33" s="1239">
        <v>9.9379546172229372</v>
      </c>
    </row>
    <row r="34" spans="1:18" s="1448" customFormat="1" ht="12" customHeight="1" thickBot="1" x14ac:dyDescent="0.4">
      <c r="A34" s="535" t="s">
        <v>93</v>
      </c>
      <c r="B34" s="97" t="s">
        <v>59</v>
      </c>
      <c r="C34" s="1418">
        <v>4.8850810204135042</v>
      </c>
      <c r="D34" s="1418">
        <v>2.1467464539830439</v>
      </c>
      <c r="E34" s="1418"/>
      <c r="F34" s="1418"/>
      <c r="G34" s="1418"/>
      <c r="H34" s="1418"/>
      <c r="I34" s="1418"/>
      <c r="J34" s="1418">
        <v>2.3134064175348552</v>
      </c>
      <c r="K34" s="1418"/>
      <c r="L34" s="1418"/>
      <c r="M34" s="1418"/>
      <c r="N34" s="1418">
        <v>2.272507400785436</v>
      </c>
      <c r="O34" s="1418"/>
      <c r="P34" s="1418"/>
      <c r="Q34" s="1418"/>
      <c r="R34" s="1417"/>
    </row>
    <row r="35" spans="1:18" s="1448" customFormat="1" ht="12" customHeight="1" x14ac:dyDescent="0.35">
      <c r="A35" s="317" t="s">
        <v>92</v>
      </c>
      <c r="B35" s="1304" t="s">
        <v>91</v>
      </c>
      <c r="C35" s="1415">
        <v>4.0584472653833696</v>
      </c>
      <c r="D35" s="1415">
        <v>3.0745257158773454</v>
      </c>
      <c r="E35" s="1415">
        <v>2.421288232517107</v>
      </c>
      <c r="F35" s="1415">
        <v>2.558618630441837</v>
      </c>
      <c r="G35" s="1415"/>
      <c r="H35" s="1415">
        <v>1.3444436460933396</v>
      </c>
      <c r="I35" s="1415"/>
      <c r="J35" s="1415">
        <v>2.1749025107617874</v>
      </c>
      <c r="K35" s="1415"/>
      <c r="L35" s="1415"/>
      <c r="M35" s="1415">
        <v>3.0784533832416296</v>
      </c>
      <c r="N35" s="1415"/>
      <c r="O35" s="1415">
        <v>7.2592930769051129</v>
      </c>
      <c r="P35" s="1415"/>
      <c r="Q35" s="1415"/>
      <c r="R35" s="1232"/>
    </row>
    <row r="36" spans="1:18" s="1448" customFormat="1" ht="12" customHeight="1" x14ac:dyDescent="0.35">
      <c r="A36" s="78" t="s">
        <v>205</v>
      </c>
      <c r="B36" s="1251" t="s">
        <v>89</v>
      </c>
      <c r="C36" s="1409">
        <v>4.2523862537302008</v>
      </c>
      <c r="D36" s="1409">
        <v>2.3258480881555532</v>
      </c>
      <c r="E36" s="1409">
        <v>2.3648773364408631</v>
      </c>
      <c r="F36" s="1409"/>
      <c r="G36" s="1409"/>
      <c r="H36" s="1409">
        <v>1.326702865867375</v>
      </c>
      <c r="I36" s="1409"/>
      <c r="J36" s="1409">
        <v>2.2777930602473857</v>
      </c>
      <c r="K36" s="1409"/>
      <c r="L36" s="1409">
        <v>2.3226015629896826</v>
      </c>
      <c r="M36" s="1409">
        <v>2.3285446511369781</v>
      </c>
      <c r="N36" s="1409"/>
      <c r="O36" s="1409"/>
      <c r="P36" s="1409"/>
      <c r="Q36" s="1409">
        <v>3.1052573117578266</v>
      </c>
      <c r="R36" s="1247"/>
    </row>
    <row r="37" spans="1:18" s="1448" customFormat="1" ht="12" customHeight="1" x14ac:dyDescent="0.35">
      <c r="A37" s="78"/>
      <c r="B37" s="1251" t="s">
        <v>88</v>
      </c>
      <c r="C37" s="1409">
        <v>4.9032130136129144</v>
      </c>
      <c r="D37" s="1409"/>
      <c r="E37" s="1409"/>
      <c r="F37" s="1409"/>
      <c r="G37" s="1409"/>
      <c r="H37" s="1409"/>
      <c r="I37" s="1409"/>
      <c r="J37" s="1409"/>
      <c r="K37" s="1409"/>
      <c r="L37" s="1409"/>
      <c r="M37" s="1409"/>
      <c r="N37" s="1409"/>
      <c r="O37" s="1409"/>
      <c r="P37" s="1409"/>
      <c r="Q37" s="1409"/>
      <c r="R37" s="1247"/>
    </row>
    <row r="38" spans="1:18" s="1448" customFormat="1" ht="12" customHeight="1" x14ac:dyDescent="0.35">
      <c r="A38" s="78"/>
      <c r="B38" s="1251" t="s">
        <v>87</v>
      </c>
      <c r="C38" s="1409">
        <v>4.0944950532701645</v>
      </c>
      <c r="D38" s="1409">
        <v>2.4650998845637444</v>
      </c>
      <c r="E38" s="1409"/>
      <c r="F38" s="1409"/>
      <c r="G38" s="1409"/>
      <c r="H38" s="1409"/>
      <c r="I38" s="1409"/>
      <c r="J38" s="1409">
        <v>2.4328537029202191</v>
      </c>
      <c r="K38" s="1409"/>
      <c r="L38" s="1409"/>
      <c r="M38" s="1409"/>
      <c r="N38" s="1409"/>
      <c r="O38" s="1409"/>
      <c r="P38" s="1409"/>
      <c r="Q38" s="1409"/>
      <c r="R38" s="1247"/>
    </row>
    <row r="39" spans="1:18" s="1448" customFormat="1" ht="12" customHeight="1" x14ac:dyDescent="0.35">
      <c r="A39" s="535"/>
      <c r="B39" s="1251" t="s">
        <v>86</v>
      </c>
      <c r="C39" s="1409">
        <v>4.1349332542119859</v>
      </c>
      <c r="D39" s="1409">
        <v>3.8394274650675024</v>
      </c>
      <c r="E39" s="1409"/>
      <c r="F39" s="1409"/>
      <c r="G39" s="1409"/>
      <c r="H39" s="1409"/>
      <c r="I39" s="1409"/>
      <c r="J39" s="1409">
        <v>1.9379805750108257</v>
      </c>
      <c r="K39" s="1409"/>
      <c r="L39" s="1409"/>
      <c r="M39" s="1409"/>
      <c r="N39" s="1409"/>
      <c r="O39" s="1409"/>
      <c r="P39" s="1409"/>
      <c r="Q39" s="1409"/>
      <c r="R39" s="1247"/>
    </row>
    <row r="40" spans="1:18" s="1448" customFormat="1" ht="12" customHeight="1" thickBot="1" x14ac:dyDescent="0.4">
      <c r="A40" s="313"/>
      <c r="B40" s="1450" t="s">
        <v>59</v>
      </c>
      <c r="C40" s="1449">
        <v>4.2173826207341296</v>
      </c>
      <c r="D40" s="1449">
        <v>2.7682091009978507</v>
      </c>
      <c r="E40" s="1449">
        <v>2.3825318357011134</v>
      </c>
      <c r="F40" s="1449">
        <v>3.4630457861916604</v>
      </c>
      <c r="G40" s="1449">
        <v>3.5378688148415702</v>
      </c>
      <c r="H40" s="1449">
        <v>1.3672673956606289</v>
      </c>
      <c r="I40" s="1449">
        <v>6.9990092466986296</v>
      </c>
      <c r="J40" s="1449">
        <v>2.2496179697727876</v>
      </c>
      <c r="K40" s="1449">
        <v>2.2745160818897014</v>
      </c>
      <c r="L40" s="1449">
        <v>2.467515543995392</v>
      </c>
      <c r="M40" s="1449">
        <v>2.7771853682103416</v>
      </c>
      <c r="N40" s="1449">
        <v>2.6684092579094325</v>
      </c>
      <c r="O40" s="1449">
        <v>8.1860403682321508</v>
      </c>
      <c r="P40" s="1449"/>
      <c r="Q40" s="1449">
        <v>2.5356431446735268</v>
      </c>
      <c r="R40" s="1239"/>
    </row>
    <row r="41" spans="1:18" s="1448" customFormat="1" ht="12" customHeight="1" x14ac:dyDescent="0.35">
      <c r="A41" s="322" t="s">
        <v>85</v>
      </c>
      <c r="B41" s="93" t="s">
        <v>84</v>
      </c>
      <c r="C41" s="1410">
        <v>3.3464925058015518</v>
      </c>
      <c r="D41" s="1410">
        <v>3.3805708921693451</v>
      </c>
      <c r="E41" s="1410"/>
      <c r="F41" s="1410">
        <v>2.8084934450528016</v>
      </c>
      <c r="G41" s="1410"/>
      <c r="H41" s="1410">
        <v>1.2154002617738422</v>
      </c>
      <c r="I41" s="1410"/>
      <c r="J41" s="1410">
        <v>1.9365380774628844</v>
      </c>
      <c r="K41" s="1410"/>
      <c r="L41" s="1410">
        <v>1.3867461430324124</v>
      </c>
      <c r="M41" s="1410">
        <v>1.8572806901922694</v>
      </c>
      <c r="N41" s="1410"/>
      <c r="O41" s="1410">
        <v>6.239687898994716</v>
      </c>
      <c r="P41" s="1410"/>
      <c r="Q41" s="1410"/>
      <c r="R41" s="1277"/>
    </row>
    <row r="42" spans="1:18" s="1448" customFormat="1" ht="12" customHeight="1" x14ac:dyDescent="0.35">
      <c r="A42" s="92" t="s">
        <v>83</v>
      </c>
      <c r="B42" s="83" t="s">
        <v>82</v>
      </c>
      <c r="C42" s="1409">
        <v>4.8504175257019941</v>
      </c>
      <c r="D42" s="1409">
        <v>3.6814144912410423</v>
      </c>
      <c r="E42" s="1409"/>
      <c r="F42" s="1409"/>
      <c r="G42" s="1409"/>
      <c r="H42" s="1409"/>
      <c r="I42" s="1409"/>
      <c r="J42" s="1409"/>
      <c r="K42" s="1409"/>
      <c r="L42" s="1409"/>
      <c r="M42" s="1409"/>
      <c r="N42" s="1409"/>
      <c r="O42" s="1409">
        <v>6.0876846255956689</v>
      </c>
      <c r="P42" s="1409"/>
      <c r="Q42" s="1409"/>
      <c r="R42" s="1247"/>
    </row>
    <row r="43" spans="1:18" s="1448" customFormat="1" ht="12" customHeight="1" x14ac:dyDescent="0.35">
      <c r="A43" s="322"/>
      <c r="B43" s="83" t="s">
        <v>81</v>
      </c>
      <c r="C43" s="1409">
        <v>3.8925403116812221</v>
      </c>
      <c r="D43" s="1409">
        <v>6.2070432272732727</v>
      </c>
      <c r="E43" s="1409"/>
      <c r="F43" s="1409"/>
      <c r="G43" s="1409"/>
      <c r="H43" s="1409"/>
      <c r="I43" s="1409"/>
      <c r="J43" s="1409">
        <v>1.7378416629396076</v>
      </c>
      <c r="K43" s="1409"/>
      <c r="L43" s="1409">
        <v>1.3646742014258537</v>
      </c>
      <c r="M43" s="1409"/>
      <c r="N43" s="1409"/>
      <c r="O43" s="1409">
        <v>8.114896142273837</v>
      </c>
      <c r="P43" s="1409"/>
      <c r="Q43" s="1409">
        <v>2.6094315208892831</v>
      </c>
      <c r="R43" s="1247"/>
    </row>
    <row r="44" spans="1:18" s="179" customFormat="1" ht="12" customHeight="1" x14ac:dyDescent="0.35">
      <c r="A44" s="322"/>
      <c r="B44" s="83" t="s">
        <v>80</v>
      </c>
      <c r="C44" s="1409">
        <v>3.2210055489675922</v>
      </c>
      <c r="D44" s="1409"/>
      <c r="E44" s="1409"/>
      <c r="F44" s="1409"/>
      <c r="G44" s="1409"/>
      <c r="H44" s="1409">
        <v>1.2387615846450728</v>
      </c>
      <c r="I44" s="1409"/>
      <c r="J44" s="1409">
        <v>2.1074143309459941</v>
      </c>
      <c r="K44" s="1409"/>
      <c r="L44" s="1409">
        <v>1.9011071958394439</v>
      </c>
      <c r="M44" s="1409">
        <v>2.011450092062137</v>
      </c>
      <c r="N44" s="1409"/>
      <c r="O44" s="1409"/>
      <c r="P44" s="1409"/>
      <c r="Q44" s="1409">
        <v>2.7205720169856309</v>
      </c>
      <c r="R44" s="1247"/>
    </row>
    <row r="45" spans="1:18" s="179" customFormat="1" ht="12" customHeight="1" x14ac:dyDescent="0.35">
      <c r="A45" s="322"/>
      <c r="B45" s="83" t="s">
        <v>79</v>
      </c>
      <c r="C45" s="1409">
        <v>3.901425108874244</v>
      </c>
      <c r="D45" s="1409">
        <v>3.9347885854689437</v>
      </c>
      <c r="E45" s="1409"/>
      <c r="F45" s="1409"/>
      <c r="G45" s="1409"/>
      <c r="H45" s="1409"/>
      <c r="I45" s="1409"/>
      <c r="J45" s="1409"/>
      <c r="K45" s="1409"/>
      <c r="L45" s="1409"/>
      <c r="M45" s="1409"/>
      <c r="N45" s="1409"/>
      <c r="O45" s="1409"/>
      <c r="P45" s="1409"/>
      <c r="Q45" s="1409"/>
      <c r="R45" s="1247"/>
    </row>
    <row r="46" spans="1:18" s="179" customFormat="1" ht="12" customHeight="1" x14ac:dyDescent="0.35">
      <c r="A46" s="322"/>
      <c r="B46" s="83" t="s">
        <v>78</v>
      </c>
      <c r="C46" s="1409">
        <v>5.3782294768851093</v>
      </c>
      <c r="D46" s="1409">
        <v>1.6705485245341294</v>
      </c>
      <c r="E46" s="1409"/>
      <c r="F46" s="1409"/>
      <c r="G46" s="1409"/>
      <c r="H46" s="1409"/>
      <c r="I46" s="1409"/>
      <c r="J46" s="1409"/>
      <c r="K46" s="1409"/>
      <c r="L46" s="1409"/>
      <c r="M46" s="1409"/>
      <c r="N46" s="1409"/>
      <c r="O46" s="1409"/>
      <c r="P46" s="1409">
        <v>7.1964826271692957</v>
      </c>
      <c r="Q46" s="1409"/>
      <c r="R46" s="1247"/>
    </row>
    <row r="47" spans="1:18" s="179" customFormat="1" ht="12" customHeight="1" x14ac:dyDescent="0.35">
      <c r="A47" s="322"/>
      <c r="B47" s="83" t="s">
        <v>77</v>
      </c>
      <c r="C47" s="1409">
        <v>4.930341744232396</v>
      </c>
      <c r="D47" s="1409">
        <v>5.570780565823946</v>
      </c>
      <c r="E47" s="1409">
        <v>2.9251683161655451</v>
      </c>
      <c r="F47" s="1409"/>
      <c r="G47" s="1409"/>
      <c r="H47" s="1409"/>
      <c r="I47" s="1409"/>
      <c r="J47" s="1409"/>
      <c r="K47" s="1409"/>
      <c r="L47" s="1409"/>
      <c r="M47" s="1409"/>
      <c r="N47" s="1409"/>
      <c r="O47" s="1409">
        <v>8.9782788249535894</v>
      </c>
      <c r="P47" s="1409"/>
      <c r="Q47" s="1409"/>
      <c r="R47" s="1247"/>
    </row>
    <row r="48" spans="1:18" s="179" customFormat="1" ht="12" customHeight="1" x14ac:dyDescent="0.35">
      <c r="A48" s="322"/>
      <c r="B48" s="83" t="s">
        <v>76</v>
      </c>
      <c r="C48" s="1409">
        <v>2.6729542151446015</v>
      </c>
      <c r="D48" s="1409"/>
      <c r="E48" s="1409"/>
      <c r="F48" s="1409"/>
      <c r="G48" s="1409"/>
      <c r="H48" s="1409"/>
      <c r="I48" s="1409"/>
      <c r="J48" s="1409"/>
      <c r="K48" s="1409"/>
      <c r="L48" s="1409"/>
      <c r="M48" s="1409"/>
      <c r="N48" s="1409"/>
      <c r="O48" s="1409"/>
      <c r="P48" s="1409"/>
      <c r="Q48" s="1409"/>
      <c r="R48" s="1247"/>
    </row>
    <row r="49" spans="1:18" s="179" customFormat="1" ht="12" customHeight="1" x14ac:dyDescent="0.35">
      <c r="A49" s="322"/>
      <c r="B49" s="83" t="s">
        <v>75</v>
      </c>
      <c r="C49" s="1409">
        <v>3.9002245629755548</v>
      </c>
      <c r="D49" s="1409"/>
      <c r="E49" s="1409"/>
      <c r="F49" s="1409"/>
      <c r="G49" s="1409"/>
      <c r="H49" s="1409"/>
      <c r="I49" s="1409"/>
      <c r="J49" s="1409">
        <v>2.7583474604491269</v>
      </c>
      <c r="K49" s="1409"/>
      <c r="L49" s="1409"/>
      <c r="M49" s="1409"/>
      <c r="N49" s="1409"/>
      <c r="O49" s="1409"/>
      <c r="P49" s="1409"/>
      <c r="Q49" s="1409"/>
      <c r="R49" s="1247"/>
    </row>
    <row r="50" spans="1:18" s="179" customFormat="1" ht="12" customHeight="1" x14ac:dyDescent="0.35">
      <c r="A50" s="322"/>
      <c r="B50" s="83" t="s">
        <v>74</v>
      </c>
      <c r="C50" s="1409">
        <v>3.8437706242546077</v>
      </c>
      <c r="D50" s="1409">
        <v>4.9097213195005809</v>
      </c>
      <c r="E50" s="1409"/>
      <c r="F50" s="1409"/>
      <c r="G50" s="1409"/>
      <c r="H50" s="1409"/>
      <c r="I50" s="1409"/>
      <c r="J50" s="1409">
        <v>2.4866076051591892</v>
      </c>
      <c r="K50" s="1409"/>
      <c r="L50" s="1409"/>
      <c r="M50" s="1409"/>
      <c r="N50" s="1409"/>
      <c r="O50" s="1409"/>
      <c r="P50" s="1409"/>
      <c r="Q50" s="1409"/>
      <c r="R50" s="1247"/>
    </row>
    <row r="51" spans="1:18" s="179" customFormat="1" ht="12" customHeight="1" x14ac:dyDescent="0.35">
      <c r="A51" s="322"/>
      <c r="B51" s="83" t="s">
        <v>73</v>
      </c>
      <c r="C51" s="1409">
        <v>3.6070097794375702</v>
      </c>
      <c r="D51" s="1409">
        <v>3.3365520376726439</v>
      </c>
      <c r="E51" s="1409"/>
      <c r="F51" s="1409"/>
      <c r="G51" s="1409"/>
      <c r="H51" s="1409">
        <v>1</v>
      </c>
      <c r="I51" s="1409"/>
      <c r="J51" s="1409">
        <v>2.1387934818923569</v>
      </c>
      <c r="K51" s="1409"/>
      <c r="L51" s="1409">
        <v>1.392884663793899</v>
      </c>
      <c r="M51" s="1409">
        <v>2.6315507373040479</v>
      </c>
      <c r="N51" s="1409"/>
      <c r="O51" s="1409"/>
      <c r="P51" s="1409">
        <v>1</v>
      </c>
      <c r="Q51" s="1409"/>
      <c r="R51" s="1247"/>
    </row>
    <row r="52" spans="1:18" s="179" customFormat="1" ht="12" customHeight="1" x14ac:dyDescent="0.35">
      <c r="A52" s="322"/>
      <c r="B52" s="83" t="s">
        <v>72</v>
      </c>
      <c r="C52" s="1409">
        <v>3.3446008361936208</v>
      </c>
      <c r="D52" s="1409">
        <v>4.5198286834057129</v>
      </c>
      <c r="E52" s="1409"/>
      <c r="F52" s="1409">
        <v>3.4010217649062815</v>
      </c>
      <c r="G52" s="1409"/>
      <c r="H52" s="1409"/>
      <c r="I52" s="1409"/>
      <c r="J52" s="1409"/>
      <c r="K52" s="1409"/>
      <c r="L52" s="1409">
        <v>2.7383599255332074</v>
      </c>
      <c r="M52" s="1409">
        <v>2.3223388064808277</v>
      </c>
      <c r="N52" s="1409"/>
      <c r="O52" s="1409">
        <v>6.7031093274617017</v>
      </c>
      <c r="P52" s="1409"/>
      <c r="Q52" s="1409"/>
      <c r="R52" s="1247"/>
    </row>
    <row r="53" spans="1:18" s="179" customFormat="1" ht="12" customHeight="1" x14ac:dyDescent="0.35">
      <c r="A53" s="322"/>
      <c r="B53" s="83" t="s">
        <v>237</v>
      </c>
      <c r="C53" s="1409">
        <v>4.8416174392990943</v>
      </c>
      <c r="D53" s="1409">
        <v>4.4409824597584953</v>
      </c>
      <c r="E53" s="1409"/>
      <c r="F53" s="1409"/>
      <c r="G53" s="1409"/>
      <c r="H53" s="1409"/>
      <c r="I53" s="1409"/>
      <c r="J53" s="1409">
        <v>2.6245259285469706</v>
      </c>
      <c r="K53" s="1409"/>
      <c r="L53" s="1409">
        <v>1.8907631508168179</v>
      </c>
      <c r="M53" s="1409"/>
      <c r="N53" s="1409"/>
      <c r="O53" s="1409">
        <v>11.133966111677971</v>
      </c>
      <c r="P53" s="1409"/>
      <c r="Q53" s="1409">
        <v>2.4738679796991261</v>
      </c>
      <c r="R53" s="1247"/>
    </row>
    <row r="54" spans="1:18" s="179" customFormat="1" ht="12" customHeight="1" thickBot="1" x14ac:dyDescent="0.4">
      <c r="A54" s="26"/>
      <c r="B54" s="1416" t="s">
        <v>59</v>
      </c>
      <c r="C54" s="1408">
        <v>3.7887363049926184</v>
      </c>
      <c r="D54" s="1408">
        <v>4.0132932638622023</v>
      </c>
      <c r="E54" s="1408">
        <v>2.2498871831071652</v>
      </c>
      <c r="F54" s="1408">
        <v>3.9258652718124512</v>
      </c>
      <c r="G54" s="1408">
        <v>5.5524794274933233</v>
      </c>
      <c r="H54" s="1408">
        <v>1.2843466836940816</v>
      </c>
      <c r="I54" s="1408">
        <v>5.4417603391065494</v>
      </c>
      <c r="J54" s="1408">
        <v>2.0843789155325667</v>
      </c>
      <c r="K54" s="1408"/>
      <c r="L54" s="1408"/>
      <c r="M54" s="1408"/>
      <c r="N54" s="1408">
        <v>5.001465048524647</v>
      </c>
      <c r="O54" s="1408">
        <v>7.5453750329342597</v>
      </c>
      <c r="P54" s="1408">
        <v>3.8252685850644887</v>
      </c>
      <c r="Q54" s="1408">
        <v>2.4962696132078381</v>
      </c>
      <c r="R54" s="1234">
        <v>7.5226723108800755</v>
      </c>
    </row>
    <row r="55" spans="1:18" s="179" customFormat="1" ht="12" customHeight="1" x14ac:dyDescent="0.35">
      <c r="A55" s="89" t="s">
        <v>70</v>
      </c>
      <c r="B55" s="1304" t="s">
        <v>69</v>
      </c>
      <c r="C55" s="1415">
        <v>6.7859592429133135</v>
      </c>
      <c r="D55" s="1415"/>
      <c r="E55" s="1415"/>
      <c r="F55" s="1415"/>
      <c r="G55" s="1415"/>
      <c r="H55" s="1415"/>
      <c r="I55" s="1415"/>
      <c r="J55" s="1415"/>
      <c r="K55" s="1415"/>
      <c r="L55" s="1415"/>
      <c r="M55" s="1415"/>
      <c r="N55" s="1415"/>
      <c r="O55" s="1415"/>
      <c r="P55" s="1415"/>
      <c r="Q55" s="1415">
        <v>6.9545454545454541</v>
      </c>
      <c r="R55" s="1232"/>
    </row>
    <row r="56" spans="1:18" s="179" customFormat="1" ht="12" customHeight="1" x14ac:dyDescent="0.35">
      <c r="A56" s="78" t="s">
        <v>68</v>
      </c>
      <c r="B56" s="1304" t="s">
        <v>67</v>
      </c>
      <c r="C56" s="1409">
        <v>8.3493164103903545</v>
      </c>
      <c r="D56" s="1409"/>
      <c r="E56" s="1409"/>
      <c r="F56" s="1409"/>
      <c r="G56" s="1409"/>
      <c r="H56" s="1409"/>
      <c r="I56" s="1409"/>
      <c r="J56" s="1409">
        <v>2.3503967400115147</v>
      </c>
      <c r="K56" s="1409"/>
      <c r="L56" s="1409"/>
      <c r="M56" s="1409"/>
      <c r="N56" s="1409"/>
      <c r="O56" s="1409"/>
      <c r="P56" s="1409"/>
      <c r="Q56" s="1409"/>
      <c r="R56" s="1247"/>
    </row>
    <row r="57" spans="1:18" s="179" customFormat="1" ht="12" customHeight="1" x14ac:dyDescent="0.35">
      <c r="A57" s="78"/>
      <c r="B57" s="1251" t="s">
        <v>66</v>
      </c>
      <c r="C57" s="1409">
        <v>3.2655186428955481</v>
      </c>
      <c r="D57" s="1409"/>
      <c r="E57" s="1409"/>
      <c r="F57" s="1409"/>
      <c r="G57" s="1409"/>
      <c r="H57" s="1409"/>
      <c r="I57" s="1409"/>
      <c r="J57" s="1409">
        <v>2.9146445148658913</v>
      </c>
      <c r="K57" s="1409"/>
      <c r="L57" s="1409">
        <v>3.0449392282461836</v>
      </c>
      <c r="M57" s="1409"/>
      <c r="N57" s="1409"/>
      <c r="O57" s="1409"/>
      <c r="P57" s="1409"/>
      <c r="Q57" s="1409">
        <v>2.9091062049502812</v>
      </c>
      <c r="R57" s="1247"/>
    </row>
    <row r="58" spans="1:18" s="179" customFormat="1" ht="12" customHeight="1" x14ac:dyDescent="0.35">
      <c r="A58" s="78"/>
      <c r="B58" s="1251" t="s">
        <v>65</v>
      </c>
      <c r="C58" s="1409">
        <v>4.3219101874773536</v>
      </c>
      <c r="D58" s="1409">
        <v>4.9096172356138563</v>
      </c>
      <c r="E58" s="1409"/>
      <c r="F58" s="1409"/>
      <c r="G58" s="1409"/>
      <c r="H58" s="1409">
        <v>1.3980616830137778</v>
      </c>
      <c r="I58" s="1409"/>
      <c r="J58" s="1409">
        <v>2.3849413560128929</v>
      </c>
      <c r="K58" s="1409"/>
      <c r="L58" s="1409">
        <v>1.456816115123041</v>
      </c>
      <c r="M58" s="1409"/>
      <c r="N58" s="1409"/>
      <c r="O58" s="1409"/>
      <c r="P58" s="1409"/>
      <c r="Q58" s="1409">
        <v>3.402795175438702</v>
      </c>
      <c r="R58" s="1247"/>
    </row>
    <row r="59" spans="1:18" s="179" customFormat="1" ht="12" customHeight="1" x14ac:dyDescent="0.35">
      <c r="A59" s="78"/>
      <c r="B59" s="83" t="s">
        <v>236</v>
      </c>
      <c r="C59" s="1409">
        <v>4.8443303561494657</v>
      </c>
      <c r="D59" s="1409">
        <v>4.3444927006506688</v>
      </c>
      <c r="E59" s="1409"/>
      <c r="F59" s="1409"/>
      <c r="G59" s="1409"/>
      <c r="H59" s="1409"/>
      <c r="I59" s="1409"/>
      <c r="J59" s="1409">
        <v>3.8425906483708352</v>
      </c>
      <c r="K59" s="1409"/>
      <c r="L59" s="1409">
        <v>3.7226039996730069</v>
      </c>
      <c r="M59" s="1409"/>
      <c r="N59" s="1409"/>
      <c r="O59" s="1409">
        <v>9.1433443520134414</v>
      </c>
      <c r="P59" s="1409"/>
      <c r="Q59" s="1409"/>
      <c r="R59" s="1247"/>
    </row>
    <row r="60" spans="1:18" s="179" customFormat="1" ht="12" customHeight="1" thickBot="1" x14ac:dyDescent="0.4">
      <c r="A60" s="26"/>
      <c r="B60" s="1413" t="s">
        <v>59</v>
      </c>
      <c r="C60" s="1447">
        <v>4.7587123303204777</v>
      </c>
      <c r="D60" s="1447">
        <v>4.4590179750236487</v>
      </c>
      <c r="E60" s="1447">
        <v>2.8118763094380981</v>
      </c>
      <c r="F60" s="1447">
        <v>6.0690096164432683</v>
      </c>
      <c r="G60" s="1447"/>
      <c r="H60" s="1447">
        <v>1.2706095952867575</v>
      </c>
      <c r="I60" s="1447"/>
      <c r="J60" s="1447">
        <v>2.9090911903638874</v>
      </c>
      <c r="K60" s="1447"/>
      <c r="L60" s="1447">
        <v>2.9260264111909122</v>
      </c>
      <c r="M60" s="1447">
        <v>6.2387696417471767</v>
      </c>
      <c r="N60" s="1447"/>
      <c r="O60" s="1447">
        <v>9.7256706493761538</v>
      </c>
      <c r="P60" s="1447"/>
      <c r="Q60" s="1447">
        <v>3.4589366639981476</v>
      </c>
      <c r="R60" s="1446"/>
    </row>
    <row r="61" spans="1:18" s="179" customFormat="1" ht="12" customHeight="1" x14ac:dyDescent="0.35">
      <c r="A61" s="89" t="s">
        <v>63</v>
      </c>
      <c r="B61" s="93" t="s">
        <v>62</v>
      </c>
      <c r="C61" s="1410">
        <v>5.4646249686179331</v>
      </c>
      <c r="D61" s="1410">
        <v>4.5228461979808809</v>
      </c>
      <c r="E61" s="1410">
        <v>2.3926197804123759</v>
      </c>
      <c r="F61" s="1410">
        <v>7.1155645919700117</v>
      </c>
      <c r="G61" s="1410"/>
      <c r="H61" s="1410">
        <v>1.9804948849272626</v>
      </c>
      <c r="I61" s="1410"/>
      <c r="J61" s="1410">
        <v>2.5647954947865608</v>
      </c>
      <c r="K61" s="1410"/>
      <c r="L61" s="1410"/>
      <c r="M61" s="1410">
        <v>5.0965032654873248</v>
      </c>
      <c r="N61" s="1410"/>
      <c r="O61" s="1410">
        <v>6.4224544430458721</v>
      </c>
      <c r="P61" s="1410"/>
      <c r="Q61" s="1410"/>
      <c r="R61" s="1277"/>
    </row>
    <row r="62" spans="1:18" s="179" customFormat="1" ht="12" customHeight="1" x14ac:dyDescent="0.35">
      <c r="A62" s="73" t="s">
        <v>61</v>
      </c>
      <c r="B62" s="72" t="s">
        <v>60</v>
      </c>
      <c r="C62" s="1409">
        <v>5.6057394080990468</v>
      </c>
      <c r="D62" s="1409">
        <v>3.9661315955334491</v>
      </c>
      <c r="E62" s="1445"/>
      <c r="F62" s="1445"/>
      <c r="G62" s="1445"/>
      <c r="H62" s="1445"/>
      <c r="I62" s="1445"/>
      <c r="J62" s="1445"/>
      <c r="K62" s="1445"/>
      <c r="L62" s="1445"/>
      <c r="M62" s="1445"/>
      <c r="N62" s="1445"/>
      <c r="O62" s="1445"/>
      <c r="P62" s="1445"/>
      <c r="Q62" s="1445"/>
      <c r="R62" s="1444"/>
    </row>
    <row r="63" spans="1:18" s="179" customFormat="1" ht="12" customHeight="1" thickBot="1" x14ac:dyDescent="0.4">
      <c r="A63" s="69"/>
      <c r="B63" s="68" t="s">
        <v>59</v>
      </c>
      <c r="C63" s="1408">
        <v>5.4797288253594632</v>
      </c>
      <c r="D63" s="1408">
        <v>4.4421889790707096</v>
      </c>
      <c r="E63" s="1408">
        <v>2.3186752020248864</v>
      </c>
      <c r="F63" s="1408">
        <v>6.801882731745799</v>
      </c>
      <c r="G63" s="1408"/>
      <c r="H63" s="1408">
        <v>1.9467333588046292</v>
      </c>
      <c r="I63" s="1408"/>
      <c r="J63" s="1408">
        <v>2.492279749821702</v>
      </c>
      <c r="K63" s="1408"/>
      <c r="L63" s="1408">
        <v>3.1729942050053666</v>
      </c>
      <c r="M63" s="1408">
        <v>4.8653981908197386</v>
      </c>
      <c r="N63" s="1408"/>
      <c r="O63" s="1408">
        <v>6.86486227206432</v>
      </c>
      <c r="P63" s="1408"/>
      <c r="Q63" s="1408"/>
      <c r="R63" s="1234"/>
    </row>
    <row r="64" spans="1:18" s="179" customFormat="1" ht="12" customHeight="1" x14ac:dyDescent="0.35">
      <c r="A64" s="177"/>
      <c r="B64" s="177"/>
      <c r="C64" s="1406"/>
      <c r="D64" s="1406"/>
      <c r="E64" s="1406"/>
      <c r="F64" s="1406"/>
      <c r="G64" s="1406"/>
      <c r="H64" s="1406"/>
      <c r="I64" s="1406"/>
      <c r="J64" s="1406"/>
      <c r="K64" s="1406"/>
      <c r="L64" s="1406"/>
      <c r="M64" s="1406"/>
      <c r="N64" s="1406"/>
      <c r="O64" s="1406"/>
      <c r="P64" s="1406"/>
      <c r="Q64" s="1406"/>
      <c r="R64" s="1405" t="s">
        <v>670</v>
      </c>
    </row>
    <row r="65" ht="15" customHeight="1" x14ac:dyDescent="0.35"/>
    <row r="66" ht="15" customHeight="1" x14ac:dyDescent="0.35"/>
    <row r="133" ht="13.9" customHeight="1" x14ac:dyDescent="0.35"/>
  </sheetData>
  <mergeCells count="4">
    <mergeCell ref="A5:B5"/>
    <mergeCell ref="A3:B4"/>
    <mergeCell ref="A1:R1"/>
    <mergeCell ref="A2:R2"/>
  </mergeCells>
  <printOptions horizontalCentered="1" verticalCentered="1"/>
  <pageMargins left="0" right="0" top="0.43307086614173229" bottom="0.43307086614173229" header="0.31496062992125984" footer="0.31496062992125984"/>
  <pageSetup paperSize="9" scale="64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גיליון58"/>
  <dimension ref="A1:F7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42.6328125" style="177" customWidth="1"/>
    <col min="2" max="2" width="35.90625" style="177" customWidth="1"/>
    <col min="3" max="3" width="27.7265625" style="176" customWidth="1"/>
    <col min="4" max="5" width="27.7265625" style="175" customWidth="1"/>
  </cols>
  <sheetData>
    <row r="1" spans="1:5" ht="15.75" customHeight="1" x14ac:dyDescent="0.35">
      <c r="A1" s="6345" t="s">
        <v>701</v>
      </c>
      <c r="B1" s="6345"/>
      <c r="C1" s="6345"/>
      <c r="D1" s="6345"/>
      <c r="E1" s="6345"/>
    </row>
    <row r="2" spans="1:5" ht="15.75" customHeight="1" thickBot="1" x14ac:dyDescent="0.4">
      <c r="A2" s="6345" t="s">
        <v>700</v>
      </c>
      <c r="B2" s="6345"/>
      <c r="C2" s="6345"/>
      <c r="D2" s="6345"/>
      <c r="E2" s="6345"/>
    </row>
    <row r="3" spans="1:5" ht="15.5" x14ac:dyDescent="0.35">
      <c r="A3" s="6711"/>
      <c r="B3" s="6712"/>
      <c r="C3" s="6709" t="s">
        <v>55</v>
      </c>
      <c r="D3" s="6707" t="s">
        <v>699</v>
      </c>
      <c r="E3" s="6708"/>
    </row>
    <row r="4" spans="1:5" ht="16" thickBot="1" x14ac:dyDescent="0.4">
      <c r="A4" s="6713"/>
      <c r="B4" s="6714"/>
      <c r="C4" s="6710"/>
      <c r="D4" s="6705" t="s">
        <v>698</v>
      </c>
      <c r="E4" s="6706"/>
    </row>
    <row r="5" spans="1:5" ht="15.5" x14ac:dyDescent="0.35">
      <c r="A5" s="6713"/>
      <c r="B5" s="6714"/>
      <c r="C5" s="6710"/>
      <c r="D5" s="1473" t="s">
        <v>697</v>
      </c>
      <c r="E5" s="1473" t="s">
        <v>696</v>
      </c>
    </row>
    <row r="6" spans="1:5" ht="16" thickBot="1" x14ac:dyDescent="0.4">
      <c r="A6" s="6715"/>
      <c r="B6" s="6716"/>
      <c r="C6" s="1472" t="s">
        <v>49</v>
      </c>
      <c r="D6" s="1471" t="s">
        <v>695</v>
      </c>
      <c r="E6" s="1471" t="s">
        <v>694</v>
      </c>
    </row>
    <row r="7" spans="1:5" s="179" customFormat="1" ht="12" customHeight="1" thickBot="1" x14ac:dyDescent="0.4">
      <c r="A7" s="6592" t="s">
        <v>59</v>
      </c>
      <c r="B7" s="6596"/>
      <c r="C7" s="621">
        <v>29880.999999999935</v>
      </c>
      <c r="D7" s="1470">
        <v>3.7598353500495112E-2</v>
      </c>
      <c r="E7" s="1469">
        <v>0.96240164649950199</v>
      </c>
    </row>
    <row r="8" spans="1:5" s="179" customFormat="1" ht="12" customHeight="1" x14ac:dyDescent="0.35">
      <c r="A8" s="92" t="s">
        <v>123</v>
      </c>
      <c r="B8" s="654" t="s">
        <v>122</v>
      </c>
      <c r="C8" s="444">
        <v>2950.9999999999977</v>
      </c>
      <c r="D8" s="1460">
        <v>1.0959945660578467E-2</v>
      </c>
      <c r="E8" s="1459">
        <v>0.98904005433942144</v>
      </c>
    </row>
    <row r="9" spans="1:5" s="179" customFormat="1" ht="12" customHeight="1" x14ac:dyDescent="0.35">
      <c r="A9" s="92" t="s">
        <v>121</v>
      </c>
      <c r="B9" s="939" t="s">
        <v>120</v>
      </c>
      <c r="C9" s="700">
        <v>1018.0000000000016</v>
      </c>
      <c r="D9" s="1458">
        <v>2.6641324366816512E-2</v>
      </c>
      <c r="E9" s="1457">
        <v>0.97335867563318379</v>
      </c>
    </row>
    <row r="10" spans="1:5" s="179" customFormat="1" ht="12" customHeight="1" x14ac:dyDescent="0.35">
      <c r="A10" s="92"/>
      <c r="B10" s="939" t="s">
        <v>119</v>
      </c>
      <c r="C10" s="700">
        <v>3152.9999999999991</v>
      </c>
      <c r="D10" s="1458">
        <v>1.7069944699592131E-2</v>
      </c>
      <c r="E10" s="1457">
        <v>0.98293005530040645</v>
      </c>
    </row>
    <row r="11" spans="1:5" s="179" customFormat="1" ht="12" customHeight="1" x14ac:dyDescent="0.35">
      <c r="A11" s="92"/>
      <c r="B11" s="939" t="s">
        <v>118</v>
      </c>
      <c r="C11" s="700">
        <v>1129.0000000000002</v>
      </c>
      <c r="D11" s="1458">
        <v>2.3428237798785376E-2</v>
      </c>
      <c r="E11" s="1457">
        <v>0.97657176220121444</v>
      </c>
    </row>
    <row r="12" spans="1:5" s="179" customFormat="1" ht="12" customHeight="1" x14ac:dyDescent="0.35">
      <c r="A12" s="92"/>
      <c r="B12" s="939" t="s">
        <v>117</v>
      </c>
      <c r="C12" s="700">
        <v>194.99999999999997</v>
      </c>
      <c r="D12" s="1458">
        <v>4.1596877058875867E-2</v>
      </c>
      <c r="E12" s="1457">
        <v>0.95840312294112406</v>
      </c>
    </row>
    <row r="13" spans="1:5" s="179" customFormat="1" ht="12" customHeight="1" x14ac:dyDescent="0.35">
      <c r="A13" s="92"/>
      <c r="B13" s="939" t="s">
        <v>116</v>
      </c>
      <c r="C13" s="700">
        <v>161</v>
      </c>
      <c r="D13" s="1458">
        <v>0</v>
      </c>
      <c r="E13" s="1457">
        <v>1</v>
      </c>
    </row>
    <row r="14" spans="1:5" s="179" customFormat="1" ht="12" customHeight="1" x14ac:dyDescent="0.35">
      <c r="A14" s="92"/>
      <c r="B14" s="939" t="s">
        <v>115</v>
      </c>
      <c r="C14" s="700">
        <v>206.00000000000003</v>
      </c>
      <c r="D14" s="1458">
        <v>8.9213189796637834E-3</v>
      </c>
      <c r="E14" s="1457">
        <v>0.99107868102033625</v>
      </c>
    </row>
    <row r="15" spans="1:5" s="179" customFormat="1" ht="12" customHeight="1" x14ac:dyDescent="0.35">
      <c r="A15" s="92"/>
      <c r="B15" s="939" t="s">
        <v>114</v>
      </c>
      <c r="C15" s="700">
        <v>89.999999999999986</v>
      </c>
      <c r="D15" s="1458">
        <v>3.8947605694234042E-2</v>
      </c>
      <c r="E15" s="1457">
        <v>0.96105239430576572</v>
      </c>
    </row>
    <row r="16" spans="1:5" s="179" customFormat="1" ht="12" customHeight="1" x14ac:dyDescent="0.35">
      <c r="A16" s="92"/>
      <c r="B16" s="939" t="s">
        <v>113</v>
      </c>
      <c r="C16" s="700">
        <v>86.000000000000014</v>
      </c>
      <c r="D16" s="1458">
        <v>7.2175425113691349E-2</v>
      </c>
      <c r="E16" s="1457">
        <v>0.92782457488630843</v>
      </c>
    </row>
    <row r="17" spans="1:5" s="179" customFormat="1" ht="12" customHeight="1" x14ac:dyDescent="0.35">
      <c r="A17" s="92"/>
      <c r="B17" s="939" t="s">
        <v>112</v>
      </c>
      <c r="C17" s="700">
        <v>249.99999999999991</v>
      </c>
      <c r="D17" s="1458">
        <v>1.0285325506378527E-2</v>
      </c>
      <c r="E17" s="1457">
        <v>0.98971467449362127</v>
      </c>
    </row>
    <row r="18" spans="1:5" s="179" customFormat="1" ht="12" customHeight="1" x14ac:dyDescent="0.35">
      <c r="A18" s="92"/>
      <c r="B18" s="939" t="s">
        <v>111</v>
      </c>
      <c r="C18" s="700">
        <v>713.99999999999932</v>
      </c>
      <c r="D18" s="1458">
        <v>4.6139551432843345E-2</v>
      </c>
      <c r="E18" s="1457">
        <v>0.95386044856715702</v>
      </c>
    </row>
    <row r="19" spans="1:5" s="179" customFormat="1" ht="12" customHeight="1" x14ac:dyDescent="0.35">
      <c r="A19" s="92"/>
      <c r="B19" s="939" t="s">
        <v>110</v>
      </c>
      <c r="C19" s="700">
        <v>409.00000000000028</v>
      </c>
      <c r="D19" s="1458">
        <v>4.138408606976425E-2</v>
      </c>
      <c r="E19" s="1457">
        <v>0.95861591393023526</v>
      </c>
    </row>
    <row r="20" spans="1:5" s="179" customFormat="1" ht="12" customHeight="1" x14ac:dyDescent="0.35">
      <c r="A20" s="92"/>
      <c r="B20" s="939" t="s">
        <v>109</v>
      </c>
      <c r="C20" s="700">
        <v>483.99999999999989</v>
      </c>
      <c r="D20" s="1458">
        <v>3.53951417781012E-2</v>
      </c>
      <c r="E20" s="1457">
        <v>0.96460485822189934</v>
      </c>
    </row>
    <row r="21" spans="1:5" s="179" customFormat="1" ht="12" customHeight="1" x14ac:dyDescent="0.35">
      <c r="A21" s="92"/>
      <c r="B21" s="939" t="s">
        <v>108</v>
      </c>
      <c r="C21" s="700">
        <v>213.00000000000006</v>
      </c>
      <c r="D21" s="1458">
        <v>5.0175481985841951E-2</v>
      </c>
      <c r="E21" s="1457">
        <v>0.9498245180141579</v>
      </c>
    </row>
    <row r="22" spans="1:5" s="179" customFormat="1" ht="12" customHeight="1" x14ac:dyDescent="0.35">
      <c r="A22" s="92"/>
      <c r="B22" s="939" t="s">
        <v>107</v>
      </c>
      <c r="C22" s="700">
        <v>327.00000000000011</v>
      </c>
      <c r="D22" s="1458">
        <v>2.8571088424965342E-2</v>
      </c>
      <c r="E22" s="1457">
        <v>0.97142891157503475</v>
      </c>
    </row>
    <row r="23" spans="1:5" s="179" customFormat="1" ht="12" customHeight="1" x14ac:dyDescent="0.35">
      <c r="A23" s="92"/>
      <c r="B23" s="939" t="s">
        <v>106</v>
      </c>
      <c r="C23" s="700">
        <v>286.99999999999994</v>
      </c>
      <c r="D23" s="1458">
        <v>7.0890401729871183E-2</v>
      </c>
      <c r="E23" s="1457">
        <v>0.92910959827012851</v>
      </c>
    </row>
    <row r="24" spans="1:5" s="179" customFormat="1" ht="12" customHeight="1" x14ac:dyDescent="0.35">
      <c r="A24" s="92"/>
      <c r="B24" s="939" t="s">
        <v>105</v>
      </c>
      <c r="C24" s="700">
        <v>772.00000000000023</v>
      </c>
      <c r="D24" s="1458">
        <v>7.3636107650504089E-3</v>
      </c>
      <c r="E24" s="1457">
        <v>0.99263638923494923</v>
      </c>
    </row>
    <row r="25" spans="1:5" s="179" customFormat="1" ht="12" customHeight="1" x14ac:dyDescent="0.35">
      <c r="A25" s="92"/>
      <c r="B25" s="939" t="s">
        <v>104</v>
      </c>
      <c r="C25" s="700">
        <v>139.99999999999997</v>
      </c>
      <c r="D25" s="1458">
        <v>5.902294388525136E-2</v>
      </c>
      <c r="E25" s="1457">
        <v>0.9409770561147488</v>
      </c>
    </row>
    <row r="26" spans="1:5" s="179" customFormat="1" ht="12" customHeight="1" x14ac:dyDescent="0.35">
      <c r="A26" s="92"/>
      <c r="B26" s="939" t="s">
        <v>103</v>
      </c>
      <c r="C26" s="700">
        <v>177.00000000000003</v>
      </c>
      <c r="D26" s="1458">
        <v>5.4466000597909028E-2</v>
      </c>
      <c r="E26" s="1457">
        <v>0.94553399940209104</v>
      </c>
    </row>
    <row r="27" spans="1:5" s="179" customFormat="1" ht="12" customHeight="1" x14ac:dyDescent="0.35">
      <c r="A27" s="92"/>
      <c r="B27" s="939" t="s">
        <v>102</v>
      </c>
      <c r="C27" s="700">
        <v>83</v>
      </c>
      <c r="D27" s="1458">
        <v>0.10435950630075547</v>
      </c>
      <c r="E27" s="1457">
        <v>0.89564049369924459</v>
      </c>
    </row>
    <row r="28" spans="1:5" s="179" customFormat="1" ht="12" customHeight="1" x14ac:dyDescent="0.35">
      <c r="A28" s="92"/>
      <c r="B28" s="939" t="s">
        <v>101</v>
      </c>
      <c r="C28" s="700">
        <v>155.99999999999997</v>
      </c>
      <c r="D28" s="1458">
        <v>5.9254847568425494E-2</v>
      </c>
      <c r="E28" s="1457">
        <v>0.94074515243157453</v>
      </c>
    </row>
    <row r="29" spans="1:5" s="179" customFormat="1" ht="12" customHeight="1" x14ac:dyDescent="0.35">
      <c r="A29" s="92"/>
      <c r="B29" s="939" t="s">
        <v>100</v>
      </c>
      <c r="C29" s="700">
        <v>270.99999999999989</v>
      </c>
      <c r="D29" s="1458">
        <v>9.7618193455997412E-2</v>
      </c>
      <c r="E29" s="1457">
        <v>0.90238180654400291</v>
      </c>
    </row>
    <row r="30" spans="1:5" s="179" customFormat="1" ht="12" customHeight="1" x14ac:dyDescent="0.35">
      <c r="A30" s="92"/>
      <c r="B30" s="939" t="s">
        <v>99</v>
      </c>
      <c r="C30" s="700">
        <v>395</v>
      </c>
      <c r="D30" s="1458">
        <v>4.8639113135477689E-2</v>
      </c>
      <c r="E30" s="1457">
        <v>0.95136088686452214</v>
      </c>
    </row>
    <row r="31" spans="1:5" s="179" customFormat="1" ht="12" customHeight="1" thickBot="1" x14ac:dyDescent="0.4">
      <c r="A31" s="92"/>
      <c r="B31" s="938" t="s">
        <v>59</v>
      </c>
      <c r="C31" s="704">
        <v>13666.999999999991</v>
      </c>
      <c r="D31" s="1468">
        <v>2.7217057379627093E-2</v>
      </c>
      <c r="E31" s="1467">
        <v>0.97278294262037346</v>
      </c>
    </row>
    <row r="32" spans="1:5" s="179" customFormat="1" ht="12" customHeight="1" x14ac:dyDescent="0.35">
      <c r="A32" s="160" t="s">
        <v>98</v>
      </c>
      <c r="B32" s="660" t="s">
        <v>97</v>
      </c>
      <c r="C32" s="192">
        <v>8245.9999999999691</v>
      </c>
      <c r="D32" s="1463">
        <v>6.0075957505436699E-2</v>
      </c>
      <c r="E32" s="1462">
        <v>0.93992404249456629</v>
      </c>
    </row>
    <row r="33" spans="1:5" s="179" customFormat="1" ht="12" customHeight="1" x14ac:dyDescent="0.35">
      <c r="A33" s="92" t="s">
        <v>96</v>
      </c>
      <c r="B33" s="656" t="s">
        <v>95</v>
      </c>
      <c r="C33" s="700">
        <v>825.00000000000034</v>
      </c>
      <c r="D33" s="1458">
        <v>0.11008289876413184</v>
      </c>
      <c r="E33" s="1457">
        <v>0.88991710123586776</v>
      </c>
    </row>
    <row r="34" spans="1:5" s="179" customFormat="1" ht="12" customHeight="1" x14ac:dyDescent="0.35">
      <c r="A34" s="92"/>
      <c r="B34" s="656" t="s">
        <v>94</v>
      </c>
      <c r="C34" s="700">
        <v>372.00000000000011</v>
      </c>
      <c r="D34" s="1458">
        <v>2.1014591140165219E-2</v>
      </c>
      <c r="E34" s="1457">
        <v>0.97898540885983498</v>
      </c>
    </row>
    <row r="35" spans="1:5" s="179" customFormat="1" ht="12" customHeight="1" thickBot="1" x14ac:dyDescent="0.4">
      <c r="A35" s="159"/>
      <c r="B35" s="655" t="s">
        <v>59</v>
      </c>
      <c r="C35" s="181">
        <v>9443.00000000002</v>
      </c>
      <c r="D35" s="1456">
        <v>6.3515031072564121E-2</v>
      </c>
      <c r="E35" s="1455">
        <v>0.93648496892743804</v>
      </c>
    </row>
    <row r="36" spans="1:5" s="179" customFormat="1" ht="12" customHeight="1" thickBot="1" x14ac:dyDescent="0.4">
      <c r="A36" s="665" t="s">
        <v>93</v>
      </c>
      <c r="B36" s="1466" t="s">
        <v>59</v>
      </c>
      <c r="C36" s="676">
        <v>186.99999999999991</v>
      </c>
      <c r="D36" s="1465">
        <v>6.2856964103476035E-2</v>
      </c>
      <c r="E36" s="1464">
        <v>0.93714303589652403</v>
      </c>
    </row>
    <row r="37" spans="1:5" s="179" customFormat="1" ht="12" customHeight="1" x14ac:dyDescent="0.35">
      <c r="A37" s="160" t="s">
        <v>92</v>
      </c>
      <c r="B37" s="660" t="s">
        <v>91</v>
      </c>
      <c r="C37" s="192">
        <v>383.00000000000006</v>
      </c>
      <c r="D37" s="1463">
        <v>0.10868906039230034</v>
      </c>
      <c r="E37" s="1462">
        <v>0.89131093960770069</v>
      </c>
    </row>
    <row r="38" spans="1:5" s="179" customFormat="1" ht="12" customHeight="1" x14ac:dyDescent="0.35">
      <c r="A38" s="92" t="s">
        <v>90</v>
      </c>
      <c r="B38" s="656" t="s">
        <v>89</v>
      </c>
      <c r="C38" s="700">
        <v>691.00000000000045</v>
      </c>
      <c r="D38" s="1458">
        <v>4.0940427225701771E-2</v>
      </c>
      <c r="E38" s="1457">
        <v>0.9590595727742981</v>
      </c>
    </row>
    <row r="39" spans="1:5" s="179" customFormat="1" ht="12" customHeight="1" x14ac:dyDescent="0.35">
      <c r="A39" s="92"/>
      <c r="B39" s="656" t="s">
        <v>88</v>
      </c>
      <c r="C39" s="700">
        <v>84.999999999999986</v>
      </c>
      <c r="D39" s="1458">
        <v>9.2264816468305672E-2</v>
      </c>
      <c r="E39" s="1457">
        <v>0.90773518353169425</v>
      </c>
    </row>
    <row r="40" spans="1:5" s="179" customFormat="1" ht="12" customHeight="1" x14ac:dyDescent="0.35">
      <c r="A40" s="92"/>
      <c r="B40" s="656" t="s">
        <v>87</v>
      </c>
      <c r="C40" s="700">
        <v>133.00000000000003</v>
      </c>
      <c r="D40" s="1458">
        <v>1.5412262269509041E-2</v>
      </c>
      <c r="E40" s="1457">
        <v>0.98458773773049102</v>
      </c>
    </row>
    <row r="41" spans="1:5" s="179" customFormat="1" ht="12" customHeight="1" x14ac:dyDescent="0.35">
      <c r="A41" s="92"/>
      <c r="B41" s="656" t="s">
        <v>86</v>
      </c>
      <c r="C41" s="700">
        <v>167.99999999999994</v>
      </c>
      <c r="D41" s="1458">
        <v>3.8604176437843342E-2</v>
      </c>
      <c r="E41" s="1457">
        <v>0.96139582356215658</v>
      </c>
    </row>
    <row r="42" spans="1:5" s="179" customFormat="1" ht="12" customHeight="1" thickBot="1" x14ac:dyDescent="0.4">
      <c r="A42" s="159"/>
      <c r="B42" s="655" t="s">
        <v>59</v>
      </c>
      <c r="C42" s="181">
        <v>1460.0000000000002</v>
      </c>
      <c r="D42" s="1456">
        <v>6.0358592472536839E-2</v>
      </c>
      <c r="E42" s="1455">
        <v>0.9396414075274625</v>
      </c>
    </row>
    <row r="43" spans="1:5" s="179" customFormat="1" ht="12" customHeight="1" x14ac:dyDescent="0.35">
      <c r="A43" s="92" t="s">
        <v>85</v>
      </c>
      <c r="B43" s="660" t="s">
        <v>84</v>
      </c>
      <c r="C43" s="192">
        <v>565.00000000000034</v>
      </c>
      <c r="D43" s="1463">
        <v>5.7230800738108135E-2</v>
      </c>
      <c r="E43" s="1462">
        <v>0.94276919926189162</v>
      </c>
    </row>
    <row r="44" spans="1:5" s="179" customFormat="1" ht="12" customHeight="1" x14ac:dyDescent="0.35">
      <c r="A44" s="92" t="s">
        <v>83</v>
      </c>
      <c r="B44" s="656" t="s">
        <v>82</v>
      </c>
      <c r="C44" s="700">
        <v>107.00000000000001</v>
      </c>
      <c r="D44" s="1458">
        <v>0</v>
      </c>
      <c r="E44" s="1457">
        <v>1</v>
      </c>
    </row>
    <row r="45" spans="1:5" s="179" customFormat="1" ht="12" customHeight="1" x14ac:dyDescent="0.35">
      <c r="A45" s="92"/>
      <c r="B45" s="656" t="s">
        <v>81</v>
      </c>
      <c r="C45" s="700">
        <v>422.00000000000017</v>
      </c>
      <c r="D45" s="1458">
        <v>0</v>
      </c>
      <c r="E45" s="1457">
        <v>1</v>
      </c>
    </row>
    <row r="46" spans="1:5" s="179" customFormat="1" ht="12" customHeight="1" x14ac:dyDescent="0.35">
      <c r="A46" s="92"/>
      <c r="B46" s="656" t="s">
        <v>80</v>
      </c>
      <c r="C46" s="700">
        <v>650.99999999999989</v>
      </c>
      <c r="D46" s="1458">
        <v>2.4647668322787769E-3</v>
      </c>
      <c r="E46" s="1457">
        <v>0.9975352331677213</v>
      </c>
    </row>
    <row r="47" spans="1:5" s="179" customFormat="1" ht="12" customHeight="1" x14ac:dyDescent="0.35">
      <c r="A47" s="92"/>
      <c r="B47" s="656" t="s">
        <v>79</v>
      </c>
      <c r="C47" s="700">
        <v>136.00000000000003</v>
      </c>
      <c r="D47" s="1458">
        <v>2.2122101505598412E-2</v>
      </c>
      <c r="E47" s="1457">
        <v>0.97787789849440143</v>
      </c>
    </row>
    <row r="48" spans="1:5" s="179" customFormat="1" ht="12" customHeight="1" x14ac:dyDescent="0.35">
      <c r="A48" s="92"/>
      <c r="B48" s="656" t="s">
        <v>78</v>
      </c>
      <c r="C48" s="700">
        <v>190</v>
      </c>
      <c r="D48" s="1458">
        <v>0</v>
      </c>
      <c r="E48" s="1457">
        <v>1</v>
      </c>
    </row>
    <row r="49" spans="1:5" s="179" customFormat="1" ht="12" customHeight="1" x14ac:dyDescent="0.35">
      <c r="A49" s="92"/>
      <c r="B49" s="905" t="s">
        <v>77</v>
      </c>
      <c r="C49" s="700">
        <v>129.99999999999997</v>
      </c>
      <c r="D49" s="1458">
        <v>2.0444900728858195E-2</v>
      </c>
      <c r="E49" s="1457">
        <v>0.97955509927114182</v>
      </c>
    </row>
    <row r="50" spans="1:5" s="179" customFormat="1" ht="12" customHeight="1" x14ac:dyDescent="0.35">
      <c r="A50" s="92"/>
      <c r="B50" s="905" t="s">
        <v>76</v>
      </c>
      <c r="C50" s="700">
        <v>115.99999999999997</v>
      </c>
      <c r="D50" s="1458">
        <v>0</v>
      </c>
      <c r="E50" s="1457">
        <v>1</v>
      </c>
    </row>
    <row r="51" spans="1:5" s="179" customFormat="1" ht="12" customHeight="1" x14ac:dyDescent="0.35">
      <c r="A51" s="92"/>
      <c r="B51" s="656" t="s">
        <v>75</v>
      </c>
      <c r="C51" s="700">
        <v>142.00000000000006</v>
      </c>
      <c r="D51" s="1458">
        <v>0</v>
      </c>
      <c r="E51" s="1457">
        <v>1</v>
      </c>
    </row>
    <row r="52" spans="1:5" s="179" customFormat="1" ht="12" customHeight="1" x14ac:dyDescent="0.35">
      <c r="A52" s="92"/>
      <c r="B52" s="656" t="s">
        <v>74</v>
      </c>
      <c r="C52" s="700">
        <v>203.00000000000011</v>
      </c>
      <c r="D52" s="1458">
        <v>8.3506469687552824E-3</v>
      </c>
      <c r="E52" s="1457">
        <v>0.99164935303124468</v>
      </c>
    </row>
    <row r="53" spans="1:5" s="179" customFormat="1" ht="12" customHeight="1" x14ac:dyDescent="0.35">
      <c r="A53" s="92"/>
      <c r="B53" s="656" t="s">
        <v>73</v>
      </c>
      <c r="C53" s="700">
        <v>216.00000000000014</v>
      </c>
      <c r="D53" s="1458">
        <v>4.199369208283836E-2</v>
      </c>
      <c r="E53" s="1457">
        <v>0.95800630791716146</v>
      </c>
    </row>
    <row r="54" spans="1:5" s="179" customFormat="1" ht="12" customHeight="1" x14ac:dyDescent="0.35">
      <c r="A54" s="92"/>
      <c r="B54" s="656" t="s">
        <v>72</v>
      </c>
      <c r="C54" s="700">
        <v>334.99999999999994</v>
      </c>
      <c r="D54" s="1458">
        <v>6.5372662688039304E-3</v>
      </c>
      <c r="E54" s="1457">
        <v>0.99346273373119598</v>
      </c>
    </row>
    <row r="55" spans="1:5" s="179" customFormat="1" ht="12" customHeight="1" x14ac:dyDescent="0.35">
      <c r="A55" s="92"/>
      <c r="B55" s="656" t="s">
        <v>71</v>
      </c>
      <c r="C55" s="700">
        <v>391</v>
      </c>
      <c r="D55" s="1458">
        <v>1.6189621662606391E-2</v>
      </c>
      <c r="E55" s="1457">
        <v>0.98381037833739371</v>
      </c>
    </row>
    <row r="56" spans="1:5" s="179" customFormat="1" ht="12" customHeight="1" thickBot="1" x14ac:dyDescent="0.4">
      <c r="A56" s="92"/>
      <c r="B56" s="655" t="s">
        <v>59</v>
      </c>
      <c r="C56" s="181">
        <v>3604.0000000000036</v>
      </c>
      <c r="D56" s="1456">
        <v>1.9613029902675608E-2</v>
      </c>
      <c r="E56" s="1455">
        <v>0.98038697009732512</v>
      </c>
    </row>
    <row r="57" spans="1:5" s="179" customFormat="1" ht="12" customHeight="1" x14ac:dyDescent="0.35">
      <c r="A57" s="160" t="s">
        <v>70</v>
      </c>
      <c r="B57" s="1461" t="s">
        <v>69</v>
      </c>
      <c r="C57" s="444">
        <v>74</v>
      </c>
      <c r="D57" s="1460">
        <v>0</v>
      </c>
      <c r="E57" s="1459">
        <v>1</v>
      </c>
    </row>
    <row r="58" spans="1:5" s="179" customFormat="1" ht="12" customHeight="1" x14ac:dyDescent="0.35">
      <c r="A58" s="92" t="s">
        <v>68</v>
      </c>
      <c r="B58" s="657" t="s">
        <v>67</v>
      </c>
      <c r="C58" s="700">
        <v>42</v>
      </c>
      <c r="D58" s="1458">
        <v>0</v>
      </c>
      <c r="E58" s="1457">
        <v>1</v>
      </c>
    </row>
    <row r="59" spans="1:5" s="179" customFormat="1" ht="12" customHeight="1" x14ac:dyDescent="0.35">
      <c r="A59" s="92"/>
      <c r="B59" s="656" t="s">
        <v>66</v>
      </c>
      <c r="C59" s="700">
        <v>302.99999999999989</v>
      </c>
      <c r="D59" s="1458">
        <v>0</v>
      </c>
      <c r="E59" s="1457">
        <v>1</v>
      </c>
    </row>
    <row r="60" spans="1:5" s="179" customFormat="1" ht="12" customHeight="1" x14ac:dyDescent="0.35">
      <c r="A60" s="92"/>
      <c r="B60" s="656" t="s">
        <v>65</v>
      </c>
      <c r="C60" s="700">
        <v>321.99999999999989</v>
      </c>
      <c r="D60" s="1458">
        <v>3.7507356897750421E-2</v>
      </c>
      <c r="E60" s="1457">
        <v>0.96249264310224969</v>
      </c>
    </row>
    <row r="61" spans="1:5" s="179" customFormat="1" ht="12" customHeight="1" x14ac:dyDescent="0.35">
      <c r="A61" s="92"/>
      <c r="B61" s="656" t="s">
        <v>64</v>
      </c>
      <c r="C61" s="700">
        <v>261.99999999999989</v>
      </c>
      <c r="D61" s="1458">
        <v>3.4209470354695959E-2</v>
      </c>
      <c r="E61" s="1457">
        <v>0.96579052964530387</v>
      </c>
    </row>
    <row r="62" spans="1:5" s="179" customFormat="1" ht="12" customHeight="1" thickBot="1" x14ac:dyDescent="0.4">
      <c r="A62" s="159"/>
      <c r="B62" s="655" t="s">
        <v>59</v>
      </c>
      <c r="C62" s="181">
        <v>1003.0000000000009</v>
      </c>
      <c r="D62" s="1456">
        <v>2.0340716001837521E-2</v>
      </c>
      <c r="E62" s="1455">
        <v>0.9796592839981626</v>
      </c>
    </row>
    <row r="63" spans="1:5" s="179" customFormat="1" ht="12" customHeight="1" x14ac:dyDescent="0.35">
      <c r="A63" s="92" t="s">
        <v>63</v>
      </c>
      <c r="B63" s="654" t="s">
        <v>62</v>
      </c>
      <c r="C63" s="444">
        <v>465.99999999999989</v>
      </c>
      <c r="D63" s="1460">
        <v>9.6484083106043797E-2</v>
      </c>
      <c r="E63" s="1459">
        <v>0.90351591689395672</v>
      </c>
    </row>
    <row r="64" spans="1:5" s="179" customFormat="1" ht="12" customHeight="1" x14ac:dyDescent="0.35">
      <c r="A64" s="73" t="s">
        <v>61</v>
      </c>
      <c r="B64" s="844" t="s">
        <v>60</v>
      </c>
      <c r="C64" s="700">
        <v>51.000000000000021</v>
      </c>
      <c r="D64" s="1458">
        <v>9.0123544982255679E-2</v>
      </c>
      <c r="E64" s="1457">
        <v>0.90987645501774461</v>
      </c>
    </row>
    <row r="65" spans="1:6" s="179" customFormat="1" ht="12" customHeight="1" thickBot="1" x14ac:dyDescent="0.4">
      <c r="A65" s="69"/>
      <c r="B65" s="651" t="s">
        <v>59</v>
      </c>
      <c r="C65" s="181">
        <v>517.00000000000023</v>
      </c>
      <c r="D65" s="1456">
        <v>9.58029248034592E-2</v>
      </c>
      <c r="E65" s="1455">
        <v>0.90419707519654091</v>
      </c>
    </row>
    <row r="66" spans="1:6" ht="38.5" customHeight="1" x14ac:dyDescent="0.35">
      <c r="F66" s="1454"/>
    </row>
    <row r="67" spans="1:6" x14ac:dyDescent="0.35">
      <c r="F67" s="1454"/>
    </row>
    <row r="69" spans="1:6" ht="15" customHeight="1" x14ac:dyDescent="0.35"/>
    <row r="76" spans="1:6" ht="14.5" customHeight="1" x14ac:dyDescent="0.35"/>
  </sheetData>
  <mergeCells count="7">
    <mergeCell ref="A7:B7"/>
    <mergeCell ref="A1:E1"/>
    <mergeCell ref="A2:E2"/>
    <mergeCell ref="D4:E4"/>
    <mergeCell ref="D3:E3"/>
    <mergeCell ref="C3:C5"/>
    <mergeCell ref="A3:B6"/>
  </mergeCells>
  <conditionalFormatting sqref="D7:E65">
    <cfRule type="expression" dxfId="1099" priority="1">
      <formula>D7&lt;0.005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Width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גיליון59"/>
  <dimension ref="A1:F56"/>
  <sheetViews>
    <sheetView view="pageBreakPreview" topLeftCell="A3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8.90625" style="177" customWidth="1"/>
    <col min="2" max="2" width="47" style="177" customWidth="1"/>
    <col min="3" max="3" width="18.6328125" style="176" customWidth="1"/>
    <col min="4" max="5" width="18.6328125" style="175" customWidth="1"/>
  </cols>
  <sheetData>
    <row r="1" spans="1:6" s="1345" customFormat="1" ht="15.75" customHeight="1" x14ac:dyDescent="0.3">
      <c r="A1" s="6345" t="s">
        <v>703</v>
      </c>
      <c r="B1" s="6345"/>
      <c r="C1" s="6345"/>
      <c r="D1" s="6345"/>
      <c r="E1" s="6345"/>
    </row>
    <row r="2" spans="1:6" s="1345" customFormat="1" ht="15.75" customHeight="1" thickBot="1" x14ac:dyDescent="0.35">
      <c r="A2" s="6345" t="s">
        <v>702</v>
      </c>
      <c r="B2" s="6345"/>
      <c r="C2" s="6345"/>
      <c r="D2" s="6345"/>
      <c r="E2" s="6345"/>
    </row>
    <row r="3" spans="1:6" s="1345" customFormat="1" ht="15.5" x14ac:dyDescent="0.3">
      <c r="A3" s="6717" t="s">
        <v>158</v>
      </c>
      <c r="B3" s="6718"/>
      <c r="C3" s="6724" t="s">
        <v>55</v>
      </c>
      <c r="D3" s="6707" t="s">
        <v>699</v>
      </c>
      <c r="E3" s="6708"/>
    </row>
    <row r="4" spans="1:6" s="1345" customFormat="1" ht="16" thickBot="1" x14ac:dyDescent="0.35">
      <c r="A4" s="6719"/>
      <c r="B4" s="6720"/>
      <c r="C4" s="6725"/>
      <c r="D4" s="6727" t="s">
        <v>698</v>
      </c>
      <c r="E4" s="6728"/>
    </row>
    <row r="5" spans="1:6" s="1345" customFormat="1" ht="15.75" customHeight="1" x14ac:dyDescent="0.3">
      <c r="A5" s="6721"/>
      <c r="B5" s="6720"/>
      <c r="C5" s="6726"/>
      <c r="D5" s="1481" t="s">
        <v>697</v>
      </c>
      <c r="E5" s="1481" t="s">
        <v>696</v>
      </c>
      <c r="F5" s="1454"/>
    </row>
    <row r="6" spans="1:6" s="1345" customFormat="1" ht="16" thickBot="1" x14ac:dyDescent="0.35">
      <c r="A6" s="6722"/>
      <c r="B6" s="6723"/>
      <c r="C6" s="1480" t="s">
        <v>49</v>
      </c>
      <c r="D6" s="1479" t="s">
        <v>695</v>
      </c>
      <c r="E6" s="1479" t="s">
        <v>694</v>
      </c>
      <c r="F6" s="1454"/>
    </row>
    <row r="7" spans="1:6" s="179" customFormat="1" ht="12" customHeight="1" x14ac:dyDescent="0.35">
      <c r="A7" s="55" t="s">
        <v>48</v>
      </c>
      <c r="B7" s="54" t="s">
        <v>47</v>
      </c>
      <c r="C7" s="866">
        <v>8966</v>
      </c>
      <c r="D7" s="1089">
        <v>3.3672049172605439E-2</v>
      </c>
      <c r="E7" s="852">
        <v>0.96632795082739331</v>
      </c>
      <c r="F7" s="1474"/>
    </row>
    <row r="8" spans="1:6" s="179" customFormat="1" ht="12" customHeight="1" thickBot="1" x14ac:dyDescent="0.4">
      <c r="A8" s="59" t="s">
        <v>46</v>
      </c>
      <c r="B8" s="51" t="s">
        <v>45</v>
      </c>
      <c r="C8" s="729">
        <v>18686.999999999956</v>
      </c>
      <c r="D8" s="1090">
        <v>3.9919203493422172E-2</v>
      </c>
      <c r="E8" s="727">
        <v>0.96008079650657574</v>
      </c>
      <c r="F8" s="1474"/>
    </row>
    <row r="9" spans="1:6" s="179" customFormat="1" ht="12" customHeight="1" x14ac:dyDescent="0.35">
      <c r="A9" s="44" t="s">
        <v>44</v>
      </c>
      <c r="B9" s="465" t="s">
        <v>43</v>
      </c>
      <c r="C9" s="726">
        <v>9867.9999999999982</v>
      </c>
      <c r="D9" s="219">
        <v>5.6620868988663448E-2</v>
      </c>
      <c r="E9" s="267">
        <v>0.94337913101133664</v>
      </c>
      <c r="F9" s="1474"/>
    </row>
    <row r="10" spans="1:6" s="179" customFormat="1" ht="12" customHeight="1" x14ac:dyDescent="0.35">
      <c r="A10" s="36" t="s">
        <v>42</v>
      </c>
      <c r="B10" s="725" t="s">
        <v>41</v>
      </c>
      <c r="C10" s="1097">
        <v>3074.9999999999968</v>
      </c>
      <c r="D10" s="1082">
        <v>7.0968616119091263E-2</v>
      </c>
      <c r="E10" s="1081">
        <v>0.92903138388090911</v>
      </c>
      <c r="F10" s="1474"/>
    </row>
    <row r="11" spans="1:6" s="179" customFormat="1" ht="12" customHeight="1" thickBot="1" x14ac:dyDescent="0.4">
      <c r="A11" s="34"/>
      <c r="B11" s="724" t="s">
        <v>40</v>
      </c>
      <c r="C11" s="1100">
        <v>16943.000000000007</v>
      </c>
      <c r="D11" s="1099">
        <v>2.6557282586508628E-2</v>
      </c>
      <c r="E11" s="1098">
        <v>0.97344271741349264</v>
      </c>
      <c r="F11" s="1474"/>
    </row>
    <row r="12" spans="1:6" s="179" customFormat="1" ht="12" customHeight="1" x14ac:dyDescent="0.35">
      <c r="A12" s="55" t="s">
        <v>39</v>
      </c>
      <c r="B12" s="54" t="s">
        <v>38</v>
      </c>
      <c r="C12" s="866">
        <v>8197.9999999999982</v>
      </c>
      <c r="D12" s="1089">
        <v>2.3253447593368944E-2</v>
      </c>
      <c r="E12" s="852">
        <v>0.97674655240663188</v>
      </c>
      <c r="F12" s="1474"/>
    </row>
    <row r="13" spans="1:6" s="179" customFormat="1" ht="12" customHeight="1" x14ac:dyDescent="0.35">
      <c r="A13" s="36" t="s">
        <v>37</v>
      </c>
      <c r="B13" s="33" t="s">
        <v>36</v>
      </c>
      <c r="C13" s="1097">
        <v>16307.000000000029</v>
      </c>
      <c r="D13" s="1082">
        <v>4.2135311374135245E-2</v>
      </c>
      <c r="E13" s="1081">
        <v>0.95786468862586605</v>
      </c>
      <c r="F13" s="1474"/>
    </row>
    <row r="14" spans="1:6" s="179" customFormat="1" ht="12" customHeight="1" x14ac:dyDescent="0.35">
      <c r="A14" s="34"/>
      <c r="B14" s="33" t="s">
        <v>35</v>
      </c>
      <c r="C14" s="1097">
        <v>101</v>
      </c>
      <c r="D14" s="1082">
        <v>3.4866034476172141E-2</v>
      </c>
      <c r="E14" s="1081">
        <v>0.96513396552382791</v>
      </c>
      <c r="F14" s="1474"/>
    </row>
    <row r="15" spans="1:6" s="179" customFormat="1" ht="12" customHeight="1" x14ac:dyDescent="0.35">
      <c r="A15" s="34"/>
      <c r="B15" s="33" t="s">
        <v>34</v>
      </c>
      <c r="C15" s="1097">
        <v>1008.0000000000009</v>
      </c>
      <c r="D15" s="1082">
        <v>3.4270400163998085E-2</v>
      </c>
      <c r="E15" s="1081">
        <v>0.96572959983600082</v>
      </c>
      <c r="F15" s="1474"/>
    </row>
    <row r="16" spans="1:6" s="179" customFormat="1" ht="12" customHeight="1" x14ac:dyDescent="0.35">
      <c r="A16" s="34"/>
      <c r="B16" s="33" t="s">
        <v>33</v>
      </c>
      <c r="C16" s="1097">
        <v>165.99999999999994</v>
      </c>
      <c r="D16" s="1082">
        <v>1.8509581412284929E-2</v>
      </c>
      <c r="E16" s="1081">
        <v>0.98149041858771513</v>
      </c>
      <c r="F16" s="1474"/>
    </row>
    <row r="17" spans="1:6" s="179" customFormat="1" ht="12" customHeight="1" x14ac:dyDescent="0.35">
      <c r="A17" s="34"/>
      <c r="B17" s="33" t="s">
        <v>32</v>
      </c>
      <c r="C17" s="1097">
        <v>226.99999999999983</v>
      </c>
      <c r="D17" s="1082">
        <v>4.5455050962151002E-2</v>
      </c>
      <c r="E17" s="1081">
        <v>0.95454494903784892</v>
      </c>
      <c r="F17" s="1474"/>
    </row>
    <row r="18" spans="1:6" s="179" customFormat="1" ht="12" customHeight="1" x14ac:dyDescent="0.35">
      <c r="A18" s="34"/>
      <c r="B18" s="33" t="s">
        <v>4</v>
      </c>
      <c r="C18" s="1097">
        <v>300.99999999999994</v>
      </c>
      <c r="D18" s="1082">
        <v>4.3249706617730831E-2</v>
      </c>
      <c r="E18" s="1081">
        <v>0.9567502933822688</v>
      </c>
      <c r="F18" s="1474"/>
    </row>
    <row r="19" spans="1:6" s="179" customFormat="1" ht="12" customHeight="1" thickBot="1" x14ac:dyDescent="0.4">
      <c r="A19" s="57"/>
      <c r="B19" s="51" t="s">
        <v>25</v>
      </c>
      <c r="C19" s="729">
        <v>3578.0000000000005</v>
      </c>
      <c r="D19" s="1090">
        <v>4.8329349858582012E-2</v>
      </c>
      <c r="E19" s="727">
        <v>0.95167065014141661</v>
      </c>
      <c r="F19" s="1474"/>
    </row>
    <row r="20" spans="1:6" s="179" customFormat="1" ht="12" customHeight="1" x14ac:dyDescent="0.35">
      <c r="A20" s="44" t="s">
        <v>31</v>
      </c>
      <c r="B20" s="465" t="s">
        <v>30</v>
      </c>
      <c r="C20" s="726">
        <v>338.00000000000006</v>
      </c>
      <c r="D20" s="219">
        <v>0</v>
      </c>
      <c r="E20" s="267">
        <v>1</v>
      </c>
      <c r="F20" s="1474"/>
    </row>
    <row r="21" spans="1:6" s="179" customFormat="1" ht="12" customHeight="1" x14ac:dyDescent="0.35">
      <c r="A21" s="36" t="s">
        <v>29</v>
      </c>
      <c r="B21" s="725" t="s">
        <v>28</v>
      </c>
      <c r="C21" s="1097">
        <v>1389</v>
      </c>
      <c r="D21" s="1082">
        <v>9.8197850184056565E-3</v>
      </c>
      <c r="E21" s="1081">
        <v>0.99018021498159459</v>
      </c>
      <c r="F21" s="1474"/>
    </row>
    <row r="22" spans="1:6" s="179" customFormat="1" ht="12" customHeight="1" x14ac:dyDescent="0.35">
      <c r="A22" s="26"/>
      <c r="B22" s="725" t="s">
        <v>27</v>
      </c>
      <c r="C22" s="1097">
        <v>3296.0000000000036</v>
      </c>
      <c r="D22" s="1082">
        <v>1.0217220957585619E-2</v>
      </c>
      <c r="E22" s="1081">
        <v>0.98978277904241463</v>
      </c>
      <c r="F22" s="1474"/>
    </row>
    <row r="23" spans="1:6" s="179" customFormat="1" ht="12" customHeight="1" x14ac:dyDescent="0.35">
      <c r="A23" s="34"/>
      <c r="B23" s="725" t="s">
        <v>26</v>
      </c>
      <c r="C23" s="1097">
        <v>955.00000000000045</v>
      </c>
      <c r="D23" s="1082">
        <v>5.5267763018922257E-2</v>
      </c>
      <c r="E23" s="1081">
        <v>0.94473223698107756</v>
      </c>
      <c r="F23" s="1474"/>
    </row>
    <row r="24" spans="1:6" s="179" customFormat="1" ht="12" customHeight="1" x14ac:dyDescent="0.35">
      <c r="A24" s="34"/>
      <c r="B24" s="725" t="s">
        <v>4</v>
      </c>
      <c r="C24" s="1097">
        <v>141</v>
      </c>
      <c r="D24" s="1082">
        <v>2.9098476089804003E-2</v>
      </c>
      <c r="E24" s="1081">
        <v>0.97090152391019591</v>
      </c>
      <c r="F24" s="1474"/>
    </row>
    <row r="25" spans="1:6" s="179" customFormat="1" ht="12" customHeight="1" thickBot="1" x14ac:dyDescent="0.4">
      <c r="A25" s="34"/>
      <c r="B25" s="724" t="s">
        <v>25</v>
      </c>
      <c r="C25" s="1100">
        <v>2079.0000000000009</v>
      </c>
      <c r="D25" s="1099">
        <v>5.2979441580353497E-2</v>
      </c>
      <c r="E25" s="1098">
        <v>0.94702055841964661</v>
      </c>
      <c r="F25" s="1474"/>
    </row>
    <row r="26" spans="1:6" s="179" customFormat="1" ht="12" customHeight="1" x14ac:dyDescent="0.35">
      <c r="A26" s="55" t="s">
        <v>24</v>
      </c>
      <c r="B26" s="54" t="s">
        <v>23</v>
      </c>
      <c r="C26" s="866">
        <v>4499.0000000000045</v>
      </c>
      <c r="D26" s="1089">
        <v>4.7005991650505764E-2</v>
      </c>
      <c r="E26" s="852">
        <v>0.95299400834949455</v>
      </c>
      <c r="F26" s="1474"/>
    </row>
    <row r="27" spans="1:6" s="179" customFormat="1" ht="12" customHeight="1" x14ac:dyDescent="0.35">
      <c r="A27" s="36" t="s">
        <v>22</v>
      </c>
      <c r="B27" s="33" t="s">
        <v>21</v>
      </c>
      <c r="C27" s="1097">
        <v>6030.9999999999936</v>
      </c>
      <c r="D27" s="1082">
        <v>6.3691242590675184E-2</v>
      </c>
      <c r="E27" s="1081">
        <v>0.93630875740932551</v>
      </c>
      <c r="F27" s="1474"/>
    </row>
    <row r="28" spans="1:6" s="179" customFormat="1" ht="12" customHeight="1" x14ac:dyDescent="0.35">
      <c r="A28" s="34"/>
      <c r="B28" s="33" t="s">
        <v>20</v>
      </c>
      <c r="C28" s="1097">
        <v>8186.0000000000036</v>
      </c>
      <c r="D28" s="1082">
        <v>4.678440005986248E-2</v>
      </c>
      <c r="E28" s="1081">
        <v>0.95321559994013816</v>
      </c>
      <c r="F28" s="1474"/>
    </row>
    <row r="29" spans="1:6" s="179" customFormat="1" ht="12" customHeight="1" x14ac:dyDescent="0.35">
      <c r="A29" s="34"/>
      <c r="B29" s="33" t="s">
        <v>19</v>
      </c>
      <c r="C29" s="1097">
        <v>6458.0000000000045</v>
      </c>
      <c r="D29" s="1082">
        <v>1.0620345876727015E-2</v>
      </c>
      <c r="E29" s="1081">
        <v>0.98937965412327311</v>
      </c>
      <c r="F29" s="1474"/>
    </row>
    <row r="30" spans="1:6" s="179" customFormat="1" ht="12" customHeight="1" x14ac:dyDescent="0.35">
      <c r="A30" s="34"/>
      <c r="B30" s="33" t="s">
        <v>18</v>
      </c>
      <c r="C30" s="1097">
        <v>265.00000000000017</v>
      </c>
      <c r="D30" s="1082">
        <v>1.7557851762011804E-2</v>
      </c>
      <c r="E30" s="1081">
        <v>0.98244214823798803</v>
      </c>
      <c r="F30" s="1474"/>
    </row>
    <row r="31" spans="1:6" s="179" customFormat="1" ht="12" customHeight="1" x14ac:dyDescent="0.35">
      <c r="A31" s="34"/>
      <c r="B31" s="33" t="s">
        <v>17</v>
      </c>
      <c r="C31" s="1097">
        <v>2244.0000000000023</v>
      </c>
      <c r="D31" s="1082">
        <v>9.9339466065239291E-3</v>
      </c>
      <c r="E31" s="1081">
        <v>0.99006605339347631</v>
      </c>
      <c r="F31" s="1474"/>
    </row>
    <row r="32" spans="1:6" s="179" customFormat="1" ht="12" customHeight="1" x14ac:dyDescent="0.35">
      <c r="A32" s="34"/>
      <c r="B32" s="33" t="s">
        <v>16</v>
      </c>
      <c r="C32" s="1097">
        <v>326</v>
      </c>
      <c r="D32" s="1082">
        <v>0</v>
      </c>
      <c r="E32" s="1081">
        <v>1</v>
      </c>
      <c r="F32" s="1474"/>
    </row>
    <row r="33" spans="1:6" s="179" customFormat="1" ht="12" customHeight="1" x14ac:dyDescent="0.35">
      <c r="A33" s="34"/>
      <c r="B33" s="33" t="s">
        <v>15</v>
      </c>
      <c r="C33" s="1097">
        <v>484.00000000000023</v>
      </c>
      <c r="D33" s="1082">
        <v>8.8358422193062156E-2</v>
      </c>
      <c r="E33" s="1081">
        <v>0.91164157780693755</v>
      </c>
      <c r="F33" s="1474"/>
    </row>
    <row r="34" spans="1:6" s="179" customFormat="1" ht="12" customHeight="1" x14ac:dyDescent="0.35">
      <c r="A34" s="34"/>
      <c r="B34" s="33" t="s">
        <v>14</v>
      </c>
      <c r="C34" s="1097">
        <v>587</v>
      </c>
      <c r="D34" s="1082">
        <v>9.4708284151922117E-2</v>
      </c>
      <c r="E34" s="1081">
        <v>0.90529171584807822</v>
      </c>
      <c r="F34" s="1474"/>
    </row>
    <row r="35" spans="1:6" s="179" customFormat="1" ht="12" customHeight="1" x14ac:dyDescent="0.35">
      <c r="A35" s="34"/>
      <c r="B35" s="33" t="s">
        <v>13</v>
      </c>
      <c r="C35" s="1097">
        <v>60.000000000000021</v>
      </c>
      <c r="D35" s="1082">
        <v>5.4514288917505677E-2</v>
      </c>
      <c r="E35" s="1081">
        <v>0.94548571108249424</v>
      </c>
      <c r="F35" s="1474"/>
    </row>
    <row r="36" spans="1:6" s="179" customFormat="1" ht="12" customHeight="1" x14ac:dyDescent="0.35">
      <c r="A36" s="34"/>
      <c r="B36" s="33" t="s">
        <v>12</v>
      </c>
      <c r="C36" s="1097">
        <v>338.00000000000006</v>
      </c>
      <c r="D36" s="1082">
        <v>1.7576069048997368E-2</v>
      </c>
      <c r="E36" s="1081">
        <v>0.98242393095100267</v>
      </c>
      <c r="F36" s="1474"/>
    </row>
    <row r="37" spans="1:6" s="179" customFormat="1" ht="12" customHeight="1" thickBot="1" x14ac:dyDescent="0.4">
      <c r="A37" s="52"/>
      <c r="B37" s="51" t="s">
        <v>4</v>
      </c>
      <c r="C37" s="729">
        <v>401.00000000000011</v>
      </c>
      <c r="D37" s="1090">
        <v>6.7109741831178529E-2</v>
      </c>
      <c r="E37" s="727">
        <v>0.93289025816882143</v>
      </c>
      <c r="F37" s="1474"/>
    </row>
    <row r="38" spans="1:6" s="179" customFormat="1" ht="12" customHeight="1" x14ac:dyDescent="0.35">
      <c r="A38" s="44" t="s">
        <v>11</v>
      </c>
      <c r="B38" s="221" t="s">
        <v>10</v>
      </c>
      <c r="C38" s="726">
        <v>18969.999999999982</v>
      </c>
      <c r="D38" s="219">
        <v>4.4304388186187121E-2</v>
      </c>
      <c r="E38" s="267">
        <v>0.95569561181381302</v>
      </c>
      <c r="F38" s="1474"/>
    </row>
    <row r="39" spans="1:6" s="179" customFormat="1" ht="12" customHeight="1" x14ac:dyDescent="0.35">
      <c r="A39" s="36" t="s">
        <v>9</v>
      </c>
      <c r="B39" s="725" t="s">
        <v>8</v>
      </c>
      <c r="C39" s="1097">
        <v>1245.9999999999991</v>
      </c>
      <c r="D39" s="1082">
        <v>7.3848832073802939E-2</v>
      </c>
      <c r="E39" s="1081">
        <v>0.92615116792619789</v>
      </c>
      <c r="F39" s="1474"/>
    </row>
    <row r="40" spans="1:6" s="179" customFormat="1" ht="12" customHeight="1" x14ac:dyDescent="0.35">
      <c r="A40" s="34"/>
      <c r="B40" s="725" t="s">
        <v>7</v>
      </c>
      <c r="C40" s="1097">
        <v>426.00000000000017</v>
      </c>
      <c r="D40" s="1082">
        <v>2.8021081830927549E-2</v>
      </c>
      <c r="E40" s="1081">
        <v>0.97197891816907245</v>
      </c>
      <c r="F40" s="1474"/>
    </row>
    <row r="41" spans="1:6" s="179" customFormat="1" ht="12" customHeight="1" x14ac:dyDescent="0.35">
      <c r="A41" s="34"/>
      <c r="B41" s="725" t="s">
        <v>6</v>
      </c>
      <c r="C41" s="1097">
        <v>1875.9999999999989</v>
      </c>
      <c r="D41" s="1082">
        <v>4.1352358524134269E-2</v>
      </c>
      <c r="E41" s="1081">
        <v>0.95864764147586656</v>
      </c>
      <c r="F41" s="1474"/>
    </row>
    <row r="42" spans="1:6" s="179" customFormat="1" ht="12" customHeight="1" x14ac:dyDescent="0.35">
      <c r="A42" s="34"/>
      <c r="B42" s="725" t="s">
        <v>5</v>
      </c>
      <c r="C42" s="1097">
        <v>6106.0000000000109</v>
      </c>
      <c r="D42" s="1082">
        <v>1.2485265615796881E-2</v>
      </c>
      <c r="E42" s="1081">
        <v>0.98751473438420367</v>
      </c>
      <c r="F42" s="1474"/>
    </row>
    <row r="43" spans="1:6" s="179" customFormat="1" ht="12" customHeight="1" thickBot="1" x14ac:dyDescent="0.4">
      <c r="A43" s="26"/>
      <c r="B43" s="724" t="s">
        <v>4</v>
      </c>
      <c r="C43" s="1100">
        <v>1261.9999999999986</v>
      </c>
      <c r="D43" s="1099">
        <v>6.511271193929731E-2</v>
      </c>
      <c r="E43" s="1098">
        <v>0.93488728806070309</v>
      </c>
      <c r="F43" s="1474"/>
    </row>
    <row r="44" spans="1:6" s="179" customFormat="1" ht="12" customHeight="1" x14ac:dyDescent="0.35">
      <c r="A44" s="865" t="s">
        <v>3</v>
      </c>
      <c r="B44" s="864" t="s">
        <v>2</v>
      </c>
      <c r="C44" s="192">
        <v>16797.000000000058</v>
      </c>
      <c r="D44" s="1478">
        <v>5.2098990264352274E-2</v>
      </c>
      <c r="E44" s="1477">
        <v>0.9479010097356485</v>
      </c>
      <c r="F44" s="1474"/>
    </row>
    <row r="45" spans="1:6" s="179" customFormat="1" ht="12" customHeight="1" thickBot="1" x14ac:dyDescent="0.4">
      <c r="A45" s="862" t="s">
        <v>1</v>
      </c>
      <c r="B45" s="861" t="s">
        <v>0</v>
      </c>
      <c r="C45" s="670">
        <v>13088.999999999996</v>
      </c>
      <c r="D45" s="1476">
        <v>2.2777453514780239E-2</v>
      </c>
      <c r="E45" s="1475">
        <v>0.97722254648522044</v>
      </c>
      <c r="F45" s="1474"/>
    </row>
    <row r="46" spans="1:6" ht="38.5" customHeight="1" x14ac:dyDescent="0.35">
      <c r="F46" s="1454"/>
    </row>
    <row r="47" spans="1:6" x14ac:dyDescent="0.35">
      <c r="F47" s="1454"/>
    </row>
    <row r="49" ht="15" customHeight="1" x14ac:dyDescent="0.35"/>
    <row r="56" ht="14.5" customHeight="1" x14ac:dyDescent="0.35"/>
  </sheetData>
  <mergeCells count="6">
    <mergeCell ref="A1:E1"/>
    <mergeCell ref="A2:E2"/>
    <mergeCell ref="A3:B6"/>
    <mergeCell ref="C3:C5"/>
    <mergeCell ref="D3:E3"/>
    <mergeCell ref="D4:E4"/>
  </mergeCells>
  <conditionalFormatting sqref="D7:E43">
    <cfRule type="expression" dxfId="1098" priority="1" stopIfTrue="1">
      <formula>D7&lt;0.0004</formula>
    </cfRule>
  </conditionalFormatting>
  <conditionalFormatting sqref="D7:E43">
    <cfRule type="expression" dxfId="1097" priority="2">
      <formula>D7&lt;0.005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Width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גיליון60"/>
  <dimension ref="A1:J489"/>
  <sheetViews>
    <sheetView view="pageBreakPreview" topLeftCell="A1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1484" bestFit="1" customWidth="1"/>
    <col min="2" max="2" width="47" style="177" bestFit="1" customWidth="1"/>
    <col min="3" max="3" width="7.08984375" style="1483" bestFit="1" customWidth="1"/>
    <col min="4" max="4" width="7.6328125" style="175" bestFit="1" customWidth="1"/>
    <col min="5" max="5" width="7.90625" style="175" bestFit="1" customWidth="1"/>
    <col min="6" max="7" width="7.453125" style="175" bestFit="1" customWidth="1"/>
    <col min="8" max="9" width="7.90625" style="175" bestFit="1" customWidth="1"/>
    <col min="10" max="16384" width="9" style="1482"/>
  </cols>
  <sheetData>
    <row r="1" spans="1:9" ht="15.75" customHeight="1" x14ac:dyDescent="0.35">
      <c r="A1" s="6742" t="s">
        <v>721</v>
      </c>
      <c r="B1" s="6742"/>
      <c r="C1" s="6742"/>
      <c r="D1" s="6742"/>
      <c r="E1" s="6742"/>
      <c r="F1" s="6742"/>
      <c r="G1" s="6742"/>
      <c r="H1" s="6742"/>
      <c r="I1" s="6742"/>
    </row>
    <row r="2" spans="1:9" ht="15.75" customHeight="1" thickBot="1" x14ac:dyDescent="0.4">
      <c r="A2" s="6729" t="s">
        <v>720</v>
      </c>
      <c r="B2" s="6729"/>
      <c r="C2" s="6729"/>
      <c r="D2" s="6729"/>
      <c r="E2" s="6729"/>
      <c r="F2" s="6729"/>
      <c r="G2" s="6729"/>
      <c r="H2" s="6729"/>
      <c r="I2" s="6729"/>
    </row>
    <row r="3" spans="1:9" ht="15" customHeight="1" x14ac:dyDescent="0.35">
      <c r="A3" s="6744"/>
      <c r="B3" s="6745"/>
      <c r="C3" s="6730" t="s">
        <v>699</v>
      </c>
      <c r="D3" s="6731"/>
      <c r="E3" s="6731"/>
      <c r="F3" s="6731"/>
      <c r="G3" s="6731"/>
      <c r="H3" s="6731"/>
      <c r="I3" s="6732"/>
    </row>
    <row r="4" spans="1:9" ht="15" customHeight="1" thickBot="1" x14ac:dyDescent="0.4">
      <c r="A4" s="6746"/>
      <c r="B4" s="6747"/>
      <c r="C4" s="6750" t="s">
        <v>715</v>
      </c>
      <c r="D4" s="6734"/>
      <c r="E4" s="6734"/>
      <c r="F4" s="6734"/>
      <c r="G4" s="6734"/>
      <c r="H4" s="6734"/>
      <c r="I4" s="6735"/>
    </row>
    <row r="5" spans="1:9" ht="15" customHeight="1" x14ac:dyDescent="0.35">
      <c r="A5" s="6746"/>
      <c r="B5" s="6747"/>
      <c r="C5" s="1509" t="s">
        <v>55</v>
      </c>
      <c r="D5" s="1507" t="s">
        <v>714</v>
      </c>
      <c r="E5" s="1507" t="s">
        <v>713</v>
      </c>
      <c r="F5" s="1507" t="s">
        <v>712</v>
      </c>
      <c r="G5" s="1507" t="s">
        <v>711</v>
      </c>
      <c r="H5" s="1507" t="s">
        <v>710</v>
      </c>
      <c r="I5" s="1507" t="s">
        <v>129</v>
      </c>
    </row>
    <row r="6" spans="1:9" ht="15" customHeight="1" thickBot="1" x14ac:dyDescent="0.4">
      <c r="A6" s="6748"/>
      <c r="B6" s="6749"/>
      <c r="C6" s="1535" t="s">
        <v>49</v>
      </c>
      <c r="D6" s="1534" t="s">
        <v>709</v>
      </c>
      <c r="E6" s="1534" t="s">
        <v>708</v>
      </c>
      <c r="F6" s="1534" t="s">
        <v>707</v>
      </c>
      <c r="G6" s="1534" t="s">
        <v>706</v>
      </c>
      <c r="H6" s="1534" t="s">
        <v>705</v>
      </c>
      <c r="I6" s="1534" t="s">
        <v>124</v>
      </c>
    </row>
    <row r="7" spans="1:9" s="1487" customFormat="1" ht="12" customHeight="1" thickBot="1" x14ac:dyDescent="0.4">
      <c r="A7" s="6648" t="s">
        <v>59</v>
      </c>
      <c r="B7" s="6743"/>
      <c r="C7" s="1533">
        <v>1639</v>
      </c>
      <c r="D7" s="765">
        <v>0.10249222154902896</v>
      </c>
      <c r="E7" s="765">
        <v>0.81720947966454671</v>
      </c>
      <c r="F7" s="765">
        <v>3.1755922280922222E-2</v>
      </c>
      <c r="G7" s="765">
        <v>1.1907030436605723E-2</v>
      </c>
      <c r="H7" s="765">
        <v>3.4176696709214791E-2</v>
      </c>
      <c r="I7" s="764">
        <v>6.9715235706453466E-2</v>
      </c>
    </row>
    <row r="8" spans="1:9" s="1487" customFormat="1" ht="12" customHeight="1" x14ac:dyDescent="0.35">
      <c r="A8" s="311" t="s">
        <v>123</v>
      </c>
      <c r="B8" s="1370" t="s">
        <v>122</v>
      </c>
      <c r="C8" s="1518">
        <v>93.000000000000028</v>
      </c>
      <c r="D8" s="148">
        <v>0.12738627721628346</v>
      </c>
      <c r="E8" s="148">
        <v>0.87516530503958623</v>
      </c>
      <c r="F8" s="148">
        <v>0</v>
      </c>
      <c r="G8" s="148">
        <v>0</v>
      </c>
      <c r="H8" s="148">
        <v>0</v>
      </c>
      <c r="I8" s="146">
        <v>0</v>
      </c>
    </row>
    <row r="9" spans="1:9" s="1487" customFormat="1" ht="12" customHeight="1" x14ac:dyDescent="0.35">
      <c r="A9" s="92" t="s">
        <v>121</v>
      </c>
      <c r="B9" s="1532" t="s">
        <v>120</v>
      </c>
      <c r="C9" s="1522">
        <v>30.000000000000014</v>
      </c>
      <c r="D9" s="717">
        <v>0.14227830105458145</v>
      </c>
      <c r="E9" s="717">
        <v>0.91313494002258044</v>
      </c>
      <c r="F9" s="717">
        <v>0</v>
      </c>
      <c r="G9" s="717">
        <v>0</v>
      </c>
      <c r="H9" s="717">
        <v>0</v>
      </c>
      <c r="I9" s="716">
        <v>0</v>
      </c>
    </row>
    <row r="10" spans="1:9" s="1487" customFormat="1" ht="12" customHeight="1" x14ac:dyDescent="0.35">
      <c r="A10" s="92"/>
      <c r="B10" s="1532" t="s">
        <v>119</v>
      </c>
      <c r="C10" s="1522">
        <v>308.00000000000023</v>
      </c>
      <c r="D10" s="717">
        <v>4.3505276347617902E-2</v>
      </c>
      <c r="E10" s="717">
        <v>0.98853868784245491</v>
      </c>
      <c r="F10" s="717">
        <v>0</v>
      </c>
      <c r="G10" s="717">
        <v>0</v>
      </c>
      <c r="H10" s="717">
        <v>0</v>
      </c>
      <c r="I10" s="716">
        <v>0</v>
      </c>
    </row>
    <row r="11" spans="1:9" s="1487" customFormat="1" ht="12" customHeight="1" x14ac:dyDescent="0.35">
      <c r="A11" s="92"/>
      <c r="B11" s="1532" t="s">
        <v>118</v>
      </c>
      <c r="C11" s="1522">
        <v>36</v>
      </c>
      <c r="D11" s="717">
        <v>1.7308787313795381E-2</v>
      </c>
      <c r="E11" s="717">
        <v>0.86287190436040551</v>
      </c>
      <c r="F11" s="717">
        <v>0</v>
      </c>
      <c r="G11" s="717">
        <v>0.119819308325799</v>
      </c>
      <c r="H11" s="717">
        <v>0.119819308325799</v>
      </c>
      <c r="I11" s="716">
        <v>0</v>
      </c>
    </row>
    <row r="12" spans="1:9" s="1487" customFormat="1" ht="12" customHeight="1" x14ac:dyDescent="0.35">
      <c r="A12" s="92"/>
      <c r="B12" s="1531" t="s">
        <v>112</v>
      </c>
      <c r="C12" s="1522">
        <v>34</v>
      </c>
      <c r="D12" s="717">
        <v>0.3801969365077415</v>
      </c>
      <c r="E12" s="717">
        <v>0.77787055166477725</v>
      </c>
      <c r="F12" s="717">
        <v>0</v>
      </c>
      <c r="G12" s="717">
        <v>0</v>
      </c>
      <c r="H12" s="717">
        <v>0</v>
      </c>
      <c r="I12" s="716">
        <v>0</v>
      </c>
    </row>
    <row r="13" spans="1:9" s="1487" customFormat="1" ht="12" customHeight="1" x14ac:dyDescent="0.35">
      <c r="A13" s="92"/>
      <c r="B13" s="1532" t="s">
        <v>111</v>
      </c>
      <c r="C13" s="1522">
        <v>22</v>
      </c>
      <c r="D13" s="1520">
        <v>5.7047977672440957E-3</v>
      </c>
      <c r="E13" s="1520">
        <v>0.99429520223275591</v>
      </c>
      <c r="F13" s="1520">
        <v>0</v>
      </c>
      <c r="G13" s="1521">
        <v>0</v>
      </c>
      <c r="H13" s="1520">
        <v>0</v>
      </c>
      <c r="I13" s="1519">
        <v>0</v>
      </c>
    </row>
    <row r="14" spans="1:9" s="1487" customFormat="1" ht="12" customHeight="1" x14ac:dyDescent="0.35">
      <c r="A14" s="92"/>
      <c r="B14" s="1532" t="s">
        <v>110</v>
      </c>
      <c r="C14" s="1522">
        <v>63.999999999999986</v>
      </c>
      <c r="D14" s="717">
        <v>3.5226686583703939E-2</v>
      </c>
      <c r="E14" s="717">
        <v>0.88074660322816611</v>
      </c>
      <c r="F14" s="717">
        <v>0</v>
      </c>
      <c r="G14" s="717">
        <v>0</v>
      </c>
      <c r="H14" s="717">
        <v>0</v>
      </c>
      <c r="I14" s="716">
        <v>0.11477498965306408</v>
      </c>
    </row>
    <row r="15" spans="1:9" s="1487" customFormat="1" ht="12" customHeight="1" x14ac:dyDescent="0.35">
      <c r="A15" s="92"/>
      <c r="B15" s="1531" t="s">
        <v>109</v>
      </c>
      <c r="C15" s="1522">
        <v>64.000000000000014</v>
      </c>
      <c r="D15" s="717">
        <v>4.4526761907656878E-2</v>
      </c>
      <c r="E15" s="717">
        <v>0.83251406929030924</v>
      </c>
      <c r="F15" s="717">
        <v>0</v>
      </c>
      <c r="G15" s="717">
        <v>0</v>
      </c>
      <c r="H15" s="717">
        <v>0</v>
      </c>
      <c r="I15" s="716">
        <v>0.13186452118356531</v>
      </c>
    </row>
    <row r="16" spans="1:9" s="1487" customFormat="1" ht="12" customHeight="1" x14ac:dyDescent="0.35">
      <c r="A16" s="92"/>
      <c r="B16" s="1532" t="s">
        <v>106</v>
      </c>
      <c r="C16" s="1522">
        <v>38.999999999999993</v>
      </c>
      <c r="D16" s="717">
        <v>0.27164443367949348</v>
      </c>
      <c r="E16" s="717">
        <v>0.72835556632050624</v>
      </c>
      <c r="F16" s="717">
        <v>0</v>
      </c>
      <c r="G16" s="717">
        <v>0</v>
      </c>
      <c r="H16" s="717">
        <v>0</v>
      </c>
      <c r="I16" s="716">
        <v>0</v>
      </c>
    </row>
    <row r="17" spans="1:9" s="1487" customFormat="1" ht="12" customHeight="1" x14ac:dyDescent="0.35">
      <c r="A17" s="92"/>
      <c r="B17" s="1531" t="s">
        <v>103</v>
      </c>
      <c r="C17" s="1522">
        <v>69</v>
      </c>
      <c r="D17" s="717">
        <v>0.19250777596897983</v>
      </c>
      <c r="E17" s="717">
        <v>0.89732918614987767</v>
      </c>
      <c r="F17" s="717">
        <v>0</v>
      </c>
      <c r="G17" s="717">
        <v>0</v>
      </c>
      <c r="H17" s="717">
        <v>0</v>
      </c>
      <c r="I17" s="716">
        <v>0</v>
      </c>
    </row>
    <row r="18" spans="1:9" s="1487" customFormat="1" ht="12" customHeight="1" thickBot="1" x14ac:dyDescent="0.4">
      <c r="A18" s="313"/>
      <c r="B18" s="1530" t="s">
        <v>59</v>
      </c>
      <c r="C18" s="1529">
        <v>865.99999999999909</v>
      </c>
      <c r="D18" s="1528">
        <v>0.12091011486096835</v>
      </c>
      <c r="E18" s="1528">
        <v>0.87723099313439012</v>
      </c>
      <c r="F18" s="1528">
        <v>3.0418285384359632E-3</v>
      </c>
      <c r="G18" s="1528">
        <v>1.4874384938742198E-2</v>
      </c>
      <c r="H18" s="1528">
        <v>1.9770345632920846E-2</v>
      </c>
      <c r="I18" s="1527">
        <v>1.7822254915289697E-2</v>
      </c>
    </row>
    <row r="19" spans="1:9" s="1487" customFormat="1" ht="12" customHeight="1" x14ac:dyDescent="0.35">
      <c r="A19" s="1526" t="s">
        <v>98</v>
      </c>
      <c r="B19" s="334" t="s">
        <v>97</v>
      </c>
      <c r="C19" s="1518">
        <v>478.00000000000006</v>
      </c>
      <c r="D19" s="148">
        <v>9.4014433232626579E-2</v>
      </c>
      <c r="E19" s="148">
        <v>0.79490391987834597</v>
      </c>
      <c r="F19" s="148">
        <v>5.5167745134611562E-2</v>
      </c>
      <c r="G19" s="148">
        <v>1.1942051491770024E-2</v>
      </c>
      <c r="H19" s="148">
        <v>4.964888634692332E-2</v>
      </c>
      <c r="I19" s="146">
        <v>8.2458666831735972E-2</v>
      </c>
    </row>
    <row r="20" spans="1:9" s="1487" customFormat="1" ht="12" customHeight="1" x14ac:dyDescent="0.35">
      <c r="A20" s="335" t="s">
        <v>96</v>
      </c>
      <c r="B20" s="1523" t="s">
        <v>95</v>
      </c>
      <c r="C20" s="1522">
        <v>83.000000000000014</v>
      </c>
      <c r="D20" s="717">
        <v>8.6325605036360734E-2</v>
      </c>
      <c r="E20" s="717">
        <v>0.68968300490351098</v>
      </c>
      <c r="F20" s="717">
        <v>6.4354340126255988E-2</v>
      </c>
      <c r="G20" s="717">
        <v>1.0862136173574425E-2</v>
      </c>
      <c r="H20" s="717">
        <v>3.0745014195121208E-2</v>
      </c>
      <c r="I20" s="716">
        <v>0.18215962126801119</v>
      </c>
    </row>
    <row r="21" spans="1:9" s="1487" customFormat="1" ht="12" customHeight="1" thickBot="1" x14ac:dyDescent="0.4">
      <c r="A21" s="1525"/>
      <c r="B21" s="328" t="s">
        <v>59</v>
      </c>
      <c r="C21" s="1515">
        <v>568.00000000000023</v>
      </c>
      <c r="D21" s="140">
        <v>9.1942983682272536E-2</v>
      </c>
      <c r="E21" s="140">
        <v>0.77608231598315414</v>
      </c>
      <c r="F21" s="140">
        <v>5.6100930288486436E-2</v>
      </c>
      <c r="G21" s="140">
        <v>1.1662732438905104E-2</v>
      </c>
      <c r="H21" s="140">
        <v>4.8290639583883861E-2</v>
      </c>
      <c r="I21" s="138">
        <v>9.9479277708124716E-2</v>
      </c>
    </row>
    <row r="22" spans="1:9" s="1487" customFormat="1" ht="12" customHeight="1" x14ac:dyDescent="0.35">
      <c r="A22" s="335" t="s">
        <v>92</v>
      </c>
      <c r="B22" s="350" t="s">
        <v>91</v>
      </c>
      <c r="C22" s="1524">
        <v>35</v>
      </c>
      <c r="D22" s="388">
        <v>3.2748997746768052E-2</v>
      </c>
      <c r="E22" s="388">
        <v>0.63034982291528496</v>
      </c>
      <c r="F22" s="388">
        <v>3.2748997746768052E-2</v>
      </c>
      <c r="G22" s="388">
        <v>0</v>
      </c>
      <c r="H22" s="388">
        <v>0</v>
      </c>
      <c r="I22" s="387">
        <v>0.33690117933794672</v>
      </c>
    </row>
    <row r="23" spans="1:9" s="1487" customFormat="1" ht="12" customHeight="1" x14ac:dyDescent="0.35">
      <c r="A23" s="335" t="s">
        <v>205</v>
      </c>
      <c r="B23" s="1523" t="s">
        <v>89</v>
      </c>
      <c r="C23" s="1522">
        <v>26</v>
      </c>
      <c r="D23" s="1520">
        <v>0.35764343958254996</v>
      </c>
      <c r="E23" s="1520">
        <v>0.61440231722208805</v>
      </c>
      <c r="F23" s="1520">
        <v>4.5282644658802357E-2</v>
      </c>
      <c r="G23" s="1521">
        <v>0</v>
      </c>
      <c r="H23" s="1520">
        <v>0</v>
      </c>
      <c r="I23" s="1519">
        <v>5.7696089049399671E-2</v>
      </c>
    </row>
    <row r="24" spans="1:9" s="1487" customFormat="1" ht="12" customHeight="1" thickBot="1" x14ac:dyDescent="0.4">
      <c r="A24" s="335"/>
      <c r="B24" s="328" t="s">
        <v>59</v>
      </c>
      <c r="C24" s="1515">
        <v>76</v>
      </c>
      <c r="D24" s="140">
        <v>0.13367794360611679</v>
      </c>
      <c r="E24" s="140">
        <v>0.62337299285082803</v>
      </c>
      <c r="F24" s="140">
        <v>4.3308558876391637E-2</v>
      </c>
      <c r="G24" s="140">
        <v>0</v>
      </c>
      <c r="H24" s="140">
        <v>4.0061932327458853E-2</v>
      </c>
      <c r="I24" s="138">
        <v>0.21264794382973184</v>
      </c>
    </row>
    <row r="25" spans="1:9" s="1487" customFormat="1" ht="12" customHeight="1" x14ac:dyDescent="0.35">
      <c r="A25" s="343" t="s">
        <v>85</v>
      </c>
      <c r="B25" s="334" t="s">
        <v>84</v>
      </c>
      <c r="C25" s="1518">
        <v>23.000000000000007</v>
      </c>
      <c r="D25" s="1391">
        <v>7.36776871622081E-2</v>
      </c>
      <c r="E25" s="1391">
        <v>0.92632231283779187</v>
      </c>
      <c r="F25" s="1391">
        <v>4.9118458108138731E-2</v>
      </c>
      <c r="G25" s="1517">
        <v>0</v>
      </c>
      <c r="H25" s="1391">
        <v>0</v>
      </c>
      <c r="I25" s="1516">
        <v>0</v>
      </c>
    </row>
    <row r="26" spans="1:9" s="1487" customFormat="1" ht="12" customHeight="1" thickBot="1" x14ac:dyDescent="0.4">
      <c r="A26" s="336" t="s">
        <v>719</v>
      </c>
      <c r="B26" s="328" t="s">
        <v>59</v>
      </c>
      <c r="C26" s="1515">
        <v>50.000000000000007</v>
      </c>
      <c r="D26" s="140">
        <v>4.2565187862442615E-2</v>
      </c>
      <c r="E26" s="140">
        <v>0.87405702541087882</v>
      </c>
      <c r="F26" s="140">
        <v>6.4762715987587427E-2</v>
      </c>
      <c r="G26" s="140">
        <v>0</v>
      </c>
      <c r="H26" s="140">
        <v>0</v>
      </c>
      <c r="I26" s="138">
        <v>4.6991862647386459E-2</v>
      </c>
    </row>
    <row r="27" spans="1:9" s="1487" customFormat="1" ht="12" customHeight="1" thickBot="1" x14ac:dyDescent="0.4">
      <c r="A27" s="98" t="s">
        <v>718</v>
      </c>
      <c r="B27" s="352" t="s">
        <v>59</v>
      </c>
      <c r="C27" s="1514">
        <v>23.000000000000007</v>
      </c>
      <c r="D27" s="1512">
        <v>0</v>
      </c>
      <c r="E27" s="1512">
        <v>0.78622227787117427</v>
      </c>
      <c r="F27" s="1512">
        <v>0</v>
      </c>
      <c r="G27" s="1513">
        <v>0</v>
      </c>
      <c r="H27" s="1512">
        <v>9.9771853157534077E-2</v>
      </c>
      <c r="I27" s="1511">
        <v>0.11400586897129181</v>
      </c>
    </row>
    <row r="28" spans="1:9" s="1487" customFormat="1" ht="12" customHeight="1" x14ac:dyDescent="0.35">
      <c r="A28" s="335" t="s">
        <v>204</v>
      </c>
      <c r="B28" s="350" t="s">
        <v>62</v>
      </c>
      <c r="C28" s="1233">
        <v>38</v>
      </c>
      <c r="D28" s="388">
        <v>0</v>
      </c>
      <c r="E28" s="388">
        <v>0.82346320882166357</v>
      </c>
      <c r="F28" s="388">
        <v>3.6948701223016835E-2</v>
      </c>
      <c r="G28" s="388">
        <v>0</v>
      </c>
      <c r="H28" s="388">
        <v>3.6948701223016835E-2</v>
      </c>
      <c r="I28" s="387">
        <v>0.17653679117833629</v>
      </c>
    </row>
    <row r="29" spans="1:9" s="1487" customFormat="1" ht="12" customHeight="1" thickBot="1" x14ac:dyDescent="0.4">
      <c r="A29" s="336" t="s">
        <v>61</v>
      </c>
      <c r="B29" s="328" t="s">
        <v>59</v>
      </c>
      <c r="C29" s="1231">
        <v>44</v>
      </c>
      <c r="D29" s="140">
        <v>2.737681082384431E-2</v>
      </c>
      <c r="E29" s="140">
        <v>0.82765807850458073</v>
      </c>
      <c r="F29" s="140">
        <v>3.322638838699022E-2</v>
      </c>
      <c r="G29" s="140">
        <v>0</v>
      </c>
      <c r="H29" s="140">
        <v>3.322638838699022E-2</v>
      </c>
      <c r="I29" s="138">
        <v>0.17234192149541921</v>
      </c>
    </row>
    <row r="30" spans="1:9" s="1487" customFormat="1" ht="12" customHeight="1" x14ac:dyDescent="0.35">
      <c r="A30" s="297"/>
      <c r="B30" s="296"/>
      <c r="C30" s="1510"/>
      <c r="D30" s="294"/>
      <c r="E30" s="294"/>
      <c r="F30" s="294"/>
      <c r="G30" s="294"/>
      <c r="H30" s="6736" t="s">
        <v>555</v>
      </c>
      <c r="I30" s="6736"/>
    </row>
    <row r="31" spans="1:9" s="1486" customFormat="1" ht="15.75" customHeight="1" x14ac:dyDescent="0.3">
      <c r="A31" s="6742" t="s">
        <v>717</v>
      </c>
      <c r="B31" s="6742"/>
      <c r="C31" s="6742"/>
      <c r="D31" s="6742"/>
      <c r="E31" s="6742"/>
      <c r="F31" s="6742"/>
      <c r="G31" s="6742"/>
      <c r="H31" s="6742"/>
      <c r="I31" s="6742"/>
    </row>
    <row r="32" spans="1:9" s="1486" customFormat="1" ht="15.75" customHeight="1" thickBot="1" x14ac:dyDescent="0.35">
      <c r="A32" s="6729" t="s">
        <v>716</v>
      </c>
      <c r="B32" s="6729"/>
      <c r="C32" s="6729"/>
      <c r="D32" s="6729"/>
      <c r="E32" s="6729"/>
      <c r="F32" s="6729"/>
      <c r="G32" s="6729"/>
      <c r="H32" s="6729"/>
      <c r="I32" s="6729"/>
    </row>
    <row r="33" spans="1:10" s="1486" customFormat="1" ht="12.75" customHeight="1" x14ac:dyDescent="0.3">
      <c r="A33" s="6737" t="s">
        <v>158</v>
      </c>
      <c r="B33" s="6738"/>
      <c r="C33" s="6730" t="s">
        <v>699</v>
      </c>
      <c r="D33" s="6731"/>
      <c r="E33" s="6731"/>
      <c r="F33" s="6731"/>
      <c r="G33" s="6731"/>
      <c r="H33" s="6731"/>
      <c r="I33" s="6732"/>
    </row>
    <row r="34" spans="1:10" s="1486" customFormat="1" ht="13.5" customHeight="1" thickBot="1" x14ac:dyDescent="0.35">
      <c r="A34" s="6739"/>
      <c r="B34" s="6740"/>
      <c r="C34" s="6733" t="s">
        <v>715</v>
      </c>
      <c r="D34" s="6734"/>
      <c r="E34" s="6734"/>
      <c r="F34" s="6734"/>
      <c r="G34" s="6734"/>
      <c r="H34" s="6734"/>
      <c r="I34" s="6735"/>
      <c r="J34" s="1485"/>
    </row>
    <row r="35" spans="1:10" s="1486" customFormat="1" ht="19.5" customHeight="1" x14ac:dyDescent="0.3">
      <c r="A35" s="6739"/>
      <c r="B35" s="6741"/>
      <c r="C35" s="1509" t="s">
        <v>55</v>
      </c>
      <c r="D35" s="1508" t="s">
        <v>714</v>
      </c>
      <c r="E35" s="1507" t="s">
        <v>713</v>
      </c>
      <c r="F35" s="1507" t="s">
        <v>712</v>
      </c>
      <c r="G35" s="1507" t="s">
        <v>711</v>
      </c>
      <c r="H35" s="1507" t="s">
        <v>710</v>
      </c>
      <c r="I35" s="1507" t="s">
        <v>129</v>
      </c>
      <c r="J35" s="1485"/>
    </row>
    <row r="36" spans="1:10" s="1486" customFormat="1" ht="15" customHeight="1" thickBot="1" x14ac:dyDescent="0.35">
      <c r="A36" s="6739"/>
      <c r="B36" s="6741"/>
      <c r="C36" s="1506" t="s">
        <v>49</v>
      </c>
      <c r="D36" s="1505" t="s">
        <v>709</v>
      </c>
      <c r="E36" s="1504" t="s">
        <v>708</v>
      </c>
      <c r="F36" s="1504" t="s">
        <v>707</v>
      </c>
      <c r="G36" s="1504" t="s">
        <v>706</v>
      </c>
      <c r="H36" s="1504" t="s">
        <v>705</v>
      </c>
      <c r="I36" s="1504" t="s">
        <v>124</v>
      </c>
      <c r="J36" s="1485"/>
    </row>
    <row r="37" spans="1:10" s="1487" customFormat="1" ht="12" customHeight="1" x14ac:dyDescent="0.35">
      <c r="A37" s="55" t="s">
        <v>48</v>
      </c>
      <c r="B37" s="257" t="s">
        <v>47</v>
      </c>
      <c r="C37" s="1501">
        <v>544.10472138959949</v>
      </c>
      <c r="D37" s="1089">
        <v>0.12520719022739529</v>
      </c>
      <c r="E37" s="1089">
        <v>0.77667730696335724</v>
      </c>
      <c r="F37" s="1089">
        <v>3.133308619738201E-2</v>
      </c>
      <c r="G37" s="1089">
        <v>2.7089744525039941E-2</v>
      </c>
      <c r="H37" s="1089">
        <v>4.9799491015476011E-2</v>
      </c>
      <c r="I37" s="852">
        <v>7.254118083786755E-2</v>
      </c>
      <c r="J37" s="1489"/>
    </row>
    <row r="38" spans="1:10" s="1487" customFormat="1" ht="12" customHeight="1" thickBot="1" x14ac:dyDescent="0.4">
      <c r="A38" s="59" t="s">
        <v>46</v>
      </c>
      <c r="B38" s="253" t="s">
        <v>45</v>
      </c>
      <c r="C38" s="1490">
        <v>1295.6507193604014</v>
      </c>
      <c r="D38" s="1090">
        <v>8.5931314683212495E-2</v>
      </c>
      <c r="E38" s="1090">
        <v>0.84926281921532731</v>
      </c>
      <c r="F38" s="1090">
        <v>3.45973868353395E-2</v>
      </c>
      <c r="G38" s="1090">
        <v>6.6612227166359499E-3</v>
      </c>
      <c r="H38" s="1090">
        <v>2.6295238876300749E-2</v>
      </c>
      <c r="I38" s="727">
        <v>6.0900916955645465E-2</v>
      </c>
      <c r="J38" s="1489"/>
    </row>
    <row r="39" spans="1:10" s="1487" customFormat="1" ht="12" customHeight="1" x14ac:dyDescent="0.35">
      <c r="A39" s="44" t="s">
        <v>44</v>
      </c>
      <c r="B39" s="378" t="s">
        <v>43</v>
      </c>
      <c r="C39" s="1494">
        <v>634.69752343109997</v>
      </c>
      <c r="D39" s="219">
        <v>0.12940610817461551</v>
      </c>
      <c r="E39" s="219">
        <v>0.83509785068656539</v>
      </c>
      <c r="F39" s="219">
        <v>1.8273119490108874E-2</v>
      </c>
      <c r="G39" s="219">
        <v>6.6144562239636249E-3</v>
      </c>
      <c r="H39" s="219">
        <v>2.5360470331452171E-2</v>
      </c>
      <c r="I39" s="267">
        <v>6.4854340409717104E-2</v>
      </c>
      <c r="J39" s="1489"/>
    </row>
    <row r="40" spans="1:10" s="1487" customFormat="1" ht="12" customHeight="1" x14ac:dyDescent="0.35">
      <c r="A40" s="36" t="s">
        <v>42</v>
      </c>
      <c r="B40" s="773" t="s">
        <v>41</v>
      </c>
      <c r="C40" s="1493">
        <v>365.74337912639999</v>
      </c>
      <c r="D40" s="1082">
        <v>0.12162721400449369</v>
      </c>
      <c r="E40" s="1082">
        <v>0.79352803975775443</v>
      </c>
      <c r="F40" s="1082">
        <v>1.8130354552466282E-2</v>
      </c>
      <c r="G40" s="1082">
        <v>0</v>
      </c>
      <c r="H40" s="1082">
        <v>5.0684667468682526E-2</v>
      </c>
      <c r="I40" s="1081">
        <v>6.1348331550484934E-2</v>
      </c>
      <c r="J40" s="1489"/>
    </row>
    <row r="41" spans="1:10" s="1487" customFormat="1" ht="12" customHeight="1" thickBot="1" x14ac:dyDescent="0.4">
      <c r="A41" s="34"/>
      <c r="B41" s="777" t="s">
        <v>40</v>
      </c>
      <c r="C41" s="1492">
        <v>995.29013915729865</v>
      </c>
      <c r="D41" s="1099">
        <v>7.5101685161989173E-2</v>
      </c>
      <c r="E41" s="1099">
        <v>0.81056424940997118</v>
      </c>
      <c r="F41" s="1099">
        <v>4.6760451114323934E-2</v>
      </c>
      <c r="G41" s="1099">
        <v>1.9879800233328637E-2</v>
      </c>
      <c r="H41" s="1099">
        <v>3.5915730661703504E-2</v>
      </c>
      <c r="I41" s="1098">
        <v>7.622186129497438E-2</v>
      </c>
      <c r="J41" s="1489"/>
    </row>
    <row r="42" spans="1:10" s="1487" customFormat="1" ht="12" customHeight="1" x14ac:dyDescent="0.35">
      <c r="A42" s="55" t="s">
        <v>39</v>
      </c>
      <c r="B42" s="257" t="s">
        <v>38</v>
      </c>
      <c r="C42" s="1501">
        <v>329.42395045719991</v>
      </c>
      <c r="D42" s="1089">
        <v>0.15899189260215904</v>
      </c>
      <c r="E42" s="1089">
        <v>0.42333188674437844</v>
      </c>
      <c r="F42" s="1089">
        <v>8.3401201521036958E-2</v>
      </c>
      <c r="G42" s="1089">
        <v>4.7290368566370346E-2</v>
      </c>
      <c r="H42" s="1089">
        <v>0.16224410171729289</v>
      </c>
      <c r="I42" s="852">
        <v>0.27523783937414686</v>
      </c>
      <c r="J42" s="1489"/>
    </row>
    <row r="43" spans="1:10" s="1487" customFormat="1" ht="12" customHeight="1" x14ac:dyDescent="0.35">
      <c r="A43" s="36" t="s">
        <v>37</v>
      </c>
      <c r="B43" s="255" t="s">
        <v>704</v>
      </c>
      <c r="C43" s="1493">
        <v>1173.3630329725006</v>
      </c>
      <c r="D43" s="1082">
        <v>0.11198132855810326</v>
      </c>
      <c r="E43" s="1082">
        <v>0.89216168038674826</v>
      </c>
      <c r="F43" s="1082">
        <v>2.0169363078687653E-2</v>
      </c>
      <c r="G43" s="1082">
        <v>0</v>
      </c>
      <c r="H43" s="1082">
        <v>7.8548219895312344E-3</v>
      </c>
      <c r="I43" s="1081">
        <v>2.5302791521182574E-2</v>
      </c>
      <c r="J43" s="1489"/>
    </row>
    <row r="44" spans="1:10" s="1487" customFormat="1" ht="12" customHeight="1" x14ac:dyDescent="0.35">
      <c r="A44" s="36"/>
      <c r="B44" s="33" t="s">
        <v>34</v>
      </c>
      <c r="C44" s="1492">
        <v>72.656717045199983</v>
      </c>
      <c r="D44" s="1214">
        <v>0</v>
      </c>
      <c r="E44" s="1082">
        <v>0.94550349330167105</v>
      </c>
      <c r="F44" s="1082">
        <v>5.4496506698329006E-2</v>
      </c>
      <c r="G44" s="1082">
        <v>0</v>
      </c>
      <c r="H44" s="1082">
        <v>0</v>
      </c>
      <c r="I44" s="1081">
        <v>0</v>
      </c>
      <c r="J44" s="1489"/>
    </row>
    <row r="45" spans="1:10" s="1487" customFormat="1" ht="12" customHeight="1" x14ac:dyDescent="0.35">
      <c r="A45" s="36"/>
      <c r="B45" s="725" t="s">
        <v>4</v>
      </c>
      <c r="C45" s="1492">
        <v>23.982163372500001</v>
      </c>
      <c r="D45" s="1503">
        <v>0.23220670659285114</v>
      </c>
      <c r="E45" s="1503">
        <v>0.7284978935996943</v>
      </c>
      <c r="F45" s="1503">
        <v>0</v>
      </c>
      <c r="G45" s="1503">
        <v>0</v>
      </c>
      <c r="H45" s="1503">
        <v>0</v>
      </c>
      <c r="I45" s="1502">
        <v>0.11492784895383781</v>
      </c>
      <c r="J45" s="1489"/>
    </row>
    <row r="46" spans="1:10" s="1487" customFormat="1" ht="12" customHeight="1" thickBot="1" x14ac:dyDescent="0.4">
      <c r="A46" s="57"/>
      <c r="B46" s="1092" t="s">
        <v>25</v>
      </c>
      <c r="C46" s="1497">
        <v>371.42890692839961</v>
      </c>
      <c r="D46" s="1090">
        <v>3.2373078619317416E-2</v>
      </c>
      <c r="E46" s="1090">
        <v>0.92689145376844773</v>
      </c>
      <c r="F46" s="1090">
        <v>6.6215090306467892E-3</v>
      </c>
      <c r="G46" s="1090">
        <v>2.0735984441467684E-2</v>
      </c>
      <c r="H46" s="1090">
        <v>1.1638605043279621E-2</v>
      </c>
      <c r="I46" s="727">
        <v>3.0725747759510074E-2</v>
      </c>
      <c r="J46" s="1489"/>
    </row>
    <row r="47" spans="1:10" s="1487" customFormat="1" ht="12" customHeight="1" x14ac:dyDescent="0.35">
      <c r="A47" s="44" t="s">
        <v>31</v>
      </c>
      <c r="B47" s="378" t="s">
        <v>27</v>
      </c>
      <c r="C47" s="1494">
        <v>66.252375523800026</v>
      </c>
      <c r="D47" s="1082">
        <v>6.3760242916352433E-2</v>
      </c>
      <c r="E47" s="1082">
        <v>0.67952844725968187</v>
      </c>
      <c r="F47" s="1082">
        <v>4.0161082982117298E-2</v>
      </c>
      <c r="G47" s="1082">
        <v>0</v>
      </c>
      <c r="H47" s="1082">
        <v>8.8805623857727264E-2</v>
      </c>
      <c r="I47" s="1081">
        <v>0.23030373466122689</v>
      </c>
      <c r="J47" s="1489"/>
    </row>
    <row r="48" spans="1:10" s="1487" customFormat="1" ht="12" customHeight="1" x14ac:dyDescent="0.35">
      <c r="A48" s="36" t="s">
        <v>29</v>
      </c>
      <c r="B48" s="773" t="s">
        <v>26</v>
      </c>
      <c r="C48" s="1493">
        <v>63.206238478000024</v>
      </c>
      <c r="D48" s="1082">
        <v>8.9992542607702203E-2</v>
      </c>
      <c r="E48" s="1082">
        <v>0.26193617712664458</v>
      </c>
      <c r="F48" s="1082">
        <v>0.18769479552831092</v>
      </c>
      <c r="G48" s="1082">
        <v>3.1370039069246979E-2</v>
      </c>
      <c r="H48" s="1082">
        <v>0.1476984107506748</v>
      </c>
      <c r="I48" s="1081">
        <v>0.48778957667890571</v>
      </c>
      <c r="J48" s="1489"/>
    </row>
    <row r="49" spans="1:10" s="1487" customFormat="1" ht="12" customHeight="1" thickBot="1" x14ac:dyDescent="0.4">
      <c r="A49" s="34"/>
      <c r="B49" s="777" t="s">
        <v>25</v>
      </c>
      <c r="C49" s="1492">
        <v>174.58390223900008</v>
      </c>
      <c r="D49" s="1099">
        <v>0.26658195764867521</v>
      </c>
      <c r="E49" s="1099">
        <v>0.47719674370714144</v>
      </c>
      <c r="F49" s="1099">
        <v>4.0385012442205007E-2</v>
      </c>
      <c r="G49" s="1099">
        <v>2.3206549149338614E-2</v>
      </c>
      <c r="H49" s="1099">
        <v>0.11304854154156121</v>
      </c>
      <c r="I49" s="1098">
        <v>0.17593954450957686</v>
      </c>
      <c r="J49" s="1489"/>
    </row>
    <row r="50" spans="1:10" s="1487" customFormat="1" ht="12" customHeight="1" x14ac:dyDescent="0.35">
      <c r="A50" s="55" t="s">
        <v>24</v>
      </c>
      <c r="B50" s="257" t="s">
        <v>23</v>
      </c>
      <c r="C50" s="1501">
        <v>429.77365069440003</v>
      </c>
      <c r="D50" s="1089">
        <v>0.11348857905622398</v>
      </c>
      <c r="E50" s="1089">
        <v>0.81922947478647645</v>
      </c>
      <c r="F50" s="1089">
        <v>3.5495042013418611E-2</v>
      </c>
      <c r="G50" s="1089">
        <v>2.9011665019035727E-2</v>
      </c>
      <c r="H50" s="1089">
        <v>3.9086768198538131E-2</v>
      </c>
      <c r="I50" s="852">
        <v>3.3831492235362533E-2</v>
      </c>
      <c r="J50" s="1489"/>
    </row>
    <row r="51" spans="1:10" s="1487" customFormat="1" ht="12" customHeight="1" x14ac:dyDescent="0.35">
      <c r="A51" s="36" t="s">
        <v>22</v>
      </c>
      <c r="B51" s="255" t="s">
        <v>21</v>
      </c>
      <c r="C51" s="1493">
        <v>738.5435042896986</v>
      </c>
      <c r="D51" s="1082">
        <v>8.8653156174439154E-2</v>
      </c>
      <c r="E51" s="1082">
        <v>0.89794585930428672</v>
      </c>
      <c r="F51" s="1082">
        <v>1.1110033685781402E-2</v>
      </c>
      <c r="G51" s="1082">
        <v>7.850479803340131E-3</v>
      </c>
      <c r="H51" s="1082">
        <v>6.8130804103893302E-3</v>
      </c>
      <c r="I51" s="1081">
        <v>2.1440286942983139E-2</v>
      </c>
      <c r="J51" s="1489"/>
    </row>
    <row r="52" spans="1:10" s="1487" customFormat="1" ht="12" customHeight="1" x14ac:dyDescent="0.35">
      <c r="A52" s="34"/>
      <c r="B52" s="255" t="s">
        <v>20</v>
      </c>
      <c r="C52" s="1493">
        <v>478.65386680499967</v>
      </c>
      <c r="D52" s="1082">
        <v>0.13764504542553618</v>
      </c>
      <c r="E52" s="1082">
        <v>0.9048367159322166</v>
      </c>
      <c r="F52" s="1082">
        <v>6.9591620844732084E-3</v>
      </c>
      <c r="G52" s="1082">
        <v>0</v>
      </c>
      <c r="H52" s="1082">
        <v>3.1773389313084427E-3</v>
      </c>
      <c r="I52" s="1081">
        <v>0</v>
      </c>
      <c r="J52" s="1489"/>
    </row>
    <row r="53" spans="1:10" s="1487" customFormat="1" ht="12" customHeight="1" x14ac:dyDescent="0.35">
      <c r="A53" s="34"/>
      <c r="B53" s="255" t="s">
        <v>19</v>
      </c>
      <c r="C53" s="1493">
        <v>147.07017767930009</v>
      </c>
      <c r="D53" s="1099">
        <v>5.411375985931216E-2</v>
      </c>
      <c r="E53" s="1099">
        <v>0.70160816945559201</v>
      </c>
      <c r="F53" s="1099">
        <v>5.4002008535990888E-2</v>
      </c>
      <c r="G53" s="1099">
        <v>0</v>
      </c>
      <c r="H53" s="1099">
        <v>7.3955645540867476E-2</v>
      </c>
      <c r="I53" s="1098">
        <v>0.13733426427562972</v>
      </c>
      <c r="J53" s="1489"/>
    </row>
    <row r="54" spans="1:10" s="1487" customFormat="1" ht="12" customHeight="1" x14ac:dyDescent="0.35">
      <c r="A54" s="34"/>
      <c r="B54" s="33" t="s">
        <v>17</v>
      </c>
      <c r="C54" s="1493">
        <v>34.889785603</v>
      </c>
      <c r="D54" s="1099">
        <v>0.21211174826347368</v>
      </c>
      <c r="E54" s="1099">
        <v>0.79844508911944856</v>
      </c>
      <c r="F54" s="1099">
        <v>2.5455748193027108E-2</v>
      </c>
      <c r="G54" s="1099">
        <v>5.3891825570440581E-2</v>
      </c>
      <c r="H54" s="1099">
        <v>3.4388411902942714E-2</v>
      </c>
      <c r="I54" s="1098">
        <v>0.14766308531011083</v>
      </c>
      <c r="J54" s="1489"/>
    </row>
    <row r="55" spans="1:10" s="1487" customFormat="1" ht="12" customHeight="1" x14ac:dyDescent="0.35">
      <c r="A55" s="34"/>
      <c r="B55" s="33" t="s">
        <v>15</v>
      </c>
      <c r="C55" s="1493">
        <v>53.972953770400018</v>
      </c>
      <c r="D55" s="1500">
        <v>2.6719601044225109E-2</v>
      </c>
      <c r="E55" s="1499">
        <v>0.62106518740953165</v>
      </c>
      <c r="F55" s="1499">
        <v>0.16170941083469231</v>
      </c>
      <c r="G55" s="1499">
        <v>0</v>
      </c>
      <c r="H55" s="1499">
        <v>7.7291912896391632E-2</v>
      </c>
      <c r="I55" s="1498">
        <v>0.29988520878511682</v>
      </c>
      <c r="J55" s="1489"/>
    </row>
    <row r="56" spans="1:10" s="1487" customFormat="1" ht="12" customHeight="1" x14ac:dyDescent="0.35">
      <c r="A56" s="34"/>
      <c r="B56" s="255" t="s">
        <v>14</v>
      </c>
      <c r="C56" s="1493">
        <v>59.720424492300012</v>
      </c>
      <c r="D56" s="1082">
        <v>1.6047823378881852E-2</v>
      </c>
      <c r="E56" s="1082">
        <v>0.14177570111298279</v>
      </c>
      <c r="F56" s="1082">
        <v>0.15932630368082604</v>
      </c>
      <c r="G56" s="1082">
        <v>5.391610909603102E-2</v>
      </c>
      <c r="H56" s="1082">
        <v>0.2654190091397538</v>
      </c>
      <c r="I56" s="1081">
        <v>0.5888279729792919</v>
      </c>
      <c r="J56" s="1489"/>
    </row>
    <row r="57" spans="1:10" s="1487" customFormat="1" ht="12" customHeight="1" thickBot="1" x14ac:dyDescent="0.4">
      <c r="A57" s="57"/>
      <c r="B57" s="1092" t="s">
        <v>4</v>
      </c>
      <c r="C57" s="1497">
        <v>28.927790691699997</v>
      </c>
      <c r="D57" s="1496">
        <v>0.18112873328422649</v>
      </c>
      <c r="E57" s="1496">
        <v>0.58526220914891736</v>
      </c>
      <c r="F57" s="1496">
        <v>7.2048479369097876E-2</v>
      </c>
      <c r="G57" s="1496">
        <v>2.4253663014516008E-2</v>
      </c>
      <c r="H57" s="1496">
        <v>0.11441213996262331</v>
      </c>
      <c r="I57" s="1495">
        <v>0.16199497965001813</v>
      </c>
      <c r="J57" s="1489"/>
    </row>
    <row r="58" spans="1:10" s="1487" customFormat="1" ht="12" customHeight="1" x14ac:dyDescent="0.35">
      <c r="A58" s="44" t="s">
        <v>11</v>
      </c>
      <c r="B58" s="378" t="s">
        <v>10</v>
      </c>
      <c r="C58" s="1494">
        <v>1359.4609358296032</v>
      </c>
      <c r="D58" s="219">
        <v>0.11006850864247168</v>
      </c>
      <c r="E58" s="219">
        <v>0.8585777653065213</v>
      </c>
      <c r="F58" s="219">
        <v>1.8008069547531785E-2</v>
      </c>
      <c r="G58" s="219">
        <v>1.1152488759006334E-2</v>
      </c>
      <c r="H58" s="219">
        <v>2.3145470868424906E-2</v>
      </c>
      <c r="I58" s="267">
        <v>4.3562484999634526E-2</v>
      </c>
      <c r="J58" s="1489"/>
    </row>
    <row r="59" spans="1:10" s="1487" customFormat="1" ht="12" customHeight="1" x14ac:dyDescent="0.35">
      <c r="A59" s="36" t="s">
        <v>9</v>
      </c>
      <c r="B59" s="773" t="s">
        <v>8</v>
      </c>
      <c r="C59" s="1493">
        <v>152.12262490729998</v>
      </c>
      <c r="D59" s="1082">
        <v>5.3580061769416855E-2</v>
      </c>
      <c r="E59" s="1082">
        <v>0.93214744514647563</v>
      </c>
      <c r="F59" s="1082">
        <v>1.3669553412991108E-2</v>
      </c>
      <c r="G59" s="1082">
        <v>0</v>
      </c>
      <c r="H59" s="1082">
        <v>0</v>
      </c>
      <c r="I59" s="1081">
        <v>3.008044871948122E-2</v>
      </c>
      <c r="J59" s="1489"/>
    </row>
    <row r="60" spans="1:10" s="1487" customFormat="1" ht="12" customHeight="1" x14ac:dyDescent="0.35">
      <c r="A60" s="36"/>
      <c r="B60" s="773" t="s">
        <v>222</v>
      </c>
      <c r="C60" s="1493">
        <v>202.9450750062</v>
      </c>
      <c r="D60" s="1082">
        <v>3.2586435202402959E-2</v>
      </c>
      <c r="E60" s="1082">
        <v>0.8029343796110312</v>
      </c>
      <c r="F60" s="1082">
        <v>8.1436683483340197E-2</v>
      </c>
      <c r="G60" s="1082">
        <v>2.9782129128989653E-2</v>
      </c>
      <c r="H60" s="1082">
        <v>6.056140161725284E-2</v>
      </c>
      <c r="I60" s="1081">
        <v>5.9244589875828507E-2</v>
      </c>
      <c r="J60" s="1489"/>
    </row>
    <row r="61" spans="1:10" s="1487" customFormat="1" ht="12" customHeight="1" x14ac:dyDescent="0.35">
      <c r="A61" s="36"/>
      <c r="B61" s="773" t="s">
        <v>5</v>
      </c>
      <c r="C61" s="1493">
        <v>150.37381521889998</v>
      </c>
      <c r="D61" s="1082">
        <v>2.3374622122566288E-2</v>
      </c>
      <c r="E61" s="1082">
        <v>0.61328803019319333</v>
      </c>
      <c r="F61" s="1082">
        <v>9.0461242617745533E-2</v>
      </c>
      <c r="G61" s="1082">
        <v>0</v>
      </c>
      <c r="H61" s="1082">
        <v>0.10023782796359104</v>
      </c>
      <c r="I61" s="1081">
        <v>0.19009981523700012</v>
      </c>
      <c r="J61" s="1489"/>
    </row>
    <row r="62" spans="1:10" s="1487" customFormat="1" ht="12" customHeight="1" thickBot="1" x14ac:dyDescent="0.4">
      <c r="A62" s="34"/>
      <c r="B62" s="777" t="s">
        <v>4</v>
      </c>
      <c r="C62" s="1492">
        <v>115.52084269289998</v>
      </c>
      <c r="D62" s="1099">
        <v>0.22272314150690517</v>
      </c>
      <c r="E62" s="1099">
        <v>0.56309713935450689</v>
      </c>
      <c r="F62" s="1099">
        <v>5.7521424047278814E-2</v>
      </c>
      <c r="G62" s="1099">
        <v>3.0263209581768775E-2</v>
      </c>
      <c r="H62" s="1099">
        <v>7.609762890850022E-2</v>
      </c>
      <c r="I62" s="1098">
        <v>0.25574878436773574</v>
      </c>
      <c r="J62" s="1489"/>
    </row>
    <row r="63" spans="1:10" s="1487" customFormat="1" ht="12" customHeight="1" x14ac:dyDescent="0.35">
      <c r="A63" s="924" t="s">
        <v>3</v>
      </c>
      <c r="B63" s="896" t="s">
        <v>2</v>
      </c>
      <c r="C63" s="1491">
        <v>1439.4145201026026</v>
      </c>
      <c r="D63" s="1089">
        <v>9.7367723930042421E-2</v>
      </c>
      <c r="E63" s="1089">
        <v>0.85494453240102897</v>
      </c>
      <c r="F63" s="1089">
        <v>2.0952137404650933E-2</v>
      </c>
      <c r="G63" s="1089">
        <v>9.1828389153089489E-3</v>
      </c>
      <c r="H63" s="1089">
        <v>2.251323858346467E-2</v>
      </c>
      <c r="I63" s="852">
        <v>5.2447880060917065E-2</v>
      </c>
      <c r="J63" s="1489"/>
    </row>
    <row r="64" spans="1:10" s="1487" customFormat="1" ht="12" customHeight="1" thickBot="1" x14ac:dyDescent="0.4">
      <c r="A64" s="894" t="s">
        <v>1</v>
      </c>
      <c r="B64" s="893" t="s">
        <v>0</v>
      </c>
      <c r="C64" s="1490">
        <v>556.31652161220018</v>
      </c>
      <c r="D64" s="1090">
        <v>0.11446194407107597</v>
      </c>
      <c r="E64" s="1090">
        <v>0.7290685253323681</v>
      </c>
      <c r="F64" s="1090">
        <v>5.6991236407660309E-2</v>
      </c>
      <c r="G64" s="1090">
        <v>1.8270154986809395E-2</v>
      </c>
      <c r="H64" s="1090">
        <v>6.1420022356489461E-2</v>
      </c>
      <c r="I64" s="727">
        <v>0.11004805877203157</v>
      </c>
      <c r="J64" s="1489"/>
    </row>
    <row r="65" spans="1:10" s="1487" customFormat="1" ht="12" customHeight="1" x14ac:dyDescent="0.35">
      <c r="A65" s="1484"/>
      <c r="B65" s="177"/>
      <c r="C65" s="1483"/>
      <c r="D65" s="175"/>
      <c r="E65" s="175"/>
      <c r="F65" s="175"/>
      <c r="G65" s="175"/>
      <c r="H65" s="6736" t="s">
        <v>201</v>
      </c>
      <c r="I65" s="6736"/>
      <c r="J65" s="1488"/>
    </row>
    <row r="66" spans="1:10" s="1486" customFormat="1" ht="12" customHeight="1" x14ac:dyDescent="0.3">
      <c r="A66" s="1484"/>
      <c r="B66" s="177"/>
      <c r="C66" s="1483"/>
      <c r="D66" s="175"/>
      <c r="E66" s="175"/>
      <c r="F66" s="175"/>
      <c r="G66" s="175"/>
      <c r="H66" s="175"/>
      <c r="I66" s="175"/>
      <c r="J66" s="1485"/>
    </row>
    <row r="67" spans="1:10" s="1486" customFormat="1" ht="12" customHeight="1" x14ac:dyDescent="0.3">
      <c r="A67" s="1484"/>
      <c r="B67" s="177"/>
      <c r="C67" s="1483"/>
      <c r="D67" s="175"/>
      <c r="E67" s="175"/>
      <c r="F67" s="175"/>
      <c r="G67" s="175"/>
      <c r="H67" s="175"/>
      <c r="I67" s="175"/>
      <c r="J67" s="1485"/>
    </row>
    <row r="68" spans="1:10" s="1486" customFormat="1" ht="12" customHeight="1" x14ac:dyDescent="0.3">
      <c r="A68" s="1484"/>
      <c r="B68" s="177"/>
      <c r="C68" s="1483"/>
      <c r="D68" s="175"/>
      <c r="E68" s="175"/>
      <c r="F68" s="175"/>
      <c r="G68" s="175"/>
      <c r="H68" s="175"/>
      <c r="I68" s="175"/>
      <c r="J68" s="1485"/>
    </row>
    <row r="69" spans="1:10" s="1486" customFormat="1" ht="12" customHeight="1" x14ac:dyDescent="0.3">
      <c r="A69" s="1484"/>
      <c r="B69" s="177"/>
      <c r="C69" s="1483"/>
      <c r="D69" s="175"/>
      <c r="E69" s="175"/>
      <c r="F69" s="175"/>
      <c r="G69" s="175"/>
      <c r="H69" s="175"/>
      <c r="I69" s="175"/>
      <c r="J69" s="1485"/>
    </row>
    <row r="70" spans="1:10" s="1486" customFormat="1" ht="12" customHeight="1" x14ac:dyDescent="0.3">
      <c r="A70" s="1484"/>
      <c r="B70" s="177"/>
      <c r="C70" s="1483"/>
      <c r="D70" s="175"/>
      <c r="E70" s="175"/>
      <c r="F70" s="175"/>
      <c r="G70" s="175"/>
      <c r="H70" s="175"/>
      <c r="I70" s="175"/>
      <c r="J70" s="1485"/>
    </row>
    <row r="71" spans="1:10" ht="12" customHeight="1" x14ac:dyDescent="0.35">
      <c r="J71" s="1485"/>
    </row>
    <row r="72" spans="1:10" ht="12" customHeight="1" x14ac:dyDescent="0.35">
      <c r="J72" s="1485"/>
    </row>
    <row r="73" spans="1:10" ht="12" customHeight="1" x14ac:dyDescent="0.35">
      <c r="J73" s="1485"/>
    </row>
    <row r="74" spans="1:10" ht="12" customHeight="1" x14ac:dyDescent="0.35"/>
    <row r="75" spans="1:10" ht="12" customHeight="1" x14ac:dyDescent="0.35"/>
    <row r="76" spans="1:10" ht="12" customHeight="1" x14ac:dyDescent="0.35"/>
    <row r="77" spans="1:10" ht="12" customHeight="1" x14ac:dyDescent="0.35"/>
    <row r="78" spans="1:10" ht="12" customHeight="1" x14ac:dyDescent="0.35"/>
    <row r="79" spans="1:10" ht="12" customHeight="1" x14ac:dyDescent="0.35"/>
    <row r="80" spans="1:1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93" ht="60" customHeight="1" x14ac:dyDescent="0.35"/>
    <row r="98" ht="14.25" customHeight="1" x14ac:dyDescent="0.35"/>
    <row r="99" ht="14.25" customHeight="1" x14ac:dyDescent="0.35"/>
    <row r="371" ht="14.25" customHeight="1" x14ac:dyDescent="0.35"/>
    <row r="485" ht="14.25" customHeight="1" x14ac:dyDescent="0.35"/>
    <row r="489" ht="14.25" customHeight="1" x14ac:dyDescent="0.35"/>
  </sheetData>
  <mergeCells count="13">
    <mergeCell ref="A7:B7"/>
    <mergeCell ref="A1:I1"/>
    <mergeCell ref="A2:I2"/>
    <mergeCell ref="A3:B6"/>
    <mergeCell ref="C3:I3"/>
    <mergeCell ref="C4:I4"/>
    <mergeCell ref="A32:I32"/>
    <mergeCell ref="C33:I33"/>
    <mergeCell ref="C34:I34"/>
    <mergeCell ref="H30:I30"/>
    <mergeCell ref="H65:I65"/>
    <mergeCell ref="A33:B36"/>
    <mergeCell ref="A31:I31"/>
  </mergeCells>
  <conditionalFormatting sqref="D37:I64 D7:I29 D30:H30">
    <cfRule type="expression" dxfId="1096" priority="4">
      <formula>D7&lt;0.005</formula>
    </cfRule>
  </conditionalFormatting>
  <conditionalFormatting sqref="D37:I64 D7:I29 D30:H30">
    <cfRule type="expression" dxfId="1095" priority="3" stopIfTrue="1">
      <formula>D7&lt;0.0004</formula>
    </cfRule>
  </conditionalFormatting>
  <conditionalFormatting sqref="H65">
    <cfRule type="expression" dxfId="1094" priority="2">
      <formula>H65&lt;0.005</formula>
    </cfRule>
  </conditionalFormatting>
  <conditionalFormatting sqref="H65">
    <cfRule type="expression" dxfId="1093" priority="1" stopIfTrue="1">
      <formula>H65&lt;0.0004</formula>
    </cfRule>
  </conditionalFormatting>
  <printOptions horizontalCentered="1" verticalCentered="1"/>
  <pageMargins left="0" right="0" top="0.23622047244094491" bottom="0.43307086614173229" header="0.31496062992125984" footer="0.31496062992125984"/>
  <pageSetup paperSize="9" scale="105" fitToHeight="0" orientation="landscape" r:id="rId1"/>
  <rowBreaks count="1" manualBreakCount="1">
    <brk id="30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גיליון61"/>
  <dimension ref="A1:N128"/>
  <sheetViews>
    <sheetView view="pageBreakPreview" topLeftCell="A4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5" bestFit="1" customWidth="1"/>
    <col min="2" max="2" width="36.26953125" style="5" bestFit="1" customWidth="1"/>
    <col min="3" max="3" width="7.08984375" style="1536" bestFit="1" customWidth="1"/>
    <col min="4" max="4" width="7.7265625" style="227" bestFit="1" customWidth="1"/>
    <col min="5" max="5" width="16.26953125" style="227" customWidth="1"/>
    <col min="6" max="6" width="15.36328125" style="227" bestFit="1" customWidth="1"/>
    <col min="7" max="7" width="12.90625" style="227" customWidth="1"/>
    <col min="8" max="8" width="7.453125" style="227" bestFit="1" customWidth="1"/>
    <col min="9" max="9" width="10.7265625" style="227" bestFit="1" customWidth="1"/>
    <col min="10" max="10" width="17" style="227" customWidth="1"/>
    <col min="11" max="11" width="7" style="227" bestFit="1" customWidth="1"/>
    <col min="12" max="12" width="14" style="227" bestFit="1" customWidth="1"/>
    <col min="13" max="13" width="11" style="227" bestFit="1" customWidth="1"/>
    <col min="14" max="14" width="6.36328125" style="227" bestFit="1" customWidth="1"/>
    <col min="15" max="16384" width="9" style="1"/>
  </cols>
  <sheetData>
    <row r="1" spans="1:14" ht="15.75" customHeight="1" x14ac:dyDescent="0.35">
      <c r="A1" s="6751" t="s">
        <v>750</v>
      </c>
      <c r="B1" s="6751"/>
      <c r="C1" s="6751"/>
      <c r="D1" s="6751"/>
      <c r="E1" s="6751"/>
      <c r="F1" s="6751"/>
      <c r="G1" s="6751"/>
      <c r="H1" s="6751"/>
      <c r="I1" s="6751"/>
      <c r="J1" s="6751"/>
      <c r="K1" s="6751"/>
      <c r="L1" s="6751"/>
      <c r="M1" s="6751"/>
      <c r="N1" s="6751"/>
    </row>
    <row r="2" spans="1:14" ht="15.75" customHeight="1" thickBot="1" x14ac:dyDescent="0.4">
      <c r="A2" s="6751" t="s">
        <v>749</v>
      </c>
      <c r="B2" s="6751"/>
      <c r="C2" s="6751"/>
      <c r="D2" s="6751"/>
      <c r="E2" s="6751"/>
      <c r="F2" s="6751"/>
      <c r="G2" s="6751"/>
      <c r="H2" s="6751"/>
      <c r="I2" s="6751"/>
      <c r="J2" s="6751"/>
      <c r="K2" s="6751"/>
      <c r="L2" s="6751"/>
      <c r="M2" s="6751"/>
      <c r="N2" s="6751"/>
    </row>
    <row r="3" spans="1:14" ht="15.5" x14ac:dyDescent="0.35">
      <c r="A3" s="6752"/>
      <c r="B3" s="6753"/>
      <c r="C3" s="6758" t="s">
        <v>743</v>
      </c>
      <c r="D3" s="6759"/>
      <c r="E3" s="6759"/>
      <c r="F3" s="6759"/>
      <c r="G3" s="6759"/>
      <c r="H3" s="6759"/>
      <c r="I3" s="6759"/>
      <c r="J3" s="6759"/>
      <c r="K3" s="6759"/>
      <c r="L3" s="6759"/>
      <c r="M3" s="6759"/>
      <c r="N3" s="6760"/>
    </row>
    <row r="4" spans="1:14" ht="16" thickBot="1" x14ac:dyDescent="0.4">
      <c r="A4" s="6754"/>
      <c r="B4" s="6755"/>
      <c r="C4" s="6761" t="s">
        <v>742</v>
      </c>
      <c r="D4" s="6762"/>
      <c r="E4" s="6762"/>
      <c r="F4" s="6762"/>
      <c r="G4" s="6762"/>
      <c r="H4" s="6762"/>
      <c r="I4" s="6762"/>
      <c r="J4" s="6762"/>
      <c r="K4" s="6762"/>
      <c r="L4" s="6762"/>
      <c r="M4" s="6762"/>
      <c r="N4" s="6763"/>
    </row>
    <row r="5" spans="1:14" ht="62" x14ac:dyDescent="0.35">
      <c r="A5" s="6754"/>
      <c r="B5" s="6755"/>
      <c r="C5" s="1547" t="s">
        <v>55</v>
      </c>
      <c r="D5" s="1546" t="s">
        <v>748</v>
      </c>
      <c r="E5" s="1546" t="s">
        <v>740</v>
      </c>
      <c r="F5" s="1546" t="s">
        <v>739</v>
      </c>
      <c r="G5" s="1546" t="s">
        <v>738</v>
      </c>
      <c r="H5" s="1546" t="s">
        <v>737</v>
      </c>
      <c r="I5" s="1546" t="s">
        <v>747</v>
      </c>
      <c r="J5" s="1546" t="s">
        <v>735</v>
      </c>
      <c r="K5" s="1546" t="s">
        <v>734</v>
      </c>
      <c r="L5" s="1546" t="s">
        <v>733</v>
      </c>
      <c r="M5" s="1546" t="s">
        <v>746</v>
      </c>
      <c r="N5" s="1546" t="s">
        <v>378</v>
      </c>
    </row>
    <row r="6" spans="1:14" ht="48" customHeight="1" thickBot="1" x14ac:dyDescent="0.4">
      <c r="A6" s="6756"/>
      <c r="B6" s="6757"/>
      <c r="C6" s="1545" t="s">
        <v>49</v>
      </c>
      <c r="D6" s="1544" t="s">
        <v>731</v>
      </c>
      <c r="E6" s="1544" t="s">
        <v>730</v>
      </c>
      <c r="F6" s="1544" t="s">
        <v>729</v>
      </c>
      <c r="G6" s="1544" t="s">
        <v>728</v>
      </c>
      <c r="H6" s="1544" t="s">
        <v>727</v>
      </c>
      <c r="I6" s="1544" t="s">
        <v>726</v>
      </c>
      <c r="J6" s="1544" t="s">
        <v>725</v>
      </c>
      <c r="K6" s="1544" t="s">
        <v>724</v>
      </c>
      <c r="L6" s="1544" t="s">
        <v>723</v>
      </c>
      <c r="M6" s="1544" t="s">
        <v>722</v>
      </c>
      <c r="N6" s="1544" t="s">
        <v>124</v>
      </c>
    </row>
    <row r="7" spans="1:14" s="7" customFormat="1" ht="12" customHeight="1" thickBot="1" x14ac:dyDescent="0.4">
      <c r="A7" s="6368" t="s">
        <v>59</v>
      </c>
      <c r="B7" s="6766"/>
      <c r="C7" s="621">
        <v>29880.999999999935</v>
      </c>
      <c r="D7" s="1353">
        <v>0.428298746457629</v>
      </c>
      <c r="E7" s="1353">
        <v>0.17061140138839609</v>
      </c>
      <c r="F7" s="1353">
        <v>0.13236953251523212</v>
      </c>
      <c r="G7" s="1353">
        <v>4.0751454448703879E-2</v>
      </c>
      <c r="H7" s="1353">
        <v>2.7062701318973877E-2</v>
      </c>
      <c r="I7" s="1353">
        <v>1.3556732650792235E-3</v>
      </c>
      <c r="J7" s="1353">
        <v>1.6207318335269224E-3</v>
      </c>
      <c r="K7" s="1353">
        <v>2.930399852843739E-3</v>
      </c>
      <c r="L7" s="1353">
        <v>1.0340852994221404E-3</v>
      </c>
      <c r="M7" s="1353">
        <v>0.13750136137746027</v>
      </c>
      <c r="N7" s="1565">
        <v>5.6463912242743171E-2</v>
      </c>
    </row>
    <row r="8" spans="1:14" s="7" customFormat="1" ht="12" customHeight="1" x14ac:dyDescent="0.35">
      <c r="A8" s="160" t="s">
        <v>123</v>
      </c>
      <c r="B8" s="93" t="s">
        <v>122</v>
      </c>
      <c r="C8" s="1564">
        <v>2950.9999999999977</v>
      </c>
      <c r="D8" s="148">
        <v>0.66589368566629492</v>
      </c>
      <c r="E8" s="148">
        <v>0.11217112729775809</v>
      </c>
      <c r="F8" s="148">
        <v>9.7410878478141977E-2</v>
      </c>
      <c r="G8" s="148">
        <v>9.9442510959872506E-3</v>
      </c>
      <c r="H8" s="148">
        <v>1.958125547970713E-2</v>
      </c>
      <c r="I8" s="148">
        <v>5.5930405745656083E-5</v>
      </c>
      <c r="J8" s="148">
        <v>0</v>
      </c>
      <c r="K8" s="148">
        <v>0</v>
      </c>
      <c r="L8" s="148">
        <v>0</v>
      </c>
      <c r="M8" s="148">
        <v>4.9963518597933104E-2</v>
      </c>
      <c r="N8" s="146">
        <v>4.4979352978439253E-2</v>
      </c>
    </row>
    <row r="9" spans="1:14" s="7" customFormat="1" ht="12" customHeight="1" x14ac:dyDescent="0.35">
      <c r="A9" s="92" t="s">
        <v>121</v>
      </c>
      <c r="B9" s="83" t="s">
        <v>120</v>
      </c>
      <c r="C9" s="1563">
        <v>1018.0000000000016</v>
      </c>
      <c r="D9" s="755">
        <v>0.62060354213107383</v>
      </c>
      <c r="E9" s="755">
        <v>8.0813841212228649E-2</v>
      </c>
      <c r="F9" s="755">
        <v>8.0601741160251997E-2</v>
      </c>
      <c r="G9" s="755">
        <v>1.1918380561531184E-2</v>
      </c>
      <c r="H9" s="755">
        <v>5.9257717510283747E-2</v>
      </c>
      <c r="I9" s="755">
        <v>0</v>
      </c>
      <c r="J9" s="755">
        <v>1.9358428609302064E-3</v>
      </c>
      <c r="K9" s="755">
        <v>1.2367984013185078E-3</v>
      </c>
      <c r="L9" s="755">
        <v>3.8443549413748037E-4</v>
      </c>
      <c r="M9" s="755">
        <v>7.9381598047629232E-2</v>
      </c>
      <c r="N9" s="142">
        <v>6.386610262061973E-2</v>
      </c>
    </row>
    <row r="10" spans="1:14" s="7" customFormat="1" ht="12" customHeight="1" x14ac:dyDescent="0.35">
      <c r="A10" s="92"/>
      <c r="B10" s="83" t="s">
        <v>119</v>
      </c>
      <c r="C10" s="1563">
        <v>3152.9999999999991</v>
      </c>
      <c r="D10" s="755">
        <v>0.47727076964270343</v>
      </c>
      <c r="E10" s="755">
        <v>0.18150277705045442</v>
      </c>
      <c r="F10" s="755">
        <v>0.1830836090124241</v>
      </c>
      <c r="G10" s="755">
        <v>5.7063445209068933E-2</v>
      </c>
      <c r="H10" s="755">
        <v>7.8526777612233818E-3</v>
      </c>
      <c r="I10" s="755">
        <v>1.3406874726934531E-3</v>
      </c>
      <c r="J10" s="755">
        <v>0</v>
      </c>
      <c r="K10" s="755">
        <v>5.7744749436580145E-3</v>
      </c>
      <c r="L10" s="755">
        <v>1.1417144068843863E-3</v>
      </c>
      <c r="M10" s="755">
        <v>4.8799346716970483E-2</v>
      </c>
      <c r="N10" s="142">
        <v>3.6170497783916754E-2</v>
      </c>
    </row>
    <row r="11" spans="1:14" s="7" customFormat="1" ht="12" customHeight="1" x14ac:dyDescent="0.35">
      <c r="A11" s="92"/>
      <c r="B11" s="83" t="s">
        <v>118</v>
      </c>
      <c r="C11" s="1563">
        <v>1129.0000000000002</v>
      </c>
      <c r="D11" s="755">
        <v>0.38801735651013297</v>
      </c>
      <c r="E11" s="755">
        <v>0.11154337720301516</v>
      </c>
      <c r="F11" s="755">
        <v>0.27222156412646215</v>
      </c>
      <c r="G11" s="755">
        <v>1.3268608933200761E-2</v>
      </c>
      <c r="H11" s="755">
        <v>1.8920890387393353E-2</v>
      </c>
      <c r="I11" s="755">
        <v>8.70569591792628E-4</v>
      </c>
      <c r="J11" s="755">
        <v>1.2389183023907245E-3</v>
      </c>
      <c r="K11" s="755">
        <v>4.2455859659712054E-3</v>
      </c>
      <c r="L11" s="755">
        <v>2.04231747989282E-3</v>
      </c>
      <c r="M11" s="755">
        <v>0.10929320469148374</v>
      </c>
      <c r="N11" s="142">
        <v>7.8337606808263432E-2</v>
      </c>
    </row>
    <row r="12" spans="1:14" s="7" customFormat="1" ht="12" customHeight="1" x14ac:dyDescent="0.35">
      <c r="A12" s="92"/>
      <c r="B12" s="83" t="s">
        <v>117</v>
      </c>
      <c r="C12" s="1563">
        <v>194.99999999999997</v>
      </c>
      <c r="D12" s="755">
        <v>0.4183118265868353</v>
      </c>
      <c r="E12" s="755">
        <v>0.10698989232568351</v>
      </c>
      <c r="F12" s="755">
        <v>0.2206317915196189</v>
      </c>
      <c r="G12" s="755">
        <v>3.4717888788449947E-2</v>
      </c>
      <c r="H12" s="755">
        <v>4.2351043570662654E-2</v>
      </c>
      <c r="I12" s="755">
        <v>0</v>
      </c>
      <c r="J12" s="755">
        <v>0</v>
      </c>
      <c r="K12" s="755">
        <v>1.4322355663653342E-3</v>
      </c>
      <c r="L12" s="755">
        <v>0</v>
      </c>
      <c r="M12" s="755">
        <v>0.14008498625877447</v>
      </c>
      <c r="N12" s="142">
        <v>3.5480335383609042E-2</v>
      </c>
    </row>
    <row r="13" spans="1:14" s="7" customFormat="1" ht="12" customHeight="1" x14ac:dyDescent="0.35">
      <c r="A13" s="92"/>
      <c r="B13" s="83" t="s">
        <v>116</v>
      </c>
      <c r="C13" s="1563">
        <v>161.00000000000003</v>
      </c>
      <c r="D13" s="755">
        <v>0.1991498575778127</v>
      </c>
      <c r="E13" s="755">
        <v>0.36045947929155625</v>
      </c>
      <c r="F13" s="755">
        <v>0.38556096805446627</v>
      </c>
      <c r="G13" s="755">
        <v>3.5845487110726527E-2</v>
      </c>
      <c r="H13" s="755">
        <v>0</v>
      </c>
      <c r="I13" s="755">
        <v>0</v>
      </c>
      <c r="J13" s="755">
        <v>0</v>
      </c>
      <c r="K13" s="755">
        <v>0</v>
      </c>
      <c r="L13" s="755">
        <v>0</v>
      </c>
      <c r="M13" s="755">
        <v>1.5352696626282233E-2</v>
      </c>
      <c r="N13" s="142">
        <v>3.6315113391551862E-3</v>
      </c>
    </row>
    <row r="14" spans="1:14" s="7" customFormat="1" ht="12" customHeight="1" x14ac:dyDescent="0.35">
      <c r="A14" s="92"/>
      <c r="B14" s="83" t="s">
        <v>115</v>
      </c>
      <c r="C14" s="1563">
        <v>206.00000000000003</v>
      </c>
      <c r="D14" s="755">
        <v>0.44079965750669631</v>
      </c>
      <c r="E14" s="755">
        <v>7.0097766800553449E-2</v>
      </c>
      <c r="F14" s="755">
        <v>0.23482708770431893</v>
      </c>
      <c r="G14" s="755">
        <v>3.5892662937577161E-2</v>
      </c>
      <c r="H14" s="755">
        <v>4.9238050365228422E-2</v>
      </c>
      <c r="I14" s="755">
        <v>0</v>
      </c>
      <c r="J14" s="755">
        <v>0</v>
      </c>
      <c r="K14" s="755">
        <v>0</v>
      </c>
      <c r="L14" s="755">
        <v>0</v>
      </c>
      <c r="M14" s="755">
        <v>7.7847117686814502E-2</v>
      </c>
      <c r="N14" s="142">
        <v>9.1297656998811427E-2</v>
      </c>
    </row>
    <row r="15" spans="1:14" s="7" customFormat="1" ht="12" customHeight="1" x14ac:dyDescent="0.35">
      <c r="A15" s="92"/>
      <c r="B15" s="83" t="s">
        <v>114</v>
      </c>
      <c r="C15" s="1563">
        <v>89.999999999999986</v>
      </c>
      <c r="D15" s="755">
        <v>0.48577948511303132</v>
      </c>
      <c r="E15" s="755">
        <v>3.5053009828612952E-2</v>
      </c>
      <c r="F15" s="755">
        <v>0.16186803159121801</v>
      </c>
      <c r="G15" s="755">
        <v>2.4371020449913048E-2</v>
      </c>
      <c r="H15" s="755">
        <v>0.12237052821531831</v>
      </c>
      <c r="I15" s="755">
        <v>0</v>
      </c>
      <c r="J15" s="755">
        <v>0</v>
      </c>
      <c r="K15" s="755">
        <v>0</v>
      </c>
      <c r="L15" s="755">
        <v>0</v>
      </c>
      <c r="M15" s="755">
        <v>0.13435200901204708</v>
      </c>
      <c r="N15" s="142">
        <v>3.6205915789859461E-2</v>
      </c>
    </row>
    <row r="16" spans="1:14" s="7" customFormat="1" ht="12" customHeight="1" x14ac:dyDescent="0.35">
      <c r="A16" s="92"/>
      <c r="B16" s="83" t="s">
        <v>113</v>
      </c>
      <c r="C16" s="1563">
        <v>86.000000000000014</v>
      </c>
      <c r="D16" s="755">
        <v>0.33083542614586037</v>
      </c>
      <c r="E16" s="755">
        <v>0.14531900596081684</v>
      </c>
      <c r="F16" s="755">
        <v>0.10444900878878696</v>
      </c>
      <c r="G16" s="755">
        <v>3.3199133602603445E-2</v>
      </c>
      <c r="H16" s="755">
        <v>9.5258366788019844E-3</v>
      </c>
      <c r="I16" s="755">
        <v>0</v>
      </c>
      <c r="J16" s="755">
        <v>0</v>
      </c>
      <c r="K16" s="755">
        <v>0</v>
      </c>
      <c r="L16" s="755">
        <v>0</v>
      </c>
      <c r="M16" s="755">
        <v>0.32350108134250649</v>
      </c>
      <c r="N16" s="142">
        <v>5.3170507480624268E-2</v>
      </c>
    </row>
    <row r="17" spans="1:14" s="7" customFormat="1" ht="12" customHeight="1" x14ac:dyDescent="0.35">
      <c r="A17" s="92"/>
      <c r="B17" s="83" t="s">
        <v>112</v>
      </c>
      <c r="C17" s="1563">
        <v>249.99999999999991</v>
      </c>
      <c r="D17" s="755">
        <v>0.62052234595033084</v>
      </c>
      <c r="E17" s="755">
        <v>1.4778566430352713E-2</v>
      </c>
      <c r="F17" s="755">
        <v>0.29378047163444848</v>
      </c>
      <c r="G17" s="755">
        <v>8.3659734697019098E-3</v>
      </c>
      <c r="H17" s="755">
        <v>1.6828109718290206E-2</v>
      </c>
      <c r="I17" s="755">
        <v>4.0866489708252978E-4</v>
      </c>
      <c r="J17" s="755">
        <v>7.6321803797292295E-3</v>
      </c>
      <c r="K17" s="755">
        <v>0</v>
      </c>
      <c r="L17" s="755">
        <v>0</v>
      </c>
      <c r="M17" s="755">
        <v>1.4027866774439495E-2</v>
      </c>
      <c r="N17" s="142">
        <v>2.3655820745623599E-2</v>
      </c>
    </row>
    <row r="18" spans="1:14" s="7" customFormat="1" ht="12" customHeight="1" x14ac:dyDescent="0.35">
      <c r="A18" s="92"/>
      <c r="B18" s="83" t="s">
        <v>111</v>
      </c>
      <c r="C18" s="1563">
        <v>713.99999999999932</v>
      </c>
      <c r="D18" s="755">
        <v>0.48993043781027018</v>
      </c>
      <c r="E18" s="755">
        <v>0.12152642458082821</v>
      </c>
      <c r="F18" s="755">
        <v>7.4013107086292523E-2</v>
      </c>
      <c r="G18" s="755">
        <v>2.1331337350239236E-2</v>
      </c>
      <c r="H18" s="755">
        <v>2.5064591603995781E-2</v>
      </c>
      <c r="I18" s="755">
        <v>5.063612351091176E-4</v>
      </c>
      <c r="J18" s="755">
        <v>0</v>
      </c>
      <c r="K18" s="755">
        <v>0</v>
      </c>
      <c r="L18" s="755">
        <v>0</v>
      </c>
      <c r="M18" s="755">
        <v>0.1863962213675833</v>
      </c>
      <c r="N18" s="142">
        <v>8.1231518965681107E-2</v>
      </c>
    </row>
    <row r="19" spans="1:14" s="7" customFormat="1" ht="12" customHeight="1" x14ac:dyDescent="0.35">
      <c r="A19" s="92"/>
      <c r="B19" s="83" t="s">
        <v>110</v>
      </c>
      <c r="C19" s="1563">
        <v>409.00000000000028</v>
      </c>
      <c r="D19" s="755">
        <v>0.49213475426982933</v>
      </c>
      <c r="E19" s="755">
        <v>7.6492870900714743E-2</v>
      </c>
      <c r="F19" s="755">
        <v>0.20751580126388713</v>
      </c>
      <c r="G19" s="755">
        <v>2.1025285336399774E-2</v>
      </c>
      <c r="H19" s="755">
        <v>1.8424697740650121E-2</v>
      </c>
      <c r="I19" s="755">
        <v>0</v>
      </c>
      <c r="J19" s="755">
        <v>1.3197879529685484E-2</v>
      </c>
      <c r="K19" s="755">
        <v>7.9867743022450921E-3</v>
      </c>
      <c r="L19" s="755">
        <v>2.8458446869630712E-3</v>
      </c>
      <c r="M19" s="755">
        <v>9.2922953134025932E-2</v>
      </c>
      <c r="N19" s="142">
        <v>6.745313883559878E-2</v>
      </c>
    </row>
    <row r="20" spans="1:14" s="7" customFormat="1" ht="12" customHeight="1" x14ac:dyDescent="0.35">
      <c r="A20" s="92"/>
      <c r="B20" s="83" t="s">
        <v>109</v>
      </c>
      <c r="C20" s="1563">
        <v>483.99999999999989</v>
      </c>
      <c r="D20" s="755">
        <v>0.45401970176425976</v>
      </c>
      <c r="E20" s="755">
        <v>0.21097718947810037</v>
      </c>
      <c r="F20" s="755">
        <v>9.5937718537076402E-2</v>
      </c>
      <c r="G20" s="755">
        <v>4.4376146967021281E-2</v>
      </c>
      <c r="H20" s="755">
        <v>7.1621489794032406E-2</v>
      </c>
      <c r="I20" s="755">
        <v>0</v>
      </c>
      <c r="J20" s="755">
        <v>0</v>
      </c>
      <c r="K20" s="755">
        <v>7.1302346508687817E-3</v>
      </c>
      <c r="L20" s="755">
        <v>0</v>
      </c>
      <c r="M20" s="755">
        <v>0.101059002291154</v>
      </c>
      <c r="N20" s="142">
        <v>1.4878516517487698E-2</v>
      </c>
    </row>
    <row r="21" spans="1:14" s="7" customFormat="1" ht="12" customHeight="1" x14ac:dyDescent="0.35">
      <c r="A21" s="92"/>
      <c r="B21" s="83" t="s">
        <v>108</v>
      </c>
      <c r="C21" s="1563">
        <v>213.00000000000006</v>
      </c>
      <c r="D21" s="755">
        <v>0.43453272997251413</v>
      </c>
      <c r="E21" s="755">
        <v>0.17354944216861543</v>
      </c>
      <c r="F21" s="755">
        <v>5.091754348245163E-2</v>
      </c>
      <c r="G21" s="755">
        <v>3.0175930790025306E-2</v>
      </c>
      <c r="H21" s="755">
        <v>1.674374132730086E-2</v>
      </c>
      <c r="I21" s="755">
        <v>0</v>
      </c>
      <c r="J21" s="755">
        <v>0</v>
      </c>
      <c r="K21" s="755">
        <v>0</v>
      </c>
      <c r="L21" s="755">
        <v>0</v>
      </c>
      <c r="M21" s="755">
        <v>0.26316820515696709</v>
      </c>
      <c r="N21" s="142">
        <v>3.0912407102125908E-2</v>
      </c>
    </row>
    <row r="22" spans="1:14" s="7" customFormat="1" ht="12" customHeight="1" x14ac:dyDescent="0.35">
      <c r="A22" s="92"/>
      <c r="B22" s="83" t="s">
        <v>107</v>
      </c>
      <c r="C22" s="1563">
        <v>327.00000000000011</v>
      </c>
      <c r="D22" s="755">
        <v>0.38127554420096105</v>
      </c>
      <c r="E22" s="755">
        <v>0.2304136905502662</v>
      </c>
      <c r="F22" s="755">
        <v>0.10012127922967495</v>
      </c>
      <c r="G22" s="755">
        <v>4.6622057019524307E-2</v>
      </c>
      <c r="H22" s="755">
        <v>2.9033890636606795E-2</v>
      </c>
      <c r="I22" s="755">
        <v>0</v>
      </c>
      <c r="J22" s="755">
        <v>1.7399781013189019E-2</v>
      </c>
      <c r="K22" s="755">
        <v>0</v>
      </c>
      <c r="L22" s="755">
        <v>0</v>
      </c>
      <c r="M22" s="755">
        <v>0.13714445708645204</v>
      </c>
      <c r="N22" s="142">
        <v>5.7989300263325806E-2</v>
      </c>
    </row>
    <row r="23" spans="1:14" s="7" customFormat="1" ht="12" customHeight="1" x14ac:dyDescent="0.35">
      <c r="A23" s="92"/>
      <c r="B23" s="83" t="s">
        <v>106</v>
      </c>
      <c r="C23" s="1563">
        <v>286.99999999999994</v>
      </c>
      <c r="D23" s="755">
        <v>0.60727365920031895</v>
      </c>
      <c r="E23" s="755">
        <v>9.8549638616003424E-2</v>
      </c>
      <c r="F23" s="755">
        <v>9.8713202141884546E-2</v>
      </c>
      <c r="G23" s="755">
        <v>6.1243940161151672E-2</v>
      </c>
      <c r="H23" s="755">
        <v>5.2523032013072839E-2</v>
      </c>
      <c r="I23" s="755">
        <v>0</v>
      </c>
      <c r="J23" s="755">
        <v>0</v>
      </c>
      <c r="K23" s="755">
        <v>1.0414211795864369E-3</v>
      </c>
      <c r="L23" s="755">
        <v>0</v>
      </c>
      <c r="M23" s="755">
        <v>4.8057031162042359E-2</v>
      </c>
      <c r="N23" s="142">
        <v>3.2598075525938623E-2</v>
      </c>
    </row>
    <row r="24" spans="1:14" s="7" customFormat="1" ht="12" customHeight="1" x14ac:dyDescent="0.35">
      <c r="A24" s="92"/>
      <c r="B24" s="83" t="s">
        <v>105</v>
      </c>
      <c r="C24" s="1563">
        <v>772.00000000000023</v>
      </c>
      <c r="D24" s="755">
        <v>0.4415269067586387</v>
      </c>
      <c r="E24" s="755">
        <v>0.12309715444305196</v>
      </c>
      <c r="F24" s="755">
        <v>0.25186336413014471</v>
      </c>
      <c r="G24" s="755">
        <v>3.5036283365848325E-2</v>
      </c>
      <c r="H24" s="755">
        <v>1.4399262803491956E-2</v>
      </c>
      <c r="I24" s="755">
        <v>0</v>
      </c>
      <c r="J24" s="755">
        <v>0</v>
      </c>
      <c r="K24" s="755">
        <v>0</v>
      </c>
      <c r="L24" s="755">
        <v>1.234594005458082E-3</v>
      </c>
      <c r="M24" s="755">
        <v>7.6622205295325013E-2</v>
      </c>
      <c r="N24" s="142">
        <v>5.6220229198038964E-2</v>
      </c>
    </row>
    <row r="25" spans="1:14" s="7" customFormat="1" ht="12" customHeight="1" x14ac:dyDescent="0.35">
      <c r="A25" s="92"/>
      <c r="B25" s="83" t="s">
        <v>104</v>
      </c>
      <c r="C25" s="1563">
        <v>139.99999999999997</v>
      </c>
      <c r="D25" s="755">
        <v>0.5130099118243806</v>
      </c>
      <c r="E25" s="755">
        <v>8.5103070229837929E-2</v>
      </c>
      <c r="F25" s="755">
        <v>0.17184121831193422</v>
      </c>
      <c r="G25" s="755">
        <v>3.9585303558506126E-2</v>
      </c>
      <c r="H25" s="755">
        <v>7.3474181980077755E-2</v>
      </c>
      <c r="I25" s="755">
        <v>0</v>
      </c>
      <c r="J25" s="755">
        <v>0</v>
      </c>
      <c r="K25" s="755">
        <v>0</v>
      </c>
      <c r="L25" s="755">
        <v>0</v>
      </c>
      <c r="M25" s="755">
        <v>7.6517751578923945E-2</v>
      </c>
      <c r="N25" s="142">
        <v>4.0468562516339804E-2</v>
      </c>
    </row>
    <row r="26" spans="1:14" s="7" customFormat="1" ht="12" customHeight="1" x14ac:dyDescent="0.35">
      <c r="A26" s="92"/>
      <c r="B26" s="83" t="s">
        <v>103</v>
      </c>
      <c r="C26" s="1563">
        <v>177.00000000000003</v>
      </c>
      <c r="D26" s="755">
        <v>0.41476301402366872</v>
      </c>
      <c r="E26" s="755">
        <v>0.1355474360258678</v>
      </c>
      <c r="F26" s="755">
        <v>2.7191710534070025E-2</v>
      </c>
      <c r="G26" s="755">
        <v>0.10774464923423109</v>
      </c>
      <c r="H26" s="755">
        <v>2.2789578424538406E-2</v>
      </c>
      <c r="I26" s="755">
        <v>0</v>
      </c>
      <c r="J26" s="755">
        <v>0</v>
      </c>
      <c r="K26" s="755">
        <v>0</v>
      </c>
      <c r="L26" s="755">
        <v>0</v>
      </c>
      <c r="M26" s="755">
        <v>8.6355115191015852E-2</v>
      </c>
      <c r="N26" s="142">
        <v>0.20560849656660798</v>
      </c>
    </row>
    <row r="27" spans="1:14" s="7" customFormat="1" ht="12" customHeight="1" x14ac:dyDescent="0.35">
      <c r="A27" s="92"/>
      <c r="B27" s="83" t="s">
        <v>102</v>
      </c>
      <c r="C27" s="1563">
        <v>83</v>
      </c>
      <c r="D27" s="755">
        <v>0.41402768311837534</v>
      </c>
      <c r="E27" s="755">
        <v>0.16515194079865878</v>
      </c>
      <c r="F27" s="755">
        <v>6.5717617480190255E-2</v>
      </c>
      <c r="G27" s="755">
        <v>9.0176244069269142E-3</v>
      </c>
      <c r="H27" s="755">
        <v>4.6379899689460172E-2</v>
      </c>
      <c r="I27" s="755">
        <v>0</v>
      </c>
      <c r="J27" s="755">
        <v>1.5577562058384566E-2</v>
      </c>
      <c r="K27" s="755">
        <v>0</v>
      </c>
      <c r="L27" s="755">
        <v>0</v>
      </c>
      <c r="M27" s="755">
        <v>0.15394823913364292</v>
      </c>
      <c r="N27" s="142">
        <v>0.13017943331436105</v>
      </c>
    </row>
    <row r="28" spans="1:14" s="7" customFormat="1" ht="12" customHeight="1" x14ac:dyDescent="0.35">
      <c r="A28" s="92"/>
      <c r="B28" s="83" t="s">
        <v>101</v>
      </c>
      <c r="C28" s="1563">
        <v>155.99999999999997</v>
      </c>
      <c r="D28" s="755">
        <v>0.57205490552217308</v>
      </c>
      <c r="E28" s="755">
        <v>8.689197838206901E-2</v>
      </c>
      <c r="F28" s="755">
        <v>0.10266313663472854</v>
      </c>
      <c r="G28" s="755">
        <v>6.3888341830016959E-2</v>
      </c>
      <c r="H28" s="755">
        <v>2.7446956815780518E-2</v>
      </c>
      <c r="I28" s="755">
        <v>0</v>
      </c>
      <c r="J28" s="755">
        <v>0</v>
      </c>
      <c r="K28" s="755">
        <v>0</v>
      </c>
      <c r="L28" s="755">
        <v>0</v>
      </c>
      <c r="M28" s="755">
        <v>1.5378180320467146E-2</v>
      </c>
      <c r="N28" s="142">
        <v>0.13167650049476498</v>
      </c>
    </row>
    <row r="29" spans="1:14" s="7" customFormat="1" ht="12" customHeight="1" x14ac:dyDescent="0.35">
      <c r="A29" s="92"/>
      <c r="B29" s="83" t="s">
        <v>100</v>
      </c>
      <c r="C29" s="1563">
        <v>270.99999999999989</v>
      </c>
      <c r="D29" s="755">
        <v>0.59165635995296462</v>
      </c>
      <c r="E29" s="755">
        <v>0.12691895033377321</v>
      </c>
      <c r="F29" s="755">
        <v>8.0434628469360045E-2</v>
      </c>
      <c r="G29" s="755">
        <v>5.9701993805568315E-2</v>
      </c>
      <c r="H29" s="755">
        <v>2.7564615360049265E-2</v>
      </c>
      <c r="I29" s="755">
        <v>0</v>
      </c>
      <c r="J29" s="755">
        <v>0</v>
      </c>
      <c r="K29" s="755">
        <v>2.809015416610541E-3</v>
      </c>
      <c r="L29" s="755">
        <v>0</v>
      </c>
      <c r="M29" s="755">
        <v>1.161622703300037E-2</v>
      </c>
      <c r="N29" s="142">
        <v>9.9298209628674167E-2</v>
      </c>
    </row>
    <row r="30" spans="1:14" s="7" customFormat="1" ht="12" customHeight="1" x14ac:dyDescent="0.35">
      <c r="A30" s="92"/>
      <c r="B30" s="83" t="s">
        <v>99</v>
      </c>
      <c r="C30" s="1563">
        <v>395</v>
      </c>
      <c r="D30" s="755">
        <v>0.39287004636721307</v>
      </c>
      <c r="E30" s="755">
        <v>0.11605386589871873</v>
      </c>
      <c r="F30" s="755">
        <v>0.12552786240044697</v>
      </c>
      <c r="G30" s="755">
        <v>4.3038743866239147E-2</v>
      </c>
      <c r="H30" s="755">
        <v>9.1724884446825698E-3</v>
      </c>
      <c r="I30" s="755">
        <v>0</v>
      </c>
      <c r="J30" s="755">
        <v>0</v>
      </c>
      <c r="K30" s="755">
        <v>5.0222851757946172E-3</v>
      </c>
      <c r="L30" s="755">
        <v>1.4902367796214753E-3</v>
      </c>
      <c r="M30" s="755">
        <v>0.21444286309443611</v>
      </c>
      <c r="N30" s="142">
        <v>9.2381607972846613E-2</v>
      </c>
    </row>
    <row r="31" spans="1:14" s="7" customFormat="1" ht="12" customHeight="1" thickBot="1" x14ac:dyDescent="0.4">
      <c r="A31" s="92"/>
      <c r="B31" s="68" t="s">
        <v>59</v>
      </c>
      <c r="C31" s="1562">
        <v>13666.999999999991</v>
      </c>
      <c r="D31" s="140">
        <v>0.5087293635705068</v>
      </c>
      <c r="E31" s="140">
        <v>0.12976425001258632</v>
      </c>
      <c r="F31" s="140">
        <v>0.15400245145389657</v>
      </c>
      <c r="G31" s="140">
        <v>3.0551819748353859E-2</v>
      </c>
      <c r="H31" s="140">
        <v>2.6374534049372525E-2</v>
      </c>
      <c r="I31" s="140">
        <v>3.7777629841357127E-4</v>
      </c>
      <c r="J31" s="140">
        <v>1.4061931687768803E-3</v>
      </c>
      <c r="K31" s="140">
        <v>2.3404707160393258E-3</v>
      </c>
      <c r="L31" s="140">
        <v>6.8791116898208747E-4</v>
      </c>
      <c r="M31" s="140">
        <v>8.9183448281380806E-2</v>
      </c>
      <c r="N31" s="138">
        <v>5.6581781531700993E-2</v>
      </c>
    </row>
    <row r="32" spans="1:14" s="7" customFormat="1" ht="12" customHeight="1" x14ac:dyDescent="0.35">
      <c r="A32" s="89" t="s">
        <v>98</v>
      </c>
      <c r="B32" s="1304" t="s">
        <v>97</v>
      </c>
      <c r="C32" s="1551">
        <v>8245.9999999999691</v>
      </c>
      <c r="D32" s="388">
        <v>0.36063351127120724</v>
      </c>
      <c r="E32" s="388">
        <v>0.20689451560829994</v>
      </c>
      <c r="F32" s="388">
        <v>0.1179203727249447</v>
      </c>
      <c r="G32" s="388">
        <v>5.7245187158756379E-2</v>
      </c>
      <c r="H32" s="388">
        <v>1.8537273004050968E-2</v>
      </c>
      <c r="I32" s="388">
        <v>4.2342287906028666E-3</v>
      </c>
      <c r="J32" s="388">
        <v>5.2684784106261495E-4</v>
      </c>
      <c r="K32" s="388">
        <v>4.9197305383171077E-3</v>
      </c>
      <c r="L32" s="388">
        <v>9.4932348176785853E-4</v>
      </c>
      <c r="M32" s="388">
        <v>0.16784543308390709</v>
      </c>
      <c r="N32" s="387">
        <v>6.0293576497128243E-2</v>
      </c>
    </row>
    <row r="33" spans="1:14" s="7" customFormat="1" ht="12" customHeight="1" x14ac:dyDescent="0.35">
      <c r="A33" s="78" t="s">
        <v>96</v>
      </c>
      <c r="B33" s="1251" t="s">
        <v>95</v>
      </c>
      <c r="C33" s="1549">
        <v>825.00000000000034</v>
      </c>
      <c r="D33" s="388">
        <v>0.46555975359772533</v>
      </c>
      <c r="E33" s="388">
        <v>0.14701500104807363</v>
      </c>
      <c r="F33" s="388">
        <v>6.5604226769305066E-2</v>
      </c>
      <c r="G33" s="388">
        <v>5.183464629861885E-2</v>
      </c>
      <c r="H33" s="388">
        <v>1.4270713757783281E-2</v>
      </c>
      <c r="I33" s="388">
        <v>1.1957354367578082E-3</v>
      </c>
      <c r="J33" s="388">
        <v>0</v>
      </c>
      <c r="K33" s="388">
        <v>7.8678145741758916E-3</v>
      </c>
      <c r="L33" s="388">
        <v>2.3914708735156163E-3</v>
      </c>
      <c r="M33" s="388">
        <v>0.18942059615015711</v>
      </c>
      <c r="N33" s="387">
        <v>5.4840041493887541E-2</v>
      </c>
    </row>
    <row r="34" spans="1:14" s="7" customFormat="1" ht="12" customHeight="1" x14ac:dyDescent="0.35">
      <c r="A34" s="78"/>
      <c r="B34" s="1251" t="s">
        <v>94</v>
      </c>
      <c r="C34" s="1549">
        <v>372.00000000000011</v>
      </c>
      <c r="D34" s="755">
        <v>0.16370411404490046</v>
      </c>
      <c r="E34" s="755">
        <v>0.47182409142375087</v>
      </c>
      <c r="F34" s="755">
        <v>5.9707794974192908E-2</v>
      </c>
      <c r="G34" s="755">
        <v>2.3643117884708981E-2</v>
      </c>
      <c r="H34" s="755">
        <v>3.4584994665974728E-2</v>
      </c>
      <c r="I34" s="755">
        <v>8.9428787982897499E-3</v>
      </c>
      <c r="J34" s="755">
        <v>0</v>
      </c>
      <c r="K34" s="755">
        <v>0</v>
      </c>
      <c r="L34" s="755">
        <v>0</v>
      </c>
      <c r="M34" s="755">
        <v>0.19355255379769393</v>
      </c>
      <c r="N34" s="142">
        <v>4.4040454410487727E-2</v>
      </c>
    </row>
    <row r="35" spans="1:14" s="7" customFormat="1" ht="12" customHeight="1" thickBot="1" x14ac:dyDescent="0.4">
      <c r="A35" s="81"/>
      <c r="B35" s="305" t="s">
        <v>59</v>
      </c>
      <c r="C35" s="1548">
        <v>9443.00000000002</v>
      </c>
      <c r="D35" s="140">
        <v>0.36465092110957431</v>
      </c>
      <c r="E35" s="140">
        <v>0.20884582448254657</v>
      </c>
      <c r="F35" s="140">
        <v>0.1115660476453251</v>
      </c>
      <c r="G35" s="140">
        <v>5.5820670643837243E-2</v>
      </c>
      <c r="H35" s="140">
        <v>1.8597598688357423E-2</v>
      </c>
      <c r="I35" s="140">
        <v>4.0902341147715827E-3</v>
      </c>
      <c r="J35" s="140">
        <v>4.6450884869894812E-4</v>
      </c>
      <c r="K35" s="140">
        <v>5.0496703829379956E-3</v>
      </c>
      <c r="L35" s="140">
        <v>1.0534316464024724E-3</v>
      </c>
      <c r="M35" s="140">
        <v>0.17051325813547252</v>
      </c>
      <c r="N35" s="138">
        <v>5.9347834302121975E-2</v>
      </c>
    </row>
    <row r="36" spans="1:14" s="7" customFormat="1" ht="12" customHeight="1" thickBot="1" x14ac:dyDescent="0.4">
      <c r="A36" s="98" t="s">
        <v>93</v>
      </c>
      <c r="B36" s="1561" t="s">
        <v>59</v>
      </c>
      <c r="C36" s="1560">
        <v>186.99999999999991</v>
      </c>
      <c r="D36" s="1559">
        <v>0.20914986623633314</v>
      </c>
      <c r="E36" s="1559">
        <v>0.38423457800739008</v>
      </c>
      <c r="F36" s="1559">
        <v>4.640447867469269E-2</v>
      </c>
      <c r="G36" s="1559">
        <v>3.8921846146834888E-2</v>
      </c>
      <c r="H36" s="1559">
        <v>0</v>
      </c>
      <c r="I36" s="1559">
        <v>0</v>
      </c>
      <c r="J36" s="1559">
        <v>0</v>
      </c>
      <c r="K36" s="1559">
        <v>0</v>
      </c>
      <c r="L36" s="1559">
        <v>1.7427603980946008E-2</v>
      </c>
      <c r="M36" s="1559">
        <v>0.27466661849914326</v>
      </c>
      <c r="N36" s="1558">
        <v>2.919500845465918E-2</v>
      </c>
    </row>
    <row r="37" spans="1:14" s="7" customFormat="1" ht="12" customHeight="1" x14ac:dyDescent="0.35">
      <c r="A37" s="89" t="s">
        <v>92</v>
      </c>
      <c r="B37" s="1557" t="s">
        <v>91</v>
      </c>
      <c r="C37" s="1553">
        <v>383.00000000000006</v>
      </c>
      <c r="D37" s="148">
        <v>0.24552447927247623</v>
      </c>
      <c r="E37" s="148">
        <v>0.24216347217993128</v>
      </c>
      <c r="F37" s="148">
        <v>0.19733923312723392</v>
      </c>
      <c r="G37" s="148">
        <v>3.8855649597100597E-2</v>
      </c>
      <c r="H37" s="148">
        <v>2.9084000735870474E-2</v>
      </c>
      <c r="I37" s="148">
        <v>0</v>
      </c>
      <c r="J37" s="148">
        <v>3.5594577938857803E-3</v>
      </c>
      <c r="K37" s="148">
        <v>0</v>
      </c>
      <c r="L37" s="148">
        <v>0</v>
      </c>
      <c r="M37" s="148">
        <v>0.23031109127029775</v>
      </c>
      <c r="N37" s="146">
        <v>1.3162616023206834E-2</v>
      </c>
    </row>
    <row r="38" spans="1:14" s="7" customFormat="1" ht="12" customHeight="1" x14ac:dyDescent="0.35">
      <c r="A38" s="78" t="s">
        <v>90</v>
      </c>
      <c r="B38" s="1251" t="s">
        <v>89</v>
      </c>
      <c r="C38" s="1549">
        <v>691.00000000000045</v>
      </c>
      <c r="D38" s="755">
        <v>0.17000467826851079</v>
      </c>
      <c r="E38" s="755">
        <v>0.34117381489031717</v>
      </c>
      <c r="F38" s="755">
        <v>6.7983971805115742E-2</v>
      </c>
      <c r="G38" s="755">
        <v>5.1106108874888909E-2</v>
      </c>
      <c r="H38" s="755">
        <v>2.1252001503727354E-2</v>
      </c>
      <c r="I38" s="755">
        <v>0</v>
      </c>
      <c r="J38" s="755">
        <v>4.9877834700751793E-3</v>
      </c>
      <c r="K38" s="755">
        <v>0</v>
      </c>
      <c r="L38" s="755">
        <v>3.6537873319447784E-3</v>
      </c>
      <c r="M38" s="755">
        <v>0.33247941122060254</v>
      </c>
      <c r="N38" s="142">
        <v>7.3584426348143155E-3</v>
      </c>
    </row>
    <row r="39" spans="1:14" s="7" customFormat="1" ht="12" customHeight="1" x14ac:dyDescent="0.35">
      <c r="A39" s="78"/>
      <c r="B39" s="1251" t="s">
        <v>88</v>
      </c>
      <c r="C39" s="1549">
        <v>84.999999999999986</v>
      </c>
      <c r="D39" s="755">
        <v>0.17444956078671014</v>
      </c>
      <c r="E39" s="755">
        <v>0.34767019136332261</v>
      </c>
      <c r="F39" s="755">
        <v>0.15751686578972757</v>
      </c>
      <c r="G39" s="755">
        <v>0</v>
      </c>
      <c r="H39" s="755">
        <v>1.9443086958398526E-2</v>
      </c>
      <c r="I39" s="755">
        <v>0</v>
      </c>
      <c r="J39" s="755">
        <v>0</v>
      </c>
      <c r="K39" s="755">
        <v>0</v>
      </c>
      <c r="L39" s="755">
        <v>0</v>
      </c>
      <c r="M39" s="755">
        <v>0.26189733468821863</v>
      </c>
      <c r="N39" s="142">
        <v>3.9022960413622319E-2</v>
      </c>
    </row>
    <row r="40" spans="1:14" s="7" customFormat="1" ht="12" customHeight="1" x14ac:dyDescent="0.35">
      <c r="A40" s="78"/>
      <c r="B40" s="1251" t="s">
        <v>87</v>
      </c>
      <c r="C40" s="1549">
        <v>133.00000000000003</v>
      </c>
      <c r="D40" s="755">
        <v>0.23251859008896164</v>
      </c>
      <c r="E40" s="755">
        <v>0.51166663122611111</v>
      </c>
      <c r="F40" s="755">
        <v>2.5721268040374237E-2</v>
      </c>
      <c r="G40" s="755">
        <v>2.8738771007411193E-2</v>
      </c>
      <c r="H40" s="755">
        <v>4.9867322557127773E-2</v>
      </c>
      <c r="I40" s="755">
        <v>0</v>
      </c>
      <c r="J40" s="755">
        <v>2.3047967238530847E-2</v>
      </c>
      <c r="K40" s="755">
        <v>0</v>
      </c>
      <c r="L40" s="755">
        <v>0</v>
      </c>
      <c r="M40" s="755">
        <v>0.12843944984148292</v>
      </c>
      <c r="N40" s="142">
        <v>0</v>
      </c>
    </row>
    <row r="41" spans="1:14" s="7" customFormat="1" ht="12" customHeight="1" x14ac:dyDescent="0.35">
      <c r="A41" s="78"/>
      <c r="B41" s="1251" t="s">
        <v>86</v>
      </c>
      <c r="C41" s="1549">
        <v>167.99999999999994</v>
      </c>
      <c r="D41" s="755">
        <v>0.23170745201485402</v>
      </c>
      <c r="E41" s="755">
        <v>0.35037579668328939</v>
      </c>
      <c r="F41" s="755">
        <v>0.16273319873558756</v>
      </c>
      <c r="G41" s="755">
        <v>5.0953657555174621E-2</v>
      </c>
      <c r="H41" s="755">
        <v>4.2816276501024583E-2</v>
      </c>
      <c r="I41" s="755">
        <v>0</v>
      </c>
      <c r="J41" s="755">
        <v>0</v>
      </c>
      <c r="K41" s="755">
        <v>0</v>
      </c>
      <c r="L41" s="755">
        <v>0</v>
      </c>
      <c r="M41" s="755">
        <v>0.15107394467483531</v>
      </c>
      <c r="N41" s="142">
        <v>1.0339673835234615E-2</v>
      </c>
    </row>
    <row r="42" spans="1:14" s="7" customFormat="1" ht="12" customHeight="1" thickBot="1" x14ac:dyDescent="0.4">
      <c r="A42" s="81"/>
      <c r="B42" s="305" t="s">
        <v>59</v>
      </c>
      <c r="C42" s="1548">
        <v>1460.0000000000002</v>
      </c>
      <c r="D42" s="140">
        <v>0.20257062164722295</v>
      </c>
      <c r="E42" s="140">
        <v>0.32779882410405869</v>
      </c>
      <c r="F42" s="140">
        <v>0.11602328275355481</v>
      </c>
      <c r="G42" s="140">
        <v>4.3222988313070691E-2</v>
      </c>
      <c r="H42" s="140">
        <v>2.7816889004733093E-2</v>
      </c>
      <c r="I42" s="140">
        <v>0</v>
      </c>
      <c r="J42" s="140">
        <v>5.1042118069781891E-3</v>
      </c>
      <c r="K42" s="140">
        <v>0</v>
      </c>
      <c r="L42" s="140">
        <v>1.7678607593784527E-3</v>
      </c>
      <c r="M42" s="140">
        <v>0.26519895126414306</v>
      </c>
      <c r="N42" s="138">
        <v>1.0496370346858153E-2</v>
      </c>
    </row>
    <row r="43" spans="1:14" s="7" customFormat="1" ht="12" customHeight="1" x14ac:dyDescent="0.35">
      <c r="A43" s="92" t="s">
        <v>85</v>
      </c>
      <c r="B43" s="1304" t="s">
        <v>84</v>
      </c>
      <c r="C43" s="1551">
        <v>565.00000000000034</v>
      </c>
      <c r="D43" s="388">
        <v>0.3025546899436431</v>
      </c>
      <c r="E43" s="388">
        <v>0.47295937844585795</v>
      </c>
      <c r="F43" s="388">
        <v>9.0238051874341925E-3</v>
      </c>
      <c r="G43" s="388">
        <v>1.338675854672193E-2</v>
      </c>
      <c r="H43" s="388">
        <v>4.9872253690036512E-2</v>
      </c>
      <c r="I43" s="388">
        <v>0</v>
      </c>
      <c r="J43" s="388">
        <v>0</v>
      </c>
      <c r="K43" s="388">
        <v>0</v>
      </c>
      <c r="L43" s="388">
        <v>0</v>
      </c>
      <c r="M43" s="388">
        <v>0.10631708599756391</v>
      </c>
      <c r="N43" s="387">
        <v>4.5886028188741011E-2</v>
      </c>
    </row>
    <row r="44" spans="1:14" s="7" customFormat="1" ht="12" customHeight="1" x14ac:dyDescent="0.35">
      <c r="A44" s="92" t="s">
        <v>83</v>
      </c>
      <c r="B44" s="1251" t="s">
        <v>82</v>
      </c>
      <c r="C44" s="1549">
        <v>107.00000000000001</v>
      </c>
      <c r="D44" s="755">
        <v>0.34734028806712702</v>
      </c>
      <c r="E44" s="755">
        <v>0.15714404688934588</v>
      </c>
      <c r="F44" s="755">
        <v>0.13339445154921301</v>
      </c>
      <c r="G44" s="755">
        <v>4.428509993957494E-2</v>
      </c>
      <c r="H44" s="755">
        <v>0</v>
      </c>
      <c r="I44" s="755">
        <v>0</v>
      </c>
      <c r="J44" s="755">
        <v>0</v>
      </c>
      <c r="K44" s="755">
        <v>0</v>
      </c>
      <c r="L44" s="755">
        <v>0</v>
      </c>
      <c r="M44" s="755">
        <v>0.27035743844109378</v>
      </c>
      <c r="N44" s="142">
        <v>4.7478675113645889E-2</v>
      </c>
    </row>
    <row r="45" spans="1:14" s="7" customFormat="1" ht="12" customHeight="1" x14ac:dyDescent="0.35">
      <c r="A45" s="92"/>
      <c r="B45" s="1251" t="s">
        <v>81</v>
      </c>
      <c r="C45" s="1549">
        <v>422.00000000000017</v>
      </c>
      <c r="D45" s="755">
        <v>0.28457514764765057</v>
      </c>
      <c r="E45" s="755">
        <v>0.11588641188184766</v>
      </c>
      <c r="F45" s="755">
        <v>1.2289682663599788E-2</v>
      </c>
      <c r="G45" s="755">
        <v>3.3392208586041347E-2</v>
      </c>
      <c r="H45" s="755">
        <v>5.6241435474759773E-2</v>
      </c>
      <c r="I45" s="755">
        <v>0</v>
      </c>
      <c r="J45" s="755">
        <v>1.0110668432610968E-2</v>
      </c>
      <c r="K45" s="755">
        <v>5.9050358840042651E-3</v>
      </c>
      <c r="L45" s="755">
        <v>0</v>
      </c>
      <c r="M45" s="755">
        <v>0.43672729339457617</v>
      </c>
      <c r="N45" s="142">
        <v>4.4872116034908031E-2</v>
      </c>
    </row>
    <row r="46" spans="1:14" s="7" customFormat="1" ht="12" customHeight="1" x14ac:dyDescent="0.35">
      <c r="A46" s="92"/>
      <c r="B46" s="1251" t="s">
        <v>80</v>
      </c>
      <c r="C46" s="1549">
        <v>650.99999999999989</v>
      </c>
      <c r="D46" s="755">
        <v>0.10642921884900491</v>
      </c>
      <c r="E46" s="755">
        <v>0.26769980307102714</v>
      </c>
      <c r="F46" s="755">
        <v>0</v>
      </c>
      <c r="G46" s="755">
        <v>0.1372163979203567</v>
      </c>
      <c r="H46" s="755">
        <v>0.24538364266931356</v>
      </c>
      <c r="I46" s="755">
        <v>0</v>
      </c>
      <c r="J46" s="755">
        <v>0</v>
      </c>
      <c r="K46" s="755">
        <v>6.7236156451251881E-3</v>
      </c>
      <c r="L46" s="755">
        <v>0</v>
      </c>
      <c r="M46" s="755">
        <v>0.23654732184516988</v>
      </c>
      <c r="N46" s="142">
        <v>0</v>
      </c>
    </row>
    <row r="47" spans="1:14" s="7" customFormat="1" ht="12" customHeight="1" x14ac:dyDescent="0.35">
      <c r="A47" s="92"/>
      <c r="B47" s="1251" t="s">
        <v>79</v>
      </c>
      <c r="C47" s="1549">
        <v>136.00000000000003</v>
      </c>
      <c r="D47" s="755">
        <v>0.4971590193918965</v>
      </c>
      <c r="E47" s="755">
        <v>0.10573969274219515</v>
      </c>
      <c r="F47" s="755">
        <v>6.905070201968827E-2</v>
      </c>
      <c r="G47" s="755">
        <v>0</v>
      </c>
      <c r="H47" s="755">
        <v>6.2277896215145588E-2</v>
      </c>
      <c r="I47" s="755">
        <v>0</v>
      </c>
      <c r="J47" s="755">
        <v>9.472862887649312E-3</v>
      </c>
      <c r="K47" s="755">
        <v>0</v>
      </c>
      <c r="L47" s="755">
        <v>0</v>
      </c>
      <c r="M47" s="755">
        <v>0.16790472105453844</v>
      </c>
      <c r="N47" s="142">
        <v>8.8395105688886574E-2</v>
      </c>
    </row>
    <row r="48" spans="1:14" s="7" customFormat="1" ht="12" customHeight="1" x14ac:dyDescent="0.35">
      <c r="A48" s="92"/>
      <c r="B48" s="1251" t="s">
        <v>78</v>
      </c>
      <c r="C48" s="1549">
        <v>190</v>
      </c>
      <c r="D48" s="755">
        <v>0.20571693911923339</v>
      </c>
      <c r="E48" s="755">
        <v>1.8457638274063964E-2</v>
      </c>
      <c r="F48" s="755">
        <v>0.18807451997257688</v>
      </c>
      <c r="G48" s="755">
        <v>0.3113820489300077</v>
      </c>
      <c r="H48" s="755">
        <v>4.3650318456921466E-2</v>
      </c>
      <c r="I48" s="755">
        <v>0</v>
      </c>
      <c r="J48" s="755">
        <v>0</v>
      </c>
      <c r="K48" s="755">
        <v>0</v>
      </c>
      <c r="L48" s="755">
        <v>0</v>
      </c>
      <c r="M48" s="755">
        <v>0.17128213792749197</v>
      </c>
      <c r="N48" s="142">
        <v>6.1436397319705321E-2</v>
      </c>
    </row>
    <row r="49" spans="1:14" s="7" customFormat="1" ht="12" customHeight="1" x14ac:dyDescent="0.35">
      <c r="A49" s="92"/>
      <c r="B49" s="83" t="s">
        <v>77</v>
      </c>
      <c r="C49" s="1549">
        <v>129.99999999999997</v>
      </c>
      <c r="D49" s="755">
        <v>0.21965365725071467</v>
      </c>
      <c r="E49" s="755">
        <v>0.20805934906076357</v>
      </c>
      <c r="F49" s="755">
        <v>0.24945804017226261</v>
      </c>
      <c r="G49" s="755">
        <v>3.2117416408830396E-2</v>
      </c>
      <c r="H49" s="755">
        <v>0</v>
      </c>
      <c r="I49" s="755">
        <v>0</v>
      </c>
      <c r="J49" s="755">
        <v>0</v>
      </c>
      <c r="K49" s="755">
        <v>0</v>
      </c>
      <c r="L49" s="755">
        <v>2.5602267103275008E-2</v>
      </c>
      <c r="M49" s="755">
        <v>0.12605630508260982</v>
      </c>
      <c r="N49" s="142">
        <v>0.13905296492154406</v>
      </c>
    </row>
    <row r="50" spans="1:14" s="7" customFormat="1" ht="12" customHeight="1" x14ac:dyDescent="0.35">
      <c r="A50" s="92"/>
      <c r="B50" s="83" t="s">
        <v>76</v>
      </c>
      <c r="C50" s="1549">
        <v>115.99999999999997</v>
      </c>
      <c r="D50" s="755">
        <v>2.7315390004167224E-2</v>
      </c>
      <c r="E50" s="755">
        <v>0.2816884668373944</v>
      </c>
      <c r="F50" s="755">
        <v>6.4599897412698001E-3</v>
      </c>
      <c r="G50" s="755">
        <v>0.41546818546118558</v>
      </c>
      <c r="H50" s="755">
        <v>0.25688924303001831</v>
      </c>
      <c r="I50" s="755">
        <v>0</v>
      </c>
      <c r="J50" s="755">
        <v>0</v>
      </c>
      <c r="K50" s="755">
        <v>0</v>
      </c>
      <c r="L50" s="755">
        <v>0</v>
      </c>
      <c r="M50" s="755">
        <v>1.217872492596443E-2</v>
      </c>
      <c r="N50" s="142">
        <v>0</v>
      </c>
    </row>
    <row r="51" spans="1:14" s="7" customFormat="1" ht="12" customHeight="1" x14ac:dyDescent="0.35">
      <c r="A51" s="92"/>
      <c r="B51" s="1251" t="s">
        <v>75</v>
      </c>
      <c r="C51" s="1549">
        <v>142.00000000000006</v>
      </c>
      <c r="D51" s="755">
        <v>0.16662195092377025</v>
      </c>
      <c r="E51" s="755">
        <v>0.31647787628902757</v>
      </c>
      <c r="F51" s="755">
        <v>4.1593681949360334E-2</v>
      </c>
      <c r="G51" s="755">
        <v>0.12562209463084095</v>
      </c>
      <c r="H51" s="755">
        <v>8.3291417813271651E-2</v>
      </c>
      <c r="I51" s="755">
        <v>0</v>
      </c>
      <c r="J51" s="755">
        <v>0</v>
      </c>
      <c r="K51" s="755">
        <v>0</v>
      </c>
      <c r="L51" s="755">
        <v>0</v>
      </c>
      <c r="M51" s="755">
        <v>0.24660700817970749</v>
      </c>
      <c r="N51" s="142">
        <v>1.9785970214021703E-2</v>
      </c>
    </row>
    <row r="52" spans="1:14" s="7" customFormat="1" ht="12" customHeight="1" x14ac:dyDescent="0.35">
      <c r="A52" s="92"/>
      <c r="B52" s="1251" t="s">
        <v>74</v>
      </c>
      <c r="C52" s="1549">
        <v>203.00000000000011</v>
      </c>
      <c r="D52" s="755">
        <v>0.29786498993422889</v>
      </c>
      <c r="E52" s="755">
        <v>0.26930081427263525</v>
      </c>
      <c r="F52" s="755">
        <v>1.0315474210585431E-2</v>
      </c>
      <c r="G52" s="755">
        <v>6.5657363435724189E-2</v>
      </c>
      <c r="H52" s="755">
        <v>6.6367057479389077E-2</v>
      </c>
      <c r="I52" s="755">
        <v>0</v>
      </c>
      <c r="J52" s="755">
        <v>0</v>
      </c>
      <c r="K52" s="755">
        <v>0</v>
      </c>
      <c r="L52" s="755">
        <v>0</v>
      </c>
      <c r="M52" s="755">
        <v>0.22531657605222705</v>
      </c>
      <c r="N52" s="142">
        <v>6.5177724615211097E-2</v>
      </c>
    </row>
    <row r="53" spans="1:14" s="7" customFormat="1" ht="12" customHeight="1" x14ac:dyDescent="0.35">
      <c r="A53" s="92"/>
      <c r="B53" s="1251" t="s">
        <v>73</v>
      </c>
      <c r="C53" s="1549">
        <v>216.00000000000014</v>
      </c>
      <c r="D53" s="755">
        <v>0.3283742113661472</v>
      </c>
      <c r="E53" s="755">
        <v>0.30520887216456372</v>
      </c>
      <c r="F53" s="755">
        <v>1.0221300974947287E-2</v>
      </c>
      <c r="G53" s="755">
        <v>4.7051141638485058E-3</v>
      </c>
      <c r="H53" s="755">
        <v>5.6578896223306294E-2</v>
      </c>
      <c r="I53" s="755">
        <v>0</v>
      </c>
      <c r="J53" s="755">
        <v>0</v>
      </c>
      <c r="K53" s="755">
        <v>0</v>
      </c>
      <c r="L53" s="755">
        <v>0</v>
      </c>
      <c r="M53" s="755">
        <v>0.24817997075250001</v>
      </c>
      <c r="N53" s="142">
        <v>4.6731634354685914E-2</v>
      </c>
    </row>
    <row r="54" spans="1:14" s="7" customFormat="1" ht="12" customHeight="1" x14ac:dyDescent="0.35">
      <c r="A54" s="92"/>
      <c r="B54" s="1251" t="s">
        <v>72</v>
      </c>
      <c r="C54" s="1549">
        <v>334.99999999999994</v>
      </c>
      <c r="D54" s="755">
        <v>0.40376737086157843</v>
      </c>
      <c r="E54" s="755">
        <v>0.23058029271840777</v>
      </c>
      <c r="F54" s="755">
        <v>7.1797071372481994E-2</v>
      </c>
      <c r="G54" s="755">
        <v>4.0242792895608809E-2</v>
      </c>
      <c r="H54" s="755">
        <v>1.4073264434667809E-2</v>
      </c>
      <c r="I54" s="755">
        <v>0</v>
      </c>
      <c r="J54" s="755">
        <v>6.8719167364539235E-3</v>
      </c>
      <c r="K54" s="755">
        <v>0</v>
      </c>
      <c r="L54" s="755">
        <v>0</v>
      </c>
      <c r="M54" s="755">
        <v>0.19683286341740916</v>
      </c>
      <c r="N54" s="142">
        <v>3.5834427563392363E-2</v>
      </c>
    </row>
    <row r="55" spans="1:14" s="7" customFormat="1" ht="12" customHeight="1" x14ac:dyDescent="0.35">
      <c r="A55" s="92"/>
      <c r="B55" s="1251" t="s">
        <v>71</v>
      </c>
      <c r="C55" s="1549">
        <v>391</v>
      </c>
      <c r="D55" s="755">
        <v>0.23700318979132887</v>
      </c>
      <c r="E55" s="755">
        <v>0.25619289961740177</v>
      </c>
      <c r="F55" s="755">
        <v>0.16449589442549953</v>
      </c>
      <c r="G55" s="755">
        <v>4.7012337173538886E-2</v>
      </c>
      <c r="H55" s="755">
        <v>3.4942160473754584E-2</v>
      </c>
      <c r="I55" s="755">
        <v>0</v>
      </c>
      <c r="J55" s="755">
        <v>1.8077293500824966E-2</v>
      </c>
      <c r="K55" s="755">
        <v>0</v>
      </c>
      <c r="L55" s="755">
        <v>0</v>
      </c>
      <c r="M55" s="755">
        <v>0.15924953399686559</v>
      </c>
      <c r="N55" s="142">
        <v>8.3026691020785068E-2</v>
      </c>
    </row>
    <row r="56" spans="1:14" s="7" customFormat="1" ht="12" customHeight="1" thickBot="1" x14ac:dyDescent="0.4">
      <c r="A56" s="92"/>
      <c r="B56" s="1450" t="s">
        <v>59</v>
      </c>
      <c r="C56" s="1556">
        <v>3604.0000000000036</v>
      </c>
      <c r="D56" s="1240">
        <v>0.28035714282224894</v>
      </c>
      <c r="E56" s="1240">
        <v>0.25878438215352173</v>
      </c>
      <c r="F56" s="1240">
        <v>6.7402245724203003E-2</v>
      </c>
      <c r="G56" s="1240">
        <v>6.7678765619301362E-2</v>
      </c>
      <c r="H56" s="1240">
        <v>6.1080558250298324E-2</v>
      </c>
      <c r="I56" s="1240">
        <v>0</v>
      </c>
      <c r="J56" s="1240">
        <v>4.2017054398365361E-3</v>
      </c>
      <c r="K56" s="1240">
        <v>1.2097955688964983E-3</v>
      </c>
      <c r="L56" s="1240">
        <v>1.3589050789502429E-3</v>
      </c>
      <c r="M56" s="1240">
        <v>0.20632307778033887</v>
      </c>
      <c r="N56" s="1555">
        <v>5.1603421562399443E-2</v>
      </c>
    </row>
    <row r="57" spans="1:14" s="7" customFormat="1" ht="12" customHeight="1" x14ac:dyDescent="0.35">
      <c r="A57" s="89" t="s">
        <v>70</v>
      </c>
      <c r="B57" s="1554" t="s">
        <v>69</v>
      </c>
      <c r="C57" s="1553">
        <v>74</v>
      </c>
      <c r="D57" s="148">
        <v>0.13507600315177595</v>
      </c>
      <c r="E57" s="148">
        <v>0.31773392735302136</v>
      </c>
      <c r="F57" s="148">
        <v>0</v>
      </c>
      <c r="G57" s="148">
        <v>0</v>
      </c>
      <c r="H57" s="148">
        <v>5.2704406319146815E-3</v>
      </c>
      <c r="I57" s="148">
        <v>0</v>
      </c>
      <c r="J57" s="148">
        <v>0</v>
      </c>
      <c r="K57" s="148">
        <v>0</v>
      </c>
      <c r="L57" s="148">
        <v>0</v>
      </c>
      <c r="M57" s="148">
        <v>0.30574102850361529</v>
      </c>
      <c r="N57" s="146">
        <v>0.23617860035967211</v>
      </c>
    </row>
    <row r="58" spans="1:14" s="7" customFormat="1" ht="12" customHeight="1" x14ac:dyDescent="0.35">
      <c r="A58" s="78" t="s">
        <v>68</v>
      </c>
      <c r="B58" s="1552" t="s">
        <v>67</v>
      </c>
      <c r="C58" s="1549">
        <v>42</v>
      </c>
      <c r="D58" s="755">
        <v>0</v>
      </c>
      <c r="E58" s="755">
        <v>2.6474874568717575E-2</v>
      </c>
      <c r="F58" s="755">
        <v>0.17255354151541738</v>
      </c>
      <c r="G58" s="755">
        <v>0</v>
      </c>
      <c r="H58" s="755">
        <v>0</v>
      </c>
      <c r="I58" s="755">
        <v>0</v>
      </c>
      <c r="J58" s="755">
        <v>2.6474874568717575E-2</v>
      </c>
      <c r="K58" s="755">
        <v>0</v>
      </c>
      <c r="L58" s="755">
        <v>0</v>
      </c>
      <c r="M58" s="755">
        <v>0.71430753809234093</v>
      </c>
      <c r="N58" s="142">
        <v>6.0189171254806613E-2</v>
      </c>
    </row>
    <row r="59" spans="1:14" s="7" customFormat="1" ht="12" customHeight="1" x14ac:dyDescent="0.35">
      <c r="A59" s="78"/>
      <c r="B59" s="1251" t="s">
        <v>66</v>
      </c>
      <c r="C59" s="1549">
        <v>302.99999999999989</v>
      </c>
      <c r="D59" s="755">
        <v>2.4512956564341791E-2</v>
      </c>
      <c r="E59" s="755">
        <v>6.7264170476223531E-2</v>
      </c>
      <c r="F59" s="755">
        <v>5.8092175107158014E-5</v>
      </c>
      <c r="G59" s="755">
        <v>0</v>
      </c>
      <c r="H59" s="755">
        <v>0</v>
      </c>
      <c r="I59" s="755">
        <v>8.0630191676239887E-3</v>
      </c>
      <c r="J59" s="755">
        <v>0</v>
      </c>
      <c r="K59" s="755">
        <v>1.6117302669640928E-3</v>
      </c>
      <c r="L59" s="755">
        <v>0</v>
      </c>
      <c r="M59" s="755">
        <v>0.86027322218113011</v>
      </c>
      <c r="N59" s="142">
        <v>3.821680916860954E-2</v>
      </c>
    </row>
    <row r="60" spans="1:14" s="7" customFormat="1" ht="12" customHeight="1" x14ac:dyDescent="0.35">
      <c r="A60" s="78"/>
      <c r="B60" s="1251" t="s">
        <v>65</v>
      </c>
      <c r="C60" s="1549">
        <v>321.99999999999989</v>
      </c>
      <c r="D60" s="755">
        <v>0.19505342828748098</v>
      </c>
      <c r="E60" s="755">
        <v>0.21437677637615196</v>
      </c>
      <c r="F60" s="755">
        <v>0.21264578118900634</v>
      </c>
      <c r="G60" s="755">
        <v>6.6580055790020146E-2</v>
      </c>
      <c r="H60" s="755">
        <v>1.5597379255802657E-2</v>
      </c>
      <c r="I60" s="755">
        <v>0</v>
      </c>
      <c r="J60" s="755">
        <v>0</v>
      </c>
      <c r="K60" s="755">
        <v>2.2407685597008874E-3</v>
      </c>
      <c r="L60" s="755">
        <v>1.5991927590748248E-2</v>
      </c>
      <c r="M60" s="755">
        <v>0.22724686450413556</v>
      </c>
      <c r="N60" s="142">
        <v>5.0267018446953103E-2</v>
      </c>
    </row>
    <row r="61" spans="1:14" s="7" customFormat="1" ht="12" customHeight="1" x14ac:dyDescent="0.35">
      <c r="A61" s="78"/>
      <c r="B61" s="1251" t="s">
        <v>64</v>
      </c>
      <c r="C61" s="1549">
        <v>261.99999999999989</v>
      </c>
      <c r="D61" s="755">
        <v>0.14121902045803073</v>
      </c>
      <c r="E61" s="755">
        <v>0.19858086959522808</v>
      </c>
      <c r="F61" s="755">
        <v>9.6066884974821742E-2</v>
      </c>
      <c r="G61" s="755">
        <v>2.5820580199722793E-2</v>
      </c>
      <c r="H61" s="755">
        <v>2.1318778363146659E-2</v>
      </c>
      <c r="I61" s="755">
        <v>0</v>
      </c>
      <c r="J61" s="755">
        <v>1.1293350087411152E-2</v>
      </c>
      <c r="K61" s="755">
        <v>1.3900635865706147E-2</v>
      </c>
      <c r="L61" s="755">
        <v>0</v>
      </c>
      <c r="M61" s="755">
        <v>0.32739930424396513</v>
      </c>
      <c r="N61" s="142">
        <v>0.16440057621196896</v>
      </c>
    </row>
    <row r="62" spans="1:14" s="7" customFormat="1" ht="12" customHeight="1" thickBot="1" x14ac:dyDescent="0.4">
      <c r="A62" s="81"/>
      <c r="B62" s="305" t="s">
        <v>59</v>
      </c>
      <c r="C62" s="1548">
        <v>1003.0000000000009</v>
      </c>
      <c r="D62" s="140">
        <v>0.11499427881843469</v>
      </c>
      <c r="E62" s="140">
        <v>0.17058922468901144</v>
      </c>
      <c r="F62" s="140">
        <v>9.7939200691024922E-2</v>
      </c>
      <c r="G62" s="140">
        <v>2.5066006723654312E-2</v>
      </c>
      <c r="H62" s="140">
        <v>1.128418874633153E-2</v>
      </c>
      <c r="I62" s="140">
        <v>1.9418691579599289E-3</v>
      </c>
      <c r="J62" s="140">
        <v>5.6538033646910081E-3</v>
      </c>
      <c r="K62" s="140">
        <v>5.3539146937437486E-3</v>
      </c>
      <c r="L62" s="140">
        <v>4.0588618601088734E-3</v>
      </c>
      <c r="M62" s="140">
        <v>0.45834347680634585</v>
      </c>
      <c r="N62" s="138">
        <v>0.10477517444869473</v>
      </c>
    </row>
    <row r="63" spans="1:14" s="7" customFormat="1" ht="12" customHeight="1" x14ac:dyDescent="0.35">
      <c r="A63" s="78" t="s">
        <v>63</v>
      </c>
      <c r="B63" s="1304" t="s">
        <v>62</v>
      </c>
      <c r="C63" s="1551">
        <v>465.99999999999989</v>
      </c>
      <c r="D63" s="388">
        <v>0.37011543525130719</v>
      </c>
      <c r="E63" s="388">
        <v>0.17039812739372465</v>
      </c>
      <c r="F63" s="388">
        <v>0.19444191501325084</v>
      </c>
      <c r="G63" s="388">
        <v>3.4166912622719668E-2</v>
      </c>
      <c r="H63" s="388">
        <v>2.6241627224668523E-2</v>
      </c>
      <c r="I63" s="388">
        <v>3.38339244873737E-3</v>
      </c>
      <c r="J63" s="388">
        <v>0</v>
      </c>
      <c r="K63" s="388">
        <v>2.3977634801598878E-3</v>
      </c>
      <c r="L63" s="388">
        <v>0</v>
      </c>
      <c r="M63" s="388">
        <v>0.15567575433869701</v>
      </c>
      <c r="N63" s="387">
        <v>4.3179072226734991E-2</v>
      </c>
    </row>
    <row r="64" spans="1:14" s="7" customFormat="1" ht="12" customHeight="1" x14ac:dyDescent="0.35">
      <c r="A64" s="73" t="s">
        <v>61</v>
      </c>
      <c r="B64" s="1550" t="s">
        <v>60</v>
      </c>
      <c r="C64" s="1549">
        <v>51.000000000000021</v>
      </c>
      <c r="D64" s="755">
        <v>0.38386003287064513</v>
      </c>
      <c r="E64" s="755">
        <v>0.24871631690740592</v>
      </c>
      <c r="F64" s="755">
        <v>6.8035592418480284E-2</v>
      </c>
      <c r="G64" s="755">
        <v>3.5253605652401092E-2</v>
      </c>
      <c r="H64" s="755">
        <v>2.4491051325452606E-2</v>
      </c>
      <c r="I64" s="755">
        <v>0</v>
      </c>
      <c r="J64" s="755">
        <v>0</v>
      </c>
      <c r="K64" s="755">
        <v>0</v>
      </c>
      <c r="L64" s="755">
        <v>0</v>
      </c>
      <c r="M64" s="755">
        <v>0.19251134162265604</v>
      </c>
      <c r="N64" s="142">
        <v>4.7132059202959244E-2</v>
      </c>
    </row>
    <row r="65" spans="1:14" s="7" customFormat="1" ht="12" customHeight="1" thickBot="1" x14ac:dyDescent="0.4">
      <c r="A65" s="69"/>
      <c r="B65" s="305" t="s">
        <v>59</v>
      </c>
      <c r="C65" s="1548">
        <v>517.00000000000023</v>
      </c>
      <c r="D65" s="140">
        <v>0.37158736209175502</v>
      </c>
      <c r="E65" s="140">
        <v>0.17878532419883789</v>
      </c>
      <c r="F65" s="140">
        <v>0.18090489747497154</v>
      </c>
      <c r="G65" s="140">
        <v>3.4283287993029911E-2</v>
      </c>
      <c r="H65" s="140">
        <v>2.6054155774164065E-2</v>
      </c>
      <c r="I65" s="140">
        <v>3.0210605496893538E-3</v>
      </c>
      <c r="J65" s="140">
        <v>0</v>
      </c>
      <c r="K65" s="140">
        <v>2.1409838696365715E-3</v>
      </c>
      <c r="L65" s="140">
        <v>0</v>
      </c>
      <c r="M65" s="140">
        <v>0.15962052530315501</v>
      </c>
      <c r="N65" s="138">
        <v>4.3602402744760432E-2</v>
      </c>
    </row>
    <row r="66" spans="1:14" s="60" customFormat="1" ht="15.75" customHeight="1" x14ac:dyDescent="0.35">
      <c r="A66" s="6742" t="s">
        <v>745</v>
      </c>
      <c r="B66" s="6742"/>
      <c r="C66" s="6742"/>
      <c r="D66" s="6742"/>
      <c r="E66" s="6742"/>
      <c r="F66" s="6742"/>
      <c r="G66" s="6742"/>
      <c r="H66" s="6742"/>
      <c r="I66" s="6742"/>
      <c r="J66" s="6742"/>
      <c r="K66" s="6742"/>
      <c r="L66" s="6742"/>
      <c r="M66" s="6742"/>
      <c r="N66" s="6742"/>
    </row>
    <row r="67" spans="1:14" s="60" customFormat="1" ht="15.75" customHeight="1" thickBot="1" x14ac:dyDescent="0.4">
      <c r="A67" s="6729" t="s">
        <v>744</v>
      </c>
      <c r="B67" s="6729"/>
      <c r="C67" s="6729"/>
      <c r="D67" s="6729"/>
      <c r="E67" s="6729"/>
      <c r="F67" s="6729"/>
      <c r="G67" s="6729"/>
      <c r="H67" s="6729"/>
      <c r="I67" s="6729"/>
      <c r="J67" s="6729"/>
      <c r="K67" s="6729"/>
      <c r="L67" s="6729"/>
      <c r="M67" s="6729"/>
      <c r="N67" s="6729"/>
    </row>
    <row r="68" spans="1:14" s="60" customFormat="1" ht="15.5" x14ac:dyDescent="0.35">
      <c r="A68" s="6737" t="s">
        <v>158</v>
      </c>
      <c r="B68" s="6738"/>
      <c r="C68" s="6758" t="s">
        <v>743</v>
      </c>
      <c r="D68" s="6759"/>
      <c r="E68" s="6759"/>
      <c r="F68" s="6759"/>
      <c r="G68" s="6759"/>
      <c r="H68" s="6759"/>
      <c r="I68" s="6759"/>
      <c r="J68" s="6759"/>
      <c r="K68" s="6759"/>
      <c r="L68" s="6759"/>
      <c r="M68" s="6759"/>
      <c r="N68" s="6760"/>
    </row>
    <row r="69" spans="1:14" s="60" customFormat="1" ht="16.5" customHeight="1" thickBot="1" x14ac:dyDescent="0.4">
      <c r="A69" s="6739"/>
      <c r="B69" s="6740"/>
      <c r="C69" s="6761" t="s">
        <v>742</v>
      </c>
      <c r="D69" s="6762"/>
      <c r="E69" s="6762"/>
      <c r="F69" s="6762"/>
      <c r="G69" s="6762"/>
      <c r="H69" s="6762"/>
      <c r="I69" s="6762"/>
      <c r="J69" s="6762"/>
      <c r="K69" s="6762"/>
      <c r="L69" s="6762"/>
      <c r="M69" s="6762"/>
      <c r="N69" s="6763"/>
    </row>
    <row r="70" spans="1:14" s="60" customFormat="1" ht="62" x14ac:dyDescent="0.35">
      <c r="A70" s="6739"/>
      <c r="B70" s="6740"/>
      <c r="C70" s="1547" t="s">
        <v>55</v>
      </c>
      <c r="D70" s="1546" t="s">
        <v>741</v>
      </c>
      <c r="E70" s="1546" t="s">
        <v>740</v>
      </c>
      <c r="F70" s="1546" t="s">
        <v>739</v>
      </c>
      <c r="G70" s="1546" t="s">
        <v>738</v>
      </c>
      <c r="H70" s="1546" t="s">
        <v>737</v>
      </c>
      <c r="I70" s="1546" t="s">
        <v>736</v>
      </c>
      <c r="J70" s="1546" t="s">
        <v>735</v>
      </c>
      <c r="K70" s="1546" t="s">
        <v>734</v>
      </c>
      <c r="L70" s="1546" t="s">
        <v>733</v>
      </c>
      <c r="M70" s="1546" t="s">
        <v>732</v>
      </c>
      <c r="N70" s="1546" t="s">
        <v>378</v>
      </c>
    </row>
    <row r="71" spans="1:14" s="60" customFormat="1" ht="33.75" customHeight="1" thickBot="1" x14ac:dyDescent="0.4">
      <c r="A71" s="6764"/>
      <c r="B71" s="6765"/>
      <c r="C71" s="1545" t="s">
        <v>49</v>
      </c>
      <c r="D71" s="1544" t="s">
        <v>731</v>
      </c>
      <c r="E71" s="1544" t="s">
        <v>730</v>
      </c>
      <c r="F71" s="1544" t="s">
        <v>729</v>
      </c>
      <c r="G71" s="1544" t="s">
        <v>728</v>
      </c>
      <c r="H71" s="1544" t="s">
        <v>727</v>
      </c>
      <c r="I71" s="1544" t="s">
        <v>726</v>
      </c>
      <c r="J71" s="1544" t="s">
        <v>725</v>
      </c>
      <c r="K71" s="1544" t="s">
        <v>724</v>
      </c>
      <c r="L71" s="1544" t="s">
        <v>723</v>
      </c>
      <c r="M71" s="1544" t="s">
        <v>722</v>
      </c>
      <c r="N71" s="1544" t="s">
        <v>124</v>
      </c>
    </row>
    <row r="72" spans="1:14" s="7" customFormat="1" ht="12" customHeight="1" x14ac:dyDescent="0.35">
      <c r="A72" s="55" t="s">
        <v>48</v>
      </c>
      <c r="B72" s="54" t="s">
        <v>47</v>
      </c>
      <c r="C72" s="1543">
        <v>8966</v>
      </c>
      <c r="D72" s="1542">
        <v>0.48527039251672432</v>
      </c>
      <c r="E72" s="1542">
        <v>0.17961564194462384</v>
      </c>
      <c r="F72" s="1542">
        <v>0.10515048174374492</v>
      </c>
      <c r="G72" s="1542">
        <v>3.2255340003045488E-2</v>
      </c>
      <c r="H72" s="1542">
        <v>1.6616310026568281E-2</v>
      </c>
      <c r="I72" s="1542">
        <v>2.2819225988992515E-4</v>
      </c>
      <c r="J72" s="1542">
        <v>2.5468416331481058E-3</v>
      </c>
      <c r="K72" s="1542">
        <v>1.397314871087914E-3</v>
      </c>
      <c r="L72" s="1542">
        <v>1.2692387590077577E-3</v>
      </c>
      <c r="M72" s="1542">
        <v>0.11772824096213103</v>
      </c>
      <c r="N72" s="1541">
        <v>5.7922005280034938E-2</v>
      </c>
    </row>
    <row r="73" spans="1:14" s="7" customFormat="1" ht="12" customHeight="1" thickBot="1" x14ac:dyDescent="0.4">
      <c r="A73" s="59" t="s">
        <v>46</v>
      </c>
      <c r="B73" s="51" t="s">
        <v>45</v>
      </c>
      <c r="C73" s="729">
        <v>18686.999999999956</v>
      </c>
      <c r="D73" s="1090">
        <v>0.39827202700691544</v>
      </c>
      <c r="E73" s="1090">
        <v>0.17023500415982207</v>
      </c>
      <c r="F73" s="1090">
        <v>0.14497683694392896</v>
      </c>
      <c r="G73" s="1090">
        <v>4.1619322153129218E-2</v>
      </c>
      <c r="H73" s="1090">
        <v>3.0995627916041543E-2</v>
      </c>
      <c r="I73" s="1090">
        <v>2.0277640398804302E-3</v>
      </c>
      <c r="J73" s="1090">
        <v>1.1894299823557821E-3</v>
      </c>
      <c r="K73" s="1090">
        <v>3.7867636016240824E-3</v>
      </c>
      <c r="L73" s="1090">
        <v>4.9987893338897672E-4</v>
      </c>
      <c r="M73" s="1090">
        <v>0.15018797118625588</v>
      </c>
      <c r="N73" s="727">
        <v>5.6209374076663543E-2</v>
      </c>
    </row>
    <row r="74" spans="1:14" s="7" customFormat="1" ht="12" customHeight="1" x14ac:dyDescent="0.35">
      <c r="A74" s="44" t="s">
        <v>44</v>
      </c>
      <c r="B74" s="465" t="s">
        <v>43</v>
      </c>
      <c r="C74" s="726">
        <v>9867.9999999999982</v>
      </c>
      <c r="D74" s="1082">
        <v>6.6916999192532522E-2</v>
      </c>
      <c r="E74" s="1082">
        <v>0.39855444634132731</v>
      </c>
      <c r="F74" s="1082">
        <v>2.9324664701266268E-3</v>
      </c>
      <c r="G74" s="1082">
        <v>6.2240889296873166E-2</v>
      </c>
      <c r="H74" s="1082">
        <v>4.1452518545526146E-2</v>
      </c>
      <c r="I74" s="1082">
        <v>3.9758710825396467E-3</v>
      </c>
      <c r="J74" s="1082">
        <v>0</v>
      </c>
      <c r="K74" s="1082">
        <v>6.1357299185079463E-3</v>
      </c>
      <c r="L74" s="1082">
        <v>8.61748532981475E-4</v>
      </c>
      <c r="M74" s="1082">
        <v>0.40399104223121035</v>
      </c>
      <c r="N74" s="1081">
        <v>1.2938288388381831E-2</v>
      </c>
    </row>
    <row r="75" spans="1:14" s="7" customFormat="1" ht="12" customHeight="1" x14ac:dyDescent="0.35">
      <c r="A75" s="36" t="s">
        <v>42</v>
      </c>
      <c r="B75" s="725" t="s">
        <v>41</v>
      </c>
      <c r="C75" s="1097">
        <v>3074.9999999999968</v>
      </c>
      <c r="D75" s="1082">
        <v>0.24234821985634925</v>
      </c>
      <c r="E75" s="1082">
        <v>0.46800685851438556</v>
      </c>
      <c r="F75" s="1082">
        <v>3.0661048068096584E-2</v>
      </c>
      <c r="G75" s="1082">
        <v>7.4557795016754969E-2</v>
      </c>
      <c r="H75" s="1082">
        <v>1.7400818811927881E-2</v>
      </c>
      <c r="I75" s="1082">
        <v>1.5336494964902456E-3</v>
      </c>
      <c r="J75" s="1082">
        <v>5.9678524578815097E-3</v>
      </c>
      <c r="K75" s="1082">
        <v>4.326227826685404E-4</v>
      </c>
      <c r="L75" s="1082">
        <v>2.8139061600505806E-3</v>
      </c>
      <c r="M75" s="1082">
        <v>0.11581140075676549</v>
      </c>
      <c r="N75" s="1081">
        <v>4.0465828078628426E-2</v>
      </c>
    </row>
    <row r="76" spans="1:14" s="7" customFormat="1" ht="12" customHeight="1" thickBot="1" x14ac:dyDescent="0.4">
      <c r="A76" s="34"/>
      <c r="B76" s="724" t="s">
        <v>40</v>
      </c>
      <c r="C76" s="1100">
        <v>16943.000000000007</v>
      </c>
      <c r="D76" s="1082">
        <v>0.58457457791514744</v>
      </c>
      <c r="E76" s="1082">
        <v>5.0712881392782634E-2</v>
      </c>
      <c r="F76" s="1082">
        <v>0.19250129070342298</v>
      </c>
      <c r="G76" s="1082">
        <v>2.874145120395237E-2</v>
      </c>
      <c r="H76" s="1082">
        <v>2.2859171747494675E-2</v>
      </c>
      <c r="I76" s="1082">
        <v>3.6093682141252319E-4</v>
      </c>
      <c r="J76" s="1082">
        <v>1.705693739336818E-3</v>
      </c>
      <c r="K76" s="1082">
        <v>2.035920977163617E-3</v>
      </c>
      <c r="L76" s="1082">
        <v>8.8631473056273978E-4</v>
      </c>
      <c r="M76" s="1082">
        <v>4.110380484113714E-2</v>
      </c>
      <c r="N76" s="1081">
        <v>7.4517955927585047E-2</v>
      </c>
    </row>
    <row r="77" spans="1:14" s="7" customFormat="1" ht="12" customHeight="1" x14ac:dyDescent="0.35">
      <c r="A77" s="55" t="s">
        <v>39</v>
      </c>
      <c r="B77" s="54" t="s">
        <v>38</v>
      </c>
      <c r="C77" s="1543">
        <v>8197.9999999999982</v>
      </c>
      <c r="D77" s="1542">
        <v>0.53273869367080895</v>
      </c>
      <c r="E77" s="1542">
        <v>9.7266168466220562E-2</v>
      </c>
      <c r="F77" s="1542">
        <v>0.22597953983747529</v>
      </c>
      <c r="G77" s="1542">
        <v>3.9468802370794628E-2</v>
      </c>
      <c r="H77" s="1542">
        <v>4.2170244634747488E-3</v>
      </c>
      <c r="I77" s="1542">
        <v>3.4738765876437953E-4</v>
      </c>
      <c r="J77" s="1542">
        <v>6.9607310607031818E-4</v>
      </c>
      <c r="K77" s="1542">
        <v>1.2643275563022519E-3</v>
      </c>
      <c r="L77" s="1542">
        <v>3.7809583488411962E-5</v>
      </c>
      <c r="M77" s="1542">
        <v>4.9697065266971228E-2</v>
      </c>
      <c r="N77" s="1541">
        <v>4.8287108019647841E-2</v>
      </c>
    </row>
    <row r="78" spans="1:14" s="7" customFormat="1" ht="12" customHeight="1" x14ac:dyDescent="0.35">
      <c r="A78" s="36" t="s">
        <v>37</v>
      </c>
      <c r="B78" s="33" t="s">
        <v>36</v>
      </c>
      <c r="C78" s="1097">
        <v>16307.000000000029</v>
      </c>
      <c r="D78" s="1082">
        <v>0.33728206596886778</v>
      </c>
      <c r="E78" s="1082">
        <v>0.23916286282860216</v>
      </c>
      <c r="F78" s="1082">
        <v>8.3864852953155447E-2</v>
      </c>
      <c r="G78" s="1082">
        <v>4.0880736904376283E-2</v>
      </c>
      <c r="H78" s="1082">
        <v>3.486205182213746E-2</v>
      </c>
      <c r="I78" s="1082">
        <v>2.2903149655582934E-3</v>
      </c>
      <c r="J78" s="1082">
        <v>2.009173121166264E-3</v>
      </c>
      <c r="K78" s="1082">
        <v>4.1162214365161884E-3</v>
      </c>
      <c r="L78" s="1082">
        <v>1.092169920384137E-3</v>
      </c>
      <c r="M78" s="1082">
        <v>0.20455259373714876</v>
      </c>
      <c r="N78" s="1081">
        <v>4.9886956342113903E-2</v>
      </c>
    </row>
    <row r="79" spans="1:14" s="7" customFormat="1" ht="12" customHeight="1" x14ac:dyDescent="0.35">
      <c r="A79" s="34"/>
      <c r="B79" s="33" t="s">
        <v>35</v>
      </c>
      <c r="C79" s="1097">
        <v>101</v>
      </c>
      <c r="D79" s="1082">
        <v>0.62532051798758725</v>
      </c>
      <c r="E79" s="1082">
        <v>8.9689144521055905E-2</v>
      </c>
      <c r="F79" s="1082">
        <v>5.6215011361315487E-2</v>
      </c>
      <c r="G79" s="1082">
        <v>9.2204787376082113E-3</v>
      </c>
      <c r="H79" s="1082">
        <v>0</v>
      </c>
      <c r="I79" s="1082">
        <v>0</v>
      </c>
      <c r="J79" s="1082">
        <v>0</v>
      </c>
      <c r="K79" s="1082">
        <v>0</v>
      </c>
      <c r="L79" s="1082">
        <v>0</v>
      </c>
      <c r="M79" s="1082">
        <v>0.21461273340683298</v>
      </c>
      <c r="N79" s="1081">
        <v>4.9421139855999434E-3</v>
      </c>
    </row>
    <row r="80" spans="1:14" s="7" customFormat="1" ht="12" customHeight="1" x14ac:dyDescent="0.35">
      <c r="A80" s="34"/>
      <c r="B80" s="33" t="s">
        <v>34</v>
      </c>
      <c r="C80" s="1097">
        <v>1008.0000000000009</v>
      </c>
      <c r="D80" s="1082">
        <v>0.2340590966824066</v>
      </c>
      <c r="E80" s="1082">
        <v>0.20293726021824313</v>
      </c>
      <c r="F80" s="1082">
        <v>0.15282074289734951</v>
      </c>
      <c r="G80" s="1082">
        <v>0.15700528803170902</v>
      </c>
      <c r="H80" s="1082">
        <v>5.0162751499531734E-2</v>
      </c>
      <c r="I80" s="1082">
        <v>0</v>
      </c>
      <c r="J80" s="1082">
        <v>3.1294098393596348E-3</v>
      </c>
      <c r="K80" s="1082">
        <v>3.5970008514900707E-3</v>
      </c>
      <c r="L80" s="1082">
        <v>2.5154344437521366E-3</v>
      </c>
      <c r="M80" s="1082">
        <v>0.13738550488264084</v>
      </c>
      <c r="N80" s="1081">
        <v>5.6387510653512399E-2</v>
      </c>
    </row>
    <row r="81" spans="1:14" s="7" customFormat="1" ht="12" customHeight="1" x14ac:dyDescent="0.35">
      <c r="A81" s="34"/>
      <c r="B81" s="33" t="s">
        <v>33</v>
      </c>
      <c r="C81" s="1097">
        <v>165.99999999999994</v>
      </c>
      <c r="D81" s="1082">
        <v>0.57466377723173945</v>
      </c>
      <c r="E81" s="1082">
        <v>0.13496423680194283</v>
      </c>
      <c r="F81" s="1082">
        <v>2.3671955891412383E-2</v>
      </c>
      <c r="G81" s="1082">
        <v>5.69085474341519E-3</v>
      </c>
      <c r="H81" s="1082">
        <v>1.2663372269387598E-2</v>
      </c>
      <c r="I81" s="1082">
        <v>0</v>
      </c>
      <c r="J81" s="1082">
        <v>0</v>
      </c>
      <c r="K81" s="1082">
        <v>0</v>
      </c>
      <c r="L81" s="1082">
        <v>0</v>
      </c>
      <c r="M81" s="1082">
        <v>0.14407259069473058</v>
      </c>
      <c r="N81" s="1081">
        <v>0.10427321236737068</v>
      </c>
    </row>
    <row r="82" spans="1:14" s="7" customFormat="1" ht="12" customHeight="1" x14ac:dyDescent="0.35">
      <c r="A82" s="34"/>
      <c r="B82" s="33" t="s">
        <v>32</v>
      </c>
      <c r="C82" s="1097">
        <v>226.99999999999983</v>
      </c>
      <c r="D82" s="1082">
        <v>0.56634484881221503</v>
      </c>
      <c r="E82" s="1082">
        <v>0.14753369956742712</v>
      </c>
      <c r="F82" s="1082">
        <v>5.7963828942202172E-2</v>
      </c>
      <c r="G82" s="1082">
        <v>3.6654795824377175E-2</v>
      </c>
      <c r="H82" s="1082">
        <v>3.7736462073223988E-2</v>
      </c>
      <c r="I82" s="1082">
        <v>0</v>
      </c>
      <c r="J82" s="1082">
        <v>4.6875746532970006E-3</v>
      </c>
      <c r="K82" s="1082">
        <v>0</v>
      </c>
      <c r="L82" s="1082">
        <v>0</v>
      </c>
      <c r="M82" s="1082">
        <v>6.3443711889989818E-2</v>
      </c>
      <c r="N82" s="1081">
        <v>8.5635078237266585E-2</v>
      </c>
    </row>
    <row r="83" spans="1:14" s="7" customFormat="1" ht="12" customHeight="1" x14ac:dyDescent="0.35">
      <c r="A83" s="34"/>
      <c r="B83" s="33" t="s">
        <v>4</v>
      </c>
      <c r="C83" s="1097">
        <v>300.99999999999994</v>
      </c>
      <c r="D83" s="1082">
        <v>0.44318649456333142</v>
      </c>
      <c r="E83" s="1082">
        <v>0.11401526086078166</v>
      </c>
      <c r="F83" s="1082">
        <v>0.20087129415474916</v>
      </c>
      <c r="G83" s="1082">
        <v>3.7592436609803978E-2</v>
      </c>
      <c r="H83" s="1082">
        <v>2.3929118413093614E-2</v>
      </c>
      <c r="I83" s="1082">
        <v>0</v>
      </c>
      <c r="J83" s="1082">
        <v>6.4205360272754199E-3</v>
      </c>
      <c r="K83" s="1082">
        <v>0</v>
      </c>
      <c r="L83" s="1082">
        <v>5.2891365735837793E-3</v>
      </c>
      <c r="M83" s="1082">
        <v>9.7134226823853739E-2</v>
      </c>
      <c r="N83" s="1081">
        <v>7.1561495973527525E-2</v>
      </c>
    </row>
    <row r="84" spans="1:14" s="7" customFormat="1" ht="12" customHeight="1" thickBot="1" x14ac:dyDescent="0.4">
      <c r="A84" s="57"/>
      <c r="B84" s="51" t="s">
        <v>25</v>
      </c>
      <c r="C84" s="729">
        <v>3578.0000000000005</v>
      </c>
      <c r="D84" s="1090">
        <v>0.57653335680680551</v>
      </c>
      <c r="E84" s="1090">
        <v>6.4369519091421565E-2</v>
      </c>
      <c r="F84" s="1090">
        <v>0.13342986286556102</v>
      </c>
      <c r="G84" s="1090">
        <v>2.5689624812773405E-2</v>
      </c>
      <c r="H84" s="1090">
        <v>3.8249116655080261E-2</v>
      </c>
      <c r="I84" s="1090">
        <v>3.431187497336094E-4</v>
      </c>
      <c r="J84" s="1090">
        <v>1.2688311628704014E-3</v>
      </c>
      <c r="K84" s="1090">
        <v>2.1769553699623641E-3</v>
      </c>
      <c r="L84" s="1090">
        <v>2.1782734640211606E-3</v>
      </c>
      <c r="M84" s="1090">
        <v>6.4192581455040768E-2</v>
      </c>
      <c r="N84" s="727">
        <v>9.1568759566728206E-2</v>
      </c>
    </row>
    <row r="85" spans="1:14" s="7" customFormat="1" ht="12" customHeight="1" x14ac:dyDescent="0.35">
      <c r="A85" s="44" t="s">
        <v>31</v>
      </c>
      <c r="B85" s="465" t="s">
        <v>30</v>
      </c>
      <c r="C85" s="726">
        <v>338.00000000000006</v>
      </c>
      <c r="D85" s="1082">
        <v>0.45028785657235176</v>
      </c>
      <c r="E85" s="1082">
        <v>0.11213192283060151</v>
      </c>
      <c r="F85" s="1082">
        <v>0.41849404595622564</v>
      </c>
      <c r="G85" s="1082">
        <v>4.6946923529387254E-3</v>
      </c>
      <c r="H85" s="1082">
        <v>0</v>
      </c>
      <c r="I85" s="1082">
        <v>0</v>
      </c>
      <c r="J85" s="1082">
        <v>0</v>
      </c>
      <c r="K85" s="1082">
        <v>0</v>
      </c>
      <c r="L85" s="1082">
        <v>0</v>
      </c>
      <c r="M85" s="1082">
        <v>6.2633286518863828E-3</v>
      </c>
      <c r="N85" s="1081">
        <v>8.1281536359968359E-3</v>
      </c>
    </row>
    <row r="86" spans="1:14" s="7" customFormat="1" ht="12" customHeight="1" x14ac:dyDescent="0.35">
      <c r="A86" s="36" t="s">
        <v>29</v>
      </c>
      <c r="B86" s="725" t="s">
        <v>28</v>
      </c>
      <c r="C86" s="1097">
        <v>1389</v>
      </c>
      <c r="D86" s="1082">
        <v>0.46468125164346669</v>
      </c>
      <c r="E86" s="1082">
        <v>0.10055406920780839</v>
      </c>
      <c r="F86" s="1082">
        <v>0.30077878850437062</v>
      </c>
      <c r="G86" s="1082">
        <v>1.1740048290174316E-2</v>
      </c>
      <c r="H86" s="1082">
        <v>5.5610065984680376E-3</v>
      </c>
      <c r="I86" s="1082">
        <v>0</v>
      </c>
      <c r="J86" s="1082">
        <v>1.4090285405838144E-3</v>
      </c>
      <c r="K86" s="1082">
        <v>5.2133864865760706E-3</v>
      </c>
      <c r="L86" s="1082">
        <v>0</v>
      </c>
      <c r="M86" s="1082">
        <v>3.0493235244209046E-2</v>
      </c>
      <c r="N86" s="1081">
        <v>7.9569185484341304E-2</v>
      </c>
    </row>
    <row r="87" spans="1:14" s="7" customFormat="1" ht="12" customHeight="1" x14ac:dyDescent="0.35">
      <c r="A87" s="26"/>
      <c r="B87" s="725" t="s">
        <v>27</v>
      </c>
      <c r="C87" s="1097">
        <v>3296.0000000000036</v>
      </c>
      <c r="D87" s="1082">
        <v>0.66445583131865871</v>
      </c>
      <c r="E87" s="1082">
        <v>8.7167591360402141E-2</v>
      </c>
      <c r="F87" s="1082">
        <v>0.16126156262783437</v>
      </c>
      <c r="G87" s="1082">
        <v>1.8044153428295399E-2</v>
      </c>
      <c r="H87" s="1082">
        <v>4.9059209337640078E-4</v>
      </c>
      <c r="I87" s="1082">
        <v>4.528131312633158E-4</v>
      </c>
      <c r="J87" s="1082">
        <v>1.6852928624338796E-4</v>
      </c>
      <c r="K87" s="1082">
        <v>1.9338512310725691E-4</v>
      </c>
      <c r="L87" s="1082">
        <v>8.2029619589534637E-5</v>
      </c>
      <c r="M87" s="1082">
        <v>4.0976908456786497E-2</v>
      </c>
      <c r="N87" s="1081">
        <v>2.6706603554443969E-2</v>
      </c>
    </row>
    <row r="88" spans="1:14" s="7" customFormat="1" ht="12" customHeight="1" x14ac:dyDescent="0.35">
      <c r="A88" s="34"/>
      <c r="B88" s="725" t="s">
        <v>26</v>
      </c>
      <c r="C88" s="1097">
        <v>955.00000000000045</v>
      </c>
      <c r="D88" s="1082">
        <v>0.38880891585471089</v>
      </c>
      <c r="E88" s="1082">
        <v>0.1623656896991893</v>
      </c>
      <c r="F88" s="1082">
        <v>0.15362836754104356</v>
      </c>
      <c r="G88" s="1082">
        <v>0.12218617188867417</v>
      </c>
      <c r="H88" s="1082">
        <v>6.2578253999113374E-3</v>
      </c>
      <c r="I88" s="1082">
        <v>0</v>
      </c>
      <c r="J88" s="1082">
        <v>0</v>
      </c>
      <c r="K88" s="1082">
        <v>8.3158898818752158E-4</v>
      </c>
      <c r="L88" s="1082">
        <v>0</v>
      </c>
      <c r="M88" s="1082">
        <v>0.12201557297905843</v>
      </c>
      <c r="N88" s="1081">
        <v>4.3905867649223315E-2</v>
      </c>
    </row>
    <row r="89" spans="1:14" s="7" customFormat="1" ht="12" customHeight="1" x14ac:dyDescent="0.35">
      <c r="A89" s="34"/>
      <c r="B89" s="725" t="s">
        <v>4</v>
      </c>
      <c r="C89" s="1097">
        <v>141</v>
      </c>
      <c r="D89" s="1082">
        <v>0.29236074869919887</v>
      </c>
      <c r="E89" s="1082">
        <v>0.12009420011105788</v>
      </c>
      <c r="F89" s="1082">
        <v>0.387857588321466</v>
      </c>
      <c r="G89" s="1082">
        <v>4.6826450205115638E-2</v>
      </c>
      <c r="H89" s="1082">
        <v>0</v>
      </c>
      <c r="I89" s="1082">
        <v>0</v>
      </c>
      <c r="J89" s="1082">
        <v>0</v>
      </c>
      <c r="K89" s="1082">
        <v>0</v>
      </c>
      <c r="L89" s="1082">
        <v>0</v>
      </c>
      <c r="M89" s="1082">
        <v>8.8344622621050028E-2</v>
      </c>
      <c r="N89" s="1081">
        <v>6.451639004211121E-2</v>
      </c>
    </row>
    <row r="90" spans="1:14" s="7" customFormat="1" ht="12" customHeight="1" thickBot="1" x14ac:dyDescent="0.4">
      <c r="A90" s="34"/>
      <c r="B90" s="724" t="s">
        <v>25</v>
      </c>
      <c r="C90" s="1100">
        <v>2079.0000000000009</v>
      </c>
      <c r="D90" s="1082">
        <v>0.40396281898588154</v>
      </c>
      <c r="E90" s="1082">
        <v>7.680979328790595E-2</v>
      </c>
      <c r="F90" s="1082">
        <v>0.29165477373958976</v>
      </c>
      <c r="G90" s="1082">
        <v>7.6200189988316194E-2</v>
      </c>
      <c r="H90" s="1082">
        <v>1.2097401673480208E-2</v>
      </c>
      <c r="I90" s="1082">
        <v>7.0795145036274348E-4</v>
      </c>
      <c r="J90" s="1082">
        <v>1.9275141678654897E-3</v>
      </c>
      <c r="K90" s="1082">
        <v>9.9543812089234471E-4</v>
      </c>
      <c r="L90" s="1082">
        <v>0</v>
      </c>
      <c r="M90" s="1082">
        <v>5.3709969187411818E-2</v>
      </c>
      <c r="N90" s="1081">
        <v>8.1934149398292369E-2</v>
      </c>
    </row>
    <row r="91" spans="1:14" s="7" customFormat="1" ht="12" customHeight="1" x14ac:dyDescent="0.35">
      <c r="A91" s="55" t="s">
        <v>24</v>
      </c>
      <c r="B91" s="54" t="s">
        <v>23</v>
      </c>
      <c r="C91" s="1543">
        <v>4499.0000000000045</v>
      </c>
      <c r="D91" s="1542">
        <v>0.59209779540556973</v>
      </c>
      <c r="E91" s="1542">
        <v>0.10940511184046382</v>
      </c>
      <c r="F91" s="1542">
        <v>0.17085551526653769</v>
      </c>
      <c r="G91" s="1542">
        <v>5.0962421448394961E-2</v>
      </c>
      <c r="H91" s="1542">
        <v>3.3391681877229761E-2</v>
      </c>
      <c r="I91" s="1542">
        <v>3.1540222361566629E-4</v>
      </c>
      <c r="J91" s="1542">
        <v>1.9669453506890636E-3</v>
      </c>
      <c r="K91" s="1542">
        <v>1.9802374997549012E-3</v>
      </c>
      <c r="L91" s="1542">
        <v>0</v>
      </c>
      <c r="M91" s="1542">
        <v>7.069887523217553E-3</v>
      </c>
      <c r="N91" s="1541">
        <v>3.1955001564527977E-2</v>
      </c>
    </row>
    <row r="92" spans="1:14" s="7" customFormat="1" ht="12" customHeight="1" x14ac:dyDescent="0.35">
      <c r="A92" s="36" t="s">
        <v>22</v>
      </c>
      <c r="B92" s="33" t="s">
        <v>21</v>
      </c>
      <c r="C92" s="1097">
        <v>6030.9999999999936</v>
      </c>
      <c r="D92" s="1082">
        <v>0.54292474736000795</v>
      </c>
      <c r="E92" s="1082">
        <v>0.24158466250793101</v>
      </c>
      <c r="F92" s="1082">
        <v>5.6850962451350205E-2</v>
      </c>
      <c r="G92" s="1082">
        <v>4.2983361056731458E-2</v>
      </c>
      <c r="H92" s="1082">
        <v>7.1510378073265726E-2</v>
      </c>
      <c r="I92" s="1082">
        <v>9.882209902832451E-4</v>
      </c>
      <c r="J92" s="1082">
        <v>1.9559674800356652E-3</v>
      </c>
      <c r="K92" s="1082">
        <v>2.4990839719740538E-3</v>
      </c>
      <c r="L92" s="1082">
        <v>1.4694069856433687E-3</v>
      </c>
      <c r="M92" s="1082">
        <v>1.8799283945190936E-2</v>
      </c>
      <c r="N92" s="1081">
        <v>1.8433925177592049E-2</v>
      </c>
    </row>
    <row r="93" spans="1:14" s="7" customFormat="1" ht="12" customHeight="1" x14ac:dyDescent="0.35">
      <c r="A93" s="34"/>
      <c r="B93" s="33" t="s">
        <v>20</v>
      </c>
      <c r="C93" s="1097">
        <v>8186.0000000000036</v>
      </c>
      <c r="D93" s="1082">
        <v>0.1213711905453847</v>
      </c>
      <c r="E93" s="1082">
        <v>0.3578117508398323</v>
      </c>
      <c r="F93" s="1082">
        <v>1.2626314224047247E-2</v>
      </c>
      <c r="G93" s="1082">
        <v>4.1378240193828554E-2</v>
      </c>
      <c r="H93" s="1082">
        <v>2.8626733665030421E-2</v>
      </c>
      <c r="I93" s="1082">
        <v>3.9602336177186866E-3</v>
      </c>
      <c r="J93" s="1082">
        <v>5.1125589509810402E-5</v>
      </c>
      <c r="K93" s="1082">
        <v>5.9375188139062117E-3</v>
      </c>
      <c r="L93" s="1082">
        <v>1.0700725963101033E-3</v>
      </c>
      <c r="M93" s="1082">
        <v>0.41380573982942559</v>
      </c>
      <c r="N93" s="1081">
        <v>1.3361080085009807E-2</v>
      </c>
    </row>
    <row r="94" spans="1:14" s="7" customFormat="1" ht="12" customHeight="1" x14ac:dyDescent="0.35">
      <c r="A94" s="34"/>
      <c r="B94" s="33" t="s">
        <v>19</v>
      </c>
      <c r="C94" s="1097">
        <v>6458.0000000000045</v>
      </c>
      <c r="D94" s="1082">
        <v>0.54749018415293382</v>
      </c>
      <c r="E94" s="1082">
        <v>4.878367790145078E-2</v>
      </c>
      <c r="F94" s="1082">
        <v>0.33548695387200256</v>
      </c>
      <c r="G94" s="1082">
        <v>2.6826711219054E-2</v>
      </c>
      <c r="H94" s="1082">
        <v>4.790625668439295E-3</v>
      </c>
      <c r="I94" s="1082">
        <v>0</v>
      </c>
      <c r="J94" s="1082">
        <v>2.5073658547483419E-4</v>
      </c>
      <c r="K94" s="1082">
        <v>1.1168188797327403E-3</v>
      </c>
      <c r="L94" s="1082">
        <v>1.4645724858530703E-4</v>
      </c>
      <c r="M94" s="1082">
        <v>8.0874903995269848E-5</v>
      </c>
      <c r="N94" s="1081">
        <v>3.502695956834008E-2</v>
      </c>
    </row>
    <row r="95" spans="1:14" s="7" customFormat="1" ht="12" customHeight="1" x14ac:dyDescent="0.35">
      <c r="A95" s="34"/>
      <c r="B95" s="33" t="s">
        <v>18</v>
      </c>
      <c r="C95" s="1097">
        <v>265.00000000000017</v>
      </c>
      <c r="D95" s="1082">
        <v>0.31811624928514254</v>
      </c>
      <c r="E95" s="1082">
        <v>9.1134476519633176E-2</v>
      </c>
      <c r="F95" s="1082">
        <v>3.1385221327925164E-2</v>
      </c>
      <c r="G95" s="1082">
        <v>2.9639911817557346E-2</v>
      </c>
      <c r="H95" s="1082">
        <v>5.7824863444999805E-3</v>
      </c>
      <c r="I95" s="1082">
        <v>7.6008649508474291E-3</v>
      </c>
      <c r="J95" s="1082">
        <v>1.3426002007835273E-2</v>
      </c>
      <c r="K95" s="1082">
        <v>0</v>
      </c>
      <c r="L95" s="1082">
        <v>5.6611425465235435E-3</v>
      </c>
      <c r="M95" s="1082">
        <v>0.25298413033003181</v>
      </c>
      <c r="N95" s="1081">
        <v>0.24426951487000406</v>
      </c>
    </row>
    <row r="96" spans="1:14" s="7" customFormat="1" ht="12" customHeight="1" x14ac:dyDescent="0.35">
      <c r="A96" s="34"/>
      <c r="B96" s="33" t="s">
        <v>17</v>
      </c>
      <c r="C96" s="1097">
        <v>2244.0000000000023</v>
      </c>
      <c r="D96" s="1082">
        <v>0.43065680512735843</v>
      </c>
      <c r="E96" s="1082">
        <v>3.5706464215796367E-2</v>
      </c>
      <c r="F96" s="1082">
        <v>2.6241404394428344E-2</v>
      </c>
      <c r="G96" s="1082">
        <v>8.7940572956782918E-3</v>
      </c>
      <c r="H96" s="1082">
        <v>1.3719923194567673E-3</v>
      </c>
      <c r="I96" s="1082">
        <v>7.0163576460657048E-4</v>
      </c>
      <c r="J96" s="1082">
        <v>6.066502035497817E-3</v>
      </c>
      <c r="K96" s="1082">
        <v>1.854409108227712E-3</v>
      </c>
      <c r="L96" s="1082">
        <v>2.913026914692717E-3</v>
      </c>
      <c r="M96" s="1082">
        <v>0.22188504762774441</v>
      </c>
      <c r="N96" s="1081">
        <v>0.26380865519651658</v>
      </c>
    </row>
    <row r="97" spans="1:14" s="7" customFormat="1" ht="12" customHeight="1" x14ac:dyDescent="0.35">
      <c r="A97" s="34"/>
      <c r="B97" s="33" t="s">
        <v>16</v>
      </c>
      <c r="C97" s="1097">
        <v>326</v>
      </c>
      <c r="D97" s="1082">
        <v>0.39422755991666308</v>
      </c>
      <c r="E97" s="1082">
        <v>0.26840714178138503</v>
      </c>
      <c r="F97" s="1082">
        <v>0.11777359392897856</v>
      </c>
      <c r="G97" s="1082">
        <v>8.1478373526303688E-2</v>
      </c>
      <c r="H97" s="1082">
        <v>0</v>
      </c>
      <c r="I97" s="1082">
        <v>5.8172196704907152E-3</v>
      </c>
      <c r="J97" s="1082">
        <v>0</v>
      </c>
      <c r="K97" s="1082">
        <v>1.2323438206766573E-2</v>
      </c>
      <c r="L97" s="1082">
        <v>0</v>
      </c>
      <c r="M97" s="1082">
        <v>4.3737391808350796E-2</v>
      </c>
      <c r="N97" s="1081">
        <v>7.6235281161061749E-2</v>
      </c>
    </row>
    <row r="98" spans="1:14" s="7" customFormat="1" ht="12" customHeight="1" x14ac:dyDescent="0.35">
      <c r="A98" s="34"/>
      <c r="B98" s="33" t="s">
        <v>15</v>
      </c>
      <c r="C98" s="1097">
        <v>484.00000000000023</v>
      </c>
      <c r="D98" s="1082">
        <v>0.25871714392267914</v>
      </c>
      <c r="E98" s="1082">
        <v>0.15458159359865253</v>
      </c>
      <c r="F98" s="1082">
        <v>5.4224026526282339E-2</v>
      </c>
      <c r="G98" s="1082">
        <v>2.2699787773185119E-2</v>
      </c>
      <c r="H98" s="1082">
        <v>1.3280015282646676E-2</v>
      </c>
      <c r="I98" s="1082">
        <v>0</v>
      </c>
      <c r="J98" s="1082">
        <v>4.7618026239603364E-3</v>
      </c>
      <c r="K98" s="1082">
        <v>7.2233360130498246E-3</v>
      </c>
      <c r="L98" s="1082">
        <v>1.6569027019768293E-3</v>
      </c>
      <c r="M98" s="1082">
        <v>0.20848263702624201</v>
      </c>
      <c r="N98" s="1081">
        <v>0.2743727545313242</v>
      </c>
    </row>
    <row r="99" spans="1:14" s="7" customFormat="1" ht="12" customHeight="1" x14ac:dyDescent="0.35">
      <c r="A99" s="34"/>
      <c r="B99" s="33" t="s">
        <v>14</v>
      </c>
      <c r="C99" s="1097">
        <v>587</v>
      </c>
      <c r="D99" s="1082">
        <v>0.17471301074062179</v>
      </c>
      <c r="E99" s="1082">
        <v>5.0901979440937148E-2</v>
      </c>
      <c r="F99" s="1082">
        <v>2.8272862455091669E-2</v>
      </c>
      <c r="G99" s="1082">
        <v>0.28803352423831841</v>
      </c>
      <c r="H99" s="1082">
        <v>0</v>
      </c>
      <c r="I99" s="1082">
        <v>0</v>
      </c>
      <c r="J99" s="1082">
        <v>0</v>
      </c>
      <c r="K99" s="1082">
        <v>3.9805917076964964E-3</v>
      </c>
      <c r="L99" s="1082">
        <v>0</v>
      </c>
      <c r="M99" s="1082">
        <v>0.44120053618346344</v>
      </c>
      <c r="N99" s="1081">
        <v>1.2897495233872685E-2</v>
      </c>
    </row>
    <row r="100" spans="1:14" s="7" customFormat="1" ht="12" customHeight="1" x14ac:dyDescent="0.35">
      <c r="A100" s="34"/>
      <c r="B100" s="33" t="s">
        <v>13</v>
      </c>
      <c r="C100" s="1097">
        <v>60.000000000000021</v>
      </c>
      <c r="D100" s="1082">
        <v>0.63795950676847146</v>
      </c>
      <c r="E100" s="1082">
        <v>8.3700948974880021E-2</v>
      </c>
      <c r="F100" s="1082">
        <v>0.14321874849720909</v>
      </c>
      <c r="G100" s="1082">
        <v>1.4948335313793104E-2</v>
      </c>
      <c r="H100" s="1082">
        <v>7.8680619556063758E-2</v>
      </c>
      <c r="I100" s="1082">
        <v>0</v>
      </c>
      <c r="J100" s="1082">
        <v>0</v>
      </c>
      <c r="K100" s="1082">
        <v>0</v>
      </c>
      <c r="L100" s="1082">
        <v>4.1491840889582424E-2</v>
      </c>
      <c r="M100" s="1082">
        <v>0</v>
      </c>
      <c r="N100" s="1081">
        <v>0</v>
      </c>
    </row>
    <row r="101" spans="1:14" s="7" customFormat="1" ht="12" customHeight="1" x14ac:dyDescent="0.35">
      <c r="A101" s="34"/>
      <c r="B101" s="33" t="s">
        <v>12</v>
      </c>
      <c r="C101" s="1097">
        <v>338.00000000000006</v>
      </c>
      <c r="D101" s="1082">
        <v>0.62838974229438205</v>
      </c>
      <c r="E101" s="1082">
        <v>0.20553652897035996</v>
      </c>
      <c r="F101" s="1082">
        <v>2.6125238837363805E-2</v>
      </c>
      <c r="G101" s="1082">
        <v>2.8343157970970315E-2</v>
      </c>
      <c r="H101" s="1082">
        <v>2.7477600286890712E-3</v>
      </c>
      <c r="I101" s="1082">
        <v>0</v>
      </c>
      <c r="J101" s="1082">
        <v>0</v>
      </c>
      <c r="K101" s="1082">
        <v>1.2557675368240809E-3</v>
      </c>
      <c r="L101" s="1082">
        <v>0</v>
      </c>
      <c r="M101" s="1082">
        <v>7.5224818933955134E-2</v>
      </c>
      <c r="N101" s="1081">
        <v>3.2376985427455082E-2</v>
      </c>
    </row>
    <row r="102" spans="1:14" s="7" customFormat="1" ht="12" customHeight="1" thickBot="1" x14ac:dyDescent="0.4">
      <c r="A102" s="52"/>
      <c r="B102" s="51" t="s">
        <v>4</v>
      </c>
      <c r="C102" s="729">
        <v>401.00000000000011</v>
      </c>
      <c r="D102" s="1090">
        <v>0.35513469388325847</v>
      </c>
      <c r="E102" s="1090">
        <v>0.11810438701450215</v>
      </c>
      <c r="F102" s="1090">
        <v>8.8009696045667496E-2</v>
      </c>
      <c r="G102" s="1090">
        <v>6.5789301495076072E-2</v>
      </c>
      <c r="H102" s="1090">
        <v>2.8706744406760656E-2</v>
      </c>
      <c r="I102" s="1090">
        <v>0</v>
      </c>
      <c r="J102" s="1090">
        <v>5.7804654643028299E-3</v>
      </c>
      <c r="K102" s="1090">
        <v>0</v>
      </c>
      <c r="L102" s="1090">
        <v>0</v>
      </c>
      <c r="M102" s="1090">
        <v>0.2079113216040365</v>
      </c>
      <c r="N102" s="727">
        <v>0.13056339008639595</v>
      </c>
    </row>
    <row r="103" spans="1:14" s="7" customFormat="1" ht="12" customHeight="1" x14ac:dyDescent="0.35">
      <c r="A103" s="44" t="s">
        <v>11</v>
      </c>
      <c r="B103" s="221" t="s">
        <v>10</v>
      </c>
      <c r="C103" s="726">
        <v>18969.999999999982</v>
      </c>
      <c r="D103" s="1082">
        <v>0.32289410285937742</v>
      </c>
      <c r="E103" s="1082">
        <v>0.27080092415000884</v>
      </c>
      <c r="F103" s="1082">
        <v>3.7006556379622982E-2</v>
      </c>
      <c r="G103" s="1082">
        <v>4.6606811281658923E-2</v>
      </c>
      <c r="H103" s="1082">
        <v>3.0309584145780884E-2</v>
      </c>
      <c r="I103" s="1082">
        <v>2.3080965515969013E-3</v>
      </c>
      <c r="J103" s="1082">
        <v>1.9021145809711409E-3</v>
      </c>
      <c r="K103" s="1082">
        <v>4.1787139677579984E-3</v>
      </c>
      <c r="L103" s="1082">
        <v>1.4638755216119089E-3</v>
      </c>
      <c r="M103" s="1082">
        <v>0.21705686253232195</v>
      </c>
      <c r="N103" s="1081">
        <v>6.547235802931492E-2</v>
      </c>
    </row>
    <row r="104" spans="1:14" s="7" customFormat="1" ht="12" customHeight="1" x14ac:dyDescent="0.35">
      <c r="A104" s="36" t="s">
        <v>9</v>
      </c>
      <c r="B104" s="725" t="s">
        <v>8</v>
      </c>
      <c r="C104" s="1097">
        <v>1245.9999999999991</v>
      </c>
      <c r="D104" s="1082">
        <v>0.76507152796404509</v>
      </c>
      <c r="E104" s="1082">
        <v>1.446620648672437E-2</v>
      </c>
      <c r="F104" s="1082">
        <v>3.6610410789636137E-2</v>
      </c>
      <c r="G104" s="1082">
        <v>3.5261281599811435E-2</v>
      </c>
      <c r="H104" s="1082">
        <v>0.11416401674764635</v>
      </c>
      <c r="I104" s="1082">
        <v>0</v>
      </c>
      <c r="J104" s="1082">
        <v>2.6551765683195468E-3</v>
      </c>
      <c r="K104" s="1082">
        <v>2.8249000562194032E-3</v>
      </c>
      <c r="L104" s="1082">
        <v>7.1518211994561027E-4</v>
      </c>
      <c r="M104" s="1082">
        <v>1.1782951179218175E-2</v>
      </c>
      <c r="N104" s="1081">
        <v>1.6448346488434466E-2</v>
      </c>
    </row>
    <row r="105" spans="1:14" s="7" customFormat="1" ht="12" customHeight="1" x14ac:dyDescent="0.35">
      <c r="A105" s="34"/>
      <c r="B105" s="725" t="s">
        <v>7</v>
      </c>
      <c r="C105" s="1097">
        <v>426.00000000000017</v>
      </c>
      <c r="D105" s="1082">
        <v>0.24619401262223867</v>
      </c>
      <c r="E105" s="1082">
        <v>9.3813659294860005E-2</v>
      </c>
      <c r="F105" s="1082">
        <v>5.4414026714075046E-2</v>
      </c>
      <c r="G105" s="1082">
        <v>4.9345035565998153E-2</v>
      </c>
      <c r="H105" s="1082">
        <v>1.3859612389413163E-2</v>
      </c>
      <c r="I105" s="1082">
        <v>3.7252482843029293E-3</v>
      </c>
      <c r="J105" s="1082">
        <v>3.0012338135947964E-3</v>
      </c>
      <c r="K105" s="1082">
        <v>0</v>
      </c>
      <c r="L105" s="1082">
        <v>3.2511239613138955E-3</v>
      </c>
      <c r="M105" s="1082">
        <v>0.44874666844264055</v>
      </c>
      <c r="N105" s="1081">
        <v>8.3649378911562766E-2</v>
      </c>
    </row>
    <row r="106" spans="1:14" s="7" customFormat="1" ht="12" customHeight="1" x14ac:dyDescent="0.35">
      <c r="A106" s="34"/>
      <c r="B106" s="725" t="s">
        <v>6</v>
      </c>
      <c r="C106" s="1097">
        <v>1875.9999999999989</v>
      </c>
      <c r="D106" s="1082">
        <v>0.71744516288344018</v>
      </c>
      <c r="E106" s="1082">
        <v>1.8034531750586381E-2</v>
      </c>
      <c r="F106" s="1082">
        <v>0.12152367775541054</v>
      </c>
      <c r="G106" s="1082">
        <v>3.0447311928444319E-2</v>
      </c>
      <c r="H106" s="1082">
        <v>3.5793875586824037E-2</v>
      </c>
      <c r="I106" s="1082">
        <v>0</v>
      </c>
      <c r="J106" s="1082">
        <v>2.3670092638565384E-3</v>
      </c>
      <c r="K106" s="1082">
        <v>3.7043621397669212E-3</v>
      </c>
      <c r="L106" s="1082">
        <v>6.448355200917435E-4</v>
      </c>
      <c r="M106" s="1082">
        <v>1.5285964755580339E-2</v>
      </c>
      <c r="N106" s="1081">
        <v>5.4753268416000464E-2</v>
      </c>
    </row>
    <row r="107" spans="1:14" s="7" customFormat="1" ht="12" customHeight="1" x14ac:dyDescent="0.35">
      <c r="A107" s="34"/>
      <c r="B107" s="725" t="s">
        <v>5</v>
      </c>
      <c r="C107" s="1097">
        <v>6106.0000000000109</v>
      </c>
      <c r="D107" s="1082">
        <v>0.52158150798660674</v>
      </c>
      <c r="E107" s="1082">
        <v>4.5102696071930674E-2</v>
      </c>
      <c r="F107" s="1082">
        <v>0.36182684557690531</v>
      </c>
      <c r="G107" s="1082">
        <v>3.3386954988556233E-2</v>
      </c>
      <c r="H107" s="1082">
        <v>5.6790842411146968E-3</v>
      </c>
      <c r="I107" s="1082">
        <v>0</v>
      </c>
      <c r="J107" s="1082">
        <v>2.5055358577005441E-4</v>
      </c>
      <c r="K107" s="1082">
        <v>5.0690933377131028E-5</v>
      </c>
      <c r="L107" s="1082">
        <v>0</v>
      </c>
      <c r="M107" s="1082">
        <v>5.3418929945291075E-3</v>
      </c>
      <c r="N107" s="1081">
        <v>2.6779773621219031E-2</v>
      </c>
    </row>
    <row r="108" spans="1:14" s="7" customFormat="1" ht="12" customHeight="1" thickBot="1" x14ac:dyDescent="0.4">
      <c r="A108" s="26"/>
      <c r="B108" s="724" t="s">
        <v>4</v>
      </c>
      <c r="C108" s="1100">
        <v>1261.9999999999986</v>
      </c>
      <c r="D108" s="1099">
        <v>0.41826137659190443</v>
      </c>
      <c r="E108" s="1099">
        <v>9.7719489447824284E-2</v>
      </c>
      <c r="F108" s="1099">
        <v>0.1285498380509858</v>
      </c>
      <c r="G108" s="1099">
        <v>2.8947982458154543E-2</v>
      </c>
      <c r="H108" s="1099">
        <v>1.0080554215504365E-2</v>
      </c>
      <c r="I108" s="1099">
        <v>0</v>
      </c>
      <c r="J108" s="1099">
        <v>3.5156969761835082E-3</v>
      </c>
      <c r="K108" s="1099">
        <v>4.2150483361103504E-3</v>
      </c>
      <c r="L108" s="1099">
        <v>2.0145836504021864E-3</v>
      </c>
      <c r="M108" s="1099">
        <v>0.13865801725487778</v>
      </c>
      <c r="N108" s="1098">
        <v>0.16803741301805164</v>
      </c>
    </row>
    <row r="109" spans="1:14" s="7" customFormat="1" ht="12" customHeight="1" x14ac:dyDescent="0.35">
      <c r="A109" s="24" t="s">
        <v>3</v>
      </c>
      <c r="B109" s="864" t="s">
        <v>2</v>
      </c>
      <c r="C109" s="192">
        <v>16797.000000000058</v>
      </c>
      <c r="D109" s="1540">
        <v>0.356462866786532</v>
      </c>
      <c r="E109" s="1540">
        <v>0.23764879545805712</v>
      </c>
      <c r="F109" s="1540">
        <v>6.035709590647409E-2</v>
      </c>
      <c r="G109" s="1540">
        <v>5.3735980107724089E-2</v>
      </c>
      <c r="H109" s="1540">
        <v>4.672041529865683E-2</v>
      </c>
      <c r="I109" s="1540">
        <v>2.0078843242430527E-3</v>
      </c>
      <c r="J109" s="1540">
        <v>1.8147756177345539E-3</v>
      </c>
      <c r="K109" s="1540">
        <v>3.5465364821376639E-3</v>
      </c>
      <c r="L109" s="1540">
        <v>1.6064433554292248E-3</v>
      </c>
      <c r="M109" s="1540">
        <v>0.19335865778192993</v>
      </c>
      <c r="N109" s="1539">
        <v>4.2740548881106379E-2</v>
      </c>
    </row>
    <row r="110" spans="1:14" s="7" customFormat="1" ht="12" customHeight="1" thickBot="1" x14ac:dyDescent="0.4">
      <c r="A110" s="16" t="s">
        <v>1</v>
      </c>
      <c r="B110" s="861" t="s">
        <v>0</v>
      </c>
      <c r="C110" s="670">
        <v>13088.999999999996</v>
      </c>
      <c r="D110" s="1538">
        <v>0.50158362224562991</v>
      </c>
      <c r="E110" s="1538">
        <v>0.10230489020510573</v>
      </c>
      <c r="F110" s="1538">
        <v>0.20586276982879398</v>
      </c>
      <c r="G110" s="1538">
        <v>2.7477715657686069E-2</v>
      </c>
      <c r="H110" s="1538">
        <v>6.9790415245882184E-3</v>
      </c>
      <c r="I110" s="1538">
        <v>6.8917266853749733E-4</v>
      </c>
      <c r="J110" s="1538">
        <v>1.4220182296887966E-3</v>
      </c>
      <c r="K110" s="1538">
        <v>2.3001970187844574E-3</v>
      </c>
      <c r="L110" s="1538">
        <v>4.4924072051390413E-4</v>
      </c>
      <c r="M110" s="1538">
        <v>8.0472598254774999E-2</v>
      </c>
      <c r="N110" s="1537">
        <v>7.04587336459091E-2</v>
      </c>
    </row>
    <row r="112" spans="1:14" ht="38.5" customHeight="1" x14ac:dyDescent="0.35"/>
    <row r="114" ht="38.5" customHeight="1" x14ac:dyDescent="0.35"/>
    <row r="119" ht="15" customHeight="1" x14ac:dyDescent="0.35"/>
    <row r="122" ht="14.5" customHeight="1" x14ac:dyDescent="0.35"/>
    <row r="124" ht="14.5" customHeight="1" x14ac:dyDescent="0.35"/>
    <row r="125" ht="15" customHeight="1" x14ac:dyDescent="0.35"/>
    <row r="128" ht="15" customHeight="1" x14ac:dyDescent="0.35"/>
  </sheetData>
  <mergeCells count="11">
    <mergeCell ref="A1:N1"/>
    <mergeCell ref="A3:B6"/>
    <mergeCell ref="C3:N3"/>
    <mergeCell ref="C4:N4"/>
    <mergeCell ref="A68:B71"/>
    <mergeCell ref="A66:N66"/>
    <mergeCell ref="A67:N67"/>
    <mergeCell ref="C68:N68"/>
    <mergeCell ref="C69:N69"/>
    <mergeCell ref="A2:N2"/>
    <mergeCell ref="A7:B7"/>
  </mergeCells>
  <conditionalFormatting sqref="D72:N108 D7:N65">
    <cfRule type="expression" dxfId="1092" priority="2">
      <formula>D7&lt;0.005</formula>
    </cfRule>
  </conditionalFormatting>
  <conditionalFormatting sqref="D72:N108 D7:N65">
    <cfRule type="expression" dxfId="109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2" orientation="landscape" r:id="rId1"/>
  <rowBreaks count="1" manualBreakCount="1">
    <brk id="65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גיליון62"/>
  <dimension ref="A1:N63"/>
  <sheetViews>
    <sheetView view="pageBreakPreview" topLeftCell="A2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5" bestFit="1" customWidth="1"/>
    <col min="2" max="2" width="41" style="5" bestFit="1" customWidth="1"/>
    <col min="3" max="3" width="7.08984375" style="1536" bestFit="1" customWidth="1"/>
    <col min="4" max="4" width="7.7265625" style="227" bestFit="1" customWidth="1"/>
    <col min="5" max="5" width="16.26953125" style="227" customWidth="1"/>
    <col min="6" max="6" width="13.36328125" style="227" customWidth="1"/>
    <col min="7" max="7" width="12.90625" style="227" customWidth="1"/>
    <col min="8" max="8" width="7.453125" style="227" bestFit="1" customWidth="1"/>
    <col min="9" max="9" width="10.7265625" style="227" bestFit="1" customWidth="1"/>
    <col min="10" max="10" width="14.90625" style="227" customWidth="1"/>
    <col min="11" max="11" width="7" style="227" bestFit="1" customWidth="1"/>
    <col min="12" max="12" width="12" style="227" customWidth="1"/>
    <col min="13" max="13" width="11" style="227" bestFit="1" customWidth="1"/>
    <col min="14" max="14" width="6.36328125" style="227" bestFit="1" customWidth="1"/>
    <col min="15" max="16384" width="9" style="1"/>
  </cols>
  <sheetData>
    <row r="1" spans="1:14" s="60" customFormat="1" ht="15.75" customHeight="1" x14ac:dyDescent="0.35">
      <c r="A1" s="6742" t="s">
        <v>745</v>
      </c>
      <c r="B1" s="6742"/>
      <c r="C1" s="6742"/>
      <c r="D1" s="6742"/>
      <c r="E1" s="6742"/>
      <c r="F1" s="6742"/>
      <c r="G1" s="6742"/>
      <c r="H1" s="6742"/>
      <c r="I1" s="6742"/>
      <c r="J1" s="6742"/>
      <c r="K1" s="6742"/>
      <c r="L1" s="6742"/>
      <c r="M1" s="6742"/>
      <c r="N1" s="6742"/>
    </row>
    <row r="2" spans="1:14" s="60" customFormat="1" ht="15.75" customHeight="1" thickBot="1" x14ac:dyDescent="0.4">
      <c r="A2" s="6729" t="s">
        <v>744</v>
      </c>
      <c r="B2" s="6729"/>
      <c r="C2" s="6729"/>
      <c r="D2" s="6729"/>
      <c r="E2" s="6729"/>
      <c r="F2" s="6729"/>
      <c r="G2" s="6729"/>
      <c r="H2" s="6729"/>
      <c r="I2" s="6729"/>
      <c r="J2" s="6729"/>
      <c r="K2" s="6729"/>
      <c r="L2" s="6729"/>
      <c r="M2" s="6729"/>
      <c r="N2" s="6729"/>
    </row>
    <row r="3" spans="1:14" s="60" customFormat="1" ht="15.5" x14ac:dyDescent="0.35">
      <c r="A3" s="6737" t="s">
        <v>158</v>
      </c>
      <c r="B3" s="6738"/>
      <c r="C3" s="6758" t="s">
        <v>743</v>
      </c>
      <c r="D3" s="6759"/>
      <c r="E3" s="6759"/>
      <c r="F3" s="6759"/>
      <c r="G3" s="6759"/>
      <c r="H3" s="6759"/>
      <c r="I3" s="6759"/>
      <c r="J3" s="6759"/>
      <c r="K3" s="6759"/>
      <c r="L3" s="6759"/>
      <c r="M3" s="6759"/>
      <c r="N3" s="6760"/>
    </row>
    <row r="4" spans="1:14" s="60" customFormat="1" ht="16.5" customHeight="1" thickBot="1" x14ac:dyDescent="0.4">
      <c r="A4" s="6739"/>
      <c r="B4" s="6740"/>
      <c r="C4" s="6761" t="s">
        <v>742</v>
      </c>
      <c r="D4" s="6762"/>
      <c r="E4" s="6762"/>
      <c r="F4" s="6762"/>
      <c r="G4" s="6762"/>
      <c r="H4" s="6762"/>
      <c r="I4" s="6762"/>
      <c r="J4" s="6762"/>
      <c r="K4" s="6762"/>
      <c r="L4" s="6762"/>
      <c r="M4" s="6762"/>
      <c r="N4" s="6763"/>
    </row>
    <row r="5" spans="1:14" s="60" customFormat="1" ht="62" x14ac:dyDescent="0.35">
      <c r="A5" s="6739"/>
      <c r="B5" s="6740"/>
      <c r="C5" s="1547" t="s">
        <v>55</v>
      </c>
      <c r="D5" s="1546" t="s">
        <v>741</v>
      </c>
      <c r="E5" s="1546" t="s">
        <v>740</v>
      </c>
      <c r="F5" s="1546" t="s">
        <v>739</v>
      </c>
      <c r="G5" s="1546" t="s">
        <v>738</v>
      </c>
      <c r="H5" s="1546" t="s">
        <v>737</v>
      </c>
      <c r="I5" s="1546" t="s">
        <v>736</v>
      </c>
      <c r="J5" s="1546" t="s">
        <v>735</v>
      </c>
      <c r="K5" s="1546" t="s">
        <v>734</v>
      </c>
      <c r="L5" s="1546" t="s">
        <v>733</v>
      </c>
      <c r="M5" s="1546" t="s">
        <v>732</v>
      </c>
      <c r="N5" s="1546" t="s">
        <v>378</v>
      </c>
    </row>
    <row r="6" spans="1:14" s="60" customFormat="1" ht="33.75" customHeight="1" thickBot="1" x14ac:dyDescent="0.4">
      <c r="A6" s="6764"/>
      <c r="B6" s="6765"/>
      <c r="C6" s="1545" t="s">
        <v>49</v>
      </c>
      <c r="D6" s="1544" t="s">
        <v>731</v>
      </c>
      <c r="E6" s="1544" t="s">
        <v>730</v>
      </c>
      <c r="F6" s="1544" t="s">
        <v>729</v>
      </c>
      <c r="G6" s="1544" t="s">
        <v>728</v>
      </c>
      <c r="H6" s="1544" t="s">
        <v>727</v>
      </c>
      <c r="I6" s="1544" t="s">
        <v>726</v>
      </c>
      <c r="J6" s="1544" t="s">
        <v>725</v>
      </c>
      <c r="K6" s="1544" t="s">
        <v>724</v>
      </c>
      <c r="L6" s="1544" t="s">
        <v>723</v>
      </c>
      <c r="M6" s="1544" t="s">
        <v>722</v>
      </c>
      <c r="N6" s="1544" t="s">
        <v>124</v>
      </c>
    </row>
    <row r="7" spans="1:14" s="7" customFormat="1" ht="15" customHeight="1" x14ac:dyDescent="0.35">
      <c r="A7" s="55" t="s">
        <v>48</v>
      </c>
      <c r="B7" s="54" t="s">
        <v>47</v>
      </c>
      <c r="C7" s="1543">
        <v>8966</v>
      </c>
      <c r="D7" s="1542">
        <v>0.48527039251672432</v>
      </c>
      <c r="E7" s="1542">
        <v>0.17961564194462384</v>
      </c>
      <c r="F7" s="1542">
        <v>0.10515048174374492</v>
      </c>
      <c r="G7" s="1542">
        <v>3.2255340003045488E-2</v>
      </c>
      <c r="H7" s="1542">
        <v>1.6616310026568281E-2</v>
      </c>
      <c r="I7" s="1542">
        <v>2.2819225988992515E-4</v>
      </c>
      <c r="J7" s="1542">
        <v>2.5468416331481058E-3</v>
      </c>
      <c r="K7" s="1542">
        <v>1.397314871087914E-3</v>
      </c>
      <c r="L7" s="1542">
        <v>1.2692387590077577E-3</v>
      </c>
      <c r="M7" s="1542">
        <v>0.11772824096213103</v>
      </c>
      <c r="N7" s="1541">
        <v>5.7922005280034938E-2</v>
      </c>
    </row>
    <row r="8" spans="1:14" s="7" customFormat="1" ht="15" customHeight="1" thickBot="1" x14ac:dyDescent="0.4">
      <c r="A8" s="59" t="s">
        <v>46</v>
      </c>
      <c r="B8" s="51" t="s">
        <v>45</v>
      </c>
      <c r="C8" s="729">
        <v>18686.999999999956</v>
      </c>
      <c r="D8" s="1090">
        <v>0.39827202700691544</v>
      </c>
      <c r="E8" s="1090">
        <v>0.17023500415982207</v>
      </c>
      <c r="F8" s="1090">
        <v>0.14497683694392896</v>
      </c>
      <c r="G8" s="1090">
        <v>4.1619322153129218E-2</v>
      </c>
      <c r="H8" s="1090">
        <v>3.0995627916041543E-2</v>
      </c>
      <c r="I8" s="1090">
        <v>2.0277640398804302E-3</v>
      </c>
      <c r="J8" s="1090">
        <v>1.1894299823557821E-3</v>
      </c>
      <c r="K8" s="1090">
        <v>3.7867636016240824E-3</v>
      </c>
      <c r="L8" s="1090">
        <v>4.9987893338897672E-4</v>
      </c>
      <c r="M8" s="1090">
        <v>0.15018797118625588</v>
      </c>
      <c r="N8" s="727">
        <v>5.6209374076663543E-2</v>
      </c>
    </row>
    <row r="9" spans="1:14" s="7" customFormat="1" ht="15" customHeight="1" x14ac:dyDescent="0.35">
      <c r="A9" s="44" t="s">
        <v>44</v>
      </c>
      <c r="B9" s="465" t="s">
        <v>43</v>
      </c>
      <c r="C9" s="726">
        <v>9867.9999999999982</v>
      </c>
      <c r="D9" s="1082">
        <v>6.6916999192532522E-2</v>
      </c>
      <c r="E9" s="1082">
        <v>0.39855444634132731</v>
      </c>
      <c r="F9" s="1082">
        <v>2.9324664701266268E-3</v>
      </c>
      <c r="G9" s="1082">
        <v>6.2240889296873166E-2</v>
      </c>
      <c r="H9" s="1082">
        <v>4.1452518545526146E-2</v>
      </c>
      <c r="I9" s="1082">
        <v>3.9758710825396467E-3</v>
      </c>
      <c r="J9" s="1082">
        <v>0</v>
      </c>
      <c r="K9" s="1082">
        <v>6.1357299185079463E-3</v>
      </c>
      <c r="L9" s="1082">
        <v>8.61748532981475E-4</v>
      </c>
      <c r="M9" s="1082">
        <v>0.40399104223121035</v>
      </c>
      <c r="N9" s="1081">
        <v>1.2938288388381831E-2</v>
      </c>
    </row>
    <row r="10" spans="1:14" s="7" customFormat="1" ht="15" customHeight="1" x14ac:dyDescent="0.35">
      <c r="A10" s="36" t="s">
        <v>42</v>
      </c>
      <c r="B10" s="725" t="s">
        <v>41</v>
      </c>
      <c r="C10" s="1097">
        <v>3074.9999999999968</v>
      </c>
      <c r="D10" s="1082">
        <v>0.24234821985634925</v>
      </c>
      <c r="E10" s="1082">
        <v>0.46800685851438556</v>
      </c>
      <c r="F10" s="1082">
        <v>3.0661048068096584E-2</v>
      </c>
      <c r="G10" s="1082">
        <v>7.4557795016754969E-2</v>
      </c>
      <c r="H10" s="1082">
        <v>1.7400818811927881E-2</v>
      </c>
      <c r="I10" s="1082">
        <v>1.5336494964902456E-3</v>
      </c>
      <c r="J10" s="1082">
        <v>5.9678524578815097E-3</v>
      </c>
      <c r="K10" s="1082">
        <v>4.326227826685404E-4</v>
      </c>
      <c r="L10" s="1082">
        <v>2.8139061600505806E-3</v>
      </c>
      <c r="M10" s="1082">
        <v>0.11581140075676549</v>
      </c>
      <c r="N10" s="1081">
        <v>4.0465828078628426E-2</v>
      </c>
    </row>
    <row r="11" spans="1:14" s="7" customFormat="1" ht="15" customHeight="1" thickBot="1" x14ac:dyDescent="0.4">
      <c r="A11" s="34"/>
      <c r="B11" s="724" t="s">
        <v>40</v>
      </c>
      <c r="C11" s="1100">
        <v>16943.000000000007</v>
      </c>
      <c r="D11" s="1082">
        <v>0.58457457791514744</v>
      </c>
      <c r="E11" s="1082">
        <v>5.0712881392782634E-2</v>
      </c>
      <c r="F11" s="1082">
        <v>0.19250129070342298</v>
      </c>
      <c r="G11" s="1082">
        <v>2.874145120395237E-2</v>
      </c>
      <c r="H11" s="1082">
        <v>2.2859171747494675E-2</v>
      </c>
      <c r="I11" s="1082">
        <v>3.6093682141252319E-4</v>
      </c>
      <c r="J11" s="1082">
        <v>1.705693739336818E-3</v>
      </c>
      <c r="K11" s="1082">
        <v>2.035920977163617E-3</v>
      </c>
      <c r="L11" s="1082">
        <v>8.8631473056273978E-4</v>
      </c>
      <c r="M11" s="1082">
        <v>4.110380484113714E-2</v>
      </c>
      <c r="N11" s="1081">
        <v>7.4517955927585047E-2</v>
      </c>
    </row>
    <row r="12" spans="1:14" s="7" customFormat="1" ht="15" customHeight="1" x14ac:dyDescent="0.35">
      <c r="A12" s="55" t="s">
        <v>39</v>
      </c>
      <c r="B12" s="54" t="s">
        <v>38</v>
      </c>
      <c r="C12" s="1543">
        <v>8197.9999999999982</v>
      </c>
      <c r="D12" s="1542">
        <v>0.53273869367080895</v>
      </c>
      <c r="E12" s="1542">
        <v>9.7266168466220562E-2</v>
      </c>
      <c r="F12" s="1542">
        <v>0.22597953983747529</v>
      </c>
      <c r="G12" s="1542">
        <v>3.9468802370794628E-2</v>
      </c>
      <c r="H12" s="1542">
        <v>4.2170244634747488E-3</v>
      </c>
      <c r="I12" s="1542">
        <v>3.4738765876437953E-4</v>
      </c>
      <c r="J12" s="1542">
        <v>6.9607310607031818E-4</v>
      </c>
      <c r="K12" s="1542">
        <v>1.2643275563022519E-3</v>
      </c>
      <c r="L12" s="1542">
        <v>3.7809583488411962E-5</v>
      </c>
      <c r="M12" s="1542">
        <v>4.9697065266971228E-2</v>
      </c>
      <c r="N12" s="1541">
        <v>4.8287108019647841E-2</v>
      </c>
    </row>
    <row r="13" spans="1:14" s="7" customFormat="1" ht="15" customHeight="1" x14ac:dyDescent="0.35">
      <c r="A13" s="36" t="s">
        <v>37</v>
      </c>
      <c r="B13" s="33" t="s">
        <v>36</v>
      </c>
      <c r="C13" s="1097">
        <v>16307.000000000029</v>
      </c>
      <c r="D13" s="1082">
        <v>0.33728206596886778</v>
      </c>
      <c r="E13" s="1082">
        <v>0.23916286282860216</v>
      </c>
      <c r="F13" s="1082">
        <v>8.3864852953155447E-2</v>
      </c>
      <c r="G13" s="1082">
        <v>4.0880736904376283E-2</v>
      </c>
      <c r="H13" s="1082">
        <v>3.486205182213746E-2</v>
      </c>
      <c r="I13" s="1082">
        <v>2.2903149655582934E-3</v>
      </c>
      <c r="J13" s="1082">
        <v>2.009173121166264E-3</v>
      </c>
      <c r="K13" s="1082">
        <v>4.1162214365161884E-3</v>
      </c>
      <c r="L13" s="1082">
        <v>1.092169920384137E-3</v>
      </c>
      <c r="M13" s="1082">
        <v>0.20455259373714876</v>
      </c>
      <c r="N13" s="1081">
        <v>4.9886956342113903E-2</v>
      </c>
    </row>
    <row r="14" spans="1:14" s="7" customFormat="1" ht="15" customHeight="1" x14ac:dyDescent="0.35">
      <c r="A14" s="34"/>
      <c r="B14" s="33" t="s">
        <v>35</v>
      </c>
      <c r="C14" s="1097">
        <v>101</v>
      </c>
      <c r="D14" s="1082">
        <v>0.62532051798758725</v>
      </c>
      <c r="E14" s="1082">
        <v>8.9689144521055905E-2</v>
      </c>
      <c r="F14" s="1082">
        <v>5.6215011361315487E-2</v>
      </c>
      <c r="G14" s="1082">
        <v>9.2204787376082113E-3</v>
      </c>
      <c r="H14" s="1082">
        <v>0</v>
      </c>
      <c r="I14" s="1082">
        <v>0</v>
      </c>
      <c r="J14" s="1082">
        <v>0</v>
      </c>
      <c r="K14" s="1082">
        <v>0</v>
      </c>
      <c r="L14" s="1082">
        <v>0</v>
      </c>
      <c r="M14" s="1082">
        <v>0.21461273340683298</v>
      </c>
      <c r="N14" s="1081">
        <v>4.9421139855999434E-3</v>
      </c>
    </row>
    <row r="15" spans="1:14" s="7" customFormat="1" ht="15" customHeight="1" x14ac:dyDescent="0.35">
      <c r="A15" s="34"/>
      <c r="B15" s="33" t="s">
        <v>34</v>
      </c>
      <c r="C15" s="1097">
        <v>1008.0000000000009</v>
      </c>
      <c r="D15" s="1082">
        <v>0.2340590966824066</v>
      </c>
      <c r="E15" s="1082">
        <v>0.20293726021824313</v>
      </c>
      <c r="F15" s="1082">
        <v>0.15282074289734951</v>
      </c>
      <c r="G15" s="1082">
        <v>0.15700528803170902</v>
      </c>
      <c r="H15" s="1082">
        <v>5.0162751499531734E-2</v>
      </c>
      <c r="I15" s="1082">
        <v>0</v>
      </c>
      <c r="J15" s="1082">
        <v>3.1294098393596348E-3</v>
      </c>
      <c r="K15" s="1082">
        <v>3.5970008514900707E-3</v>
      </c>
      <c r="L15" s="1082">
        <v>2.5154344437521366E-3</v>
      </c>
      <c r="M15" s="1082">
        <v>0.13738550488264084</v>
      </c>
      <c r="N15" s="1081">
        <v>5.6387510653512399E-2</v>
      </c>
    </row>
    <row r="16" spans="1:14" s="7" customFormat="1" ht="15" customHeight="1" x14ac:dyDescent="0.35">
      <c r="A16" s="34"/>
      <c r="B16" s="33" t="s">
        <v>33</v>
      </c>
      <c r="C16" s="1097">
        <v>165.99999999999994</v>
      </c>
      <c r="D16" s="1082">
        <v>0.57466377723173945</v>
      </c>
      <c r="E16" s="1082">
        <v>0.13496423680194283</v>
      </c>
      <c r="F16" s="1082">
        <v>2.3671955891412383E-2</v>
      </c>
      <c r="G16" s="1082">
        <v>5.69085474341519E-3</v>
      </c>
      <c r="H16" s="1082">
        <v>1.2663372269387598E-2</v>
      </c>
      <c r="I16" s="1082">
        <v>0</v>
      </c>
      <c r="J16" s="1082">
        <v>0</v>
      </c>
      <c r="K16" s="1082">
        <v>0</v>
      </c>
      <c r="L16" s="1082">
        <v>0</v>
      </c>
      <c r="M16" s="1082">
        <v>0.14407259069473058</v>
      </c>
      <c r="N16" s="1081">
        <v>0.10427321236737068</v>
      </c>
    </row>
    <row r="17" spans="1:14" s="7" customFormat="1" ht="15" customHeight="1" x14ac:dyDescent="0.35">
      <c r="A17" s="34"/>
      <c r="B17" s="33" t="s">
        <v>32</v>
      </c>
      <c r="C17" s="1097">
        <v>226.99999999999983</v>
      </c>
      <c r="D17" s="1082">
        <v>0.56634484881221503</v>
      </c>
      <c r="E17" s="1082">
        <v>0.14753369956742712</v>
      </c>
      <c r="F17" s="1082">
        <v>5.7963828942202172E-2</v>
      </c>
      <c r="G17" s="1082">
        <v>3.6654795824377175E-2</v>
      </c>
      <c r="H17" s="1082">
        <v>3.7736462073223988E-2</v>
      </c>
      <c r="I17" s="1082">
        <v>0</v>
      </c>
      <c r="J17" s="1082">
        <v>4.6875746532970006E-3</v>
      </c>
      <c r="K17" s="1082">
        <v>0</v>
      </c>
      <c r="L17" s="1082">
        <v>0</v>
      </c>
      <c r="M17" s="1082">
        <v>6.3443711889989818E-2</v>
      </c>
      <c r="N17" s="1081">
        <v>8.5635078237266585E-2</v>
      </c>
    </row>
    <row r="18" spans="1:14" s="7" customFormat="1" ht="15" customHeight="1" x14ac:dyDescent="0.35">
      <c r="A18" s="34"/>
      <c r="B18" s="33" t="s">
        <v>4</v>
      </c>
      <c r="C18" s="1097">
        <v>300.99999999999994</v>
      </c>
      <c r="D18" s="1082">
        <v>0.44318649456333142</v>
      </c>
      <c r="E18" s="1082">
        <v>0.11401526086078166</v>
      </c>
      <c r="F18" s="1082">
        <v>0.20087129415474916</v>
      </c>
      <c r="G18" s="1082">
        <v>3.7592436609803978E-2</v>
      </c>
      <c r="H18" s="1082">
        <v>2.3929118413093614E-2</v>
      </c>
      <c r="I18" s="1082">
        <v>0</v>
      </c>
      <c r="J18" s="1082">
        <v>6.4205360272754199E-3</v>
      </c>
      <c r="K18" s="1082">
        <v>0</v>
      </c>
      <c r="L18" s="1082">
        <v>5.2891365735837793E-3</v>
      </c>
      <c r="M18" s="1082">
        <v>9.7134226823853739E-2</v>
      </c>
      <c r="N18" s="1081">
        <v>7.1561495973527525E-2</v>
      </c>
    </row>
    <row r="19" spans="1:14" s="7" customFormat="1" ht="15" customHeight="1" thickBot="1" x14ac:dyDescent="0.4">
      <c r="A19" s="57"/>
      <c r="B19" s="51" t="s">
        <v>25</v>
      </c>
      <c r="C19" s="729">
        <v>3578.0000000000005</v>
      </c>
      <c r="D19" s="1090">
        <v>0.57653335680680551</v>
      </c>
      <c r="E19" s="1090">
        <v>6.4369519091421565E-2</v>
      </c>
      <c r="F19" s="1090">
        <v>0.13342986286556102</v>
      </c>
      <c r="G19" s="1090">
        <v>2.5689624812773405E-2</v>
      </c>
      <c r="H19" s="1090">
        <v>3.8249116655080261E-2</v>
      </c>
      <c r="I19" s="1090">
        <v>3.431187497336094E-4</v>
      </c>
      <c r="J19" s="1090">
        <v>1.2688311628704014E-3</v>
      </c>
      <c r="K19" s="1090">
        <v>2.1769553699623641E-3</v>
      </c>
      <c r="L19" s="1090">
        <v>2.1782734640211606E-3</v>
      </c>
      <c r="M19" s="1090">
        <v>6.4192581455040768E-2</v>
      </c>
      <c r="N19" s="727">
        <v>9.1568759566728206E-2</v>
      </c>
    </row>
    <row r="20" spans="1:14" s="7" customFormat="1" ht="15" customHeight="1" x14ac:dyDescent="0.35">
      <c r="A20" s="44" t="s">
        <v>31</v>
      </c>
      <c r="B20" s="465" t="s">
        <v>30</v>
      </c>
      <c r="C20" s="726">
        <v>338.00000000000006</v>
      </c>
      <c r="D20" s="1082">
        <v>0.45028785657235176</v>
      </c>
      <c r="E20" s="1082">
        <v>0.11213192283060151</v>
      </c>
      <c r="F20" s="1082">
        <v>0.41849404595622564</v>
      </c>
      <c r="G20" s="1082">
        <v>4.6946923529387254E-3</v>
      </c>
      <c r="H20" s="1082">
        <v>0</v>
      </c>
      <c r="I20" s="1082">
        <v>0</v>
      </c>
      <c r="J20" s="1082">
        <v>0</v>
      </c>
      <c r="K20" s="1082">
        <v>0</v>
      </c>
      <c r="L20" s="1082">
        <v>0</v>
      </c>
      <c r="M20" s="1082">
        <v>6.2633286518863828E-3</v>
      </c>
      <c r="N20" s="1081">
        <v>8.1281536359968359E-3</v>
      </c>
    </row>
    <row r="21" spans="1:14" s="7" customFormat="1" ht="15" customHeight="1" x14ac:dyDescent="0.35">
      <c r="A21" s="36" t="s">
        <v>29</v>
      </c>
      <c r="B21" s="725" t="s">
        <v>28</v>
      </c>
      <c r="C21" s="1097">
        <v>1389</v>
      </c>
      <c r="D21" s="1082">
        <v>0.46468125164346669</v>
      </c>
      <c r="E21" s="1082">
        <v>0.10055406920780839</v>
      </c>
      <c r="F21" s="1082">
        <v>0.30077878850437062</v>
      </c>
      <c r="G21" s="1082">
        <v>1.1740048290174316E-2</v>
      </c>
      <c r="H21" s="1082">
        <v>5.5610065984680376E-3</v>
      </c>
      <c r="I21" s="1082">
        <v>0</v>
      </c>
      <c r="J21" s="1082">
        <v>1.4090285405838144E-3</v>
      </c>
      <c r="K21" s="1082">
        <v>5.2133864865760706E-3</v>
      </c>
      <c r="L21" s="1082">
        <v>0</v>
      </c>
      <c r="M21" s="1082">
        <v>3.0493235244209046E-2</v>
      </c>
      <c r="N21" s="1081">
        <v>7.9569185484341304E-2</v>
      </c>
    </row>
    <row r="22" spans="1:14" s="7" customFormat="1" ht="15" customHeight="1" x14ac:dyDescent="0.35">
      <c r="A22" s="26"/>
      <c r="B22" s="725" t="s">
        <v>27</v>
      </c>
      <c r="C22" s="1097">
        <v>3296.0000000000036</v>
      </c>
      <c r="D22" s="1082">
        <v>0.66445583131865871</v>
      </c>
      <c r="E22" s="1082">
        <v>8.7167591360402141E-2</v>
      </c>
      <c r="F22" s="1082">
        <v>0.16126156262783437</v>
      </c>
      <c r="G22" s="1082">
        <v>1.8044153428295399E-2</v>
      </c>
      <c r="H22" s="1082">
        <v>4.9059209337640078E-4</v>
      </c>
      <c r="I22" s="1082">
        <v>4.528131312633158E-4</v>
      </c>
      <c r="J22" s="1082">
        <v>1.6852928624338796E-4</v>
      </c>
      <c r="K22" s="1082">
        <v>1.9338512310725691E-4</v>
      </c>
      <c r="L22" s="1082">
        <v>8.2029619589534637E-5</v>
      </c>
      <c r="M22" s="1082">
        <v>4.0976908456786497E-2</v>
      </c>
      <c r="N22" s="1081">
        <v>2.6706603554443969E-2</v>
      </c>
    </row>
    <row r="23" spans="1:14" s="7" customFormat="1" ht="15" customHeight="1" x14ac:dyDescent="0.35">
      <c r="A23" s="34"/>
      <c r="B23" s="725" t="s">
        <v>26</v>
      </c>
      <c r="C23" s="1097">
        <v>955.00000000000045</v>
      </c>
      <c r="D23" s="1082">
        <v>0.38880891585471089</v>
      </c>
      <c r="E23" s="1082">
        <v>0.1623656896991893</v>
      </c>
      <c r="F23" s="1082">
        <v>0.15362836754104356</v>
      </c>
      <c r="G23" s="1082">
        <v>0.12218617188867417</v>
      </c>
      <c r="H23" s="1082">
        <v>6.2578253999113374E-3</v>
      </c>
      <c r="I23" s="1082">
        <v>0</v>
      </c>
      <c r="J23" s="1082">
        <v>0</v>
      </c>
      <c r="K23" s="1082">
        <v>8.3158898818752158E-4</v>
      </c>
      <c r="L23" s="1082">
        <v>0</v>
      </c>
      <c r="M23" s="1082">
        <v>0.12201557297905843</v>
      </c>
      <c r="N23" s="1081">
        <v>4.3905867649223315E-2</v>
      </c>
    </row>
    <row r="24" spans="1:14" s="7" customFormat="1" ht="15" customHeight="1" x14ac:dyDescent="0.35">
      <c r="A24" s="34"/>
      <c r="B24" s="725" t="s">
        <v>4</v>
      </c>
      <c r="C24" s="1097">
        <v>141</v>
      </c>
      <c r="D24" s="1082">
        <v>0.29236074869919887</v>
      </c>
      <c r="E24" s="1082">
        <v>0.12009420011105788</v>
      </c>
      <c r="F24" s="1082">
        <v>0.387857588321466</v>
      </c>
      <c r="G24" s="1082">
        <v>4.6826450205115638E-2</v>
      </c>
      <c r="H24" s="1082">
        <v>0</v>
      </c>
      <c r="I24" s="1082">
        <v>0</v>
      </c>
      <c r="J24" s="1082">
        <v>0</v>
      </c>
      <c r="K24" s="1082">
        <v>0</v>
      </c>
      <c r="L24" s="1082">
        <v>0</v>
      </c>
      <c r="M24" s="1082">
        <v>8.8344622621050028E-2</v>
      </c>
      <c r="N24" s="1081">
        <v>6.451639004211121E-2</v>
      </c>
    </row>
    <row r="25" spans="1:14" s="7" customFormat="1" ht="15" customHeight="1" thickBot="1" x14ac:dyDescent="0.4">
      <c r="A25" s="34"/>
      <c r="B25" s="724" t="s">
        <v>25</v>
      </c>
      <c r="C25" s="1100">
        <v>2079.0000000000009</v>
      </c>
      <c r="D25" s="1082">
        <v>0.40396281898588154</v>
      </c>
      <c r="E25" s="1082">
        <v>7.680979328790595E-2</v>
      </c>
      <c r="F25" s="1082">
        <v>0.29165477373958976</v>
      </c>
      <c r="G25" s="1082">
        <v>7.6200189988316194E-2</v>
      </c>
      <c r="H25" s="1082">
        <v>1.2097401673480208E-2</v>
      </c>
      <c r="I25" s="1082">
        <v>7.0795145036274348E-4</v>
      </c>
      <c r="J25" s="1082">
        <v>1.9275141678654897E-3</v>
      </c>
      <c r="K25" s="1082">
        <v>9.9543812089234471E-4</v>
      </c>
      <c r="L25" s="1082">
        <v>0</v>
      </c>
      <c r="M25" s="1082">
        <v>5.3709969187411818E-2</v>
      </c>
      <c r="N25" s="1081">
        <v>8.1934149398292369E-2</v>
      </c>
    </row>
    <row r="26" spans="1:14" s="7" customFormat="1" ht="15" customHeight="1" x14ac:dyDescent="0.35">
      <c r="A26" s="55" t="s">
        <v>24</v>
      </c>
      <c r="B26" s="54" t="s">
        <v>23</v>
      </c>
      <c r="C26" s="1543">
        <v>4499.0000000000045</v>
      </c>
      <c r="D26" s="1542">
        <v>0.59209779540556973</v>
      </c>
      <c r="E26" s="1542">
        <v>0.10940511184046382</v>
      </c>
      <c r="F26" s="1542">
        <v>0.17085551526653769</v>
      </c>
      <c r="G26" s="1542">
        <v>5.0962421448394961E-2</v>
      </c>
      <c r="H26" s="1542">
        <v>3.3391681877229761E-2</v>
      </c>
      <c r="I26" s="1542">
        <v>3.1540222361566629E-4</v>
      </c>
      <c r="J26" s="1542">
        <v>1.9669453506890636E-3</v>
      </c>
      <c r="K26" s="1542">
        <v>1.9802374997549012E-3</v>
      </c>
      <c r="L26" s="1542">
        <v>0</v>
      </c>
      <c r="M26" s="1542">
        <v>7.069887523217553E-3</v>
      </c>
      <c r="N26" s="1541">
        <v>3.1955001564527977E-2</v>
      </c>
    </row>
    <row r="27" spans="1:14" s="7" customFormat="1" ht="15" customHeight="1" x14ac:dyDescent="0.35">
      <c r="A27" s="36" t="s">
        <v>22</v>
      </c>
      <c r="B27" s="33" t="s">
        <v>21</v>
      </c>
      <c r="C27" s="1097">
        <v>6030.9999999999936</v>
      </c>
      <c r="D27" s="1082">
        <v>0.54292474736000795</v>
      </c>
      <c r="E27" s="1082">
        <v>0.24158466250793101</v>
      </c>
      <c r="F27" s="1082">
        <v>5.6850962451350205E-2</v>
      </c>
      <c r="G27" s="1082">
        <v>4.2983361056731458E-2</v>
      </c>
      <c r="H27" s="1082">
        <v>7.1510378073265726E-2</v>
      </c>
      <c r="I27" s="1082">
        <v>9.882209902832451E-4</v>
      </c>
      <c r="J27" s="1082">
        <v>1.9559674800356652E-3</v>
      </c>
      <c r="K27" s="1082">
        <v>2.4990839719740538E-3</v>
      </c>
      <c r="L27" s="1082">
        <v>1.4694069856433687E-3</v>
      </c>
      <c r="M27" s="1082">
        <v>1.8799283945190936E-2</v>
      </c>
      <c r="N27" s="1081">
        <v>1.8433925177592049E-2</v>
      </c>
    </row>
    <row r="28" spans="1:14" s="7" customFormat="1" ht="15" customHeight="1" x14ac:dyDescent="0.35">
      <c r="A28" s="34"/>
      <c r="B28" s="33" t="s">
        <v>20</v>
      </c>
      <c r="C28" s="1097">
        <v>8186.0000000000036</v>
      </c>
      <c r="D28" s="1082">
        <v>0.1213711905453847</v>
      </c>
      <c r="E28" s="1082">
        <v>0.3578117508398323</v>
      </c>
      <c r="F28" s="1082">
        <v>1.2626314224047247E-2</v>
      </c>
      <c r="G28" s="1082">
        <v>4.1378240193828554E-2</v>
      </c>
      <c r="H28" s="1082">
        <v>2.8626733665030421E-2</v>
      </c>
      <c r="I28" s="1082">
        <v>3.9602336177186866E-3</v>
      </c>
      <c r="J28" s="1082">
        <v>5.1125589509810402E-5</v>
      </c>
      <c r="K28" s="1082">
        <v>5.9375188139062117E-3</v>
      </c>
      <c r="L28" s="1082">
        <v>1.0700725963101033E-3</v>
      </c>
      <c r="M28" s="1082">
        <v>0.41380573982942559</v>
      </c>
      <c r="N28" s="1081">
        <v>1.3361080085009807E-2</v>
      </c>
    </row>
    <row r="29" spans="1:14" s="7" customFormat="1" ht="15" customHeight="1" x14ac:dyDescent="0.35">
      <c r="A29" s="34"/>
      <c r="B29" s="33" t="s">
        <v>19</v>
      </c>
      <c r="C29" s="1097">
        <v>6458.0000000000045</v>
      </c>
      <c r="D29" s="1082">
        <v>0.54749018415293382</v>
      </c>
      <c r="E29" s="1082">
        <v>4.878367790145078E-2</v>
      </c>
      <c r="F29" s="1082">
        <v>0.33548695387200256</v>
      </c>
      <c r="G29" s="1082">
        <v>2.6826711219054E-2</v>
      </c>
      <c r="H29" s="1082">
        <v>4.790625668439295E-3</v>
      </c>
      <c r="I29" s="1082">
        <v>0</v>
      </c>
      <c r="J29" s="1082">
        <v>2.5073658547483419E-4</v>
      </c>
      <c r="K29" s="1082">
        <v>1.1168188797327403E-3</v>
      </c>
      <c r="L29" s="1082">
        <v>1.4645724858530703E-4</v>
      </c>
      <c r="M29" s="1082">
        <v>8.0874903995269848E-5</v>
      </c>
      <c r="N29" s="1081">
        <v>3.502695956834008E-2</v>
      </c>
    </row>
    <row r="30" spans="1:14" s="7" customFormat="1" ht="15" customHeight="1" x14ac:dyDescent="0.35">
      <c r="A30" s="34"/>
      <c r="B30" s="33" t="s">
        <v>18</v>
      </c>
      <c r="C30" s="1097">
        <v>265.00000000000017</v>
      </c>
      <c r="D30" s="1082">
        <v>0.31811624928514254</v>
      </c>
      <c r="E30" s="1082">
        <v>9.1134476519633176E-2</v>
      </c>
      <c r="F30" s="1082">
        <v>3.1385221327925164E-2</v>
      </c>
      <c r="G30" s="1082">
        <v>2.9639911817557346E-2</v>
      </c>
      <c r="H30" s="1082">
        <v>5.7824863444999805E-3</v>
      </c>
      <c r="I30" s="1082">
        <v>7.6008649508474291E-3</v>
      </c>
      <c r="J30" s="1082">
        <v>1.3426002007835273E-2</v>
      </c>
      <c r="K30" s="1082">
        <v>0</v>
      </c>
      <c r="L30" s="1082">
        <v>5.6611425465235435E-3</v>
      </c>
      <c r="M30" s="1082">
        <v>0.25298413033003181</v>
      </c>
      <c r="N30" s="1081">
        <v>0.24426951487000406</v>
      </c>
    </row>
    <row r="31" spans="1:14" s="7" customFormat="1" ht="15" customHeight="1" x14ac:dyDescent="0.35">
      <c r="A31" s="34"/>
      <c r="B31" s="33" t="s">
        <v>17</v>
      </c>
      <c r="C31" s="1097">
        <v>2244.0000000000023</v>
      </c>
      <c r="D31" s="1082">
        <v>0.43065680512735843</v>
      </c>
      <c r="E31" s="1082">
        <v>3.5706464215796367E-2</v>
      </c>
      <c r="F31" s="1082">
        <v>2.6241404394428344E-2</v>
      </c>
      <c r="G31" s="1082">
        <v>8.7940572956782918E-3</v>
      </c>
      <c r="H31" s="1082">
        <v>1.3719923194567673E-3</v>
      </c>
      <c r="I31" s="1082">
        <v>7.0163576460657048E-4</v>
      </c>
      <c r="J31" s="1082">
        <v>6.066502035497817E-3</v>
      </c>
      <c r="K31" s="1082">
        <v>1.854409108227712E-3</v>
      </c>
      <c r="L31" s="1082">
        <v>2.913026914692717E-3</v>
      </c>
      <c r="M31" s="1082">
        <v>0.22188504762774441</v>
      </c>
      <c r="N31" s="1081">
        <v>0.26380865519651658</v>
      </c>
    </row>
    <row r="32" spans="1:14" s="7" customFormat="1" ht="15" customHeight="1" x14ac:dyDescent="0.35">
      <c r="A32" s="34"/>
      <c r="B32" s="33" t="s">
        <v>16</v>
      </c>
      <c r="C32" s="1097">
        <v>326</v>
      </c>
      <c r="D32" s="1082">
        <v>0.39422755991666308</v>
      </c>
      <c r="E32" s="1082">
        <v>0.26840714178138503</v>
      </c>
      <c r="F32" s="1082">
        <v>0.11777359392897856</v>
      </c>
      <c r="G32" s="1082">
        <v>8.1478373526303688E-2</v>
      </c>
      <c r="H32" s="1082">
        <v>0</v>
      </c>
      <c r="I32" s="1082">
        <v>5.8172196704907152E-3</v>
      </c>
      <c r="J32" s="1082">
        <v>0</v>
      </c>
      <c r="K32" s="1082">
        <v>1.2323438206766573E-2</v>
      </c>
      <c r="L32" s="1082">
        <v>0</v>
      </c>
      <c r="M32" s="1082">
        <v>4.3737391808350796E-2</v>
      </c>
      <c r="N32" s="1081">
        <v>7.6235281161061749E-2</v>
      </c>
    </row>
    <row r="33" spans="1:14" s="7" customFormat="1" ht="15" customHeight="1" x14ac:dyDescent="0.35">
      <c r="A33" s="34"/>
      <c r="B33" s="33" t="s">
        <v>15</v>
      </c>
      <c r="C33" s="1097">
        <v>484.00000000000023</v>
      </c>
      <c r="D33" s="1082">
        <v>0.25871714392267914</v>
      </c>
      <c r="E33" s="1082">
        <v>0.15458159359865253</v>
      </c>
      <c r="F33" s="1082">
        <v>5.4224026526282339E-2</v>
      </c>
      <c r="G33" s="1082">
        <v>2.2699787773185119E-2</v>
      </c>
      <c r="H33" s="1082">
        <v>1.3280015282646676E-2</v>
      </c>
      <c r="I33" s="1082">
        <v>0</v>
      </c>
      <c r="J33" s="1082">
        <v>4.7618026239603364E-3</v>
      </c>
      <c r="K33" s="1082">
        <v>7.2233360130498246E-3</v>
      </c>
      <c r="L33" s="1082">
        <v>1.6569027019768293E-3</v>
      </c>
      <c r="M33" s="1082">
        <v>0.20848263702624201</v>
      </c>
      <c r="N33" s="1081">
        <v>0.2743727545313242</v>
      </c>
    </row>
    <row r="34" spans="1:14" s="7" customFormat="1" ht="15" customHeight="1" x14ac:dyDescent="0.35">
      <c r="A34" s="34"/>
      <c r="B34" s="33" t="s">
        <v>14</v>
      </c>
      <c r="C34" s="1097">
        <v>587</v>
      </c>
      <c r="D34" s="1082">
        <v>0.17471301074062179</v>
      </c>
      <c r="E34" s="1082">
        <v>5.0901979440937148E-2</v>
      </c>
      <c r="F34" s="1082">
        <v>2.8272862455091669E-2</v>
      </c>
      <c r="G34" s="1082">
        <v>0.28803352423831841</v>
      </c>
      <c r="H34" s="1082">
        <v>0</v>
      </c>
      <c r="I34" s="1082">
        <v>0</v>
      </c>
      <c r="J34" s="1082">
        <v>0</v>
      </c>
      <c r="K34" s="1082">
        <v>3.9805917076964964E-3</v>
      </c>
      <c r="L34" s="1082">
        <v>0</v>
      </c>
      <c r="M34" s="1082">
        <v>0.44120053618346344</v>
      </c>
      <c r="N34" s="1081">
        <v>1.2897495233872685E-2</v>
      </c>
    </row>
    <row r="35" spans="1:14" s="7" customFormat="1" ht="15" customHeight="1" x14ac:dyDescent="0.35">
      <c r="A35" s="34"/>
      <c r="B35" s="33" t="s">
        <v>13</v>
      </c>
      <c r="C35" s="1097">
        <v>60.000000000000021</v>
      </c>
      <c r="D35" s="1082">
        <v>0.63795950676847146</v>
      </c>
      <c r="E35" s="1082">
        <v>8.3700948974880021E-2</v>
      </c>
      <c r="F35" s="1082">
        <v>0.14321874849720909</v>
      </c>
      <c r="G35" s="1082">
        <v>1.4948335313793104E-2</v>
      </c>
      <c r="H35" s="1082">
        <v>7.8680619556063758E-2</v>
      </c>
      <c r="I35" s="1082">
        <v>0</v>
      </c>
      <c r="J35" s="1082">
        <v>0</v>
      </c>
      <c r="K35" s="1082">
        <v>0</v>
      </c>
      <c r="L35" s="1082">
        <v>4.1491840889582424E-2</v>
      </c>
      <c r="M35" s="1082">
        <v>0</v>
      </c>
      <c r="N35" s="1081">
        <v>0</v>
      </c>
    </row>
    <row r="36" spans="1:14" s="7" customFormat="1" ht="15" customHeight="1" x14ac:dyDescent="0.35">
      <c r="A36" s="34"/>
      <c r="B36" s="33" t="s">
        <v>12</v>
      </c>
      <c r="C36" s="1097">
        <v>338.00000000000006</v>
      </c>
      <c r="D36" s="1082">
        <v>0.62838974229438205</v>
      </c>
      <c r="E36" s="1082">
        <v>0.20553652897035996</v>
      </c>
      <c r="F36" s="1082">
        <v>2.6125238837363805E-2</v>
      </c>
      <c r="G36" s="1082">
        <v>2.8343157970970315E-2</v>
      </c>
      <c r="H36" s="1082">
        <v>2.7477600286890712E-3</v>
      </c>
      <c r="I36" s="1082">
        <v>0</v>
      </c>
      <c r="J36" s="1082">
        <v>0</v>
      </c>
      <c r="K36" s="1082">
        <v>1.2557675368240809E-3</v>
      </c>
      <c r="L36" s="1082">
        <v>0</v>
      </c>
      <c r="M36" s="1082">
        <v>7.5224818933955134E-2</v>
      </c>
      <c r="N36" s="1081">
        <v>3.2376985427455082E-2</v>
      </c>
    </row>
    <row r="37" spans="1:14" s="7" customFormat="1" ht="15" customHeight="1" thickBot="1" x14ac:dyDescent="0.4">
      <c r="A37" s="52"/>
      <c r="B37" s="51" t="s">
        <v>4</v>
      </c>
      <c r="C37" s="729">
        <v>401.00000000000011</v>
      </c>
      <c r="D37" s="1090">
        <v>0.35513469388325847</v>
      </c>
      <c r="E37" s="1090">
        <v>0.11810438701450215</v>
      </c>
      <c r="F37" s="1090">
        <v>8.8009696045667496E-2</v>
      </c>
      <c r="G37" s="1090">
        <v>6.5789301495076072E-2</v>
      </c>
      <c r="H37" s="1090">
        <v>2.8706744406760656E-2</v>
      </c>
      <c r="I37" s="1090">
        <v>0</v>
      </c>
      <c r="J37" s="1090">
        <v>5.7804654643028299E-3</v>
      </c>
      <c r="K37" s="1090">
        <v>0</v>
      </c>
      <c r="L37" s="1090">
        <v>0</v>
      </c>
      <c r="M37" s="1090">
        <v>0.2079113216040365</v>
      </c>
      <c r="N37" s="727">
        <v>0.13056339008639595</v>
      </c>
    </row>
    <row r="38" spans="1:14" s="7" customFormat="1" ht="15" customHeight="1" x14ac:dyDescent="0.35">
      <c r="A38" s="44" t="s">
        <v>11</v>
      </c>
      <c r="B38" s="221" t="s">
        <v>10</v>
      </c>
      <c r="C38" s="726">
        <v>18969.999999999982</v>
      </c>
      <c r="D38" s="1082">
        <v>0.32289410285937742</v>
      </c>
      <c r="E38" s="1082">
        <v>0.27080092415000884</v>
      </c>
      <c r="F38" s="1082">
        <v>3.7006556379622982E-2</v>
      </c>
      <c r="G38" s="1082">
        <v>4.6606811281658923E-2</v>
      </c>
      <c r="H38" s="1082">
        <v>3.0309584145780884E-2</v>
      </c>
      <c r="I38" s="1082">
        <v>2.3080965515969013E-3</v>
      </c>
      <c r="J38" s="1082">
        <v>1.9021145809711409E-3</v>
      </c>
      <c r="K38" s="1082">
        <v>4.1787139677579984E-3</v>
      </c>
      <c r="L38" s="1082">
        <v>1.4638755216119089E-3</v>
      </c>
      <c r="M38" s="1082">
        <v>0.21705686253232195</v>
      </c>
      <c r="N38" s="1081">
        <v>6.547235802931492E-2</v>
      </c>
    </row>
    <row r="39" spans="1:14" s="7" customFormat="1" ht="15" customHeight="1" x14ac:dyDescent="0.35">
      <c r="A39" s="36" t="s">
        <v>9</v>
      </c>
      <c r="B39" s="725" t="s">
        <v>8</v>
      </c>
      <c r="C39" s="1097">
        <v>1245.9999999999991</v>
      </c>
      <c r="D39" s="1082">
        <v>0.76507152796404509</v>
      </c>
      <c r="E39" s="1082">
        <v>1.446620648672437E-2</v>
      </c>
      <c r="F39" s="1082">
        <v>3.6610410789636137E-2</v>
      </c>
      <c r="G39" s="1082">
        <v>3.5261281599811435E-2</v>
      </c>
      <c r="H39" s="1082">
        <v>0.11416401674764635</v>
      </c>
      <c r="I39" s="1082">
        <v>0</v>
      </c>
      <c r="J39" s="1082">
        <v>2.6551765683195468E-3</v>
      </c>
      <c r="K39" s="1082">
        <v>2.8249000562194032E-3</v>
      </c>
      <c r="L39" s="1082">
        <v>7.1518211994561027E-4</v>
      </c>
      <c r="M39" s="1082">
        <v>1.1782951179218175E-2</v>
      </c>
      <c r="N39" s="1081">
        <v>1.6448346488434466E-2</v>
      </c>
    </row>
    <row r="40" spans="1:14" s="7" customFormat="1" ht="15" customHeight="1" x14ac:dyDescent="0.35">
      <c r="A40" s="34"/>
      <c r="B40" s="725" t="s">
        <v>7</v>
      </c>
      <c r="C40" s="1097">
        <v>426.00000000000017</v>
      </c>
      <c r="D40" s="1082">
        <v>0.24619401262223867</v>
      </c>
      <c r="E40" s="1082">
        <v>9.3813659294860005E-2</v>
      </c>
      <c r="F40" s="1082">
        <v>5.4414026714075046E-2</v>
      </c>
      <c r="G40" s="1082">
        <v>4.9345035565998153E-2</v>
      </c>
      <c r="H40" s="1082">
        <v>1.3859612389413163E-2</v>
      </c>
      <c r="I40" s="1082">
        <v>3.7252482843029293E-3</v>
      </c>
      <c r="J40" s="1082">
        <v>3.0012338135947964E-3</v>
      </c>
      <c r="K40" s="1082">
        <v>0</v>
      </c>
      <c r="L40" s="1082">
        <v>3.2511239613138955E-3</v>
      </c>
      <c r="M40" s="1082">
        <v>0.44874666844264055</v>
      </c>
      <c r="N40" s="1081">
        <v>8.3649378911562766E-2</v>
      </c>
    </row>
    <row r="41" spans="1:14" s="7" customFormat="1" ht="15" customHeight="1" x14ac:dyDescent="0.35">
      <c r="A41" s="34"/>
      <c r="B41" s="725" t="s">
        <v>6</v>
      </c>
      <c r="C41" s="1097">
        <v>1875.9999999999989</v>
      </c>
      <c r="D41" s="1082">
        <v>0.71744516288344018</v>
      </c>
      <c r="E41" s="1082">
        <v>1.8034531750586381E-2</v>
      </c>
      <c r="F41" s="1082">
        <v>0.12152367775541054</v>
      </c>
      <c r="G41" s="1082">
        <v>3.0447311928444319E-2</v>
      </c>
      <c r="H41" s="1082">
        <v>3.5793875586824037E-2</v>
      </c>
      <c r="I41" s="1082">
        <v>0</v>
      </c>
      <c r="J41" s="1082">
        <v>2.3670092638565384E-3</v>
      </c>
      <c r="K41" s="1082">
        <v>3.7043621397669212E-3</v>
      </c>
      <c r="L41" s="1082">
        <v>6.448355200917435E-4</v>
      </c>
      <c r="M41" s="1082">
        <v>1.5285964755580339E-2</v>
      </c>
      <c r="N41" s="1081">
        <v>5.4753268416000464E-2</v>
      </c>
    </row>
    <row r="42" spans="1:14" s="7" customFormat="1" ht="15" customHeight="1" x14ac:dyDescent="0.35">
      <c r="A42" s="34"/>
      <c r="B42" s="725" t="s">
        <v>5</v>
      </c>
      <c r="C42" s="1097">
        <v>6106.0000000000109</v>
      </c>
      <c r="D42" s="1082">
        <v>0.52158150798660674</v>
      </c>
      <c r="E42" s="1082">
        <v>4.5102696071930674E-2</v>
      </c>
      <c r="F42" s="1082">
        <v>0.36182684557690531</v>
      </c>
      <c r="G42" s="1082">
        <v>3.3386954988556233E-2</v>
      </c>
      <c r="H42" s="1082">
        <v>5.6790842411146968E-3</v>
      </c>
      <c r="I42" s="1082">
        <v>0</v>
      </c>
      <c r="J42" s="1082">
        <v>2.5055358577005441E-4</v>
      </c>
      <c r="K42" s="1082">
        <v>5.0690933377131028E-5</v>
      </c>
      <c r="L42" s="1082">
        <v>0</v>
      </c>
      <c r="M42" s="1082">
        <v>5.3418929945291075E-3</v>
      </c>
      <c r="N42" s="1081">
        <v>2.6779773621219031E-2</v>
      </c>
    </row>
    <row r="43" spans="1:14" s="7" customFormat="1" ht="15" customHeight="1" thickBot="1" x14ac:dyDescent="0.4">
      <c r="A43" s="26"/>
      <c r="B43" s="724" t="s">
        <v>4</v>
      </c>
      <c r="C43" s="1100">
        <v>1261.9999999999986</v>
      </c>
      <c r="D43" s="1099">
        <v>0.41826137659190443</v>
      </c>
      <c r="E43" s="1099">
        <v>9.7719489447824284E-2</v>
      </c>
      <c r="F43" s="1099">
        <v>0.1285498380509858</v>
      </c>
      <c r="G43" s="1099">
        <v>2.8947982458154543E-2</v>
      </c>
      <c r="H43" s="1099">
        <v>1.0080554215504365E-2</v>
      </c>
      <c r="I43" s="1099">
        <v>0</v>
      </c>
      <c r="J43" s="1099">
        <v>3.5156969761835082E-3</v>
      </c>
      <c r="K43" s="1099">
        <v>4.2150483361103504E-3</v>
      </c>
      <c r="L43" s="1099">
        <v>2.0145836504021864E-3</v>
      </c>
      <c r="M43" s="1099">
        <v>0.13865801725487778</v>
      </c>
      <c r="N43" s="1098">
        <v>0.16803741301805164</v>
      </c>
    </row>
    <row r="44" spans="1:14" s="7" customFormat="1" ht="15" customHeight="1" x14ac:dyDescent="0.35">
      <c r="A44" s="24" t="s">
        <v>3</v>
      </c>
      <c r="B44" s="864" t="s">
        <v>2</v>
      </c>
      <c r="C44" s="192">
        <v>16797.000000000058</v>
      </c>
      <c r="D44" s="1540">
        <v>0.356462866786532</v>
      </c>
      <c r="E44" s="1540">
        <v>0.23764879545805712</v>
      </c>
      <c r="F44" s="1540">
        <v>6.035709590647409E-2</v>
      </c>
      <c r="G44" s="1540">
        <v>5.3735980107724089E-2</v>
      </c>
      <c r="H44" s="1540">
        <v>4.672041529865683E-2</v>
      </c>
      <c r="I44" s="1540">
        <v>2.0078843242430527E-3</v>
      </c>
      <c r="J44" s="1540">
        <v>1.8147756177345539E-3</v>
      </c>
      <c r="K44" s="1540">
        <v>3.5465364821376639E-3</v>
      </c>
      <c r="L44" s="1540">
        <v>1.6064433554292248E-3</v>
      </c>
      <c r="M44" s="1540">
        <v>0.19335865778192993</v>
      </c>
      <c r="N44" s="1539">
        <v>4.2740548881106379E-2</v>
      </c>
    </row>
    <row r="45" spans="1:14" s="7" customFormat="1" ht="15" customHeight="1" thickBot="1" x14ac:dyDescent="0.4">
      <c r="A45" s="16" t="s">
        <v>1</v>
      </c>
      <c r="B45" s="861" t="s">
        <v>0</v>
      </c>
      <c r="C45" s="670">
        <v>13088.999999999996</v>
      </c>
      <c r="D45" s="1538">
        <v>0.50158362224562991</v>
      </c>
      <c r="E45" s="1538">
        <v>0.10230489020510573</v>
      </c>
      <c r="F45" s="1538">
        <v>0.20586276982879398</v>
      </c>
      <c r="G45" s="1538">
        <v>2.7477715657686069E-2</v>
      </c>
      <c r="H45" s="1538">
        <v>6.9790415245882184E-3</v>
      </c>
      <c r="I45" s="1538">
        <v>6.8917266853749733E-4</v>
      </c>
      <c r="J45" s="1538">
        <v>1.4220182296887966E-3</v>
      </c>
      <c r="K45" s="1538">
        <v>2.3001970187844574E-3</v>
      </c>
      <c r="L45" s="1538">
        <v>4.4924072051390413E-4</v>
      </c>
      <c r="M45" s="1538">
        <v>8.0472598254774999E-2</v>
      </c>
      <c r="N45" s="1537">
        <v>7.04587336459091E-2</v>
      </c>
    </row>
    <row r="47" spans="1:14" ht="38.5" customHeight="1" x14ac:dyDescent="0.35"/>
    <row r="49" ht="38.5" customHeight="1" x14ac:dyDescent="0.35"/>
    <row r="54" ht="15" customHeight="1" x14ac:dyDescent="0.35"/>
    <row r="57" ht="14.5" customHeight="1" x14ac:dyDescent="0.35"/>
    <row r="59" ht="14.5" customHeight="1" x14ac:dyDescent="0.35"/>
    <row r="60" ht="15" customHeight="1" x14ac:dyDescent="0.35"/>
    <row r="63" ht="15" customHeight="1" x14ac:dyDescent="0.35"/>
  </sheetData>
  <mergeCells count="5">
    <mergeCell ref="A1:N1"/>
    <mergeCell ref="A2:N2"/>
    <mergeCell ref="A3:B6"/>
    <mergeCell ref="C3:N3"/>
    <mergeCell ref="C4:N4"/>
  </mergeCells>
  <conditionalFormatting sqref="D7:N43">
    <cfRule type="expression" dxfId="1090" priority="2">
      <formula>D7&lt;0.005</formula>
    </cfRule>
  </conditionalFormatting>
  <conditionalFormatting sqref="D7:N43">
    <cfRule type="expression" dxfId="1089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65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גיליון63"/>
  <dimension ref="A1:H75"/>
  <sheetViews>
    <sheetView view="pageBreakPreview" topLeftCell="D1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77" bestFit="1" customWidth="1"/>
    <col min="2" max="2" width="28.7265625" style="177" bestFit="1" customWidth="1"/>
    <col min="3" max="3" width="7.08984375" style="176" bestFit="1" customWidth="1"/>
    <col min="4" max="4" width="32.36328125" style="175" bestFit="1" customWidth="1"/>
    <col min="5" max="5" width="28.90625" style="175" bestFit="1" customWidth="1"/>
    <col min="6" max="6" width="19.7265625" style="175" bestFit="1" customWidth="1"/>
    <col min="7" max="7" width="41" style="175" bestFit="1" customWidth="1"/>
    <col min="8" max="8" width="15.26953125" bestFit="1" customWidth="1"/>
  </cols>
  <sheetData>
    <row r="1" spans="1:8" ht="15.75" customHeight="1" x14ac:dyDescent="0.35">
      <c r="A1" s="6780" t="s">
        <v>764</v>
      </c>
      <c r="B1" s="6780"/>
      <c r="C1" s="6780"/>
      <c r="D1" s="6780"/>
      <c r="E1" s="6780"/>
      <c r="F1" s="6780"/>
      <c r="G1" s="6780"/>
      <c r="H1" s="6780"/>
    </row>
    <row r="2" spans="1:8" ht="15.75" customHeight="1" thickBot="1" x14ac:dyDescent="0.4">
      <c r="A2" s="6781" t="s">
        <v>763</v>
      </c>
      <c r="B2" s="6781"/>
      <c r="C2" s="6781"/>
      <c r="D2" s="6781"/>
      <c r="E2" s="6781"/>
      <c r="F2" s="6781"/>
      <c r="G2" s="6781"/>
      <c r="H2" s="6781"/>
    </row>
    <row r="3" spans="1:8" ht="15.5" x14ac:dyDescent="0.35">
      <c r="A3" s="6768"/>
      <c r="B3" s="6769"/>
      <c r="C3" s="6774" t="s">
        <v>762</v>
      </c>
      <c r="D3" s="6775"/>
      <c r="E3" s="6775"/>
      <c r="F3" s="6775"/>
      <c r="G3" s="6775"/>
      <c r="H3" s="6776"/>
    </row>
    <row r="4" spans="1:8" ht="16" thickBot="1" x14ac:dyDescent="0.4">
      <c r="A4" s="6770"/>
      <c r="B4" s="6771"/>
      <c r="C4" s="6777" t="s">
        <v>761</v>
      </c>
      <c r="D4" s="6778"/>
      <c r="E4" s="6778"/>
      <c r="F4" s="6778"/>
      <c r="G4" s="6778"/>
      <c r="H4" s="6779"/>
    </row>
    <row r="5" spans="1:8" s="1453" customFormat="1" ht="31" x14ac:dyDescent="0.35">
      <c r="A5" s="6770"/>
      <c r="B5" s="6771"/>
      <c r="C5" s="1575" t="s">
        <v>55</v>
      </c>
      <c r="D5" s="1575" t="s">
        <v>760</v>
      </c>
      <c r="E5" s="1575" t="s">
        <v>759</v>
      </c>
      <c r="F5" s="1575" t="s">
        <v>758</v>
      </c>
      <c r="G5" s="1575" t="s">
        <v>757</v>
      </c>
      <c r="H5" s="1575" t="s">
        <v>756</v>
      </c>
    </row>
    <row r="6" spans="1:8" s="1453" customFormat="1" ht="31.5" thickBot="1" x14ac:dyDescent="0.4">
      <c r="A6" s="6772"/>
      <c r="B6" s="6773"/>
      <c r="C6" s="1574" t="s">
        <v>49</v>
      </c>
      <c r="D6" s="1574" t="s">
        <v>755</v>
      </c>
      <c r="E6" s="1574" t="s">
        <v>754</v>
      </c>
      <c r="F6" s="1574" t="s">
        <v>753</v>
      </c>
      <c r="G6" s="1574" t="s">
        <v>752</v>
      </c>
      <c r="H6" s="1574" t="s">
        <v>751</v>
      </c>
    </row>
    <row r="7" spans="1:8" s="179" customFormat="1" ht="12" customHeight="1" thickBot="1" x14ac:dyDescent="0.4">
      <c r="A7" s="6368" t="s">
        <v>59</v>
      </c>
      <c r="B7" s="6767"/>
      <c r="C7" s="1573">
        <v>29880.999999999935</v>
      </c>
      <c r="D7" s="1572">
        <v>0.22354718416637984</v>
      </c>
      <c r="E7" s="1572">
        <v>3.2622913594658562E-2</v>
      </c>
      <c r="F7" s="1572">
        <v>1.4012805454117752E-2</v>
      </c>
      <c r="G7" s="1572">
        <v>0.14510792217196319</v>
      </c>
      <c r="H7" s="1571">
        <v>0.58470917461288419</v>
      </c>
    </row>
    <row r="8" spans="1:8" s="179" customFormat="1" ht="12" customHeight="1" x14ac:dyDescent="0.35">
      <c r="A8" s="638" t="s">
        <v>123</v>
      </c>
      <c r="B8" s="334" t="s">
        <v>122</v>
      </c>
      <c r="C8" s="192">
        <v>2950.9999999999977</v>
      </c>
      <c r="D8" s="148">
        <v>0.20734210896057287</v>
      </c>
      <c r="E8" s="148">
        <v>5.8445218787705521E-3</v>
      </c>
      <c r="F8" s="148">
        <v>1.5626942551933819E-3</v>
      </c>
      <c r="G8" s="148">
        <v>6.2711423628923263E-2</v>
      </c>
      <c r="H8" s="146">
        <v>0.72253925127654517</v>
      </c>
    </row>
    <row r="9" spans="1:8" s="179" customFormat="1" ht="12" customHeight="1" x14ac:dyDescent="0.35">
      <c r="A9" s="345" t="s">
        <v>121</v>
      </c>
      <c r="B9" s="338" t="s">
        <v>120</v>
      </c>
      <c r="C9" s="700">
        <v>1018.0000000000016</v>
      </c>
      <c r="D9" s="755">
        <v>0.22726207335371218</v>
      </c>
      <c r="E9" s="755">
        <v>8.2329976235752771E-3</v>
      </c>
      <c r="F9" s="755">
        <v>7.7700857092962193E-3</v>
      </c>
      <c r="G9" s="755">
        <v>0.18861750566443247</v>
      </c>
      <c r="H9" s="142">
        <v>0.56811733764898742</v>
      </c>
    </row>
    <row r="10" spans="1:8" s="179" customFormat="1" ht="12" customHeight="1" x14ac:dyDescent="0.35">
      <c r="A10" s="345"/>
      <c r="B10" s="338" t="s">
        <v>119</v>
      </c>
      <c r="C10" s="700">
        <v>3152.9999999999991</v>
      </c>
      <c r="D10" s="755">
        <v>0.33178794945763451</v>
      </c>
      <c r="E10" s="755">
        <v>4.6392899460260949E-2</v>
      </c>
      <c r="F10" s="755">
        <v>3.0175900862739607E-2</v>
      </c>
      <c r="G10" s="755">
        <v>7.6646712390875185E-2</v>
      </c>
      <c r="H10" s="142">
        <v>0.51499653782848687</v>
      </c>
    </row>
    <row r="11" spans="1:8" s="179" customFormat="1" ht="12" customHeight="1" x14ac:dyDescent="0.35">
      <c r="A11" s="345"/>
      <c r="B11" s="338" t="s">
        <v>118</v>
      </c>
      <c r="C11" s="700">
        <v>1129.0000000000002</v>
      </c>
      <c r="D11" s="755">
        <v>0.15548659012389965</v>
      </c>
      <c r="E11" s="755">
        <v>1.1256122246938083E-2</v>
      </c>
      <c r="F11" s="755">
        <v>5.4884300179531484E-3</v>
      </c>
      <c r="G11" s="755">
        <v>0.15073366897688953</v>
      </c>
      <c r="H11" s="142">
        <v>0.67703518863431866</v>
      </c>
    </row>
    <row r="12" spans="1:8" s="179" customFormat="1" ht="12" customHeight="1" x14ac:dyDescent="0.35">
      <c r="A12" s="345"/>
      <c r="B12" s="338" t="s">
        <v>117</v>
      </c>
      <c r="C12" s="700">
        <v>194.99999999999997</v>
      </c>
      <c r="D12" s="755">
        <v>0.21098440739339305</v>
      </c>
      <c r="E12" s="755">
        <v>3.7879434751510621E-2</v>
      </c>
      <c r="F12" s="755">
        <v>0</v>
      </c>
      <c r="G12" s="755">
        <v>0.15548438752741356</v>
      </c>
      <c r="H12" s="142">
        <v>0.5956517703276818</v>
      </c>
    </row>
    <row r="13" spans="1:8" s="179" customFormat="1" ht="12" customHeight="1" x14ac:dyDescent="0.35">
      <c r="A13" s="345"/>
      <c r="B13" s="338" t="s">
        <v>116</v>
      </c>
      <c r="C13" s="700">
        <v>161.00000000000003</v>
      </c>
      <c r="D13" s="755">
        <v>0.14805636663964702</v>
      </c>
      <c r="E13" s="755">
        <v>0.18204893618758536</v>
      </c>
      <c r="F13" s="755">
        <v>0</v>
      </c>
      <c r="G13" s="755">
        <v>2.5364768889526334E-2</v>
      </c>
      <c r="H13" s="142">
        <v>0.64452992828324029</v>
      </c>
    </row>
    <row r="14" spans="1:8" s="179" customFormat="1" ht="12" customHeight="1" x14ac:dyDescent="0.35">
      <c r="A14" s="345"/>
      <c r="B14" s="338" t="s">
        <v>115</v>
      </c>
      <c r="C14" s="700">
        <v>206.00000000000003</v>
      </c>
      <c r="D14" s="755">
        <v>0.15396376324221406</v>
      </c>
      <c r="E14" s="755">
        <v>0</v>
      </c>
      <c r="F14" s="755">
        <v>9.3470264248577562E-3</v>
      </c>
      <c r="G14" s="755">
        <v>0.201461063478067</v>
      </c>
      <c r="H14" s="142">
        <v>0.63522814685486151</v>
      </c>
    </row>
    <row r="15" spans="1:8" s="179" customFormat="1" ht="12" customHeight="1" x14ac:dyDescent="0.35">
      <c r="A15" s="345"/>
      <c r="B15" s="338" t="s">
        <v>114</v>
      </c>
      <c r="C15" s="700">
        <v>89.999999999999986</v>
      </c>
      <c r="D15" s="755">
        <v>0.16050851534440533</v>
      </c>
      <c r="E15" s="755">
        <v>0</v>
      </c>
      <c r="F15" s="755">
        <v>5.021114148192142E-2</v>
      </c>
      <c r="G15" s="755">
        <v>0.22695935730781541</v>
      </c>
      <c r="H15" s="142">
        <v>0.56232098586585799</v>
      </c>
    </row>
    <row r="16" spans="1:8" s="179" customFormat="1" ht="12" customHeight="1" x14ac:dyDescent="0.35">
      <c r="A16" s="345"/>
      <c r="B16" s="338" t="s">
        <v>113</v>
      </c>
      <c r="C16" s="700">
        <v>86.000000000000014</v>
      </c>
      <c r="D16" s="755">
        <v>0.11510674504613229</v>
      </c>
      <c r="E16" s="755">
        <v>1.9051673357603969E-2</v>
      </c>
      <c r="F16" s="755">
        <v>0</v>
      </c>
      <c r="G16" s="755">
        <v>0.44523409671345526</v>
      </c>
      <c r="H16" s="142">
        <v>0.42060748488280875</v>
      </c>
    </row>
    <row r="17" spans="1:8" s="179" customFormat="1" ht="12" customHeight="1" x14ac:dyDescent="0.35">
      <c r="A17" s="345"/>
      <c r="B17" s="338" t="s">
        <v>112</v>
      </c>
      <c r="C17" s="700">
        <v>249.99999999999991</v>
      </c>
      <c r="D17" s="755">
        <v>0.18958252608532308</v>
      </c>
      <c r="E17" s="755">
        <v>1.3645261678592688E-2</v>
      </c>
      <c r="F17" s="755">
        <v>1.2961784438991234E-2</v>
      </c>
      <c r="G17" s="755">
        <v>0.1174563675409258</v>
      </c>
      <c r="H17" s="142">
        <v>0.66635406025616628</v>
      </c>
    </row>
    <row r="18" spans="1:8" s="179" customFormat="1" ht="12" customHeight="1" x14ac:dyDescent="0.35">
      <c r="A18" s="345"/>
      <c r="B18" s="338" t="s">
        <v>111</v>
      </c>
      <c r="C18" s="700">
        <v>713.99999999999932</v>
      </c>
      <c r="D18" s="755">
        <v>0.20084529546715374</v>
      </c>
      <c r="E18" s="755">
        <v>2.564202732252303E-2</v>
      </c>
      <c r="F18" s="755">
        <v>5.063612351091176E-4</v>
      </c>
      <c r="G18" s="755">
        <v>0.2674361970915341</v>
      </c>
      <c r="H18" s="142">
        <v>0.50557011888367887</v>
      </c>
    </row>
    <row r="19" spans="1:8" s="179" customFormat="1" ht="12" customHeight="1" x14ac:dyDescent="0.35">
      <c r="A19" s="345"/>
      <c r="B19" s="338" t="s">
        <v>110</v>
      </c>
      <c r="C19" s="700">
        <v>409.00000000000028</v>
      </c>
      <c r="D19" s="755">
        <v>0.1603856559014834</v>
      </c>
      <c r="E19" s="755">
        <v>4.3343741279625037E-3</v>
      </c>
      <c r="F19" s="755">
        <v>6.2674062162414376E-3</v>
      </c>
      <c r="G19" s="755">
        <v>0.20158645037757619</v>
      </c>
      <c r="H19" s="142">
        <v>0.62742611337673548</v>
      </c>
    </row>
    <row r="20" spans="1:8" s="179" customFormat="1" ht="12" customHeight="1" x14ac:dyDescent="0.35">
      <c r="A20" s="345"/>
      <c r="B20" s="338" t="s">
        <v>109</v>
      </c>
      <c r="C20" s="700">
        <v>483.99999999999989</v>
      </c>
      <c r="D20" s="755">
        <v>0.19369744536268718</v>
      </c>
      <c r="E20" s="755">
        <v>3.7479356753931097E-2</v>
      </c>
      <c r="F20" s="755">
        <v>4.5869122910541663E-3</v>
      </c>
      <c r="G20" s="755">
        <v>8.0378643971936156E-2</v>
      </c>
      <c r="H20" s="142">
        <v>0.68385764162039175</v>
      </c>
    </row>
    <row r="21" spans="1:8" s="179" customFormat="1" ht="12" customHeight="1" x14ac:dyDescent="0.35">
      <c r="A21" s="345"/>
      <c r="B21" s="338" t="s">
        <v>108</v>
      </c>
      <c r="C21" s="700">
        <v>213.00000000000006</v>
      </c>
      <c r="D21" s="755">
        <v>0.28795943361092868</v>
      </c>
      <c r="E21" s="755">
        <v>7.2855296018982871E-2</v>
      </c>
      <c r="F21" s="755">
        <v>3.8214739606133995E-2</v>
      </c>
      <c r="G21" s="755">
        <v>6.7408531725929727E-2</v>
      </c>
      <c r="H21" s="142">
        <v>0.5335619990380247</v>
      </c>
    </row>
    <row r="22" spans="1:8" s="179" customFormat="1" ht="12" customHeight="1" x14ac:dyDescent="0.35">
      <c r="A22" s="345"/>
      <c r="B22" s="338" t="s">
        <v>107</v>
      </c>
      <c r="C22" s="700">
        <v>327.00000000000011</v>
      </c>
      <c r="D22" s="755">
        <v>0.15166730400943729</v>
      </c>
      <c r="E22" s="755">
        <v>6.5507684652769238E-2</v>
      </c>
      <c r="F22" s="755">
        <v>5.4872845425906055E-3</v>
      </c>
      <c r="G22" s="755">
        <v>0.11705670846581893</v>
      </c>
      <c r="H22" s="142">
        <v>0.66028101832938402</v>
      </c>
    </row>
    <row r="23" spans="1:8" s="179" customFormat="1" ht="12" customHeight="1" x14ac:dyDescent="0.35">
      <c r="A23" s="345"/>
      <c r="B23" s="338" t="s">
        <v>106</v>
      </c>
      <c r="C23" s="700">
        <v>286.99999999999994</v>
      </c>
      <c r="D23" s="755">
        <v>0.25779925899799616</v>
      </c>
      <c r="E23" s="755">
        <v>8.3870282599393213E-3</v>
      </c>
      <c r="F23" s="755">
        <v>1.6774056519878643E-2</v>
      </c>
      <c r="G23" s="755">
        <v>0.13287161126193647</v>
      </c>
      <c r="H23" s="142">
        <v>0.5841680449602481</v>
      </c>
    </row>
    <row r="24" spans="1:8" s="179" customFormat="1" ht="12" customHeight="1" x14ac:dyDescent="0.35">
      <c r="A24" s="345"/>
      <c r="B24" s="338" t="s">
        <v>105</v>
      </c>
      <c r="C24" s="700">
        <v>772.00000000000023</v>
      </c>
      <c r="D24" s="755">
        <v>0.41405957759690948</v>
      </c>
      <c r="E24" s="755">
        <v>4.011800238723251E-2</v>
      </c>
      <c r="F24" s="755">
        <v>2.2031528001738021E-2</v>
      </c>
      <c r="G24" s="755">
        <v>8.8419837765075865E-2</v>
      </c>
      <c r="H24" s="142">
        <v>0.43537105424904132</v>
      </c>
    </row>
    <row r="25" spans="1:8" s="179" customFormat="1" ht="12" customHeight="1" x14ac:dyDescent="0.35">
      <c r="A25" s="345"/>
      <c r="B25" s="338" t="s">
        <v>104</v>
      </c>
      <c r="C25" s="700">
        <v>139.99999999999997</v>
      </c>
      <c r="D25" s="755">
        <v>0.27533534154943984</v>
      </c>
      <c r="E25" s="755">
        <v>0</v>
      </c>
      <c r="F25" s="755">
        <v>1.8226326817996782E-2</v>
      </c>
      <c r="G25" s="755">
        <v>0.14619110842413416</v>
      </c>
      <c r="H25" s="142">
        <v>0.56024722320842968</v>
      </c>
    </row>
    <row r="26" spans="1:8" s="179" customFormat="1" ht="12" customHeight="1" x14ac:dyDescent="0.35">
      <c r="A26" s="345"/>
      <c r="B26" s="338" t="s">
        <v>103</v>
      </c>
      <c r="C26" s="700">
        <v>177.00000000000003</v>
      </c>
      <c r="D26" s="755">
        <v>0.21175263370894273</v>
      </c>
      <c r="E26" s="755">
        <v>4.13576838583153E-2</v>
      </c>
      <c r="F26" s="755">
        <v>1.8901776544842923E-2</v>
      </c>
      <c r="G26" s="755">
        <v>0.29711884945971545</v>
      </c>
      <c r="H26" s="142">
        <v>0.43086905642818357</v>
      </c>
    </row>
    <row r="27" spans="1:8" s="179" customFormat="1" ht="12" customHeight="1" x14ac:dyDescent="0.35">
      <c r="A27" s="345"/>
      <c r="B27" s="338" t="s">
        <v>102</v>
      </c>
      <c r="C27" s="700">
        <v>83</v>
      </c>
      <c r="D27" s="755">
        <v>7.8620029755555709E-2</v>
      </c>
      <c r="E27" s="755">
        <v>3.9040522550203523E-2</v>
      </c>
      <c r="F27" s="755">
        <v>0</v>
      </c>
      <c r="G27" s="755">
        <v>0.2922443234818648</v>
      </c>
      <c r="H27" s="142">
        <v>0.59009512421237598</v>
      </c>
    </row>
    <row r="28" spans="1:8" s="179" customFormat="1" ht="12" customHeight="1" x14ac:dyDescent="0.35">
      <c r="A28" s="345"/>
      <c r="B28" s="338" t="s">
        <v>101</v>
      </c>
      <c r="C28" s="700">
        <v>155.99999999999997</v>
      </c>
      <c r="D28" s="755">
        <v>0.25350515215130254</v>
      </c>
      <c r="E28" s="755">
        <v>1.3345881572897889E-2</v>
      </c>
      <c r="F28" s="755">
        <v>0</v>
      </c>
      <c r="G28" s="755">
        <v>0.19440835073072801</v>
      </c>
      <c r="H28" s="142">
        <v>0.5387406155450718</v>
      </c>
    </row>
    <row r="29" spans="1:8" s="179" customFormat="1" ht="12" customHeight="1" x14ac:dyDescent="0.35">
      <c r="A29" s="345"/>
      <c r="B29" s="338" t="s">
        <v>100</v>
      </c>
      <c r="C29" s="700">
        <v>270.99999999999989</v>
      </c>
      <c r="D29" s="755">
        <v>0.24398444786287524</v>
      </c>
      <c r="E29" s="755">
        <v>6.1045259403408186E-2</v>
      </c>
      <c r="F29" s="755">
        <v>3.7123759580942238E-2</v>
      </c>
      <c r="G29" s="755">
        <v>0.14059593858410124</v>
      </c>
      <c r="H29" s="142">
        <v>0.51725059456867395</v>
      </c>
    </row>
    <row r="30" spans="1:8" s="179" customFormat="1" ht="12" customHeight="1" x14ac:dyDescent="0.35">
      <c r="A30" s="345"/>
      <c r="B30" s="338" t="s">
        <v>99</v>
      </c>
      <c r="C30" s="700">
        <v>395</v>
      </c>
      <c r="D30" s="755">
        <v>0.20550916848850481</v>
      </c>
      <c r="E30" s="755">
        <v>4.0658838230375485E-2</v>
      </c>
      <c r="F30" s="755">
        <v>6.7024019042567062E-3</v>
      </c>
      <c r="G30" s="755">
        <v>0.32161080892772487</v>
      </c>
      <c r="H30" s="142">
        <v>0.42551878244913771</v>
      </c>
    </row>
    <row r="31" spans="1:8" s="179" customFormat="1" ht="12" customHeight="1" thickBot="1" x14ac:dyDescent="0.4">
      <c r="A31" s="345"/>
      <c r="B31" s="328" t="s">
        <v>59</v>
      </c>
      <c r="C31" s="181">
        <v>13666.999999999991</v>
      </c>
      <c r="D31" s="140">
        <v>0.23645482987166946</v>
      </c>
      <c r="E31" s="140">
        <v>2.654788503876709E-2</v>
      </c>
      <c r="F31" s="140">
        <v>1.2112902626084096E-2</v>
      </c>
      <c r="G31" s="140">
        <v>0.13437123857311983</v>
      </c>
      <c r="H31" s="138">
        <v>0.59051314389036935</v>
      </c>
    </row>
    <row r="32" spans="1:8" s="179" customFormat="1" ht="12" customHeight="1" x14ac:dyDescent="0.35">
      <c r="A32" s="343" t="s">
        <v>98</v>
      </c>
      <c r="B32" s="350" t="s">
        <v>97</v>
      </c>
      <c r="C32" s="444">
        <v>8245.9999999999691</v>
      </c>
      <c r="D32" s="388">
        <v>0.24340223533441627</v>
      </c>
      <c r="E32" s="388">
        <v>3.4142949298834949E-2</v>
      </c>
      <c r="F32" s="388">
        <v>2.1859682771873813E-2</v>
      </c>
      <c r="G32" s="388">
        <v>0.11490433721412444</v>
      </c>
      <c r="H32" s="387">
        <v>0.58569079538079394</v>
      </c>
    </row>
    <row r="33" spans="1:8" s="179" customFormat="1" ht="12" customHeight="1" x14ac:dyDescent="0.35">
      <c r="A33" s="335" t="s">
        <v>96</v>
      </c>
      <c r="B33" s="338" t="s">
        <v>95</v>
      </c>
      <c r="C33" s="700">
        <v>825.00000000000034</v>
      </c>
      <c r="D33" s="755">
        <v>0.25700825917193693</v>
      </c>
      <c r="E33" s="755">
        <v>4.1357398215940797E-2</v>
      </c>
      <c r="F33" s="755">
        <v>9.4801752336552032E-3</v>
      </c>
      <c r="G33" s="755">
        <v>0.10551822961774886</v>
      </c>
      <c r="H33" s="142">
        <v>0.58663593776071787</v>
      </c>
    </row>
    <row r="34" spans="1:8" s="179" customFormat="1" ht="12" customHeight="1" x14ac:dyDescent="0.35">
      <c r="A34" s="335"/>
      <c r="B34" s="338" t="s">
        <v>94</v>
      </c>
      <c r="C34" s="700">
        <v>372.00000000000011</v>
      </c>
      <c r="D34" s="755">
        <v>0.21915733716896024</v>
      </c>
      <c r="E34" s="755">
        <v>8.2942098860022795E-2</v>
      </c>
      <c r="F34" s="755">
        <v>2.2011768303322413E-2</v>
      </c>
      <c r="G34" s="755">
        <v>7.7194870706200056E-2</v>
      </c>
      <c r="H34" s="142">
        <v>0.59869392496149398</v>
      </c>
    </row>
    <row r="35" spans="1:8" s="179" customFormat="1" ht="12" customHeight="1" thickBot="1" x14ac:dyDescent="0.4">
      <c r="A35" s="336"/>
      <c r="B35" s="761" t="s">
        <v>59</v>
      </c>
      <c r="C35" s="704">
        <v>9443.00000000002</v>
      </c>
      <c r="D35" s="1240">
        <v>0.24395910958765174</v>
      </c>
      <c r="E35" s="1240">
        <v>3.6153524018058103E-2</v>
      </c>
      <c r="F35" s="1240">
        <v>2.0743525808948941E-2</v>
      </c>
      <c r="G35" s="1240">
        <v>0.11300574620700815</v>
      </c>
      <c r="H35" s="1555">
        <v>0.58613809437837405</v>
      </c>
    </row>
    <row r="36" spans="1:8" s="179" customFormat="1" ht="12" customHeight="1" thickBot="1" x14ac:dyDescent="0.4">
      <c r="A36" s="1570" t="s">
        <v>93</v>
      </c>
      <c r="B36" s="352" t="s">
        <v>59</v>
      </c>
      <c r="C36" s="1569">
        <v>186.99999999999991</v>
      </c>
      <c r="D36" s="1568">
        <v>0.13461061126399151</v>
      </c>
      <c r="E36" s="1568">
        <v>5.0675617510533615E-2</v>
      </c>
      <c r="F36" s="1568">
        <v>1.6704300738359608E-2</v>
      </c>
      <c r="G36" s="1568">
        <v>0.11522264796696768</v>
      </c>
      <c r="H36" s="1567">
        <v>0.682786822520147</v>
      </c>
    </row>
    <row r="37" spans="1:8" s="179" customFormat="1" ht="12" customHeight="1" x14ac:dyDescent="0.35">
      <c r="A37" s="343" t="s">
        <v>92</v>
      </c>
      <c r="B37" s="350" t="s">
        <v>91</v>
      </c>
      <c r="C37" s="444">
        <v>383.00000000000006</v>
      </c>
      <c r="D37" s="388">
        <v>0.22349160025273235</v>
      </c>
      <c r="E37" s="388">
        <v>2.735416758964055E-2</v>
      </c>
      <c r="F37" s="388">
        <v>3.6618609951157427E-2</v>
      </c>
      <c r="G37" s="388">
        <v>3.0413550267711257E-2</v>
      </c>
      <c r="H37" s="387">
        <v>0.68212207193876051</v>
      </c>
    </row>
    <row r="38" spans="1:8" s="179" customFormat="1" ht="12" customHeight="1" x14ac:dyDescent="0.35">
      <c r="A38" s="335" t="s">
        <v>90</v>
      </c>
      <c r="B38" s="338" t="s">
        <v>89</v>
      </c>
      <c r="C38" s="700">
        <v>691.00000000000045</v>
      </c>
      <c r="D38" s="755">
        <v>0.18936014825001402</v>
      </c>
      <c r="E38" s="755">
        <v>0.12234454777456538</v>
      </c>
      <c r="F38" s="755">
        <v>2.758172128587837E-2</v>
      </c>
      <c r="G38" s="755">
        <v>4.2224805984432089E-2</v>
      </c>
      <c r="H38" s="142">
        <v>0.61848877670510694</v>
      </c>
    </row>
    <row r="39" spans="1:8" s="179" customFormat="1" ht="12" customHeight="1" x14ac:dyDescent="0.35">
      <c r="A39" s="335"/>
      <c r="B39" s="338" t="s">
        <v>88</v>
      </c>
      <c r="C39" s="700">
        <v>84.999999999999986</v>
      </c>
      <c r="D39" s="755">
        <v>0.10351906411064196</v>
      </c>
      <c r="E39" s="755">
        <v>4.8477843634571728E-2</v>
      </c>
      <c r="F39" s="755">
        <v>0</v>
      </c>
      <c r="G39" s="755">
        <v>0.10095966324517497</v>
      </c>
      <c r="H39" s="142">
        <v>0.74704342900961118</v>
      </c>
    </row>
    <row r="40" spans="1:8" s="179" customFormat="1" ht="12" customHeight="1" x14ac:dyDescent="0.35">
      <c r="A40" s="335"/>
      <c r="B40" s="338" t="s">
        <v>87</v>
      </c>
      <c r="C40" s="700">
        <v>133.00000000000003</v>
      </c>
      <c r="D40" s="755">
        <v>7.3366004336141738E-2</v>
      </c>
      <c r="E40" s="755">
        <v>1.2145832727919883E-2</v>
      </c>
      <c r="F40" s="755">
        <v>1.9794261958776923E-2</v>
      </c>
      <c r="G40" s="755">
        <v>0.14141232918094268</v>
      </c>
      <c r="H40" s="142">
        <v>0.75328157179621869</v>
      </c>
    </row>
    <row r="41" spans="1:8" s="179" customFormat="1" ht="12" customHeight="1" x14ac:dyDescent="0.35">
      <c r="A41" s="335"/>
      <c r="B41" s="338" t="s">
        <v>86</v>
      </c>
      <c r="C41" s="700">
        <v>167.99999999999994</v>
      </c>
      <c r="D41" s="755">
        <v>0.23711524237481604</v>
      </c>
      <c r="E41" s="755">
        <v>5.4442593144261503E-2</v>
      </c>
      <c r="F41" s="755">
        <v>0</v>
      </c>
      <c r="G41" s="755">
        <v>4.8179035145506352E-2</v>
      </c>
      <c r="H41" s="142">
        <v>0.6602631293354162</v>
      </c>
    </row>
    <row r="42" spans="1:8" s="179" customFormat="1" ht="12" customHeight="1" thickBot="1" x14ac:dyDescent="0.4">
      <c r="A42" s="336"/>
      <c r="B42" s="761" t="s">
        <v>59</v>
      </c>
      <c r="C42" s="704">
        <v>1460.0000000000002</v>
      </c>
      <c r="D42" s="1240">
        <v>0.19073724736578593</v>
      </c>
      <c r="E42" s="1240">
        <v>7.6345270489839703E-2</v>
      </c>
      <c r="F42" s="1240">
        <v>2.4935598100597135E-2</v>
      </c>
      <c r="G42" s="1240">
        <v>5.0205721680135179E-2</v>
      </c>
      <c r="H42" s="1555">
        <v>0.65777616236364012</v>
      </c>
    </row>
    <row r="43" spans="1:8" s="179" customFormat="1" ht="12" customHeight="1" x14ac:dyDescent="0.35">
      <c r="A43" s="345" t="s">
        <v>85</v>
      </c>
      <c r="B43" s="334" t="s">
        <v>84</v>
      </c>
      <c r="C43" s="192">
        <v>565.00000000000034</v>
      </c>
      <c r="D43" s="148">
        <v>8.6465586923320112E-2</v>
      </c>
      <c r="E43" s="148">
        <v>8.6333068213316086E-2</v>
      </c>
      <c r="F43" s="148">
        <v>2.8110886885499998E-3</v>
      </c>
      <c r="G43" s="148">
        <v>0.26426700145674115</v>
      </c>
      <c r="H43" s="146">
        <v>0.56012325471807156</v>
      </c>
    </row>
    <row r="44" spans="1:8" s="179" customFormat="1" ht="12" customHeight="1" x14ac:dyDescent="0.35">
      <c r="A44" s="345" t="s">
        <v>83</v>
      </c>
      <c r="B44" s="338" t="s">
        <v>82</v>
      </c>
      <c r="C44" s="700">
        <v>107.00000000000001</v>
      </c>
      <c r="D44" s="755">
        <v>0.26421735094993148</v>
      </c>
      <c r="E44" s="755">
        <v>0</v>
      </c>
      <c r="F44" s="755">
        <v>1.6258571983997973E-2</v>
      </c>
      <c r="G44" s="755">
        <v>0.24988373589581678</v>
      </c>
      <c r="H44" s="142">
        <v>0.46964034117025422</v>
      </c>
    </row>
    <row r="45" spans="1:8" s="179" customFormat="1" ht="12" customHeight="1" x14ac:dyDescent="0.35">
      <c r="A45" s="345"/>
      <c r="B45" s="338" t="s">
        <v>81</v>
      </c>
      <c r="C45" s="700">
        <v>422.00000000000017</v>
      </c>
      <c r="D45" s="755">
        <v>2.1421722935203547E-2</v>
      </c>
      <c r="E45" s="755">
        <v>1.1522542859204934E-3</v>
      </c>
      <c r="F45" s="755">
        <v>0</v>
      </c>
      <c r="G45" s="755">
        <v>0.67554013885590081</v>
      </c>
      <c r="H45" s="142">
        <v>0.301885883922975</v>
      </c>
    </row>
    <row r="46" spans="1:8" s="179" customFormat="1" ht="12" customHeight="1" x14ac:dyDescent="0.35">
      <c r="A46" s="345"/>
      <c r="B46" s="338" t="s">
        <v>80</v>
      </c>
      <c r="C46" s="700">
        <v>650.99999999999989</v>
      </c>
      <c r="D46" s="755">
        <v>1.8560666539136454E-2</v>
      </c>
      <c r="E46" s="755">
        <v>1.4480632556924793E-2</v>
      </c>
      <c r="F46" s="755">
        <v>0</v>
      </c>
      <c r="G46" s="755">
        <v>0.12650216882135734</v>
      </c>
      <c r="H46" s="142">
        <v>0.84045653208257975</v>
      </c>
    </row>
    <row r="47" spans="1:8" s="179" customFormat="1" ht="12" customHeight="1" x14ac:dyDescent="0.35">
      <c r="A47" s="345"/>
      <c r="B47" s="338" t="s">
        <v>79</v>
      </c>
      <c r="C47" s="700">
        <v>136.00000000000003</v>
      </c>
      <c r="D47" s="755">
        <v>4.4431238004854608E-2</v>
      </c>
      <c r="E47" s="755">
        <v>3.2583077175638256E-2</v>
      </c>
      <c r="F47" s="755">
        <v>0</v>
      </c>
      <c r="G47" s="755">
        <v>0.43772404513176133</v>
      </c>
      <c r="H47" s="142">
        <v>0.48526163968774577</v>
      </c>
    </row>
    <row r="48" spans="1:8" s="179" customFormat="1" ht="12" customHeight="1" x14ac:dyDescent="0.35">
      <c r="A48" s="345"/>
      <c r="B48" s="338" t="s">
        <v>78</v>
      </c>
      <c r="C48" s="700">
        <v>190</v>
      </c>
      <c r="D48" s="755">
        <v>0.28314113957453224</v>
      </c>
      <c r="E48" s="755">
        <v>0</v>
      </c>
      <c r="F48" s="755">
        <v>0</v>
      </c>
      <c r="G48" s="755">
        <v>0.2759928766008467</v>
      </c>
      <c r="H48" s="142">
        <v>0.44086598382462183</v>
      </c>
    </row>
    <row r="49" spans="1:8" s="179" customFormat="1" ht="12" customHeight="1" x14ac:dyDescent="0.35">
      <c r="A49" s="345"/>
      <c r="B49" s="83" t="s">
        <v>77</v>
      </c>
      <c r="C49" s="700">
        <v>129.99999999999997</v>
      </c>
      <c r="D49" s="755">
        <v>0.35249325936790155</v>
      </c>
      <c r="E49" s="755">
        <v>0</v>
      </c>
      <c r="F49" s="755">
        <v>0</v>
      </c>
      <c r="G49" s="755">
        <v>0.22091724742970936</v>
      </c>
      <c r="H49" s="142">
        <v>0.42658949320238904</v>
      </c>
    </row>
    <row r="50" spans="1:8" s="179" customFormat="1" ht="12" customHeight="1" x14ac:dyDescent="0.35">
      <c r="A50" s="345"/>
      <c r="B50" s="83" t="s">
        <v>76</v>
      </c>
      <c r="C50" s="700">
        <v>115.99999999999997</v>
      </c>
      <c r="D50" s="755">
        <v>0</v>
      </c>
      <c r="E50" s="755">
        <v>0</v>
      </c>
      <c r="F50" s="755">
        <v>0</v>
      </c>
      <c r="G50" s="755">
        <v>0</v>
      </c>
      <c r="H50" s="142">
        <v>1</v>
      </c>
    </row>
    <row r="51" spans="1:8" s="179" customFormat="1" ht="12" customHeight="1" x14ac:dyDescent="0.35">
      <c r="A51" s="345"/>
      <c r="B51" s="338" t="s">
        <v>75</v>
      </c>
      <c r="C51" s="700">
        <v>142.00000000000006</v>
      </c>
      <c r="D51" s="755">
        <v>0.27684256515510181</v>
      </c>
      <c r="E51" s="755">
        <v>2.2709030213544215E-2</v>
      </c>
      <c r="F51" s="755">
        <v>0</v>
      </c>
      <c r="G51" s="755">
        <v>0.15776261847586562</v>
      </c>
      <c r="H51" s="142">
        <v>0.5426857861554879</v>
      </c>
    </row>
    <row r="52" spans="1:8" s="179" customFormat="1" ht="12" customHeight="1" x14ac:dyDescent="0.35">
      <c r="A52" s="345"/>
      <c r="B52" s="83" t="s">
        <v>74</v>
      </c>
      <c r="C52" s="700">
        <v>203.00000000000011</v>
      </c>
      <c r="D52" s="755">
        <v>0.13299480002515984</v>
      </c>
      <c r="E52" s="755">
        <v>0.11233537223018217</v>
      </c>
      <c r="F52" s="755">
        <v>0</v>
      </c>
      <c r="G52" s="755">
        <v>0.36537223558625043</v>
      </c>
      <c r="H52" s="142">
        <v>0.38929759215840831</v>
      </c>
    </row>
    <row r="53" spans="1:8" s="179" customFormat="1" ht="12" customHeight="1" x14ac:dyDescent="0.35">
      <c r="A53" s="345"/>
      <c r="B53" s="338" t="s">
        <v>73</v>
      </c>
      <c r="C53" s="700">
        <v>216.00000000000014</v>
      </c>
      <c r="D53" s="755">
        <v>9.3959359957075841E-2</v>
      </c>
      <c r="E53" s="755">
        <v>6.1461744610929313E-2</v>
      </c>
      <c r="F53" s="755">
        <v>2.4440552454937915E-2</v>
      </c>
      <c r="G53" s="755">
        <v>0.32297751201229263</v>
      </c>
      <c r="H53" s="142">
        <v>0.49716083096476305</v>
      </c>
    </row>
    <row r="54" spans="1:8" s="179" customFormat="1" ht="12" customHeight="1" x14ac:dyDescent="0.35">
      <c r="A54" s="345"/>
      <c r="B54" s="338" t="s">
        <v>72</v>
      </c>
      <c r="C54" s="700">
        <v>334.99999999999994</v>
      </c>
      <c r="D54" s="755">
        <v>0.11937131517440848</v>
      </c>
      <c r="E54" s="755">
        <v>5.6340096534259226E-2</v>
      </c>
      <c r="F54" s="755">
        <v>1.9817125770605393E-2</v>
      </c>
      <c r="G54" s="755">
        <v>0.29470224469493472</v>
      </c>
      <c r="H54" s="142">
        <v>0.50976921782579243</v>
      </c>
    </row>
    <row r="55" spans="1:8" s="179" customFormat="1" ht="12" customHeight="1" x14ac:dyDescent="0.35">
      <c r="A55" s="345"/>
      <c r="B55" s="338" t="s">
        <v>71</v>
      </c>
      <c r="C55" s="700">
        <v>391</v>
      </c>
      <c r="D55" s="755">
        <v>0.15442431276509119</v>
      </c>
      <c r="E55" s="755">
        <v>2.9386755554930203E-2</v>
      </c>
      <c r="F55" s="755">
        <v>6.6130719734004608E-3</v>
      </c>
      <c r="G55" s="755">
        <v>0.28530027894993448</v>
      </c>
      <c r="H55" s="142">
        <v>0.52427558075664282</v>
      </c>
    </row>
    <row r="56" spans="1:8" s="179" customFormat="1" ht="12" customHeight="1" thickBot="1" x14ac:dyDescent="0.4">
      <c r="A56" s="345"/>
      <c r="B56" s="328" t="s">
        <v>59</v>
      </c>
      <c r="C56" s="181">
        <v>3604.0000000000036</v>
      </c>
      <c r="D56" s="140">
        <v>0.12778989373249805</v>
      </c>
      <c r="E56" s="140">
        <v>4.0261993142297635E-2</v>
      </c>
      <c r="F56" s="140">
        <v>6.4247261035638879E-3</v>
      </c>
      <c r="G56" s="140">
        <v>0.31058788706890328</v>
      </c>
      <c r="H56" s="138">
        <v>0.5149354999527308</v>
      </c>
    </row>
    <row r="57" spans="1:8" s="179" customFormat="1" ht="12" customHeight="1" x14ac:dyDescent="0.35">
      <c r="A57" s="343" t="s">
        <v>70</v>
      </c>
      <c r="B57" s="1566" t="s">
        <v>69</v>
      </c>
      <c r="C57" s="444">
        <v>74</v>
      </c>
      <c r="D57" s="388">
        <v>8.6692447326130503E-2</v>
      </c>
      <c r="E57" s="388">
        <v>1.2384635332304357E-2</v>
      </c>
      <c r="F57" s="388">
        <v>0</v>
      </c>
      <c r="G57" s="388">
        <v>0.40645558268457521</v>
      </c>
      <c r="H57" s="387">
        <v>0.49446733465698955</v>
      </c>
    </row>
    <row r="58" spans="1:8" s="179" customFormat="1" ht="12" customHeight="1" x14ac:dyDescent="0.35">
      <c r="A58" s="335" t="s">
        <v>68</v>
      </c>
      <c r="B58" s="341" t="s">
        <v>67</v>
      </c>
      <c r="C58" s="700">
        <v>42</v>
      </c>
      <c r="D58" s="755">
        <v>0.11759470985061535</v>
      </c>
      <c r="E58" s="755">
        <v>0.20460194326477782</v>
      </c>
      <c r="F58" s="755">
        <v>0</v>
      </c>
      <c r="G58" s="755">
        <v>0.22203719086151449</v>
      </c>
      <c r="H58" s="142">
        <v>0.45576615602309239</v>
      </c>
    </row>
    <row r="59" spans="1:8" s="179" customFormat="1" ht="12" customHeight="1" x14ac:dyDescent="0.35">
      <c r="A59" s="335"/>
      <c r="B59" s="338" t="s">
        <v>66</v>
      </c>
      <c r="C59" s="700">
        <v>302.99999999999989</v>
      </c>
      <c r="D59" s="755">
        <v>0.13981922449125198</v>
      </c>
      <c r="E59" s="755">
        <v>5.3961175830536199E-3</v>
      </c>
      <c r="F59" s="755">
        <v>1.0951909316932483E-2</v>
      </c>
      <c r="G59" s="755">
        <v>0.14106224639935369</v>
      </c>
      <c r="H59" s="142">
        <v>0.7027705022094054</v>
      </c>
    </row>
    <row r="60" spans="1:8" s="179" customFormat="1" ht="12" customHeight="1" x14ac:dyDescent="0.35">
      <c r="A60" s="335"/>
      <c r="B60" s="338" t="s">
        <v>65</v>
      </c>
      <c r="C60" s="700">
        <v>321.99999999999989</v>
      </c>
      <c r="D60" s="755">
        <v>0.14283605951315961</v>
      </c>
      <c r="E60" s="755">
        <v>9.2941121403826585E-2</v>
      </c>
      <c r="F60" s="755">
        <v>4.3823148951738526E-3</v>
      </c>
      <c r="G60" s="755">
        <v>0.17435972634681809</v>
      </c>
      <c r="H60" s="142">
        <v>0.58548077784102126</v>
      </c>
    </row>
    <row r="61" spans="1:8" s="179" customFormat="1" ht="12" customHeight="1" x14ac:dyDescent="0.35">
      <c r="A61" s="335"/>
      <c r="B61" s="338" t="s">
        <v>64</v>
      </c>
      <c r="C61" s="700">
        <v>261.99999999999989</v>
      </c>
      <c r="D61" s="755">
        <v>0.21697177481968669</v>
      </c>
      <c r="E61" s="755">
        <v>4.6911859511487901E-2</v>
      </c>
      <c r="F61" s="755">
        <v>6.5695414391179364E-3</v>
      </c>
      <c r="G61" s="755">
        <v>0.37182387620756613</v>
      </c>
      <c r="H61" s="142">
        <v>0.3577229480221425</v>
      </c>
    </row>
    <row r="62" spans="1:8" s="179" customFormat="1" ht="12" customHeight="1" thickBot="1" x14ac:dyDescent="0.4">
      <c r="A62" s="336"/>
      <c r="B62" s="761" t="s">
        <v>59</v>
      </c>
      <c r="C62" s="704">
        <v>1003.0000000000009</v>
      </c>
      <c r="D62" s="1240">
        <v>0.15737631330846838</v>
      </c>
      <c r="E62" s="1240">
        <v>5.7181447949899954E-2</v>
      </c>
      <c r="F62" s="1240">
        <v>5.8279488153111817E-3</v>
      </c>
      <c r="G62" s="1240">
        <v>0.25817765909811113</v>
      </c>
      <c r="H62" s="1555">
        <v>0.52143663082820968</v>
      </c>
    </row>
    <row r="63" spans="1:8" s="179" customFormat="1" ht="12" customHeight="1" x14ac:dyDescent="0.35">
      <c r="A63" s="335" t="s">
        <v>63</v>
      </c>
      <c r="B63" s="334" t="s">
        <v>62</v>
      </c>
      <c r="C63" s="192">
        <v>465.99999999999989</v>
      </c>
      <c r="D63" s="148">
        <v>0.14636093369612074</v>
      </c>
      <c r="E63" s="148">
        <v>2.3478031777853299E-2</v>
      </c>
      <c r="F63" s="148">
        <v>9.8065445419500217E-3</v>
      </c>
      <c r="G63" s="148">
        <v>9.2845342391149929E-2</v>
      </c>
      <c r="H63" s="146">
        <v>0.7275091475929264</v>
      </c>
    </row>
    <row r="64" spans="1:8" s="179" customFormat="1" ht="12" customHeight="1" x14ac:dyDescent="0.35">
      <c r="A64" s="332" t="s">
        <v>61</v>
      </c>
      <c r="B64" s="331" t="s">
        <v>60</v>
      </c>
      <c r="C64" s="700">
        <v>51.000000000000021</v>
      </c>
      <c r="D64" s="755">
        <v>0.1759405999418906</v>
      </c>
      <c r="E64" s="755">
        <v>0</v>
      </c>
      <c r="F64" s="755">
        <v>0</v>
      </c>
      <c r="G64" s="755">
        <v>3.4886533540232939E-2</v>
      </c>
      <c r="H64" s="142">
        <v>0.78917286651787666</v>
      </c>
    </row>
    <row r="65" spans="1:8" s="179" customFormat="1" ht="12" customHeight="1" thickBot="1" x14ac:dyDescent="0.4">
      <c r="A65" s="329"/>
      <c r="B65" s="328" t="s">
        <v>59</v>
      </c>
      <c r="C65" s="181">
        <v>517.00000000000023</v>
      </c>
      <c r="D65" s="140">
        <v>0.14952865863681916</v>
      </c>
      <c r="E65" s="140">
        <v>2.0963738810404645E-2</v>
      </c>
      <c r="F65" s="140">
        <v>8.7563489288724674E-3</v>
      </c>
      <c r="G65" s="140">
        <v>8.6638458148279807E-2</v>
      </c>
      <c r="H65" s="138">
        <v>0.73411279547562402</v>
      </c>
    </row>
    <row r="74" spans="1:8" ht="14.5" customHeight="1" x14ac:dyDescent="0.35"/>
    <row r="75" spans="1:8" ht="14.5" customHeight="1" x14ac:dyDescent="0.35"/>
  </sheetData>
  <mergeCells count="6">
    <mergeCell ref="A7:B7"/>
    <mergeCell ref="A3:B6"/>
    <mergeCell ref="C3:H3"/>
    <mergeCell ref="C4:H4"/>
    <mergeCell ref="A1:H1"/>
    <mergeCell ref="A2:H2"/>
  </mergeCells>
  <conditionalFormatting sqref="D7:H65">
    <cfRule type="expression" dxfId="1088" priority="2">
      <formula>D7&lt;0.005</formula>
    </cfRule>
  </conditionalFormatting>
  <conditionalFormatting sqref="D7:H65">
    <cfRule type="expression" dxfId="108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גיליון64"/>
  <dimension ref="A1:I58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177" bestFit="1" customWidth="1"/>
    <col min="2" max="2" width="47" style="177" bestFit="1" customWidth="1"/>
    <col min="3" max="3" width="7.08984375" style="176" bestFit="1" customWidth="1"/>
    <col min="4" max="4" width="24.26953125" style="175" customWidth="1"/>
    <col min="5" max="5" width="21.90625" style="175" customWidth="1"/>
    <col min="6" max="6" width="19.7265625" style="175" bestFit="1" customWidth="1"/>
    <col min="7" max="7" width="21.26953125" style="175" customWidth="1"/>
    <col min="8" max="8" width="15.26953125" bestFit="1" customWidth="1"/>
  </cols>
  <sheetData>
    <row r="1" spans="1:9" s="1345" customFormat="1" ht="15.75" customHeight="1" x14ac:dyDescent="0.3">
      <c r="A1" s="6780" t="s">
        <v>766</v>
      </c>
      <c r="B1" s="6780"/>
      <c r="C1" s="6780"/>
      <c r="D1" s="6780"/>
      <c r="E1" s="6780"/>
      <c r="F1" s="6780"/>
      <c r="G1" s="6780"/>
      <c r="H1" s="6780"/>
    </row>
    <row r="2" spans="1:9" s="1345" customFormat="1" ht="15.75" customHeight="1" thickBot="1" x14ac:dyDescent="0.35">
      <c r="A2" s="6782" t="s">
        <v>765</v>
      </c>
      <c r="B2" s="6782"/>
      <c r="C2" s="6782"/>
      <c r="D2" s="6782"/>
      <c r="E2" s="6782"/>
      <c r="F2" s="6782"/>
      <c r="G2" s="6782"/>
      <c r="H2" s="6782"/>
    </row>
    <row r="3" spans="1:9" s="1345" customFormat="1" ht="15.5" x14ac:dyDescent="0.3">
      <c r="A3" s="6404"/>
      <c r="B3" s="6406"/>
      <c r="C3" s="6774" t="s">
        <v>762</v>
      </c>
      <c r="D3" s="6775"/>
      <c r="E3" s="6775"/>
      <c r="F3" s="6775"/>
      <c r="G3" s="6775"/>
      <c r="H3" s="6776"/>
    </row>
    <row r="4" spans="1:9" s="1345" customFormat="1" ht="16.5" customHeight="1" thickBot="1" x14ac:dyDescent="0.35">
      <c r="A4" s="6481"/>
      <c r="B4" s="6637"/>
      <c r="C4" s="6777" t="s">
        <v>761</v>
      </c>
      <c r="D4" s="6778"/>
      <c r="E4" s="6778"/>
      <c r="F4" s="6778"/>
      <c r="G4" s="6778"/>
      <c r="H4" s="6779"/>
      <c r="I4" s="1576"/>
    </row>
    <row r="5" spans="1:9" s="1345" customFormat="1" ht="46.5" x14ac:dyDescent="0.3">
      <c r="A5" s="6481"/>
      <c r="B5" s="6637"/>
      <c r="C5" s="1575" t="s">
        <v>55</v>
      </c>
      <c r="D5" s="1575" t="s">
        <v>760</v>
      </c>
      <c r="E5" s="1575" t="s">
        <v>759</v>
      </c>
      <c r="F5" s="1575" t="s">
        <v>758</v>
      </c>
      <c r="G5" s="1575" t="s">
        <v>757</v>
      </c>
      <c r="H5" s="1575" t="s">
        <v>756</v>
      </c>
      <c r="I5" s="1576"/>
    </row>
    <row r="6" spans="1:9" s="1345" customFormat="1" ht="31.5" thickBot="1" x14ac:dyDescent="0.35">
      <c r="A6" s="6638"/>
      <c r="B6" s="6637"/>
      <c r="C6" s="1591" t="s">
        <v>49</v>
      </c>
      <c r="D6" s="1591" t="s">
        <v>755</v>
      </c>
      <c r="E6" s="1591" t="s">
        <v>754</v>
      </c>
      <c r="F6" s="1591" t="s">
        <v>753</v>
      </c>
      <c r="G6" s="1591" t="s">
        <v>752</v>
      </c>
      <c r="H6" s="1591" t="s">
        <v>751</v>
      </c>
      <c r="I6" s="1576"/>
    </row>
    <row r="7" spans="1:9" s="179" customFormat="1" ht="15" customHeight="1" x14ac:dyDescent="0.35">
      <c r="A7" s="1586" t="s">
        <v>48</v>
      </c>
      <c r="B7" s="1583" t="s">
        <v>47</v>
      </c>
      <c r="C7" s="1543">
        <v>8966</v>
      </c>
      <c r="D7" s="1542">
        <v>0.16651891882502021</v>
      </c>
      <c r="E7" s="1542">
        <v>2.1955342398472067E-2</v>
      </c>
      <c r="F7" s="1542">
        <v>6.6726035287388583E-3</v>
      </c>
      <c r="G7" s="1542">
        <v>0.2109133238402415</v>
      </c>
      <c r="H7" s="1541">
        <v>0.59393981140753305</v>
      </c>
      <c r="I7" s="1579"/>
    </row>
    <row r="8" spans="1:9" s="179" customFormat="1" ht="15" customHeight="1" thickBot="1" x14ac:dyDescent="0.4">
      <c r="A8" s="1590" t="s">
        <v>46</v>
      </c>
      <c r="B8" s="1581" t="s">
        <v>45</v>
      </c>
      <c r="C8" s="729">
        <v>18686.999999999956</v>
      </c>
      <c r="D8" s="1090">
        <v>0.24964017253498708</v>
      </c>
      <c r="E8" s="1090">
        <v>3.8698473436750425E-2</v>
      </c>
      <c r="F8" s="1090">
        <v>1.8539582966007814E-2</v>
      </c>
      <c r="G8" s="1090">
        <v>0.11528568871750482</v>
      </c>
      <c r="H8" s="727">
        <v>0.57783608234475414</v>
      </c>
      <c r="I8" s="1579"/>
    </row>
    <row r="9" spans="1:9" s="179" customFormat="1" ht="15" customHeight="1" x14ac:dyDescent="0.35">
      <c r="A9" s="1584" t="s">
        <v>44</v>
      </c>
      <c r="B9" s="1589" t="s">
        <v>43</v>
      </c>
      <c r="C9" s="726">
        <v>9867.9999999999982</v>
      </c>
      <c r="D9" s="219">
        <v>0.20887548652539853</v>
      </c>
      <c r="E9" s="219">
        <v>0.10266180111899649</v>
      </c>
      <c r="F9" s="219">
        <v>2.0506267121203924E-2</v>
      </c>
      <c r="G9" s="219">
        <v>0.10019354003365991</v>
      </c>
      <c r="H9" s="267">
        <v>0.56776290520074879</v>
      </c>
      <c r="I9" s="1579"/>
    </row>
    <row r="10" spans="1:9" s="179" customFormat="1" ht="15" customHeight="1" x14ac:dyDescent="0.35">
      <c r="A10" s="36" t="s">
        <v>42</v>
      </c>
      <c r="B10" s="1588" t="s">
        <v>41</v>
      </c>
      <c r="C10" s="1097">
        <v>3074.9999999999968</v>
      </c>
      <c r="D10" s="1082">
        <v>0.181019944400924</v>
      </c>
      <c r="E10" s="1082">
        <v>7.5277181716351727E-2</v>
      </c>
      <c r="F10" s="1082">
        <v>5.0379736034235255E-2</v>
      </c>
      <c r="G10" s="1082">
        <v>0.11972470875316273</v>
      </c>
      <c r="H10" s="1081">
        <v>0.57359842909532499</v>
      </c>
      <c r="I10" s="1579"/>
    </row>
    <row r="11" spans="1:9" s="179" customFormat="1" ht="15" customHeight="1" thickBot="1" x14ac:dyDescent="0.4">
      <c r="A11" s="34"/>
      <c r="B11" s="1587" t="s">
        <v>40</v>
      </c>
      <c r="C11" s="1100">
        <v>16943.000000000007</v>
      </c>
      <c r="D11" s="1099">
        <v>0.23407791887050716</v>
      </c>
      <c r="E11" s="1099">
        <v>1.6017903793581181E-3</v>
      </c>
      <c r="F11" s="1099">
        <v>7.275344796563118E-3</v>
      </c>
      <c r="G11" s="1099">
        <v>0.16486901970771672</v>
      </c>
      <c r="H11" s="1098">
        <v>0.59217592624584903</v>
      </c>
      <c r="I11" s="1579"/>
    </row>
    <row r="12" spans="1:9" s="179" customFormat="1" ht="15" customHeight="1" x14ac:dyDescent="0.35">
      <c r="A12" s="1586" t="s">
        <v>39</v>
      </c>
      <c r="B12" s="1583" t="s">
        <v>38</v>
      </c>
      <c r="C12" s="1543">
        <v>8197.9999999999982</v>
      </c>
      <c r="D12" s="1542">
        <v>0.24410052363597198</v>
      </c>
      <c r="E12" s="1542">
        <v>2.3429813046096167E-3</v>
      </c>
      <c r="F12" s="1542">
        <v>4.4938466676168491E-3</v>
      </c>
      <c r="G12" s="1542">
        <v>2.8850532242469987E-2</v>
      </c>
      <c r="H12" s="1541">
        <v>0.72021211614934511</v>
      </c>
      <c r="I12" s="1579"/>
    </row>
    <row r="13" spans="1:9" s="179" customFormat="1" ht="15" customHeight="1" x14ac:dyDescent="0.35">
      <c r="A13" s="36" t="s">
        <v>37</v>
      </c>
      <c r="B13" s="1582" t="s">
        <v>36</v>
      </c>
      <c r="C13" s="1097">
        <v>16307.000000000029</v>
      </c>
      <c r="D13" s="1082">
        <v>0.21548276255304061</v>
      </c>
      <c r="E13" s="1082">
        <v>5.5538867807011581E-2</v>
      </c>
      <c r="F13" s="1082">
        <v>2.0896616513875803E-2</v>
      </c>
      <c r="G13" s="1082">
        <v>0.15694177525063865</v>
      </c>
      <c r="H13" s="1081">
        <v>0.55113997787546021</v>
      </c>
      <c r="I13" s="1579"/>
    </row>
    <row r="14" spans="1:9" s="179" customFormat="1" ht="15" customHeight="1" x14ac:dyDescent="0.35">
      <c r="A14" s="34"/>
      <c r="B14" s="1582" t="s">
        <v>35</v>
      </c>
      <c r="C14" s="1097">
        <v>101</v>
      </c>
      <c r="D14" s="1082">
        <v>4.510836662687516E-2</v>
      </c>
      <c r="E14" s="1082">
        <v>1.5738861025794262E-2</v>
      </c>
      <c r="F14" s="1082">
        <v>0</v>
      </c>
      <c r="G14" s="1082">
        <v>0.11569187987356719</v>
      </c>
      <c r="H14" s="1081">
        <v>0.82346089247376308</v>
      </c>
      <c r="I14" s="1579"/>
    </row>
    <row r="15" spans="1:9" s="179" customFormat="1" ht="15" customHeight="1" x14ac:dyDescent="0.35">
      <c r="A15" s="34"/>
      <c r="B15" s="1582" t="s">
        <v>34</v>
      </c>
      <c r="C15" s="1097">
        <v>1008.0000000000009</v>
      </c>
      <c r="D15" s="1082">
        <v>0.18957778428920904</v>
      </c>
      <c r="E15" s="1082">
        <v>2.8337924966813893E-2</v>
      </c>
      <c r="F15" s="1082">
        <v>1.0823043468500472E-2</v>
      </c>
      <c r="G15" s="1082">
        <v>0.20682701248577989</v>
      </c>
      <c r="H15" s="1081">
        <v>0.56443423478969323</v>
      </c>
      <c r="I15" s="1579"/>
    </row>
    <row r="16" spans="1:9" s="179" customFormat="1" ht="15" customHeight="1" x14ac:dyDescent="0.35">
      <c r="A16" s="34"/>
      <c r="B16" s="1582" t="s">
        <v>33</v>
      </c>
      <c r="C16" s="1097">
        <v>165.99999999999994</v>
      </c>
      <c r="D16" s="1082">
        <v>0.13544272721286016</v>
      </c>
      <c r="E16" s="1082">
        <v>1.2962168474299906E-2</v>
      </c>
      <c r="F16" s="1082">
        <v>0</v>
      </c>
      <c r="G16" s="1082">
        <v>0.64781124303523385</v>
      </c>
      <c r="H16" s="1081">
        <v>0.20378386127760448</v>
      </c>
      <c r="I16" s="1579"/>
    </row>
    <row r="17" spans="1:9" s="179" customFormat="1" ht="15" customHeight="1" x14ac:dyDescent="0.35">
      <c r="A17" s="34"/>
      <c r="B17" s="1582" t="s">
        <v>32</v>
      </c>
      <c r="C17" s="1097">
        <v>226.99999999999983</v>
      </c>
      <c r="D17" s="1082">
        <v>0.13519545120492615</v>
      </c>
      <c r="E17" s="1082">
        <v>6.5767829045671111E-3</v>
      </c>
      <c r="F17" s="1082">
        <v>0</v>
      </c>
      <c r="G17" s="1082">
        <v>0.46686758736423217</v>
      </c>
      <c r="H17" s="1081">
        <v>0.39136017852627353</v>
      </c>
      <c r="I17" s="1579"/>
    </row>
    <row r="18" spans="1:9" s="179" customFormat="1" ht="15" customHeight="1" x14ac:dyDescent="0.35">
      <c r="A18" s="34"/>
      <c r="B18" s="1582" t="s">
        <v>4</v>
      </c>
      <c r="C18" s="1097">
        <v>300.99999999999994</v>
      </c>
      <c r="D18" s="1082">
        <v>0.26211571200347672</v>
      </c>
      <c r="E18" s="1082">
        <v>2.762849353788964E-2</v>
      </c>
      <c r="F18" s="1082">
        <v>1.1547164714286413E-2</v>
      </c>
      <c r="G18" s="1082">
        <v>0.16819777543727299</v>
      </c>
      <c r="H18" s="1081">
        <v>0.53051085430707434</v>
      </c>
      <c r="I18" s="1579"/>
    </row>
    <row r="19" spans="1:9" s="179" customFormat="1" ht="15" customHeight="1" thickBot="1" x14ac:dyDescent="0.4">
      <c r="A19" s="57"/>
      <c r="B19" s="1581" t="s">
        <v>25</v>
      </c>
      <c r="C19" s="729">
        <v>3578.0000000000005</v>
      </c>
      <c r="D19" s="1090">
        <v>0.22802586388885235</v>
      </c>
      <c r="E19" s="1090">
        <v>1.0108052615031988E-2</v>
      </c>
      <c r="F19" s="1090">
        <v>9.0798353933546176E-3</v>
      </c>
      <c r="G19" s="1090">
        <v>0.27150735644242197</v>
      </c>
      <c r="H19" s="727">
        <v>0.4812788916603391</v>
      </c>
      <c r="I19" s="1579"/>
    </row>
    <row r="20" spans="1:9" s="179" customFormat="1" ht="15" customHeight="1" x14ac:dyDescent="0.35">
      <c r="A20" s="1584" t="s">
        <v>31</v>
      </c>
      <c r="B20" s="1589" t="s">
        <v>30</v>
      </c>
      <c r="C20" s="726">
        <v>338.00000000000006</v>
      </c>
      <c r="D20" s="219">
        <v>0.19213662989835548</v>
      </c>
      <c r="E20" s="219">
        <v>0</v>
      </c>
      <c r="F20" s="219">
        <v>4.6766136698347446E-3</v>
      </c>
      <c r="G20" s="219">
        <v>4.9859268409664075E-3</v>
      </c>
      <c r="H20" s="267">
        <v>0.79820082959084304</v>
      </c>
      <c r="I20" s="1579"/>
    </row>
    <row r="21" spans="1:9" s="179" customFormat="1" ht="15" customHeight="1" x14ac:dyDescent="0.35">
      <c r="A21" s="36" t="s">
        <v>29</v>
      </c>
      <c r="B21" s="1588" t="s">
        <v>28</v>
      </c>
      <c r="C21" s="1097">
        <v>1389</v>
      </c>
      <c r="D21" s="1082">
        <v>0.19140878819970325</v>
      </c>
      <c r="E21" s="1082">
        <v>1.1887541952936224E-3</v>
      </c>
      <c r="F21" s="1082">
        <v>3.1320232618545964E-3</v>
      </c>
      <c r="G21" s="1082">
        <v>2.6807019005311034E-2</v>
      </c>
      <c r="H21" s="1081">
        <v>0.77746341533783547</v>
      </c>
      <c r="I21" s="1579"/>
    </row>
    <row r="22" spans="1:9" s="179" customFormat="1" ht="15" customHeight="1" x14ac:dyDescent="0.35">
      <c r="A22" s="26"/>
      <c r="B22" s="1588" t="s">
        <v>27</v>
      </c>
      <c r="C22" s="1097">
        <v>3296.0000000000036</v>
      </c>
      <c r="D22" s="1082">
        <v>0.20599155994031546</v>
      </c>
      <c r="E22" s="1082">
        <v>5.5418913193474987E-4</v>
      </c>
      <c r="F22" s="1082">
        <v>1.3758002013917955E-3</v>
      </c>
      <c r="G22" s="1082">
        <v>1.5877466305937261E-2</v>
      </c>
      <c r="H22" s="1081">
        <v>0.7762009844204214</v>
      </c>
      <c r="I22" s="1579"/>
    </row>
    <row r="23" spans="1:9" s="179" customFormat="1" ht="15" customHeight="1" x14ac:dyDescent="0.35">
      <c r="A23" s="34"/>
      <c r="B23" s="1588" t="s">
        <v>26</v>
      </c>
      <c r="C23" s="1097">
        <v>955.00000000000045</v>
      </c>
      <c r="D23" s="1082">
        <v>0.42046521926223263</v>
      </c>
      <c r="E23" s="1082">
        <v>3.4292059743071032E-3</v>
      </c>
      <c r="F23" s="1082">
        <v>1.0489519828888086E-2</v>
      </c>
      <c r="G23" s="1082">
        <v>4.0571713627875088E-2</v>
      </c>
      <c r="H23" s="1081">
        <v>0.52504434130669619</v>
      </c>
      <c r="I23" s="1579"/>
    </row>
    <row r="24" spans="1:9" s="179" customFormat="1" ht="15" customHeight="1" x14ac:dyDescent="0.35">
      <c r="A24" s="34"/>
      <c r="B24" s="1588" t="s">
        <v>4</v>
      </c>
      <c r="C24" s="1097">
        <v>141</v>
      </c>
      <c r="D24" s="1082">
        <v>0.336819730754298</v>
      </c>
      <c r="E24" s="1082">
        <v>0</v>
      </c>
      <c r="F24" s="1082">
        <v>6.2128904656053412E-3</v>
      </c>
      <c r="G24" s="1082">
        <v>8.2653351999871033E-2</v>
      </c>
      <c r="H24" s="1081">
        <v>0.57431402678022492</v>
      </c>
      <c r="I24" s="1579"/>
    </row>
    <row r="25" spans="1:9" s="179" customFormat="1" ht="15" customHeight="1" thickBot="1" x14ac:dyDescent="0.4">
      <c r="A25" s="34"/>
      <c r="B25" s="1587" t="s">
        <v>25</v>
      </c>
      <c r="C25" s="1100">
        <v>2079.0000000000009</v>
      </c>
      <c r="D25" s="1099">
        <v>0.28619356862081669</v>
      </c>
      <c r="E25" s="1099">
        <v>7.7434269205751624E-3</v>
      </c>
      <c r="F25" s="1099">
        <v>9.5255528461802852E-3</v>
      </c>
      <c r="G25" s="1099">
        <v>5.4991240018734955E-2</v>
      </c>
      <c r="H25" s="1098">
        <v>0.64154621159369185</v>
      </c>
      <c r="I25" s="1579"/>
    </row>
    <row r="26" spans="1:9" s="179" customFormat="1" ht="15" customHeight="1" x14ac:dyDescent="0.35">
      <c r="A26" s="1586" t="s">
        <v>24</v>
      </c>
      <c r="B26" s="1583" t="s">
        <v>23</v>
      </c>
      <c r="C26" s="1543">
        <v>4499.0000000000045</v>
      </c>
      <c r="D26" s="1542">
        <v>0.29085317437165387</v>
      </c>
      <c r="E26" s="1542">
        <v>2.1276756338875821E-2</v>
      </c>
      <c r="F26" s="1542">
        <v>1.9230841643551329E-2</v>
      </c>
      <c r="G26" s="1542">
        <v>8.992447757035827E-3</v>
      </c>
      <c r="H26" s="1541">
        <v>0.6596467798888842</v>
      </c>
      <c r="I26" s="1579"/>
    </row>
    <row r="27" spans="1:9" s="179" customFormat="1" ht="15" customHeight="1" x14ac:dyDescent="0.35">
      <c r="A27" s="36" t="s">
        <v>22</v>
      </c>
      <c r="B27" s="1582" t="s">
        <v>21</v>
      </c>
      <c r="C27" s="1097">
        <v>6030.9999999999936</v>
      </c>
      <c r="D27" s="1082">
        <v>0.19908330583840025</v>
      </c>
      <c r="E27" s="1082">
        <v>3.4338562786949252E-2</v>
      </c>
      <c r="F27" s="1082">
        <v>2.6668195363742316E-2</v>
      </c>
      <c r="G27" s="1082">
        <v>1.4119507957318277E-2</v>
      </c>
      <c r="H27" s="1081">
        <v>0.72579042805359506</v>
      </c>
      <c r="I27" s="1579"/>
    </row>
    <row r="28" spans="1:9" s="179" customFormat="1" ht="15" customHeight="1" x14ac:dyDescent="0.35">
      <c r="A28" s="34"/>
      <c r="B28" s="1582" t="s">
        <v>20</v>
      </c>
      <c r="C28" s="1097">
        <v>8186.0000000000036</v>
      </c>
      <c r="D28" s="1082">
        <v>0.17579735022595261</v>
      </c>
      <c r="E28" s="1082">
        <v>0.10237495292518521</v>
      </c>
      <c r="F28" s="1082">
        <v>2.1048776365442997E-2</v>
      </c>
      <c r="G28" s="1082">
        <v>9.7635869751865278E-2</v>
      </c>
      <c r="H28" s="1081">
        <v>0.60314305073155505</v>
      </c>
      <c r="I28" s="1579"/>
    </row>
    <row r="29" spans="1:9" s="179" customFormat="1" ht="15" customHeight="1" x14ac:dyDescent="0.35">
      <c r="A29" s="34"/>
      <c r="B29" s="1582" t="s">
        <v>19</v>
      </c>
      <c r="C29" s="1097">
        <v>6458.0000000000045</v>
      </c>
      <c r="D29" s="1082">
        <v>0.28991167020343139</v>
      </c>
      <c r="E29" s="1082">
        <v>0</v>
      </c>
      <c r="F29" s="1082">
        <v>2.9236394391123021E-3</v>
      </c>
      <c r="G29" s="1082">
        <v>1.5133029641321094E-3</v>
      </c>
      <c r="H29" s="1081">
        <v>0.70565138739333055</v>
      </c>
      <c r="I29" s="1579"/>
    </row>
    <row r="30" spans="1:9" s="179" customFormat="1" ht="15" customHeight="1" x14ac:dyDescent="0.35">
      <c r="A30" s="34"/>
      <c r="B30" s="1582" t="s">
        <v>18</v>
      </c>
      <c r="C30" s="1097">
        <v>265.00000000000017</v>
      </c>
      <c r="D30" s="1082">
        <v>1.7734058038739797E-2</v>
      </c>
      <c r="E30" s="1082">
        <v>0</v>
      </c>
      <c r="F30" s="1082">
        <v>0</v>
      </c>
      <c r="G30" s="1082">
        <v>0.69727827173964685</v>
      </c>
      <c r="H30" s="1081">
        <v>0.28498767022161364</v>
      </c>
      <c r="I30" s="1579"/>
    </row>
    <row r="31" spans="1:9" s="179" customFormat="1" ht="15" customHeight="1" x14ac:dyDescent="0.35">
      <c r="A31" s="34"/>
      <c r="B31" s="1582" t="s">
        <v>17</v>
      </c>
      <c r="C31" s="1097">
        <v>2244.0000000000023</v>
      </c>
      <c r="D31" s="1082">
        <v>1.2326333581290452E-2</v>
      </c>
      <c r="E31" s="1082">
        <v>4.7716446081555496E-4</v>
      </c>
      <c r="F31" s="1082">
        <v>7.7708276555476738E-4</v>
      </c>
      <c r="G31" s="1082">
        <v>0.94886305747472177</v>
      </c>
      <c r="H31" s="1081">
        <v>3.7556361717617025E-2</v>
      </c>
      <c r="I31" s="1579"/>
    </row>
    <row r="32" spans="1:9" s="179" customFormat="1" ht="15" customHeight="1" x14ac:dyDescent="0.35">
      <c r="A32" s="34"/>
      <c r="B32" s="1582" t="s">
        <v>16</v>
      </c>
      <c r="C32" s="1097">
        <v>326</v>
      </c>
      <c r="D32" s="1082">
        <v>0.23440435553204286</v>
      </c>
      <c r="E32" s="1082">
        <v>3.6771749903351586E-3</v>
      </c>
      <c r="F32" s="1082">
        <v>1.3550832565207047E-2</v>
      </c>
      <c r="G32" s="1082">
        <v>0.38369793392173951</v>
      </c>
      <c r="H32" s="1081">
        <v>0.36466970299067564</v>
      </c>
      <c r="I32" s="1579"/>
    </row>
    <row r="33" spans="1:9" s="179" customFormat="1" ht="15" customHeight="1" x14ac:dyDescent="0.35">
      <c r="A33" s="34"/>
      <c r="B33" s="1582" t="s">
        <v>15</v>
      </c>
      <c r="C33" s="1097">
        <v>484.00000000000023</v>
      </c>
      <c r="D33" s="1082">
        <v>0.10481942999693121</v>
      </c>
      <c r="E33" s="1082">
        <v>3.539621432173934E-3</v>
      </c>
      <c r="F33" s="1082">
        <v>0</v>
      </c>
      <c r="G33" s="1082">
        <v>0.55664249830138512</v>
      </c>
      <c r="H33" s="1081">
        <v>0.33499845026950903</v>
      </c>
      <c r="I33" s="1579"/>
    </row>
    <row r="34" spans="1:9" s="179" customFormat="1" ht="15" customHeight="1" x14ac:dyDescent="0.35">
      <c r="A34" s="34"/>
      <c r="B34" s="1582" t="s">
        <v>14</v>
      </c>
      <c r="C34" s="1097">
        <v>587</v>
      </c>
      <c r="D34" s="1082">
        <v>0.63238988172547039</v>
      </c>
      <c r="E34" s="1082">
        <v>1.3268639025654989E-3</v>
      </c>
      <c r="F34" s="1082">
        <v>7.169892171241251E-3</v>
      </c>
      <c r="G34" s="1082">
        <v>4.7705931491975627E-2</v>
      </c>
      <c r="H34" s="1081">
        <v>0.31140743070874904</v>
      </c>
      <c r="I34" s="1579"/>
    </row>
    <row r="35" spans="1:9" s="179" customFormat="1" ht="15" customHeight="1" x14ac:dyDescent="0.35">
      <c r="A35" s="34"/>
      <c r="B35" s="1582" t="s">
        <v>13</v>
      </c>
      <c r="C35" s="1097">
        <v>60.000000000000021</v>
      </c>
      <c r="D35" s="1082">
        <v>0.38548004020113052</v>
      </c>
      <c r="E35" s="1082">
        <v>0</v>
      </c>
      <c r="F35" s="1082">
        <v>2.3549545193576972E-2</v>
      </c>
      <c r="G35" s="1082">
        <v>0</v>
      </c>
      <c r="H35" s="1081">
        <v>0.59097041460529243</v>
      </c>
      <c r="I35" s="1579"/>
    </row>
    <row r="36" spans="1:9" s="179" customFormat="1" ht="15" customHeight="1" x14ac:dyDescent="0.35">
      <c r="A36" s="34"/>
      <c r="B36" s="1582" t="s">
        <v>12</v>
      </c>
      <c r="C36" s="1097">
        <v>338.00000000000006</v>
      </c>
      <c r="D36" s="1082">
        <v>0.65518483021395479</v>
      </c>
      <c r="E36" s="1082">
        <v>4.288534259597002E-3</v>
      </c>
      <c r="F36" s="1082">
        <v>8.1339844647045686E-3</v>
      </c>
      <c r="G36" s="1082">
        <v>0.10109375683889743</v>
      </c>
      <c r="H36" s="1081">
        <v>0.23129889422284591</v>
      </c>
      <c r="I36" s="1579"/>
    </row>
    <row r="37" spans="1:9" s="179" customFormat="1" ht="15" customHeight="1" thickBot="1" x14ac:dyDescent="0.4">
      <c r="A37" s="1585"/>
      <c r="B37" s="1581" t="s">
        <v>4</v>
      </c>
      <c r="C37" s="729">
        <v>401.00000000000011</v>
      </c>
      <c r="D37" s="1090">
        <v>0.22360377465770051</v>
      </c>
      <c r="E37" s="1090">
        <v>1.8609440814395339E-3</v>
      </c>
      <c r="F37" s="1090">
        <v>1.6229816649134435E-2</v>
      </c>
      <c r="G37" s="1090">
        <v>0.20351685183191326</v>
      </c>
      <c r="H37" s="727">
        <v>0.5547886127798124</v>
      </c>
      <c r="I37" s="1579"/>
    </row>
    <row r="38" spans="1:9" s="179" customFormat="1" ht="15" customHeight="1" x14ac:dyDescent="0.35">
      <c r="A38" s="1584" t="s">
        <v>11</v>
      </c>
      <c r="B38" s="1583" t="s">
        <v>10</v>
      </c>
      <c r="C38" s="1543">
        <v>18969.999999999982</v>
      </c>
      <c r="D38" s="1542">
        <v>0.17879592654974608</v>
      </c>
      <c r="E38" s="1542">
        <v>5.787925694584705E-2</v>
      </c>
      <c r="F38" s="1542">
        <v>1.9601558537573366E-2</v>
      </c>
      <c r="G38" s="1542">
        <v>0.2204214170574246</v>
      </c>
      <c r="H38" s="1541">
        <v>0.52330184090943155</v>
      </c>
      <c r="I38" s="1579"/>
    </row>
    <row r="39" spans="1:9" s="179" customFormat="1" ht="15" customHeight="1" x14ac:dyDescent="0.35">
      <c r="A39" s="36" t="s">
        <v>9</v>
      </c>
      <c r="B39" s="1582" t="s">
        <v>8</v>
      </c>
      <c r="C39" s="1097">
        <v>1245.9999999999991</v>
      </c>
      <c r="D39" s="1082">
        <v>0.23069522162960104</v>
      </c>
      <c r="E39" s="1082">
        <v>5.1010658171512526E-4</v>
      </c>
      <c r="F39" s="1082">
        <v>2.769371493278909E-2</v>
      </c>
      <c r="G39" s="1082">
        <v>1.6713199899565764E-2</v>
      </c>
      <c r="H39" s="1081">
        <v>0.72438775695632929</v>
      </c>
      <c r="I39" s="1579"/>
    </row>
    <row r="40" spans="1:9" s="179" customFormat="1" ht="15" customHeight="1" x14ac:dyDescent="0.35">
      <c r="A40" s="34"/>
      <c r="B40" s="1582" t="s">
        <v>7</v>
      </c>
      <c r="C40" s="1097">
        <v>426.00000000000017</v>
      </c>
      <c r="D40" s="1082">
        <v>0.20823110251373023</v>
      </c>
      <c r="E40" s="1082">
        <v>8.7154636225303655E-3</v>
      </c>
      <c r="F40" s="1082">
        <v>9.8943904583793257E-4</v>
      </c>
      <c r="G40" s="1082">
        <v>0.12908641670159032</v>
      </c>
      <c r="H40" s="1081">
        <v>0.65297757811631063</v>
      </c>
      <c r="I40" s="1579"/>
    </row>
    <row r="41" spans="1:9" s="179" customFormat="1" ht="15" customHeight="1" x14ac:dyDescent="0.35">
      <c r="A41" s="34"/>
      <c r="B41" s="1582" t="s">
        <v>6</v>
      </c>
      <c r="C41" s="1097">
        <v>1875.9999999999989</v>
      </c>
      <c r="D41" s="1082">
        <v>0.23375228473381374</v>
      </c>
      <c r="E41" s="1082">
        <v>4.7942196403289383E-4</v>
      </c>
      <c r="F41" s="1082">
        <v>1.039389627634532E-2</v>
      </c>
      <c r="G41" s="1082">
        <v>7.8831699876209166E-2</v>
      </c>
      <c r="H41" s="1081">
        <v>0.67654269714960025</v>
      </c>
      <c r="I41" s="1579"/>
    </row>
    <row r="42" spans="1:9" s="179" customFormat="1" ht="15" customHeight="1" x14ac:dyDescent="0.35">
      <c r="A42" s="34"/>
      <c r="B42" s="1582" t="s">
        <v>5</v>
      </c>
      <c r="C42" s="1097">
        <v>6106.0000000000109</v>
      </c>
      <c r="D42" s="1082">
        <v>0.32425106021829114</v>
      </c>
      <c r="E42" s="1082">
        <v>8.3931643581938413E-5</v>
      </c>
      <c r="F42" s="1082">
        <v>3.0771687887392774E-3</v>
      </c>
      <c r="G42" s="1082">
        <v>1.3433699662480543E-2</v>
      </c>
      <c r="H42" s="1081">
        <v>0.6591541396869135</v>
      </c>
      <c r="I42" s="1579"/>
    </row>
    <row r="43" spans="1:9" s="179" customFormat="1" ht="15" customHeight="1" thickBot="1" x14ac:dyDescent="0.4">
      <c r="A43" s="26"/>
      <c r="B43" s="1581" t="s">
        <v>4</v>
      </c>
      <c r="C43" s="729">
        <v>1261.9999999999986</v>
      </c>
      <c r="D43" s="1090">
        <v>0.1664868835407784</v>
      </c>
      <c r="E43" s="1090">
        <v>1.2317490276165812E-3</v>
      </c>
      <c r="F43" s="1090">
        <v>3.883204716099339E-3</v>
      </c>
      <c r="G43" s="1090">
        <v>0.24234332859959021</v>
      </c>
      <c r="H43" s="727">
        <v>0.58605483411591497</v>
      </c>
      <c r="I43" s="1579"/>
    </row>
    <row r="44" spans="1:9" s="179" customFormat="1" ht="15" customHeight="1" x14ac:dyDescent="0.35">
      <c r="A44" s="865" t="s">
        <v>3</v>
      </c>
      <c r="B44" s="864" t="s">
        <v>2</v>
      </c>
      <c r="C44" s="1543">
        <v>16797.000000000058</v>
      </c>
      <c r="D44" s="1542">
        <v>0.24766750566508056</v>
      </c>
      <c r="E44" s="1542">
        <v>5.6564507640848811E-2</v>
      </c>
      <c r="F44" s="1542">
        <v>2.2387581825561415E-2</v>
      </c>
      <c r="G44" s="1542">
        <v>0.14957627071706137</v>
      </c>
      <c r="H44" s="1541">
        <v>0.5238041341514742</v>
      </c>
      <c r="I44" s="1579"/>
    </row>
    <row r="45" spans="1:9" s="179" customFormat="1" ht="15" customHeight="1" thickBot="1" x14ac:dyDescent="0.4">
      <c r="A45" s="862" t="s">
        <v>1</v>
      </c>
      <c r="B45" s="1580" t="s">
        <v>0</v>
      </c>
      <c r="C45" s="729">
        <v>13088.999999999996</v>
      </c>
      <c r="D45" s="1090">
        <v>0.1989522540767921</v>
      </c>
      <c r="E45" s="1090">
        <v>8.2595868688409308E-3</v>
      </c>
      <c r="F45" s="1090">
        <v>5.4557098271368421E-3</v>
      </c>
      <c r="G45" s="1090">
        <v>0.14062833135735928</v>
      </c>
      <c r="H45" s="727">
        <v>0.6467041178698828</v>
      </c>
      <c r="I45" s="1579"/>
    </row>
    <row r="46" spans="1:9" ht="18.5" x14ac:dyDescent="0.45">
      <c r="C46" s="1578"/>
      <c r="D46" s="1577"/>
      <c r="E46" s="1577"/>
      <c r="F46" s="1577"/>
      <c r="G46" s="1577"/>
      <c r="H46" s="771"/>
      <c r="I46" s="1576"/>
    </row>
    <row r="47" spans="1:9" ht="38.5" customHeight="1" x14ac:dyDescent="0.35"/>
    <row r="48" spans="1:9" ht="38.5" customHeight="1" x14ac:dyDescent="0.35"/>
    <row r="57" ht="14.5" customHeight="1" x14ac:dyDescent="0.35"/>
    <row r="58" ht="14.5" customHeight="1" x14ac:dyDescent="0.35"/>
  </sheetData>
  <mergeCells count="5">
    <mergeCell ref="A3:B6"/>
    <mergeCell ref="C3:H3"/>
    <mergeCell ref="C4:H4"/>
    <mergeCell ref="A1:H1"/>
    <mergeCell ref="A2:H2"/>
  </mergeCells>
  <conditionalFormatting sqref="D7:H45">
    <cfRule type="expression" dxfId="1086" priority="2">
      <formula>D7&lt;0.005</formula>
    </cfRule>
  </conditionalFormatting>
  <conditionalFormatting sqref="D7:H45">
    <cfRule type="expression" dxfId="108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גיליון65"/>
  <dimension ref="A1:J523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8.26953125" style="177" customWidth="1"/>
    <col min="2" max="2" width="36.26953125" style="177" bestFit="1" customWidth="1"/>
    <col min="3" max="3" width="9.453125" style="176" customWidth="1"/>
    <col min="4" max="4" width="16.453125" style="175" bestFit="1" customWidth="1"/>
    <col min="5" max="5" width="18.6328125" style="175" bestFit="1" customWidth="1"/>
    <col min="6" max="6" width="16.453125" style="175" customWidth="1"/>
    <col min="7" max="7" width="15.26953125" style="175" customWidth="1"/>
    <col min="8" max="8" width="11.08984375" style="175" bestFit="1" customWidth="1"/>
    <col min="9" max="9" width="10.90625" style="1406" bestFit="1" customWidth="1"/>
    <col min="10" max="10" width="9.7265625" style="1406" bestFit="1" customWidth="1"/>
  </cols>
  <sheetData>
    <row r="1" spans="1:10" ht="15.75" customHeight="1" x14ac:dyDescent="0.35">
      <c r="A1" s="6786" t="s">
        <v>786</v>
      </c>
      <c r="B1" s="6786"/>
      <c r="C1" s="6786"/>
      <c r="D1" s="6786"/>
      <c r="E1" s="6786"/>
      <c r="F1" s="6786"/>
      <c r="G1" s="6786"/>
      <c r="H1" s="6786"/>
      <c r="I1" s="6786"/>
      <c r="J1" s="6786"/>
    </row>
    <row r="2" spans="1:10" ht="15.75" customHeight="1" thickBot="1" x14ac:dyDescent="0.4">
      <c r="A2" s="6786" t="s">
        <v>785</v>
      </c>
      <c r="B2" s="6786"/>
      <c r="C2" s="6786"/>
      <c r="D2" s="6786"/>
      <c r="E2" s="6786"/>
      <c r="F2" s="6786"/>
      <c r="G2" s="6786"/>
      <c r="H2" s="6786"/>
      <c r="I2" s="6786"/>
      <c r="J2" s="6786"/>
    </row>
    <row r="3" spans="1:10" ht="15.5" x14ac:dyDescent="0.35">
      <c r="A3" s="6793"/>
      <c r="B3" s="6794"/>
      <c r="C3" s="6799" t="s">
        <v>782</v>
      </c>
      <c r="D3" s="6800"/>
      <c r="E3" s="6800"/>
      <c r="F3" s="6800"/>
      <c r="G3" s="6800"/>
      <c r="H3" s="6800"/>
      <c r="I3" s="6800"/>
      <c r="J3" s="6801"/>
    </row>
    <row r="4" spans="1:10" ht="16" thickBot="1" x14ac:dyDescent="0.4">
      <c r="A4" s="6795"/>
      <c r="B4" s="6796"/>
      <c r="C4" s="6783" t="s">
        <v>781</v>
      </c>
      <c r="D4" s="6784"/>
      <c r="E4" s="6784"/>
      <c r="F4" s="6784"/>
      <c r="G4" s="6784"/>
      <c r="H4" s="6784"/>
      <c r="I4" s="6784"/>
      <c r="J4" s="6785"/>
    </row>
    <row r="5" spans="1:10" ht="31" x14ac:dyDescent="0.35">
      <c r="A5" s="6795"/>
      <c r="B5" s="6796"/>
      <c r="C5" s="1616" t="s">
        <v>55</v>
      </c>
      <c r="D5" s="1616" t="s">
        <v>780</v>
      </c>
      <c r="E5" s="1616" t="s">
        <v>779</v>
      </c>
      <c r="F5" s="1616" t="s">
        <v>778</v>
      </c>
      <c r="G5" s="1616" t="s">
        <v>777</v>
      </c>
      <c r="H5" s="1616" t="s">
        <v>776</v>
      </c>
      <c r="I5" s="1616" t="s">
        <v>775</v>
      </c>
      <c r="J5" s="1616" t="s">
        <v>774</v>
      </c>
    </row>
    <row r="6" spans="1:10" ht="31.5" thickBot="1" x14ac:dyDescent="0.4">
      <c r="A6" s="6797"/>
      <c r="B6" s="6798"/>
      <c r="C6" s="1627" t="s">
        <v>49</v>
      </c>
      <c r="D6" s="1627" t="s">
        <v>773</v>
      </c>
      <c r="E6" s="1627" t="s">
        <v>772</v>
      </c>
      <c r="F6" s="1627" t="s">
        <v>771</v>
      </c>
      <c r="G6" s="1627" t="s">
        <v>770</v>
      </c>
      <c r="H6" s="1627" t="s">
        <v>769</v>
      </c>
      <c r="I6" s="1627" t="s">
        <v>768</v>
      </c>
      <c r="J6" s="1627" t="s">
        <v>767</v>
      </c>
    </row>
    <row r="7" spans="1:10" s="179" customFormat="1" ht="12" customHeight="1" thickBot="1" x14ac:dyDescent="0.4">
      <c r="A7" s="6368" t="s">
        <v>59</v>
      </c>
      <c r="B7" s="6767"/>
      <c r="C7" s="1573">
        <v>29880.999999999935</v>
      </c>
      <c r="D7" s="1572">
        <v>0.44685918325646645</v>
      </c>
      <c r="E7" s="1572">
        <v>0.32072837233093404</v>
      </c>
      <c r="F7" s="1572">
        <v>0.16025023775977512</v>
      </c>
      <c r="G7" s="1572">
        <v>5.824899896093428E-2</v>
      </c>
      <c r="H7" s="1572">
        <v>1.3913207691896322E-2</v>
      </c>
      <c r="I7" s="1626">
        <v>75.951365075410251</v>
      </c>
      <c r="J7" s="1625">
        <v>60</v>
      </c>
    </row>
    <row r="8" spans="1:10" s="179" customFormat="1" ht="12" customHeight="1" x14ac:dyDescent="0.35">
      <c r="A8" s="638" t="s">
        <v>123</v>
      </c>
      <c r="B8" s="334" t="s">
        <v>122</v>
      </c>
      <c r="C8" s="192">
        <v>2950.9999999999977</v>
      </c>
      <c r="D8" s="148">
        <v>0.52081839404075958</v>
      </c>
      <c r="E8" s="148">
        <v>0.36208428878047727</v>
      </c>
      <c r="F8" s="148">
        <v>9.1071855484689018E-2</v>
      </c>
      <c r="G8" s="148">
        <v>2.4823663005786381E-2</v>
      </c>
      <c r="H8" s="148">
        <v>1.2017986882950739E-3</v>
      </c>
      <c r="I8" s="1620">
        <v>54.297734754822677</v>
      </c>
      <c r="J8" s="1619">
        <v>30</v>
      </c>
    </row>
    <row r="9" spans="1:10" s="179" customFormat="1" ht="12" customHeight="1" x14ac:dyDescent="0.35">
      <c r="A9" s="345" t="s">
        <v>121</v>
      </c>
      <c r="B9" s="338" t="s">
        <v>120</v>
      </c>
      <c r="C9" s="700">
        <v>1018.0000000000016</v>
      </c>
      <c r="D9" s="755">
        <v>0.46631920784089542</v>
      </c>
      <c r="E9" s="755">
        <v>0.35156824410016396</v>
      </c>
      <c r="F9" s="755">
        <v>0.13938644324046162</v>
      </c>
      <c r="G9" s="755">
        <v>4.0070640302733766E-2</v>
      </c>
      <c r="H9" s="755">
        <v>2.6554645157490452E-3</v>
      </c>
      <c r="I9" s="1612">
        <v>64.359462544025973</v>
      </c>
      <c r="J9" s="1611">
        <v>45</v>
      </c>
    </row>
    <row r="10" spans="1:10" s="179" customFormat="1" ht="12" customHeight="1" x14ac:dyDescent="0.35">
      <c r="A10" s="345"/>
      <c r="B10" s="338" t="s">
        <v>119</v>
      </c>
      <c r="C10" s="700">
        <v>3152.9999999999991</v>
      </c>
      <c r="D10" s="755">
        <v>0.6925270529736105</v>
      </c>
      <c r="E10" s="755">
        <v>0.24042516249451595</v>
      </c>
      <c r="F10" s="755">
        <v>5.6012437068251951E-2</v>
      </c>
      <c r="G10" s="755">
        <v>4.4072062220918114E-3</v>
      </c>
      <c r="H10" s="755">
        <v>6.6281412415262007E-3</v>
      </c>
      <c r="I10" s="1612">
        <v>39.522965448051707</v>
      </c>
      <c r="J10" s="1611">
        <v>30</v>
      </c>
    </row>
    <row r="11" spans="1:10" s="179" customFormat="1" ht="12" customHeight="1" x14ac:dyDescent="0.35">
      <c r="A11" s="345"/>
      <c r="B11" s="338" t="s">
        <v>118</v>
      </c>
      <c r="C11" s="700">
        <v>1129.0000000000002</v>
      </c>
      <c r="D11" s="755">
        <v>0.41934932840864014</v>
      </c>
      <c r="E11" s="755">
        <v>0.35825891132199145</v>
      </c>
      <c r="F11" s="755">
        <v>0.12003962662653095</v>
      </c>
      <c r="G11" s="755">
        <v>7.5234807664611297E-2</v>
      </c>
      <c r="H11" s="755">
        <v>2.7117325978225443E-2</v>
      </c>
      <c r="I11" s="1612">
        <v>79.877679989392036</v>
      </c>
      <c r="J11" s="1611">
        <v>60</v>
      </c>
    </row>
    <row r="12" spans="1:10" s="179" customFormat="1" ht="12" customHeight="1" x14ac:dyDescent="0.35">
      <c r="A12" s="345"/>
      <c r="B12" s="338" t="s">
        <v>117</v>
      </c>
      <c r="C12" s="700">
        <v>194.99999999999997</v>
      </c>
      <c r="D12" s="755">
        <v>0.39775445434464585</v>
      </c>
      <c r="E12" s="755">
        <v>0.32015561194435632</v>
      </c>
      <c r="F12" s="755">
        <v>0.20448901450062246</v>
      </c>
      <c r="G12" s="755">
        <v>7.7600919210374431E-2</v>
      </c>
      <c r="H12" s="755">
        <v>0</v>
      </c>
      <c r="I12" s="1612">
        <v>80.418041319925038</v>
      </c>
      <c r="J12" s="1611">
        <v>60</v>
      </c>
    </row>
    <row r="13" spans="1:10" s="179" customFormat="1" ht="12" customHeight="1" x14ac:dyDescent="0.35">
      <c r="A13" s="345"/>
      <c r="B13" s="338" t="s">
        <v>116</v>
      </c>
      <c r="C13" s="700">
        <v>161.00000000000003</v>
      </c>
      <c r="D13" s="755">
        <v>0.63244282613733993</v>
      </c>
      <c r="E13" s="755">
        <v>0.25069579468466718</v>
      </c>
      <c r="F13" s="755">
        <v>3.8123579038578964E-2</v>
      </c>
      <c r="G13" s="755">
        <v>4.9685709426171683E-2</v>
      </c>
      <c r="H13" s="755">
        <v>2.9052090713241489E-2</v>
      </c>
      <c r="I13" s="1612">
        <v>59.402137348710617</v>
      </c>
      <c r="J13" s="1611">
        <v>30</v>
      </c>
    </row>
    <row r="14" spans="1:10" s="179" customFormat="1" ht="12" customHeight="1" x14ac:dyDescent="0.35">
      <c r="A14" s="345"/>
      <c r="B14" s="338" t="s">
        <v>115</v>
      </c>
      <c r="C14" s="700">
        <v>206.00000000000003</v>
      </c>
      <c r="D14" s="755">
        <v>0.56429178993420381</v>
      </c>
      <c r="E14" s="755">
        <v>0.32205278060468179</v>
      </c>
      <c r="F14" s="755">
        <v>8.8438849112449328E-2</v>
      </c>
      <c r="G14" s="755">
        <v>2.5216580348665203E-2</v>
      </c>
      <c r="H14" s="755">
        <v>0</v>
      </c>
      <c r="I14" s="1612">
        <v>50.265800468143034</v>
      </c>
      <c r="J14" s="1611">
        <v>30</v>
      </c>
    </row>
    <row r="15" spans="1:10" s="179" customFormat="1" ht="12" customHeight="1" x14ac:dyDescent="0.35">
      <c r="A15" s="345"/>
      <c r="B15" s="338" t="s">
        <v>114</v>
      </c>
      <c r="C15" s="700">
        <v>89.999999999999986</v>
      </c>
      <c r="D15" s="755">
        <v>0.65461442449992435</v>
      </c>
      <c r="E15" s="755">
        <v>0.22730763845783691</v>
      </c>
      <c r="F15" s="755">
        <v>0.10225288058965894</v>
      </c>
      <c r="G15" s="755">
        <v>1.5825056452579967E-2</v>
      </c>
      <c r="H15" s="755">
        <v>0</v>
      </c>
      <c r="I15" s="1612">
        <v>48.292740845643287</v>
      </c>
      <c r="J15" s="1611">
        <v>30</v>
      </c>
    </row>
    <row r="16" spans="1:10" s="179" customFormat="1" ht="12" customHeight="1" x14ac:dyDescent="0.35">
      <c r="A16" s="345"/>
      <c r="B16" s="338" t="s">
        <v>113</v>
      </c>
      <c r="C16" s="700">
        <v>86.000000000000014</v>
      </c>
      <c r="D16" s="755">
        <v>0.7492275799685163</v>
      </c>
      <c r="E16" s="755">
        <v>8.5708269921751179E-2</v>
      </c>
      <c r="F16" s="755">
        <v>3.7293599216766546E-2</v>
      </c>
      <c r="G16" s="755">
        <v>0.12777055089296604</v>
      </c>
      <c r="H16" s="755">
        <v>0</v>
      </c>
      <c r="I16" s="1612">
        <v>56.095747174506307</v>
      </c>
      <c r="J16" s="1611">
        <v>30</v>
      </c>
    </row>
    <row r="17" spans="1:10" s="179" customFormat="1" ht="12" customHeight="1" x14ac:dyDescent="0.35">
      <c r="A17" s="345"/>
      <c r="B17" s="338" t="s">
        <v>112</v>
      </c>
      <c r="C17" s="700">
        <v>249.99999999999991</v>
      </c>
      <c r="D17" s="755">
        <v>0.63761209558222331</v>
      </c>
      <c r="E17" s="755">
        <v>0.27305367727072671</v>
      </c>
      <c r="F17" s="755">
        <v>8.933422714704943E-2</v>
      </c>
      <c r="G17" s="755">
        <v>0</v>
      </c>
      <c r="H17" s="755">
        <v>0</v>
      </c>
      <c r="I17" s="1612">
        <v>43.885411489114695</v>
      </c>
      <c r="J17" s="1611">
        <v>30</v>
      </c>
    </row>
    <row r="18" spans="1:10" s="179" customFormat="1" ht="12" customHeight="1" x14ac:dyDescent="0.35">
      <c r="A18" s="345"/>
      <c r="B18" s="338" t="s">
        <v>111</v>
      </c>
      <c r="C18" s="700">
        <v>713.99999999999932</v>
      </c>
      <c r="D18" s="755">
        <v>0.56410218648530575</v>
      </c>
      <c r="E18" s="755">
        <v>0.23034973811382364</v>
      </c>
      <c r="F18" s="755">
        <v>0.14860304791614579</v>
      </c>
      <c r="G18" s="755">
        <v>3.3892005185611279E-2</v>
      </c>
      <c r="H18" s="755">
        <v>2.3053022299113223E-2</v>
      </c>
      <c r="I18" s="1612">
        <v>66.406146979744804</v>
      </c>
      <c r="J18" s="1611">
        <v>30</v>
      </c>
    </row>
    <row r="19" spans="1:10" s="179" customFormat="1" ht="12" customHeight="1" x14ac:dyDescent="0.35">
      <c r="A19" s="345"/>
      <c r="B19" s="338" t="s">
        <v>110</v>
      </c>
      <c r="C19" s="700">
        <v>409.00000000000028</v>
      </c>
      <c r="D19" s="755">
        <v>0.50779193529532252</v>
      </c>
      <c r="E19" s="755">
        <v>0.32741527445720026</v>
      </c>
      <c r="F19" s="755">
        <v>0.16174975764529495</v>
      </c>
      <c r="G19" s="755">
        <v>3.0430326021818411E-3</v>
      </c>
      <c r="H19" s="755">
        <v>0</v>
      </c>
      <c r="I19" s="1612">
        <v>54.926081161860061</v>
      </c>
      <c r="J19" s="1611">
        <v>30</v>
      </c>
    </row>
    <row r="20" spans="1:10" s="179" customFormat="1" ht="12" customHeight="1" x14ac:dyDescent="0.35">
      <c r="A20" s="345"/>
      <c r="B20" s="338" t="s">
        <v>109</v>
      </c>
      <c r="C20" s="700">
        <v>483.99999999999989</v>
      </c>
      <c r="D20" s="755">
        <v>0.46761765647545839</v>
      </c>
      <c r="E20" s="755">
        <v>0.30512964226135547</v>
      </c>
      <c r="F20" s="755">
        <v>0.21605443083059156</v>
      </c>
      <c r="G20" s="755">
        <v>1.1198270432595268E-2</v>
      </c>
      <c r="H20" s="755">
        <v>0</v>
      </c>
      <c r="I20" s="1612">
        <v>67.481852931775379</v>
      </c>
      <c r="J20" s="1611">
        <v>60</v>
      </c>
    </row>
    <row r="21" spans="1:10" s="179" customFormat="1" ht="12" customHeight="1" x14ac:dyDescent="0.35">
      <c r="A21" s="345"/>
      <c r="B21" s="338" t="s">
        <v>108</v>
      </c>
      <c r="C21" s="700">
        <v>213.00000000000006</v>
      </c>
      <c r="D21" s="755">
        <v>0.38596935835890361</v>
      </c>
      <c r="E21" s="755">
        <v>0.41346729843227176</v>
      </c>
      <c r="F21" s="755">
        <v>0.1151175061354571</v>
      </c>
      <c r="G21" s="755">
        <v>5.5462365288018539E-2</v>
      </c>
      <c r="H21" s="755">
        <v>2.9983471785349321E-2</v>
      </c>
      <c r="I21" s="1612">
        <v>79.846677574423481</v>
      </c>
      <c r="J21" s="1611">
        <v>60</v>
      </c>
    </row>
    <row r="22" spans="1:10" s="179" customFormat="1" ht="12" customHeight="1" x14ac:dyDescent="0.35">
      <c r="A22" s="345"/>
      <c r="B22" s="338" t="s">
        <v>107</v>
      </c>
      <c r="C22" s="700">
        <v>327.00000000000011</v>
      </c>
      <c r="D22" s="755">
        <v>0.48369713408052084</v>
      </c>
      <c r="E22" s="755">
        <v>0.36754785140992341</v>
      </c>
      <c r="F22" s="755">
        <v>0.13294875221505442</v>
      </c>
      <c r="G22" s="755">
        <v>6.285749859729137E-3</v>
      </c>
      <c r="H22" s="755">
        <v>9.5205124347721957E-3</v>
      </c>
      <c r="I22" s="1612">
        <v>58.35048323872828</v>
      </c>
      <c r="J22" s="1611">
        <v>45</v>
      </c>
    </row>
    <row r="23" spans="1:10" s="179" customFormat="1" ht="12" customHeight="1" x14ac:dyDescent="0.35">
      <c r="A23" s="345"/>
      <c r="B23" s="338" t="s">
        <v>106</v>
      </c>
      <c r="C23" s="700">
        <v>286.99999999999994</v>
      </c>
      <c r="D23" s="755">
        <v>0.52818874051009368</v>
      </c>
      <c r="E23" s="755">
        <v>0.25133442470534451</v>
      </c>
      <c r="F23" s="755">
        <v>0.20659744548617098</v>
      </c>
      <c r="G23" s="755">
        <v>1.3879389298389338E-2</v>
      </c>
      <c r="H23" s="755">
        <v>0</v>
      </c>
      <c r="I23" s="1612">
        <v>63.143345309748256</v>
      </c>
      <c r="J23" s="1611">
        <v>30</v>
      </c>
    </row>
    <row r="24" spans="1:10" s="179" customFormat="1" ht="12" customHeight="1" x14ac:dyDescent="0.35">
      <c r="A24" s="345"/>
      <c r="B24" s="338" t="s">
        <v>105</v>
      </c>
      <c r="C24" s="700">
        <v>772.00000000000023</v>
      </c>
      <c r="D24" s="755">
        <v>0.69050448708935486</v>
      </c>
      <c r="E24" s="755">
        <v>0.26821168150755237</v>
      </c>
      <c r="F24" s="755">
        <v>4.1283831403089992E-2</v>
      </c>
      <c r="G24" s="755">
        <v>0</v>
      </c>
      <c r="H24" s="755">
        <v>0</v>
      </c>
      <c r="I24" s="1612">
        <v>36.452994132475467</v>
      </c>
      <c r="J24" s="1611">
        <v>30</v>
      </c>
    </row>
    <row r="25" spans="1:10" s="179" customFormat="1" ht="12" customHeight="1" x14ac:dyDescent="0.35">
      <c r="A25" s="345"/>
      <c r="B25" s="338" t="s">
        <v>104</v>
      </c>
      <c r="C25" s="700">
        <v>139.99999999999997</v>
      </c>
      <c r="D25" s="755">
        <v>0.55225738602965224</v>
      </c>
      <c r="E25" s="755">
        <v>0.26437678330229475</v>
      </c>
      <c r="F25" s="755">
        <v>0.14209490348271808</v>
      </c>
      <c r="G25" s="755">
        <v>4.1270927185335399E-2</v>
      </c>
      <c r="H25" s="755">
        <v>0</v>
      </c>
      <c r="I25" s="1612">
        <v>59.836859146011015</v>
      </c>
      <c r="J25" s="1611">
        <v>30</v>
      </c>
    </row>
    <row r="26" spans="1:10" s="179" customFormat="1" ht="12" customHeight="1" x14ac:dyDescent="0.35">
      <c r="A26" s="345"/>
      <c r="B26" s="338" t="s">
        <v>103</v>
      </c>
      <c r="C26" s="700">
        <v>177.00000000000003</v>
      </c>
      <c r="D26" s="755">
        <v>0.58323213866947476</v>
      </c>
      <c r="E26" s="755">
        <v>0.1700647495240635</v>
      </c>
      <c r="F26" s="755">
        <v>0.1946067040532995</v>
      </c>
      <c r="G26" s="755">
        <v>5.2096407753162086E-2</v>
      </c>
      <c r="H26" s="755">
        <v>0</v>
      </c>
      <c r="I26" s="1612">
        <v>70.359564130489701</v>
      </c>
      <c r="J26" s="1611">
        <v>30</v>
      </c>
    </row>
    <row r="27" spans="1:10" s="179" customFormat="1" ht="12" customHeight="1" x14ac:dyDescent="0.35">
      <c r="A27" s="345"/>
      <c r="B27" s="338" t="s">
        <v>102</v>
      </c>
      <c r="C27" s="700">
        <v>83</v>
      </c>
      <c r="D27" s="755">
        <v>0.37148266521684642</v>
      </c>
      <c r="E27" s="755">
        <v>0.12479158045909532</v>
      </c>
      <c r="F27" s="755">
        <v>0.29015936251444058</v>
      </c>
      <c r="G27" s="755">
        <v>4.9048530493543172E-2</v>
      </c>
      <c r="H27" s="755">
        <v>0.16451786131607465</v>
      </c>
      <c r="I27" s="1612">
        <v>140.20195767737823</v>
      </c>
      <c r="J27" s="1611">
        <v>120</v>
      </c>
    </row>
    <row r="28" spans="1:10" s="179" customFormat="1" ht="12" customHeight="1" x14ac:dyDescent="0.35">
      <c r="A28" s="345"/>
      <c r="B28" s="338" t="s">
        <v>101</v>
      </c>
      <c r="C28" s="700">
        <v>155.99999999999997</v>
      </c>
      <c r="D28" s="755">
        <v>0.33686150801619574</v>
      </c>
      <c r="E28" s="755">
        <v>0.41987764508156877</v>
      </c>
      <c r="F28" s="755">
        <v>0.18400599933381018</v>
      </c>
      <c r="G28" s="755">
        <v>5.9254847568425494E-2</v>
      </c>
      <c r="H28" s="755">
        <v>0</v>
      </c>
      <c r="I28" s="1612">
        <v>83.101240816205106</v>
      </c>
      <c r="J28" s="1611">
        <v>60</v>
      </c>
    </row>
    <row r="29" spans="1:10" s="179" customFormat="1" ht="12" customHeight="1" x14ac:dyDescent="0.35">
      <c r="A29" s="345"/>
      <c r="B29" s="338" t="s">
        <v>100</v>
      </c>
      <c r="C29" s="700">
        <v>270.99999999999989</v>
      </c>
      <c r="D29" s="755">
        <v>0.58393265976662367</v>
      </c>
      <c r="E29" s="755">
        <v>0.26317182877205203</v>
      </c>
      <c r="F29" s="755">
        <v>6.8079911813112889E-2</v>
      </c>
      <c r="G29" s="755">
        <v>8.4815599648212461E-2</v>
      </c>
      <c r="H29" s="755">
        <v>0</v>
      </c>
      <c r="I29" s="1612">
        <v>55.111103277801895</v>
      </c>
      <c r="J29" s="1611">
        <v>30</v>
      </c>
    </row>
    <row r="30" spans="1:10" s="179" customFormat="1" ht="12" customHeight="1" x14ac:dyDescent="0.35">
      <c r="A30" s="345"/>
      <c r="B30" s="338" t="s">
        <v>99</v>
      </c>
      <c r="C30" s="700">
        <v>395</v>
      </c>
      <c r="D30" s="755">
        <v>0.53825196949433562</v>
      </c>
      <c r="E30" s="755">
        <v>0.29817943901879856</v>
      </c>
      <c r="F30" s="755">
        <v>0.11459821233407536</v>
      </c>
      <c r="G30" s="755">
        <v>3.9848062314669634E-2</v>
      </c>
      <c r="H30" s="755">
        <v>9.1223168381200214E-3</v>
      </c>
      <c r="I30" s="1612">
        <v>63.634913002034082</v>
      </c>
      <c r="J30" s="1611">
        <v>30</v>
      </c>
    </row>
    <row r="31" spans="1:10" s="179" customFormat="1" ht="12" customHeight="1" thickBot="1" x14ac:dyDescent="0.4">
      <c r="A31" s="345"/>
      <c r="B31" s="328" t="s">
        <v>59</v>
      </c>
      <c r="C31" s="181">
        <v>13666.999999999991</v>
      </c>
      <c r="D31" s="140">
        <v>0.54510246630741588</v>
      </c>
      <c r="E31" s="140">
        <v>0.30629593290893453</v>
      </c>
      <c r="F31" s="140">
        <v>0.10952549975132238</v>
      </c>
      <c r="G31" s="140">
        <v>3.0074898873042818E-2</v>
      </c>
      <c r="H31" s="140">
        <v>9.0012021592920169E-3</v>
      </c>
      <c r="I31" s="1618">
        <v>58.334787943289996</v>
      </c>
      <c r="J31" s="1617">
        <v>30</v>
      </c>
    </row>
    <row r="32" spans="1:10" s="179" customFormat="1" ht="12" customHeight="1" x14ac:dyDescent="0.35">
      <c r="A32" s="343" t="s">
        <v>98</v>
      </c>
      <c r="B32" s="350" t="s">
        <v>97</v>
      </c>
      <c r="C32" s="444">
        <v>8245.9999999999691</v>
      </c>
      <c r="D32" s="388">
        <v>0.2333312394286719</v>
      </c>
      <c r="E32" s="388">
        <v>0.34038775691151785</v>
      </c>
      <c r="F32" s="388">
        <v>0.28061419818221434</v>
      </c>
      <c r="G32" s="388">
        <v>0.12392796737166173</v>
      </c>
      <c r="H32" s="388">
        <v>2.1738838105982535E-2</v>
      </c>
      <c r="I32" s="1604">
        <v>114.57588813293343</v>
      </c>
      <c r="J32" s="1603">
        <v>90</v>
      </c>
    </row>
    <row r="33" spans="1:10" s="179" customFormat="1" ht="12" customHeight="1" x14ac:dyDescent="0.35">
      <c r="A33" s="335" t="s">
        <v>96</v>
      </c>
      <c r="B33" s="338" t="s">
        <v>95</v>
      </c>
      <c r="C33" s="700">
        <v>825.00000000000034</v>
      </c>
      <c r="D33" s="755">
        <v>0.2502571419789309</v>
      </c>
      <c r="E33" s="755">
        <v>0.37802012532252149</v>
      </c>
      <c r="F33" s="755">
        <v>0.25961395118821762</v>
      </c>
      <c r="G33" s="755">
        <v>9.8750497028747386E-2</v>
      </c>
      <c r="H33" s="755">
        <v>1.3358284481582607E-2</v>
      </c>
      <c r="I33" s="1612">
        <v>103.5631778945185</v>
      </c>
      <c r="J33" s="1611">
        <v>90</v>
      </c>
    </row>
    <row r="34" spans="1:10" s="179" customFormat="1" ht="12" customHeight="1" x14ac:dyDescent="0.35">
      <c r="A34" s="335"/>
      <c r="B34" s="338" t="s">
        <v>94</v>
      </c>
      <c r="C34" s="700">
        <v>372.00000000000011</v>
      </c>
      <c r="D34" s="755">
        <v>0.16411217699279337</v>
      </c>
      <c r="E34" s="755">
        <v>0.3889267243033907</v>
      </c>
      <c r="F34" s="755">
        <v>0.35770646353325325</v>
      </c>
      <c r="G34" s="755">
        <v>8.9254635170561855E-2</v>
      </c>
      <c r="H34" s="755">
        <v>0</v>
      </c>
      <c r="I34" s="1612">
        <v>116.75090433686515</v>
      </c>
      <c r="J34" s="1611">
        <v>90</v>
      </c>
    </row>
    <row r="35" spans="1:10" s="179" customFormat="1" ht="12" customHeight="1" thickBot="1" x14ac:dyDescent="0.4">
      <c r="A35" s="336"/>
      <c r="B35" s="761" t="s">
        <v>59</v>
      </c>
      <c r="C35" s="704">
        <v>9443.00000000002</v>
      </c>
      <c r="D35" s="1240">
        <v>0.23292521896659377</v>
      </c>
      <c r="E35" s="1240">
        <v>0.3451360272489461</v>
      </c>
      <c r="F35" s="1240">
        <v>0.2808726126754888</v>
      </c>
      <c r="G35" s="1240">
        <v>0.12068981311576454</v>
      </c>
      <c r="H35" s="1240">
        <v>2.0376327993252695E-2</v>
      </c>
      <c r="I35" s="1622">
        <v>113.64358502941283</v>
      </c>
      <c r="J35" s="1621">
        <v>90</v>
      </c>
    </row>
    <row r="36" spans="1:10" s="179" customFormat="1" ht="12" customHeight="1" thickBot="1" x14ac:dyDescent="0.4">
      <c r="A36" s="1570" t="s">
        <v>93</v>
      </c>
      <c r="B36" s="352" t="s">
        <v>59</v>
      </c>
      <c r="C36" s="1569">
        <v>186.99999999999991</v>
      </c>
      <c r="D36" s="1568">
        <v>0.17024291166198324</v>
      </c>
      <c r="E36" s="1568">
        <v>0.4315675964202168</v>
      </c>
      <c r="F36" s="1568">
        <v>0.27427468583022108</v>
      </c>
      <c r="G36" s="1568">
        <v>0.109471487559532</v>
      </c>
      <c r="H36" s="1568">
        <v>1.4443318528046017E-2</v>
      </c>
      <c r="I36" s="1624">
        <v>116.20426677209369</v>
      </c>
      <c r="J36" s="1623">
        <v>90</v>
      </c>
    </row>
    <row r="37" spans="1:10" s="179" customFormat="1" ht="12" customHeight="1" x14ac:dyDescent="0.35">
      <c r="A37" s="343" t="s">
        <v>92</v>
      </c>
      <c r="B37" s="350" t="s">
        <v>91</v>
      </c>
      <c r="C37" s="444">
        <v>383.00000000000006</v>
      </c>
      <c r="D37" s="388">
        <v>0.17914457832074887</v>
      </c>
      <c r="E37" s="388">
        <v>0.47180698728062154</v>
      </c>
      <c r="F37" s="388">
        <v>0.23653766350605157</v>
      </c>
      <c r="G37" s="388">
        <v>9.6759364205599899E-2</v>
      </c>
      <c r="H37" s="388">
        <v>1.5751406686980919E-2</v>
      </c>
      <c r="I37" s="1604">
        <v>105.61747639960706</v>
      </c>
      <c r="J37" s="1603">
        <v>60</v>
      </c>
    </row>
    <row r="38" spans="1:10" s="179" customFormat="1" ht="12" customHeight="1" x14ac:dyDescent="0.35">
      <c r="A38" s="335" t="s">
        <v>90</v>
      </c>
      <c r="B38" s="338" t="s">
        <v>89</v>
      </c>
      <c r="C38" s="700">
        <v>691.00000000000045</v>
      </c>
      <c r="D38" s="755">
        <v>0.13101790470463315</v>
      </c>
      <c r="E38" s="755">
        <v>0.3880384607692513</v>
      </c>
      <c r="F38" s="755">
        <v>0.26949620041085703</v>
      </c>
      <c r="G38" s="755">
        <v>0.18010948398618062</v>
      </c>
      <c r="H38" s="755">
        <v>3.1337950129074185E-2</v>
      </c>
      <c r="I38" s="1612">
        <v>144.81188739119509</v>
      </c>
      <c r="J38" s="1611">
        <v>90</v>
      </c>
    </row>
    <row r="39" spans="1:10" s="179" customFormat="1" ht="12" customHeight="1" x14ac:dyDescent="0.35">
      <c r="A39" s="335"/>
      <c r="B39" s="338" t="s">
        <v>88</v>
      </c>
      <c r="C39" s="700">
        <v>84.999999999999986</v>
      </c>
      <c r="D39" s="755">
        <v>0.20850800878091849</v>
      </c>
      <c r="E39" s="755">
        <v>0.32859660387578221</v>
      </c>
      <c r="F39" s="755">
        <v>0.2463730650579829</v>
      </c>
      <c r="G39" s="755">
        <v>0.18186090887420106</v>
      </c>
      <c r="H39" s="755">
        <v>3.4661413411115095E-2</v>
      </c>
      <c r="I39" s="1612">
        <v>126.6382768560821</v>
      </c>
      <c r="J39" s="1611">
        <v>90</v>
      </c>
    </row>
    <row r="40" spans="1:10" s="179" customFormat="1" ht="12" customHeight="1" x14ac:dyDescent="0.35">
      <c r="A40" s="335"/>
      <c r="B40" s="338" t="s">
        <v>87</v>
      </c>
      <c r="C40" s="700">
        <v>133.00000000000003</v>
      </c>
      <c r="D40" s="755">
        <v>0.26704242151527136</v>
      </c>
      <c r="E40" s="755">
        <v>0.46694690223528718</v>
      </c>
      <c r="F40" s="755">
        <v>0.11886937089544462</v>
      </c>
      <c r="G40" s="755">
        <v>0.14714130535399675</v>
      </c>
      <c r="H40" s="755">
        <v>0</v>
      </c>
      <c r="I40" s="1612">
        <v>96.011808083347972</v>
      </c>
      <c r="J40" s="1611">
        <v>60</v>
      </c>
    </row>
    <row r="41" spans="1:10" s="179" customFormat="1" ht="12" customHeight="1" x14ac:dyDescent="0.35">
      <c r="A41" s="335"/>
      <c r="B41" s="338" t="s">
        <v>86</v>
      </c>
      <c r="C41" s="700">
        <v>167.99999999999994</v>
      </c>
      <c r="D41" s="755">
        <v>0.23521588088718751</v>
      </c>
      <c r="E41" s="755">
        <v>0.39991868593003344</v>
      </c>
      <c r="F41" s="755">
        <v>0.26926115819322533</v>
      </c>
      <c r="G41" s="755">
        <v>7.002438196211655E-2</v>
      </c>
      <c r="H41" s="755">
        <v>2.557989302743725E-2</v>
      </c>
      <c r="I41" s="1612">
        <v>99.778177002888356</v>
      </c>
      <c r="J41" s="1611">
        <v>90</v>
      </c>
    </row>
    <row r="42" spans="1:10" s="179" customFormat="1" ht="12" customHeight="1" thickBot="1" x14ac:dyDescent="0.4">
      <c r="A42" s="336"/>
      <c r="B42" s="761" t="s">
        <v>59</v>
      </c>
      <c r="C42" s="704">
        <v>1460.0000000000002</v>
      </c>
      <c r="D42" s="1240">
        <v>0.1705449365234277</v>
      </c>
      <c r="E42" s="1240">
        <v>0.41532335633747636</v>
      </c>
      <c r="F42" s="1240">
        <v>0.2477246149852271</v>
      </c>
      <c r="G42" s="1240">
        <v>0.14221745333511795</v>
      </c>
      <c r="H42" s="1240">
        <v>2.418963881874911E-2</v>
      </c>
      <c r="I42" s="1622">
        <v>124.19580480888956</v>
      </c>
      <c r="J42" s="1621">
        <v>90</v>
      </c>
    </row>
    <row r="43" spans="1:10" s="179" customFormat="1" ht="12" customHeight="1" x14ac:dyDescent="0.35">
      <c r="A43" s="345" t="s">
        <v>85</v>
      </c>
      <c r="B43" s="334" t="s">
        <v>84</v>
      </c>
      <c r="C43" s="192">
        <v>565.00000000000034</v>
      </c>
      <c r="D43" s="148">
        <v>0.37920882834919517</v>
      </c>
      <c r="E43" s="148">
        <v>0.4102526342201348</v>
      </c>
      <c r="F43" s="148">
        <v>0.19179798621490388</v>
      </c>
      <c r="G43" s="148">
        <v>1.1673119829225505E-2</v>
      </c>
      <c r="H43" s="148">
        <v>7.0674313865389752E-3</v>
      </c>
      <c r="I43" s="1620">
        <v>71.267441887999212</v>
      </c>
      <c r="J43" s="1619">
        <v>60</v>
      </c>
    </row>
    <row r="44" spans="1:10" s="179" customFormat="1" ht="12" customHeight="1" x14ac:dyDescent="0.35">
      <c r="A44" s="345" t="s">
        <v>83</v>
      </c>
      <c r="B44" s="338" t="s">
        <v>82</v>
      </c>
      <c r="C44" s="700">
        <v>107.00000000000001</v>
      </c>
      <c r="D44" s="755">
        <v>0.9096066128443081</v>
      </c>
      <c r="E44" s="755">
        <v>8.5473481602543741E-2</v>
      </c>
      <c r="F44" s="755">
        <v>4.9199055531482863E-3</v>
      </c>
      <c r="G44" s="755">
        <v>0</v>
      </c>
      <c r="H44" s="755">
        <v>0</v>
      </c>
      <c r="I44" s="1612">
        <v>21.131309671414254</v>
      </c>
      <c r="J44" s="1611">
        <v>15</v>
      </c>
    </row>
    <row r="45" spans="1:10" s="179" customFormat="1" ht="12" customHeight="1" x14ac:dyDescent="0.35">
      <c r="A45" s="345"/>
      <c r="B45" s="338" t="s">
        <v>81</v>
      </c>
      <c r="C45" s="700">
        <v>422.00000000000017</v>
      </c>
      <c r="D45" s="755">
        <v>0.47921384235311271</v>
      </c>
      <c r="E45" s="755">
        <v>0.29817605520700691</v>
      </c>
      <c r="F45" s="755">
        <v>0.16917357379442627</v>
      </c>
      <c r="G45" s="755">
        <v>4.2934085797266486E-2</v>
      </c>
      <c r="H45" s="755">
        <v>1.0502442848186168E-2</v>
      </c>
      <c r="I45" s="1612">
        <v>65.141007514644315</v>
      </c>
      <c r="J45" s="1611">
        <v>60</v>
      </c>
    </row>
    <row r="46" spans="1:10" s="179" customFormat="1" ht="12" customHeight="1" x14ac:dyDescent="0.35">
      <c r="A46" s="345"/>
      <c r="B46" s="338" t="s">
        <v>80</v>
      </c>
      <c r="C46" s="700">
        <v>650.99999999999989</v>
      </c>
      <c r="D46" s="755">
        <v>0.33945905935437048</v>
      </c>
      <c r="E46" s="755">
        <v>0.50578470313560908</v>
      </c>
      <c r="F46" s="755">
        <v>0.10736611446816526</v>
      </c>
      <c r="G46" s="755">
        <v>4.1152753915042126E-2</v>
      </c>
      <c r="H46" s="755">
        <v>6.2373691268104471E-3</v>
      </c>
      <c r="I46" s="1612">
        <v>69.871888125947592</v>
      </c>
      <c r="J46" s="1611">
        <v>60</v>
      </c>
    </row>
    <row r="47" spans="1:10" s="179" customFormat="1" ht="12" customHeight="1" x14ac:dyDescent="0.35">
      <c r="A47" s="345"/>
      <c r="B47" s="338" t="s">
        <v>79</v>
      </c>
      <c r="C47" s="700">
        <v>136.00000000000003</v>
      </c>
      <c r="D47" s="755">
        <v>0.73138982984600953</v>
      </c>
      <c r="E47" s="755">
        <v>0.14700310273670125</v>
      </c>
      <c r="F47" s="755">
        <v>5.5520735429862002E-2</v>
      </c>
      <c r="G47" s="755">
        <v>3.9038546378680962E-2</v>
      </c>
      <c r="H47" s="755">
        <v>2.7047785608745486E-2</v>
      </c>
      <c r="I47" s="1612">
        <v>51.843524121962361</v>
      </c>
      <c r="J47" s="1611">
        <v>30</v>
      </c>
    </row>
    <row r="48" spans="1:10" s="179" customFormat="1" ht="12" customHeight="1" x14ac:dyDescent="0.35">
      <c r="A48" s="345"/>
      <c r="B48" s="338" t="s">
        <v>78</v>
      </c>
      <c r="C48" s="700">
        <v>190</v>
      </c>
      <c r="D48" s="755">
        <v>0.91299872903838664</v>
      </c>
      <c r="E48" s="755">
        <v>8.7001270961613558E-2</v>
      </c>
      <c r="F48" s="755">
        <v>0</v>
      </c>
      <c r="G48" s="755">
        <v>0</v>
      </c>
      <c r="H48" s="755">
        <v>0</v>
      </c>
      <c r="I48" s="1612">
        <v>9.3741552888452038</v>
      </c>
      <c r="J48" s="1611">
        <v>2</v>
      </c>
    </row>
    <row r="49" spans="1:10" s="179" customFormat="1" ht="12" customHeight="1" x14ac:dyDescent="0.35">
      <c r="A49" s="345"/>
      <c r="B49" s="83" t="s">
        <v>77</v>
      </c>
      <c r="C49" s="700">
        <v>129.99999999999997</v>
      </c>
      <c r="D49" s="755">
        <v>0.65771863982568912</v>
      </c>
      <c r="E49" s="755">
        <v>0.23649226848395194</v>
      </c>
      <c r="F49" s="755">
        <v>5.4676839868213561E-2</v>
      </c>
      <c r="G49" s="755">
        <v>0</v>
      </c>
      <c r="H49" s="755">
        <v>5.1112251822145488E-2</v>
      </c>
      <c r="I49" s="1612">
        <v>51.621614434865336</v>
      </c>
      <c r="J49" s="1611">
        <v>30</v>
      </c>
    </row>
    <row r="50" spans="1:10" s="179" customFormat="1" ht="12" customHeight="1" x14ac:dyDescent="0.35">
      <c r="A50" s="345"/>
      <c r="B50" s="83" t="s">
        <v>76</v>
      </c>
      <c r="C50" s="700">
        <v>115.99999999999997</v>
      </c>
      <c r="D50" s="755">
        <v>0.19030098811339677</v>
      </c>
      <c r="E50" s="755">
        <v>0.648410569622765</v>
      </c>
      <c r="F50" s="755">
        <v>0.16128844226383823</v>
      </c>
      <c r="G50" s="755">
        <v>0</v>
      </c>
      <c r="H50" s="755">
        <v>0</v>
      </c>
      <c r="I50" s="1612">
        <v>78.752181383763499</v>
      </c>
      <c r="J50" s="1611">
        <v>60</v>
      </c>
    </row>
    <row r="51" spans="1:10" s="179" customFormat="1" ht="12" customHeight="1" x14ac:dyDescent="0.35">
      <c r="A51" s="345"/>
      <c r="B51" s="338" t="s">
        <v>75</v>
      </c>
      <c r="C51" s="700">
        <v>142.00000000000006</v>
      </c>
      <c r="D51" s="755">
        <v>0.34782662343339354</v>
      </c>
      <c r="E51" s="755">
        <v>0.45578498656181032</v>
      </c>
      <c r="F51" s="755">
        <v>0.15720953520703781</v>
      </c>
      <c r="G51" s="755">
        <v>1.7119713282350426E-2</v>
      </c>
      <c r="H51" s="755">
        <v>2.2059141515407533E-2</v>
      </c>
      <c r="I51" s="1612">
        <v>75.460859757641501</v>
      </c>
      <c r="J51" s="1611">
        <v>60</v>
      </c>
    </row>
    <row r="52" spans="1:10" s="179" customFormat="1" ht="12" customHeight="1" x14ac:dyDescent="0.35">
      <c r="A52" s="345"/>
      <c r="B52" s="83" t="s">
        <v>74</v>
      </c>
      <c r="C52" s="700">
        <v>203.00000000000011</v>
      </c>
      <c r="D52" s="755">
        <v>0.43969664991758328</v>
      </c>
      <c r="E52" s="755">
        <v>0.2110825651437776</v>
      </c>
      <c r="F52" s="755">
        <v>0.25103001770820726</v>
      </c>
      <c r="G52" s="755">
        <v>4.901438708031218E-2</v>
      </c>
      <c r="H52" s="755">
        <v>4.9176380150120734E-2</v>
      </c>
      <c r="I52" s="1612">
        <v>95.318788553120811</v>
      </c>
      <c r="J52" s="1611">
        <v>60</v>
      </c>
    </row>
    <row r="53" spans="1:10" s="179" customFormat="1" ht="12" customHeight="1" x14ac:dyDescent="0.35">
      <c r="A53" s="345"/>
      <c r="B53" s="338" t="s">
        <v>73</v>
      </c>
      <c r="C53" s="700">
        <v>216.00000000000014</v>
      </c>
      <c r="D53" s="755">
        <v>0.49292640917847291</v>
      </c>
      <c r="E53" s="755">
        <v>0.24961462305720855</v>
      </c>
      <c r="F53" s="755">
        <v>0.1448561959858071</v>
      </c>
      <c r="G53" s="755">
        <v>1.7445945264074295E-2</v>
      </c>
      <c r="H53" s="755">
        <v>9.5156826514435536E-2</v>
      </c>
      <c r="I53" s="1612">
        <v>91.682358466789097</v>
      </c>
      <c r="J53" s="1611">
        <v>45</v>
      </c>
    </row>
    <row r="54" spans="1:10" s="179" customFormat="1" ht="12" customHeight="1" x14ac:dyDescent="0.35">
      <c r="A54" s="345"/>
      <c r="B54" s="338" t="s">
        <v>72</v>
      </c>
      <c r="C54" s="700">
        <v>334.99999999999994</v>
      </c>
      <c r="D54" s="755">
        <v>0.77719229969590475</v>
      </c>
      <c r="E54" s="755">
        <v>0.17861239757595679</v>
      </c>
      <c r="F54" s="755">
        <v>4.4195302728139346E-2</v>
      </c>
      <c r="G54" s="755">
        <v>0</v>
      </c>
      <c r="H54" s="755">
        <v>0</v>
      </c>
      <c r="I54" s="1612">
        <v>34.276299667465786</v>
      </c>
      <c r="J54" s="1611">
        <v>30</v>
      </c>
    </row>
    <row r="55" spans="1:10" s="179" customFormat="1" ht="12" customHeight="1" x14ac:dyDescent="0.35">
      <c r="A55" s="345"/>
      <c r="B55" s="338" t="s">
        <v>71</v>
      </c>
      <c r="C55" s="700">
        <v>391</v>
      </c>
      <c r="D55" s="755">
        <v>0.60791418737418501</v>
      </c>
      <c r="E55" s="755">
        <v>0.22580990501783854</v>
      </c>
      <c r="F55" s="755">
        <v>8.8783509482582568E-2</v>
      </c>
      <c r="G55" s="755">
        <v>4.9448511500004802E-2</v>
      </c>
      <c r="H55" s="755">
        <v>2.8043886625388269E-2</v>
      </c>
      <c r="I55" s="1612">
        <v>65.96107997503114</v>
      </c>
      <c r="J55" s="1611">
        <v>30</v>
      </c>
    </row>
    <row r="56" spans="1:10" s="179" customFormat="1" ht="12" customHeight="1" thickBot="1" x14ac:dyDescent="0.4">
      <c r="A56" s="345"/>
      <c r="B56" s="328" t="s">
        <v>59</v>
      </c>
      <c r="C56" s="181">
        <v>3604.0000000000036</v>
      </c>
      <c r="D56" s="140">
        <v>0.55767708565263274</v>
      </c>
      <c r="E56" s="140">
        <v>0.28450280727988675</v>
      </c>
      <c r="F56" s="140">
        <v>0.11635890032773551</v>
      </c>
      <c r="G56" s="140">
        <v>2.1179511101703862E-2</v>
      </c>
      <c r="H56" s="140">
        <v>2.028169563803749E-2</v>
      </c>
      <c r="I56" s="1618">
        <v>59.872791443505506</v>
      </c>
      <c r="J56" s="1617">
        <v>30</v>
      </c>
    </row>
    <row r="57" spans="1:10" s="179" customFormat="1" ht="12" customHeight="1" x14ac:dyDescent="0.35">
      <c r="A57" s="343" t="s">
        <v>70</v>
      </c>
      <c r="B57" s="1566" t="s">
        <v>69</v>
      </c>
      <c r="C57" s="444">
        <v>74</v>
      </c>
      <c r="D57" s="388">
        <v>0.44864974971766308</v>
      </c>
      <c r="E57" s="388">
        <v>0.52658097961772787</v>
      </c>
      <c r="F57" s="388">
        <v>2.4769270664608715E-2</v>
      </c>
      <c r="G57" s="388">
        <v>0</v>
      </c>
      <c r="H57" s="388">
        <v>0</v>
      </c>
      <c r="I57" s="1604">
        <v>48.459992058348718</v>
      </c>
      <c r="J57" s="1603">
        <v>60</v>
      </c>
    </row>
    <row r="58" spans="1:10" s="179" customFormat="1" ht="12" customHeight="1" x14ac:dyDescent="0.35">
      <c r="A58" s="335" t="s">
        <v>68</v>
      </c>
      <c r="B58" s="341" t="s">
        <v>67</v>
      </c>
      <c r="C58" s="700">
        <v>42</v>
      </c>
      <c r="D58" s="755">
        <v>0.42626387567991125</v>
      </c>
      <c r="E58" s="755">
        <v>0.41038871861535853</v>
      </c>
      <c r="F58" s="755">
        <v>0.16334740570473033</v>
      </c>
      <c r="G58" s="755">
        <v>0</v>
      </c>
      <c r="H58" s="755">
        <v>0</v>
      </c>
      <c r="I58" s="1612">
        <v>63.650308303788343</v>
      </c>
      <c r="J58" s="1611">
        <v>60</v>
      </c>
    </row>
    <row r="59" spans="1:10" s="179" customFormat="1" ht="12" customHeight="1" x14ac:dyDescent="0.35">
      <c r="A59" s="335"/>
      <c r="B59" s="338" t="s">
        <v>66</v>
      </c>
      <c r="C59" s="700">
        <v>302.99999999999989</v>
      </c>
      <c r="D59" s="755">
        <v>0.40313295786901776</v>
      </c>
      <c r="E59" s="755">
        <v>0.40148174760677446</v>
      </c>
      <c r="F59" s="755">
        <v>0.10967447554037893</v>
      </c>
      <c r="G59" s="755">
        <v>7.9534241948532522E-2</v>
      </c>
      <c r="H59" s="755">
        <v>6.1765770352932995E-3</v>
      </c>
      <c r="I59" s="1612">
        <v>79.171316021802696</v>
      </c>
      <c r="J59" s="1611">
        <v>60</v>
      </c>
    </row>
    <row r="60" spans="1:10" s="179" customFormat="1" ht="12" customHeight="1" x14ac:dyDescent="0.35">
      <c r="A60" s="335"/>
      <c r="B60" s="338" t="s">
        <v>65</v>
      </c>
      <c r="C60" s="700">
        <v>321.99999999999989</v>
      </c>
      <c r="D60" s="755">
        <v>0.30687865662270369</v>
      </c>
      <c r="E60" s="755">
        <v>0.3813907761728364</v>
      </c>
      <c r="F60" s="755">
        <v>0.19359232601559934</v>
      </c>
      <c r="G60" s="755">
        <v>8.9641266864413274E-2</v>
      </c>
      <c r="H60" s="755">
        <v>2.8496974324446655E-2</v>
      </c>
      <c r="I60" s="1612">
        <v>100.71822809124923</v>
      </c>
      <c r="J60" s="1611">
        <v>60</v>
      </c>
    </row>
    <row r="61" spans="1:10" s="179" customFormat="1" ht="12" customHeight="1" x14ac:dyDescent="0.35">
      <c r="A61" s="335"/>
      <c r="B61" s="338" t="s">
        <v>64</v>
      </c>
      <c r="C61" s="700">
        <v>261.99999999999989</v>
      </c>
      <c r="D61" s="755">
        <v>0.56554893071900647</v>
      </c>
      <c r="E61" s="755">
        <v>0.23752156057308024</v>
      </c>
      <c r="F61" s="755">
        <v>0.11691774547568964</v>
      </c>
      <c r="G61" s="755">
        <v>6.669203164561123E-2</v>
      </c>
      <c r="H61" s="755">
        <v>1.3319731586613466E-2</v>
      </c>
      <c r="I61" s="1612">
        <v>64.832251689516667</v>
      </c>
      <c r="J61" s="1611">
        <v>30</v>
      </c>
    </row>
    <row r="62" spans="1:10" s="179" customFormat="1" ht="12" customHeight="1" thickBot="1" x14ac:dyDescent="0.4">
      <c r="A62" s="336"/>
      <c r="B62" s="761" t="s">
        <v>59</v>
      </c>
      <c r="C62" s="704">
        <v>1003.0000000000009</v>
      </c>
      <c r="D62" s="1240">
        <v>0.43696648581479208</v>
      </c>
      <c r="E62" s="1240">
        <v>0.35897688658673843</v>
      </c>
      <c r="F62" s="1240">
        <v>0.12813354942719812</v>
      </c>
      <c r="G62" s="1240">
        <v>6.298073329276159E-2</v>
      </c>
      <c r="H62" s="1240">
        <v>1.2942344878511824E-2</v>
      </c>
      <c r="I62" s="1622">
        <v>75.4882566998225</v>
      </c>
      <c r="J62" s="1621">
        <v>60</v>
      </c>
    </row>
    <row r="63" spans="1:10" s="179" customFormat="1" ht="12" customHeight="1" x14ac:dyDescent="0.35">
      <c r="A63" s="335" t="s">
        <v>63</v>
      </c>
      <c r="B63" s="334" t="s">
        <v>62</v>
      </c>
      <c r="C63" s="192">
        <v>465.99999999999989</v>
      </c>
      <c r="D63" s="148">
        <v>0.22578040573763453</v>
      </c>
      <c r="E63" s="148">
        <v>0.41957859766831745</v>
      </c>
      <c r="F63" s="148">
        <v>0.16897919181663948</v>
      </c>
      <c r="G63" s="148">
        <v>0.13771563004991189</v>
      </c>
      <c r="H63" s="148">
        <v>4.7946174727496717E-2</v>
      </c>
      <c r="I63" s="1620">
        <v>113.21387920968149</v>
      </c>
      <c r="J63" s="1619">
        <v>90</v>
      </c>
    </row>
    <row r="64" spans="1:10" s="179" customFormat="1" ht="12" customHeight="1" x14ac:dyDescent="0.35">
      <c r="A64" s="332" t="s">
        <v>61</v>
      </c>
      <c r="B64" s="331" t="s">
        <v>60</v>
      </c>
      <c r="C64" s="700">
        <v>51.000000000000021</v>
      </c>
      <c r="D64" s="755">
        <v>0.26111552342461775</v>
      </c>
      <c r="E64" s="755">
        <v>0.38989286835476378</v>
      </c>
      <c r="F64" s="755">
        <v>0.25347944462991323</v>
      </c>
      <c r="G64" s="755">
        <v>9.5512163590705634E-2</v>
      </c>
      <c r="H64" s="755">
        <v>0</v>
      </c>
      <c r="I64" s="1612">
        <v>101.16363689610661</v>
      </c>
      <c r="J64" s="1611">
        <v>70</v>
      </c>
    </row>
    <row r="65" spans="1:10" s="179" customFormat="1" ht="12" customHeight="1" thickBot="1" x14ac:dyDescent="0.4">
      <c r="A65" s="329"/>
      <c r="B65" s="328" t="s">
        <v>59</v>
      </c>
      <c r="C65" s="181">
        <v>517.00000000000023</v>
      </c>
      <c r="D65" s="140">
        <v>0.22956448946087729</v>
      </c>
      <c r="E65" s="140">
        <v>0.41639951429570432</v>
      </c>
      <c r="F65" s="140">
        <v>0.1780284338232227</v>
      </c>
      <c r="G65" s="140">
        <v>0.13319600592109401</v>
      </c>
      <c r="H65" s="140">
        <v>4.2811556499101427E-2</v>
      </c>
      <c r="I65" s="1618">
        <v>111.92340308324344</v>
      </c>
      <c r="J65" s="1617">
        <v>90</v>
      </c>
    </row>
    <row r="66" spans="1:10" s="1345" customFormat="1" ht="15.75" customHeight="1" x14ac:dyDescent="0.3">
      <c r="A66" s="6787" t="s">
        <v>784</v>
      </c>
      <c r="B66" s="6787"/>
      <c r="C66" s="6787"/>
      <c r="D66" s="6787"/>
      <c r="E66" s="6787"/>
      <c r="F66" s="6787"/>
      <c r="G66" s="6787"/>
      <c r="H66" s="6787"/>
      <c r="I66" s="6787"/>
      <c r="J66" s="6787"/>
    </row>
    <row r="67" spans="1:10" s="1345" customFormat="1" ht="15.75" customHeight="1" thickBot="1" x14ac:dyDescent="0.35">
      <c r="A67" s="6787" t="s">
        <v>783</v>
      </c>
      <c r="B67" s="6787"/>
      <c r="C67" s="6787"/>
      <c r="D67" s="6787"/>
      <c r="E67" s="6787"/>
      <c r="F67" s="6787"/>
      <c r="G67" s="6787"/>
      <c r="H67" s="6787"/>
      <c r="I67" s="6787"/>
      <c r="J67" s="6787"/>
    </row>
    <row r="68" spans="1:10" s="1345" customFormat="1" ht="15.5" x14ac:dyDescent="0.3">
      <c r="A68" s="6788"/>
      <c r="B68" s="6789"/>
      <c r="C68" s="6799" t="s">
        <v>782</v>
      </c>
      <c r="D68" s="6800"/>
      <c r="E68" s="6800"/>
      <c r="F68" s="6800"/>
      <c r="G68" s="6800"/>
      <c r="H68" s="6800"/>
      <c r="I68" s="6800"/>
      <c r="J68" s="6801"/>
    </row>
    <row r="69" spans="1:10" s="1345" customFormat="1" ht="16.5" customHeight="1" thickBot="1" x14ac:dyDescent="0.35">
      <c r="A69" s="6790"/>
      <c r="B69" s="6791"/>
      <c r="C69" s="6783" t="s">
        <v>781</v>
      </c>
      <c r="D69" s="6784"/>
      <c r="E69" s="6784"/>
      <c r="F69" s="6784"/>
      <c r="G69" s="6784"/>
      <c r="H69" s="6784"/>
      <c r="I69" s="6784"/>
      <c r="J69" s="6785"/>
    </row>
    <row r="70" spans="1:10" s="1345" customFormat="1" ht="15.75" customHeight="1" x14ac:dyDescent="0.3">
      <c r="A70" s="6790"/>
      <c r="B70" s="6791"/>
      <c r="C70" s="1616" t="s">
        <v>55</v>
      </c>
      <c r="D70" s="1616" t="s">
        <v>780</v>
      </c>
      <c r="E70" s="1616" t="s">
        <v>779</v>
      </c>
      <c r="F70" s="1616" t="s">
        <v>778</v>
      </c>
      <c r="G70" s="1616" t="s">
        <v>777</v>
      </c>
      <c r="H70" s="1616" t="s">
        <v>776</v>
      </c>
      <c r="I70" s="1616" t="s">
        <v>775</v>
      </c>
      <c r="J70" s="1616" t="s">
        <v>774</v>
      </c>
    </row>
    <row r="71" spans="1:10" s="1345" customFormat="1" ht="31.5" thickBot="1" x14ac:dyDescent="0.35">
      <c r="A71" s="6792"/>
      <c r="B71" s="6791"/>
      <c r="C71" s="1615" t="s">
        <v>49</v>
      </c>
      <c r="D71" s="1615" t="s">
        <v>773</v>
      </c>
      <c r="E71" s="1615" t="s">
        <v>772</v>
      </c>
      <c r="F71" s="1615" t="s">
        <v>771</v>
      </c>
      <c r="G71" s="1615" t="s">
        <v>770</v>
      </c>
      <c r="H71" s="1615" t="s">
        <v>769</v>
      </c>
      <c r="I71" s="1615" t="s">
        <v>768</v>
      </c>
      <c r="J71" s="1615" t="s">
        <v>767</v>
      </c>
    </row>
    <row r="72" spans="1:10" s="179" customFormat="1" ht="12" customHeight="1" x14ac:dyDescent="0.35">
      <c r="A72" s="55" t="s">
        <v>48</v>
      </c>
      <c r="B72" s="54" t="s">
        <v>47</v>
      </c>
      <c r="C72" s="1543">
        <v>8966</v>
      </c>
      <c r="D72" s="1542">
        <v>0.47738048892788698</v>
      </c>
      <c r="E72" s="1542">
        <v>0.31440063617816977</v>
      </c>
      <c r="F72" s="1542">
        <v>0.14542051372808887</v>
      </c>
      <c r="G72" s="1542">
        <v>4.4891451251837654E-2</v>
      </c>
      <c r="H72" s="1542">
        <v>1.7906909914023515E-2</v>
      </c>
      <c r="I72" s="1608">
        <v>70.90676051220035</v>
      </c>
      <c r="J72" s="1607">
        <v>45</v>
      </c>
    </row>
    <row r="73" spans="1:10" s="179" customFormat="1" ht="12" customHeight="1" thickBot="1" x14ac:dyDescent="0.4">
      <c r="A73" s="59" t="s">
        <v>46</v>
      </c>
      <c r="B73" s="51" t="s">
        <v>45</v>
      </c>
      <c r="C73" s="729">
        <v>18686.999999999956</v>
      </c>
      <c r="D73" s="1090">
        <v>0.42428962790548219</v>
      </c>
      <c r="E73" s="1090">
        <v>0.32652455995403057</v>
      </c>
      <c r="F73" s="1090">
        <v>0.17015828642606262</v>
      </c>
      <c r="G73" s="1090">
        <v>6.60188825179997E-2</v>
      </c>
      <c r="H73" s="1090">
        <v>1.300864319643219E-2</v>
      </c>
      <c r="I73" s="1614">
        <v>79.782117394129912</v>
      </c>
      <c r="J73" s="1613">
        <v>60</v>
      </c>
    </row>
    <row r="74" spans="1:10" s="179" customFormat="1" ht="12" customHeight="1" x14ac:dyDescent="0.35">
      <c r="A74" s="44" t="s">
        <v>44</v>
      </c>
      <c r="B74" s="221" t="s">
        <v>43</v>
      </c>
      <c r="C74" s="726">
        <v>9867.9999999999982</v>
      </c>
      <c r="D74" s="219">
        <v>0.17489425096141137</v>
      </c>
      <c r="E74" s="219">
        <v>0.32260474976283726</v>
      </c>
      <c r="F74" s="219">
        <v>0.2969125304484404</v>
      </c>
      <c r="G74" s="219">
        <v>0.16254056992071964</v>
      </c>
      <c r="H74" s="219">
        <v>4.3047898906598325E-2</v>
      </c>
      <c r="I74" s="1604">
        <v>134.22520658484015</v>
      </c>
      <c r="J74" s="1603">
        <v>100</v>
      </c>
    </row>
    <row r="75" spans="1:10" s="179" customFormat="1" ht="12" customHeight="1" x14ac:dyDescent="0.35">
      <c r="A75" s="36" t="s">
        <v>42</v>
      </c>
      <c r="B75" s="725" t="s">
        <v>41</v>
      </c>
      <c r="C75" s="1097">
        <v>3074.9999999999968</v>
      </c>
      <c r="D75" s="1082">
        <v>0.35241722078389365</v>
      </c>
      <c r="E75" s="1082">
        <v>0.3081439655222814</v>
      </c>
      <c r="F75" s="1082">
        <v>0.23674590118714678</v>
      </c>
      <c r="G75" s="1082">
        <v>8.7168917401793666E-2</v>
      </c>
      <c r="H75" s="1082">
        <v>1.5523995104883004E-2</v>
      </c>
      <c r="I75" s="1601">
        <v>94.680341767513738</v>
      </c>
      <c r="J75" s="1600">
        <v>60</v>
      </c>
    </row>
    <row r="76" spans="1:10" s="179" customFormat="1" ht="12" customHeight="1" thickBot="1" x14ac:dyDescent="0.4">
      <c r="A76" s="34"/>
      <c r="B76" s="724" t="s">
        <v>40</v>
      </c>
      <c r="C76" s="1100">
        <v>16943.000000000007</v>
      </c>
      <c r="D76" s="1099">
        <v>0.55851859664009151</v>
      </c>
      <c r="E76" s="1099">
        <v>0.3214488923594957</v>
      </c>
      <c r="F76" s="1099">
        <v>0.10076449737820535</v>
      </c>
      <c r="G76" s="1099">
        <v>1.6303821894717786E-2</v>
      </c>
      <c r="H76" s="1099">
        <v>2.9641917274849851E-3</v>
      </c>
      <c r="I76" s="1610">
        <v>52.214902655836219</v>
      </c>
      <c r="J76" s="1609">
        <v>30</v>
      </c>
    </row>
    <row r="77" spans="1:10" s="179" customFormat="1" ht="12" customHeight="1" x14ac:dyDescent="0.35">
      <c r="A77" s="55" t="s">
        <v>39</v>
      </c>
      <c r="B77" s="54" t="s">
        <v>38</v>
      </c>
      <c r="C77" s="1543">
        <v>8197.9999999999982</v>
      </c>
      <c r="D77" s="1542">
        <v>0.39716660805508652</v>
      </c>
      <c r="E77" s="1542">
        <v>0.4040182277102049</v>
      </c>
      <c r="F77" s="1542">
        <v>0.16240048472011814</v>
      </c>
      <c r="G77" s="1542">
        <v>3.317025772608978E-2</v>
      </c>
      <c r="H77" s="1542">
        <v>3.2444217885180186E-3</v>
      </c>
      <c r="I77" s="1608">
        <v>69.340993933230976</v>
      </c>
      <c r="J77" s="1607">
        <v>60</v>
      </c>
    </row>
    <row r="78" spans="1:10" s="179" customFormat="1" ht="12" customHeight="1" x14ac:dyDescent="0.35">
      <c r="A78" s="36" t="s">
        <v>37</v>
      </c>
      <c r="B78" s="33" t="s">
        <v>36</v>
      </c>
      <c r="C78" s="1097">
        <v>16307.000000000029</v>
      </c>
      <c r="D78" s="1082">
        <v>0.41503693366110861</v>
      </c>
      <c r="E78" s="1082">
        <v>0.29176720455466915</v>
      </c>
      <c r="F78" s="1082">
        <v>0.18502014716944082</v>
      </c>
      <c r="G78" s="1082">
        <v>8.5320632838703878E-2</v>
      </c>
      <c r="H78" s="1082">
        <v>2.2855081776106987E-2</v>
      </c>
      <c r="I78" s="1601">
        <v>88.860634097824047</v>
      </c>
      <c r="J78" s="1600">
        <v>60</v>
      </c>
    </row>
    <row r="79" spans="1:10" s="179" customFormat="1" ht="12" customHeight="1" x14ac:dyDescent="0.35">
      <c r="A79" s="34"/>
      <c r="B79" s="33" t="s">
        <v>35</v>
      </c>
      <c r="C79" s="1097">
        <v>101</v>
      </c>
      <c r="D79" s="1082">
        <v>0.24337560129233238</v>
      </c>
      <c r="E79" s="1082">
        <v>0.53378983273153746</v>
      </c>
      <c r="F79" s="1082">
        <v>0.11238947879303415</v>
      </c>
      <c r="G79" s="1082">
        <v>7.4264785841873765E-2</v>
      </c>
      <c r="H79" s="1082">
        <v>3.6180301341221938E-2</v>
      </c>
      <c r="I79" s="1601">
        <v>92.050758355769275</v>
      </c>
      <c r="J79" s="1600">
        <v>60</v>
      </c>
    </row>
    <row r="80" spans="1:10" s="179" customFormat="1" ht="12" customHeight="1" x14ac:dyDescent="0.35">
      <c r="A80" s="34"/>
      <c r="B80" s="33" t="s">
        <v>34</v>
      </c>
      <c r="C80" s="1097">
        <v>1008.0000000000009</v>
      </c>
      <c r="D80" s="1082">
        <v>0.64998677959729856</v>
      </c>
      <c r="E80" s="1082">
        <v>0.27054093687920072</v>
      </c>
      <c r="F80" s="1082">
        <v>3.9270446391918637E-2</v>
      </c>
      <c r="G80" s="1082">
        <v>4.0201837131577489E-2</v>
      </c>
      <c r="H80" s="1082">
        <v>0</v>
      </c>
      <c r="I80" s="1601">
        <v>45.716662423464633</v>
      </c>
      <c r="J80" s="1600">
        <v>30</v>
      </c>
    </row>
    <row r="81" spans="1:10" s="179" customFormat="1" ht="12" customHeight="1" x14ac:dyDescent="0.35">
      <c r="A81" s="34"/>
      <c r="B81" s="33" t="s">
        <v>33</v>
      </c>
      <c r="C81" s="1097">
        <v>165.99999999999994</v>
      </c>
      <c r="D81" s="1082">
        <v>0.72915210172993883</v>
      </c>
      <c r="E81" s="1082">
        <v>0.24388578990177609</v>
      </c>
      <c r="F81" s="1082">
        <v>1.393934646685077E-2</v>
      </c>
      <c r="G81" s="1082">
        <v>7.6645710933926116E-3</v>
      </c>
      <c r="H81" s="1082">
        <v>5.3581908080403166E-3</v>
      </c>
      <c r="I81" s="1601">
        <v>39.362982738024002</v>
      </c>
      <c r="J81" s="1600">
        <v>30</v>
      </c>
    </row>
    <row r="82" spans="1:10" s="179" customFormat="1" ht="12" customHeight="1" x14ac:dyDescent="0.35">
      <c r="A82" s="34"/>
      <c r="B82" s="33" t="s">
        <v>32</v>
      </c>
      <c r="C82" s="1097">
        <v>226.99999999999983</v>
      </c>
      <c r="D82" s="1082">
        <v>0.721268958680362</v>
      </c>
      <c r="E82" s="1082">
        <v>0.22914377322128179</v>
      </c>
      <c r="F82" s="1082">
        <v>3.9503043838102693E-2</v>
      </c>
      <c r="G82" s="1082">
        <v>3.5074413556851376E-3</v>
      </c>
      <c r="H82" s="1082">
        <v>6.5767829045671111E-3</v>
      </c>
      <c r="I82" s="1612">
        <v>37.548328944945311</v>
      </c>
      <c r="J82" s="1611">
        <v>30</v>
      </c>
    </row>
    <row r="83" spans="1:10" s="179" customFormat="1" ht="12" customHeight="1" x14ac:dyDescent="0.35">
      <c r="A83" s="34"/>
      <c r="B83" s="33" t="s">
        <v>4</v>
      </c>
      <c r="C83" s="1097">
        <v>300.99999999999994</v>
      </c>
      <c r="D83" s="1082">
        <v>0.44188986741571001</v>
      </c>
      <c r="E83" s="1082">
        <v>0.32047489220900138</v>
      </c>
      <c r="F83" s="1082">
        <v>0.18628951425521931</v>
      </c>
      <c r="G83" s="1082">
        <v>3.4393270782106883E-2</v>
      </c>
      <c r="H83" s="1082">
        <v>1.695245533796267E-2</v>
      </c>
      <c r="I83" s="1612">
        <v>73.014185853344514</v>
      </c>
      <c r="J83" s="1611">
        <v>60</v>
      </c>
    </row>
    <row r="84" spans="1:10" s="179" customFormat="1" ht="12" customHeight="1" thickBot="1" x14ac:dyDescent="0.4">
      <c r="A84" s="57"/>
      <c r="B84" s="51" t="s">
        <v>25</v>
      </c>
      <c r="C84" s="729">
        <v>3578.0000000000005</v>
      </c>
      <c r="D84" s="1090">
        <v>0.59938133100300117</v>
      </c>
      <c r="E84" s="1090">
        <v>0.28152181302746082</v>
      </c>
      <c r="F84" s="1090">
        <v>9.8288994016446835E-2</v>
      </c>
      <c r="G84" s="1090">
        <v>1.6839367588759351E-2</v>
      </c>
      <c r="H84" s="1090">
        <v>3.9684943643295903E-3</v>
      </c>
      <c r="I84" s="1606">
        <v>50.177150985021285</v>
      </c>
      <c r="J84" s="1605">
        <v>30</v>
      </c>
    </row>
    <row r="85" spans="1:10" s="179" customFormat="1" ht="12" customHeight="1" x14ac:dyDescent="0.35">
      <c r="A85" s="44" t="s">
        <v>31</v>
      </c>
      <c r="B85" s="465" t="s">
        <v>30</v>
      </c>
      <c r="C85" s="726">
        <v>338.00000000000006</v>
      </c>
      <c r="D85" s="219">
        <v>0.4542740929495831</v>
      </c>
      <c r="E85" s="219">
        <v>0.46065018206593034</v>
      </c>
      <c r="F85" s="219">
        <v>8.5075724984487275E-2</v>
      </c>
      <c r="G85" s="219">
        <v>0</v>
      </c>
      <c r="H85" s="219">
        <v>0</v>
      </c>
      <c r="I85" s="1604">
        <v>52.043696926145074</v>
      </c>
      <c r="J85" s="1603">
        <v>45</v>
      </c>
    </row>
    <row r="86" spans="1:10" s="179" customFormat="1" ht="12" customHeight="1" x14ac:dyDescent="0.35">
      <c r="A86" s="36" t="s">
        <v>29</v>
      </c>
      <c r="B86" s="725" t="s">
        <v>28</v>
      </c>
      <c r="C86" s="1097">
        <v>1389</v>
      </c>
      <c r="D86" s="1082">
        <v>0.36084655078811656</v>
      </c>
      <c r="E86" s="1082">
        <v>0.44856851164402839</v>
      </c>
      <c r="F86" s="1082">
        <v>0.16459440483154134</v>
      </c>
      <c r="G86" s="1082">
        <v>2.4366656272657092E-2</v>
      </c>
      <c r="H86" s="1082">
        <v>1.623876463655339E-3</v>
      </c>
      <c r="I86" s="1612">
        <v>69.816743974987162</v>
      </c>
      <c r="J86" s="1611">
        <v>60</v>
      </c>
    </row>
    <row r="87" spans="1:10" s="179" customFormat="1" ht="12" customHeight="1" x14ac:dyDescent="0.35">
      <c r="A87" s="26"/>
      <c r="B87" s="725" t="s">
        <v>27</v>
      </c>
      <c r="C87" s="1097">
        <v>3296.0000000000036</v>
      </c>
      <c r="D87" s="1082">
        <v>0.42894390469447807</v>
      </c>
      <c r="E87" s="1082">
        <v>0.41062131568170196</v>
      </c>
      <c r="F87" s="1082">
        <v>0.12009244805888533</v>
      </c>
      <c r="G87" s="1082">
        <v>3.6527155080481238E-2</v>
      </c>
      <c r="H87" s="1082">
        <v>3.8151764844567815E-3</v>
      </c>
      <c r="I87" s="1612">
        <v>65.083965830624052</v>
      </c>
      <c r="J87" s="1611">
        <v>45</v>
      </c>
    </row>
    <row r="88" spans="1:10" s="179" customFormat="1" ht="12" customHeight="1" x14ac:dyDescent="0.35">
      <c r="A88" s="34"/>
      <c r="B88" s="725" t="s">
        <v>26</v>
      </c>
      <c r="C88" s="1097">
        <v>955.00000000000045</v>
      </c>
      <c r="D88" s="1082">
        <v>0.15571947326859178</v>
      </c>
      <c r="E88" s="1082">
        <v>0.40944975270122763</v>
      </c>
      <c r="F88" s="1082">
        <v>0.36463425763079721</v>
      </c>
      <c r="G88" s="1082">
        <v>6.1947133986311603E-2</v>
      </c>
      <c r="H88" s="1082">
        <v>8.2493824130700794E-3</v>
      </c>
      <c r="I88" s="1612">
        <v>108.50015515460605</v>
      </c>
      <c r="J88" s="1611">
        <v>90</v>
      </c>
    </row>
    <row r="89" spans="1:10" s="179" customFormat="1" ht="12" customHeight="1" x14ac:dyDescent="0.35">
      <c r="A89" s="34"/>
      <c r="B89" s="725" t="s">
        <v>4</v>
      </c>
      <c r="C89" s="1097">
        <v>141</v>
      </c>
      <c r="D89" s="1082">
        <v>0.51615618065076441</v>
      </c>
      <c r="E89" s="1082">
        <v>0.30343485962649253</v>
      </c>
      <c r="F89" s="1082">
        <v>0.13715471707306098</v>
      </c>
      <c r="G89" s="1082">
        <v>4.3254242649681675E-2</v>
      </c>
      <c r="H89" s="1082">
        <v>0</v>
      </c>
      <c r="I89" s="1601">
        <v>60.557138930964378</v>
      </c>
      <c r="J89" s="1600">
        <v>30</v>
      </c>
    </row>
    <row r="90" spans="1:10" s="179" customFormat="1" ht="12" customHeight="1" thickBot="1" x14ac:dyDescent="0.4">
      <c r="A90" s="34"/>
      <c r="B90" s="724" t="s">
        <v>25</v>
      </c>
      <c r="C90" s="1100">
        <v>2079.0000000000009</v>
      </c>
      <c r="D90" s="1099">
        <v>0.46081177357397285</v>
      </c>
      <c r="E90" s="1099">
        <v>0.34338951234761872</v>
      </c>
      <c r="F90" s="1099">
        <v>0.17015820507422305</v>
      </c>
      <c r="G90" s="1099">
        <v>2.3980187800669225E-2</v>
      </c>
      <c r="H90" s="1099">
        <v>1.6603212035139906E-3</v>
      </c>
      <c r="I90" s="1610">
        <v>62.466648828076366</v>
      </c>
      <c r="J90" s="1609">
        <v>45</v>
      </c>
    </row>
    <row r="91" spans="1:10" s="179" customFormat="1" ht="12" customHeight="1" x14ac:dyDescent="0.35">
      <c r="A91" s="55" t="s">
        <v>24</v>
      </c>
      <c r="B91" s="54" t="s">
        <v>23</v>
      </c>
      <c r="C91" s="1543">
        <v>4499.0000000000045</v>
      </c>
      <c r="D91" s="1542">
        <v>0.48988031116948394</v>
      </c>
      <c r="E91" s="1542">
        <v>0.32521961539761146</v>
      </c>
      <c r="F91" s="1542">
        <v>0.14945954238214731</v>
      </c>
      <c r="G91" s="1542">
        <v>2.7365125715472872E-2</v>
      </c>
      <c r="H91" s="1542">
        <v>8.0754053352874011E-3</v>
      </c>
      <c r="I91" s="1608">
        <v>64.4397727092976</v>
      </c>
      <c r="J91" s="1607">
        <v>40</v>
      </c>
    </row>
    <row r="92" spans="1:10" s="179" customFormat="1" ht="12" customHeight="1" x14ac:dyDescent="0.35">
      <c r="A92" s="36" t="s">
        <v>22</v>
      </c>
      <c r="B92" s="33" t="s">
        <v>21</v>
      </c>
      <c r="C92" s="1097">
        <v>6030.9999999999936</v>
      </c>
      <c r="D92" s="1082">
        <v>0.41711884578487918</v>
      </c>
      <c r="E92" s="1082">
        <v>0.34027698100870735</v>
      </c>
      <c r="F92" s="1082">
        <v>0.17325842499374214</v>
      </c>
      <c r="G92" s="1082">
        <v>6.0467075498951382E-2</v>
      </c>
      <c r="H92" s="1082">
        <v>8.8786727137266357E-3</v>
      </c>
      <c r="I92" s="1601">
        <v>76.678864174599084</v>
      </c>
      <c r="J92" s="1600">
        <v>60</v>
      </c>
    </row>
    <row r="93" spans="1:10" s="179" customFormat="1" ht="12" customHeight="1" x14ac:dyDescent="0.35">
      <c r="A93" s="34"/>
      <c r="B93" s="33" t="s">
        <v>20</v>
      </c>
      <c r="C93" s="1097">
        <v>8186.0000000000036</v>
      </c>
      <c r="D93" s="1082">
        <v>0.19011303032679411</v>
      </c>
      <c r="E93" s="1082">
        <v>0.32917786238180047</v>
      </c>
      <c r="F93" s="1082">
        <v>0.27773392637273436</v>
      </c>
      <c r="G93" s="1082">
        <v>0.15990133411814647</v>
      </c>
      <c r="H93" s="1082">
        <v>4.307384680052577E-2</v>
      </c>
      <c r="I93" s="1601">
        <v>131.9270410392175</v>
      </c>
      <c r="J93" s="1600">
        <v>90</v>
      </c>
    </row>
    <row r="94" spans="1:10" s="179" customFormat="1" ht="12" customHeight="1" x14ac:dyDescent="0.35">
      <c r="A94" s="34"/>
      <c r="B94" s="33" t="s">
        <v>19</v>
      </c>
      <c r="C94" s="1097">
        <v>6458.0000000000045</v>
      </c>
      <c r="D94" s="1082">
        <v>0.51567485519678025</v>
      </c>
      <c r="E94" s="1082">
        <v>0.37576774412475994</v>
      </c>
      <c r="F94" s="1082">
        <v>9.1977657617945033E-2</v>
      </c>
      <c r="G94" s="1082">
        <v>1.2819617214213416E-2</v>
      </c>
      <c r="H94" s="1082">
        <v>3.7601258463108383E-3</v>
      </c>
      <c r="I94" s="1601">
        <v>52.582726627731795</v>
      </c>
      <c r="J94" s="1600">
        <v>30</v>
      </c>
    </row>
    <row r="95" spans="1:10" s="179" customFormat="1" ht="12" customHeight="1" x14ac:dyDescent="0.35">
      <c r="A95" s="34"/>
      <c r="B95" s="33" t="s">
        <v>18</v>
      </c>
      <c r="C95" s="1097">
        <v>265.00000000000017</v>
      </c>
      <c r="D95" s="1082">
        <v>0.5722754107718</v>
      </c>
      <c r="E95" s="1082">
        <v>0.31023695884205876</v>
      </c>
      <c r="F95" s="1082">
        <v>8.7693270868560727E-2</v>
      </c>
      <c r="G95" s="1082">
        <v>1.7041959364570911E-2</v>
      </c>
      <c r="H95" s="1082">
        <v>1.2752400153009475E-2</v>
      </c>
      <c r="I95" s="1601">
        <v>56.717867535564466</v>
      </c>
      <c r="J95" s="1600">
        <v>30</v>
      </c>
    </row>
    <row r="96" spans="1:10" s="179" customFormat="1" ht="12" customHeight="1" x14ac:dyDescent="0.35">
      <c r="A96" s="34"/>
      <c r="B96" s="33" t="s">
        <v>17</v>
      </c>
      <c r="C96" s="1097">
        <v>2244.0000000000023</v>
      </c>
      <c r="D96" s="1082">
        <v>0.88241874904925022</v>
      </c>
      <c r="E96" s="1082">
        <v>0.10078944860833403</v>
      </c>
      <c r="F96" s="1082">
        <v>1.3794267666617581E-2</v>
      </c>
      <c r="G96" s="1082">
        <v>7.5211645305040269E-4</v>
      </c>
      <c r="H96" s="1082">
        <v>2.2454182227489993E-3</v>
      </c>
      <c r="I96" s="1601">
        <v>23.917322742115203</v>
      </c>
      <c r="J96" s="1600">
        <v>14</v>
      </c>
    </row>
    <row r="97" spans="1:10" s="179" customFormat="1" ht="12" customHeight="1" x14ac:dyDescent="0.35">
      <c r="A97" s="34"/>
      <c r="B97" s="33" t="s">
        <v>16</v>
      </c>
      <c r="C97" s="1097">
        <v>326</v>
      </c>
      <c r="D97" s="1082">
        <v>0.90652570639456931</v>
      </c>
      <c r="E97" s="1082">
        <v>6.4145424660132955E-2</v>
      </c>
      <c r="F97" s="1082">
        <v>2.9328868945298216E-2</v>
      </c>
      <c r="G97" s="1082">
        <v>0</v>
      </c>
      <c r="H97" s="1082">
        <v>0</v>
      </c>
      <c r="I97" s="1601">
        <v>20.711922158411102</v>
      </c>
      <c r="J97" s="1600">
        <v>10</v>
      </c>
    </row>
    <row r="98" spans="1:10" s="179" customFormat="1" ht="12" customHeight="1" x14ac:dyDescent="0.35">
      <c r="A98" s="34"/>
      <c r="B98" s="33" t="s">
        <v>15</v>
      </c>
      <c r="C98" s="1097">
        <v>484.00000000000023</v>
      </c>
      <c r="D98" s="1082">
        <v>0.42696137009197299</v>
      </c>
      <c r="E98" s="1082">
        <v>0.36938292868413497</v>
      </c>
      <c r="F98" s="1082">
        <v>0.16720425078199436</v>
      </c>
      <c r="G98" s="1082">
        <v>3.3451891749348685E-2</v>
      </c>
      <c r="H98" s="1082">
        <v>2.9995586925482369E-3</v>
      </c>
      <c r="I98" s="1601">
        <v>71.781553529611386</v>
      </c>
      <c r="J98" s="1600">
        <v>60</v>
      </c>
    </row>
    <row r="99" spans="1:10" s="179" customFormat="1" ht="12" customHeight="1" x14ac:dyDescent="0.35">
      <c r="A99" s="34"/>
      <c r="B99" s="33" t="s">
        <v>14</v>
      </c>
      <c r="C99" s="1097">
        <v>587</v>
      </c>
      <c r="D99" s="1082">
        <v>4.9009314621443402E-2</v>
      </c>
      <c r="E99" s="1082">
        <v>0.47205655340177638</v>
      </c>
      <c r="F99" s="1082">
        <v>0.40479820461467886</v>
      </c>
      <c r="G99" s="1082">
        <v>7.2471505376851028E-2</v>
      </c>
      <c r="H99" s="1082">
        <v>1.6644219852517176E-3</v>
      </c>
      <c r="I99" s="1601">
        <v>115.1213041179514</v>
      </c>
      <c r="J99" s="1600">
        <v>90</v>
      </c>
    </row>
    <row r="100" spans="1:10" s="179" customFormat="1" ht="12" customHeight="1" x14ac:dyDescent="0.35">
      <c r="A100" s="34"/>
      <c r="B100" s="33" t="s">
        <v>13</v>
      </c>
      <c r="C100" s="1097">
        <v>60.000000000000021</v>
      </c>
      <c r="D100" s="1082">
        <v>0.55807465478840668</v>
      </c>
      <c r="E100" s="1082">
        <v>0.30353232624140986</v>
      </c>
      <c r="F100" s="1082">
        <v>0.11990561775475701</v>
      </c>
      <c r="G100" s="1082">
        <v>1.8487401215426295E-2</v>
      </c>
      <c r="H100" s="1082">
        <v>0</v>
      </c>
      <c r="I100" s="1601">
        <v>58.459084329344577</v>
      </c>
      <c r="J100" s="1600">
        <v>30</v>
      </c>
    </row>
    <row r="101" spans="1:10" s="179" customFormat="1" ht="12" customHeight="1" x14ac:dyDescent="0.35">
      <c r="A101" s="34"/>
      <c r="B101" s="33" t="s">
        <v>12</v>
      </c>
      <c r="C101" s="1097">
        <v>338.00000000000006</v>
      </c>
      <c r="D101" s="1082">
        <v>0.20308216380603905</v>
      </c>
      <c r="E101" s="1082">
        <v>0.44153402522647772</v>
      </c>
      <c r="F101" s="1082">
        <v>0.28828845564746741</v>
      </c>
      <c r="G101" s="1082">
        <v>6.5283893100451115E-2</v>
      </c>
      <c r="H101" s="1082">
        <v>1.8114622195643752E-3</v>
      </c>
      <c r="I101" s="1601">
        <v>102.21584886811911</v>
      </c>
      <c r="J101" s="1600">
        <v>90</v>
      </c>
    </row>
    <row r="102" spans="1:10" s="179" customFormat="1" ht="12" customHeight="1" thickBot="1" x14ac:dyDescent="0.4">
      <c r="A102" s="52"/>
      <c r="B102" s="51" t="s">
        <v>4</v>
      </c>
      <c r="C102" s="729">
        <v>401.00000000000011</v>
      </c>
      <c r="D102" s="1090">
        <v>0.45431590480462136</v>
      </c>
      <c r="E102" s="1090">
        <v>0.24261109668003986</v>
      </c>
      <c r="F102" s="1090">
        <v>0.24029105901069253</v>
      </c>
      <c r="G102" s="1090">
        <v>5.8008365002448103E-2</v>
      </c>
      <c r="H102" s="1090">
        <v>4.7735745021982344E-3</v>
      </c>
      <c r="I102" s="1606">
        <v>83.591025700287986</v>
      </c>
      <c r="J102" s="1605">
        <v>60</v>
      </c>
    </row>
    <row r="103" spans="1:10" s="179" customFormat="1" ht="12" customHeight="1" x14ac:dyDescent="0.35">
      <c r="A103" s="44" t="s">
        <v>11</v>
      </c>
      <c r="B103" s="465" t="s">
        <v>10</v>
      </c>
      <c r="C103" s="726">
        <v>18969.999999999982</v>
      </c>
      <c r="D103" s="219">
        <v>0.39842811309952736</v>
      </c>
      <c r="E103" s="219">
        <v>0.29261048546112667</v>
      </c>
      <c r="F103" s="219">
        <v>0.19760607020393131</v>
      </c>
      <c r="G103" s="219">
        <v>8.8968933858451005E-2</v>
      </c>
      <c r="H103" s="219">
        <v>2.2386397376989664E-2</v>
      </c>
      <c r="I103" s="1604">
        <v>91.248495405218137</v>
      </c>
      <c r="J103" s="1603">
        <v>60</v>
      </c>
    </row>
    <row r="104" spans="1:10" s="179" customFormat="1" ht="12" customHeight="1" x14ac:dyDescent="0.35">
      <c r="A104" s="36" t="s">
        <v>9</v>
      </c>
      <c r="B104" s="725" t="s">
        <v>8</v>
      </c>
      <c r="C104" s="1097">
        <v>1245.9999999999991</v>
      </c>
      <c r="D104" s="1082">
        <v>0.52585869105419658</v>
      </c>
      <c r="E104" s="1082">
        <v>0.355366887800178</v>
      </c>
      <c r="F104" s="1082">
        <v>9.9451731658591155E-2</v>
      </c>
      <c r="G104" s="1082">
        <v>1.9322689487034809E-2</v>
      </c>
      <c r="H104" s="1082">
        <v>0</v>
      </c>
      <c r="I104" s="1601">
        <v>54.190232260071383</v>
      </c>
      <c r="J104" s="1600">
        <v>30</v>
      </c>
    </row>
    <row r="105" spans="1:10" s="179" customFormat="1" ht="12" customHeight="1" x14ac:dyDescent="0.35">
      <c r="A105" s="34"/>
      <c r="B105" s="725" t="s">
        <v>7</v>
      </c>
      <c r="C105" s="1097">
        <v>426.00000000000017</v>
      </c>
      <c r="D105" s="1082">
        <v>0.34738332761330892</v>
      </c>
      <c r="E105" s="1082">
        <v>0.31211117837545127</v>
      </c>
      <c r="F105" s="1082">
        <v>0.22692820244079409</v>
      </c>
      <c r="G105" s="1082">
        <v>9.9537191575330281E-2</v>
      </c>
      <c r="H105" s="1082">
        <v>1.4040099995115456E-2</v>
      </c>
      <c r="I105" s="1601">
        <v>94.69817501573209</v>
      </c>
      <c r="J105" s="1600">
        <v>60</v>
      </c>
    </row>
    <row r="106" spans="1:10" s="179" customFormat="1" ht="12" customHeight="1" x14ac:dyDescent="0.35">
      <c r="A106" s="34"/>
      <c r="B106" s="725" t="s">
        <v>6</v>
      </c>
      <c r="C106" s="1097">
        <v>1875.9999999999989</v>
      </c>
      <c r="D106" s="1082">
        <v>0.36761205078511189</v>
      </c>
      <c r="E106" s="1082">
        <v>0.40448677145091638</v>
      </c>
      <c r="F106" s="1082">
        <v>0.18852852147418292</v>
      </c>
      <c r="G106" s="1082">
        <v>3.5457495544469989E-2</v>
      </c>
      <c r="H106" s="1082">
        <v>3.9151607453182507E-3</v>
      </c>
      <c r="I106" s="1601">
        <v>72.748051250242654</v>
      </c>
      <c r="J106" s="1600">
        <v>60</v>
      </c>
    </row>
    <row r="107" spans="1:10" s="179" customFormat="1" ht="12" customHeight="1" x14ac:dyDescent="0.35">
      <c r="A107" s="34"/>
      <c r="B107" s="33" t="s">
        <v>5</v>
      </c>
      <c r="C107" s="1602">
        <v>6106.0000000000109</v>
      </c>
      <c r="D107" s="1112">
        <v>0.54921883175205533</v>
      </c>
      <c r="E107" s="1112">
        <v>0.35534938883582073</v>
      </c>
      <c r="F107" s="1112">
        <v>8.3400286090439285E-2</v>
      </c>
      <c r="G107" s="1112">
        <v>9.2374423184108188E-3</v>
      </c>
      <c r="H107" s="1112">
        <v>2.7940510032829617E-3</v>
      </c>
      <c r="I107" s="1601">
        <v>49.606698731333324</v>
      </c>
      <c r="J107" s="1600">
        <v>30</v>
      </c>
    </row>
    <row r="108" spans="1:10" s="179" customFormat="1" ht="12" customHeight="1" thickBot="1" x14ac:dyDescent="0.4">
      <c r="A108" s="26"/>
      <c r="B108" s="1599" t="s">
        <v>4</v>
      </c>
      <c r="C108" s="377">
        <v>1261.9999999999986</v>
      </c>
      <c r="D108" s="376">
        <v>0.57062542108743641</v>
      </c>
      <c r="E108" s="376">
        <v>0.28236503055756002</v>
      </c>
      <c r="F108" s="376">
        <v>0.12494961912810448</v>
      </c>
      <c r="G108" s="376">
        <v>1.893324764433215E-2</v>
      </c>
      <c r="H108" s="376">
        <v>3.1266815825664136E-3</v>
      </c>
      <c r="I108" s="1598">
        <v>56.578768337444757</v>
      </c>
      <c r="J108" s="1597">
        <v>30</v>
      </c>
    </row>
    <row r="109" spans="1:10" s="179" customFormat="1" ht="12" customHeight="1" x14ac:dyDescent="0.35">
      <c r="A109" s="24" t="s">
        <v>3</v>
      </c>
      <c r="B109" s="23" t="s">
        <v>2</v>
      </c>
      <c r="C109" s="1596">
        <v>16797.000000000058</v>
      </c>
      <c r="D109" s="1540">
        <v>0.39521509118639608</v>
      </c>
      <c r="E109" s="1540">
        <v>0.31292047925432742</v>
      </c>
      <c r="F109" s="1540">
        <v>0.19165288515205692</v>
      </c>
      <c r="G109" s="1540">
        <v>8.0905735773557849E-2</v>
      </c>
      <c r="H109" s="1540">
        <v>1.9305808633689841E-2</v>
      </c>
      <c r="I109" s="1595">
        <v>88.221307071588598</v>
      </c>
      <c r="J109" s="1594">
        <v>60</v>
      </c>
    </row>
    <row r="110" spans="1:10" s="179" customFormat="1" ht="12" customHeight="1" thickBot="1" x14ac:dyDescent="0.4">
      <c r="A110" s="16" t="s">
        <v>1</v>
      </c>
      <c r="B110" s="15" t="s">
        <v>0</v>
      </c>
      <c r="C110" s="715">
        <v>13088.999999999996</v>
      </c>
      <c r="D110" s="1538">
        <v>0.49956877310076281</v>
      </c>
      <c r="E110" s="1538">
        <v>0.32857544735078337</v>
      </c>
      <c r="F110" s="1538">
        <v>0.12830476482061437</v>
      </c>
      <c r="G110" s="1538">
        <v>3.5138440423709873E-2</v>
      </c>
      <c r="H110" s="1538">
        <v>8.4125743041435306E-3</v>
      </c>
      <c r="I110" s="1593">
        <v>63.443361282880836</v>
      </c>
      <c r="J110" s="1592">
        <v>35</v>
      </c>
    </row>
    <row r="523" ht="14.25" customHeight="1" x14ac:dyDescent="0.35"/>
  </sheetData>
  <mergeCells count="11">
    <mergeCell ref="C69:J69"/>
    <mergeCell ref="A1:J1"/>
    <mergeCell ref="A66:J66"/>
    <mergeCell ref="A67:J67"/>
    <mergeCell ref="A68:B71"/>
    <mergeCell ref="A7:B7"/>
    <mergeCell ref="A3:B6"/>
    <mergeCell ref="A2:J2"/>
    <mergeCell ref="C3:J3"/>
    <mergeCell ref="C4:J4"/>
    <mergeCell ref="C68:J68"/>
  </mergeCells>
  <conditionalFormatting sqref="D72:H108 D7:H65">
    <cfRule type="expression" dxfId="1084" priority="2">
      <formula>D7&lt;0.005</formula>
    </cfRule>
  </conditionalFormatting>
  <conditionalFormatting sqref="D72:H108 D7:H65">
    <cfRule type="expression" dxfId="108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  <rowBreaks count="1" manualBreakCount="1">
    <brk id="65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גיליון66"/>
  <dimension ref="A1:I80"/>
  <sheetViews>
    <sheetView view="pageBreakPreview" topLeftCell="A46" zoomScaleNormal="100" zoomScaleSheetLayoutView="100" workbookViewId="0">
      <selection activeCell="G10" sqref="G10"/>
    </sheetView>
  </sheetViews>
  <sheetFormatPr defaultRowHeight="14.5" x14ac:dyDescent="0.35"/>
  <cols>
    <col min="1" max="1" width="26.7265625" style="177" customWidth="1"/>
    <col min="2" max="2" width="36.26953125" style="177" bestFit="1" customWidth="1"/>
    <col min="3" max="3" width="10" style="176" customWidth="1"/>
    <col min="4" max="8" width="14.6328125" style="175" customWidth="1"/>
    <col min="9" max="9" width="14" style="1628" customWidth="1"/>
  </cols>
  <sheetData>
    <row r="1" spans="1:9" ht="15.75" customHeight="1" x14ac:dyDescent="0.35">
      <c r="A1" s="6803" t="s">
        <v>802</v>
      </c>
      <c r="B1" s="6803"/>
      <c r="C1" s="6803"/>
      <c r="D1" s="6803"/>
      <c r="E1" s="6803"/>
      <c r="F1" s="6803"/>
      <c r="G1" s="6803"/>
      <c r="H1" s="6803"/>
      <c r="I1" s="6803"/>
    </row>
    <row r="2" spans="1:9" ht="15.75" customHeight="1" thickBot="1" x14ac:dyDescent="0.4">
      <c r="A2" s="6804" t="s">
        <v>801</v>
      </c>
      <c r="B2" s="6804"/>
      <c r="C2" s="6804"/>
      <c r="D2" s="6804"/>
      <c r="E2" s="6804"/>
      <c r="F2" s="6804"/>
      <c r="G2" s="6804"/>
      <c r="H2" s="6804"/>
      <c r="I2" s="6804"/>
    </row>
    <row r="3" spans="1:9" ht="15" customHeight="1" x14ac:dyDescent="0.35">
      <c r="A3" s="6805"/>
      <c r="B3" s="6806"/>
      <c r="C3" s="6811" t="s">
        <v>800</v>
      </c>
      <c r="D3" s="6812"/>
      <c r="E3" s="6812"/>
      <c r="F3" s="6812"/>
      <c r="G3" s="6812"/>
      <c r="H3" s="6812"/>
      <c r="I3" s="6813"/>
    </row>
    <row r="4" spans="1:9" ht="15" customHeight="1" thickBot="1" x14ac:dyDescent="0.4">
      <c r="A4" s="6807"/>
      <c r="B4" s="6808"/>
      <c r="C4" s="6814" t="s">
        <v>799</v>
      </c>
      <c r="D4" s="6815"/>
      <c r="E4" s="6815"/>
      <c r="F4" s="6815"/>
      <c r="G4" s="6815"/>
      <c r="H4" s="6815"/>
      <c r="I4" s="6816"/>
    </row>
    <row r="5" spans="1:9" ht="15" customHeight="1" x14ac:dyDescent="0.35">
      <c r="A5" s="6807"/>
      <c r="B5" s="6808"/>
      <c r="C5" s="1646" t="s">
        <v>55</v>
      </c>
      <c r="D5" s="1645" t="s">
        <v>798</v>
      </c>
      <c r="E5" s="1645" t="s">
        <v>797</v>
      </c>
      <c r="F5" s="1645" t="s">
        <v>796</v>
      </c>
      <c r="G5" s="1645" t="s">
        <v>795</v>
      </c>
      <c r="H5" s="1645" t="s">
        <v>794</v>
      </c>
      <c r="I5" s="1644" t="s">
        <v>793</v>
      </c>
    </row>
    <row r="6" spans="1:9" ht="16.5" customHeight="1" thickBot="1" x14ac:dyDescent="0.4">
      <c r="A6" s="6809"/>
      <c r="B6" s="6810"/>
      <c r="C6" s="1643" t="s">
        <v>49</v>
      </c>
      <c r="D6" s="1642" t="s">
        <v>792</v>
      </c>
      <c r="E6" s="1642" t="s">
        <v>791</v>
      </c>
      <c r="F6" s="1642" t="s">
        <v>790</v>
      </c>
      <c r="G6" s="1642" t="s">
        <v>789</v>
      </c>
      <c r="H6" s="1642" t="s">
        <v>788</v>
      </c>
      <c r="I6" s="1641" t="s">
        <v>149</v>
      </c>
    </row>
    <row r="7" spans="1:9" s="179" customFormat="1" ht="12" customHeight="1" thickBot="1" x14ac:dyDescent="0.4">
      <c r="A7" s="6368" t="s">
        <v>59</v>
      </c>
      <c r="B7" s="6767"/>
      <c r="C7" s="1573">
        <v>29880.999999999935</v>
      </c>
      <c r="D7" s="1572">
        <v>0.65438685132502938</v>
      </c>
      <c r="E7" s="1572">
        <v>0.18514977952871109</v>
      </c>
      <c r="F7" s="1572">
        <v>0.11951130791728136</v>
      </c>
      <c r="G7" s="1572">
        <v>3.6934008538848415E-2</v>
      </c>
      <c r="H7" s="1572">
        <v>4.0180526901416923E-3</v>
      </c>
      <c r="I7" s="1640">
        <v>4.4489533682596711</v>
      </c>
    </row>
    <row r="8" spans="1:9" s="179" customFormat="1" ht="12" customHeight="1" x14ac:dyDescent="0.35">
      <c r="A8" s="638" t="s">
        <v>123</v>
      </c>
      <c r="B8" s="334" t="s">
        <v>122</v>
      </c>
      <c r="C8" s="192">
        <v>2950.9999999999977</v>
      </c>
      <c r="D8" s="148">
        <v>0.86963277373717285</v>
      </c>
      <c r="E8" s="148">
        <v>7.0281135032058351E-2</v>
      </c>
      <c r="F8" s="148">
        <v>5.0612503133853765E-2</v>
      </c>
      <c r="G8" s="148">
        <v>7.55743111853134E-3</v>
      </c>
      <c r="H8" s="148">
        <v>1.9161569783893708E-3</v>
      </c>
      <c r="I8" s="1633">
        <v>4.7981569374310906</v>
      </c>
    </row>
    <row r="9" spans="1:9" s="179" customFormat="1" ht="12" customHeight="1" x14ac:dyDescent="0.35">
      <c r="A9" s="345" t="s">
        <v>121</v>
      </c>
      <c r="B9" s="338" t="s">
        <v>120</v>
      </c>
      <c r="C9" s="700">
        <v>1018.0000000000016</v>
      </c>
      <c r="D9" s="755">
        <v>0.6955620196152793</v>
      </c>
      <c r="E9" s="755">
        <v>0.14097007968911543</v>
      </c>
      <c r="F9" s="755">
        <v>0.11405605045577266</v>
      </c>
      <c r="G9" s="755">
        <v>4.5456320709705927E-2</v>
      </c>
      <c r="H9" s="755">
        <v>3.955529530131183E-3</v>
      </c>
      <c r="I9" s="1632">
        <v>4.4787267391496925</v>
      </c>
    </row>
    <row r="10" spans="1:9" s="179" customFormat="1" ht="12" customHeight="1" x14ac:dyDescent="0.35">
      <c r="A10" s="345"/>
      <c r="B10" s="338" t="s">
        <v>119</v>
      </c>
      <c r="C10" s="700">
        <v>3152.9999999999991</v>
      </c>
      <c r="D10" s="755">
        <v>0.59700708568669336</v>
      </c>
      <c r="E10" s="755">
        <v>0.24151587861787863</v>
      </c>
      <c r="F10" s="755">
        <v>0.14605381039120005</v>
      </c>
      <c r="G10" s="755">
        <v>1.3544201030112097E-2</v>
      </c>
      <c r="H10" s="755">
        <v>1.8790242741116687E-3</v>
      </c>
      <c r="I10" s="1632">
        <v>4.4182278004129341</v>
      </c>
    </row>
    <row r="11" spans="1:9" s="179" customFormat="1" ht="12" customHeight="1" x14ac:dyDescent="0.35">
      <c r="A11" s="345"/>
      <c r="B11" s="338" t="s">
        <v>118</v>
      </c>
      <c r="C11" s="700">
        <v>1129.0000000000002</v>
      </c>
      <c r="D11" s="755">
        <v>0.74351745870578756</v>
      </c>
      <c r="E11" s="755">
        <v>0.12304303874660663</v>
      </c>
      <c r="F11" s="755">
        <v>8.0764036181915508E-2</v>
      </c>
      <c r="G11" s="755">
        <v>5.1258915138481811E-2</v>
      </c>
      <c r="H11" s="755">
        <v>1.4165512272082481E-3</v>
      </c>
      <c r="I11" s="1632">
        <v>4.5559859385652848</v>
      </c>
    </row>
    <row r="12" spans="1:9" s="179" customFormat="1" ht="12" customHeight="1" x14ac:dyDescent="0.35">
      <c r="A12" s="345"/>
      <c r="B12" s="338" t="s">
        <v>117</v>
      </c>
      <c r="C12" s="700">
        <v>194.99999999999997</v>
      </c>
      <c r="D12" s="755">
        <v>0.53365691909680213</v>
      </c>
      <c r="E12" s="755">
        <v>0.2328966256562813</v>
      </c>
      <c r="F12" s="755">
        <v>0.12891889882240082</v>
      </c>
      <c r="G12" s="755">
        <v>0.10452755642451489</v>
      </c>
      <c r="H12" s="755">
        <v>0</v>
      </c>
      <c r="I12" s="1632">
        <v>4.1956829074253728</v>
      </c>
    </row>
    <row r="13" spans="1:9" s="179" customFormat="1" ht="12" customHeight="1" x14ac:dyDescent="0.35">
      <c r="A13" s="345"/>
      <c r="B13" s="338" t="s">
        <v>116</v>
      </c>
      <c r="C13" s="700">
        <v>161.00000000000003</v>
      </c>
      <c r="D13" s="755">
        <v>0.57126810497671354</v>
      </c>
      <c r="E13" s="755">
        <v>0.17259090336370581</v>
      </c>
      <c r="F13" s="755">
        <v>0.25614099165957965</v>
      </c>
      <c r="G13" s="755">
        <v>0</v>
      </c>
      <c r="H13" s="755">
        <v>0</v>
      </c>
      <c r="I13" s="1632">
        <v>4.3151271133171347</v>
      </c>
    </row>
    <row r="14" spans="1:9" s="179" customFormat="1" ht="12" customHeight="1" x14ac:dyDescent="0.35">
      <c r="A14" s="345"/>
      <c r="B14" s="338" t="s">
        <v>115</v>
      </c>
      <c r="C14" s="700">
        <v>206.00000000000003</v>
      </c>
      <c r="D14" s="755">
        <v>0.73123679541910791</v>
      </c>
      <c r="E14" s="755">
        <v>0.10324671749135896</v>
      </c>
      <c r="F14" s="755">
        <v>0.12850103553117564</v>
      </c>
      <c r="G14" s="755">
        <v>3.701545155835808E-2</v>
      </c>
      <c r="H14" s="755">
        <v>0</v>
      </c>
      <c r="I14" s="1632">
        <v>4.5287048567712169</v>
      </c>
    </row>
    <row r="15" spans="1:9" s="179" customFormat="1" ht="12" customHeight="1" x14ac:dyDescent="0.35">
      <c r="A15" s="345"/>
      <c r="B15" s="338" t="s">
        <v>114</v>
      </c>
      <c r="C15" s="700">
        <v>89.999999999999986</v>
      </c>
      <c r="D15" s="755">
        <v>0.57012105844702221</v>
      </c>
      <c r="E15" s="755">
        <v>0.26644971676849538</v>
      </c>
      <c r="F15" s="755">
        <v>0.13373847952517659</v>
      </c>
      <c r="G15" s="755">
        <v>1.3865688806725989E-2</v>
      </c>
      <c r="H15" s="755">
        <v>1.5825056452579967E-2</v>
      </c>
      <c r="I15" s="1632">
        <v>4.361176031950655</v>
      </c>
    </row>
    <row r="16" spans="1:9" s="179" customFormat="1" ht="12" customHeight="1" x14ac:dyDescent="0.35">
      <c r="A16" s="345"/>
      <c r="B16" s="338" t="s">
        <v>113</v>
      </c>
      <c r="C16" s="700">
        <v>86.000000000000014</v>
      </c>
      <c r="D16" s="755">
        <v>0.70735931746849456</v>
      </c>
      <c r="E16" s="755">
        <v>0.1174705769525872</v>
      </c>
      <c r="F16" s="755">
        <v>0.11768214364239744</v>
      </c>
      <c r="G16" s="755">
        <v>3.1140340314129284E-2</v>
      </c>
      <c r="H16" s="755">
        <v>2.6347621622391522E-2</v>
      </c>
      <c r="I16" s="1632">
        <v>4.4483536283306639</v>
      </c>
    </row>
    <row r="17" spans="1:9" s="179" customFormat="1" ht="12" customHeight="1" x14ac:dyDescent="0.35">
      <c r="A17" s="345"/>
      <c r="B17" s="338" t="s">
        <v>112</v>
      </c>
      <c r="C17" s="700">
        <v>249.99999999999991</v>
      </c>
      <c r="D17" s="755">
        <v>0.74733501283618808</v>
      </c>
      <c r="E17" s="755">
        <v>0.20759457946786131</v>
      </c>
      <c r="F17" s="755">
        <v>3.3693828469977094E-2</v>
      </c>
      <c r="G17" s="755">
        <v>1.1376579225972627E-2</v>
      </c>
      <c r="H17" s="755">
        <v>0</v>
      </c>
      <c r="I17" s="1632">
        <v>4.6908880259142638</v>
      </c>
    </row>
    <row r="18" spans="1:9" s="179" customFormat="1" ht="12" customHeight="1" x14ac:dyDescent="0.35">
      <c r="A18" s="345"/>
      <c r="B18" s="338" t="s">
        <v>111</v>
      </c>
      <c r="C18" s="700">
        <v>713.99999999999932</v>
      </c>
      <c r="D18" s="755">
        <v>0.5874704734573889</v>
      </c>
      <c r="E18" s="755">
        <v>0.22047309472833898</v>
      </c>
      <c r="F18" s="755">
        <v>0.17169613607841622</v>
      </c>
      <c r="G18" s="755">
        <v>1.4003087785209069E-2</v>
      </c>
      <c r="H18" s="755">
        <v>6.3572079506465451E-3</v>
      </c>
      <c r="I18" s="1632">
        <v>4.3686965379566152</v>
      </c>
    </row>
    <row r="19" spans="1:9" s="179" customFormat="1" ht="12" customHeight="1" x14ac:dyDescent="0.35">
      <c r="A19" s="345"/>
      <c r="B19" s="338" t="s">
        <v>110</v>
      </c>
      <c r="C19" s="700">
        <v>409.00000000000028</v>
      </c>
      <c r="D19" s="755">
        <v>0.68474109986618925</v>
      </c>
      <c r="E19" s="755">
        <v>0.14483687313492635</v>
      </c>
      <c r="F19" s="755">
        <v>0.11971128207742578</v>
      </c>
      <c r="G19" s="755">
        <v>4.9712023519406616E-2</v>
      </c>
      <c r="H19" s="755">
        <v>9.9872140205092613E-4</v>
      </c>
      <c r="I19" s="1632">
        <v>4.4626096065438006</v>
      </c>
    </row>
    <row r="20" spans="1:9" s="179" customFormat="1" ht="12" customHeight="1" x14ac:dyDescent="0.35">
      <c r="A20" s="345"/>
      <c r="B20" s="338" t="s">
        <v>109</v>
      </c>
      <c r="C20" s="700">
        <v>483.99999999999989</v>
      </c>
      <c r="D20" s="755">
        <v>0.51136016300102549</v>
      </c>
      <c r="E20" s="755">
        <v>0.23786161723107324</v>
      </c>
      <c r="F20" s="755">
        <v>0.16675756879673956</v>
      </c>
      <c r="G20" s="755">
        <v>5.294325491503156E-2</v>
      </c>
      <c r="H20" s="755">
        <v>3.1077396056130562E-2</v>
      </c>
      <c r="I20" s="1632">
        <v>4.1454838962058327</v>
      </c>
    </row>
    <row r="21" spans="1:9" s="179" customFormat="1" ht="12" customHeight="1" x14ac:dyDescent="0.35">
      <c r="A21" s="345"/>
      <c r="B21" s="338" t="s">
        <v>108</v>
      </c>
      <c r="C21" s="700">
        <v>213.00000000000006</v>
      </c>
      <c r="D21" s="755">
        <v>0.55730026012623834</v>
      </c>
      <c r="E21" s="755">
        <v>0.23678245223435948</v>
      </c>
      <c r="F21" s="755">
        <v>0.17474543757986083</v>
      </c>
      <c r="G21" s="755">
        <v>2.3804333824589116E-2</v>
      </c>
      <c r="H21" s="755">
        <v>7.3675162349524691E-3</v>
      </c>
      <c r="I21" s="1632">
        <v>4.3128436061923408</v>
      </c>
    </row>
    <row r="22" spans="1:9" s="179" customFormat="1" ht="12" customHeight="1" x14ac:dyDescent="0.35">
      <c r="A22" s="345"/>
      <c r="B22" s="338" t="s">
        <v>107</v>
      </c>
      <c r="C22" s="700">
        <v>327.00000000000011</v>
      </c>
      <c r="D22" s="755">
        <v>0.52077438076345284</v>
      </c>
      <c r="E22" s="755">
        <v>0.33704174567889422</v>
      </c>
      <c r="F22" s="755">
        <v>7.8449337340851105E-2</v>
      </c>
      <c r="G22" s="755">
        <v>4.9287239192217489E-2</v>
      </c>
      <c r="H22" s="755">
        <v>1.4447297024584331E-2</v>
      </c>
      <c r="I22" s="1632">
        <v>4.300408673964415</v>
      </c>
    </row>
    <row r="23" spans="1:9" s="179" customFormat="1" ht="12" customHeight="1" x14ac:dyDescent="0.35">
      <c r="A23" s="345"/>
      <c r="B23" s="338" t="s">
        <v>106</v>
      </c>
      <c r="C23" s="700">
        <v>286.99999999999994</v>
      </c>
      <c r="D23" s="755">
        <v>0.72729806442666856</v>
      </c>
      <c r="E23" s="755">
        <v>0.16859372834709022</v>
      </c>
      <c r="F23" s="755">
        <v>0.10039335250807138</v>
      </c>
      <c r="G23" s="755">
        <v>3.7148547181688738E-3</v>
      </c>
      <c r="H23" s="755">
        <v>0</v>
      </c>
      <c r="I23" s="1632">
        <v>4.6194750024822575</v>
      </c>
    </row>
    <row r="24" spans="1:9" s="179" customFormat="1" ht="12" customHeight="1" x14ac:dyDescent="0.35">
      <c r="A24" s="345"/>
      <c r="B24" s="338" t="s">
        <v>105</v>
      </c>
      <c r="C24" s="700">
        <v>772.00000000000023</v>
      </c>
      <c r="D24" s="755">
        <v>0.54731678231836034</v>
      </c>
      <c r="E24" s="755">
        <v>0.2892275193978181</v>
      </c>
      <c r="F24" s="755">
        <v>0.1287054647835498</v>
      </c>
      <c r="G24" s="755">
        <v>2.884985854192763E-2</v>
      </c>
      <c r="H24" s="755">
        <v>5.9003749583407105E-3</v>
      </c>
      <c r="I24" s="1632">
        <v>4.3432104755759378</v>
      </c>
    </row>
    <row r="25" spans="1:9" s="179" customFormat="1" ht="12" customHeight="1" x14ac:dyDescent="0.35">
      <c r="A25" s="345"/>
      <c r="B25" s="338" t="s">
        <v>104</v>
      </c>
      <c r="C25" s="700">
        <v>139.99999999999997</v>
      </c>
      <c r="D25" s="755">
        <v>0.59944706434099226</v>
      </c>
      <c r="E25" s="755">
        <v>0.19022951421674011</v>
      </c>
      <c r="F25" s="755">
        <v>0.13447414985850048</v>
      </c>
      <c r="G25" s="755">
        <v>6.9995329810403101E-2</v>
      </c>
      <c r="H25" s="755">
        <v>5.8539417733644494E-3</v>
      </c>
      <c r="I25" s="1632">
        <v>4.3074204295415921</v>
      </c>
    </row>
    <row r="26" spans="1:9" s="179" customFormat="1" ht="12" customHeight="1" x14ac:dyDescent="0.35">
      <c r="A26" s="345"/>
      <c r="B26" s="338" t="s">
        <v>103</v>
      </c>
      <c r="C26" s="700">
        <v>177.00000000000003</v>
      </c>
      <c r="D26" s="755">
        <v>0.4347530560512633</v>
      </c>
      <c r="E26" s="755">
        <v>0.26223257347018442</v>
      </c>
      <c r="F26" s="755">
        <v>0.25364432520215435</v>
      </c>
      <c r="G26" s="755">
        <v>4.2016182732182231E-2</v>
      </c>
      <c r="H26" s="755">
        <v>7.353862544215742E-3</v>
      </c>
      <c r="I26" s="1632">
        <v>4.0750147777520942</v>
      </c>
    </row>
    <row r="27" spans="1:9" s="179" customFormat="1" ht="12" customHeight="1" x14ac:dyDescent="0.35">
      <c r="A27" s="345"/>
      <c r="B27" s="338" t="s">
        <v>102</v>
      </c>
      <c r="C27" s="700">
        <v>83</v>
      </c>
      <c r="D27" s="755">
        <v>0.66354962227963299</v>
      </c>
      <c r="E27" s="755">
        <v>0.21297788966249231</v>
      </c>
      <c r="F27" s="755">
        <v>0.10521977621647101</v>
      </c>
      <c r="G27" s="755">
        <v>1.825271184140367E-2</v>
      </c>
      <c r="H27" s="755">
        <v>0</v>
      </c>
      <c r="I27" s="1632">
        <v>4.5218244223803543</v>
      </c>
    </row>
    <row r="28" spans="1:9" s="179" customFormat="1" ht="12" customHeight="1" x14ac:dyDescent="0.35">
      <c r="A28" s="345"/>
      <c r="B28" s="338" t="s">
        <v>101</v>
      </c>
      <c r="C28" s="700">
        <v>155.99999999999997</v>
      </c>
      <c r="D28" s="755">
        <v>0.56156371278206307</v>
      </c>
      <c r="E28" s="755">
        <v>0.23807525964729617</v>
      </c>
      <c r="F28" s="755">
        <v>0.13708312301512632</v>
      </c>
      <c r="G28" s="755">
        <v>4.3941542049731809E-2</v>
      </c>
      <c r="H28" s="755">
        <v>1.9336362505782762E-2</v>
      </c>
      <c r="I28" s="1632">
        <v>4.2785884181501235</v>
      </c>
    </row>
    <row r="29" spans="1:9" s="179" customFormat="1" ht="12" customHeight="1" x14ac:dyDescent="0.35">
      <c r="A29" s="345"/>
      <c r="B29" s="338" t="s">
        <v>100</v>
      </c>
      <c r="C29" s="700">
        <v>270.99999999999989</v>
      </c>
      <c r="D29" s="755">
        <v>0.32039675998758271</v>
      </c>
      <c r="E29" s="755">
        <v>0.35069353281003607</v>
      </c>
      <c r="F29" s="755">
        <v>0.28412588164167607</v>
      </c>
      <c r="G29" s="755">
        <v>4.1974810144095424E-2</v>
      </c>
      <c r="H29" s="755">
        <v>2.809015416610541E-3</v>
      </c>
      <c r="I29" s="1632">
        <v>3.9438942118078848</v>
      </c>
    </row>
    <row r="30" spans="1:9" s="179" customFormat="1" ht="12" customHeight="1" x14ac:dyDescent="0.35">
      <c r="A30" s="345"/>
      <c r="B30" s="338" t="s">
        <v>99</v>
      </c>
      <c r="C30" s="700">
        <v>395</v>
      </c>
      <c r="D30" s="755">
        <v>0.55714084086830074</v>
      </c>
      <c r="E30" s="755">
        <v>0.26918179061303582</v>
      </c>
      <c r="F30" s="755">
        <v>0.12664399441722066</v>
      </c>
      <c r="G30" s="755">
        <v>3.9988014258383914E-2</v>
      </c>
      <c r="H30" s="755">
        <v>7.0453598430581512E-3</v>
      </c>
      <c r="I30" s="1632">
        <v>4.3293847384051407</v>
      </c>
    </row>
    <row r="31" spans="1:9" s="179" customFormat="1" ht="12" customHeight="1" thickBot="1" x14ac:dyDescent="0.4">
      <c r="A31" s="345"/>
      <c r="B31" s="761" t="s">
        <v>59</v>
      </c>
      <c r="C31" s="704">
        <v>13666.999999999991</v>
      </c>
      <c r="D31" s="1240">
        <v>0.66845029883000351</v>
      </c>
      <c r="E31" s="1240">
        <v>0.1822382175333708</v>
      </c>
      <c r="F31" s="1240">
        <v>0.11604691993592262</v>
      </c>
      <c r="G31" s="1240">
        <v>2.8650042119207176E-2</v>
      </c>
      <c r="H31" s="1240">
        <v>4.614521581506565E-3</v>
      </c>
      <c r="I31" s="1638">
        <v>4.4812597299111401</v>
      </c>
    </row>
    <row r="32" spans="1:9" s="179" customFormat="1" ht="12" customHeight="1" x14ac:dyDescent="0.35">
      <c r="A32" s="343" t="s">
        <v>98</v>
      </c>
      <c r="B32" s="334" t="s">
        <v>97</v>
      </c>
      <c r="C32" s="192">
        <v>8245.9999999999691</v>
      </c>
      <c r="D32" s="148">
        <v>0.67179877920797626</v>
      </c>
      <c r="E32" s="148">
        <v>0.17014833098957896</v>
      </c>
      <c r="F32" s="148">
        <v>9.9005461447253071E-2</v>
      </c>
      <c r="G32" s="148">
        <v>5.6647876230068277E-2</v>
      </c>
      <c r="H32" s="148">
        <v>2.3995521251584809E-3</v>
      </c>
      <c r="I32" s="1633">
        <v>4.4522989089251084</v>
      </c>
    </row>
    <row r="33" spans="1:9" s="179" customFormat="1" ht="12" customHeight="1" x14ac:dyDescent="0.35">
      <c r="A33" s="335" t="s">
        <v>96</v>
      </c>
      <c r="B33" s="338" t="s">
        <v>95</v>
      </c>
      <c r="C33" s="700">
        <v>825.00000000000034</v>
      </c>
      <c r="D33" s="755">
        <v>0.68086413955550029</v>
      </c>
      <c r="E33" s="755">
        <v>0.14775497627525855</v>
      </c>
      <c r="F33" s="755">
        <v>9.1369914834727853E-2</v>
      </c>
      <c r="G33" s="755">
        <v>7.0691722396690387E-2</v>
      </c>
      <c r="H33" s="755">
        <v>9.3192469378223178E-3</v>
      </c>
      <c r="I33" s="1632">
        <v>4.4201530391139263</v>
      </c>
    </row>
    <row r="34" spans="1:9" s="179" customFormat="1" ht="12" customHeight="1" x14ac:dyDescent="0.35">
      <c r="A34" s="335"/>
      <c r="B34" s="338" t="s">
        <v>94</v>
      </c>
      <c r="C34" s="700">
        <v>372.00000000000011</v>
      </c>
      <c r="D34" s="755">
        <v>0.54467845900503009</v>
      </c>
      <c r="E34" s="755">
        <v>0.31121570439826368</v>
      </c>
      <c r="F34" s="755">
        <v>0.11228587429167616</v>
      </c>
      <c r="G34" s="755">
        <v>3.1819962305029266E-2</v>
      </c>
      <c r="H34" s="755">
        <v>0</v>
      </c>
      <c r="I34" s="1632">
        <v>4.3687526601032944</v>
      </c>
    </row>
    <row r="35" spans="1:9" s="179" customFormat="1" ht="12" customHeight="1" thickBot="1" x14ac:dyDescent="0.4">
      <c r="A35" s="336"/>
      <c r="B35" s="328" t="s">
        <v>59</v>
      </c>
      <c r="C35" s="181">
        <v>9443.00000000002</v>
      </c>
      <c r="D35" s="140">
        <v>0.66908260839062139</v>
      </c>
      <c r="E35" s="140">
        <v>0.17204629361063678</v>
      </c>
      <c r="F35" s="140">
        <v>9.8683892793930875E-2</v>
      </c>
      <c r="G35" s="140">
        <v>5.7228154820276336E-2</v>
      </c>
      <c r="H35" s="140">
        <v>2.9590503845634605E-3</v>
      </c>
      <c r="I35" s="1631">
        <v>4.4470652548024319</v>
      </c>
    </row>
    <row r="36" spans="1:9" s="179" customFormat="1" ht="12" customHeight="1" thickBot="1" x14ac:dyDescent="0.4">
      <c r="A36" s="1570" t="s">
        <v>93</v>
      </c>
      <c r="B36" s="1637" t="s">
        <v>59</v>
      </c>
      <c r="C36" s="1636">
        <v>186.99999999999991</v>
      </c>
      <c r="D36" s="1635">
        <v>0.55533714586393113</v>
      </c>
      <c r="E36" s="1635">
        <v>0.28667625864487556</v>
      </c>
      <c r="F36" s="1635">
        <v>0.13208424388800041</v>
      </c>
      <c r="G36" s="1635">
        <v>2.5902351603192045E-2</v>
      </c>
      <c r="H36" s="1635">
        <v>0</v>
      </c>
      <c r="I36" s="1634">
        <v>4.3714481987695466</v>
      </c>
    </row>
    <row r="37" spans="1:9" s="179" customFormat="1" ht="12" customHeight="1" x14ac:dyDescent="0.35">
      <c r="A37" s="343" t="s">
        <v>92</v>
      </c>
      <c r="B37" s="334" t="s">
        <v>91</v>
      </c>
      <c r="C37" s="192">
        <v>383.00000000000006</v>
      </c>
      <c r="D37" s="148">
        <v>0.63667440477091053</v>
      </c>
      <c r="E37" s="148">
        <v>0.19499205881532983</v>
      </c>
      <c r="F37" s="148">
        <v>0.11146354979937267</v>
      </c>
      <c r="G37" s="148">
        <v>3.8787178978862302E-2</v>
      </c>
      <c r="H37" s="148">
        <v>1.8082807635526898E-2</v>
      </c>
      <c r="I37" s="1633">
        <v>4.3933880741072295</v>
      </c>
    </row>
    <row r="38" spans="1:9" s="179" customFormat="1" ht="12" customHeight="1" x14ac:dyDescent="0.35">
      <c r="A38" s="335" t="s">
        <v>90</v>
      </c>
      <c r="B38" s="338" t="s">
        <v>89</v>
      </c>
      <c r="C38" s="700">
        <v>691.00000000000045</v>
      </c>
      <c r="D38" s="755">
        <v>0.53732494017206966</v>
      </c>
      <c r="E38" s="755">
        <v>0.2804230799647775</v>
      </c>
      <c r="F38" s="755">
        <v>0.11971748264288172</v>
      </c>
      <c r="G38" s="755">
        <v>6.2534497220268201E-2</v>
      </c>
      <c r="H38" s="755">
        <v>0</v>
      </c>
      <c r="I38" s="1632">
        <v>4.2925384630886443</v>
      </c>
    </row>
    <row r="39" spans="1:9" s="179" customFormat="1" ht="12" customHeight="1" x14ac:dyDescent="0.35">
      <c r="A39" s="335"/>
      <c r="B39" s="338" t="s">
        <v>88</v>
      </c>
      <c r="C39" s="700">
        <v>84.999999999999986</v>
      </c>
      <c r="D39" s="755">
        <v>0.38323564537681931</v>
      </c>
      <c r="E39" s="755">
        <v>0.37980366525292991</v>
      </c>
      <c r="F39" s="755">
        <v>0.13754085616553272</v>
      </c>
      <c r="G39" s="755">
        <v>9.9419833204717867E-2</v>
      </c>
      <c r="H39" s="755">
        <v>0</v>
      </c>
      <c r="I39" s="1632">
        <v>4.0468551228018521</v>
      </c>
    </row>
    <row r="40" spans="1:9" s="179" customFormat="1" ht="12" customHeight="1" x14ac:dyDescent="0.35">
      <c r="A40" s="335"/>
      <c r="B40" s="338" t="s">
        <v>87</v>
      </c>
      <c r="C40" s="700">
        <v>133.00000000000003</v>
      </c>
      <c r="D40" s="755">
        <v>0.40810891610445871</v>
      </c>
      <c r="E40" s="755">
        <v>0.34352998472887281</v>
      </c>
      <c r="F40" s="755">
        <v>0.10815193955019545</v>
      </c>
      <c r="G40" s="755">
        <v>0.14020915961647257</v>
      </c>
      <c r="H40" s="755">
        <v>0</v>
      </c>
      <c r="I40" s="1632">
        <v>4.0195386573213181</v>
      </c>
    </row>
    <row r="41" spans="1:9" s="179" customFormat="1" ht="12" customHeight="1" x14ac:dyDescent="0.35">
      <c r="A41" s="335"/>
      <c r="B41" s="338" t="s">
        <v>86</v>
      </c>
      <c r="C41" s="700">
        <v>167.99999999999994</v>
      </c>
      <c r="D41" s="755">
        <v>0.47574659405349318</v>
      </c>
      <c r="E41" s="755">
        <v>0.25247774853420224</v>
      </c>
      <c r="F41" s="755">
        <v>0.16366720331410356</v>
      </c>
      <c r="G41" s="755">
        <v>7.6210462623722053E-2</v>
      </c>
      <c r="H41" s="755">
        <v>3.1897991474479075E-2</v>
      </c>
      <c r="I41" s="1632">
        <v>4.063964491068508</v>
      </c>
    </row>
    <row r="42" spans="1:9" s="179" customFormat="1" ht="12" customHeight="1" thickBot="1" x14ac:dyDescent="0.4">
      <c r="A42" s="336"/>
      <c r="B42" s="328" t="s">
        <v>59</v>
      </c>
      <c r="C42" s="181">
        <v>1460.0000000000002</v>
      </c>
      <c r="D42" s="140">
        <v>0.53991662010367103</v>
      </c>
      <c r="E42" s="140">
        <v>0.26388041266507845</v>
      </c>
      <c r="F42" s="140">
        <v>0.12241467970592383</v>
      </c>
      <c r="G42" s="140">
        <v>6.526765559858147E-2</v>
      </c>
      <c r="H42" s="140">
        <v>8.5206319267433269E-3</v>
      </c>
      <c r="I42" s="1631">
        <v>4.2614047334203642</v>
      </c>
    </row>
    <row r="43" spans="1:9" s="179" customFormat="1" ht="12" customHeight="1" x14ac:dyDescent="0.35">
      <c r="A43" s="345" t="s">
        <v>85</v>
      </c>
      <c r="B43" s="350" t="s">
        <v>84</v>
      </c>
      <c r="C43" s="444">
        <v>565.00000000000034</v>
      </c>
      <c r="D43" s="388">
        <v>0.39288445032535108</v>
      </c>
      <c r="E43" s="388">
        <v>0.33402667819176662</v>
      </c>
      <c r="F43" s="388">
        <v>0.24138845966660655</v>
      </c>
      <c r="G43" s="388">
        <v>2.8698860512780918E-2</v>
      </c>
      <c r="H43" s="388">
        <v>3.0015513034934581E-3</v>
      </c>
      <c r="I43" s="1639">
        <v>4.0850936157227071</v>
      </c>
    </row>
    <row r="44" spans="1:9" s="179" customFormat="1" ht="12" customHeight="1" x14ac:dyDescent="0.35">
      <c r="A44" s="345" t="s">
        <v>83</v>
      </c>
      <c r="B44" s="338" t="s">
        <v>82</v>
      </c>
      <c r="C44" s="700">
        <v>107.00000000000001</v>
      </c>
      <c r="D44" s="755">
        <v>0.7116896857879641</v>
      </c>
      <c r="E44" s="755">
        <v>0.12262951085256767</v>
      </c>
      <c r="F44" s="755">
        <v>0.16568080335946839</v>
      </c>
      <c r="G44" s="755">
        <v>0</v>
      </c>
      <c r="H44" s="755">
        <v>0</v>
      </c>
      <c r="I44" s="1632">
        <v>4.5460088824284961</v>
      </c>
    </row>
    <row r="45" spans="1:9" s="179" customFormat="1" ht="12" customHeight="1" x14ac:dyDescent="0.35">
      <c r="A45" s="345"/>
      <c r="B45" s="338" t="s">
        <v>81</v>
      </c>
      <c r="C45" s="700">
        <v>422.00000000000017</v>
      </c>
      <c r="D45" s="755">
        <v>0.64781932614665649</v>
      </c>
      <c r="E45" s="755">
        <v>0.15774470350007952</v>
      </c>
      <c r="F45" s="755">
        <v>0.17161135194251426</v>
      </c>
      <c r="G45" s="755">
        <v>2.1672364124829251E-2</v>
      </c>
      <c r="H45" s="755">
        <v>1.1522542859204934E-3</v>
      </c>
      <c r="I45" s="1632">
        <v>4.429406483096729</v>
      </c>
    </row>
    <row r="46" spans="1:9" s="179" customFormat="1" ht="12" customHeight="1" x14ac:dyDescent="0.35">
      <c r="A46" s="345"/>
      <c r="B46" s="338" t="s">
        <v>80</v>
      </c>
      <c r="C46" s="700">
        <v>650.99999999999989</v>
      </c>
      <c r="D46" s="755">
        <v>0.2907490515776206</v>
      </c>
      <c r="E46" s="755">
        <v>0.28133384266963052</v>
      </c>
      <c r="F46" s="755">
        <v>0.42162516726737742</v>
      </c>
      <c r="G46" s="755">
        <v>6.2919384853687256E-3</v>
      </c>
      <c r="H46" s="755">
        <v>0</v>
      </c>
      <c r="I46" s="1632">
        <v>3.8565400073395071</v>
      </c>
    </row>
    <row r="47" spans="1:9" s="179" customFormat="1" ht="12" customHeight="1" x14ac:dyDescent="0.35">
      <c r="A47" s="345"/>
      <c r="B47" s="338" t="s">
        <v>79</v>
      </c>
      <c r="C47" s="700">
        <v>136.00000000000003</v>
      </c>
      <c r="D47" s="755">
        <v>0.60994568366019952</v>
      </c>
      <c r="E47" s="755">
        <v>0.15765853900560439</v>
      </c>
      <c r="F47" s="755">
        <v>0.15947285459209792</v>
      </c>
      <c r="G47" s="755">
        <v>7.2922922742097648E-2</v>
      </c>
      <c r="H47" s="755">
        <v>0</v>
      </c>
      <c r="I47" s="1632">
        <v>4.3046269835839084</v>
      </c>
    </row>
    <row r="48" spans="1:9" s="179" customFormat="1" ht="12" customHeight="1" x14ac:dyDescent="0.35">
      <c r="A48" s="345"/>
      <c r="B48" s="338" t="s">
        <v>78</v>
      </c>
      <c r="C48" s="700">
        <v>190</v>
      </c>
      <c r="D48" s="755">
        <v>0.92156646360710537</v>
      </c>
      <c r="E48" s="755">
        <v>6.0400716579298103E-2</v>
      </c>
      <c r="F48" s="755">
        <v>1.803281981359663E-2</v>
      </c>
      <c r="G48" s="755">
        <v>0</v>
      </c>
      <c r="H48" s="755">
        <v>0</v>
      </c>
      <c r="I48" s="1632">
        <v>4.9035336437935122</v>
      </c>
    </row>
    <row r="49" spans="1:9" s="179" customFormat="1" ht="12" customHeight="1" x14ac:dyDescent="0.35">
      <c r="A49" s="345"/>
      <c r="B49" s="83" t="s">
        <v>77</v>
      </c>
      <c r="C49" s="700">
        <v>129.99999999999997</v>
      </c>
      <c r="D49" s="755">
        <v>0.57640976958107548</v>
      </c>
      <c r="E49" s="755">
        <v>0.26576350276949517</v>
      </c>
      <c r="F49" s="755">
        <v>0.14380087696038221</v>
      </c>
      <c r="G49" s="755">
        <v>1.4025850689047452E-2</v>
      </c>
      <c r="H49" s="755">
        <v>0</v>
      </c>
      <c r="I49" s="1632">
        <v>4.4045571912425965</v>
      </c>
    </row>
    <row r="50" spans="1:9" s="179" customFormat="1" ht="12" customHeight="1" x14ac:dyDescent="0.35">
      <c r="A50" s="345"/>
      <c r="B50" s="83" t="s">
        <v>76</v>
      </c>
      <c r="C50" s="700">
        <v>115.99999999999997</v>
      </c>
      <c r="D50" s="755">
        <v>0.20526887148618322</v>
      </c>
      <c r="E50" s="755">
        <v>0.19982151571244547</v>
      </c>
      <c r="F50" s="755">
        <v>0.59490961280137145</v>
      </c>
      <c r="G50" s="755">
        <v>0</v>
      </c>
      <c r="H50" s="755">
        <v>0</v>
      </c>
      <c r="I50" s="1632">
        <v>3.6103592586848112</v>
      </c>
    </row>
    <row r="51" spans="1:9" s="179" customFormat="1" ht="12" customHeight="1" x14ac:dyDescent="0.35">
      <c r="A51" s="345"/>
      <c r="B51" s="338" t="s">
        <v>75</v>
      </c>
      <c r="C51" s="700">
        <v>142.00000000000006</v>
      </c>
      <c r="D51" s="755">
        <v>0.40515698469914085</v>
      </c>
      <c r="E51" s="755">
        <v>0.29971109174577309</v>
      </c>
      <c r="F51" s="755">
        <v>0.27905457579041459</v>
      </c>
      <c r="G51" s="755">
        <v>1.6077347764671318E-2</v>
      </c>
      <c r="H51" s="755">
        <v>0</v>
      </c>
      <c r="I51" s="1632">
        <v>4.0939477133793849</v>
      </c>
    </row>
    <row r="52" spans="1:9" s="179" customFormat="1" ht="12" customHeight="1" x14ac:dyDescent="0.35">
      <c r="A52" s="345"/>
      <c r="B52" s="83" t="s">
        <v>74</v>
      </c>
      <c r="C52" s="700">
        <v>203.00000000000011</v>
      </c>
      <c r="D52" s="755">
        <v>0.55012018105705218</v>
      </c>
      <c r="E52" s="755">
        <v>0.22579747385566892</v>
      </c>
      <c r="F52" s="755">
        <v>0.20238781895863844</v>
      </c>
      <c r="G52" s="755">
        <v>2.1694526128641124E-2</v>
      </c>
      <c r="H52" s="755">
        <v>0</v>
      </c>
      <c r="I52" s="1632">
        <v>4.3043433098411308</v>
      </c>
    </row>
    <row r="53" spans="1:9" s="179" customFormat="1" ht="12" customHeight="1" x14ac:dyDescent="0.35">
      <c r="A53" s="345"/>
      <c r="B53" s="338" t="s">
        <v>73</v>
      </c>
      <c r="C53" s="700">
        <v>216.00000000000014</v>
      </c>
      <c r="D53" s="755">
        <v>0.48990015898200889</v>
      </c>
      <c r="E53" s="755">
        <v>0.2610904078345076</v>
      </c>
      <c r="F53" s="755">
        <v>0.18950710704605594</v>
      </c>
      <c r="G53" s="755">
        <v>5.690516961801742E-2</v>
      </c>
      <c r="H53" s="755">
        <v>2.5971565194087805E-3</v>
      </c>
      <c r="I53" s="1632">
        <v>4.178791243141692</v>
      </c>
    </row>
    <row r="54" spans="1:9" s="179" customFormat="1" ht="12" customHeight="1" x14ac:dyDescent="0.35">
      <c r="A54" s="345"/>
      <c r="B54" s="338" t="s">
        <v>72</v>
      </c>
      <c r="C54" s="700">
        <v>334.99999999999994</v>
      </c>
      <c r="D54" s="755">
        <v>0.70318963095405873</v>
      </c>
      <c r="E54" s="755">
        <v>0.18923044451306251</v>
      </c>
      <c r="F54" s="755">
        <v>0.10034624888204512</v>
      </c>
      <c r="G54" s="755">
        <v>7.233675650834377E-3</v>
      </c>
      <c r="H54" s="755">
        <v>0</v>
      </c>
      <c r="I54" s="1632">
        <v>4.5883760307703412</v>
      </c>
    </row>
    <row r="55" spans="1:9" s="179" customFormat="1" ht="12" customHeight="1" x14ac:dyDescent="0.35">
      <c r="A55" s="345"/>
      <c r="B55" s="338" t="s">
        <v>71</v>
      </c>
      <c r="C55" s="700">
        <v>391</v>
      </c>
      <c r="D55" s="755">
        <v>0.58060183428874401</v>
      </c>
      <c r="E55" s="755">
        <v>0.17799170581119547</v>
      </c>
      <c r="F55" s="755">
        <v>0.21236649212043165</v>
      </c>
      <c r="G55" s="755">
        <v>1.4816291494041043E-2</v>
      </c>
      <c r="H55" s="755">
        <v>1.4223676285587586E-2</v>
      </c>
      <c r="I55" s="1632">
        <v>4.2959317303234661</v>
      </c>
    </row>
    <row r="56" spans="1:9" s="179" customFormat="1" ht="12" customHeight="1" thickBot="1" x14ac:dyDescent="0.4">
      <c r="A56" s="345"/>
      <c r="B56" s="761" t="s">
        <v>59</v>
      </c>
      <c r="C56" s="704">
        <v>3604.0000000000036</v>
      </c>
      <c r="D56" s="1240">
        <v>0.55349213775398454</v>
      </c>
      <c r="E56" s="1240">
        <v>0.22257842621236346</v>
      </c>
      <c r="F56" s="1240">
        <v>0.20115403492173975</v>
      </c>
      <c r="G56" s="1240">
        <v>2.0345537966271841E-2</v>
      </c>
      <c r="H56" s="1240">
        <v>2.4298631456359065E-3</v>
      </c>
      <c r="I56" s="1638">
        <v>4.3043574374628077</v>
      </c>
    </row>
    <row r="57" spans="1:9" s="179" customFormat="1" ht="12" customHeight="1" x14ac:dyDescent="0.35">
      <c r="A57" s="343" t="s">
        <v>70</v>
      </c>
      <c r="B57" s="342" t="s">
        <v>69</v>
      </c>
      <c r="C57" s="192">
        <v>74</v>
      </c>
      <c r="D57" s="148">
        <v>0.61669487020781411</v>
      </c>
      <c r="E57" s="148">
        <v>0.20896076275296543</v>
      </c>
      <c r="F57" s="148">
        <v>0.16892192072329826</v>
      </c>
      <c r="G57" s="148">
        <v>5.4224463159218347E-3</v>
      </c>
      <c r="H57" s="148">
        <v>0</v>
      </c>
      <c r="I57" s="1633">
        <v>4.4369280568526728</v>
      </c>
    </row>
    <row r="58" spans="1:9" s="179" customFormat="1" ht="12" customHeight="1" x14ac:dyDescent="0.35">
      <c r="A58" s="335" t="s">
        <v>68</v>
      </c>
      <c r="B58" s="341" t="s">
        <v>67</v>
      </c>
      <c r="C58" s="700">
        <v>42</v>
      </c>
      <c r="D58" s="755">
        <v>0.75123192156157259</v>
      </c>
      <c r="E58" s="755">
        <v>0.21927301186919049</v>
      </c>
      <c r="F58" s="755">
        <v>2.949506656923688E-2</v>
      </c>
      <c r="G58" s="755">
        <v>0</v>
      </c>
      <c r="H58" s="755">
        <v>0</v>
      </c>
      <c r="I58" s="1632">
        <v>4.7217368549923355</v>
      </c>
    </row>
    <row r="59" spans="1:9" s="179" customFormat="1" ht="12" customHeight="1" x14ac:dyDescent="0.35">
      <c r="A59" s="335"/>
      <c r="B59" s="338" t="s">
        <v>66</v>
      </c>
      <c r="C59" s="700">
        <v>302.99999999999989</v>
      </c>
      <c r="D59" s="755">
        <v>0.8554669516602228</v>
      </c>
      <c r="E59" s="755">
        <v>9.2340858828399194E-2</v>
      </c>
      <c r="F59" s="755">
        <v>4.3371473668502691E-2</v>
      </c>
      <c r="G59" s="755">
        <v>8.820715842874919E-3</v>
      </c>
      <c r="H59" s="755">
        <v>0</v>
      </c>
      <c r="I59" s="1632">
        <v>4.7944540463059671</v>
      </c>
    </row>
    <row r="60" spans="1:9" s="179" customFormat="1" ht="12" customHeight="1" x14ac:dyDescent="0.35">
      <c r="A60" s="335"/>
      <c r="B60" s="338" t="s">
        <v>65</v>
      </c>
      <c r="C60" s="700">
        <v>321.99999999999989</v>
      </c>
      <c r="D60" s="755">
        <v>0.72464486375782267</v>
      </c>
      <c r="E60" s="755">
        <v>0.14656445891369735</v>
      </c>
      <c r="F60" s="755">
        <v>9.5574134759905865E-2</v>
      </c>
      <c r="G60" s="755">
        <v>2.6496993062776409E-2</v>
      </c>
      <c r="H60" s="755">
        <v>6.7195495057975532E-3</v>
      </c>
      <c r="I60" s="1632">
        <v>4.5559180943549693</v>
      </c>
    </row>
    <row r="61" spans="1:9" s="179" customFormat="1" ht="12" customHeight="1" x14ac:dyDescent="0.35">
      <c r="A61" s="335"/>
      <c r="B61" s="338" t="s">
        <v>64</v>
      </c>
      <c r="C61" s="700">
        <v>261.99999999999989</v>
      </c>
      <c r="D61" s="755">
        <v>0.7440159942755642</v>
      </c>
      <c r="E61" s="755">
        <v>0.14865524334484104</v>
      </c>
      <c r="F61" s="755">
        <v>9.6413640081515983E-2</v>
      </c>
      <c r="G61" s="755">
        <v>1.0915122298078971E-2</v>
      </c>
      <c r="H61" s="755">
        <v>0</v>
      </c>
      <c r="I61" s="1632">
        <v>4.6257721095978939</v>
      </c>
    </row>
    <row r="62" spans="1:9" s="179" customFormat="1" ht="12" customHeight="1" thickBot="1" x14ac:dyDescent="0.4">
      <c r="A62" s="335"/>
      <c r="B62" s="1637" t="s">
        <v>59</v>
      </c>
      <c r="C62" s="1636">
        <v>1003.0000000000009</v>
      </c>
      <c r="D62" s="1635">
        <v>0.75244995527528213</v>
      </c>
      <c r="E62" s="1635">
        <v>0.14677283838267427</v>
      </c>
      <c r="F62" s="1635">
        <v>8.617088720220939E-2</v>
      </c>
      <c r="G62" s="1635">
        <v>1.2900850987141506E-2</v>
      </c>
      <c r="H62" s="1635">
        <v>1.7054681526930929E-3</v>
      </c>
      <c r="I62" s="1634">
        <v>4.6353609616407043</v>
      </c>
    </row>
    <row r="63" spans="1:9" s="179" customFormat="1" ht="12" customHeight="1" x14ac:dyDescent="0.35">
      <c r="A63" s="343" t="s">
        <v>63</v>
      </c>
      <c r="B63" s="334" t="s">
        <v>62</v>
      </c>
      <c r="C63" s="192">
        <v>465.99999999999989</v>
      </c>
      <c r="D63" s="148">
        <v>0.54858623762330083</v>
      </c>
      <c r="E63" s="148">
        <v>0.16704515895737759</v>
      </c>
      <c r="F63" s="148">
        <v>0.17688930971351646</v>
      </c>
      <c r="G63" s="148">
        <v>0.10133424021890772</v>
      </c>
      <c r="H63" s="148">
        <v>6.1450534868976196E-3</v>
      </c>
      <c r="I63" s="1633">
        <v>4.1505932870112714</v>
      </c>
    </row>
    <row r="64" spans="1:9" s="179" customFormat="1" ht="12" customHeight="1" x14ac:dyDescent="0.35">
      <c r="A64" s="332" t="s">
        <v>61</v>
      </c>
      <c r="B64" s="331" t="s">
        <v>60</v>
      </c>
      <c r="C64" s="700">
        <v>51.000000000000021</v>
      </c>
      <c r="D64" s="755">
        <v>0.35097147815354818</v>
      </c>
      <c r="E64" s="755">
        <v>0.19426141378152464</v>
      </c>
      <c r="F64" s="755">
        <v>0.17712844529893879</v>
      </c>
      <c r="G64" s="755">
        <v>0.27763866276598859</v>
      </c>
      <c r="H64" s="755">
        <v>0</v>
      </c>
      <c r="I64" s="1632">
        <v>3.6185657073226327</v>
      </c>
    </row>
    <row r="65" spans="1:9" s="179" customFormat="1" ht="12" customHeight="1" thickBot="1" x14ac:dyDescent="0.4">
      <c r="A65" s="329"/>
      <c r="B65" s="328" t="s">
        <v>59</v>
      </c>
      <c r="C65" s="181">
        <v>517.00000000000023</v>
      </c>
      <c r="D65" s="140">
        <v>0.52742341593960473</v>
      </c>
      <c r="E65" s="140">
        <v>0.16995978309419266</v>
      </c>
      <c r="F65" s="140">
        <v>0.17691491905446891</v>
      </c>
      <c r="G65" s="140">
        <v>0.12021491019731551</v>
      </c>
      <c r="H65" s="140">
        <v>5.4869717144179998E-3</v>
      </c>
      <c r="I65" s="1631">
        <v>4.0936177613472484</v>
      </c>
    </row>
    <row r="66" spans="1:9" s="179" customFormat="1" ht="12" customHeight="1" x14ac:dyDescent="0.35">
      <c r="A66" s="1630"/>
      <c r="B66" s="309"/>
      <c r="C66" s="1629"/>
      <c r="D66" s="750"/>
      <c r="E66" s="6802" t="s">
        <v>787</v>
      </c>
      <c r="F66" s="6802"/>
      <c r="G66" s="6802"/>
      <c r="H66" s="6802"/>
      <c r="I66" s="6802"/>
    </row>
    <row r="67" spans="1:9" ht="38.5" customHeight="1" x14ac:dyDescent="0.35"/>
    <row r="68" spans="1:9" ht="38.5" customHeight="1" x14ac:dyDescent="0.35"/>
    <row r="70" spans="1:9" ht="38.5" customHeight="1" x14ac:dyDescent="0.35"/>
    <row r="77" spans="1:9" ht="14.5" customHeight="1" x14ac:dyDescent="0.35"/>
    <row r="78" spans="1:9" ht="14.5" customHeight="1" x14ac:dyDescent="0.35"/>
    <row r="80" spans="1:9" ht="14.5" customHeight="1" x14ac:dyDescent="0.35"/>
  </sheetData>
  <mergeCells count="7">
    <mergeCell ref="E66:I66"/>
    <mergeCell ref="A1:I1"/>
    <mergeCell ref="A2:I2"/>
    <mergeCell ref="A3:B6"/>
    <mergeCell ref="C3:I3"/>
    <mergeCell ref="C4:I4"/>
    <mergeCell ref="A7:B7"/>
  </mergeCells>
  <conditionalFormatting sqref="D66 D7:H65">
    <cfRule type="expression" dxfId="1082" priority="2">
      <formula>D7&lt;0.005</formula>
    </cfRule>
  </conditionalFormatting>
  <conditionalFormatting sqref="D66 D7:H65">
    <cfRule type="expression" dxfId="108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fitToWidth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גיליון67"/>
  <dimension ref="A1:I60"/>
  <sheetViews>
    <sheetView view="pageBreakPreview" zoomScale="90" zoomScaleNormal="100" zoomScaleSheetLayoutView="90" workbookViewId="0">
      <selection activeCell="G10" sqref="G10"/>
    </sheetView>
  </sheetViews>
  <sheetFormatPr defaultColWidth="9" defaultRowHeight="14.5" x14ac:dyDescent="0.35"/>
  <cols>
    <col min="1" max="1" width="26.7265625" style="177" customWidth="1"/>
    <col min="2" max="2" width="36.26953125" style="177" bestFit="1" customWidth="1"/>
    <col min="3" max="3" width="10" style="176" customWidth="1"/>
    <col min="4" max="8" width="14.6328125" style="175" customWidth="1"/>
    <col min="9" max="9" width="14" style="1628" customWidth="1"/>
  </cols>
  <sheetData>
    <row r="1" spans="1:9" s="1345" customFormat="1" ht="15.75" customHeight="1" x14ac:dyDescent="0.3">
      <c r="A1" s="6803" t="s">
        <v>804</v>
      </c>
      <c r="B1" s="6803"/>
      <c r="C1" s="6803"/>
      <c r="D1" s="6803"/>
      <c r="E1" s="6803"/>
      <c r="F1" s="6803"/>
      <c r="G1" s="6803"/>
      <c r="H1" s="6803"/>
      <c r="I1" s="6803"/>
    </row>
    <row r="2" spans="1:9" s="1345" customFormat="1" ht="15.75" customHeight="1" thickBot="1" x14ac:dyDescent="0.35">
      <c r="A2" s="6804" t="s">
        <v>803</v>
      </c>
      <c r="B2" s="6804"/>
      <c r="C2" s="6804"/>
      <c r="D2" s="6804"/>
      <c r="E2" s="6804"/>
      <c r="F2" s="6804"/>
      <c r="G2" s="6804"/>
      <c r="H2" s="6804"/>
      <c r="I2" s="6804"/>
    </row>
    <row r="3" spans="1:9" s="1345" customFormat="1" ht="15.5" x14ac:dyDescent="0.3">
      <c r="A3" s="6817" t="s">
        <v>158</v>
      </c>
      <c r="B3" s="6818"/>
      <c r="C3" s="6811" t="s">
        <v>800</v>
      </c>
      <c r="D3" s="6812"/>
      <c r="E3" s="6812"/>
      <c r="F3" s="6812"/>
      <c r="G3" s="6812"/>
      <c r="H3" s="6812"/>
      <c r="I3" s="6813"/>
    </row>
    <row r="4" spans="1:9" s="1345" customFormat="1" ht="17.25" customHeight="1" thickBot="1" x14ac:dyDescent="0.35">
      <c r="A4" s="6819"/>
      <c r="B4" s="6820"/>
      <c r="C4" s="6814" t="s">
        <v>799</v>
      </c>
      <c r="D4" s="6815"/>
      <c r="E4" s="6815"/>
      <c r="F4" s="6815"/>
      <c r="G4" s="6815"/>
      <c r="H4" s="6815"/>
      <c r="I4" s="6816"/>
    </row>
    <row r="5" spans="1:9" s="1345" customFormat="1" ht="15.75" customHeight="1" x14ac:dyDescent="0.3">
      <c r="A5" s="6819"/>
      <c r="B5" s="6820"/>
      <c r="C5" s="1646" t="s">
        <v>55</v>
      </c>
      <c r="D5" s="1645" t="s">
        <v>798</v>
      </c>
      <c r="E5" s="1645" t="s">
        <v>797</v>
      </c>
      <c r="F5" s="1645" t="s">
        <v>796</v>
      </c>
      <c r="G5" s="1645" t="s">
        <v>795</v>
      </c>
      <c r="H5" s="1645" t="s">
        <v>794</v>
      </c>
      <c r="I5" s="1644" t="s">
        <v>793</v>
      </c>
    </row>
    <row r="6" spans="1:9" s="1345" customFormat="1" ht="16" thickBot="1" x14ac:dyDescent="0.35">
      <c r="A6" s="6821"/>
      <c r="B6" s="6822"/>
      <c r="C6" s="1643" t="s">
        <v>49</v>
      </c>
      <c r="D6" s="1642" t="s">
        <v>792</v>
      </c>
      <c r="E6" s="1642" t="s">
        <v>791</v>
      </c>
      <c r="F6" s="1642" t="s">
        <v>790</v>
      </c>
      <c r="G6" s="1642" t="s">
        <v>789</v>
      </c>
      <c r="H6" s="1642" t="s">
        <v>788</v>
      </c>
      <c r="I6" s="1641" t="s">
        <v>149</v>
      </c>
    </row>
    <row r="7" spans="1:9" s="179" customFormat="1" ht="12" customHeight="1" x14ac:dyDescent="0.35">
      <c r="A7" s="55" t="s">
        <v>48</v>
      </c>
      <c r="B7" s="54" t="s">
        <v>47</v>
      </c>
      <c r="C7" s="1543">
        <v>8966</v>
      </c>
      <c r="D7" s="1542">
        <v>0.74011997296010479</v>
      </c>
      <c r="E7" s="1542">
        <v>0.14790737426583539</v>
      </c>
      <c r="F7" s="1542">
        <v>7.2722248790235658E-2</v>
      </c>
      <c r="G7" s="1542">
        <v>3.5592408037065662E-2</v>
      </c>
      <c r="H7" s="1542">
        <v>3.6579959467603574E-3</v>
      </c>
      <c r="I7" s="1653">
        <v>4.5852389202554722</v>
      </c>
    </row>
    <row r="8" spans="1:9" s="179" customFormat="1" ht="12" customHeight="1" thickBot="1" x14ac:dyDescent="0.4">
      <c r="A8" s="59" t="s">
        <v>46</v>
      </c>
      <c r="B8" s="51" t="s">
        <v>45</v>
      </c>
      <c r="C8" s="729">
        <v>18686.999999999956</v>
      </c>
      <c r="D8" s="1090">
        <v>0.61111305366464885</v>
      </c>
      <c r="E8" s="1090">
        <v>0.20566539425184038</v>
      </c>
      <c r="F8" s="1090">
        <v>0.1406505464598346</v>
      </c>
      <c r="G8" s="1090">
        <v>3.810875886435653E-2</v>
      </c>
      <c r="H8" s="1090">
        <v>4.4622467593197759E-3</v>
      </c>
      <c r="I8" s="1651">
        <v>4.3808582491981234</v>
      </c>
    </row>
    <row r="9" spans="1:9" s="179" customFormat="1" ht="12" customHeight="1" x14ac:dyDescent="0.35">
      <c r="A9" s="44" t="s">
        <v>44</v>
      </c>
      <c r="B9" s="465" t="s">
        <v>43</v>
      </c>
      <c r="C9" s="726">
        <v>9867.9999999999982</v>
      </c>
      <c r="D9" s="219">
        <v>0.46979699597685481</v>
      </c>
      <c r="E9" s="219">
        <v>0.23574276216087248</v>
      </c>
      <c r="F9" s="219">
        <v>0.22499916784836443</v>
      </c>
      <c r="G9" s="219">
        <v>6.5900480225616093E-2</v>
      </c>
      <c r="H9" s="219">
        <v>3.5605937882995297E-3</v>
      </c>
      <c r="I9" s="1639">
        <v>4.1023150863123785</v>
      </c>
    </row>
    <row r="10" spans="1:9" s="179" customFormat="1" ht="12" customHeight="1" x14ac:dyDescent="0.35">
      <c r="A10" s="36" t="s">
        <v>42</v>
      </c>
      <c r="B10" s="725" t="s">
        <v>41</v>
      </c>
      <c r="C10" s="1097">
        <v>3074.9999999999968</v>
      </c>
      <c r="D10" s="1082">
        <v>0.49335328818960833</v>
      </c>
      <c r="E10" s="1082">
        <v>0.26999731189439002</v>
      </c>
      <c r="F10" s="1082">
        <v>0.15424636552675522</v>
      </c>
      <c r="G10" s="1082">
        <v>7.5375552960777165E-2</v>
      </c>
      <c r="H10" s="1082">
        <v>7.0274814284671779E-3</v>
      </c>
      <c r="I10" s="1650">
        <v>4.1672733724558935</v>
      </c>
    </row>
    <row r="11" spans="1:9" s="179" customFormat="1" ht="12" customHeight="1" thickBot="1" x14ac:dyDescent="0.4">
      <c r="A11" s="34"/>
      <c r="B11" s="724" t="s">
        <v>40</v>
      </c>
      <c r="C11" s="1100">
        <v>16943.000000000007</v>
      </c>
      <c r="D11" s="1099">
        <v>0.74200624612849364</v>
      </c>
      <c r="E11" s="1099">
        <v>0.15635284481595729</v>
      </c>
      <c r="F11" s="1099">
        <v>7.6214759438675519E-2</v>
      </c>
      <c r="G11" s="1099">
        <v>2.1596849951157741E-2</v>
      </c>
      <c r="H11" s="1099">
        <v>3.8292996657064669E-3</v>
      </c>
      <c r="I11" s="1652">
        <v>4.611109887790386</v>
      </c>
    </row>
    <row r="12" spans="1:9" s="179" customFormat="1" ht="12" customHeight="1" x14ac:dyDescent="0.35">
      <c r="A12" s="55" t="s">
        <v>39</v>
      </c>
      <c r="B12" s="54" t="s">
        <v>38</v>
      </c>
      <c r="C12" s="1543">
        <v>8197.9999999999982</v>
      </c>
      <c r="D12" s="1542">
        <v>0.92081384737607164</v>
      </c>
      <c r="E12" s="1542">
        <v>5.3894225835368952E-2</v>
      </c>
      <c r="F12" s="1542">
        <v>1.8846210847294823E-2</v>
      </c>
      <c r="G12" s="1542">
        <v>5.2881443253615509E-3</v>
      </c>
      <c r="H12" s="1542">
        <v>1.157571615908083E-3</v>
      </c>
      <c r="I12" s="1633">
        <v>4.887918633030333</v>
      </c>
    </row>
    <row r="13" spans="1:9" s="179" customFormat="1" ht="12" customHeight="1" x14ac:dyDescent="0.35">
      <c r="A13" s="36" t="s">
        <v>37</v>
      </c>
      <c r="B13" s="33" t="s">
        <v>36</v>
      </c>
      <c r="C13" s="1097">
        <v>16307.000000000029</v>
      </c>
      <c r="D13" s="1082">
        <v>0.53093314463064489</v>
      </c>
      <c r="E13" s="1082">
        <v>0.24795288346402736</v>
      </c>
      <c r="F13" s="1082">
        <v>0.1623939177694205</v>
      </c>
      <c r="G13" s="1082">
        <v>5.2904521086620963E-2</v>
      </c>
      <c r="H13" s="1082">
        <v>5.815533049313629E-3</v>
      </c>
      <c r="I13" s="1650">
        <v>4.2452835855400046</v>
      </c>
    </row>
    <row r="14" spans="1:9" s="179" customFormat="1" ht="12" customHeight="1" x14ac:dyDescent="0.35">
      <c r="A14" s="34"/>
      <c r="B14" s="33" t="s">
        <v>35</v>
      </c>
      <c r="C14" s="1097">
        <v>101</v>
      </c>
      <c r="D14" s="1082">
        <v>0.8753248146935525</v>
      </c>
      <c r="E14" s="1082">
        <v>9.1361942658778034E-2</v>
      </c>
      <c r="F14" s="1082">
        <v>2.3608291538691394E-2</v>
      </c>
      <c r="G14" s="1082">
        <v>9.7049511089780521E-3</v>
      </c>
      <c r="H14" s="1082">
        <v>0</v>
      </c>
      <c r="I14" s="1650">
        <v>4.8323066209369054</v>
      </c>
    </row>
    <row r="15" spans="1:9" s="179" customFormat="1" ht="12" customHeight="1" x14ac:dyDescent="0.35">
      <c r="A15" s="34"/>
      <c r="B15" s="33" t="s">
        <v>34</v>
      </c>
      <c r="C15" s="1097">
        <v>1008.0000000000009</v>
      </c>
      <c r="D15" s="1082">
        <v>0.5690725913613679</v>
      </c>
      <c r="E15" s="1082">
        <v>0.18010417246470428</v>
      </c>
      <c r="F15" s="1082">
        <v>0.25014732942600265</v>
      </c>
      <c r="G15" s="1082">
        <v>6.7590674792086705E-4</v>
      </c>
      <c r="H15" s="1082">
        <v>0</v>
      </c>
      <c r="I15" s="1650">
        <v>4.3175734484395312</v>
      </c>
    </row>
    <row r="16" spans="1:9" s="179" customFormat="1" ht="12" customHeight="1" x14ac:dyDescent="0.35">
      <c r="A16" s="34"/>
      <c r="B16" s="33" t="s">
        <v>33</v>
      </c>
      <c r="C16" s="1097">
        <v>165.99999999999994</v>
      </c>
      <c r="D16" s="1082">
        <v>0.63072956205356767</v>
      </c>
      <c r="E16" s="1082">
        <v>0.13905736131103452</v>
      </c>
      <c r="F16" s="1082">
        <v>9.9407844447864283E-2</v>
      </c>
      <c r="G16" s="1082">
        <v>0.12881760039964413</v>
      </c>
      <c r="H16" s="1082">
        <v>1.9876317878880531E-3</v>
      </c>
      <c r="I16" s="1650">
        <v>4.2677236214427543</v>
      </c>
    </row>
    <row r="17" spans="1:9" s="179" customFormat="1" ht="12" customHeight="1" x14ac:dyDescent="0.35">
      <c r="A17" s="34"/>
      <c r="B17" s="33" t="s">
        <v>32</v>
      </c>
      <c r="C17" s="1097">
        <v>226.99999999999983</v>
      </c>
      <c r="D17" s="1082">
        <v>0.64330649751677071</v>
      </c>
      <c r="E17" s="1082">
        <v>0.21795807507473605</v>
      </c>
      <c r="F17" s="1082">
        <v>0.12128302163106121</v>
      </c>
      <c r="G17" s="1082">
        <v>1.7452405777430634E-2</v>
      </c>
      <c r="H17" s="1082">
        <v>0</v>
      </c>
      <c r="I17" s="1650">
        <v>4.4871186643308461</v>
      </c>
    </row>
    <row r="18" spans="1:9" s="179" customFormat="1" ht="12" customHeight="1" x14ac:dyDescent="0.35">
      <c r="A18" s="34"/>
      <c r="B18" s="33" t="s">
        <v>4</v>
      </c>
      <c r="C18" s="1097">
        <v>300.99999999999994</v>
      </c>
      <c r="D18" s="1082">
        <v>0.64066284389141392</v>
      </c>
      <c r="E18" s="1082">
        <v>0.10351536209136271</v>
      </c>
      <c r="F18" s="1082">
        <v>0.21558642464536487</v>
      </c>
      <c r="G18" s="1082">
        <v>4.023536937185887E-2</v>
      </c>
      <c r="H18" s="1082">
        <v>0</v>
      </c>
      <c r="I18" s="1650">
        <v>4.3446056805023305</v>
      </c>
    </row>
    <row r="19" spans="1:9" s="179" customFormat="1" ht="12" customHeight="1" thickBot="1" x14ac:dyDescent="0.4">
      <c r="A19" s="57"/>
      <c r="B19" s="51" t="s">
        <v>25</v>
      </c>
      <c r="C19" s="729">
        <v>3578.0000000000005</v>
      </c>
      <c r="D19" s="1090">
        <v>0.61730488504446757</v>
      </c>
      <c r="E19" s="1090">
        <v>0.21224298754946525</v>
      </c>
      <c r="F19" s="1090">
        <v>0.12479622965648055</v>
      </c>
      <c r="G19" s="1090">
        <v>4.1483029844325274E-2</v>
      </c>
      <c r="H19" s="1090">
        <v>4.1728679052581499E-3</v>
      </c>
      <c r="I19" s="1648">
        <v>4.3970239919835601</v>
      </c>
    </row>
    <row r="20" spans="1:9" s="179" customFormat="1" ht="12" customHeight="1" x14ac:dyDescent="0.35">
      <c r="A20" s="44" t="s">
        <v>31</v>
      </c>
      <c r="B20" s="465" t="s">
        <v>30</v>
      </c>
      <c r="C20" s="726">
        <v>338.00000000000006</v>
      </c>
      <c r="D20" s="219">
        <v>0.9896977676105676</v>
      </c>
      <c r="E20" s="219">
        <v>1.0302232389432328E-2</v>
      </c>
      <c r="F20" s="219">
        <v>0</v>
      </c>
      <c r="G20" s="219">
        <v>0</v>
      </c>
      <c r="H20" s="219">
        <v>0</v>
      </c>
      <c r="I20" s="1639">
        <v>4.9896977676105685</v>
      </c>
    </row>
    <row r="21" spans="1:9" s="179" customFormat="1" ht="12" customHeight="1" x14ac:dyDescent="0.35">
      <c r="A21" s="36" t="s">
        <v>29</v>
      </c>
      <c r="B21" s="725" t="s">
        <v>28</v>
      </c>
      <c r="C21" s="1097">
        <v>1389</v>
      </c>
      <c r="D21" s="1082">
        <v>0.96316788346774918</v>
      </c>
      <c r="E21" s="1082">
        <v>2.4470952653728121E-2</v>
      </c>
      <c r="F21" s="1082">
        <v>9.6931439989781723E-3</v>
      </c>
      <c r="G21" s="1082">
        <v>2.668019879544372E-3</v>
      </c>
      <c r="H21" s="1082">
        <v>0</v>
      </c>
      <c r="I21" s="1632">
        <v>4.9481386997096752</v>
      </c>
    </row>
    <row r="22" spans="1:9" s="179" customFormat="1" ht="12" customHeight="1" x14ac:dyDescent="0.35">
      <c r="A22" s="26"/>
      <c r="B22" s="725" t="s">
        <v>27</v>
      </c>
      <c r="C22" s="1097">
        <v>3296.0000000000036</v>
      </c>
      <c r="D22" s="1082">
        <v>0.95499435401742405</v>
      </c>
      <c r="E22" s="1082">
        <v>3.3065947833696721E-2</v>
      </c>
      <c r="F22" s="1082">
        <v>1.0099020609447583E-2</v>
      </c>
      <c r="G22" s="1082">
        <v>1.9338512310725691E-4</v>
      </c>
      <c r="H22" s="1082">
        <v>1.6472924163243882E-3</v>
      </c>
      <c r="I22" s="1632">
        <v>4.9395666859127916</v>
      </c>
    </row>
    <row r="23" spans="1:9" s="179" customFormat="1" ht="12" customHeight="1" x14ac:dyDescent="0.35">
      <c r="A23" s="34"/>
      <c r="B23" s="725" t="s">
        <v>26</v>
      </c>
      <c r="C23" s="1097">
        <v>955.00000000000045</v>
      </c>
      <c r="D23" s="1082">
        <v>0.85277527533922681</v>
      </c>
      <c r="E23" s="1082">
        <v>9.3307155358011901E-2</v>
      </c>
      <c r="F23" s="1082">
        <v>3.4642761458186178E-2</v>
      </c>
      <c r="G23" s="1082">
        <v>1.819359268384757E-2</v>
      </c>
      <c r="H23" s="1082">
        <v>1.0812151607269428E-3</v>
      </c>
      <c r="I23" s="1632">
        <v>4.7785016830311617</v>
      </c>
    </row>
    <row r="24" spans="1:9" s="179" customFormat="1" ht="12" customHeight="1" x14ac:dyDescent="0.35">
      <c r="A24" s="34"/>
      <c r="B24" s="725" t="s">
        <v>4</v>
      </c>
      <c r="C24" s="1097">
        <v>141</v>
      </c>
      <c r="D24" s="1082">
        <v>0.87620033067644021</v>
      </c>
      <c r="E24" s="1082">
        <v>8.4426838304909602E-2</v>
      </c>
      <c r="F24" s="1082">
        <v>3.9372831018649579E-2</v>
      </c>
      <c r="G24" s="1082">
        <v>0</v>
      </c>
      <c r="H24" s="1082">
        <v>0</v>
      </c>
      <c r="I24" s="1650">
        <v>4.8368274996577929</v>
      </c>
    </row>
    <row r="25" spans="1:9" s="179" customFormat="1" ht="12" customHeight="1" thickBot="1" x14ac:dyDescent="0.4">
      <c r="A25" s="34"/>
      <c r="B25" s="724" t="s">
        <v>25</v>
      </c>
      <c r="C25" s="1100">
        <v>2079.0000000000009</v>
      </c>
      <c r="D25" s="1099">
        <v>0.8290004185857327</v>
      </c>
      <c r="E25" s="1099">
        <v>0.11416184755375584</v>
      </c>
      <c r="F25" s="1099">
        <v>4.1138113676495752E-2</v>
      </c>
      <c r="G25" s="1099">
        <v>1.4257936474039197E-2</v>
      </c>
      <c r="H25" s="1099">
        <v>1.4416837099770047E-3</v>
      </c>
      <c r="I25" s="1652">
        <v>4.7550213808312281</v>
      </c>
    </row>
    <row r="26" spans="1:9" s="179" customFormat="1" ht="12" customHeight="1" x14ac:dyDescent="0.35">
      <c r="A26" s="55" t="s">
        <v>24</v>
      </c>
      <c r="B26" s="54" t="s">
        <v>23</v>
      </c>
      <c r="C26" s="1543">
        <v>4499.0000000000045</v>
      </c>
      <c r="D26" s="1542">
        <v>0.63191171883107566</v>
      </c>
      <c r="E26" s="1542">
        <v>0.21094679441966743</v>
      </c>
      <c r="F26" s="1542">
        <v>0.1105948335106018</v>
      </c>
      <c r="G26" s="1542">
        <v>4.1658076911535454E-2</v>
      </c>
      <c r="H26" s="1542">
        <v>4.888576327120267E-3</v>
      </c>
      <c r="I26" s="1633">
        <v>4.4233350025160467</v>
      </c>
    </row>
    <row r="27" spans="1:9" s="179" customFormat="1" ht="12" customHeight="1" x14ac:dyDescent="0.35">
      <c r="A27" s="36" t="s">
        <v>22</v>
      </c>
      <c r="B27" s="33" t="s">
        <v>21</v>
      </c>
      <c r="C27" s="1097">
        <v>6030.9999999999936</v>
      </c>
      <c r="D27" s="1082">
        <v>0.48096171665623833</v>
      </c>
      <c r="E27" s="1082">
        <v>0.24042400340833858</v>
      </c>
      <c r="F27" s="1082">
        <v>0.19838445977477298</v>
      </c>
      <c r="G27" s="1082">
        <v>7.0873963759666217E-2</v>
      </c>
      <c r="H27" s="1082">
        <v>9.3558564009894492E-3</v>
      </c>
      <c r="I27" s="1650">
        <v>4.1127617601591719</v>
      </c>
    </row>
    <row r="28" spans="1:9" s="179" customFormat="1" ht="12" customHeight="1" x14ac:dyDescent="0.35">
      <c r="A28" s="34"/>
      <c r="B28" s="33" t="s">
        <v>20</v>
      </c>
      <c r="C28" s="1097">
        <v>8186.0000000000036</v>
      </c>
      <c r="D28" s="1082">
        <v>0.48728394554028631</v>
      </c>
      <c r="E28" s="1082">
        <v>0.25960887661720311</v>
      </c>
      <c r="F28" s="1082">
        <v>0.19292099868682816</v>
      </c>
      <c r="G28" s="1082">
        <v>5.5707950620725269E-2</v>
      </c>
      <c r="H28" s="1082">
        <v>4.4782285349601924E-3</v>
      </c>
      <c r="I28" s="1650">
        <v>4.1695123600071344</v>
      </c>
    </row>
    <row r="29" spans="1:9" s="179" customFormat="1" ht="12" customHeight="1" x14ac:dyDescent="0.35">
      <c r="A29" s="34"/>
      <c r="B29" s="252" t="s">
        <v>19</v>
      </c>
      <c r="C29" s="1097">
        <v>6458.0000000000045</v>
      </c>
      <c r="D29" s="1082">
        <v>0.89166724412885612</v>
      </c>
      <c r="E29" s="1082">
        <v>7.0970239838358623E-2</v>
      </c>
      <c r="F29" s="1082">
        <v>2.880492515447277E-2</v>
      </c>
      <c r="G29" s="1082">
        <v>7.8954924019392757E-3</v>
      </c>
      <c r="H29" s="1082">
        <v>6.6209847637562738E-4</v>
      </c>
      <c r="I29" s="1650">
        <v>4.8450850387413613</v>
      </c>
    </row>
    <row r="30" spans="1:9" s="179" customFormat="1" ht="12" customHeight="1" x14ac:dyDescent="0.35">
      <c r="A30" s="34"/>
      <c r="B30" s="33" t="s">
        <v>18</v>
      </c>
      <c r="C30" s="1097">
        <v>265.00000000000017</v>
      </c>
      <c r="D30" s="1082">
        <v>0.5228797092755032</v>
      </c>
      <c r="E30" s="1082">
        <v>0.29179211129061483</v>
      </c>
      <c r="F30" s="1082">
        <v>0.16218735565140269</v>
      </c>
      <c r="G30" s="1082">
        <v>2.3140823782479281E-2</v>
      </c>
      <c r="H30" s="1082">
        <v>0</v>
      </c>
      <c r="I30" s="1650">
        <v>4.3144107060591397</v>
      </c>
    </row>
    <row r="31" spans="1:9" s="179" customFormat="1" ht="12" customHeight="1" x14ac:dyDescent="0.35">
      <c r="A31" s="34"/>
      <c r="B31" s="33" t="s">
        <v>17</v>
      </c>
      <c r="C31" s="1097">
        <v>2244.0000000000023</v>
      </c>
      <c r="D31" s="1082">
        <v>0.71694978207429338</v>
      </c>
      <c r="E31" s="1082">
        <v>0.19452914032769322</v>
      </c>
      <c r="F31" s="1082">
        <v>7.3600705442763842E-2</v>
      </c>
      <c r="G31" s="1082">
        <v>1.320973341827064E-2</v>
      </c>
      <c r="H31" s="1082">
        <v>1.7106387369822784E-3</v>
      </c>
      <c r="I31" s="1650">
        <v>4.6117976935840366</v>
      </c>
    </row>
    <row r="32" spans="1:9" s="179" customFormat="1" ht="12" customHeight="1" x14ac:dyDescent="0.35">
      <c r="A32" s="34"/>
      <c r="B32" s="33" t="s">
        <v>16</v>
      </c>
      <c r="C32" s="1097">
        <v>326</v>
      </c>
      <c r="D32" s="1082">
        <v>0.62718834237929455</v>
      </c>
      <c r="E32" s="1082">
        <v>0.22653736984891337</v>
      </c>
      <c r="F32" s="1082">
        <v>0.11960677536108934</v>
      </c>
      <c r="G32" s="1082">
        <v>2.6667512410703108E-2</v>
      </c>
      <c r="H32" s="1082">
        <v>0</v>
      </c>
      <c r="I32" s="1650">
        <v>4.4542465421967989</v>
      </c>
    </row>
    <row r="33" spans="1:9" s="179" customFormat="1" ht="12" customHeight="1" x14ac:dyDescent="0.35">
      <c r="A33" s="34"/>
      <c r="B33" s="33" t="s">
        <v>15</v>
      </c>
      <c r="C33" s="1097">
        <v>484.00000000000023</v>
      </c>
      <c r="D33" s="1082">
        <v>0.69949765401578801</v>
      </c>
      <c r="E33" s="1082">
        <v>0.18715877353993257</v>
      </c>
      <c r="F33" s="1082">
        <v>9.2917808637608387E-2</v>
      </c>
      <c r="G33" s="1082">
        <v>1.7142194167069975E-2</v>
      </c>
      <c r="H33" s="1082">
        <v>3.2835696396004222E-3</v>
      </c>
      <c r="I33" s="1650">
        <v>4.5624447481252375</v>
      </c>
    </row>
    <row r="34" spans="1:9" s="179" customFormat="1" ht="12" customHeight="1" x14ac:dyDescent="0.35">
      <c r="A34" s="34"/>
      <c r="B34" s="33" t="s">
        <v>14</v>
      </c>
      <c r="C34" s="1097">
        <v>587</v>
      </c>
      <c r="D34" s="1082">
        <v>0.83322632779162764</v>
      </c>
      <c r="E34" s="1082">
        <v>0.10020225512125359</v>
      </c>
      <c r="F34" s="1082">
        <v>4.7440061100322908E-2</v>
      </c>
      <c r="G34" s="1082">
        <v>1.9131355986796529E-2</v>
      </c>
      <c r="H34" s="1082">
        <v>0</v>
      </c>
      <c r="I34" s="1650">
        <v>4.7475235547177101</v>
      </c>
    </row>
    <row r="35" spans="1:9" s="179" customFormat="1" ht="12" customHeight="1" x14ac:dyDescent="0.35">
      <c r="A35" s="34"/>
      <c r="B35" s="33" t="s">
        <v>13</v>
      </c>
      <c r="C35" s="1097">
        <v>60.000000000000021</v>
      </c>
      <c r="D35" s="1082">
        <v>0.54929800892084368</v>
      </c>
      <c r="E35" s="1082">
        <v>0.19566095141277023</v>
      </c>
      <c r="F35" s="1082">
        <v>0.23655363845095961</v>
      </c>
      <c r="G35" s="1082">
        <v>1.8487401215426295E-2</v>
      </c>
      <c r="H35" s="1082">
        <v>0</v>
      </c>
      <c r="I35" s="1650">
        <v>4.2757695680390313</v>
      </c>
    </row>
    <row r="36" spans="1:9" s="179" customFormat="1" ht="12" customHeight="1" x14ac:dyDescent="0.35">
      <c r="A36" s="34"/>
      <c r="B36" s="33" t="s">
        <v>12</v>
      </c>
      <c r="C36" s="1097">
        <v>338.00000000000006</v>
      </c>
      <c r="D36" s="1082">
        <v>0.78801935814531487</v>
      </c>
      <c r="E36" s="1082">
        <v>0.13560075560809037</v>
      </c>
      <c r="F36" s="1082">
        <v>4.9995573579701878E-2</v>
      </c>
      <c r="G36" s="1082">
        <v>1.5097560758835789E-2</v>
      </c>
      <c r="H36" s="1082">
        <v>1.1286751908056806E-2</v>
      </c>
      <c r="I36" s="1650">
        <v>4.6739684073237742</v>
      </c>
    </row>
    <row r="37" spans="1:9" s="179" customFormat="1" ht="12" customHeight="1" thickBot="1" x14ac:dyDescent="0.4">
      <c r="A37" s="52"/>
      <c r="B37" s="51" t="s">
        <v>4</v>
      </c>
      <c r="C37" s="729">
        <v>401.00000000000011</v>
      </c>
      <c r="D37" s="1090">
        <v>0.80656899160162976</v>
      </c>
      <c r="E37" s="1090">
        <v>8.4049960542615931E-2</v>
      </c>
      <c r="F37" s="1090">
        <v>8.9717186163998264E-2</v>
      </c>
      <c r="G37" s="1090">
        <v>1.9663861691755654E-2</v>
      </c>
      <c r="H37" s="1090">
        <v>0</v>
      </c>
      <c r="I37" s="1651">
        <v>4.6775240820541217</v>
      </c>
    </row>
    <row r="38" spans="1:9" s="179" customFormat="1" ht="12" customHeight="1" x14ac:dyDescent="0.35">
      <c r="A38" s="44" t="s">
        <v>11</v>
      </c>
      <c r="B38" s="221" t="s">
        <v>10</v>
      </c>
      <c r="C38" s="726">
        <v>18969.999999999982</v>
      </c>
      <c r="D38" s="219">
        <v>0.55242792126024376</v>
      </c>
      <c r="E38" s="219">
        <v>0.22838551963467071</v>
      </c>
      <c r="F38" s="219">
        <v>0.16189349210062634</v>
      </c>
      <c r="G38" s="219">
        <v>5.1660937188288611E-2</v>
      </c>
      <c r="H38" s="219">
        <v>5.6321298161905661E-3</v>
      </c>
      <c r="I38" s="1639">
        <v>4.2703161653344601</v>
      </c>
    </row>
    <row r="39" spans="1:9" s="179" customFormat="1" ht="12" customHeight="1" x14ac:dyDescent="0.35">
      <c r="A39" s="36" t="s">
        <v>9</v>
      </c>
      <c r="B39" s="725" t="s">
        <v>8</v>
      </c>
      <c r="C39" s="1097">
        <v>1245.9999999999991</v>
      </c>
      <c r="D39" s="1082">
        <v>0.53330840923377054</v>
      </c>
      <c r="E39" s="1082">
        <v>0.27932677287870378</v>
      </c>
      <c r="F39" s="1082">
        <v>0.13666835737867161</v>
      </c>
      <c r="G39" s="1082">
        <v>4.6956018255415677E-2</v>
      </c>
      <c r="H39" s="1082">
        <v>3.7404422534381239E-3</v>
      </c>
      <c r="I39" s="1632">
        <v>4.2915066885839597</v>
      </c>
    </row>
    <row r="40" spans="1:9" s="179" customFormat="1" ht="12" customHeight="1" x14ac:dyDescent="0.35">
      <c r="A40" s="34"/>
      <c r="B40" s="725" t="s">
        <v>7</v>
      </c>
      <c r="C40" s="1097">
        <v>426.00000000000017</v>
      </c>
      <c r="D40" s="1082">
        <v>0.5946520355067838</v>
      </c>
      <c r="E40" s="1082">
        <v>0.23300229123782498</v>
      </c>
      <c r="F40" s="1082">
        <v>0.1254172108203645</v>
      </c>
      <c r="G40" s="1082">
        <v>4.5939023389188371E-2</v>
      </c>
      <c r="H40" s="1082">
        <v>9.8943904583793257E-4</v>
      </c>
      <c r="I40" s="1632">
        <v>4.3743884607705272</v>
      </c>
    </row>
    <row r="41" spans="1:9" s="179" customFormat="1" ht="12" customHeight="1" x14ac:dyDescent="0.35">
      <c r="A41" s="34"/>
      <c r="B41" s="725" t="s">
        <v>6</v>
      </c>
      <c r="C41" s="1097">
        <v>1875.9999999999989</v>
      </c>
      <c r="D41" s="1082">
        <v>0.69398808239440712</v>
      </c>
      <c r="E41" s="1082">
        <v>0.16199406709152092</v>
      </c>
      <c r="F41" s="1082">
        <v>0.10170599267630362</v>
      </c>
      <c r="G41" s="1082">
        <v>4.120774475442758E-2</v>
      </c>
      <c r="H41" s="1082">
        <v>1.1041130833417058E-3</v>
      </c>
      <c r="I41" s="1632">
        <v>4.506554260959212</v>
      </c>
    </row>
    <row r="42" spans="1:9" s="179" customFormat="1" ht="12" customHeight="1" x14ac:dyDescent="0.35">
      <c r="A42" s="34"/>
      <c r="B42" s="725" t="s">
        <v>5</v>
      </c>
      <c r="C42" s="1097">
        <v>6106.0000000000109</v>
      </c>
      <c r="D42" s="1082">
        <v>0.86457904424736176</v>
      </c>
      <c r="E42" s="1082">
        <v>9.0431342630456921E-2</v>
      </c>
      <c r="F42" s="1082">
        <v>3.7757568946062262E-2</v>
      </c>
      <c r="G42" s="1082">
        <v>4.9673651387092529E-3</v>
      </c>
      <c r="H42" s="1082">
        <v>2.264679037413714E-3</v>
      </c>
      <c r="I42" s="1650">
        <v>4.810092707911636</v>
      </c>
    </row>
    <row r="43" spans="1:9" s="179" customFormat="1" ht="12" customHeight="1" thickBot="1" x14ac:dyDescent="0.4">
      <c r="A43" s="26"/>
      <c r="B43" s="724" t="s">
        <v>4</v>
      </c>
      <c r="C43" s="1100">
        <v>1261.9999999999986</v>
      </c>
      <c r="D43" s="1099">
        <v>0.7983532421924836</v>
      </c>
      <c r="E43" s="1099">
        <v>0.11514906873914837</v>
      </c>
      <c r="F43" s="1099">
        <v>7.1668967693605187E-2</v>
      </c>
      <c r="G43" s="1099">
        <v>1.4828721374762653E-2</v>
      </c>
      <c r="H43" s="1099">
        <v>0</v>
      </c>
      <c r="I43" s="1649">
        <v>4.6970268317493531</v>
      </c>
    </row>
    <row r="44" spans="1:9" s="179" customFormat="1" ht="12" customHeight="1" x14ac:dyDescent="0.35">
      <c r="A44" s="865" t="s">
        <v>3</v>
      </c>
      <c r="B44" s="864" t="s">
        <v>2</v>
      </c>
      <c r="C44" s="192">
        <v>16797.000000000058</v>
      </c>
      <c r="D44" s="148">
        <v>0.46160648125520942</v>
      </c>
      <c r="E44" s="148">
        <v>0.27177316202308366</v>
      </c>
      <c r="F44" s="148">
        <v>0.19996623315954268</v>
      </c>
      <c r="G44" s="148">
        <v>6.111350689107195E-2</v>
      </c>
      <c r="H44" s="148">
        <v>5.5406166711152649E-3</v>
      </c>
      <c r="I44" s="1633">
        <v>4.12279138430016</v>
      </c>
    </row>
    <row r="45" spans="1:9" s="179" customFormat="1" ht="12" customHeight="1" thickBot="1" x14ac:dyDescent="0.4">
      <c r="A45" s="862" t="s">
        <v>1</v>
      </c>
      <c r="B45" s="861" t="s">
        <v>0</v>
      </c>
      <c r="C45" s="670">
        <v>13088.999999999996</v>
      </c>
      <c r="D45" s="1102">
        <v>0.85114172024680101</v>
      </c>
      <c r="E45" s="1102">
        <v>9.679735578774995E-2</v>
      </c>
      <c r="F45" s="1102">
        <v>3.7369754451130596E-2</v>
      </c>
      <c r="G45" s="1102">
        <v>1.2229332520248515E-2</v>
      </c>
      <c r="H45" s="1102">
        <v>2.4618369940814736E-3</v>
      </c>
      <c r="I45" s="1648">
        <v>4.7819277897729302</v>
      </c>
    </row>
    <row r="46" spans="1:9" s="179" customFormat="1" ht="12" customHeight="1" x14ac:dyDescent="0.35">
      <c r="A46" s="1156"/>
      <c r="B46" s="1155"/>
      <c r="C46" s="1647"/>
      <c r="D46" s="750"/>
      <c r="E46" s="6802" t="s">
        <v>787</v>
      </c>
      <c r="F46" s="6802"/>
      <c r="G46" s="6802"/>
      <c r="H46" s="6802"/>
      <c r="I46" s="6802"/>
    </row>
    <row r="47" spans="1:9" ht="38.5" customHeight="1" x14ac:dyDescent="0.35"/>
    <row r="48" spans="1:9" ht="38.5" customHeight="1" x14ac:dyDescent="0.35"/>
    <row r="50" ht="38.5" customHeight="1" x14ac:dyDescent="0.35"/>
    <row r="57" ht="14.5" customHeight="1" x14ac:dyDescent="0.35"/>
    <row r="58" ht="14.5" customHeight="1" x14ac:dyDescent="0.35"/>
    <row r="60" ht="14.5" customHeight="1" x14ac:dyDescent="0.35"/>
  </sheetData>
  <mergeCells count="6">
    <mergeCell ref="E46:I46"/>
    <mergeCell ref="A1:I1"/>
    <mergeCell ref="A2:I2"/>
    <mergeCell ref="A3:B6"/>
    <mergeCell ref="C3:I3"/>
    <mergeCell ref="C4:I4"/>
  </mergeCells>
  <conditionalFormatting sqref="D7:H45 D46">
    <cfRule type="expression" dxfId="1080" priority="2">
      <formula>D7&lt;0.005</formula>
    </cfRule>
  </conditionalFormatting>
  <conditionalFormatting sqref="D7:H45 D46">
    <cfRule type="expression" dxfId="1079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8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גיליון68"/>
  <dimension ref="A1:O152"/>
  <sheetViews>
    <sheetView view="pageBreakPreview" topLeftCell="C1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734" bestFit="1" customWidth="1"/>
    <col min="2" max="2" width="36.26953125" style="734" bestFit="1" customWidth="1"/>
    <col min="3" max="3" width="7.08984375" style="842" bestFit="1" customWidth="1"/>
    <col min="4" max="4" width="23.08984375" style="733" bestFit="1" customWidth="1"/>
    <col min="5" max="5" width="8.36328125" style="733" customWidth="1"/>
    <col min="6" max="6" width="8" style="733" bestFit="1" customWidth="1"/>
    <col min="7" max="7" width="8.6328125" style="733" customWidth="1"/>
    <col min="8" max="8" width="8.08984375" style="733" customWidth="1"/>
    <col min="9" max="9" width="9.36328125" style="733" bestFit="1" customWidth="1"/>
    <col min="10" max="10" width="12.08984375" style="733" customWidth="1"/>
    <col min="11" max="11" width="8.453125" style="733" customWidth="1"/>
    <col min="12" max="12" width="7.90625" style="733" customWidth="1"/>
    <col min="13" max="13" width="13.08984375" style="733" bestFit="1" customWidth="1"/>
    <col min="14" max="14" width="9.453125" style="733" customWidth="1"/>
  </cols>
  <sheetData>
    <row r="1" spans="1:14" ht="15.75" customHeight="1" x14ac:dyDescent="0.35">
      <c r="A1" s="6345" t="s">
        <v>834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4" ht="15.75" customHeight="1" thickBot="1" x14ac:dyDescent="0.4">
      <c r="A2" s="6345" t="s">
        <v>833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</row>
    <row r="3" spans="1:14" ht="15.5" x14ac:dyDescent="0.35">
      <c r="A3" s="6404"/>
      <c r="B3" s="6406"/>
      <c r="C3" s="6828" t="s">
        <v>828</v>
      </c>
      <c r="D3" s="6601"/>
      <c r="E3" s="6601"/>
      <c r="F3" s="6601"/>
      <c r="G3" s="6601"/>
      <c r="H3" s="6601"/>
      <c r="I3" s="6601"/>
      <c r="J3" s="6601"/>
      <c r="K3" s="6601"/>
      <c r="L3" s="6601"/>
      <c r="M3" s="6601"/>
      <c r="N3" s="6602"/>
    </row>
    <row r="4" spans="1:14" ht="16" thickBot="1" x14ac:dyDescent="0.4">
      <c r="A4" s="6481"/>
      <c r="B4" s="6637"/>
      <c r="C4" s="6384" t="s">
        <v>827</v>
      </c>
      <c r="D4" s="6385"/>
      <c r="E4" s="6385"/>
      <c r="F4" s="6385"/>
      <c r="G4" s="6385"/>
      <c r="H4" s="6385"/>
      <c r="I4" s="6385"/>
      <c r="J4" s="6385"/>
      <c r="K4" s="6385"/>
      <c r="L4" s="6385"/>
      <c r="M4" s="6385"/>
      <c r="N4" s="6386"/>
    </row>
    <row r="5" spans="1:14" ht="62" x14ac:dyDescent="0.35">
      <c r="A5" s="6481"/>
      <c r="B5" s="6637"/>
      <c r="C5" s="1013" t="s">
        <v>55</v>
      </c>
      <c r="D5" s="1660" t="s">
        <v>826</v>
      </c>
      <c r="E5" s="1660" t="s">
        <v>832</v>
      </c>
      <c r="F5" s="1660" t="s">
        <v>824</v>
      </c>
      <c r="G5" s="1660" t="s">
        <v>823</v>
      </c>
      <c r="H5" s="1660" t="s">
        <v>822</v>
      </c>
      <c r="I5" s="1660" t="s">
        <v>821</v>
      </c>
      <c r="J5" s="1660" t="s">
        <v>831</v>
      </c>
      <c r="K5" s="1660" t="s">
        <v>819</v>
      </c>
      <c r="L5" s="1660" t="s">
        <v>818</v>
      </c>
      <c r="M5" s="1660" t="s">
        <v>817</v>
      </c>
      <c r="N5" s="1660" t="s">
        <v>816</v>
      </c>
    </row>
    <row r="6" spans="1:14" ht="47" thickBot="1" x14ac:dyDescent="0.4">
      <c r="A6" s="6638"/>
      <c r="B6" s="6663"/>
      <c r="C6" s="885" t="s">
        <v>49</v>
      </c>
      <c r="D6" s="1661" t="s">
        <v>815</v>
      </c>
      <c r="E6" s="1661" t="s">
        <v>814</v>
      </c>
      <c r="F6" s="1661" t="s">
        <v>813</v>
      </c>
      <c r="G6" s="1661" t="s">
        <v>812</v>
      </c>
      <c r="H6" s="885" t="s">
        <v>811</v>
      </c>
      <c r="I6" s="885" t="s">
        <v>810</v>
      </c>
      <c r="J6" s="1661" t="s">
        <v>809</v>
      </c>
      <c r="K6" s="1661" t="s">
        <v>808</v>
      </c>
      <c r="L6" s="1661" t="s">
        <v>807</v>
      </c>
      <c r="M6" s="885" t="s">
        <v>806</v>
      </c>
      <c r="N6" s="885" t="s">
        <v>805</v>
      </c>
    </row>
    <row r="7" spans="1:14" s="179" customFormat="1" ht="12" customHeight="1" thickBot="1" x14ac:dyDescent="0.4">
      <c r="A7" s="6368" t="s">
        <v>59</v>
      </c>
      <c r="B7" s="6767"/>
      <c r="C7" s="1573">
        <v>29880.999999999935</v>
      </c>
      <c r="D7" s="1572">
        <v>9.5910527724703834E-2</v>
      </c>
      <c r="E7" s="1572">
        <v>1.0011334235409834E-2</v>
      </c>
      <c r="F7" s="1572">
        <v>1.151310727310594E-2</v>
      </c>
      <c r="G7" s="1572">
        <v>0.54622364539497414</v>
      </c>
      <c r="H7" s="1572">
        <v>3.3229298529949408E-2</v>
      </c>
      <c r="I7" s="1572">
        <v>4.6295243449598983E-2</v>
      </c>
      <c r="J7" s="1572">
        <v>6.8644659095208324E-2</v>
      </c>
      <c r="K7" s="1572">
        <v>3.6942920728871675E-2</v>
      </c>
      <c r="L7" s="1572">
        <v>4.4800162774936793E-2</v>
      </c>
      <c r="M7" s="1572">
        <v>1.4851491134502699E-2</v>
      </c>
      <c r="N7" s="1571">
        <v>0.38940922242091736</v>
      </c>
    </row>
    <row r="8" spans="1:14" s="179" customFormat="1" ht="12" customHeight="1" x14ac:dyDescent="0.35">
      <c r="A8" s="638" t="s">
        <v>123</v>
      </c>
      <c r="B8" s="334" t="s">
        <v>122</v>
      </c>
      <c r="C8" s="192">
        <v>2950.9999999999977</v>
      </c>
      <c r="D8" s="148">
        <v>9.9950162567335021E-2</v>
      </c>
      <c r="E8" s="148">
        <v>3.8406289113276882E-3</v>
      </c>
      <c r="F8" s="148">
        <v>2.1331315553519161E-2</v>
      </c>
      <c r="G8" s="148">
        <v>0.62573427901826006</v>
      </c>
      <c r="H8" s="148">
        <v>1.6004807281305749E-2</v>
      </c>
      <c r="I8" s="148">
        <v>2.2720634516037772E-2</v>
      </c>
      <c r="J8" s="148">
        <v>2.2375552698857562E-2</v>
      </c>
      <c r="K8" s="148">
        <v>2.5352007281113319E-2</v>
      </c>
      <c r="L8" s="148">
        <v>1.0792635416501956E-2</v>
      </c>
      <c r="M8" s="148">
        <v>1.6274540526309523E-3</v>
      </c>
      <c r="N8" s="146">
        <v>0.33595657095758624</v>
      </c>
    </row>
    <row r="9" spans="1:14" s="179" customFormat="1" ht="12" customHeight="1" x14ac:dyDescent="0.35">
      <c r="A9" s="345" t="s">
        <v>121</v>
      </c>
      <c r="B9" s="338" t="s">
        <v>120</v>
      </c>
      <c r="C9" s="700">
        <v>1018.0000000000016</v>
      </c>
      <c r="D9" s="755">
        <v>0.15344378563968669</v>
      </c>
      <c r="E9" s="755">
        <v>9.4506230362647898E-3</v>
      </c>
      <c r="F9" s="755">
        <v>1.6960721885921449E-2</v>
      </c>
      <c r="G9" s="755">
        <v>0.63875530174285655</v>
      </c>
      <c r="H9" s="755">
        <v>3.8771336494511643E-2</v>
      </c>
      <c r="I9" s="755">
        <v>3.4873235857295383E-2</v>
      </c>
      <c r="J9" s="755">
        <v>0.14094466120422028</v>
      </c>
      <c r="K9" s="755">
        <v>7.2130741436963491E-2</v>
      </c>
      <c r="L9" s="755">
        <v>6.8332797321817712E-2</v>
      </c>
      <c r="M9" s="755">
        <v>1.3817742398974304E-2</v>
      </c>
      <c r="N9" s="142">
        <v>0.28946375334326002</v>
      </c>
    </row>
    <row r="10" spans="1:14" s="179" customFormat="1" ht="12" customHeight="1" x14ac:dyDescent="0.35">
      <c r="A10" s="345"/>
      <c r="B10" s="338" t="s">
        <v>119</v>
      </c>
      <c r="C10" s="700">
        <v>3152.9999999999991</v>
      </c>
      <c r="D10" s="755">
        <v>4.9354867902138035E-2</v>
      </c>
      <c r="E10" s="755">
        <v>9.8830748598379304E-3</v>
      </c>
      <c r="F10" s="755">
        <v>2.0885335182407764E-2</v>
      </c>
      <c r="G10" s="755">
        <v>0.58692028501401883</v>
      </c>
      <c r="H10" s="755">
        <v>3.5953403660687673E-2</v>
      </c>
      <c r="I10" s="755">
        <v>2.0419198271540099E-2</v>
      </c>
      <c r="J10" s="755">
        <v>2.7360710410853337E-2</v>
      </c>
      <c r="K10" s="755">
        <v>4.3441769351276964E-2</v>
      </c>
      <c r="L10" s="755">
        <v>2.0636078496240527E-2</v>
      </c>
      <c r="M10" s="755">
        <v>2.0576246429184989E-2</v>
      </c>
      <c r="N10" s="142">
        <v>0.35654339869199903</v>
      </c>
    </row>
    <row r="11" spans="1:14" s="179" customFormat="1" ht="12" customHeight="1" x14ac:dyDescent="0.35">
      <c r="A11" s="345"/>
      <c r="B11" s="338" t="s">
        <v>118</v>
      </c>
      <c r="C11" s="700">
        <v>1129.0000000000002</v>
      </c>
      <c r="D11" s="755">
        <v>8.5798958147452573E-2</v>
      </c>
      <c r="E11" s="755">
        <v>1.3249226677031118E-2</v>
      </c>
      <c r="F11" s="755">
        <v>8.9542178786291352E-3</v>
      </c>
      <c r="G11" s="755">
        <v>0.40176272676197727</v>
      </c>
      <c r="H11" s="755">
        <v>4.7436156297838129E-2</v>
      </c>
      <c r="I11" s="755">
        <v>2.6371329987483524E-2</v>
      </c>
      <c r="J11" s="755">
        <v>2.0626979672228624E-2</v>
      </c>
      <c r="K11" s="755">
        <v>3.058093554335737E-2</v>
      </c>
      <c r="L11" s="755">
        <v>3.1651870111404343E-2</v>
      </c>
      <c r="M11" s="755">
        <v>1.3849689739470417E-2</v>
      </c>
      <c r="N11" s="142">
        <v>0.49810460906561138</v>
      </c>
    </row>
    <row r="12" spans="1:14" s="179" customFormat="1" ht="12" customHeight="1" x14ac:dyDescent="0.35">
      <c r="A12" s="345"/>
      <c r="B12" s="338" t="s">
        <v>117</v>
      </c>
      <c r="C12" s="700">
        <v>194.99999999999997</v>
      </c>
      <c r="D12" s="755">
        <v>0.10384114228559872</v>
      </c>
      <c r="E12" s="755">
        <v>1.3580396924394292E-2</v>
      </c>
      <c r="F12" s="755">
        <v>2.4113691714551222E-3</v>
      </c>
      <c r="G12" s="755">
        <v>0.42917192107350077</v>
      </c>
      <c r="H12" s="755">
        <v>3.7665434977215813E-2</v>
      </c>
      <c r="I12" s="755">
        <v>0</v>
      </c>
      <c r="J12" s="755">
        <v>1.3647126261279145E-2</v>
      </c>
      <c r="K12" s="755">
        <v>1.4451188333585531E-2</v>
      </c>
      <c r="L12" s="755">
        <v>1.5484864949832937E-2</v>
      </c>
      <c r="M12" s="755">
        <v>1.4773300472840544E-2</v>
      </c>
      <c r="N12" s="142">
        <v>0.49503959634696509</v>
      </c>
    </row>
    <row r="13" spans="1:14" s="179" customFormat="1" ht="12" customHeight="1" x14ac:dyDescent="0.35">
      <c r="A13" s="345"/>
      <c r="B13" s="338" t="s">
        <v>116</v>
      </c>
      <c r="C13" s="700">
        <v>161.00000000000003</v>
      </c>
      <c r="D13" s="755">
        <v>2.8717895792319762E-2</v>
      </c>
      <c r="E13" s="755">
        <v>6.2107136782714603E-3</v>
      </c>
      <c r="F13" s="755">
        <v>0</v>
      </c>
      <c r="G13" s="755">
        <v>0.46546441614555484</v>
      </c>
      <c r="H13" s="755">
        <v>4.6123982785283124E-2</v>
      </c>
      <c r="I13" s="755">
        <v>9.0570818515958492E-3</v>
      </c>
      <c r="J13" s="755">
        <v>0</v>
      </c>
      <c r="K13" s="755">
        <v>9.0570818515958492E-3</v>
      </c>
      <c r="L13" s="755">
        <v>1.1035320171440426E-2</v>
      </c>
      <c r="M13" s="755">
        <v>1.7682575620879337E-2</v>
      </c>
      <c r="N13" s="142">
        <v>0.49676060621052853</v>
      </c>
    </row>
    <row r="14" spans="1:14" s="179" customFormat="1" ht="12" customHeight="1" x14ac:dyDescent="0.35">
      <c r="A14" s="345"/>
      <c r="B14" s="338" t="s">
        <v>115</v>
      </c>
      <c r="C14" s="700">
        <v>206.00000000000003</v>
      </c>
      <c r="D14" s="755">
        <v>8.3484198492053074E-2</v>
      </c>
      <c r="E14" s="755">
        <v>7.866912998323497E-3</v>
      </c>
      <c r="F14" s="755">
        <v>7.4571521001887608E-3</v>
      </c>
      <c r="G14" s="755">
        <v>0.4131409208849206</v>
      </c>
      <c r="H14" s="755">
        <v>3.6987950139667589E-2</v>
      </c>
      <c r="I14" s="755">
        <v>3.0194230490496854E-2</v>
      </c>
      <c r="J14" s="755">
        <v>6.5451066691980725E-2</v>
      </c>
      <c r="K14" s="755">
        <v>6.0859354806642708E-2</v>
      </c>
      <c r="L14" s="755">
        <v>3.8279513048300615E-2</v>
      </c>
      <c r="M14" s="755">
        <v>2.4870944789520868E-2</v>
      </c>
      <c r="N14" s="142">
        <v>0.54838355521970916</v>
      </c>
    </row>
    <row r="15" spans="1:14" s="179" customFormat="1" ht="12" customHeight="1" x14ac:dyDescent="0.35">
      <c r="A15" s="345"/>
      <c r="B15" s="338" t="s">
        <v>114</v>
      </c>
      <c r="C15" s="700">
        <v>89.999999999999986</v>
      </c>
      <c r="D15" s="755">
        <v>6.7449947605183108E-2</v>
      </c>
      <c r="E15" s="755">
        <v>7.9125282262899835E-3</v>
      </c>
      <c r="F15" s="755">
        <v>0</v>
      </c>
      <c r="G15" s="755">
        <v>0.53159755976167278</v>
      </c>
      <c r="H15" s="755">
        <v>2.1920059835548778E-2</v>
      </c>
      <c r="I15" s="755">
        <v>3.2146865366356664E-2</v>
      </c>
      <c r="J15" s="755">
        <v>0.17974437092443196</v>
      </c>
      <c r="K15" s="755">
        <v>2.425278448702815E-2</v>
      </c>
      <c r="L15" s="755">
        <v>0.1399718867875393</v>
      </c>
      <c r="M15" s="755">
        <v>0</v>
      </c>
      <c r="N15" s="142">
        <v>0.41083986254808302</v>
      </c>
    </row>
    <row r="16" spans="1:14" s="179" customFormat="1" ht="12" customHeight="1" x14ac:dyDescent="0.35">
      <c r="A16" s="345"/>
      <c r="B16" s="338" t="s">
        <v>113</v>
      </c>
      <c r="C16" s="700">
        <v>86.000000000000014</v>
      </c>
      <c r="D16" s="755">
        <v>9.4100631904758439E-2</v>
      </c>
      <c r="E16" s="755">
        <v>4.4252929976633694E-2</v>
      </c>
      <c r="F16" s="755">
        <v>1.6087447355735137E-2</v>
      </c>
      <c r="G16" s="755">
        <v>0.19949056507179883</v>
      </c>
      <c r="H16" s="755">
        <v>0</v>
      </c>
      <c r="I16" s="755">
        <v>2.9977098984689907E-2</v>
      </c>
      <c r="J16" s="755">
        <v>6.4373235492812932E-3</v>
      </c>
      <c r="K16" s="755">
        <v>1.1911920041026324E-2</v>
      </c>
      <c r="L16" s="755">
        <v>1.5985477980514973E-2</v>
      </c>
      <c r="M16" s="755">
        <v>2.131397064068663E-2</v>
      </c>
      <c r="N16" s="142">
        <v>0.69649059461763163</v>
      </c>
    </row>
    <row r="17" spans="1:14" s="179" customFormat="1" ht="12" customHeight="1" x14ac:dyDescent="0.35">
      <c r="A17" s="345"/>
      <c r="B17" s="338" t="s">
        <v>112</v>
      </c>
      <c r="C17" s="700">
        <v>249.99999999999991</v>
      </c>
      <c r="D17" s="755">
        <v>3.89229892453292E-2</v>
      </c>
      <c r="E17" s="755">
        <v>9.1329874066072517E-3</v>
      </c>
      <c r="F17" s="755">
        <v>2.2409050770994473E-2</v>
      </c>
      <c r="G17" s="755">
        <v>0.64109800999581623</v>
      </c>
      <c r="H17" s="755">
        <v>5.1797871816429329E-2</v>
      </c>
      <c r="I17" s="755">
        <v>5.9957574509090429E-2</v>
      </c>
      <c r="J17" s="755">
        <v>1.7768038979628288E-2</v>
      </c>
      <c r="K17" s="755">
        <v>4.8499639200281282E-2</v>
      </c>
      <c r="L17" s="755">
        <v>3.9855488236416582E-2</v>
      </c>
      <c r="M17" s="755">
        <v>9.3033452105783579E-3</v>
      </c>
      <c r="N17" s="142">
        <v>0.31084396733656638</v>
      </c>
    </row>
    <row r="18" spans="1:14" s="179" customFormat="1" ht="12" customHeight="1" x14ac:dyDescent="0.35">
      <c r="A18" s="345"/>
      <c r="B18" s="338" t="s">
        <v>111</v>
      </c>
      <c r="C18" s="700">
        <v>713.99999999999932</v>
      </c>
      <c r="D18" s="755">
        <v>6.3520126841802457E-2</v>
      </c>
      <c r="E18" s="755">
        <v>1.145087146394312E-2</v>
      </c>
      <c r="F18" s="755">
        <v>3.0239693284664724E-3</v>
      </c>
      <c r="G18" s="755">
        <v>0.38569714661197241</v>
      </c>
      <c r="H18" s="755">
        <v>1.8257219992382012E-2</v>
      </c>
      <c r="I18" s="755">
        <v>4.1575518660801745E-2</v>
      </c>
      <c r="J18" s="755">
        <v>5.5991542414420233E-2</v>
      </c>
      <c r="K18" s="755">
        <v>2.8120425728619839E-2</v>
      </c>
      <c r="L18" s="755">
        <v>2.9535071359168445E-2</v>
      </c>
      <c r="M18" s="755">
        <v>1.0127224702182352E-3</v>
      </c>
      <c r="N18" s="142">
        <v>0.56989299025112505</v>
      </c>
    </row>
    <row r="19" spans="1:14" s="179" customFormat="1" ht="12" customHeight="1" x14ac:dyDescent="0.35">
      <c r="A19" s="345"/>
      <c r="B19" s="338" t="s">
        <v>110</v>
      </c>
      <c r="C19" s="700">
        <v>409.00000000000028</v>
      </c>
      <c r="D19" s="755">
        <v>0.11977286471164049</v>
      </c>
      <c r="E19" s="755">
        <v>1.3362025059865746E-2</v>
      </c>
      <c r="F19" s="755">
        <v>9.5738142471887052E-3</v>
      </c>
      <c r="G19" s="755">
        <v>0.5152428776353869</v>
      </c>
      <c r="H19" s="755">
        <v>7.3557204349023311E-2</v>
      </c>
      <c r="I19" s="755">
        <v>3.7214233509692066E-2</v>
      </c>
      <c r="J19" s="755">
        <v>8.7957314744939591E-2</v>
      </c>
      <c r="K19" s="755">
        <v>8.9383124825047885E-2</v>
      </c>
      <c r="L19" s="755">
        <v>7.3356198222727736E-2</v>
      </c>
      <c r="M19" s="755">
        <v>2.0961915786870389E-2</v>
      </c>
      <c r="N19" s="142">
        <v>0.3430849449178639</v>
      </c>
    </row>
    <row r="20" spans="1:14" s="179" customFormat="1" ht="12" customHeight="1" x14ac:dyDescent="0.35">
      <c r="A20" s="345"/>
      <c r="B20" s="338" t="s">
        <v>109</v>
      </c>
      <c r="C20" s="700">
        <v>483.99999999999989</v>
      </c>
      <c r="D20" s="755">
        <v>3.7762923759334252E-2</v>
      </c>
      <c r="E20" s="755">
        <v>4.2473131057350986E-3</v>
      </c>
      <c r="F20" s="755">
        <v>2.1147433921264436E-2</v>
      </c>
      <c r="G20" s="755">
        <v>0.61867321940224795</v>
      </c>
      <c r="H20" s="755">
        <v>4.0278507363487037E-2</v>
      </c>
      <c r="I20" s="755">
        <v>2.0466785018049841E-2</v>
      </c>
      <c r="J20" s="755">
        <v>2.4977514469575756E-2</v>
      </c>
      <c r="K20" s="755">
        <v>3.5936886578299312E-2</v>
      </c>
      <c r="L20" s="755">
        <v>1.8542032331059007E-2</v>
      </c>
      <c r="M20" s="755">
        <v>1.3464627656256573E-2</v>
      </c>
      <c r="N20" s="142">
        <v>0.31487487144713328</v>
      </c>
    </row>
    <row r="21" spans="1:14" s="179" customFormat="1" ht="12" customHeight="1" x14ac:dyDescent="0.35">
      <c r="A21" s="345"/>
      <c r="B21" s="338" t="s">
        <v>108</v>
      </c>
      <c r="C21" s="700">
        <v>213.00000000000006</v>
      </c>
      <c r="D21" s="755">
        <v>5.9920065968141242E-2</v>
      </c>
      <c r="E21" s="755">
        <v>0</v>
      </c>
      <c r="F21" s="755">
        <v>0</v>
      </c>
      <c r="G21" s="755">
        <v>0.415690635836373</v>
      </c>
      <c r="H21" s="755">
        <v>9.951461246028314E-3</v>
      </c>
      <c r="I21" s="755">
        <v>0</v>
      </c>
      <c r="J21" s="755">
        <v>0</v>
      </c>
      <c r="K21" s="755">
        <v>2.7849616268351848E-2</v>
      </c>
      <c r="L21" s="755">
        <v>2.7406562681960036E-2</v>
      </c>
      <c r="M21" s="755">
        <v>4.3815379923579454E-3</v>
      </c>
      <c r="N21" s="142">
        <v>0.53450544608251738</v>
      </c>
    </row>
    <row r="22" spans="1:14" s="179" customFormat="1" ht="12" customHeight="1" x14ac:dyDescent="0.35">
      <c r="A22" s="345"/>
      <c r="B22" s="338" t="s">
        <v>107</v>
      </c>
      <c r="C22" s="700">
        <v>327.00000000000011</v>
      </c>
      <c r="D22" s="755">
        <v>9.4347824711864231E-2</v>
      </c>
      <c r="E22" s="755">
        <v>0</v>
      </c>
      <c r="F22" s="755">
        <v>4.9497374159471223E-3</v>
      </c>
      <c r="G22" s="755">
        <v>0.60151648328527674</v>
      </c>
      <c r="H22" s="755">
        <v>7.2964350404147962E-2</v>
      </c>
      <c r="I22" s="755">
        <v>1.9132624160814168E-2</v>
      </c>
      <c r="J22" s="755">
        <v>5.6979095281857031E-2</v>
      </c>
      <c r="K22" s="755">
        <v>5.6053186001514183E-2</v>
      </c>
      <c r="L22" s="755">
        <v>2.401620005233077E-2</v>
      </c>
      <c r="M22" s="755">
        <v>1.0524018583228172E-2</v>
      </c>
      <c r="N22" s="142">
        <v>0.33694032098759907</v>
      </c>
    </row>
    <row r="23" spans="1:14" s="179" customFormat="1" ht="12" customHeight="1" x14ac:dyDescent="0.35">
      <c r="A23" s="345"/>
      <c r="B23" s="338" t="s">
        <v>106</v>
      </c>
      <c r="C23" s="700">
        <v>286.99999999999994</v>
      </c>
      <c r="D23" s="755">
        <v>0.12296998376429574</v>
      </c>
      <c r="E23" s="755">
        <v>5.1690362272891911E-3</v>
      </c>
      <c r="F23" s="755">
        <v>1.122531997901891E-2</v>
      </c>
      <c r="G23" s="755">
        <v>0.50460702285659143</v>
      </c>
      <c r="H23" s="755">
        <v>1.102646662700143E-2</v>
      </c>
      <c r="I23" s="755">
        <v>7.1367442183301918E-2</v>
      </c>
      <c r="J23" s="755">
        <v>0.14039037208105418</v>
      </c>
      <c r="K23" s="755">
        <v>0.10519796177462766</v>
      </c>
      <c r="L23" s="755">
        <v>2.6296327600433024E-2</v>
      </c>
      <c r="M23" s="755">
        <v>0</v>
      </c>
      <c r="N23" s="142">
        <v>0.39059642821952595</v>
      </c>
    </row>
    <row r="24" spans="1:14" s="179" customFormat="1" ht="12" customHeight="1" x14ac:dyDescent="0.35">
      <c r="A24" s="345"/>
      <c r="B24" s="338" t="s">
        <v>105</v>
      </c>
      <c r="C24" s="700">
        <v>772.00000000000023</v>
      </c>
      <c r="D24" s="755">
        <v>5.7937324426800794E-2</v>
      </c>
      <c r="E24" s="755">
        <v>1.0588957917698136E-2</v>
      </c>
      <c r="F24" s="755">
        <v>7.7233600961816914E-3</v>
      </c>
      <c r="G24" s="755">
        <v>0.59417385382356214</v>
      </c>
      <c r="H24" s="755">
        <v>5.306781264093649E-2</v>
      </c>
      <c r="I24" s="755">
        <v>3.8823795951670896E-2</v>
      </c>
      <c r="J24" s="755">
        <v>2.487495908479349E-2</v>
      </c>
      <c r="K24" s="755">
        <v>7.0809999423874406E-2</v>
      </c>
      <c r="L24" s="755">
        <v>3.8099152135737752E-2</v>
      </c>
      <c r="M24" s="755">
        <v>2.3822264233550054E-2</v>
      </c>
      <c r="N24" s="142">
        <v>0.34373879261824625</v>
      </c>
    </row>
    <row r="25" spans="1:14" s="179" customFormat="1" ht="12" customHeight="1" x14ac:dyDescent="0.35">
      <c r="A25" s="345"/>
      <c r="B25" s="338" t="s">
        <v>104</v>
      </c>
      <c r="C25" s="700">
        <v>139.99999999999997</v>
      </c>
      <c r="D25" s="755">
        <v>5.9452343976168359E-2</v>
      </c>
      <c r="E25" s="755">
        <v>4.0413913970847544E-2</v>
      </c>
      <c r="F25" s="755">
        <v>0</v>
      </c>
      <c r="G25" s="755">
        <v>0.50876192234898354</v>
      </c>
      <c r="H25" s="755">
        <v>1.5628553415543943E-2</v>
      </c>
      <c r="I25" s="755">
        <v>2.5841724942807435E-3</v>
      </c>
      <c r="J25" s="755">
        <v>0.14481871205340671</v>
      </c>
      <c r="K25" s="755">
        <v>5.2570377119244567E-2</v>
      </c>
      <c r="L25" s="755">
        <v>6.1971256785739198E-2</v>
      </c>
      <c r="M25" s="755">
        <v>1.5674969212285034E-2</v>
      </c>
      <c r="N25" s="142">
        <v>0.40563715967722963</v>
      </c>
    </row>
    <row r="26" spans="1:14" s="179" customFormat="1" ht="12" customHeight="1" x14ac:dyDescent="0.35">
      <c r="A26" s="345"/>
      <c r="B26" s="338" t="s">
        <v>103</v>
      </c>
      <c r="C26" s="700">
        <v>177.00000000000003</v>
      </c>
      <c r="D26" s="755">
        <v>3.3435141957619451E-2</v>
      </c>
      <c r="E26" s="755">
        <v>1.4707725088431484E-2</v>
      </c>
      <c r="F26" s="755">
        <v>1.0965652534239321E-2</v>
      </c>
      <c r="G26" s="755">
        <v>0.74692785189947197</v>
      </c>
      <c r="H26" s="755">
        <v>1.105698607767879E-2</v>
      </c>
      <c r="I26" s="755">
        <v>5.0644239453286527E-2</v>
      </c>
      <c r="J26" s="755">
        <v>0.12209056543268955</v>
      </c>
      <c r="K26" s="755">
        <v>2.2789578424538406E-2</v>
      </c>
      <c r="L26" s="755">
        <v>8.1787133460446929E-2</v>
      </c>
      <c r="M26" s="755">
        <v>0.12378873555880948</v>
      </c>
      <c r="N26" s="142">
        <v>0.14917104248472354</v>
      </c>
    </row>
    <row r="27" spans="1:14" s="179" customFormat="1" ht="12" customHeight="1" x14ac:dyDescent="0.35">
      <c r="A27" s="345"/>
      <c r="B27" s="338" t="s">
        <v>102</v>
      </c>
      <c r="C27" s="700">
        <v>83</v>
      </c>
      <c r="D27" s="755">
        <v>0.11737962316893905</v>
      </c>
      <c r="E27" s="755">
        <v>0</v>
      </c>
      <c r="F27" s="755">
        <v>0</v>
      </c>
      <c r="G27" s="755">
        <v>0.58073508803030127</v>
      </c>
      <c r="H27" s="755">
        <v>7.7989923364539526E-2</v>
      </c>
      <c r="I27" s="755">
        <v>8.4594299112178237E-2</v>
      </c>
      <c r="J27" s="755">
        <v>5.7731115105054041E-2</v>
      </c>
      <c r="K27" s="755">
        <v>2.9845982150170279E-2</v>
      </c>
      <c r="L27" s="755">
        <v>7.2281409826530363E-2</v>
      </c>
      <c r="M27" s="755">
        <v>0</v>
      </c>
      <c r="N27" s="142">
        <v>0.2861585118322012</v>
      </c>
    </row>
    <row r="28" spans="1:14" s="179" customFormat="1" ht="12" customHeight="1" x14ac:dyDescent="0.35">
      <c r="A28" s="345"/>
      <c r="B28" s="338" t="s">
        <v>101</v>
      </c>
      <c r="C28" s="700">
        <v>155.99999999999997</v>
      </c>
      <c r="D28" s="755">
        <v>0.18176837064653942</v>
      </c>
      <c r="E28" s="755">
        <v>1.7449925860608465E-2</v>
      </c>
      <c r="F28" s="755">
        <v>0</v>
      </c>
      <c r="G28" s="755">
        <v>0.5651224686188292</v>
      </c>
      <c r="H28" s="755">
        <v>2.3702798765714427E-2</v>
      </c>
      <c r="I28" s="755">
        <v>1.0565489578910806E-2</v>
      </c>
      <c r="J28" s="755">
        <v>8.1162867505444977E-2</v>
      </c>
      <c r="K28" s="755">
        <v>3.1294569979726246E-2</v>
      </c>
      <c r="L28" s="755">
        <v>2.6362534147774962E-2</v>
      </c>
      <c r="M28" s="755">
        <v>0</v>
      </c>
      <c r="N28" s="142">
        <v>0.28806246665133095</v>
      </c>
    </row>
    <row r="29" spans="1:14" s="179" customFormat="1" ht="12" customHeight="1" x14ac:dyDescent="0.35">
      <c r="A29" s="345"/>
      <c r="B29" s="338" t="s">
        <v>100</v>
      </c>
      <c r="C29" s="700">
        <v>270.99999999999989</v>
      </c>
      <c r="D29" s="755">
        <v>7.8178230597322346E-2</v>
      </c>
      <c r="E29" s="755">
        <v>1.2977808026964983E-2</v>
      </c>
      <c r="F29" s="755">
        <v>1.2178896268524621E-2</v>
      </c>
      <c r="G29" s="755">
        <v>0.67331546108102591</v>
      </c>
      <c r="H29" s="755">
        <v>9.3506134148990588E-2</v>
      </c>
      <c r="I29" s="755">
        <v>8.3605508771904466E-3</v>
      </c>
      <c r="J29" s="755">
        <v>2.3051907861545571E-2</v>
      </c>
      <c r="K29" s="755">
        <v>2.9096239466897111E-2</v>
      </c>
      <c r="L29" s="755">
        <v>8.8072884562542045E-2</v>
      </c>
      <c r="M29" s="755">
        <v>0</v>
      </c>
      <c r="N29" s="142">
        <v>0.25832488835024814</v>
      </c>
    </row>
    <row r="30" spans="1:14" s="179" customFormat="1" ht="12" customHeight="1" x14ac:dyDescent="0.35">
      <c r="A30" s="345"/>
      <c r="B30" s="338" t="s">
        <v>99</v>
      </c>
      <c r="C30" s="700">
        <v>395</v>
      </c>
      <c r="D30" s="755">
        <v>8.375642480743517E-2</v>
      </c>
      <c r="E30" s="755">
        <v>1.2987742449578166E-2</v>
      </c>
      <c r="F30" s="755">
        <v>1.3508669487736643E-3</v>
      </c>
      <c r="G30" s="755">
        <v>0.56185778658568708</v>
      </c>
      <c r="H30" s="755">
        <v>5.6428021868063019E-2</v>
      </c>
      <c r="I30" s="755">
        <v>2.0582164333720697E-2</v>
      </c>
      <c r="J30" s="755">
        <v>3.2329721145092208E-2</v>
      </c>
      <c r="K30" s="755">
        <v>7.9909517759686848E-3</v>
      </c>
      <c r="L30" s="755">
        <v>5.0704495474493384E-2</v>
      </c>
      <c r="M30" s="755">
        <v>2.3840897833767881E-2</v>
      </c>
      <c r="N30" s="142">
        <v>0.36972038074764407</v>
      </c>
    </row>
    <row r="31" spans="1:14" s="179" customFormat="1" ht="12" customHeight="1" thickBot="1" x14ac:dyDescent="0.4">
      <c r="A31" s="345"/>
      <c r="B31" s="328" t="s">
        <v>59</v>
      </c>
      <c r="C31" s="181">
        <v>13666.999999999991</v>
      </c>
      <c r="D31" s="140">
        <v>8.5513054014642348E-2</v>
      </c>
      <c r="E31" s="140">
        <v>9.3687932097200298E-3</v>
      </c>
      <c r="F31" s="140">
        <v>1.3240867070972433E-2</v>
      </c>
      <c r="G31" s="140">
        <v>0.54947354994688891</v>
      </c>
      <c r="H31" s="140">
        <v>3.5940527735493284E-2</v>
      </c>
      <c r="I31" s="140">
        <v>2.7417788957765997E-2</v>
      </c>
      <c r="J31" s="140">
        <v>4.8075819599383979E-2</v>
      </c>
      <c r="K31" s="140">
        <v>4.2765183942604861E-2</v>
      </c>
      <c r="L31" s="140">
        <v>3.3012878061864946E-2</v>
      </c>
      <c r="M31" s="140">
        <v>1.3098470295008461E-2</v>
      </c>
      <c r="N31" s="138">
        <v>0.38372762832428092</v>
      </c>
    </row>
    <row r="32" spans="1:14" s="179" customFormat="1" ht="12" customHeight="1" x14ac:dyDescent="0.35">
      <c r="A32" s="343" t="s">
        <v>98</v>
      </c>
      <c r="B32" s="350" t="s">
        <v>97</v>
      </c>
      <c r="C32" s="444">
        <v>8245.9999999999691</v>
      </c>
      <c r="D32" s="388">
        <v>0.14558553070492997</v>
      </c>
      <c r="E32" s="388">
        <v>1.488443564973314E-2</v>
      </c>
      <c r="F32" s="388">
        <v>1.1993227575810405E-2</v>
      </c>
      <c r="G32" s="388">
        <v>0.61897897009548219</v>
      </c>
      <c r="H32" s="388">
        <v>3.1855311009643512E-2</v>
      </c>
      <c r="I32" s="388">
        <v>0.10782476888586059</v>
      </c>
      <c r="J32" s="388">
        <v>0.15598472219747145</v>
      </c>
      <c r="K32" s="388">
        <v>3.9243207316856113E-2</v>
      </c>
      <c r="L32" s="388">
        <v>9.3367016466080976E-2</v>
      </c>
      <c r="M32" s="388">
        <v>2.5588215297914482E-2</v>
      </c>
      <c r="N32" s="387">
        <v>0.30401790676379559</v>
      </c>
    </row>
    <row r="33" spans="1:14" s="179" customFormat="1" ht="12" customHeight="1" x14ac:dyDescent="0.35">
      <c r="A33" s="335" t="s">
        <v>96</v>
      </c>
      <c r="B33" s="338" t="s">
        <v>95</v>
      </c>
      <c r="C33" s="700">
        <v>825.00000000000034</v>
      </c>
      <c r="D33" s="755">
        <v>0.13269829708318995</v>
      </c>
      <c r="E33" s="755">
        <v>1.8339451570383428E-2</v>
      </c>
      <c r="F33" s="755">
        <v>1.9149921553857807E-2</v>
      </c>
      <c r="G33" s="755">
        <v>0.63330129464591967</v>
      </c>
      <c r="H33" s="755">
        <v>1.9813810075352427E-2</v>
      </c>
      <c r="I33" s="755">
        <v>8.7491804717970273E-2</v>
      </c>
      <c r="J33" s="755">
        <v>0.12174842259022524</v>
      </c>
      <c r="K33" s="755">
        <v>3.5236610092914719E-2</v>
      </c>
      <c r="L33" s="755">
        <v>6.9691473553315911E-2</v>
      </c>
      <c r="M33" s="755">
        <v>2.510882032730119E-2</v>
      </c>
      <c r="N33" s="142">
        <v>0.30304458778155124</v>
      </c>
    </row>
    <row r="34" spans="1:14" s="179" customFormat="1" ht="12" customHeight="1" x14ac:dyDescent="0.35">
      <c r="A34" s="335"/>
      <c r="B34" s="338" t="s">
        <v>94</v>
      </c>
      <c r="C34" s="700">
        <v>372.00000000000011</v>
      </c>
      <c r="D34" s="755">
        <v>0.10559452196645652</v>
      </c>
      <c r="E34" s="755">
        <v>8.9655122564110991E-3</v>
      </c>
      <c r="F34" s="755">
        <v>0</v>
      </c>
      <c r="G34" s="755">
        <v>0.63756292450813457</v>
      </c>
      <c r="H34" s="755">
        <v>3.3354569271037735E-2</v>
      </c>
      <c r="I34" s="755">
        <v>8.4204115625031037E-2</v>
      </c>
      <c r="J34" s="755">
        <v>4.2837355361954807E-2</v>
      </c>
      <c r="K34" s="755">
        <v>9.3585719136583465E-3</v>
      </c>
      <c r="L34" s="755">
        <v>3.7128053914789225E-2</v>
      </c>
      <c r="M34" s="755">
        <v>4.8871325145134733E-3</v>
      </c>
      <c r="N34" s="142">
        <v>0.30760468748899972</v>
      </c>
    </row>
    <row r="35" spans="1:14" s="179" customFormat="1" ht="12" customHeight="1" thickBot="1" x14ac:dyDescent="0.4">
      <c r="A35" s="336"/>
      <c r="B35" s="761" t="s">
        <v>59</v>
      </c>
      <c r="C35" s="704">
        <v>9443.00000000002</v>
      </c>
      <c r="D35" s="1240">
        <v>0.14330660087850977</v>
      </c>
      <c r="E35" s="1240">
        <v>1.5032456012474136E-2</v>
      </c>
      <c r="F35" s="1240">
        <v>1.2307269223253474E-2</v>
      </c>
      <c r="G35" s="1240">
        <v>0.62079221447617738</v>
      </c>
      <c r="H35" s="1240">
        <v>3.0807224532305347E-2</v>
      </c>
      <c r="I35" s="1240">
        <v>0.10532741477634104</v>
      </c>
      <c r="J35" s="1240">
        <v>0.14973834361688337</v>
      </c>
      <c r="K35" s="1240">
        <v>3.8049175353018348E-2</v>
      </c>
      <c r="L35" s="1240">
        <v>8.965967275488966E-2</v>
      </c>
      <c r="M35" s="1240">
        <v>2.4968903123578582E-2</v>
      </c>
      <c r="N35" s="1555">
        <v>0.30402960594304734</v>
      </c>
    </row>
    <row r="36" spans="1:14" s="179" customFormat="1" ht="12" customHeight="1" thickBot="1" x14ac:dyDescent="0.4">
      <c r="A36" s="1570" t="s">
        <v>93</v>
      </c>
      <c r="B36" s="352" t="s">
        <v>59</v>
      </c>
      <c r="C36" s="1569">
        <v>186.99999999999991</v>
      </c>
      <c r="D36" s="1568">
        <v>6.3836221488404607E-2</v>
      </c>
      <c r="E36" s="1568">
        <v>0</v>
      </c>
      <c r="F36" s="1568">
        <v>4.9579970280342681E-3</v>
      </c>
      <c r="G36" s="1568">
        <v>0.65710525750055271</v>
      </c>
      <c r="H36" s="1568">
        <v>3.5601934972121115E-2</v>
      </c>
      <c r="I36" s="1568">
        <v>6.4999048012279542E-2</v>
      </c>
      <c r="J36" s="1568">
        <v>2.6320182458486389E-2</v>
      </c>
      <c r="K36" s="1568">
        <v>2.5685940916052571E-2</v>
      </c>
      <c r="L36" s="1568">
        <v>5.1568033321064875E-2</v>
      </c>
      <c r="M36" s="1568">
        <v>0</v>
      </c>
      <c r="N36" s="1567">
        <v>0.23848218030228949</v>
      </c>
    </row>
    <row r="37" spans="1:14" s="179" customFormat="1" ht="12" customHeight="1" x14ac:dyDescent="0.35">
      <c r="A37" s="343" t="s">
        <v>92</v>
      </c>
      <c r="B37" s="350" t="s">
        <v>91</v>
      </c>
      <c r="C37" s="444">
        <v>383.00000000000006</v>
      </c>
      <c r="D37" s="388">
        <v>0.15663363365834504</v>
      </c>
      <c r="E37" s="388">
        <v>2.224862904600495E-3</v>
      </c>
      <c r="F37" s="388">
        <v>1.7882305803658401E-2</v>
      </c>
      <c r="G37" s="388">
        <v>0.54404752924025235</v>
      </c>
      <c r="H37" s="388">
        <v>8.6949959395152765E-2</v>
      </c>
      <c r="I37" s="388">
        <v>0.10031038761836712</v>
      </c>
      <c r="J37" s="388">
        <v>3.6820719913676678E-2</v>
      </c>
      <c r="K37" s="388">
        <v>1.4336263564757583E-2</v>
      </c>
      <c r="L37" s="388">
        <v>5.7465481268137004E-2</v>
      </c>
      <c r="M37" s="388">
        <v>5.7216578048425049E-3</v>
      </c>
      <c r="N37" s="387">
        <v>0.39242839649986577</v>
      </c>
    </row>
    <row r="38" spans="1:14" s="179" customFormat="1" ht="12" customHeight="1" x14ac:dyDescent="0.35">
      <c r="A38" s="335" t="s">
        <v>90</v>
      </c>
      <c r="B38" s="338" t="s">
        <v>89</v>
      </c>
      <c r="C38" s="700">
        <v>691.00000000000045</v>
      </c>
      <c r="D38" s="755">
        <v>0.12976194399778934</v>
      </c>
      <c r="E38" s="755">
        <v>7.3075746638895569E-3</v>
      </c>
      <c r="F38" s="755">
        <v>9.525066891889488E-3</v>
      </c>
      <c r="G38" s="755">
        <v>0.5663945628208622</v>
      </c>
      <c r="H38" s="755">
        <v>2.4538719907456888E-2</v>
      </c>
      <c r="I38" s="755">
        <v>3.6808695284700488E-2</v>
      </c>
      <c r="J38" s="755">
        <v>3.4255400383953229E-2</v>
      </c>
      <c r="K38" s="755">
        <v>1.7137040201094245E-2</v>
      </c>
      <c r="L38" s="755">
        <v>1.8682419155944253E-2</v>
      </c>
      <c r="M38" s="755">
        <v>6.460769417425064E-3</v>
      </c>
      <c r="N38" s="142">
        <v>0.35814589045906348</v>
      </c>
    </row>
    <row r="39" spans="1:14" s="179" customFormat="1" ht="12" customHeight="1" x14ac:dyDescent="0.35">
      <c r="A39" s="335"/>
      <c r="B39" s="338" t="s">
        <v>88</v>
      </c>
      <c r="C39" s="700">
        <v>84.999999999999986</v>
      </c>
      <c r="D39" s="755">
        <v>4.4915544125008582E-2</v>
      </c>
      <c r="E39" s="755">
        <v>1.3268930350526618E-2</v>
      </c>
      <c r="F39" s="755">
        <v>3.034703451914543E-2</v>
      </c>
      <c r="G39" s="755">
        <v>0.37074677484515667</v>
      </c>
      <c r="H39" s="755">
        <v>3.9040664951032297E-2</v>
      </c>
      <c r="I39" s="755">
        <v>3.8072047774152941E-2</v>
      </c>
      <c r="J39" s="755">
        <v>4.8329476775213924E-2</v>
      </c>
      <c r="K39" s="755">
        <v>6.9331714299630601E-2</v>
      </c>
      <c r="L39" s="755">
        <v>1.3746398334768482E-2</v>
      </c>
      <c r="M39" s="755">
        <v>1.3746398334768482E-2</v>
      </c>
      <c r="N39" s="142">
        <v>0.55431182591609851</v>
      </c>
    </row>
    <row r="40" spans="1:14" s="179" customFormat="1" ht="12" customHeight="1" x14ac:dyDescent="0.35">
      <c r="A40" s="335"/>
      <c r="B40" s="338" t="s">
        <v>87</v>
      </c>
      <c r="C40" s="700">
        <v>133.00000000000003</v>
      </c>
      <c r="D40" s="755">
        <v>1.2013581351265672E-2</v>
      </c>
      <c r="E40" s="755">
        <v>0</v>
      </c>
      <c r="F40" s="755">
        <v>1.1378197205721325E-2</v>
      </c>
      <c r="G40" s="755">
        <v>0.60108828075645437</v>
      </c>
      <c r="H40" s="755">
        <v>5.8338281388089316E-2</v>
      </c>
      <c r="I40" s="755">
        <v>1.2013581351265672E-2</v>
      </c>
      <c r="J40" s="755">
        <v>1.2013581351265672E-2</v>
      </c>
      <c r="K40" s="755">
        <v>0</v>
      </c>
      <c r="L40" s="755">
        <v>4.3644382410342464E-2</v>
      </c>
      <c r="M40" s="755">
        <v>1.5412262269509041E-2</v>
      </c>
      <c r="N40" s="142">
        <v>0.38753352203782404</v>
      </c>
    </row>
    <row r="41" spans="1:14" s="179" customFormat="1" ht="12" customHeight="1" x14ac:dyDescent="0.35">
      <c r="A41" s="335"/>
      <c r="B41" s="338" t="s">
        <v>86</v>
      </c>
      <c r="C41" s="700">
        <v>167.99999999999994</v>
      </c>
      <c r="D41" s="755">
        <v>7.779737590903274E-2</v>
      </c>
      <c r="E41" s="755">
        <v>0</v>
      </c>
      <c r="F41" s="755">
        <v>1.6074762841284979E-2</v>
      </c>
      <c r="G41" s="755">
        <v>0.58228991221471715</v>
      </c>
      <c r="H41" s="755">
        <v>9.1592508449467439E-2</v>
      </c>
      <c r="I41" s="755">
        <v>2.2099222238282E-2</v>
      </c>
      <c r="J41" s="755">
        <v>0</v>
      </c>
      <c r="K41" s="755">
        <v>2.0629339143223149E-2</v>
      </c>
      <c r="L41" s="755">
        <v>7.6333276635762873E-3</v>
      </c>
      <c r="M41" s="755">
        <v>2.7417169512702823E-2</v>
      </c>
      <c r="N41" s="142">
        <v>0.36663744747269944</v>
      </c>
    </row>
    <row r="42" spans="1:14" s="179" customFormat="1" ht="12" customHeight="1" thickBot="1" x14ac:dyDescent="0.4">
      <c r="A42" s="336"/>
      <c r="B42" s="761" t="s">
        <v>59</v>
      </c>
      <c r="C42" s="704">
        <v>1460.0000000000002</v>
      </c>
      <c r="D42" s="1240">
        <v>0.11804954264414569</v>
      </c>
      <c r="E42" s="1240">
        <v>4.8837751022545286E-3</v>
      </c>
      <c r="F42" s="1240">
        <v>1.3846032386368229E-2</v>
      </c>
      <c r="G42" s="1240">
        <v>0.5537330408795329</v>
      </c>
      <c r="H42" s="1240">
        <v>5.2500109911658675E-2</v>
      </c>
      <c r="I42" s="1240">
        <v>5.0976014550646841E-2</v>
      </c>
      <c r="J42" s="1240">
        <v>3.0313792106896803E-2</v>
      </c>
      <c r="K42" s="1240">
        <v>1.8362080967279541E-2</v>
      </c>
      <c r="L42" s="1240">
        <v>2.9761640062803952E-2</v>
      </c>
      <c r="M42" s="1240">
        <v>9.6349402049758365E-3</v>
      </c>
      <c r="N42" s="1555">
        <v>0.38157331418180251</v>
      </c>
    </row>
    <row r="43" spans="1:14" s="179" customFormat="1" ht="12" customHeight="1" x14ac:dyDescent="0.35">
      <c r="A43" s="345" t="s">
        <v>85</v>
      </c>
      <c r="B43" s="334" t="s">
        <v>84</v>
      </c>
      <c r="C43" s="192">
        <v>565.00000000000034</v>
      </c>
      <c r="D43" s="148">
        <v>4.8306692665596535E-2</v>
      </c>
      <c r="E43" s="148">
        <v>0</v>
      </c>
      <c r="F43" s="148">
        <v>2.3208726434249256E-3</v>
      </c>
      <c r="G43" s="148">
        <v>0.51932725946156377</v>
      </c>
      <c r="H43" s="148">
        <v>4.0101164951199191E-2</v>
      </c>
      <c r="I43" s="148">
        <v>1.351032895041367E-2</v>
      </c>
      <c r="J43" s="148">
        <v>1.7994906496554542E-2</v>
      </c>
      <c r="K43" s="148">
        <v>2.3717916574012628E-2</v>
      </c>
      <c r="L43" s="148">
        <v>2.1826071924383395E-2</v>
      </c>
      <c r="M43" s="148">
        <v>7.9005775474584941E-3</v>
      </c>
      <c r="N43" s="146">
        <v>0.44906127238091204</v>
      </c>
    </row>
    <row r="44" spans="1:14" s="179" customFormat="1" ht="12" customHeight="1" x14ac:dyDescent="0.35">
      <c r="A44" s="345" t="s">
        <v>83</v>
      </c>
      <c r="B44" s="338" t="s">
        <v>82</v>
      </c>
      <c r="C44" s="700">
        <v>107.00000000000001</v>
      </c>
      <c r="D44" s="755">
        <v>4.5688071155738912E-2</v>
      </c>
      <c r="E44" s="755">
        <v>0</v>
      </c>
      <c r="F44" s="755">
        <v>0</v>
      </c>
      <c r="G44" s="755">
        <v>6.887191334419826E-2</v>
      </c>
      <c r="H44" s="755">
        <v>0</v>
      </c>
      <c r="I44" s="755">
        <v>0</v>
      </c>
      <c r="J44" s="755">
        <v>0</v>
      </c>
      <c r="K44" s="755">
        <v>0</v>
      </c>
      <c r="L44" s="755">
        <v>0</v>
      </c>
      <c r="M44" s="755">
        <v>0</v>
      </c>
      <c r="N44" s="142">
        <v>0.89685586051902622</v>
      </c>
    </row>
    <row r="45" spans="1:14" s="179" customFormat="1" ht="12" customHeight="1" x14ac:dyDescent="0.35">
      <c r="A45" s="345"/>
      <c r="B45" s="338" t="s">
        <v>81</v>
      </c>
      <c r="C45" s="700">
        <v>422.00000000000017</v>
      </c>
      <c r="D45" s="755">
        <v>4.2584625690474161E-3</v>
      </c>
      <c r="E45" s="755">
        <v>0</v>
      </c>
      <c r="F45" s="755">
        <v>0</v>
      </c>
      <c r="G45" s="755">
        <v>0.40583399468722958</v>
      </c>
      <c r="H45" s="755">
        <v>0</v>
      </c>
      <c r="I45" s="755">
        <v>0</v>
      </c>
      <c r="J45" s="755">
        <v>0</v>
      </c>
      <c r="K45" s="755">
        <v>2.8111297588068384E-3</v>
      </c>
      <c r="L45" s="755">
        <v>0</v>
      </c>
      <c r="M45" s="755">
        <v>0</v>
      </c>
      <c r="N45" s="142">
        <v>0.59105979702964317</v>
      </c>
    </row>
    <row r="46" spans="1:14" s="179" customFormat="1" ht="12" customHeight="1" x14ac:dyDescent="0.35">
      <c r="A46" s="345"/>
      <c r="B46" s="338" t="s">
        <v>80</v>
      </c>
      <c r="C46" s="700">
        <v>650.99999999999989</v>
      </c>
      <c r="D46" s="755">
        <v>0</v>
      </c>
      <c r="E46" s="755">
        <v>0</v>
      </c>
      <c r="F46" s="755">
        <v>1.6971342843071493E-3</v>
      </c>
      <c r="G46" s="755">
        <v>0.15858392404236132</v>
      </c>
      <c r="H46" s="755">
        <v>0</v>
      </c>
      <c r="I46" s="755">
        <v>0</v>
      </c>
      <c r="J46" s="755">
        <v>0</v>
      </c>
      <c r="K46" s="755">
        <v>0</v>
      </c>
      <c r="L46" s="755">
        <v>0</v>
      </c>
      <c r="M46" s="755">
        <v>0</v>
      </c>
      <c r="N46" s="142">
        <v>0.84141607595763745</v>
      </c>
    </row>
    <row r="47" spans="1:14" s="179" customFormat="1" ht="12" customHeight="1" x14ac:dyDescent="0.35">
      <c r="A47" s="345"/>
      <c r="B47" s="338" t="s">
        <v>79</v>
      </c>
      <c r="C47" s="700">
        <v>136.00000000000003</v>
      </c>
      <c r="D47" s="755">
        <v>1.3523892804372743E-2</v>
      </c>
      <c r="E47" s="755">
        <v>0</v>
      </c>
      <c r="F47" s="755">
        <v>0</v>
      </c>
      <c r="G47" s="755">
        <v>0.2064190173442291</v>
      </c>
      <c r="H47" s="755">
        <v>1.430726504241059E-2</v>
      </c>
      <c r="I47" s="755">
        <v>0</v>
      </c>
      <c r="J47" s="755">
        <v>1.8945725775298624E-2</v>
      </c>
      <c r="K47" s="755">
        <v>9.472862887649312E-3</v>
      </c>
      <c r="L47" s="755">
        <v>0</v>
      </c>
      <c r="M47" s="755">
        <v>0</v>
      </c>
      <c r="N47" s="142">
        <v>0.76166889218409595</v>
      </c>
    </row>
    <row r="48" spans="1:14" s="179" customFormat="1" ht="12" customHeight="1" x14ac:dyDescent="0.35">
      <c r="A48" s="345"/>
      <c r="B48" s="338" t="s">
        <v>78</v>
      </c>
      <c r="C48" s="700">
        <v>190</v>
      </c>
      <c r="D48" s="755">
        <v>0</v>
      </c>
      <c r="E48" s="755">
        <v>0</v>
      </c>
      <c r="F48" s="755">
        <v>0</v>
      </c>
      <c r="G48" s="755">
        <v>7.2239962859417207E-3</v>
      </c>
      <c r="H48" s="755">
        <v>0</v>
      </c>
      <c r="I48" s="755">
        <v>0</v>
      </c>
      <c r="J48" s="755">
        <v>0</v>
      </c>
      <c r="K48" s="755">
        <v>0</v>
      </c>
      <c r="L48" s="755">
        <v>0</v>
      </c>
      <c r="M48" s="755">
        <v>0</v>
      </c>
      <c r="N48" s="142">
        <v>0.99277600371405827</v>
      </c>
    </row>
    <row r="49" spans="1:14" s="179" customFormat="1" ht="12" customHeight="1" x14ac:dyDescent="0.35">
      <c r="A49" s="345"/>
      <c r="B49" s="83" t="s">
        <v>77</v>
      </c>
      <c r="C49" s="700">
        <v>129.99999999999997</v>
      </c>
      <c r="D49" s="755">
        <v>8.584576308219076E-2</v>
      </c>
      <c r="E49" s="755">
        <v>0</v>
      </c>
      <c r="F49" s="755">
        <v>1.0659646523619488E-2</v>
      </c>
      <c r="G49" s="755">
        <v>0.54108470440918521</v>
      </c>
      <c r="H49" s="755">
        <v>5.7240777515483864E-2</v>
      </c>
      <c r="I49" s="755">
        <v>4.5192661639246401E-2</v>
      </c>
      <c r="J49" s="755">
        <v>1.5583405475099475E-2</v>
      </c>
      <c r="K49" s="755">
        <v>0</v>
      </c>
      <c r="L49" s="755">
        <v>1.0659646523619488E-2</v>
      </c>
      <c r="M49" s="755">
        <v>1.5998736079138046E-2</v>
      </c>
      <c r="N49" s="142">
        <v>0.40479673031902558</v>
      </c>
    </row>
    <row r="50" spans="1:14" s="179" customFormat="1" ht="12" customHeight="1" x14ac:dyDescent="0.35">
      <c r="A50" s="345"/>
      <c r="B50" s="83" t="s">
        <v>76</v>
      </c>
      <c r="C50" s="700">
        <v>115.99999999999997</v>
      </c>
      <c r="D50" s="755">
        <v>0</v>
      </c>
      <c r="E50" s="755">
        <v>0</v>
      </c>
      <c r="F50" s="755">
        <v>0</v>
      </c>
      <c r="G50" s="755">
        <v>0</v>
      </c>
      <c r="H50" s="755">
        <v>0</v>
      </c>
      <c r="I50" s="755">
        <v>0</v>
      </c>
      <c r="J50" s="755">
        <v>0</v>
      </c>
      <c r="K50" s="755">
        <v>0</v>
      </c>
      <c r="L50" s="755">
        <v>0</v>
      </c>
      <c r="M50" s="755">
        <v>0</v>
      </c>
      <c r="N50" s="142">
        <v>1</v>
      </c>
    </row>
    <row r="51" spans="1:14" s="179" customFormat="1" ht="12" customHeight="1" x14ac:dyDescent="0.35">
      <c r="A51" s="345"/>
      <c r="B51" s="338" t="s">
        <v>75</v>
      </c>
      <c r="C51" s="700">
        <v>142.00000000000006</v>
      </c>
      <c r="D51" s="755">
        <v>3.2706612267564439E-2</v>
      </c>
      <c r="E51" s="755">
        <v>3.7086224493503828E-3</v>
      </c>
      <c r="F51" s="755">
        <v>0</v>
      </c>
      <c r="G51" s="755">
        <v>0.27600408694230477</v>
      </c>
      <c r="H51" s="755">
        <v>1.374367736160245E-2</v>
      </c>
      <c r="I51" s="755">
        <v>6.8718386808012252E-3</v>
      </c>
      <c r="J51" s="755">
        <v>0</v>
      </c>
      <c r="K51" s="755">
        <v>1.0580461130151608E-2</v>
      </c>
      <c r="L51" s="755">
        <v>0</v>
      </c>
      <c r="M51" s="755">
        <v>0</v>
      </c>
      <c r="N51" s="142">
        <v>0.71190481683253426</v>
      </c>
    </row>
    <row r="52" spans="1:14" s="179" customFormat="1" ht="12" customHeight="1" x14ac:dyDescent="0.35">
      <c r="A52" s="345"/>
      <c r="B52" s="83" t="s">
        <v>74</v>
      </c>
      <c r="C52" s="700">
        <v>203.00000000000011</v>
      </c>
      <c r="D52" s="755">
        <v>0</v>
      </c>
      <c r="E52" s="755">
        <v>5.1577371052927154E-3</v>
      </c>
      <c r="F52" s="755">
        <v>0</v>
      </c>
      <c r="G52" s="755">
        <v>0.38744127289387342</v>
      </c>
      <c r="H52" s="755">
        <v>2.3389400547337201E-2</v>
      </c>
      <c r="I52" s="755">
        <v>5.1577371052927154E-3</v>
      </c>
      <c r="J52" s="755">
        <v>0</v>
      </c>
      <c r="K52" s="755">
        <v>8.278370461663305E-3</v>
      </c>
      <c r="L52" s="755">
        <v>5.1577371052927154E-3</v>
      </c>
      <c r="M52" s="755">
        <v>5.1577371052927154E-3</v>
      </c>
      <c r="N52" s="142">
        <v>0.59228995991516031</v>
      </c>
    </row>
    <row r="53" spans="1:14" s="179" customFormat="1" ht="12" customHeight="1" x14ac:dyDescent="0.35">
      <c r="A53" s="345"/>
      <c r="B53" s="338" t="s">
        <v>73</v>
      </c>
      <c r="C53" s="700">
        <v>216.00000000000014</v>
      </c>
      <c r="D53" s="755">
        <v>1.3614835338253204E-2</v>
      </c>
      <c r="E53" s="755">
        <v>1.2032475915316729E-2</v>
      </c>
      <c r="F53" s="755">
        <v>0</v>
      </c>
      <c r="G53" s="755">
        <v>0.47996513671308016</v>
      </c>
      <c r="H53" s="755">
        <v>1.1330123903249891E-2</v>
      </c>
      <c r="I53" s="755">
        <v>2.5971565194087805E-3</v>
      </c>
      <c r="J53" s="755">
        <v>9.5729046553114511E-3</v>
      </c>
      <c r="K53" s="755">
        <v>2.5971565194087805E-3</v>
      </c>
      <c r="L53" s="755">
        <v>4.0118721153112033E-2</v>
      </c>
      <c r="M53" s="755">
        <v>2.5971565194087805E-3</v>
      </c>
      <c r="N53" s="142">
        <v>0.49801553292881484</v>
      </c>
    </row>
    <row r="54" spans="1:14" s="179" customFormat="1" ht="12" customHeight="1" x14ac:dyDescent="0.35">
      <c r="A54" s="345"/>
      <c r="B54" s="338" t="s">
        <v>72</v>
      </c>
      <c r="C54" s="700">
        <v>334.99999999999994</v>
      </c>
      <c r="D54" s="755">
        <v>1.9221774284518246E-2</v>
      </c>
      <c r="E54" s="755">
        <v>0</v>
      </c>
      <c r="F54" s="755">
        <v>0</v>
      </c>
      <c r="G54" s="755">
        <v>0.21960782582865834</v>
      </c>
      <c r="H54" s="755">
        <v>2.1811192564479304E-2</v>
      </c>
      <c r="I54" s="755">
        <v>1.2303382884862568E-2</v>
      </c>
      <c r="J54" s="755">
        <v>2.8293930735636508E-3</v>
      </c>
      <c r="K54" s="755">
        <v>1.3608937307904256E-2</v>
      </c>
      <c r="L54" s="755">
        <v>6.7808822157057382E-3</v>
      </c>
      <c r="M54" s="755">
        <v>0</v>
      </c>
      <c r="N54" s="142">
        <v>0.7613200383729698</v>
      </c>
    </row>
    <row r="55" spans="1:14" s="179" customFormat="1" ht="12" customHeight="1" x14ac:dyDescent="0.35">
      <c r="A55" s="345"/>
      <c r="B55" s="338" t="s">
        <v>71</v>
      </c>
      <c r="C55" s="700">
        <v>391</v>
      </c>
      <c r="D55" s="755">
        <v>3.5081443399818085E-2</v>
      </c>
      <c r="E55" s="755">
        <v>8.0327270930095878E-3</v>
      </c>
      <c r="F55" s="755">
        <v>0</v>
      </c>
      <c r="G55" s="755">
        <v>0.32180786231460429</v>
      </c>
      <c r="H55" s="755">
        <v>2.5013692807729217E-2</v>
      </c>
      <c r="I55" s="755">
        <v>7.8619595573961344E-3</v>
      </c>
      <c r="J55" s="755">
        <v>4.8932981339306694E-3</v>
      </c>
      <c r="K55" s="755">
        <v>1.5982938438588109E-2</v>
      </c>
      <c r="L55" s="755">
        <v>3.1990578366415411E-2</v>
      </c>
      <c r="M55" s="755">
        <v>9.9903449092138066E-3</v>
      </c>
      <c r="N55" s="142">
        <v>0.63908043516791369</v>
      </c>
    </row>
    <row r="56" spans="1:14" s="179" customFormat="1" ht="12" customHeight="1" thickBot="1" x14ac:dyDescent="0.4">
      <c r="A56" s="345"/>
      <c r="B56" s="328" t="s">
        <v>59</v>
      </c>
      <c r="C56" s="181">
        <v>3604.0000000000036</v>
      </c>
      <c r="D56" s="140">
        <v>2.5458101593164417E-2</v>
      </c>
      <c r="E56" s="140">
        <v>2.171238271012909E-3</v>
      </c>
      <c r="F56" s="140">
        <v>1.1624832975512423E-3</v>
      </c>
      <c r="G56" s="140">
        <v>0.32701096843639732</v>
      </c>
      <c r="H56" s="140">
        <v>1.9194124039212015E-2</v>
      </c>
      <c r="I56" s="140">
        <v>8.0870931512236361E-3</v>
      </c>
      <c r="J56" s="140">
        <v>6.6512601914733094E-3</v>
      </c>
      <c r="K56" s="140">
        <v>9.6207446769759637E-3</v>
      </c>
      <c r="L56" s="140">
        <v>1.2549740581504529E-2</v>
      </c>
      <c r="M56" s="140">
        <v>3.9055042183430973E-3</v>
      </c>
      <c r="N56" s="138">
        <v>0.65128124826543643</v>
      </c>
    </row>
    <row r="57" spans="1:14" s="179" customFormat="1" ht="12" customHeight="1" x14ac:dyDescent="0.35">
      <c r="A57" s="343" t="s">
        <v>70</v>
      </c>
      <c r="B57" s="1566" t="s">
        <v>69</v>
      </c>
      <c r="C57" s="444">
        <v>74</v>
      </c>
      <c r="D57" s="388">
        <v>1.2384635332304357E-2</v>
      </c>
      <c r="E57" s="388">
        <v>0</v>
      </c>
      <c r="F57" s="388">
        <v>0</v>
      </c>
      <c r="G57" s="388">
        <v>0.18064854604045458</v>
      </c>
      <c r="H57" s="388">
        <v>0</v>
      </c>
      <c r="I57" s="388">
        <v>0</v>
      </c>
      <c r="J57" s="388">
        <v>0</v>
      </c>
      <c r="K57" s="388">
        <v>0</v>
      </c>
      <c r="L57" s="388">
        <v>0</v>
      </c>
      <c r="M57" s="388">
        <v>0</v>
      </c>
      <c r="N57" s="387">
        <v>0.80696681862724062</v>
      </c>
    </row>
    <row r="58" spans="1:14" s="179" customFormat="1" ht="12" customHeight="1" x14ac:dyDescent="0.35">
      <c r="A58" s="335" t="s">
        <v>68</v>
      </c>
      <c r="B58" s="341" t="s">
        <v>67</v>
      </c>
      <c r="C58" s="700">
        <v>42</v>
      </c>
      <c r="D58" s="755">
        <v>0.36213587362499133</v>
      </c>
      <c r="E58" s="755">
        <v>0</v>
      </c>
      <c r="F58" s="755">
        <v>0</v>
      </c>
      <c r="G58" s="755">
        <v>0.63099572581207175</v>
      </c>
      <c r="H58" s="755">
        <v>0</v>
      </c>
      <c r="I58" s="755">
        <v>0</v>
      </c>
      <c r="J58" s="755">
        <v>0</v>
      </c>
      <c r="K58" s="755">
        <v>0</v>
      </c>
      <c r="L58" s="755">
        <v>0</v>
      </c>
      <c r="M58" s="755">
        <v>0</v>
      </c>
      <c r="N58" s="142">
        <v>0.16028972905541525</v>
      </c>
    </row>
    <row r="59" spans="1:14" s="179" customFormat="1" ht="12" customHeight="1" x14ac:dyDescent="0.35">
      <c r="A59" s="335"/>
      <c r="B59" s="338" t="s">
        <v>66</v>
      </c>
      <c r="C59" s="700">
        <v>302.99999999999989</v>
      </c>
      <c r="D59" s="755">
        <v>5.4761558250966569E-2</v>
      </c>
      <c r="E59" s="755">
        <v>6.1432474993500675E-3</v>
      </c>
      <c r="F59" s="755">
        <v>0</v>
      </c>
      <c r="G59" s="755">
        <v>0.48876495115228147</v>
      </c>
      <c r="H59" s="755">
        <v>0</v>
      </c>
      <c r="I59" s="755">
        <v>6.1432474993500675E-3</v>
      </c>
      <c r="J59" s="755">
        <v>0</v>
      </c>
      <c r="K59" s="755">
        <v>6.1432474993500675E-3</v>
      </c>
      <c r="L59" s="755">
        <v>0</v>
      </c>
      <c r="M59" s="755">
        <v>0</v>
      </c>
      <c r="N59" s="142">
        <v>0.48414511720666509</v>
      </c>
    </row>
    <row r="60" spans="1:14" s="179" customFormat="1" ht="12" customHeight="1" x14ac:dyDescent="0.35">
      <c r="A60" s="335"/>
      <c r="B60" s="338" t="s">
        <v>65</v>
      </c>
      <c r="C60" s="700">
        <v>321.99999999999989</v>
      </c>
      <c r="D60" s="755">
        <v>0.11736312179645235</v>
      </c>
      <c r="E60" s="755">
        <v>0</v>
      </c>
      <c r="F60" s="755">
        <v>0</v>
      </c>
      <c r="G60" s="755">
        <v>0.56044146164181774</v>
      </c>
      <c r="H60" s="755">
        <v>4.8872425714762795E-2</v>
      </c>
      <c r="I60" s="755">
        <v>4.4815371194017748E-3</v>
      </c>
      <c r="J60" s="755">
        <v>1.4857084338447584E-3</v>
      </c>
      <c r="K60" s="755">
        <v>2.9243206376477811E-2</v>
      </c>
      <c r="L60" s="755">
        <v>1.3634098243546769E-2</v>
      </c>
      <c r="M60" s="755">
        <v>7.4072146418758221E-3</v>
      </c>
      <c r="N60" s="142">
        <v>0.39082523038618838</v>
      </c>
    </row>
    <row r="61" spans="1:14" s="179" customFormat="1" ht="12" customHeight="1" x14ac:dyDescent="0.35">
      <c r="A61" s="335"/>
      <c r="B61" s="338" t="s">
        <v>64</v>
      </c>
      <c r="C61" s="700">
        <v>261.99999999999989</v>
      </c>
      <c r="D61" s="755">
        <v>4.5361537032464906E-2</v>
      </c>
      <c r="E61" s="755">
        <v>0</v>
      </c>
      <c r="F61" s="755">
        <v>4.1680110981038585E-3</v>
      </c>
      <c r="G61" s="755">
        <v>0.43789707715946141</v>
      </c>
      <c r="H61" s="755">
        <v>1.4662188853176423E-2</v>
      </c>
      <c r="I61" s="755">
        <v>3.0786419330212322E-2</v>
      </c>
      <c r="J61" s="755">
        <v>0</v>
      </c>
      <c r="K61" s="755">
        <v>0</v>
      </c>
      <c r="L61" s="755">
        <v>5.8127198924429659E-3</v>
      </c>
      <c r="M61" s="755">
        <v>0</v>
      </c>
      <c r="N61" s="142">
        <v>0.53564721320566733</v>
      </c>
    </row>
    <row r="62" spans="1:14" s="179" customFormat="1" ht="12" customHeight="1" thickBot="1" x14ac:dyDescent="0.4">
      <c r="A62" s="336"/>
      <c r="B62" s="761" t="s">
        <v>59</v>
      </c>
      <c r="C62" s="704">
        <v>1003.0000000000009</v>
      </c>
      <c r="D62" s="1240">
        <v>8.7164155897904397E-2</v>
      </c>
      <c r="E62" s="1240">
        <v>1.4795181061460513E-3</v>
      </c>
      <c r="F62" s="1240">
        <v>1.3184191384466386E-3</v>
      </c>
      <c r="G62" s="1240">
        <v>0.46802795714522311</v>
      </c>
      <c r="H62" s="1240">
        <v>1.7042081768993068E-2</v>
      </c>
      <c r="I62" s="1240">
        <v>1.2355278100453235E-2</v>
      </c>
      <c r="J62" s="1240">
        <v>3.770830791444589E-4</v>
      </c>
      <c r="K62" s="1240">
        <v>8.9016461989124326E-3</v>
      </c>
      <c r="L62" s="1240">
        <v>5.2990994640523545E-3</v>
      </c>
      <c r="M62" s="1240">
        <v>1.8800023217303145E-3</v>
      </c>
      <c r="N62" s="1555">
        <v>0.48693350023973098</v>
      </c>
    </row>
    <row r="63" spans="1:14" s="179" customFormat="1" ht="12" customHeight="1" x14ac:dyDescent="0.35">
      <c r="A63" s="335" t="s">
        <v>63</v>
      </c>
      <c r="B63" s="334" t="s">
        <v>62</v>
      </c>
      <c r="C63" s="192">
        <v>465.99999999999989</v>
      </c>
      <c r="D63" s="148">
        <v>9.4348575253388578E-2</v>
      </c>
      <c r="E63" s="148">
        <v>3.2026968233351313E-2</v>
      </c>
      <c r="F63" s="148">
        <v>9.9866722536467896E-3</v>
      </c>
      <c r="G63" s="148">
        <v>0.55553398045522284</v>
      </c>
      <c r="H63" s="148">
        <v>5.4591086437059219E-2</v>
      </c>
      <c r="I63" s="148">
        <v>4.3018883653369776E-2</v>
      </c>
      <c r="J63" s="148">
        <v>5.2960051703519723E-2</v>
      </c>
      <c r="K63" s="148">
        <v>3.7735546301878024E-2</v>
      </c>
      <c r="L63" s="148">
        <v>1.9930921628133046E-2</v>
      </c>
      <c r="M63" s="148">
        <v>1.2057270936350999E-2</v>
      </c>
      <c r="N63" s="146">
        <v>0.37754790771638158</v>
      </c>
    </row>
    <row r="64" spans="1:14" s="179" customFormat="1" ht="12" customHeight="1" x14ac:dyDescent="0.35">
      <c r="A64" s="332" t="s">
        <v>61</v>
      </c>
      <c r="B64" s="331" t="s">
        <v>60</v>
      </c>
      <c r="C64" s="700">
        <v>51.000000000000021</v>
      </c>
      <c r="D64" s="755">
        <v>0.10039666982631328</v>
      </c>
      <c r="E64" s="755">
        <v>1.2157428354325921E-2</v>
      </c>
      <c r="F64" s="755">
        <v>0</v>
      </c>
      <c r="G64" s="755">
        <v>0.72459998767889511</v>
      </c>
      <c r="H64" s="755">
        <v>0</v>
      </c>
      <c r="I64" s="755">
        <v>1.2157428354325921E-2</v>
      </c>
      <c r="J64" s="755">
        <v>0.10624535214344366</v>
      </c>
      <c r="K64" s="755">
        <v>0.188528236811837</v>
      </c>
      <c r="L64" s="755">
        <v>1.2157428354325921E-2</v>
      </c>
      <c r="M64" s="755">
        <v>2.4314856708651841E-2</v>
      </c>
      <c r="N64" s="142">
        <v>0.20980177872662428</v>
      </c>
    </row>
    <row r="65" spans="1:15" s="179" customFormat="1" ht="12" customHeight="1" thickBot="1" x14ac:dyDescent="0.4">
      <c r="A65" s="329"/>
      <c r="B65" s="328" t="s">
        <v>59</v>
      </c>
      <c r="C65" s="181">
        <v>517.00000000000023</v>
      </c>
      <c r="D65" s="140">
        <v>9.4996273569629572E-2</v>
      </c>
      <c r="E65" s="140">
        <v>2.9899113357909866E-2</v>
      </c>
      <c r="F65" s="140">
        <v>8.91718652958178E-3</v>
      </c>
      <c r="G65" s="140">
        <v>0.57363947911964108</v>
      </c>
      <c r="H65" s="140">
        <v>4.8744855968815524E-2</v>
      </c>
      <c r="I65" s="140">
        <v>3.971389025537924E-2</v>
      </c>
      <c r="J65" s="140">
        <v>5.8666443850533795E-2</v>
      </c>
      <c r="K65" s="140">
        <v>5.3884131706276699E-2</v>
      </c>
      <c r="L65" s="140">
        <v>1.9098448120312032E-2</v>
      </c>
      <c r="M65" s="140">
        <v>1.3369951743532888E-2</v>
      </c>
      <c r="N65" s="138">
        <v>0.35958375652916275</v>
      </c>
    </row>
    <row r="66" spans="1:15" s="732" customFormat="1" ht="15.75" customHeight="1" x14ac:dyDescent="0.3">
      <c r="A66" s="6345" t="s">
        <v>830</v>
      </c>
      <c r="B66" s="6345"/>
      <c r="C66" s="6345"/>
      <c r="D66" s="6345"/>
      <c r="E66" s="6345"/>
      <c r="F66" s="6345"/>
      <c r="G66" s="6345"/>
      <c r="H66" s="6345"/>
      <c r="I66" s="6345"/>
      <c r="J66" s="6345"/>
      <c r="K66" s="6345"/>
      <c r="L66" s="6345"/>
      <c r="M66" s="6345"/>
      <c r="N66" s="6345"/>
    </row>
    <row r="67" spans="1:15" s="732" customFormat="1" ht="15.75" customHeight="1" thickBot="1" x14ac:dyDescent="0.35">
      <c r="A67" s="6345" t="s">
        <v>829</v>
      </c>
      <c r="B67" s="6345"/>
      <c r="C67" s="6345"/>
      <c r="D67" s="6345"/>
      <c r="E67" s="6345"/>
      <c r="F67" s="6345"/>
      <c r="G67" s="6345"/>
      <c r="H67" s="6345"/>
      <c r="I67" s="6345"/>
      <c r="J67" s="6345"/>
      <c r="K67" s="6345"/>
      <c r="L67" s="6345"/>
      <c r="M67" s="6345"/>
      <c r="N67" s="6345"/>
    </row>
    <row r="68" spans="1:15" s="732" customFormat="1" ht="15.5" x14ac:dyDescent="0.3">
      <c r="A68" s="6823" t="s">
        <v>158</v>
      </c>
      <c r="B68" s="6824"/>
      <c r="C68" s="6829" t="s">
        <v>828</v>
      </c>
      <c r="D68" s="6830"/>
      <c r="E68" s="6830"/>
      <c r="F68" s="6830"/>
      <c r="G68" s="6830"/>
      <c r="H68" s="6830"/>
      <c r="I68" s="6830"/>
      <c r="J68" s="6830"/>
      <c r="K68" s="6830"/>
      <c r="L68" s="6830"/>
      <c r="M68" s="6830"/>
      <c r="N68" s="6831"/>
    </row>
    <row r="69" spans="1:15" s="732" customFormat="1" ht="17.25" customHeight="1" thickBot="1" x14ac:dyDescent="0.35">
      <c r="A69" s="6825"/>
      <c r="B69" s="6826"/>
      <c r="C69" s="6384" t="s">
        <v>827</v>
      </c>
      <c r="D69" s="6385"/>
      <c r="E69" s="6385"/>
      <c r="F69" s="6385"/>
      <c r="G69" s="6385"/>
      <c r="H69" s="6385"/>
      <c r="I69" s="6385"/>
      <c r="J69" s="6385"/>
      <c r="K69" s="6385"/>
      <c r="L69" s="6385"/>
      <c r="M69" s="6385"/>
      <c r="N69" s="6386"/>
      <c r="O69" s="1654"/>
    </row>
    <row r="70" spans="1:15" s="732" customFormat="1" ht="47.25" customHeight="1" x14ac:dyDescent="0.3">
      <c r="A70" s="6825"/>
      <c r="B70" s="6826"/>
      <c r="C70" s="1013" t="s">
        <v>55</v>
      </c>
      <c r="D70" s="1660" t="s">
        <v>826</v>
      </c>
      <c r="E70" s="1660" t="s">
        <v>825</v>
      </c>
      <c r="F70" s="1660" t="s">
        <v>824</v>
      </c>
      <c r="G70" s="1660" t="s">
        <v>823</v>
      </c>
      <c r="H70" s="1660" t="s">
        <v>822</v>
      </c>
      <c r="I70" s="1660" t="s">
        <v>821</v>
      </c>
      <c r="J70" s="1660" t="s">
        <v>820</v>
      </c>
      <c r="K70" s="1660" t="s">
        <v>819</v>
      </c>
      <c r="L70" s="1660" t="s">
        <v>818</v>
      </c>
      <c r="M70" s="1660" t="s">
        <v>817</v>
      </c>
      <c r="N70" s="1660" t="s">
        <v>816</v>
      </c>
      <c r="O70" s="1654"/>
    </row>
    <row r="71" spans="1:15" s="732" customFormat="1" ht="47" thickBot="1" x14ac:dyDescent="0.35">
      <c r="A71" s="6827"/>
      <c r="B71" s="6826"/>
      <c r="C71" s="1658" t="s">
        <v>49</v>
      </c>
      <c r="D71" s="1659" t="s">
        <v>815</v>
      </c>
      <c r="E71" s="1659" t="s">
        <v>814</v>
      </c>
      <c r="F71" s="1659" t="s">
        <v>813</v>
      </c>
      <c r="G71" s="1659" t="s">
        <v>812</v>
      </c>
      <c r="H71" s="1658" t="s">
        <v>811</v>
      </c>
      <c r="I71" s="1658" t="s">
        <v>810</v>
      </c>
      <c r="J71" s="1659" t="s">
        <v>809</v>
      </c>
      <c r="K71" s="1659" t="s">
        <v>808</v>
      </c>
      <c r="L71" s="1659" t="s">
        <v>807</v>
      </c>
      <c r="M71" s="1658" t="s">
        <v>806</v>
      </c>
      <c r="N71" s="1658" t="s">
        <v>805</v>
      </c>
      <c r="O71" s="1654"/>
    </row>
    <row r="72" spans="1:15" s="179" customFormat="1" ht="12" customHeight="1" x14ac:dyDescent="0.35">
      <c r="A72" s="55" t="s">
        <v>48</v>
      </c>
      <c r="B72" s="54" t="s">
        <v>47</v>
      </c>
      <c r="C72" s="1543">
        <v>8966</v>
      </c>
      <c r="D72" s="1542">
        <v>8.857855772973354E-2</v>
      </c>
      <c r="E72" s="1542">
        <v>1.0722472376523184E-2</v>
      </c>
      <c r="F72" s="1542">
        <v>1.3037742410912075E-2</v>
      </c>
      <c r="G72" s="1542">
        <v>0.54898208032327533</v>
      </c>
      <c r="H72" s="1542">
        <v>3.3167371985012871E-2</v>
      </c>
      <c r="I72" s="1542">
        <v>4.8026667714828893E-2</v>
      </c>
      <c r="J72" s="1542">
        <v>4.46973356874747E-2</v>
      </c>
      <c r="K72" s="1542">
        <v>3.3993185176446943E-2</v>
      </c>
      <c r="L72" s="1542">
        <v>4.070640490054591E-2</v>
      </c>
      <c r="M72" s="1542">
        <v>1.0951140208742216E-2</v>
      </c>
      <c r="N72" s="1541">
        <v>0.39008309784908168</v>
      </c>
      <c r="O72" s="1655"/>
    </row>
    <row r="73" spans="1:15" s="179" customFormat="1" ht="12" customHeight="1" thickBot="1" x14ac:dyDescent="0.4">
      <c r="A73" s="59" t="s">
        <v>46</v>
      </c>
      <c r="B73" s="51" t="s">
        <v>45</v>
      </c>
      <c r="C73" s="729">
        <v>18686.999999999956</v>
      </c>
      <c r="D73" s="1090">
        <v>9.7009227616405541E-2</v>
      </c>
      <c r="E73" s="1090">
        <v>9.1437861641230061E-3</v>
      </c>
      <c r="F73" s="1090">
        <v>8.6483754046383851E-3</v>
      </c>
      <c r="G73" s="1090">
        <v>0.56775785229579556</v>
      </c>
      <c r="H73" s="1090">
        <v>3.4391904338321296E-2</v>
      </c>
      <c r="I73" s="1090">
        <v>4.3721749959598585E-2</v>
      </c>
      <c r="J73" s="1090">
        <v>8.0487464641726347E-2</v>
      </c>
      <c r="K73" s="1090">
        <v>3.832641383767519E-2</v>
      </c>
      <c r="L73" s="1090">
        <v>4.652175709130886E-2</v>
      </c>
      <c r="M73" s="1090">
        <v>1.64437512174633E-2</v>
      </c>
      <c r="N73" s="727">
        <v>0.37041853814462572</v>
      </c>
      <c r="O73" s="1655"/>
    </row>
    <row r="74" spans="1:15" s="179" customFormat="1" ht="12" customHeight="1" x14ac:dyDescent="0.35">
      <c r="A74" s="44" t="s">
        <v>44</v>
      </c>
      <c r="B74" s="465" t="s">
        <v>43</v>
      </c>
      <c r="C74" s="726">
        <v>9867.9999999999982</v>
      </c>
      <c r="D74" s="219">
        <v>7.3472662375270503E-2</v>
      </c>
      <c r="E74" s="219">
        <v>2.1923947940024583E-3</v>
      </c>
      <c r="F74" s="219">
        <v>8.6140892514670903E-3</v>
      </c>
      <c r="G74" s="219">
        <v>0.55270556518501623</v>
      </c>
      <c r="H74" s="219">
        <v>1.1839668889789554E-2</v>
      </c>
      <c r="I74" s="219">
        <v>7.1017925071569218E-2</v>
      </c>
      <c r="J74" s="219">
        <v>7.2634507539143744E-2</v>
      </c>
      <c r="K74" s="219">
        <v>6.814631673077675E-3</v>
      </c>
      <c r="L74" s="219">
        <v>3.3439397767241003E-2</v>
      </c>
      <c r="M74" s="219">
        <v>7.413064739322581E-3</v>
      </c>
      <c r="N74" s="267">
        <v>0.4120768340649873</v>
      </c>
      <c r="O74" s="1655"/>
    </row>
    <row r="75" spans="1:15" s="179" customFormat="1" ht="12" customHeight="1" x14ac:dyDescent="0.35">
      <c r="A75" s="36" t="s">
        <v>42</v>
      </c>
      <c r="B75" s="725" t="s">
        <v>41</v>
      </c>
      <c r="C75" s="1097">
        <v>3074.9999999999968</v>
      </c>
      <c r="D75" s="1082">
        <v>0.15086733450898313</v>
      </c>
      <c r="E75" s="1082">
        <v>1.1092665332567279E-2</v>
      </c>
      <c r="F75" s="1082">
        <v>3.4486761051932893E-2</v>
      </c>
      <c r="G75" s="1082">
        <v>0.62362397477853726</v>
      </c>
      <c r="H75" s="1082">
        <v>2.8985884458373103E-2</v>
      </c>
      <c r="I75" s="1082">
        <v>0.11134900623872673</v>
      </c>
      <c r="J75" s="1082">
        <v>0.1028977733441256</v>
      </c>
      <c r="K75" s="1082">
        <v>2.8596490530896981E-2</v>
      </c>
      <c r="L75" s="1082">
        <v>6.6473940595335276E-2</v>
      </c>
      <c r="M75" s="1082">
        <v>2.3092880211517702E-2</v>
      </c>
      <c r="N75" s="1081">
        <v>0.30454109450999373</v>
      </c>
      <c r="O75" s="1655"/>
    </row>
    <row r="76" spans="1:15" s="179" customFormat="1" ht="12" customHeight="1" thickBot="1" x14ac:dyDescent="0.4">
      <c r="A76" s="34"/>
      <c r="B76" s="724" t="s">
        <v>40</v>
      </c>
      <c r="C76" s="1100">
        <v>16943.000000000007</v>
      </c>
      <c r="D76" s="1099">
        <v>9.7689216131779555E-2</v>
      </c>
      <c r="E76" s="1099">
        <v>1.2784539897102033E-2</v>
      </c>
      <c r="F76" s="1099">
        <v>9.8567155366920452E-3</v>
      </c>
      <c r="G76" s="1099">
        <v>0.5344790206990705</v>
      </c>
      <c r="H76" s="1099">
        <v>4.1670106051137738E-2</v>
      </c>
      <c r="I76" s="1099">
        <v>2.936931673644301E-2</v>
      </c>
      <c r="J76" s="1099">
        <v>6.3074504725833466E-2</v>
      </c>
      <c r="K76" s="1099">
        <v>4.911627738742938E-2</v>
      </c>
      <c r="L76" s="1099">
        <v>4.6432833186272247E-2</v>
      </c>
      <c r="M76" s="1099">
        <v>1.6631203465403276E-2</v>
      </c>
      <c r="N76" s="1098">
        <v>0.39123041407730413</v>
      </c>
      <c r="O76" s="1655"/>
    </row>
    <row r="77" spans="1:15" s="179" customFormat="1" ht="12" customHeight="1" x14ac:dyDescent="0.35">
      <c r="A77" s="55" t="s">
        <v>39</v>
      </c>
      <c r="B77" s="54" t="s">
        <v>38</v>
      </c>
      <c r="C77" s="1543">
        <v>8197.9999999999982</v>
      </c>
      <c r="D77" s="1542">
        <v>0.14069739226392275</v>
      </c>
      <c r="E77" s="1542">
        <v>1.6425643487156284E-2</v>
      </c>
      <c r="F77" s="1542">
        <v>2.1052351395267937E-2</v>
      </c>
      <c r="G77" s="1542">
        <v>0.5811088459151772</v>
      </c>
      <c r="H77" s="1542">
        <v>4.7580641608515356E-2</v>
      </c>
      <c r="I77" s="1542">
        <v>0.10635522052630156</v>
      </c>
      <c r="J77" s="1542">
        <v>0.10809026063239119</v>
      </c>
      <c r="K77" s="1542">
        <v>4.3648154255170574E-2</v>
      </c>
      <c r="L77" s="1542">
        <v>7.4871832146702344E-2</v>
      </c>
      <c r="M77" s="1542">
        <v>1.839136845864435E-2</v>
      </c>
      <c r="N77" s="1541">
        <v>0.34045707866076924</v>
      </c>
      <c r="O77" s="1655"/>
    </row>
    <row r="78" spans="1:15" s="179" customFormat="1" ht="12" customHeight="1" x14ac:dyDescent="0.35">
      <c r="A78" s="36" t="s">
        <v>37</v>
      </c>
      <c r="B78" s="33" t="s">
        <v>36</v>
      </c>
      <c r="C78" s="1097">
        <v>16307.000000000029</v>
      </c>
      <c r="D78" s="1082">
        <v>7.5433527315493534E-2</v>
      </c>
      <c r="E78" s="1082">
        <v>7.0636449340484566E-3</v>
      </c>
      <c r="F78" s="1082">
        <v>9.6736041774744489E-3</v>
      </c>
      <c r="G78" s="1082">
        <v>0.54115141187999882</v>
      </c>
      <c r="H78" s="1082">
        <v>2.4328521417747818E-2</v>
      </c>
      <c r="I78" s="1082">
        <v>2.3233078439726818E-2</v>
      </c>
      <c r="J78" s="1082">
        <v>4.8766293748538941E-2</v>
      </c>
      <c r="K78" s="1082">
        <v>2.7334427475324743E-2</v>
      </c>
      <c r="L78" s="1082">
        <v>3.13952985398889E-2</v>
      </c>
      <c r="M78" s="1082">
        <v>1.2393728414985563E-2</v>
      </c>
      <c r="N78" s="1081">
        <v>0.39974993248906626</v>
      </c>
      <c r="O78" s="1655"/>
    </row>
    <row r="79" spans="1:15" s="179" customFormat="1" ht="12" customHeight="1" x14ac:dyDescent="0.35">
      <c r="A79" s="34"/>
      <c r="B79" s="33" t="s">
        <v>35</v>
      </c>
      <c r="C79" s="1097">
        <v>101</v>
      </c>
      <c r="D79" s="1082">
        <v>3.9073553195704866E-2</v>
      </c>
      <c r="E79" s="1082">
        <v>0</v>
      </c>
      <c r="F79" s="1082">
        <v>0</v>
      </c>
      <c r="G79" s="1082">
        <v>0.13839459475610702</v>
      </c>
      <c r="H79" s="1082">
        <v>0</v>
      </c>
      <c r="I79" s="1082">
        <v>0</v>
      </c>
      <c r="J79" s="1082">
        <v>0</v>
      </c>
      <c r="K79" s="1082">
        <v>9.7049511089780521E-3</v>
      </c>
      <c r="L79" s="1082">
        <v>0</v>
      </c>
      <c r="M79" s="1082">
        <v>1.6255982331044683E-2</v>
      </c>
      <c r="N79" s="1081">
        <v>0.80627586971714338</v>
      </c>
      <c r="O79" s="1655"/>
    </row>
    <row r="80" spans="1:15" s="179" customFormat="1" ht="12" customHeight="1" x14ac:dyDescent="0.35">
      <c r="A80" s="34"/>
      <c r="B80" s="33" t="s">
        <v>34</v>
      </c>
      <c r="C80" s="1097">
        <v>1008.0000000000009</v>
      </c>
      <c r="D80" s="1082">
        <v>3.6495859945570558E-2</v>
      </c>
      <c r="E80" s="1082">
        <v>8.5857479555756868E-4</v>
      </c>
      <c r="F80" s="1082">
        <v>2.6533180238037303E-3</v>
      </c>
      <c r="G80" s="1082">
        <v>0.18368493366905647</v>
      </c>
      <c r="H80" s="1082">
        <v>1.4586194175618697E-2</v>
      </c>
      <c r="I80" s="1082">
        <v>6.9797297555644934E-3</v>
      </c>
      <c r="J80" s="1082">
        <v>0</v>
      </c>
      <c r="K80" s="1082">
        <v>9.3810609349056703E-3</v>
      </c>
      <c r="L80" s="1082">
        <v>0</v>
      </c>
      <c r="M80" s="1082">
        <v>2.7995672055225844E-3</v>
      </c>
      <c r="N80" s="1081">
        <v>0.7822586980417523</v>
      </c>
      <c r="O80" s="1655"/>
    </row>
    <row r="81" spans="1:15" s="179" customFormat="1" ht="12" customHeight="1" x14ac:dyDescent="0.35">
      <c r="A81" s="34"/>
      <c r="B81" s="33" t="s">
        <v>33</v>
      </c>
      <c r="C81" s="1097">
        <v>165.99999999999994</v>
      </c>
      <c r="D81" s="1082">
        <v>1.6725278983965076E-2</v>
      </c>
      <c r="E81" s="1082">
        <v>0</v>
      </c>
      <c r="F81" s="1082">
        <v>0</v>
      </c>
      <c r="G81" s="1082">
        <v>0.38239205115691005</v>
      </c>
      <c r="H81" s="1082">
        <v>1.9447885309889192E-2</v>
      </c>
      <c r="I81" s="1082">
        <v>0</v>
      </c>
      <c r="J81" s="1082">
        <v>4.0619067145774785E-3</v>
      </c>
      <c r="K81" s="1082">
        <v>8.911088823732238E-3</v>
      </c>
      <c r="L81" s="1082">
        <v>0</v>
      </c>
      <c r="M81" s="1082">
        <v>0</v>
      </c>
      <c r="N81" s="1081">
        <v>0.58873996601058143</v>
      </c>
      <c r="O81" s="1655"/>
    </row>
    <row r="82" spans="1:15" s="179" customFormat="1" ht="12" customHeight="1" x14ac:dyDescent="0.35">
      <c r="A82" s="34"/>
      <c r="B82" s="33" t="s">
        <v>32</v>
      </c>
      <c r="C82" s="1097">
        <v>226.99999999999983</v>
      </c>
      <c r="D82" s="1082">
        <v>5.8013780462412658E-2</v>
      </c>
      <c r="E82" s="1082">
        <v>3.9004916357044646E-3</v>
      </c>
      <c r="F82" s="1082">
        <v>1.1540101705994179E-2</v>
      </c>
      <c r="G82" s="1082">
        <v>0.43131088346040214</v>
      </c>
      <c r="H82" s="1082">
        <v>1.2203687994645241E-2</v>
      </c>
      <c r="I82" s="1082">
        <v>1.2809816466811817E-2</v>
      </c>
      <c r="J82" s="1082">
        <v>4.3462040881977776E-2</v>
      </c>
      <c r="K82" s="1082">
        <v>2.150038587961892E-2</v>
      </c>
      <c r="L82" s="1082">
        <v>1.0639479556356815E-2</v>
      </c>
      <c r="M82" s="1082">
        <v>5.4691877933871418E-2</v>
      </c>
      <c r="N82" s="1081">
        <v>0.52475239836146959</v>
      </c>
      <c r="O82" s="1655"/>
    </row>
    <row r="83" spans="1:15" s="179" customFormat="1" ht="12" customHeight="1" x14ac:dyDescent="0.35">
      <c r="A83" s="34"/>
      <c r="B83" s="33" t="s">
        <v>4</v>
      </c>
      <c r="C83" s="1097">
        <v>300.99999999999994</v>
      </c>
      <c r="D83" s="1082">
        <v>0.15883350160897364</v>
      </c>
      <c r="E83" s="1082">
        <v>2.2251011038059279E-2</v>
      </c>
      <c r="F83" s="1082">
        <v>1.3830365109716804E-2</v>
      </c>
      <c r="G83" s="1082">
        <v>0.49036654630289789</v>
      </c>
      <c r="H83" s="1082">
        <v>4.7900912128573746E-2</v>
      </c>
      <c r="I83" s="1082">
        <v>2.0066231408139439E-2</v>
      </c>
      <c r="J83" s="1082">
        <v>0.12987354361059553</v>
      </c>
      <c r="K83" s="1082">
        <v>4.5610798528551565E-2</v>
      </c>
      <c r="L83" s="1082">
        <v>7.6488491021195482E-2</v>
      </c>
      <c r="M83" s="1082">
        <v>6.2923086819674984E-2</v>
      </c>
      <c r="N83" s="1081">
        <v>0.39303433739565574</v>
      </c>
      <c r="O83" s="1655"/>
    </row>
    <row r="84" spans="1:15" s="179" customFormat="1" ht="12" customHeight="1" thickBot="1" x14ac:dyDescent="0.4">
      <c r="A84" s="57"/>
      <c r="B84" s="51" t="s">
        <v>25</v>
      </c>
      <c r="C84" s="729">
        <v>3578.0000000000005</v>
      </c>
      <c r="D84" s="1090">
        <v>9.7368139537452283E-2</v>
      </c>
      <c r="E84" s="1090">
        <v>1.014102376267785E-2</v>
      </c>
      <c r="F84" s="1090">
        <v>2.5120358454114654E-3</v>
      </c>
      <c r="G84" s="1090">
        <v>0.58379047378116811</v>
      </c>
      <c r="H84" s="1090">
        <v>4.2609421262964714E-2</v>
      </c>
      <c r="I84" s="1090">
        <v>3.0960752115974009E-2</v>
      </c>
      <c r="J84" s="1090">
        <v>7.8593498716939131E-2</v>
      </c>
      <c r="K84" s="1090">
        <v>6.5082043768004957E-2</v>
      </c>
      <c r="L84" s="1090">
        <v>4.6385059706016314E-2</v>
      </c>
      <c r="M84" s="1090">
        <v>1.4196973436853683E-2</v>
      </c>
      <c r="N84" s="727">
        <v>0.35559156165607703</v>
      </c>
      <c r="O84" s="1655"/>
    </row>
    <row r="85" spans="1:15" s="179" customFormat="1" ht="12" customHeight="1" x14ac:dyDescent="0.35">
      <c r="A85" s="44" t="s">
        <v>31</v>
      </c>
      <c r="B85" s="465" t="s">
        <v>30</v>
      </c>
      <c r="C85" s="726">
        <v>338.00000000000006</v>
      </c>
      <c r="D85" s="219">
        <v>9.9672215640835379E-2</v>
      </c>
      <c r="E85" s="219">
        <v>0</v>
      </c>
      <c r="F85" s="219">
        <v>1.577499579009198E-3</v>
      </c>
      <c r="G85" s="219">
        <v>0.12579276512771304</v>
      </c>
      <c r="H85" s="219">
        <v>3.5811451463654419E-3</v>
      </c>
      <c r="I85" s="219">
        <v>4.2070135218731436E-3</v>
      </c>
      <c r="J85" s="219">
        <v>8.5412648502904507E-3</v>
      </c>
      <c r="K85" s="219">
        <v>1.950275285847153E-3</v>
      </c>
      <c r="L85" s="219">
        <v>1.1175910249250375E-2</v>
      </c>
      <c r="M85" s="219">
        <v>0</v>
      </c>
      <c r="N85" s="267">
        <v>0.82164311569136173</v>
      </c>
      <c r="O85" s="1655"/>
    </row>
    <row r="86" spans="1:15" s="179" customFormat="1" ht="12" customHeight="1" x14ac:dyDescent="0.35">
      <c r="A86" s="36" t="s">
        <v>29</v>
      </c>
      <c r="B86" s="725" t="s">
        <v>28</v>
      </c>
      <c r="C86" s="1097">
        <v>1389</v>
      </c>
      <c r="D86" s="1082">
        <v>0.10595124536777885</v>
      </c>
      <c r="E86" s="1082">
        <v>2.1975439955488337E-2</v>
      </c>
      <c r="F86" s="1082">
        <v>1.9490034019482853E-2</v>
      </c>
      <c r="G86" s="1082">
        <v>0.35728735318635074</v>
      </c>
      <c r="H86" s="1082">
        <v>4.1415976219748039E-2</v>
      </c>
      <c r="I86" s="1082">
        <v>5.216976219739574E-2</v>
      </c>
      <c r="J86" s="1082">
        <v>7.3446422925428814E-2</v>
      </c>
      <c r="K86" s="1082">
        <v>3.9064663755439266E-2</v>
      </c>
      <c r="L86" s="1082">
        <v>8.577504183720798E-2</v>
      </c>
      <c r="M86" s="1082">
        <v>1.0671335201716368E-2</v>
      </c>
      <c r="N86" s="1081">
        <v>0.49525663242313817</v>
      </c>
      <c r="O86" s="1655"/>
    </row>
    <row r="87" spans="1:15" s="179" customFormat="1" ht="12" customHeight="1" x14ac:dyDescent="0.35">
      <c r="A87" s="26"/>
      <c r="B87" s="725" t="s">
        <v>27</v>
      </c>
      <c r="C87" s="1097">
        <v>3296.0000000000036</v>
      </c>
      <c r="D87" s="1082">
        <v>0.10767644731034565</v>
      </c>
      <c r="E87" s="1082">
        <v>1.2324570164620996E-2</v>
      </c>
      <c r="F87" s="1082">
        <v>7.980682785776157E-3</v>
      </c>
      <c r="G87" s="1082">
        <v>0.64312430718163294</v>
      </c>
      <c r="H87" s="1082">
        <v>4.9187068698298704E-2</v>
      </c>
      <c r="I87" s="1082">
        <v>7.5407007921929128E-2</v>
      </c>
      <c r="J87" s="1082">
        <v>6.2590149524949817E-2</v>
      </c>
      <c r="K87" s="1082">
        <v>3.4785000686756565E-2</v>
      </c>
      <c r="L87" s="1082">
        <v>4.9318638888769542E-2</v>
      </c>
      <c r="M87" s="1082">
        <v>1.628481587248717E-2</v>
      </c>
      <c r="N87" s="1081">
        <v>0.3004605235326836</v>
      </c>
      <c r="O87" s="1655"/>
    </row>
    <row r="88" spans="1:15" s="179" customFormat="1" ht="12" customHeight="1" x14ac:dyDescent="0.35">
      <c r="A88" s="34"/>
      <c r="B88" s="725" t="s">
        <v>26</v>
      </c>
      <c r="C88" s="1097">
        <v>955.00000000000045</v>
      </c>
      <c r="D88" s="1082">
        <v>0.28754710233650327</v>
      </c>
      <c r="E88" s="1082">
        <v>1.182123787315317E-2</v>
      </c>
      <c r="F88" s="1082">
        <v>1.6555730189839454E-2</v>
      </c>
      <c r="G88" s="1082">
        <v>0.74639696731436045</v>
      </c>
      <c r="H88" s="1082">
        <v>5.3730881011295778E-2</v>
      </c>
      <c r="I88" s="1082">
        <v>0.36325106534208873</v>
      </c>
      <c r="J88" s="1082">
        <v>0.39693880722879049</v>
      </c>
      <c r="K88" s="1082">
        <v>7.9514901968164103E-2</v>
      </c>
      <c r="L88" s="1082">
        <v>0.20739459575550773</v>
      </c>
      <c r="M88" s="1082">
        <v>4.6095435380114201E-2</v>
      </c>
      <c r="N88" s="1081">
        <v>0.18132419811968309</v>
      </c>
      <c r="O88" s="1655"/>
    </row>
    <row r="89" spans="1:15" s="179" customFormat="1" ht="12" customHeight="1" x14ac:dyDescent="0.35">
      <c r="A89" s="34"/>
      <c r="B89" s="725" t="s">
        <v>4</v>
      </c>
      <c r="C89" s="1097">
        <v>141</v>
      </c>
      <c r="D89" s="1082">
        <v>0.16977309756640729</v>
      </c>
      <c r="E89" s="1082">
        <v>3.1715157750761995E-2</v>
      </c>
      <c r="F89" s="1082">
        <v>1.3915476687323047E-2</v>
      </c>
      <c r="G89" s="1082">
        <v>0.44945787577415997</v>
      </c>
      <c r="H89" s="1082">
        <v>1.3221275338541803E-2</v>
      </c>
      <c r="I89" s="1082">
        <v>0.12531041896853179</v>
      </c>
      <c r="J89" s="1082">
        <v>0.14051727237637579</v>
      </c>
      <c r="K89" s="1082">
        <v>4.0895259633811694E-2</v>
      </c>
      <c r="L89" s="1082">
        <v>2.9708677557413604E-2</v>
      </c>
      <c r="M89" s="1082">
        <v>4.1355998478657015E-3</v>
      </c>
      <c r="N89" s="1081">
        <v>0.43928897618777041</v>
      </c>
      <c r="O89" s="1655"/>
    </row>
    <row r="90" spans="1:15" s="179" customFormat="1" ht="12" customHeight="1" thickBot="1" x14ac:dyDescent="0.4">
      <c r="A90" s="34"/>
      <c r="B90" s="724" t="s">
        <v>25</v>
      </c>
      <c r="C90" s="1100">
        <v>2079.0000000000009</v>
      </c>
      <c r="D90" s="1099">
        <v>0.17505492825706848</v>
      </c>
      <c r="E90" s="1099">
        <v>2.6072579207361734E-2</v>
      </c>
      <c r="F90" s="1099">
        <v>6.0885160894534121E-2</v>
      </c>
      <c r="G90" s="1099">
        <v>0.65929666792399044</v>
      </c>
      <c r="H90" s="1099">
        <v>5.9480164247500807E-2</v>
      </c>
      <c r="I90" s="1099">
        <v>0.10784236198737444</v>
      </c>
      <c r="J90" s="1099">
        <v>0.10734375563791337</v>
      </c>
      <c r="K90" s="1099">
        <v>5.8878402313969548E-2</v>
      </c>
      <c r="L90" s="1099">
        <v>7.2300114798404563E-2</v>
      </c>
      <c r="M90" s="1099">
        <v>2.0626357255092816E-2</v>
      </c>
      <c r="N90" s="1098">
        <v>0.2645258711372489</v>
      </c>
      <c r="O90" s="1655"/>
    </row>
    <row r="91" spans="1:15" s="179" customFormat="1" ht="12" customHeight="1" x14ac:dyDescent="0.35">
      <c r="A91" s="55" t="s">
        <v>24</v>
      </c>
      <c r="B91" s="54" t="s">
        <v>23</v>
      </c>
      <c r="C91" s="1543">
        <v>4499.0000000000045</v>
      </c>
      <c r="D91" s="1542">
        <v>0.11882365071275855</v>
      </c>
      <c r="E91" s="1542">
        <v>1.2948010685596758E-2</v>
      </c>
      <c r="F91" s="1542">
        <v>3.1054033902843524E-2</v>
      </c>
      <c r="G91" s="1542">
        <v>0.72708823777212539</v>
      </c>
      <c r="H91" s="1542">
        <v>5.6042514069283379E-2</v>
      </c>
      <c r="I91" s="1542">
        <v>5.4384069712261909E-2</v>
      </c>
      <c r="J91" s="1542">
        <v>7.5113516289819937E-2</v>
      </c>
      <c r="K91" s="1542">
        <v>7.7119439018730945E-2</v>
      </c>
      <c r="L91" s="1542">
        <v>5.6037722349454804E-2</v>
      </c>
      <c r="M91" s="1542">
        <v>2.769653807010607E-2</v>
      </c>
      <c r="N91" s="1541">
        <v>0.20103811980525041</v>
      </c>
      <c r="O91" s="1655"/>
    </row>
    <row r="92" spans="1:15" s="179" customFormat="1" ht="12" customHeight="1" x14ac:dyDescent="0.35">
      <c r="A92" s="36" t="s">
        <v>22</v>
      </c>
      <c r="B92" s="33" t="s">
        <v>21</v>
      </c>
      <c r="C92" s="1097">
        <v>6030.9999999999936</v>
      </c>
      <c r="D92" s="1082">
        <v>8.6236853429767557E-2</v>
      </c>
      <c r="E92" s="1082">
        <v>3.7293630947221467E-3</v>
      </c>
      <c r="F92" s="1082">
        <v>8.410553357161038E-3</v>
      </c>
      <c r="G92" s="1082">
        <v>0.63771141071452153</v>
      </c>
      <c r="H92" s="1082">
        <v>2.2851122775971372E-2</v>
      </c>
      <c r="I92" s="1082">
        <v>4.9486116960400679E-2</v>
      </c>
      <c r="J92" s="1082">
        <v>8.6007634467606037E-2</v>
      </c>
      <c r="K92" s="1082">
        <v>5.7665412623604945E-2</v>
      </c>
      <c r="L92" s="1082">
        <v>5.7652627200023357E-2</v>
      </c>
      <c r="M92" s="1082">
        <v>1.8944174014357953E-2</v>
      </c>
      <c r="N92" s="1081">
        <v>0.29644353178512645</v>
      </c>
      <c r="O92" s="1655"/>
    </row>
    <row r="93" spans="1:15" s="179" customFormat="1" ht="12" customHeight="1" x14ac:dyDescent="0.35">
      <c r="A93" s="34"/>
      <c r="B93" s="33" t="s">
        <v>20</v>
      </c>
      <c r="C93" s="1097">
        <v>8186.0000000000036</v>
      </c>
      <c r="D93" s="1082">
        <v>6.4080643686050931E-2</v>
      </c>
      <c r="E93" s="1082">
        <v>3.2596414879183626E-3</v>
      </c>
      <c r="F93" s="1082">
        <v>7.2772246325859373E-3</v>
      </c>
      <c r="G93" s="1082">
        <v>0.52452768578473863</v>
      </c>
      <c r="H93" s="1082">
        <v>5.852207038146093E-3</v>
      </c>
      <c r="I93" s="1082">
        <v>1.5601640584438536E-2</v>
      </c>
      <c r="J93" s="1082">
        <v>3.6271682302552094E-2</v>
      </c>
      <c r="K93" s="1082">
        <v>6.0892306387053423E-3</v>
      </c>
      <c r="L93" s="1082">
        <v>1.8088146804208515E-2</v>
      </c>
      <c r="M93" s="1082">
        <v>3.9981998067244078E-3</v>
      </c>
      <c r="N93" s="1081">
        <v>0.43966919366663854</v>
      </c>
      <c r="O93" s="1655"/>
    </row>
    <row r="94" spans="1:15" s="179" customFormat="1" ht="12" customHeight="1" x14ac:dyDescent="0.35">
      <c r="A94" s="34"/>
      <c r="B94" s="252" t="s">
        <v>19</v>
      </c>
      <c r="C94" s="1097">
        <v>6458.0000000000045</v>
      </c>
      <c r="D94" s="1082">
        <v>7.0269116083730154E-2</v>
      </c>
      <c r="E94" s="1082">
        <v>1.7223085479636774E-2</v>
      </c>
      <c r="F94" s="1082">
        <v>8.6353711116384409E-3</v>
      </c>
      <c r="G94" s="1082">
        <v>0.49536152017229118</v>
      </c>
      <c r="H94" s="1082">
        <v>3.6428670479823053E-2</v>
      </c>
      <c r="I94" s="1082">
        <v>1.9438142005108426E-2</v>
      </c>
      <c r="J94" s="1082">
        <v>4.089136018563759E-2</v>
      </c>
      <c r="K94" s="1082">
        <v>3.1285857023833546E-2</v>
      </c>
      <c r="L94" s="1082">
        <v>4.1503648390500844E-2</v>
      </c>
      <c r="M94" s="1082">
        <v>1.0971883257702729E-2</v>
      </c>
      <c r="N94" s="1081">
        <v>0.42770172036999748</v>
      </c>
      <c r="O94" s="1655"/>
    </row>
    <row r="95" spans="1:15" s="179" customFormat="1" ht="12" customHeight="1" x14ac:dyDescent="0.35">
      <c r="A95" s="34"/>
      <c r="B95" s="33" t="s">
        <v>18</v>
      </c>
      <c r="C95" s="1097">
        <v>265.00000000000017</v>
      </c>
      <c r="D95" s="1082">
        <v>9.9843932846242045E-2</v>
      </c>
      <c r="E95" s="1082">
        <v>8.6821512953740611E-3</v>
      </c>
      <c r="F95" s="1082">
        <v>4.2324333635840152E-3</v>
      </c>
      <c r="G95" s="1082">
        <v>0.29097383365667678</v>
      </c>
      <c r="H95" s="1082">
        <v>1.9143386768310192E-2</v>
      </c>
      <c r="I95" s="1082">
        <v>1.4638812000969803E-2</v>
      </c>
      <c r="J95" s="1082">
        <v>1.4726485405253018E-2</v>
      </c>
      <c r="K95" s="1082">
        <v>3.024283592357517E-2</v>
      </c>
      <c r="L95" s="1082">
        <v>2.0815844751940781E-3</v>
      </c>
      <c r="M95" s="1082">
        <v>2.4086811286479731E-3</v>
      </c>
      <c r="N95" s="1081">
        <v>0.63424823869418634</v>
      </c>
      <c r="O95" s="1655"/>
    </row>
    <row r="96" spans="1:15" s="179" customFormat="1" ht="12" customHeight="1" x14ac:dyDescent="0.35">
      <c r="A96" s="34"/>
      <c r="B96" s="33" t="s">
        <v>17</v>
      </c>
      <c r="C96" s="1097">
        <v>2244.0000000000023</v>
      </c>
      <c r="D96" s="1082">
        <v>2.4961990005851184E-2</v>
      </c>
      <c r="E96" s="1082">
        <v>4.3733881562241428E-3</v>
      </c>
      <c r="F96" s="1082">
        <v>3.3079911600946157E-3</v>
      </c>
      <c r="G96" s="1082">
        <v>0.24055013415667895</v>
      </c>
      <c r="H96" s="1082">
        <v>3.8519383335184128E-2</v>
      </c>
      <c r="I96" s="1082">
        <v>1.0309066313941304E-2</v>
      </c>
      <c r="J96" s="1082">
        <v>1.0318692654984529E-2</v>
      </c>
      <c r="K96" s="1082">
        <v>1.7493060060650344E-2</v>
      </c>
      <c r="L96" s="1082">
        <v>8.7871556680706505E-3</v>
      </c>
      <c r="M96" s="1082">
        <v>7.3115597825287306E-3</v>
      </c>
      <c r="N96" s="1081">
        <v>0.71680155653546507</v>
      </c>
      <c r="O96" s="1655"/>
    </row>
    <row r="97" spans="1:15" s="179" customFormat="1" ht="12" customHeight="1" x14ac:dyDescent="0.35">
      <c r="A97" s="34"/>
      <c r="B97" s="33" t="s">
        <v>16</v>
      </c>
      <c r="C97" s="1097">
        <v>326</v>
      </c>
      <c r="D97" s="1082">
        <v>1.4548076725258824E-2</v>
      </c>
      <c r="E97" s="1082">
        <v>0</v>
      </c>
      <c r="F97" s="1082">
        <v>3.1095124956916699E-4</v>
      </c>
      <c r="G97" s="1082">
        <v>0.32425763459993268</v>
      </c>
      <c r="H97" s="1082">
        <v>2.2520346272381087E-2</v>
      </c>
      <c r="I97" s="1082">
        <v>5.4660310166011073E-3</v>
      </c>
      <c r="J97" s="1082">
        <v>0</v>
      </c>
      <c r="K97" s="1082">
        <v>2.9712187617744602E-3</v>
      </c>
      <c r="L97" s="1082">
        <v>0</v>
      </c>
      <c r="M97" s="1082">
        <v>1.4002743732779937E-2</v>
      </c>
      <c r="N97" s="1081">
        <v>0.65015382875924177</v>
      </c>
      <c r="O97" s="1655"/>
    </row>
    <row r="98" spans="1:15" s="179" customFormat="1" ht="12" customHeight="1" x14ac:dyDescent="0.35">
      <c r="A98" s="34"/>
      <c r="B98" s="33" t="s">
        <v>15</v>
      </c>
      <c r="C98" s="1097">
        <v>484.00000000000023</v>
      </c>
      <c r="D98" s="1082">
        <v>0.24147405808495359</v>
      </c>
      <c r="E98" s="1082">
        <v>5.3481704872644933E-2</v>
      </c>
      <c r="F98" s="1082">
        <v>1.3019410070049342E-2</v>
      </c>
      <c r="G98" s="1082">
        <v>0.65841452501821474</v>
      </c>
      <c r="H98" s="1082">
        <v>0.11077871636145181</v>
      </c>
      <c r="I98" s="1082">
        <v>0.15410159872841678</v>
      </c>
      <c r="J98" s="1082">
        <v>0.23777972431716715</v>
      </c>
      <c r="K98" s="1082">
        <v>6.8144340735905862E-2</v>
      </c>
      <c r="L98" s="1082">
        <v>0.15229197685556473</v>
      </c>
      <c r="M98" s="1082">
        <v>5.7137845075084626E-2</v>
      </c>
      <c r="N98" s="1081">
        <v>0.22764464659906936</v>
      </c>
      <c r="O98" s="1655"/>
    </row>
    <row r="99" spans="1:15" s="179" customFormat="1" ht="12" customHeight="1" x14ac:dyDescent="0.35">
      <c r="A99" s="34"/>
      <c r="B99" s="33" t="s">
        <v>14</v>
      </c>
      <c r="C99" s="1097">
        <v>587</v>
      </c>
      <c r="D99" s="1082">
        <v>0.28247694248816752</v>
      </c>
      <c r="E99" s="1082">
        <v>1.0938861870109246E-2</v>
      </c>
      <c r="F99" s="1082">
        <v>2.5237040957472846E-2</v>
      </c>
      <c r="G99" s="1082">
        <v>0.9427789418264968</v>
      </c>
      <c r="H99" s="1082">
        <v>0.10549503922695229</v>
      </c>
      <c r="I99" s="1082">
        <v>0.77203205171606892</v>
      </c>
      <c r="J99" s="1082">
        <v>0.63023273036440852</v>
      </c>
      <c r="K99" s="1082">
        <v>6.7813446132073643E-2</v>
      </c>
      <c r="L99" s="1082">
        <v>0.23169070186956758</v>
      </c>
      <c r="M99" s="1082">
        <v>1.8781268491833682E-2</v>
      </c>
      <c r="N99" s="1081">
        <v>2.3922337039008326E-2</v>
      </c>
      <c r="O99" s="1655"/>
    </row>
    <row r="100" spans="1:15" s="179" customFormat="1" ht="12" customHeight="1" x14ac:dyDescent="0.35">
      <c r="A100" s="34"/>
      <c r="B100" s="33" t="s">
        <v>13</v>
      </c>
      <c r="C100" s="1097">
        <v>60.000000000000021</v>
      </c>
      <c r="D100" s="1082">
        <v>0.13889585255267717</v>
      </c>
      <c r="E100" s="1082">
        <v>4.2756260803499042E-2</v>
      </c>
      <c r="F100" s="1082">
        <v>2.0925237243720005E-2</v>
      </c>
      <c r="G100" s="1082">
        <v>0.60995020497926122</v>
      </c>
      <c r="H100" s="1082">
        <v>3.6520832292986687E-2</v>
      </c>
      <c r="I100" s="1082">
        <v>0.15074075928152331</v>
      </c>
      <c r="J100" s="1082">
        <v>0.7755480375212066</v>
      </c>
      <c r="K100" s="1082">
        <v>6.8171192629489244E-2</v>
      </c>
      <c r="L100" s="1082">
        <v>0.3771594183638281</v>
      </c>
      <c r="M100" s="1082">
        <v>0.11086080080656334</v>
      </c>
      <c r="N100" s="1081">
        <v>0.13797755776875084</v>
      </c>
      <c r="O100" s="1655"/>
    </row>
    <row r="101" spans="1:15" s="179" customFormat="1" ht="12" customHeight="1" x14ac:dyDescent="0.35">
      <c r="A101" s="34"/>
      <c r="B101" s="33" t="s">
        <v>12</v>
      </c>
      <c r="C101" s="1097">
        <v>338.00000000000006</v>
      </c>
      <c r="D101" s="1082">
        <v>0.96491096138031396</v>
      </c>
      <c r="E101" s="1082">
        <v>1.2685449167760836E-2</v>
      </c>
      <c r="F101" s="1082">
        <v>3.8886520993089329E-3</v>
      </c>
      <c r="G101" s="1082">
        <v>0.74661816822959126</v>
      </c>
      <c r="H101" s="1082">
        <v>4.2505426527311513E-2</v>
      </c>
      <c r="I101" s="1082">
        <v>0.1134398112389821</v>
      </c>
      <c r="J101" s="1082">
        <v>0.17563349478901075</v>
      </c>
      <c r="K101" s="1082">
        <v>2.6450014570883484E-2</v>
      </c>
      <c r="L101" s="1082">
        <v>8.0568452392394116E-2</v>
      </c>
      <c r="M101" s="1082">
        <v>9.6496419060089281E-3</v>
      </c>
      <c r="N101" s="1081">
        <v>1.3313165864665442E-2</v>
      </c>
      <c r="O101" s="1655"/>
    </row>
    <row r="102" spans="1:15" s="179" customFormat="1" ht="12" customHeight="1" thickBot="1" x14ac:dyDescent="0.4">
      <c r="A102" s="52"/>
      <c r="B102" s="51" t="s">
        <v>4</v>
      </c>
      <c r="C102" s="729">
        <v>401.00000000000011</v>
      </c>
      <c r="D102" s="1090">
        <v>0.29996756284253201</v>
      </c>
      <c r="E102" s="1090">
        <v>2.9970502768152496E-2</v>
      </c>
      <c r="F102" s="1090">
        <v>4.7991350050037837E-2</v>
      </c>
      <c r="G102" s="1090">
        <v>0.50222415204276327</v>
      </c>
      <c r="H102" s="1090">
        <v>0.12463244119771973</v>
      </c>
      <c r="I102" s="1090">
        <v>6.9687621463993238E-2</v>
      </c>
      <c r="J102" s="1090">
        <v>0.15018654253627292</v>
      </c>
      <c r="K102" s="1090">
        <v>6.2286983854081213E-2</v>
      </c>
      <c r="L102" s="1090">
        <v>0.1054145886905811</v>
      </c>
      <c r="M102" s="1090">
        <v>5.1010950262960014E-2</v>
      </c>
      <c r="N102" s="727">
        <v>0.35502491973335915</v>
      </c>
      <c r="O102" s="1655"/>
    </row>
    <row r="103" spans="1:15" s="179" customFormat="1" ht="12" customHeight="1" x14ac:dyDescent="0.35">
      <c r="A103" s="44" t="s">
        <v>11</v>
      </c>
      <c r="B103" s="1657" t="s">
        <v>10</v>
      </c>
      <c r="C103" s="1543">
        <v>18969.999999999982</v>
      </c>
      <c r="D103" s="1542">
        <v>8.3639491732619559E-2</v>
      </c>
      <c r="E103" s="1542">
        <v>4.0900744963370652E-3</v>
      </c>
      <c r="F103" s="1542">
        <v>1.2410620897378665E-2</v>
      </c>
      <c r="G103" s="1542">
        <v>0.5322729317525543</v>
      </c>
      <c r="H103" s="1542">
        <v>2.4938936553795543E-2</v>
      </c>
      <c r="I103" s="1542">
        <v>5.3422440570425132E-2</v>
      </c>
      <c r="J103" s="1542">
        <v>5.6753728344567683E-2</v>
      </c>
      <c r="K103" s="1542">
        <v>2.3578060138024118E-2</v>
      </c>
      <c r="L103" s="1542">
        <v>3.5661276379330406E-2</v>
      </c>
      <c r="M103" s="1542">
        <v>1.0589409330418331E-2</v>
      </c>
      <c r="N103" s="1541">
        <v>0.41682596572370495</v>
      </c>
      <c r="O103" s="1655"/>
    </row>
    <row r="104" spans="1:15" s="179" customFormat="1" ht="12" customHeight="1" x14ac:dyDescent="0.35">
      <c r="A104" s="36" t="s">
        <v>9</v>
      </c>
      <c r="B104" s="33" t="s">
        <v>8</v>
      </c>
      <c r="C104" s="1097">
        <v>1245.9999999999991</v>
      </c>
      <c r="D104" s="1082">
        <v>0.13783381037983661</v>
      </c>
      <c r="E104" s="1082">
        <v>9.4164211625841557E-3</v>
      </c>
      <c r="F104" s="1082">
        <v>2.179169903300196E-2</v>
      </c>
      <c r="G104" s="1082">
        <v>0.7142318180523185</v>
      </c>
      <c r="H104" s="1082">
        <v>1.200035547556209E-2</v>
      </c>
      <c r="I104" s="1082">
        <v>6.1125969642955885E-2</v>
      </c>
      <c r="J104" s="1082">
        <v>0.19694582025108859</v>
      </c>
      <c r="K104" s="1082">
        <v>7.3809970477034761E-2</v>
      </c>
      <c r="L104" s="1082">
        <v>5.1898014429048837E-2</v>
      </c>
      <c r="M104" s="1082">
        <v>2.0567416194063676E-2</v>
      </c>
      <c r="N104" s="1081">
        <v>0.2161077513856966</v>
      </c>
      <c r="O104" s="1655"/>
    </row>
    <row r="105" spans="1:15" s="179" customFormat="1" ht="12" customHeight="1" x14ac:dyDescent="0.35">
      <c r="A105" s="34"/>
      <c r="B105" s="33" t="s">
        <v>7</v>
      </c>
      <c r="C105" s="1097">
        <v>426.00000000000017</v>
      </c>
      <c r="D105" s="1082">
        <v>5.119922462837774E-2</v>
      </c>
      <c r="E105" s="1082">
        <v>5.936634275027595E-3</v>
      </c>
      <c r="F105" s="1082">
        <v>3.3686929345790343E-4</v>
      </c>
      <c r="G105" s="1082">
        <v>0.36133777388561666</v>
      </c>
      <c r="H105" s="1082">
        <v>3.0012338135947964E-3</v>
      </c>
      <c r="I105" s="1082">
        <v>1.3947638282979133E-2</v>
      </c>
      <c r="J105" s="1082">
        <v>4.1779253598309245E-2</v>
      </c>
      <c r="K105" s="1082">
        <v>1.3927284347369579E-2</v>
      </c>
      <c r="L105" s="1082">
        <v>8.6088495816608393E-3</v>
      </c>
      <c r="M105" s="1082">
        <v>8.9848599391657465E-3</v>
      </c>
      <c r="N105" s="1081">
        <v>0.60039123178661313</v>
      </c>
      <c r="O105" s="1655"/>
    </row>
    <row r="106" spans="1:15" s="179" customFormat="1" ht="12" customHeight="1" x14ac:dyDescent="0.35">
      <c r="A106" s="34"/>
      <c r="B106" s="33" t="s">
        <v>6</v>
      </c>
      <c r="C106" s="1097">
        <v>1875.9999999999989</v>
      </c>
      <c r="D106" s="1082">
        <v>0.15616923882384856</v>
      </c>
      <c r="E106" s="1082">
        <v>1.6705490767154496E-2</v>
      </c>
      <c r="F106" s="1082">
        <v>9.9509745789652E-3</v>
      </c>
      <c r="G106" s="1082">
        <v>0.67475994946827555</v>
      </c>
      <c r="H106" s="1082">
        <v>4.8082057366888649E-2</v>
      </c>
      <c r="I106" s="1082">
        <v>4.9205043853550776E-2</v>
      </c>
      <c r="J106" s="1082">
        <v>0.10439778763599809</v>
      </c>
      <c r="K106" s="1082">
        <v>0.10836280785646146</v>
      </c>
      <c r="L106" s="1082">
        <v>8.0511456870127174E-2</v>
      </c>
      <c r="M106" s="1082">
        <v>3.5934403820808015E-2</v>
      </c>
      <c r="N106" s="1081">
        <v>0.22199061277929366</v>
      </c>
      <c r="O106" s="1655"/>
    </row>
    <row r="107" spans="1:15" s="179" customFormat="1" ht="12" customHeight="1" x14ac:dyDescent="0.35">
      <c r="A107" s="34"/>
      <c r="B107" s="33" t="s">
        <v>5</v>
      </c>
      <c r="C107" s="1097">
        <v>6106.0000000000109</v>
      </c>
      <c r="D107" s="1082">
        <v>8.4580819224741255E-2</v>
      </c>
      <c r="E107" s="1082">
        <v>1.7847706173726444E-2</v>
      </c>
      <c r="F107" s="1082">
        <v>4.5336801719955003E-3</v>
      </c>
      <c r="G107" s="1082">
        <v>0.51584763149604329</v>
      </c>
      <c r="H107" s="1082">
        <v>4.4414818684078511E-2</v>
      </c>
      <c r="I107" s="1082">
        <v>2.0964004141360394E-2</v>
      </c>
      <c r="J107" s="1082">
        <v>5.089478080473657E-2</v>
      </c>
      <c r="K107" s="1082">
        <v>3.5052343579879852E-2</v>
      </c>
      <c r="L107" s="1082">
        <v>4.5721573565966171E-2</v>
      </c>
      <c r="M107" s="1082">
        <v>1.1460665779040258E-2</v>
      </c>
      <c r="N107" s="1081">
        <v>0.40981466872571898</v>
      </c>
      <c r="O107" s="1655"/>
    </row>
    <row r="108" spans="1:15" s="179" customFormat="1" ht="12" customHeight="1" thickBot="1" x14ac:dyDescent="0.4">
      <c r="A108" s="26"/>
      <c r="B108" s="51" t="s">
        <v>4</v>
      </c>
      <c r="C108" s="729">
        <v>1261.9999999999986</v>
      </c>
      <c r="D108" s="1090">
        <v>0.20048310284578616</v>
      </c>
      <c r="E108" s="1090">
        <v>3.2119395745269508E-2</v>
      </c>
      <c r="F108" s="1090">
        <v>4.2628457203618825E-2</v>
      </c>
      <c r="G108" s="1090">
        <v>0.57516190706219961</v>
      </c>
      <c r="H108" s="1090">
        <v>8.6909063664872693E-2</v>
      </c>
      <c r="I108" s="1090">
        <v>0.10700347589266071</v>
      </c>
      <c r="J108" s="1090">
        <v>0.15139152179933238</v>
      </c>
      <c r="K108" s="1090">
        <v>6.5225608570714702E-2</v>
      </c>
      <c r="L108" s="1090">
        <v>0.10731542640425562</v>
      </c>
      <c r="M108" s="1090">
        <v>5.3402701076865199E-2</v>
      </c>
      <c r="N108" s="727">
        <v>0.30567143503058786</v>
      </c>
      <c r="O108" s="1655"/>
    </row>
    <row r="109" spans="1:15" s="179" customFormat="1" ht="12" customHeight="1" x14ac:dyDescent="0.35">
      <c r="A109" s="865" t="s">
        <v>3</v>
      </c>
      <c r="B109" s="1159" t="s">
        <v>2</v>
      </c>
      <c r="C109" s="444">
        <v>16797.000000000058</v>
      </c>
      <c r="D109" s="219">
        <v>8.9536720793749247E-2</v>
      </c>
      <c r="E109" s="219">
        <v>5.6538360268336141E-3</v>
      </c>
      <c r="F109" s="219">
        <v>1.1442054021148992E-2</v>
      </c>
      <c r="G109" s="219">
        <v>0.59397151094308631</v>
      </c>
      <c r="H109" s="219">
        <v>2.5097259006241691E-2</v>
      </c>
      <c r="I109" s="219">
        <v>5.3860681394160552E-2</v>
      </c>
      <c r="J109" s="219">
        <v>7.8532187806785406E-2</v>
      </c>
      <c r="K109" s="219">
        <v>3.7300126912906476E-2</v>
      </c>
      <c r="L109" s="219">
        <v>4.1608348759681023E-2</v>
      </c>
      <c r="M109" s="219">
        <v>1.5259383818821994E-2</v>
      </c>
      <c r="N109" s="267">
        <v>0.35661559078084393</v>
      </c>
      <c r="O109" s="1655"/>
    </row>
    <row r="110" spans="1:15" s="179" customFormat="1" ht="12" customHeight="1" thickBot="1" x14ac:dyDescent="0.4">
      <c r="A110" s="862" t="s">
        <v>1</v>
      </c>
      <c r="B110" s="861" t="s">
        <v>0</v>
      </c>
      <c r="C110" s="670">
        <v>13088.999999999996</v>
      </c>
      <c r="D110" s="1656">
        <v>0.10238646083957251</v>
      </c>
      <c r="E110" s="1090">
        <v>1.4457748233580474E-2</v>
      </c>
      <c r="F110" s="1090">
        <v>1.1581709227718905E-2</v>
      </c>
      <c r="G110" s="1090">
        <v>0.4972760201072316</v>
      </c>
      <c r="H110" s="1090">
        <v>4.1522274541543558E-2</v>
      </c>
      <c r="I110" s="1090">
        <v>3.8553544054901995E-2</v>
      </c>
      <c r="J110" s="1090">
        <v>5.852397047878808E-2</v>
      </c>
      <c r="K110" s="1090">
        <v>3.6565445625730594E-2</v>
      </c>
      <c r="L110" s="1090">
        <v>4.8044228426991145E-2</v>
      </c>
      <c r="M110" s="1090">
        <v>1.442984846360087E-2</v>
      </c>
      <c r="N110" s="727">
        <v>0.42310778402586491</v>
      </c>
      <c r="O110" s="1655"/>
    </row>
    <row r="111" spans="1:15" ht="15.75" customHeight="1" x14ac:dyDescent="0.35">
      <c r="O111" s="1654"/>
    </row>
    <row r="116" ht="38.5" customHeight="1" x14ac:dyDescent="0.35"/>
    <row r="117" ht="38.5" customHeight="1" x14ac:dyDescent="0.35"/>
    <row r="126" ht="14.5" customHeight="1" x14ac:dyDescent="0.35"/>
    <row r="127" ht="14.5" customHeight="1" x14ac:dyDescent="0.35"/>
    <row r="130" ht="14.25" customHeight="1" x14ac:dyDescent="0.35"/>
    <row r="142" ht="14.25" customHeight="1" x14ac:dyDescent="0.35"/>
    <row r="152" ht="14.25" customHeight="1" x14ac:dyDescent="0.35"/>
  </sheetData>
  <mergeCells count="11">
    <mergeCell ref="C69:N69"/>
    <mergeCell ref="A1:N1"/>
    <mergeCell ref="A2:N2"/>
    <mergeCell ref="A66:N66"/>
    <mergeCell ref="A67:N67"/>
    <mergeCell ref="A68:B71"/>
    <mergeCell ref="A7:B7"/>
    <mergeCell ref="A3:B6"/>
    <mergeCell ref="C3:N3"/>
    <mergeCell ref="C4:N4"/>
    <mergeCell ref="C68:N68"/>
  </mergeCells>
  <conditionalFormatting sqref="D72:N110 D7:N65">
    <cfRule type="expression" dxfId="1078" priority="2">
      <formula>D7&lt;0.005</formula>
    </cfRule>
  </conditionalFormatting>
  <conditionalFormatting sqref="D72:N110 D7:N65">
    <cfRule type="expression" dxfId="107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4" fitToWidth="0" orientation="landscape" r:id="rId1"/>
  <rowBreaks count="1" manualBreakCount="1">
    <brk id="65" max="1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גיליון69"/>
  <dimension ref="A1:J6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7265625" bestFit="1" customWidth="1"/>
    <col min="2" max="2" width="30.90625" bestFit="1" customWidth="1"/>
    <col min="3" max="3" width="7.08984375" bestFit="1" customWidth="1"/>
    <col min="4" max="4" width="22.7265625" customWidth="1"/>
    <col min="5" max="5" width="14" customWidth="1"/>
    <col min="6" max="6" width="16.08984375" bestFit="1" customWidth="1"/>
    <col min="7" max="7" width="13" customWidth="1"/>
    <col min="8" max="8" width="16.90625" customWidth="1"/>
    <col min="9" max="9" width="9" customWidth="1"/>
    <col min="10" max="10" width="11.453125" customWidth="1"/>
  </cols>
  <sheetData>
    <row r="1" spans="1:10" ht="18" x14ac:dyDescent="0.35">
      <c r="A1" s="6345" t="s">
        <v>848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8.5" thickBot="1" x14ac:dyDescent="0.4">
      <c r="A2" s="6345" t="s">
        <v>847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5.5" x14ac:dyDescent="0.35">
      <c r="A3" s="6834"/>
      <c r="B3" s="6835"/>
      <c r="C3" s="6841" t="s">
        <v>55</v>
      </c>
      <c r="D3" s="6843" t="s">
        <v>846</v>
      </c>
      <c r="E3" s="6581"/>
      <c r="F3" s="6841" t="s">
        <v>845</v>
      </c>
      <c r="G3" s="6844" t="s">
        <v>844</v>
      </c>
      <c r="H3" s="6844" t="s">
        <v>843</v>
      </c>
      <c r="I3" s="6841" t="s">
        <v>129</v>
      </c>
      <c r="J3" s="6844" t="s">
        <v>842</v>
      </c>
    </row>
    <row r="4" spans="1:10" ht="15.5" x14ac:dyDescent="0.35">
      <c r="A4" s="6836"/>
      <c r="B4" s="6837"/>
      <c r="C4" s="6842"/>
      <c r="D4" s="6832" t="s">
        <v>841</v>
      </c>
      <c r="E4" s="6833"/>
      <c r="F4" s="6842"/>
      <c r="G4" s="6845"/>
      <c r="H4" s="6845"/>
      <c r="I4" s="6842"/>
      <c r="J4" s="6845"/>
    </row>
    <row r="5" spans="1:10" ht="31.5" thickBot="1" x14ac:dyDescent="0.4">
      <c r="A5" s="6838"/>
      <c r="B5" s="6839"/>
      <c r="C5" s="885" t="s">
        <v>49</v>
      </c>
      <c r="D5" s="1673" t="s">
        <v>840</v>
      </c>
      <c r="E5" s="1672" t="s">
        <v>839</v>
      </c>
      <c r="F5" s="1661" t="s">
        <v>838</v>
      </c>
      <c r="G5" s="1661" t="s">
        <v>837</v>
      </c>
      <c r="H5" s="1661" t="s">
        <v>836</v>
      </c>
      <c r="I5" s="1661" t="s">
        <v>124</v>
      </c>
      <c r="J5" s="1661" t="s">
        <v>835</v>
      </c>
    </row>
    <row r="6" spans="1:10" s="179" customFormat="1" ht="12" customHeight="1" thickBot="1" x14ac:dyDescent="0.4">
      <c r="A6" s="6592" t="s">
        <v>59</v>
      </c>
      <c r="B6" s="6840"/>
      <c r="C6" s="1671">
        <v>29880.999999999935</v>
      </c>
      <c r="D6" s="1572">
        <v>0.26256509102778541</v>
      </c>
      <c r="E6" s="1572">
        <v>0.73743490897222719</v>
      </c>
      <c r="F6" s="1572">
        <v>0.56104638664927819</v>
      </c>
      <c r="G6" s="1572">
        <v>8.762793284464282E-2</v>
      </c>
      <c r="H6" s="1572">
        <v>1.0345408586320361E-2</v>
      </c>
      <c r="I6" s="1572">
        <v>0.34098027191976887</v>
      </c>
      <c r="J6" s="1670">
        <v>46.50010524621284</v>
      </c>
    </row>
    <row r="7" spans="1:10" s="179" customFormat="1" ht="12" customHeight="1" x14ac:dyDescent="0.35">
      <c r="A7" s="638" t="s">
        <v>123</v>
      </c>
      <c r="B7" s="660" t="s">
        <v>122</v>
      </c>
      <c r="C7" s="192">
        <v>2950.9999999999977</v>
      </c>
      <c r="D7" s="148">
        <v>6.6407453146415454E-2</v>
      </c>
      <c r="E7" s="148">
        <v>0.93359254685358806</v>
      </c>
      <c r="F7" s="148">
        <v>0.66717199289658791</v>
      </c>
      <c r="G7" s="148">
        <v>7.164461458207709E-2</v>
      </c>
      <c r="H7" s="148">
        <v>3.1435694762513636E-2</v>
      </c>
      <c r="I7" s="148">
        <v>0.22974769775882165</v>
      </c>
      <c r="J7" s="1665">
        <v>52.530154365387226</v>
      </c>
    </row>
    <row r="8" spans="1:10" s="179" customFormat="1" ht="12" customHeight="1" x14ac:dyDescent="0.35">
      <c r="A8" s="345" t="s">
        <v>121</v>
      </c>
      <c r="B8" s="656" t="s">
        <v>120</v>
      </c>
      <c r="C8" s="700">
        <v>1018.0000000000016</v>
      </c>
      <c r="D8" s="755">
        <v>0.10677453704154059</v>
      </c>
      <c r="E8" s="755">
        <v>0.89322546295846095</v>
      </c>
      <c r="F8" s="755">
        <v>0.39628646226245678</v>
      </c>
      <c r="G8" s="755">
        <v>8.4162078021695383E-2</v>
      </c>
      <c r="H8" s="755">
        <v>1.7384266957165793E-2</v>
      </c>
      <c r="I8" s="755">
        <v>0.5021671927586826</v>
      </c>
      <c r="J8" s="1663">
        <v>31.550588867654948</v>
      </c>
    </row>
    <row r="9" spans="1:10" s="179" customFormat="1" ht="12" customHeight="1" x14ac:dyDescent="0.35">
      <c r="A9" s="345"/>
      <c r="B9" s="656" t="s">
        <v>119</v>
      </c>
      <c r="C9" s="700">
        <v>3152.9999999999991</v>
      </c>
      <c r="D9" s="755">
        <v>0.17371966710563191</v>
      </c>
      <c r="E9" s="755">
        <v>0.82628033289436276</v>
      </c>
      <c r="F9" s="755">
        <v>0.43813284398870772</v>
      </c>
      <c r="G9" s="755">
        <v>8.3167112033864024E-2</v>
      </c>
      <c r="H9" s="755">
        <v>1.9054918902562834E-2</v>
      </c>
      <c r="I9" s="755">
        <v>0.45964512507486766</v>
      </c>
      <c r="J9" s="1663">
        <v>42.130026196711</v>
      </c>
    </row>
    <row r="10" spans="1:10" s="179" customFormat="1" ht="12" customHeight="1" x14ac:dyDescent="0.35">
      <c r="A10" s="345"/>
      <c r="B10" s="656" t="s">
        <v>118</v>
      </c>
      <c r="C10" s="700">
        <v>1129.0000000000002</v>
      </c>
      <c r="D10" s="755">
        <v>0.13852039212168693</v>
      </c>
      <c r="E10" s="755">
        <v>0.86147960787831279</v>
      </c>
      <c r="F10" s="755">
        <v>0.85802640530867746</v>
      </c>
      <c r="G10" s="755">
        <v>2.2254061735392971E-2</v>
      </c>
      <c r="H10" s="755">
        <v>1.7024854774494721E-2</v>
      </c>
      <c r="I10" s="755">
        <v>0.10269467818143471</v>
      </c>
      <c r="J10" s="1663">
        <v>53.382505173207946</v>
      </c>
    </row>
    <row r="11" spans="1:10" s="179" customFormat="1" ht="12" customHeight="1" x14ac:dyDescent="0.35">
      <c r="A11" s="345"/>
      <c r="B11" s="656" t="s">
        <v>117</v>
      </c>
      <c r="C11" s="700">
        <v>194.99999999999997</v>
      </c>
      <c r="D11" s="755">
        <v>0.18800131124080416</v>
      </c>
      <c r="E11" s="755">
        <v>0.81199868875919523</v>
      </c>
      <c r="F11" s="755">
        <v>0.87158619501773826</v>
      </c>
      <c r="G11" s="755">
        <v>0</v>
      </c>
      <c r="H11" s="755">
        <v>2.8655203776129609E-2</v>
      </c>
      <c r="I11" s="755">
        <v>9.9758601206132128E-2</v>
      </c>
      <c r="J11" s="1663">
        <v>28.816819015896691</v>
      </c>
    </row>
    <row r="12" spans="1:10" s="179" customFormat="1" ht="12" customHeight="1" x14ac:dyDescent="0.35">
      <c r="A12" s="345"/>
      <c r="B12" s="656" t="s">
        <v>116</v>
      </c>
      <c r="C12" s="700">
        <v>161.00000000000003</v>
      </c>
      <c r="D12" s="755">
        <v>0.39143367314910621</v>
      </c>
      <c r="E12" s="755">
        <v>0.60856632685089285</v>
      </c>
      <c r="F12" s="755">
        <v>0.37763052450191609</v>
      </c>
      <c r="G12" s="755">
        <v>0</v>
      </c>
      <c r="H12" s="755">
        <v>0</v>
      </c>
      <c r="I12" s="755">
        <v>0.62236947549808408</v>
      </c>
      <c r="J12" s="1663">
        <v>47.971941642706625</v>
      </c>
    </row>
    <row r="13" spans="1:10" s="179" customFormat="1" ht="12" customHeight="1" x14ac:dyDescent="0.35">
      <c r="A13" s="345"/>
      <c r="B13" s="656" t="s">
        <v>115</v>
      </c>
      <c r="C13" s="700">
        <v>206.00000000000003</v>
      </c>
      <c r="D13" s="755">
        <v>7.961943008547516E-2</v>
      </c>
      <c r="E13" s="755">
        <v>0.92038056991452455</v>
      </c>
      <c r="F13" s="755">
        <v>0.44429552257571925</v>
      </c>
      <c r="G13" s="755">
        <v>0</v>
      </c>
      <c r="H13" s="755">
        <v>0</v>
      </c>
      <c r="I13" s="755">
        <v>0.55570447742428075</v>
      </c>
      <c r="J13" s="1663">
        <v>20.603425623997271</v>
      </c>
    </row>
    <row r="14" spans="1:10" s="179" customFormat="1" ht="12" customHeight="1" x14ac:dyDescent="0.35">
      <c r="A14" s="345"/>
      <c r="B14" s="656" t="s">
        <v>114</v>
      </c>
      <c r="C14" s="700">
        <v>89.999999999999986</v>
      </c>
      <c r="D14" s="755">
        <v>8.9723158835798331E-2</v>
      </c>
      <c r="E14" s="755">
        <v>0.91027684116420149</v>
      </c>
      <c r="F14" s="755">
        <v>0.20089583580668077</v>
      </c>
      <c r="G14" s="755">
        <v>0</v>
      </c>
      <c r="H14" s="755">
        <v>0</v>
      </c>
      <c r="I14" s="755">
        <v>0.79910416419331909</v>
      </c>
      <c r="J14" s="1663">
        <v>26.309512715054716</v>
      </c>
    </row>
    <row r="15" spans="1:10" s="179" customFormat="1" ht="12" customHeight="1" x14ac:dyDescent="0.35">
      <c r="A15" s="345"/>
      <c r="B15" s="656" t="s">
        <v>113</v>
      </c>
      <c r="C15" s="700">
        <v>86.000000000000014</v>
      </c>
      <c r="D15" s="755">
        <v>0.36255163659424272</v>
      </c>
      <c r="E15" s="755">
        <v>0.6374483634057575</v>
      </c>
      <c r="F15" s="755">
        <v>0.80092373656978422</v>
      </c>
      <c r="G15" s="755">
        <v>3.2855788910305772E-2</v>
      </c>
      <c r="H15" s="755">
        <v>0</v>
      </c>
      <c r="I15" s="755">
        <v>0.16622047451991012</v>
      </c>
      <c r="J15" s="1663">
        <v>33.453125187216166</v>
      </c>
    </row>
    <row r="16" spans="1:10" s="179" customFormat="1" ht="12" customHeight="1" x14ac:dyDescent="0.35">
      <c r="A16" s="345"/>
      <c r="B16" s="656" t="s">
        <v>112</v>
      </c>
      <c r="C16" s="700">
        <v>249.99999999999991</v>
      </c>
      <c r="D16" s="755">
        <v>8.7577856498877466E-3</v>
      </c>
      <c r="E16" s="755">
        <v>0.99124221435011217</v>
      </c>
      <c r="F16" s="755">
        <v>0</v>
      </c>
      <c r="G16" s="755">
        <v>0</v>
      </c>
      <c r="H16" s="755">
        <v>0.87147375887500234</v>
      </c>
      <c r="I16" s="755">
        <v>0.12852624112499764</v>
      </c>
      <c r="J16" s="1663">
        <v>62.416951773625136</v>
      </c>
    </row>
    <row r="17" spans="1:10" s="179" customFormat="1" ht="12" customHeight="1" x14ac:dyDescent="0.35">
      <c r="A17" s="345"/>
      <c r="B17" s="656" t="s">
        <v>111</v>
      </c>
      <c r="C17" s="700">
        <v>713.99999999999932</v>
      </c>
      <c r="D17" s="755">
        <v>0.24275338253749823</v>
      </c>
      <c r="E17" s="755">
        <v>0.75724661746250232</v>
      </c>
      <c r="F17" s="755">
        <v>0.88068322314469849</v>
      </c>
      <c r="G17" s="755">
        <v>0</v>
      </c>
      <c r="H17" s="755">
        <v>7.7212963354736184E-3</v>
      </c>
      <c r="I17" s="755">
        <v>0.11159548051982808</v>
      </c>
      <c r="J17" s="1663">
        <v>41.232521471675184</v>
      </c>
    </row>
    <row r="18" spans="1:10" s="179" customFormat="1" ht="12" customHeight="1" x14ac:dyDescent="0.35">
      <c r="A18" s="345"/>
      <c r="B18" s="656" t="s">
        <v>110</v>
      </c>
      <c r="C18" s="700">
        <v>409.00000000000028</v>
      </c>
      <c r="D18" s="755">
        <v>8.7103334553073453E-2</v>
      </c>
      <c r="E18" s="755">
        <v>0.91289666544692594</v>
      </c>
      <c r="F18" s="755">
        <v>0.7096828218768364</v>
      </c>
      <c r="G18" s="755">
        <v>0.13585520993564346</v>
      </c>
      <c r="H18" s="755">
        <v>0</v>
      </c>
      <c r="I18" s="755">
        <v>0.15446196818752</v>
      </c>
      <c r="J18" s="1663">
        <v>31.509504823625345</v>
      </c>
    </row>
    <row r="19" spans="1:10" s="179" customFormat="1" ht="12" customHeight="1" x14ac:dyDescent="0.35">
      <c r="A19" s="345"/>
      <c r="B19" s="656" t="s">
        <v>109</v>
      </c>
      <c r="C19" s="700">
        <v>483.99999999999989</v>
      </c>
      <c r="D19" s="755">
        <v>0.31214137036605677</v>
      </c>
      <c r="E19" s="755">
        <v>0.6878586296339434</v>
      </c>
      <c r="F19" s="755">
        <v>0.91477260095257618</v>
      </c>
      <c r="G19" s="755">
        <v>0</v>
      </c>
      <c r="H19" s="755">
        <v>0</v>
      </c>
      <c r="I19" s="755">
        <v>8.5227399047423921E-2</v>
      </c>
      <c r="J19" s="1663">
        <v>40.181086799865227</v>
      </c>
    </row>
    <row r="20" spans="1:10" s="179" customFormat="1" ht="12" customHeight="1" x14ac:dyDescent="0.35">
      <c r="A20" s="345"/>
      <c r="B20" s="656" t="s">
        <v>108</v>
      </c>
      <c r="C20" s="700">
        <v>213.00000000000006</v>
      </c>
      <c r="D20" s="755">
        <v>0.40124488681293924</v>
      </c>
      <c r="E20" s="755">
        <v>0.59875511318706098</v>
      </c>
      <c r="F20" s="755">
        <v>0.78550181262422258</v>
      </c>
      <c r="G20" s="755">
        <v>0</v>
      </c>
      <c r="H20" s="755">
        <v>0</v>
      </c>
      <c r="I20" s="755">
        <v>0.2144981873757775</v>
      </c>
      <c r="J20" s="1663">
        <v>37.526041319318978</v>
      </c>
    </row>
    <row r="21" spans="1:10" s="179" customFormat="1" ht="12" customHeight="1" x14ac:dyDescent="0.35">
      <c r="A21" s="345"/>
      <c r="B21" s="656" t="s">
        <v>107</v>
      </c>
      <c r="C21" s="700">
        <v>327.00000000000011</v>
      </c>
      <c r="D21" s="755">
        <v>0.32758521486958209</v>
      </c>
      <c r="E21" s="755">
        <v>0.67241478513041775</v>
      </c>
      <c r="F21" s="755">
        <v>0.83267278556614743</v>
      </c>
      <c r="G21" s="755">
        <v>0</v>
      </c>
      <c r="H21" s="755">
        <v>4.8322981444268637E-2</v>
      </c>
      <c r="I21" s="755">
        <v>0.11900423298958408</v>
      </c>
      <c r="J21" s="1663">
        <v>40.918942496374264</v>
      </c>
    </row>
    <row r="22" spans="1:10" s="179" customFormat="1" ht="12" customHeight="1" x14ac:dyDescent="0.35">
      <c r="A22" s="345"/>
      <c r="B22" s="656" t="s">
        <v>106</v>
      </c>
      <c r="C22" s="700">
        <v>286.99999999999994</v>
      </c>
      <c r="D22" s="755">
        <v>0.15434163684052959</v>
      </c>
      <c r="E22" s="755">
        <v>0.84565836315946996</v>
      </c>
      <c r="F22" s="755">
        <v>0.47487195554697997</v>
      </c>
      <c r="G22" s="755">
        <v>0</v>
      </c>
      <c r="H22" s="755">
        <v>0</v>
      </c>
      <c r="I22" s="755">
        <v>0.52512804445302019</v>
      </c>
      <c r="J22" s="1663">
        <v>32.242629618189554</v>
      </c>
    </row>
    <row r="23" spans="1:10" s="179" customFormat="1" ht="12" customHeight="1" x14ac:dyDescent="0.35">
      <c r="A23" s="345"/>
      <c r="B23" s="656" t="s">
        <v>105</v>
      </c>
      <c r="C23" s="700">
        <v>772.00000000000023</v>
      </c>
      <c r="D23" s="755">
        <v>0.14968686664356812</v>
      </c>
      <c r="E23" s="755">
        <v>0.85031313335642966</v>
      </c>
      <c r="F23" s="755">
        <v>0.53466747764147848</v>
      </c>
      <c r="G23" s="755">
        <v>3.3494703885467512E-2</v>
      </c>
      <c r="H23" s="755">
        <v>0</v>
      </c>
      <c r="I23" s="755">
        <v>0.43183781847305402</v>
      </c>
      <c r="J23" s="1663">
        <v>69.378438848258313</v>
      </c>
    </row>
    <row r="24" spans="1:10" s="179" customFormat="1" ht="12" customHeight="1" x14ac:dyDescent="0.35">
      <c r="A24" s="345"/>
      <c r="B24" s="656" t="s">
        <v>104</v>
      </c>
      <c r="C24" s="700">
        <v>139.99999999999997</v>
      </c>
      <c r="D24" s="755">
        <v>0.11557743093537459</v>
      </c>
      <c r="E24" s="755">
        <v>0.88442256906462546</v>
      </c>
      <c r="F24" s="755">
        <v>0.90424862535666972</v>
      </c>
      <c r="G24" s="755">
        <v>0</v>
      </c>
      <c r="H24" s="755">
        <v>0</v>
      </c>
      <c r="I24" s="755">
        <v>9.5751374643330223E-2</v>
      </c>
      <c r="J24" s="1663">
        <v>29.331254446233221</v>
      </c>
    </row>
    <row r="25" spans="1:10" s="179" customFormat="1" ht="12" customHeight="1" x14ac:dyDescent="0.35">
      <c r="A25" s="345"/>
      <c r="B25" s="656" t="s">
        <v>103</v>
      </c>
      <c r="C25" s="700">
        <v>177.00000000000003</v>
      </c>
      <c r="D25" s="755">
        <v>0.23333473570393751</v>
      </c>
      <c r="E25" s="755">
        <v>0.76666526429606252</v>
      </c>
      <c r="F25" s="755">
        <v>0.89278097194306794</v>
      </c>
      <c r="G25" s="755">
        <v>0</v>
      </c>
      <c r="H25" s="755">
        <v>0</v>
      </c>
      <c r="I25" s="755">
        <v>0.10721902805693193</v>
      </c>
      <c r="J25" s="1663">
        <v>36.128356276022615</v>
      </c>
    </row>
    <row r="26" spans="1:10" s="179" customFormat="1" ht="12" customHeight="1" x14ac:dyDescent="0.35">
      <c r="A26" s="345"/>
      <c r="B26" s="656" t="s">
        <v>102</v>
      </c>
      <c r="C26" s="700">
        <v>83</v>
      </c>
      <c r="D26" s="755">
        <v>0.20839926722601568</v>
      </c>
      <c r="E26" s="755">
        <v>0.79160073277398457</v>
      </c>
      <c r="F26" s="755">
        <v>0.59616338390835966</v>
      </c>
      <c r="G26" s="755">
        <v>0</v>
      </c>
      <c r="H26" s="755">
        <v>0</v>
      </c>
      <c r="I26" s="755">
        <v>0.40383661609164018</v>
      </c>
      <c r="J26" s="1663">
        <v>45.093888152765565</v>
      </c>
    </row>
    <row r="27" spans="1:10" s="179" customFormat="1" ht="12" customHeight="1" x14ac:dyDescent="0.35">
      <c r="A27" s="345"/>
      <c r="B27" s="656" t="s">
        <v>101</v>
      </c>
      <c r="C27" s="700">
        <v>155.99999999999997</v>
      </c>
      <c r="D27" s="755">
        <v>9.0545606043556201E-2</v>
      </c>
      <c r="E27" s="755">
        <v>0.90945439395644367</v>
      </c>
      <c r="F27" s="755">
        <v>0.597916589519908</v>
      </c>
      <c r="G27" s="755">
        <v>0</v>
      </c>
      <c r="H27" s="755">
        <v>9.1084404614933556E-2</v>
      </c>
      <c r="I27" s="755">
        <v>0.31099900586515844</v>
      </c>
      <c r="J27" s="1663">
        <v>35.158500423041517</v>
      </c>
    </row>
    <row r="28" spans="1:10" s="179" customFormat="1" ht="12" customHeight="1" x14ac:dyDescent="0.35">
      <c r="A28" s="345"/>
      <c r="B28" s="656" t="s">
        <v>100</v>
      </c>
      <c r="C28" s="700">
        <v>270.99999999999989</v>
      </c>
      <c r="D28" s="755">
        <v>0.11208458890928182</v>
      </c>
      <c r="E28" s="755">
        <v>0.88791541109071859</v>
      </c>
      <c r="F28" s="755">
        <v>2.4146240079409798E-2</v>
      </c>
      <c r="G28" s="755">
        <v>0</v>
      </c>
      <c r="H28" s="755">
        <v>0</v>
      </c>
      <c r="I28" s="755">
        <v>0.97585375992059009</v>
      </c>
      <c r="J28" s="1663">
        <v>41.64783114658416</v>
      </c>
    </row>
    <row r="29" spans="1:10" s="179" customFormat="1" ht="12" customHeight="1" x14ac:dyDescent="0.35">
      <c r="A29" s="345"/>
      <c r="B29" s="656" t="s">
        <v>99</v>
      </c>
      <c r="C29" s="700">
        <v>395</v>
      </c>
      <c r="D29" s="755">
        <v>0.26287913609638358</v>
      </c>
      <c r="E29" s="755">
        <v>0.73712086390361631</v>
      </c>
      <c r="F29" s="755">
        <v>0.66807189038729664</v>
      </c>
      <c r="G29" s="755">
        <v>1.3257181270522E-2</v>
      </c>
      <c r="H29" s="755">
        <v>1.6547050953175386E-2</v>
      </c>
      <c r="I29" s="755">
        <v>0.30212387738900554</v>
      </c>
      <c r="J29" s="1663">
        <v>36.938447173494723</v>
      </c>
    </row>
    <row r="30" spans="1:10" s="179" customFormat="1" ht="12" customHeight="1" thickBot="1" x14ac:dyDescent="0.4">
      <c r="A30" s="345"/>
      <c r="B30" s="912" t="s">
        <v>59</v>
      </c>
      <c r="C30" s="704">
        <v>13666.999999999991</v>
      </c>
      <c r="D30" s="1240">
        <v>0.15746990807724459</v>
      </c>
      <c r="E30" s="1240">
        <v>0.84253009192275707</v>
      </c>
      <c r="F30" s="1240">
        <v>0.65087742150423722</v>
      </c>
      <c r="G30" s="1240">
        <v>3.5461693592932414E-2</v>
      </c>
      <c r="H30" s="1240">
        <v>1.5042491803193758E-2</v>
      </c>
      <c r="I30" s="1240">
        <v>0.29861839309963556</v>
      </c>
      <c r="J30" s="1666">
        <v>43.059032974610801</v>
      </c>
    </row>
    <row r="31" spans="1:10" s="179" customFormat="1" ht="12" customHeight="1" x14ac:dyDescent="0.35">
      <c r="A31" s="638" t="s">
        <v>98</v>
      </c>
      <c r="B31" s="660" t="s">
        <v>97</v>
      </c>
      <c r="C31" s="192">
        <v>8245.9999999999691</v>
      </c>
      <c r="D31" s="148">
        <v>0.35106601177257241</v>
      </c>
      <c r="E31" s="148">
        <v>0.64893398822746451</v>
      </c>
      <c r="F31" s="148">
        <v>0.51744671667774544</v>
      </c>
      <c r="G31" s="148">
        <v>0.19805401401312975</v>
      </c>
      <c r="H31" s="148">
        <v>6.3144970861758083E-3</v>
      </c>
      <c r="I31" s="148">
        <v>0.27818477222295068</v>
      </c>
      <c r="J31" s="1665">
        <v>41.802142158466147</v>
      </c>
    </row>
    <row r="32" spans="1:10" s="179" customFormat="1" ht="12" customHeight="1" x14ac:dyDescent="0.35">
      <c r="A32" s="345" t="s">
        <v>96</v>
      </c>
      <c r="B32" s="656" t="s">
        <v>95</v>
      </c>
      <c r="C32" s="700">
        <v>825.00000000000034</v>
      </c>
      <c r="D32" s="755">
        <v>0.28033921805857126</v>
      </c>
      <c r="E32" s="755">
        <v>0.71966078194142791</v>
      </c>
      <c r="F32" s="755">
        <v>0.55133396506637466</v>
      </c>
      <c r="G32" s="755">
        <v>0.17821387181081691</v>
      </c>
      <c r="H32" s="755">
        <v>0</v>
      </c>
      <c r="I32" s="755">
        <v>0.27045216312280962</v>
      </c>
      <c r="J32" s="1663">
        <v>48.752353645232347</v>
      </c>
    </row>
    <row r="33" spans="1:10" s="179" customFormat="1" ht="12" customHeight="1" x14ac:dyDescent="0.35">
      <c r="A33" s="345"/>
      <c r="B33" s="656" t="s">
        <v>94</v>
      </c>
      <c r="C33" s="700">
        <v>372.00000000000011</v>
      </c>
      <c r="D33" s="755">
        <v>0.51781308690497785</v>
      </c>
      <c r="E33" s="755">
        <v>0.4821869130950216</v>
      </c>
      <c r="F33" s="755">
        <v>0.46935260453353711</v>
      </c>
      <c r="G33" s="755">
        <v>9.450562831859384E-2</v>
      </c>
      <c r="H33" s="755">
        <v>1.8199950659553463E-2</v>
      </c>
      <c r="I33" s="755">
        <v>0.41794181648831513</v>
      </c>
      <c r="J33" s="1663">
        <v>38.042230084477133</v>
      </c>
    </row>
    <row r="34" spans="1:10" s="179" customFormat="1" ht="12" customHeight="1" thickBot="1" x14ac:dyDescent="0.4">
      <c r="A34" s="637"/>
      <c r="B34" s="655" t="s">
        <v>59</v>
      </c>
      <c r="C34" s="181">
        <v>9443.00000000002</v>
      </c>
      <c r="D34" s="140">
        <v>0.34930406697010374</v>
      </c>
      <c r="E34" s="140">
        <v>0.65069593302993067</v>
      </c>
      <c r="F34" s="140">
        <v>0.51792460372660465</v>
      </c>
      <c r="G34" s="140">
        <v>0.19234235779185258</v>
      </c>
      <c r="H34" s="140">
        <v>6.3460271832909369E-3</v>
      </c>
      <c r="I34" s="140">
        <v>0.28338701129825533</v>
      </c>
      <c r="J34" s="1662">
        <v>42.151902809945291</v>
      </c>
    </row>
    <row r="35" spans="1:10" s="179" customFormat="1" ht="12" customHeight="1" thickBot="1" x14ac:dyDescent="0.4">
      <c r="A35" s="1669" t="s">
        <v>93</v>
      </c>
      <c r="B35" s="1668" t="s">
        <v>59</v>
      </c>
      <c r="C35" s="1636">
        <v>186.99999999999991</v>
      </c>
      <c r="D35" s="1635">
        <v>0.49732325991435994</v>
      </c>
      <c r="E35" s="1635">
        <v>0.50267674008563956</v>
      </c>
      <c r="F35" s="1635">
        <v>0.76295022804855606</v>
      </c>
      <c r="G35" s="1635">
        <v>9.9693648531300263E-3</v>
      </c>
      <c r="H35" s="1635">
        <v>1.7361177119587824E-2</v>
      </c>
      <c r="I35" s="1635">
        <v>0.20971922997872536</v>
      </c>
      <c r="J35" s="1667">
        <v>37.46866480221049</v>
      </c>
    </row>
    <row r="36" spans="1:10" s="179" customFormat="1" ht="12" customHeight="1" x14ac:dyDescent="0.35">
      <c r="A36" s="638" t="s">
        <v>92</v>
      </c>
      <c r="B36" s="660" t="s">
        <v>91</v>
      </c>
      <c r="C36" s="192">
        <v>383.00000000000006</v>
      </c>
      <c r="D36" s="148">
        <v>0.36305956137263573</v>
      </c>
      <c r="E36" s="148">
        <v>0.6369404386273666</v>
      </c>
      <c r="F36" s="148">
        <v>0.34227800359223493</v>
      </c>
      <c r="G36" s="148">
        <v>0.49420373688336339</v>
      </c>
      <c r="H36" s="148">
        <v>0</v>
      </c>
      <c r="I36" s="148">
        <v>0.16351825952440247</v>
      </c>
      <c r="J36" s="1665">
        <v>39.395982026715529</v>
      </c>
    </row>
    <row r="37" spans="1:10" s="179" customFormat="1" ht="12" customHeight="1" x14ac:dyDescent="0.35">
      <c r="A37" s="345" t="s">
        <v>90</v>
      </c>
      <c r="B37" s="656" t="s">
        <v>89</v>
      </c>
      <c r="C37" s="700">
        <v>691.00000000000045</v>
      </c>
      <c r="D37" s="755">
        <v>0.6238544162698727</v>
      </c>
      <c r="E37" s="755">
        <v>0.37614558373012452</v>
      </c>
      <c r="F37" s="755">
        <v>0.66217247890673336</v>
      </c>
      <c r="G37" s="755">
        <v>2.9441011175272556E-2</v>
      </c>
      <c r="H37" s="755">
        <v>0</v>
      </c>
      <c r="I37" s="755">
        <v>0.30838650991799332</v>
      </c>
      <c r="J37" s="1663">
        <v>45.835164220987124</v>
      </c>
    </row>
    <row r="38" spans="1:10" s="179" customFormat="1" ht="12" customHeight="1" x14ac:dyDescent="0.35">
      <c r="A38" s="345"/>
      <c r="B38" s="656" t="s">
        <v>88</v>
      </c>
      <c r="C38" s="700">
        <v>84.999999999999986</v>
      </c>
      <c r="D38" s="755">
        <v>0.52893312543508508</v>
      </c>
      <c r="E38" s="755">
        <v>0.47106687456491464</v>
      </c>
      <c r="F38" s="755">
        <v>0.7591043616210128</v>
      </c>
      <c r="G38" s="755">
        <v>0.10754647891150095</v>
      </c>
      <c r="H38" s="755">
        <v>3.4744814684915797E-2</v>
      </c>
      <c r="I38" s="755">
        <v>9.8604344782570352E-2</v>
      </c>
      <c r="J38" s="1663">
        <v>55.537370240923899</v>
      </c>
    </row>
    <row r="39" spans="1:10" s="179" customFormat="1" ht="12" customHeight="1" x14ac:dyDescent="0.35">
      <c r="A39" s="345"/>
      <c r="B39" s="656" t="s">
        <v>87</v>
      </c>
      <c r="C39" s="700">
        <v>133.00000000000003</v>
      </c>
      <c r="D39" s="755">
        <v>0.38210304929069999</v>
      </c>
      <c r="E39" s="755">
        <v>0.61789695070929962</v>
      </c>
      <c r="F39" s="755">
        <v>0.51719204348608916</v>
      </c>
      <c r="G39" s="755">
        <v>0</v>
      </c>
      <c r="H39" s="755">
        <v>0</v>
      </c>
      <c r="I39" s="755">
        <v>0.48280795651391123</v>
      </c>
      <c r="J39" s="1663">
        <v>23.968675384588291</v>
      </c>
    </row>
    <row r="40" spans="1:10" s="179" customFormat="1" ht="12" customHeight="1" x14ac:dyDescent="0.35">
      <c r="A40" s="345"/>
      <c r="B40" s="656" t="s">
        <v>86</v>
      </c>
      <c r="C40" s="700">
        <v>167.99999999999994</v>
      </c>
      <c r="D40" s="755">
        <v>0.46944072802838105</v>
      </c>
      <c r="E40" s="755">
        <v>0.53055927197161923</v>
      </c>
      <c r="F40" s="755">
        <v>0.39426701972138745</v>
      </c>
      <c r="G40" s="755">
        <v>4.6492036533476479E-2</v>
      </c>
      <c r="H40" s="755">
        <v>0</v>
      </c>
      <c r="I40" s="755">
        <v>0.55924094374513589</v>
      </c>
      <c r="J40" s="1663">
        <v>36.876568618410516</v>
      </c>
    </row>
    <row r="41" spans="1:10" s="179" customFormat="1" ht="12" customHeight="1" thickBot="1" x14ac:dyDescent="0.4">
      <c r="A41" s="637"/>
      <c r="B41" s="655" t="s">
        <v>59</v>
      </c>
      <c r="C41" s="181">
        <v>1460.0000000000002</v>
      </c>
      <c r="D41" s="140">
        <v>0.5115582948056967</v>
      </c>
      <c r="E41" s="140">
        <v>0.48844170519430208</v>
      </c>
      <c r="F41" s="140">
        <v>0.56978010490486808</v>
      </c>
      <c r="G41" s="140">
        <v>0.12519891869208979</v>
      </c>
      <c r="H41" s="140">
        <v>1.9843120008640911E-3</v>
      </c>
      <c r="I41" s="140">
        <v>0.30303666440217647</v>
      </c>
      <c r="J41" s="1662">
        <v>43.008776904182952</v>
      </c>
    </row>
    <row r="42" spans="1:10" s="179" customFormat="1" ht="12" customHeight="1" x14ac:dyDescent="0.35">
      <c r="A42" s="345" t="s">
        <v>85</v>
      </c>
      <c r="B42" s="1226" t="s">
        <v>84</v>
      </c>
      <c r="C42" s="444">
        <v>565.00000000000034</v>
      </c>
      <c r="D42" s="388">
        <v>0.62072630814389629</v>
      </c>
      <c r="E42" s="388">
        <v>0.37927369185610266</v>
      </c>
      <c r="F42" s="388">
        <v>0.38558504256669957</v>
      </c>
      <c r="G42" s="388">
        <v>0</v>
      </c>
      <c r="H42" s="388">
        <v>1.5910896470564588E-2</v>
      </c>
      <c r="I42" s="388">
        <v>0.59850406096273534</v>
      </c>
      <c r="J42" s="1664">
        <v>25.798010403385835</v>
      </c>
    </row>
    <row r="43" spans="1:10" s="179" customFormat="1" ht="12" customHeight="1" x14ac:dyDescent="0.35">
      <c r="A43" s="345" t="s">
        <v>83</v>
      </c>
      <c r="B43" s="656" t="s">
        <v>82</v>
      </c>
      <c r="C43" s="700">
        <v>107.00000000000001</v>
      </c>
      <c r="D43" s="755">
        <v>0.12063138242426698</v>
      </c>
      <c r="E43" s="755">
        <v>0.87936861757573315</v>
      </c>
      <c r="F43" s="755">
        <v>1</v>
      </c>
      <c r="G43" s="755">
        <v>0</v>
      </c>
      <c r="H43" s="755">
        <v>0</v>
      </c>
      <c r="I43" s="755">
        <v>0</v>
      </c>
      <c r="J43" s="1663">
        <v>40.456900358283839</v>
      </c>
    </row>
    <row r="44" spans="1:10" s="179" customFormat="1" ht="12" customHeight="1" x14ac:dyDescent="0.35">
      <c r="A44" s="345"/>
      <c r="B44" s="656" t="s">
        <v>81</v>
      </c>
      <c r="C44" s="700">
        <v>422.00000000000017</v>
      </c>
      <c r="D44" s="755">
        <v>0.57848090909446048</v>
      </c>
      <c r="E44" s="755">
        <v>0.42151909090553874</v>
      </c>
      <c r="F44" s="755">
        <v>0.57835448596168615</v>
      </c>
      <c r="G44" s="755">
        <v>0</v>
      </c>
      <c r="H44" s="755">
        <v>0</v>
      </c>
      <c r="I44" s="755">
        <v>0.42164551403831291</v>
      </c>
      <c r="J44" s="1663">
        <v>47.118146476127315</v>
      </c>
    </row>
    <row r="45" spans="1:10" s="179" customFormat="1" ht="12" customHeight="1" x14ac:dyDescent="0.35">
      <c r="A45" s="345"/>
      <c r="B45" s="656" t="s">
        <v>80</v>
      </c>
      <c r="C45" s="700">
        <v>650.99999999999989</v>
      </c>
      <c r="D45" s="755">
        <v>0.98350258981318006</v>
      </c>
      <c r="E45" s="755">
        <v>1.6497410186819581E-2</v>
      </c>
      <c r="F45" s="755">
        <v>0.20057161529103756</v>
      </c>
      <c r="G45" s="755">
        <v>0</v>
      </c>
      <c r="H45" s="755">
        <v>0</v>
      </c>
      <c r="I45" s="755">
        <v>0.79942838470896105</v>
      </c>
      <c r="J45" s="1663">
        <v>32.869549121833103</v>
      </c>
    </row>
    <row r="46" spans="1:10" s="179" customFormat="1" ht="12" customHeight="1" x14ac:dyDescent="0.35">
      <c r="A46" s="345"/>
      <c r="B46" s="656" t="s">
        <v>79</v>
      </c>
      <c r="C46" s="700">
        <v>136.00000000000003</v>
      </c>
      <c r="D46" s="755">
        <v>0.13409370136684212</v>
      </c>
      <c r="E46" s="755">
        <v>0.86590629863315727</v>
      </c>
      <c r="F46" s="755">
        <v>0.65259165981386924</v>
      </c>
      <c r="G46" s="755">
        <v>0</v>
      </c>
      <c r="H46" s="755">
        <v>0</v>
      </c>
      <c r="I46" s="755">
        <v>0.34740834018613093</v>
      </c>
      <c r="J46" s="1663">
        <v>13.737122364574986</v>
      </c>
    </row>
    <row r="47" spans="1:10" s="179" customFormat="1" ht="12" customHeight="1" x14ac:dyDescent="0.35">
      <c r="A47" s="345"/>
      <c r="B47" s="656" t="s">
        <v>78</v>
      </c>
      <c r="C47" s="700">
        <v>190</v>
      </c>
      <c r="D47" s="755">
        <v>0.36395805242798834</v>
      </c>
      <c r="E47" s="755">
        <v>0.63604194757201238</v>
      </c>
      <c r="F47" s="755">
        <v>6.1739065135274121E-2</v>
      </c>
      <c r="G47" s="755">
        <v>0</v>
      </c>
      <c r="H47" s="755">
        <v>0.13387778003025155</v>
      </c>
      <c r="I47" s="755">
        <v>0.8043831548344742</v>
      </c>
      <c r="J47" s="1663">
        <v>32.213891797241345</v>
      </c>
    </row>
    <row r="48" spans="1:10" s="179" customFormat="1" ht="12" customHeight="1" x14ac:dyDescent="0.35">
      <c r="A48" s="345"/>
      <c r="B48" s="905" t="s">
        <v>77</v>
      </c>
      <c r="C48" s="700">
        <v>129.99999999999997</v>
      </c>
      <c r="D48" s="755">
        <v>0.25972894650961642</v>
      </c>
      <c r="E48" s="755">
        <v>0.74027105349038336</v>
      </c>
      <c r="F48" s="755">
        <v>0.56319547637271916</v>
      </c>
      <c r="G48" s="755">
        <v>6.156214007065719E-2</v>
      </c>
      <c r="H48" s="755">
        <v>0</v>
      </c>
      <c r="I48" s="755">
        <v>0.37524238355662365</v>
      </c>
      <c r="J48" s="1663">
        <v>55.146425597489475</v>
      </c>
    </row>
    <row r="49" spans="1:10" s="179" customFormat="1" ht="12" customHeight="1" x14ac:dyDescent="0.35">
      <c r="A49" s="345"/>
      <c r="B49" s="905" t="s">
        <v>76</v>
      </c>
      <c r="C49" s="700">
        <v>115.99999999999997</v>
      </c>
      <c r="D49" s="755">
        <v>1</v>
      </c>
      <c r="E49" s="755">
        <v>0</v>
      </c>
      <c r="F49" s="755">
        <v>0</v>
      </c>
      <c r="G49" s="755">
        <v>0</v>
      </c>
      <c r="H49" s="755">
        <v>0</v>
      </c>
      <c r="I49" s="755">
        <v>1</v>
      </c>
      <c r="J49" s="1663">
        <v>32.425274669100865</v>
      </c>
    </row>
    <row r="50" spans="1:10" s="179" customFormat="1" ht="12" customHeight="1" x14ac:dyDescent="0.35">
      <c r="A50" s="345"/>
      <c r="B50" s="656" t="s">
        <v>75</v>
      </c>
      <c r="C50" s="700">
        <v>142.00000000000006</v>
      </c>
      <c r="D50" s="755">
        <v>0.68684996321973901</v>
      </c>
      <c r="E50" s="755">
        <v>0.31315003678026049</v>
      </c>
      <c r="F50" s="755">
        <v>0.47119568153828001</v>
      </c>
      <c r="G50" s="755">
        <v>0</v>
      </c>
      <c r="H50" s="755">
        <v>0</v>
      </c>
      <c r="I50" s="755">
        <v>0.5288043184617206</v>
      </c>
      <c r="J50" s="1663">
        <v>32.193639761391012</v>
      </c>
    </row>
    <row r="51" spans="1:10" s="179" customFormat="1" ht="12" customHeight="1" x14ac:dyDescent="0.35">
      <c r="A51" s="345"/>
      <c r="B51" s="905" t="s">
        <v>74</v>
      </c>
      <c r="C51" s="700">
        <v>203.00000000000011</v>
      </c>
      <c r="D51" s="755">
        <v>0.59558257252625291</v>
      </c>
      <c r="E51" s="755">
        <v>0.40441742747374737</v>
      </c>
      <c r="F51" s="755">
        <v>0.54373731895531208</v>
      </c>
      <c r="G51" s="755">
        <v>0</v>
      </c>
      <c r="H51" s="755">
        <v>0</v>
      </c>
      <c r="I51" s="755">
        <v>0.45626268104468876</v>
      </c>
      <c r="J51" s="1663">
        <v>35.501630022408264</v>
      </c>
    </row>
    <row r="52" spans="1:10" s="179" customFormat="1" ht="12" customHeight="1" x14ac:dyDescent="0.35">
      <c r="A52" s="345"/>
      <c r="B52" s="656" t="s">
        <v>73</v>
      </c>
      <c r="C52" s="700">
        <v>216.00000000000014</v>
      </c>
      <c r="D52" s="755">
        <v>0.54540340437919943</v>
      </c>
      <c r="E52" s="755">
        <v>0.45459659562079913</v>
      </c>
      <c r="F52" s="755">
        <v>0.71304274238951559</v>
      </c>
      <c r="G52" s="755">
        <v>0</v>
      </c>
      <c r="H52" s="755">
        <v>0</v>
      </c>
      <c r="I52" s="755">
        <v>0.28695725761048485</v>
      </c>
      <c r="J52" s="1663">
        <v>24.899822841727289</v>
      </c>
    </row>
    <row r="53" spans="1:10" s="179" customFormat="1" ht="12" customHeight="1" x14ac:dyDescent="0.35">
      <c r="A53" s="345"/>
      <c r="B53" s="656" t="s">
        <v>72</v>
      </c>
      <c r="C53" s="700">
        <v>334.99999999999994</v>
      </c>
      <c r="D53" s="755">
        <v>0.34347993010827366</v>
      </c>
      <c r="E53" s="755">
        <v>0.65652006989172695</v>
      </c>
      <c r="F53" s="755">
        <v>1.0179778289035603E-2</v>
      </c>
      <c r="G53" s="755">
        <v>4.7759735213579936E-2</v>
      </c>
      <c r="H53" s="755">
        <v>0</v>
      </c>
      <c r="I53" s="755">
        <v>0.94206048649738439</v>
      </c>
      <c r="J53" s="1663">
        <v>69.355627452914547</v>
      </c>
    </row>
    <row r="54" spans="1:10" s="179" customFormat="1" ht="12" customHeight="1" x14ac:dyDescent="0.35">
      <c r="A54" s="345"/>
      <c r="B54" s="656" t="s">
        <v>71</v>
      </c>
      <c r="C54" s="700">
        <v>391</v>
      </c>
      <c r="D54" s="755">
        <v>0.36914539378463102</v>
      </c>
      <c r="E54" s="755">
        <v>0.63085460621536837</v>
      </c>
      <c r="F54" s="755">
        <v>0.27419317098868518</v>
      </c>
      <c r="G54" s="755">
        <v>0</v>
      </c>
      <c r="H54" s="755">
        <v>2.4688669501206729E-2</v>
      </c>
      <c r="I54" s="755">
        <v>0.70111815951010881</v>
      </c>
      <c r="J54" s="1663">
        <v>36.295615309722287</v>
      </c>
    </row>
    <row r="55" spans="1:10" s="179" customFormat="1" ht="12" customHeight="1" thickBot="1" x14ac:dyDescent="0.4">
      <c r="A55" s="345"/>
      <c r="B55" s="912" t="s">
        <v>59</v>
      </c>
      <c r="C55" s="704">
        <v>3604.0000000000036</v>
      </c>
      <c r="D55" s="1240">
        <v>0.50850264760549757</v>
      </c>
      <c r="E55" s="1240">
        <v>0.49149735239449532</v>
      </c>
      <c r="F55" s="1240">
        <v>0.36759889464906081</v>
      </c>
      <c r="G55" s="1240">
        <v>5.6372472031389577E-3</v>
      </c>
      <c r="H55" s="1240">
        <v>1.2600120464781508E-2</v>
      </c>
      <c r="I55" s="1240">
        <v>0.61416373768302168</v>
      </c>
      <c r="J55" s="1666">
        <v>36.176138880812019</v>
      </c>
    </row>
    <row r="56" spans="1:10" s="179" customFormat="1" ht="12" customHeight="1" x14ac:dyDescent="0.35">
      <c r="A56" s="638" t="s">
        <v>70</v>
      </c>
      <c r="B56" s="659" t="s">
        <v>69</v>
      </c>
      <c r="C56" s="192">
        <v>74</v>
      </c>
      <c r="D56" s="148">
        <v>0.55518381755077195</v>
      </c>
      <c r="E56" s="148">
        <v>0.44481618244922783</v>
      </c>
      <c r="F56" s="148">
        <v>0.8253689909709151</v>
      </c>
      <c r="G56" s="148">
        <v>0</v>
      </c>
      <c r="H56" s="148">
        <v>0</v>
      </c>
      <c r="I56" s="148">
        <v>0.17463100902908471</v>
      </c>
      <c r="J56" s="1665">
        <v>116.81158500270926</v>
      </c>
    </row>
    <row r="57" spans="1:10" s="179" customFormat="1" ht="12" customHeight="1" x14ac:dyDescent="0.35">
      <c r="A57" s="345" t="s">
        <v>68</v>
      </c>
      <c r="B57" s="657" t="s">
        <v>67</v>
      </c>
      <c r="C57" s="700">
        <v>42</v>
      </c>
      <c r="D57" s="755">
        <v>0.68179227952258459</v>
      </c>
      <c r="E57" s="755">
        <v>0.3182077204774153</v>
      </c>
      <c r="F57" s="755">
        <v>0.8667295004676554</v>
      </c>
      <c r="G57" s="755">
        <v>0</v>
      </c>
      <c r="H57" s="755">
        <v>0</v>
      </c>
      <c r="I57" s="755">
        <v>0.13327049953234466</v>
      </c>
      <c r="J57" s="1663">
        <v>216.64410932812004</v>
      </c>
    </row>
    <row r="58" spans="1:10" s="179" customFormat="1" ht="12" customHeight="1" x14ac:dyDescent="0.35">
      <c r="A58" s="345"/>
      <c r="B58" s="656" t="s">
        <v>66</v>
      </c>
      <c r="C58" s="700">
        <v>302.99999999999989</v>
      </c>
      <c r="D58" s="755">
        <v>0.91969662897635007</v>
      </c>
      <c r="E58" s="755">
        <v>8.0303371023649997E-2</v>
      </c>
      <c r="F58" s="755">
        <v>0.96322401565895377</v>
      </c>
      <c r="G58" s="755">
        <v>6.6796455546299935E-3</v>
      </c>
      <c r="H58" s="755">
        <v>0</v>
      </c>
      <c r="I58" s="755">
        <v>3.0096338786416252E-2</v>
      </c>
      <c r="J58" s="1663">
        <v>215.5716350858556</v>
      </c>
    </row>
    <row r="59" spans="1:10" s="179" customFormat="1" ht="12" customHeight="1" x14ac:dyDescent="0.35">
      <c r="A59" s="345"/>
      <c r="B59" s="656" t="s">
        <v>65</v>
      </c>
      <c r="C59" s="700">
        <v>321.99999999999989</v>
      </c>
      <c r="D59" s="755">
        <v>0.40016240338253994</v>
      </c>
      <c r="E59" s="755">
        <v>0.59983759661745961</v>
      </c>
      <c r="F59" s="755">
        <v>0.71171934970088624</v>
      </c>
      <c r="G59" s="755">
        <v>0</v>
      </c>
      <c r="H59" s="755">
        <v>0</v>
      </c>
      <c r="I59" s="755">
        <v>0.28828065029911409</v>
      </c>
      <c r="J59" s="1663">
        <v>27.720429454795401</v>
      </c>
    </row>
    <row r="60" spans="1:10" s="179" customFormat="1" ht="12" customHeight="1" x14ac:dyDescent="0.35">
      <c r="A60" s="345"/>
      <c r="B60" s="656" t="s">
        <v>64</v>
      </c>
      <c r="C60" s="700">
        <v>261.99999999999989</v>
      </c>
      <c r="D60" s="755">
        <v>0.38743980698098307</v>
      </c>
      <c r="E60" s="755">
        <v>0.61256019301901798</v>
      </c>
      <c r="F60" s="755">
        <v>0.69266117449461773</v>
      </c>
      <c r="G60" s="755">
        <v>5.6765677876884101E-2</v>
      </c>
      <c r="H60" s="755">
        <v>1.2164300337482748E-2</v>
      </c>
      <c r="I60" s="755">
        <v>0.23840884729101511</v>
      </c>
      <c r="J60" s="1663">
        <v>44.068947360141721</v>
      </c>
    </row>
    <row r="61" spans="1:10" s="179" customFormat="1" ht="12" customHeight="1" thickBot="1" x14ac:dyDescent="0.4">
      <c r="A61" s="637"/>
      <c r="B61" s="655" t="s">
        <v>59</v>
      </c>
      <c r="C61" s="181">
        <v>1003.0000000000009</v>
      </c>
      <c r="D61" s="140">
        <v>0.56051996406559557</v>
      </c>
      <c r="E61" s="140">
        <v>0.43948003593440438</v>
      </c>
      <c r="F61" s="140">
        <v>0.83419089377833477</v>
      </c>
      <c r="G61" s="140">
        <v>1.5051027005029227E-2</v>
      </c>
      <c r="H61" s="140">
        <v>2.659652643860695E-3</v>
      </c>
      <c r="I61" s="140">
        <v>0.14809842657277575</v>
      </c>
      <c r="J61" s="1662">
        <v>133.33737017774874</v>
      </c>
    </row>
    <row r="62" spans="1:10" s="179" customFormat="1" ht="12" customHeight="1" x14ac:dyDescent="0.35">
      <c r="A62" s="345" t="s">
        <v>63</v>
      </c>
      <c r="B62" s="1226" t="s">
        <v>62</v>
      </c>
      <c r="C62" s="444">
        <v>465.99999999999989</v>
      </c>
      <c r="D62" s="388">
        <v>0.22678881008412521</v>
      </c>
      <c r="E62" s="388">
        <v>0.77321118991587523</v>
      </c>
      <c r="F62" s="388">
        <v>0.54887035418871344</v>
      </c>
      <c r="G62" s="388">
        <v>3.326552252073485E-2</v>
      </c>
      <c r="H62" s="388">
        <v>3.4994140023521511E-2</v>
      </c>
      <c r="I62" s="388">
        <v>0.38286998326703015</v>
      </c>
      <c r="J62" s="1664">
        <v>33.891722543725812</v>
      </c>
    </row>
    <row r="63" spans="1:10" s="179" customFormat="1" ht="12" customHeight="1" x14ac:dyDescent="0.35">
      <c r="A63" s="332" t="s">
        <v>61</v>
      </c>
      <c r="B63" s="331" t="s">
        <v>60</v>
      </c>
      <c r="C63" s="700">
        <v>51.000000000000021</v>
      </c>
      <c r="D63" s="755">
        <v>0.29597281887415627</v>
      </c>
      <c r="E63" s="755">
        <v>0.70402718112584395</v>
      </c>
      <c r="F63" s="755">
        <v>0.64116894086402931</v>
      </c>
      <c r="G63" s="755">
        <v>0</v>
      </c>
      <c r="H63" s="755">
        <v>0</v>
      </c>
      <c r="I63" s="755">
        <v>0.35883105913597058</v>
      </c>
      <c r="J63" s="1663">
        <v>31.803272116499276</v>
      </c>
    </row>
    <row r="64" spans="1:10" s="179" customFormat="1" ht="12" customHeight="1" thickBot="1" x14ac:dyDescent="0.4">
      <c r="A64" s="329"/>
      <c r="B64" s="655" t="s">
        <v>59</v>
      </c>
      <c r="C64" s="181">
        <v>517.00000000000023</v>
      </c>
      <c r="D64" s="140">
        <v>0.23419781559219183</v>
      </c>
      <c r="E64" s="140">
        <v>0.76580218440780812</v>
      </c>
      <c r="F64" s="140">
        <v>0.56136195894102703</v>
      </c>
      <c r="G64" s="140">
        <v>2.8763397686798083E-2</v>
      </c>
      <c r="H64" s="140">
        <v>3.0258065706818538E-2</v>
      </c>
      <c r="I64" s="140">
        <v>0.37961657766535628</v>
      </c>
      <c r="J64" s="1662">
        <v>33.609073608119843</v>
      </c>
    </row>
    <row r="65" ht="15.75" customHeight="1" x14ac:dyDescent="0.35"/>
    <row r="66" ht="15.75" customHeight="1" x14ac:dyDescent="0.35"/>
  </sheetData>
  <mergeCells count="12">
    <mergeCell ref="D4:E4"/>
    <mergeCell ref="A3:B5"/>
    <mergeCell ref="A6:B6"/>
    <mergeCell ref="I3:I4"/>
    <mergeCell ref="A1:J1"/>
    <mergeCell ref="A2:J2"/>
    <mergeCell ref="C3:C4"/>
    <mergeCell ref="D3:E3"/>
    <mergeCell ref="F3:F4"/>
    <mergeCell ref="G3:G4"/>
    <mergeCell ref="H3:H4"/>
    <mergeCell ref="J3:J4"/>
  </mergeCells>
  <conditionalFormatting sqref="D6:I64">
    <cfRule type="expression" dxfId="1076" priority="2">
      <formula>D6&lt;0.005</formula>
    </cfRule>
  </conditionalFormatting>
  <conditionalFormatting sqref="D6:I64">
    <cfRule type="expression" dxfId="1075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גיליון70"/>
  <dimension ref="A1:J32"/>
  <sheetViews>
    <sheetView view="pageBreakPreview" topLeftCell="F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5.453125" bestFit="1" customWidth="1"/>
    <col min="2" max="2" width="40.90625" customWidth="1"/>
    <col min="3" max="3" width="7.08984375" bestFit="1" customWidth="1"/>
    <col min="4" max="4" width="16.26953125" customWidth="1"/>
    <col min="5" max="5" width="19.6328125" customWidth="1"/>
    <col min="6" max="6" width="13.36328125" customWidth="1"/>
    <col min="7" max="7" width="13.7265625" customWidth="1"/>
    <col min="8" max="8" width="14.90625" customWidth="1"/>
    <col min="9" max="9" width="9" customWidth="1"/>
    <col min="10" max="10" width="13.26953125" customWidth="1"/>
  </cols>
  <sheetData>
    <row r="1" spans="1:10" ht="18" x14ac:dyDescent="0.35">
      <c r="A1" s="6345" t="s">
        <v>851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8.5" thickBot="1" x14ac:dyDescent="0.4">
      <c r="A2" s="6345" t="s">
        <v>850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20.149999999999999" customHeight="1" x14ac:dyDescent="0.35">
      <c r="A3" s="6848" t="s">
        <v>158</v>
      </c>
      <c r="B3" s="6849"/>
      <c r="C3" s="6843" t="s">
        <v>55</v>
      </c>
      <c r="D3" s="6843" t="s">
        <v>846</v>
      </c>
      <c r="E3" s="6581"/>
      <c r="F3" s="6855" t="s">
        <v>845</v>
      </c>
      <c r="G3" s="6844" t="s">
        <v>844</v>
      </c>
      <c r="H3" s="6844" t="s">
        <v>843</v>
      </c>
      <c r="I3" s="6844" t="s">
        <v>129</v>
      </c>
      <c r="J3" s="6844" t="s">
        <v>842</v>
      </c>
    </row>
    <row r="4" spans="1:10" ht="20.149999999999999" customHeight="1" thickBot="1" x14ac:dyDescent="0.4">
      <c r="A4" s="6850"/>
      <c r="B4" s="6851"/>
      <c r="C4" s="6854"/>
      <c r="D4" s="6846" t="s">
        <v>841</v>
      </c>
      <c r="E4" s="6847"/>
      <c r="F4" s="6856"/>
      <c r="G4" s="6845"/>
      <c r="H4" s="6845"/>
      <c r="I4" s="6845"/>
      <c r="J4" s="6845"/>
    </row>
    <row r="5" spans="1:10" ht="47" thickBot="1" x14ac:dyDescent="0.4">
      <c r="A5" s="6852"/>
      <c r="B5" s="6853"/>
      <c r="C5" s="885" t="s">
        <v>49</v>
      </c>
      <c r="D5" s="1688" t="s">
        <v>840</v>
      </c>
      <c r="E5" s="1687" t="s">
        <v>839</v>
      </c>
      <c r="F5" s="1661" t="s">
        <v>838</v>
      </c>
      <c r="G5" s="885" t="s">
        <v>837</v>
      </c>
      <c r="H5" s="1661" t="s">
        <v>836</v>
      </c>
      <c r="I5" s="1661" t="s">
        <v>124</v>
      </c>
      <c r="J5" s="1661" t="s">
        <v>835</v>
      </c>
    </row>
    <row r="6" spans="1:10" s="179" customFormat="1" ht="15" customHeight="1" x14ac:dyDescent="0.35">
      <c r="A6" s="1586" t="s">
        <v>24</v>
      </c>
      <c r="B6" s="1686" t="s">
        <v>23</v>
      </c>
      <c r="C6" s="1543">
        <v>2224</v>
      </c>
      <c r="D6" s="219">
        <v>5.7576861695332812E-2</v>
      </c>
      <c r="E6" s="219">
        <v>0.94242313830466784</v>
      </c>
      <c r="F6" s="219">
        <v>0.14091270384721491</v>
      </c>
      <c r="G6" s="219">
        <v>1.8404865475798764E-2</v>
      </c>
      <c r="H6" s="219">
        <v>1.5373485177391321E-2</v>
      </c>
      <c r="I6" s="219">
        <v>0.82530894549959466</v>
      </c>
      <c r="J6" s="1664">
        <v>41.368743046908271</v>
      </c>
    </row>
    <row r="7" spans="1:10" s="179" customFormat="1" ht="15" customHeight="1" x14ac:dyDescent="0.35">
      <c r="A7" s="36" t="s">
        <v>22</v>
      </c>
      <c r="B7" s="1588" t="s">
        <v>21</v>
      </c>
      <c r="C7" s="1097">
        <v>3616</v>
      </c>
      <c r="D7" s="1082">
        <v>0.20816648281417616</v>
      </c>
      <c r="E7" s="1082">
        <v>0.79183351718582817</v>
      </c>
      <c r="F7" s="1082">
        <v>0.13867441969569799</v>
      </c>
      <c r="G7" s="1082">
        <v>3.6385270961804904E-2</v>
      </c>
      <c r="H7" s="1082">
        <v>1.5675976912261167E-2</v>
      </c>
      <c r="I7" s="1082">
        <v>0.80926433243023421</v>
      </c>
      <c r="J7" s="1663">
        <v>37.423275068027046</v>
      </c>
    </row>
    <row r="8" spans="1:10" s="179" customFormat="1" ht="15" customHeight="1" x14ac:dyDescent="0.35">
      <c r="A8" s="34"/>
      <c r="B8" s="1588" t="s">
        <v>20</v>
      </c>
      <c r="C8" s="1097">
        <v>5720</v>
      </c>
      <c r="D8" s="1082">
        <v>0.80760816287080117</v>
      </c>
      <c r="E8" s="1082">
        <v>0.1923918371292033</v>
      </c>
      <c r="F8" s="1082">
        <v>0.77036310718266932</v>
      </c>
      <c r="G8" s="1082">
        <v>9.5365143264236878E-3</v>
      </c>
      <c r="H8" s="1082">
        <v>1.2978519594416466E-3</v>
      </c>
      <c r="I8" s="1082">
        <v>0.21880252653146287</v>
      </c>
      <c r="J8" s="1663">
        <v>50.182409507654171</v>
      </c>
    </row>
    <row r="9" spans="1:10" s="179" customFormat="1" ht="15" customHeight="1" x14ac:dyDescent="0.35">
      <c r="A9" s="34"/>
      <c r="B9" s="1588" t="s">
        <v>19</v>
      </c>
      <c r="C9" s="1097">
        <v>4339</v>
      </c>
      <c r="D9" s="1082">
        <v>4.9857360733897458E-3</v>
      </c>
      <c r="E9" s="1082">
        <v>0.9950142639266103</v>
      </c>
      <c r="F9" s="1082">
        <v>4.3077197231024239E-2</v>
      </c>
      <c r="G9" s="1082">
        <v>0</v>
      </c>
      <c r="H9" s="1082">
        <v>0</v>
      </c>
      <c r="I9" s="1082">
        <v>0.95692280276897579</v>
      </c>
      <c r="J9" s="1663">
        <v>43.517361869443796</v>
      </c>
    </row>
    <row r="10" spans="1:10" s="179" customFormat="1" ht="15" customHeight="1" x14ac:dyDescent="0.35">
      <c r="A10" s="34"/>
      <c r="B10" s="1588" t="s">
        <v>18</v>
      </c>
      <c r="C10" s="1097">
        <v>228</v>
      </c>
      <c r="D10" s="1082">
        <v>0.24164461673542242</v>
      </c>
      <c r="E10" s="1082">
        <v>0.75835538326457774</v>
      </c>
      <c r="F10" s="1082">
        <v>0.32104074981307512</v>
      </c>
      <c r="G10" s="1082">
        <v>0</v>
      </c>
      <c r="H10" s="1082">
        <v>0.19702696876520609</v>
      </c>
      <c r="I10" s="1082">
        <v>0.48193228142171884</v>
      </c>
      <c r="J10" s="1663">
        <v>49.312983069251878</v>
      </c>
    </row>
    <row r="11" spans="1:10" s="179" customFormat="1" ht="15" customHeight="1" x14ac:dyDescent="0.35">
      <c r="A11" s="34"/>
      <c r="B11" s="1588" t="s">
        <v>17</v>
      </c>
      <c r="C11" s="1097">
        <v>2125</v>
      </c>
      <c r="D11" s="1082">
        <v>2.9698413115867309E-2</v>
      </c>
      <c r="E11" s="1082">
        <v>0.97030158688413237</v>
      </c>
      <c r="F11" s="1082">
        <v>1.6314863607558329E-2</v>
      </c>
      <c r="G11" s="1082">
        <v>7.3928780181090933E-2</v>
      </c>
      <c r="H11" s="1082">
        <v>9.1918087668543827E-2</v>
      </c>
      <c r="I11" s="1082">
        <v>0.81783826854280706</v>
      </c>
      <c r="J11" s="1663">
        <v>28.401325715261038</v>
      </c>
    </row>
    <row r="12" spans="1:10" s="179" customFormat="1" ht="15" customHeight="1" x14ac:dyDescent="0.35">
      <c r="A12" s="34"/>
      <c r="B12" s="1588" t="s">
        <v>16</v>
      </c>
      <c r="C12" s="1097">
        <v>202</v>
      </c>
      <c r="D12" s="1082">
        <v>1.4089389769335769E-2</v>
      </c>
      <c r="E12" s="1082">
        <v>0.98591061023066429</v>
      </c>
      <c r="F12" s="1082">
        <v>0.22411465719770238</v>
      </c>
      <c r="G12" s="1082">
        <v>0</v>
      </c>
      <c r="H12" s="1082">
        <v>0.38793163394136398</v>
      </c>
      <c r="I12" s="1082">
        <v>0.38795370886093367</v>
      </c>
      <c r="J12" s="1663">
        <v>40.471586800867719</v>
      </c>
    </row>
    <row r="13" spans="1:10" s="179" customFormat="1" ht="15" customHeight="1" x14ac:dyDescent="0.35">
      <c r="A13" s="34"/>
      <c r="B13" s="1588" t="s">
        <v>15</v>
      </c>
      <c r="C13" s="1097">
        <v>445</v>
      </c>
      <c r="D13" s="1082">
        <v>0.26016585226877487</v>
      </c>
      <c r="E13" s="1082">
        <v>0.73983414773122458</v>
      </c>
      <c r="F13" s="1082">
        <v>7.4245824827401011E-2</v>
      </c>
      <c r="G13" s="1082">
        <v>0.14101594017446728</v>
      </c>
      <c r="H13" s="1082">
        <v>0.14874825292904265</v>
      </c>
      <c r="I13" s="1082">
        <v>0.63598998206908941</v>
      </c>
      <c r="J13" s="1663">
        <v>32.288568541149608</v>
      </c>
    </row>
    <row r="14" spans="1:10" s="179" customFormat="1" ht="15" customHeight="1" x14ac:dyDescent="0.35">
      <c r="A14" s="34"/>
      <c r="B14" s="1588" t="s">
        <v>14</v>
      </c>
      <c r="C14" s="1097">
        <v>563</v>
      </c>
      <c r="D14" s="1082">
        <v>0.98865707214778642</v>
      </c>
      <c r="E14" s="1082">
        <v>1.1342927852213835E-2</v>
      </c>
      <c r="F14" s="1082">
        <v>0</v>
      </c>
      <c r="G14" s="1082">
        <v>0.99865791290029104</v>
      </c>
      <c r="H14" s="1082">
        <v>0</v>
      </c>
      <c r="I14" s="1082">
        <v>1.3420870997088831E-3</v>
      </c>
      <c r="J14" s="1663">
        <v>38.932011783733962</v>
      </c>
    </row>
    <row r="15" spans="1:10" s="179" customFormat="1" ht="15" customHeight="1" x14ac:dyDescent="0.35">
      <c r="A15" s="34"/>
      <c r="B15" s="1588" t="s">
        <v>13</v>
      </c>
      <c r="C15" s="1097">
        <v>36</v>
      </c>
      <c r="D15" s="1082">
        <v>0.10523014043397472</v>
      </c>
      <c r="E15" s="1082">
        <v>0.89476985956602528</v>
      </c>
      <c r="F15" s="1082">
        <v>0</v>
      </c>
      <c r="G15" s="1082">
        <v>0</v>
      </c>
      <c r="H15" s="1082">
        <v>0</v>
      </c>
      <c r="I15" s="1082">
        <v>1</v>
      </c>
      <c r="J15" s="1663">
        <v>25.181634031074857</v>
      </c>
    </row>
    <row r="16" spans="1:10" s="179" customFormat="1" ht="15" customHeight="1" x14ac:dyDescent="0.35">
      <c r="A16" s="34"/>
      <c r="B16" s="1588" t="s">
        <v>12</v>
      </c>
      <c r="C16" s="1097">
        <v>201</v>
      </c>
      <c r="D16" s="1082">
        <v>9.9464186065756494E-2</v>
      </c>
      <c r="E16" s="1082">
        <v>0.90053581393424309</v>
      </c>
      <c r="F16" s="1082">
        <v>0</v>
      </c>
      <c r="G16" s="1082">
        <v>6.6518496389976783E-2</v>
      </c>
      <c r="H16" s="1082">
        <v>6.2923492358056402E-2</v>
      </c>
      <c r="I16" s="1082">
        <v>0.87055801125196697</v>
      </c>
      <c r="J16" s="1685">
        <v>59.098000601348048</v>
      </c>
    </row>
    <row r="17" spans="1:10" s="179" customFormat="1" ht="15" customHeight="1" thickBot="1" x14ac:dyDescent="0.4">
      <c r="A17" s="1584"/>
      <c r="B17" s="1587" t="s">
        <v>4</v>
      </c>
      <c r="C17" s="1100">
        <v>296</v>
      </c>
      <c r="D17" s="1099">
        <v>0.18754805124696416</v>
      </c>
      <c r="E17" s="1099">
        <v>0.8124519487530355</v>
      </c>
      <c r="F17" s="1099">
        <v>0.1040345620884388</v>
      </c>
      <c r="G17" s="1099">
        <v>0.26734598161087136</v>
      </c>
      <c r="H17" s="1099">
        <v>3.7254434502181327E-2</v>
      </c>
      <c r="I17" s="1099">
        <v>0.59136502179850892</v>
      </c>
      <c r="J17" s="1684">
        <v>39.777394726914579</v>
      </c>
    </row>
    <row r="18" spans="1:10" s="179" customFormat="1" ht="15" customHeight="1" x14ac:dyDescent="0.35">
      <c r="A18" s="1586" t="s">
        <v>39</v>
      </c>
      <c r="B18" s="1683" t="s">
        <v>38</v>
      </c>
      <c r="C18" s="192">
        <v>4982</v>
      </c>
      <c r="D18" s="148">
        <v>9.018651788842591E-2</v>
      </c>
      <c r="E18" s="148">
        <v>0.90981348211158231</v>
      </c>
      <c r="F18" s="148">
        <v>4.7795379745638276E-3</v>
      </c>
      <c r="G18" s="148">
        <v>0.91457407274416991</v>
      </c>
      <c r="H18" s="148">
        <v>6.0543048693903765E-3</v>
      </c>
      <c r="I18" s="148">
        <v>7.4592084411874982E-2</v>
      </c>
      <c r="J18" s="1665">
        <v>41.257098865649134</v>
      </c>
    </row>
    <row r="19" spans="1:10" s="179" customFormat="1" ht="15" customHeight="1" x14ac:dyDescent="0.35">
      <c r="A19" s="36" t="s">
        <v>37</v>
      </c>
      <c r="B19" s="1676" t="s">
        <v>36</v>
      </c>
      <c r="C19" s="700">
        <v>11004</v>
      </c>
      <c r="D19" s="755">
        <v>0.40606902529279099</v>
      </c>
      <c r="E19" s="755">
        <v>0.59393097470723522</v>
      </c>
      <c r="F19" s="755">
        <v>0.68438155157510205</v>
      </c>
      <c r="G19" s="755">
        <v>1.570859295447384E-3</v>
      </c>
      <c r="H19" s="755">
        <v>7.4021988316039736E-3</v>
      </c>
      <c r="I19" s="755">
        <v>0.30664539029784948</v>
      </c>
      <c r="J19" s="1663">
        <v>48.21321641381801</v>
      </c>
    </row>
    <row r="20" spans="1:10" s="179" customFormat="1" ht="15" customHeight="1" x14ac:dyDescent="0.35">
      <c r="A20" s="34"/>
      <c r="B20" s="1676" t="s">
        <v>35</v>
      </c>
      <c r="C20" s="700">
        <v>65</v>
      </c>
      <c r="D20" s="755">
        <v>8.6475990473439596E-2</v>
      </c>
      <c r="E20" s="755">
        <v>0.91352400952656021</v>
      </c>
      <c r="F20" s="755">
        <v>0.10485395513816538</v>
      </c>
      <c r="G20" s="755">
        <v>0</v>
      </c>
      <c r="H20" s="755">
        <v>0</v>
      </c>
      <c r="I20" s="755">
        <v>0.89514604486183458</v>
      </c>
      <c r="J20" s="1663">
        <v>41.055442554799995</v>
      </c>
    </row>
    <row r="21" spans="1:10" s="179" customFormat="1" ht="15" customHeight="1" x14ac:dyDescent="0.35">
      <c r="A21" s="34"/>
      <c r="B21" s="1676" t="s">
        <v>34</v>
      </c>
      <c r="C21" s="700">
        <v>692</v>
      </c>
      <c r="D21" s="755">
        <v>0.41978399296155966</v>
      </c>
      <c r="E21" s="755">
        <v>0.58021600703843601</v>
      </c>
      <c r="F21" s="755">
        <v>5.3994338770845893E-3</v>
      </c>
      <c r="G21" s="755">
        <v>0</v>
      </c>
      <c r="H21" s="755">
        <v>2.4073751568074401E-2</v>
      </c>
      <c r="I21" s="755">
        <v>0.97052681455484091</v>
      </c>
      <c r="J21" s="1663">
        <v>41.948416706195303</v>
      </c>
    </row>
    <row r="22" spans="1:10" s="179" customFormat="1" ht="15" customHeight="1" x14ac:dyDescent="0.35">
      <c r="A22" s="34"/>
      <c r="B22" s="1676" t="s">
        <v>33</v>
      </c>
      <c r="C22" s="700">
        <v>142</v>
      </c>
      <c r="D22" s="755">
        <v>6.1997744789528471E-2</v>
      </c>
      <c r="E22" s="755">
        <v>0.93800225521047098</v>
      </c>
      <c r="F22" s="755">
        <v>0</v>
      </c>
      <c r="G22" s="755">
        <v>0</v>
      </c>
      <c r="H22" s="755">
        <v>0</v>
      </c>
      <c r="I22" s="755">
        <v>1</v>
      </c>
      <c r="J22" s="1663">
        <v>27.544038114422246</v>
      </c>
    </row>
    <row r="23" spans="1:10" s="179" customFormat="1" ht="15" customHeight="1" x14ac:dyDescent="0.35">
      <c r="A23" s="34"/>
      <c r="B23" s="1676" t="s">
        <v>32</v>
      </c>
      <c r="C23" s="700">
        <v>195</v>
      </c>
      <c r="D23" s="755">
        <v>0.1578750324474564</v>
      </c>
      <c r="E23" s="755">
        <v>0.84212496755254307</v>
      </c>
      <c r="F23" s="755">
        <v>0</v>
      </c>
      <c r="G23" s="755">
        <v>0</v>
      </c>
      <c r="H23" s="755">
        <v>0</v>
      </c>
      <c r="I23" s="755">
        <v>1</v>
      </c>
      <c r="J23" s="1663">
        <v>21.422242830362151</v>
      </c>
    </row>
    <row r="24" spans="1:10" s="179" customFormat="1" ht="15" customHeight="1" x14ac:dyDescent="0.35">
      <c r="A24" s="34"/>
      <c r="B24" s="1676" t="s">
        <v>4</v>
      </c>
      <c r="C24" s="700">
        <v>200</v>
      </c>
      <c r="D24" s="755">
        <v>9.4149716576919923E-2</v>
      </c>
      <c r="E24" s="755">
        <v>0.90585028342307961</v>
      </c>
      <c r="F24" s="755">
        <v>0.17158067759520343</v>
      </c>
      <c r="G24" s="755">
        <v>5.7121866343134736E-2</v>
      </c>
      <c r="H24" s="755">
        <v>8.0732903327862093E-2</v>
      </c>
      <c r="I24" s="755">
        <v>0.69056455273379969</v>
      </c>
      <c r="J24" s="1663">
        <v>55.403384323930929</v>
      </c>
    </row>
    <row r="25" spans="1:10" s="179" customFormat="1" ht="15" customHeight="1" thickBot="1" x14ac:dyDescent="0.4">
      <c r="A25" s="57"/>
      <c r="B25" s="1682" t="s">
        <v>25</v>
      </c>
      <c r="C25" s="1681">
        <v>2721</v>
      </c>
      <c r="D25" s="1680">
        <v>7.0746125371547799E-2</v>
      </c>
      <c r="E25" s="1680">
        <v>0.92925387462844999</v>
      </c>
      <c r="F25" s="1680">
        <v>1.5903925406853755E-2</v>
      </c>
      <c r="G25" s="1680">
        <v>1.5205819186685293E-2</v>
      </c>
      <c r="H25" s="1680">
        <v>6.1179070523686548E-2</v>
      </c>
      <c r="I25" s="1680">
        <v>0.90771118488277469</v>
      </c>
      <c r="J25" s="1679">
        <v>30.275831391110362</v>
      </c>
    </row>
    <row r="26" spans="1:10" s="179" customFormat="1" ht="15" customHeight="1" x14ac:dyDescent="0.35">
      <c r="A26" s="1584" t="s">
        <v>218</v>
      </c>
      <c r="B26" s="1678" t="s">
        <v>217</v>
      </c>
      <c r="C26" s="444">
        <v>3088</v>
      </c>
      <c r="D26" s="388">
        <v>0.49932728104018959</v>
      </c>
      <c r="E26" s="388">
        <v>0.50067271895981402</v>
      </c>
      <c r="F26" s="388">
        <v>0.69005725501109694</v>
      </c>
      <c r="G26" s="388">
        <v>1.409398407806853E-3</v>
      </c>
      <c r="H26" s="388">
        <v>1.1772607603246152E-2</v>
      </c>
      <c r="I26" s="388">
        <v>0.2967607389778526</v>
      </c>
      <c r="J26" s="1664">
        <v>54.718445507163011</v>
      </c>
    </row>
    <row r="27" spans="1:10" s="179" customFormat="1" ht="15" customHeight="1" x14ac:dyDescent="0.35">
      <c r="A27" s="36" t="s">
        <v>849</v>
      </c>
      <c r="B27" s="1676" t="s">
        <v>175</v>
      </c>
      <c r="C27" s="700">
        <v>4293</v>
      </c>
      <c r="D27" s="755">
        <v>0.44620930163293548</v>
      </c>
      <c r="E27" s="755">
        <v>0.55379069836705996</v>
      </c>
      <c r="F27" s="755">
        <v>0.70284372334932688</v>
      </c>
      <c r="G27" s="755">
        <v>1.075380821701207E-3</v>
      </c>
      <c r="H27" s="755">
        <v>5.0316030574899771E-3</v>
      </c>
      <c r="I27" s="755">
        <v>0.29104929277148422</v>
      </c>
      <c r="J27" s="1663">
        <v>39.753560172167212</v>
      </c>
    </row>
    <row r="28" spans="1:10" s="179" customFormat="1" ht="15" customHeight="1" x14ac:dyDescent="0.35">
      <c r="A28" s="1677"/>
      <c r="B28" s="1676" t="s">
        <v>174</v>
      </c>
      <c r="C28" s="700">
        <v>2255</v>
      </c>
      <c r="D28" s="700">
        <v>0.2657541946470266</v>
      </c>
      <c r="E28" s="755">
        <v>0.73424580535296835</v>
      </c>
      <c r="F28" s="755">
        <v>0.61487113643049751</v>
      </c>
      <c r="G28" s="755">
        <v>3.0166480419129443E-3</v>
      </c>
      <c r="H28" s="755">
        <v>6.9771839681477517E-3</v>
      </c>
      <c r="I28" s="755">
        <v>0.37513503155943972</v>
      </c>
      <c r="J28" s="1663">
        <v>53.350752458103749</v>
      </c>
    </row>
    <row r="29" spans="1:10" s="179" customFormat="1" ht="15" customHeight="1" x14ac:dyDescent="0.35">
      <c r="A29" s="1677"/>
      <c r="B29" s="1676" t="s">
        <v>173</v>
      </c>
      <c r="C29" s="700">
        <v>970</v>
      </c>
      <c r="D29" s="755">
        <v>0.50598536888908052</v>
      </c>
      <c r="E29" s="755">
        <v>0.49401463111091604</v>
      </c>
      <c r="F29" s="755">
        <v>0.74097785447549458</v>
      </c>
      <c r="G29" s="755">
        <v>1.7632645876612021E-3</v>
      </c>
      <c r="H29" s="755">
        <v>2.5212065614888066E-3</v>
      </c>
      <c r="I29" s="755">
        <v>0.2547376743753566</v>
      </c>
      <c r="J29" s="1663">
        <v>52.449464709520953</v>
      </c>
    </row>
    <row r="30" spans="1:10" s="179" customFormat="1" ht="15" customHeight="1" thickBot="1" x14ac:dyDescent="0.4">
      <c r="A30" s="398"/>
      <c r="B30" s="1675" t="s">
        <v>172</v>
      </c>
      <c r="C30" s="670">
        <v>398</v>
      </c>
      <c r="D30" s="1102">
        <v>0.12223867797966038</v>
      </c>
      <c r="E30" s="1102">
        <v>0.87776132202033996</v>
      </c>
      <c r="F30" s="1102">
        <v>0.41151654376349966</v>
      </c>
      <c r="G30" s="1102">
        <v>0</v>
      </c>
      <c r="H30" s="1102">
        <v>1.4671542784827341E-2</v>
      </c>
      <c r="I30" s="1102">
        <v>0.57381191345167304</v>
      </c>
      <c r="J30" s="1674">
        <v>38.245254576745715</v>
      </c>
    </row>
    <row r="31" spans="1:10" s="179" customFormat="1" ht="15" customHeight="1" x14ac:dyDescent="0.35">
      <c r="A31" s="865" t="s">
        <v>3</v>
      </c>
      <c r="B31" s="864" t="s">
        <v>2</v>
      </c>
      <c r="C31" s="192">
        <v>11310</v>
      </c>
      <c r="D31" s="148">
        <v>0.42423153080442433</v>
      </c>
      <c r="E31" s="148">
        <v>0.57576846919559688</v>
      </c>
      <c r="F31" s="148">
        <v>0.55444147475897942</v>
      </c>
      <c r="G31" s="148">
        <v>7.1057120338485144E-2</v>
      </c>
      <c r="H31" s="148">
        <v>7.6464558730977347E-3</v>
      </c>
      <c r="I31" s="148">
        <v>0.36685494902944432</v>
      </c>
      <c r="J31" s="1665">
        <v>43.689514565925265</v>
      </c>
    </row>
    <row r="32" spans="1:10" s="179" customFormat="1" ht="15" customHeight="1" thickBot="1" x14ac:dyDescent="0.4">
      <c r="A32" s="862" t="s">
        <v>1</v>
      </c>
      <c r="B32" s="861" t="s">
        <v>0</v>
      </c>
      <c r="C32" s="670">
        <v>8691</v>
      </c>
      <c r="D32" s="1102">
        <v>9.7592271986377682E-2</v>
      </c>
      <c r="E32" s="1102">
        <v>0.90240772801362967</v>
      </c>
      <c r="F32" s="1102">
        <v>0.59131257942248783</v>
      </c>
      <c r="G32" s="1102">
        <v>0.16099873806989418</v>
      </c>
      <c r="H32" s="1102">
        <v>2.2304062272607731E-2</v>
      </c>
      <c r="I32" s="1102">
        <v>0.22538462023500699</v>
      </c>
      <c r="J32" s="1674">
        <v>58.948816841440333</v>
      </c>
    </row>
  </sheetData>
  <mergeCells count="11">
    <mergeCell ref="H3:H4"/>
    <mergeCell ref="I3:I4"/>
    <mergeCell ref="J3:J4"/>
    <mergeCell ref="D4:E4"/>
    <mergeCell ref="A1:J1"/>
    <mergeCell ref="A2:J2"/>
    <mergeCell ref="A3:B5"/>
    <mergeCell ref="C3:C4"/>
    <mergeCell ref="D3:E3"/>
    <mergeCell ref="F3:F4"/>
    <mergeCell ref="G3:G4"/>
  </mergeCells>
  <conditionalFormatting sqref="E6:I30 D6:D27 D29:D30 D31:I32">
    <cfRule type="expression" dxfId="1074" priority="2">
      <formula>D6&lt;0.005</formula>
    </cfRule>
  </conditionalFormatting>
  <conditionalFormatting sqref="E6:I30 D6:D27 D29:D30 D31:I32">
    <cfRule type="expression" dxfId="1073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גיליון71"/>
  <dimension ref="A1:O117"/>
  <sheetViews>
    <sheetView view="pageBreakPreview" topLeftCell="A5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27.453125" style="435" customWidth="1"/>
    <col min="3" max="3" width="7.26953125" style="436" bestFit="1" customWidth="1"/>
    <col min="4" max="4" width="11.7265625" style="435" customWidth="1"/>
    <col min="5" max="5" width="13.08984375" style="435" customWidth="1"/>
    <col min="6" max="6" width="15" style="435" bestFit="1" customWidth="1"/>
    <col min="7" max="7" width="9.6328125" style="435" bestFit="1" customWidth="1"/>
    <col min="8" max="8" width="14" style="435" customWidth="1"/>
    <col min="9" max="9" width="7.453125" style="435" bestFit="1" customWidth="1"/>
    <col min="10" max="10" width="13.6328125" style="435" bestFit="1" customWidth="1"/>
    <col min="11" max="11" width="11.90625" style="435" customWidth="1"/>
    <col min="12" max="12" width="10" style="435" bestFit="1" customWidth="1"/>
    <col min="13" max="13" width="14.90625" style="435" bestFit="1" customWidth="1"/>
    <col min="14" max="14" width="6.6328125" style="435" bestFit="1" customWidth="1"/>
    <col min="15" max="16384" width="8.7265625" style="435"/>
  </cols>
  <sheetData>
    <row r="1" spans="1:15" ht="15.75" customHeight="1" x14ac:dyDescent="0.35">
      <c r="A1" s="6857" t="s">
        <v>276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5" ht="15.75" customHeight="1" thickBot="1" x14ac:dyDescent="0.4">
      <c r="A2" s="6858" t="s">
        <v>275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5" ht="62" x14ac:dyDescent="0.35">
      <c r="A3" s="6859"/>
      <c r="B3" s="6860"/>
      <c r="C3" s="453" t="s">
        <v>55</v>
      </c>
      <c r="D3" s="109" t="s">
        <v>274</v>
      </c>
      <c r="E3" s="452" t="s">
        <v>273</v>
      </c>
      <c r="F3" s="451" t="s">
        <v>131</v>
      </c>
      <c r="G3" s="108" t="s">
        <v>272</v>
      </c>
      <c r="H3" s="107" t="s">
        <v>271</v>
      </c>
      <c r="I3" s="108" t="s">
        <v>270</v>
      </c>
      <c r="J3" s="449" t="s">
        <v>269</v>
      </c>
      <c r="K3" s="450" t="s">
        <v>268</v>
      </c>
      <c r="L3" s="108" t="s">
        <v>267</v>
      </c>
      <c r="M3" s="449" t="s">
        <v>266</v>
      </c>
      <c r="N3" s="108" t="s">
        <v>129</v>
      </c>
    </row>
    <row r="4" spans="1:15" ht="48" customHeight="1" thickBot="1" x14ac:dyDescent="0.4">
      <c r="A4" s="6861"/>
      <c r="B4" s="6862"/>
      <c r="C4" s="106" t="s">
        <v>49</v>
      </c>
      <c r="D4" s="104" t="s">
        <v>265</v>
      </c>
      <c r="E4" s="103" t="s">
        <v>264</v>
      </c>
      <c r="F4" s="105" t="s">
        <v>126</v>
      </c>
      <c r="G4" s="103" t="s">
        <v>263</v>
      </c>
      <c r="H4" s="102" t="s">
        <v>262</v>
      </c>
      <c r="I4" s="103" t="s">
        <v>261</v>
      </c>
      <c r="J4" s="448" t="s">
        <v>260</v>
      </c>
      <c r="K4" s="447" t="s">
        <v>259</v>
      </c>
      <c r="L4" s="103" t="s">
        <v>258</v>
      </c>
      <c r="M4" s="104" t="s">
        <v>257</v>
      </c>
      <c r="N4" s="103" t="s">
        <v>124</v>
      </c>
      <c r="O4" s="437"/>
    </row>
    <row r="5" spans="1:15" ht="12" customHeight="1" thickBot="1" x14ac:dyDescent="0.4">
      <c r="A5" s="6368" t="s">
        <v>59</v>
      </c>
      <c r="B5" s="6369"/>
      <c r="C5" s="205">
        <v>28073.00000000008</v>
      </c>
      <c r="D5" s="446">
        <v>157.90329345915433</v>
      </c>
      <c r="E5" s="446">
        <v>1555.8008423674044</v>
      </c>
      <c r="F5" s="446">
        <v>633.45001512819033</v>
      </c>
      <c r="G5" s="446">
        <v>191.67297896707737</v>
      </c>
      <c r="H5" s="446">
        <v>268.97702561315759</v>
      </c>
      <c r="I5" s="446">
        <v>222.76922179351428</v>
      </c>
      <c r="J5" s="446">
        <v>124.31011737346023</v>
      </c>
      <c r="K5" s="446">
        <v>2.1946608299614834</v>
      </c>
      <c r="L5" s="446">
        <v>43.206573060932392</v>
      </c>
      <c r="M5" s="446">
        <v>26.764312528841288</v>
      </c>
      <c r="N5" s="445">
        <v>42.455937072268043</v>
      </c>
      <c r="O5" s="438"/>
    </row>
    <row r="6" spans="1:15" ht="12" customHeight="1" x14ac:dyDescent="0.35">
      <c r="A6" s="160" t="s">
        <v>123</v>
      </c>
      <c r="B6" s="334" t="s">
        <v>122</v>
      </c>
      <c r="C6" s="192">
        <v>2841.0000000000014</v>
      </c>
      <c r="D6" s="75">
        <v>113.48250139579814</v>
      </c>
      <c r="E6" s="75">
        <v>1325.6970981313038</v>
      </c>
      <c r="F6" s="75">
        <v>434.27453278840255</v>
      </c>
      <c r="G6" s="75">
        <v>247.71138833719411</v>
      </c>
      <c r="H6" s="75">
        <v>193.02729910409138</v>
      </c>
      <c r="I6" s="75">
        <v>250.05834912683486</v>
      </c>
      <c r="J6" s="75">
        <v>158.52708505669929</v>
      </c>
      <c r="K6" s="75">
        <v>0.39333249201006715</v>
      </c>
      <c r="L6" s="75">
        <v>1.5263226688773537</v>
      </c>
      <c r="M6" s="75">
        <v>27.431992819861314</v>
      </c>
      <c r="N6" s="74">
        <v>12.746795737333057</v>
      </c>
      <c r="O6" s="438"/>
    </row>
    <row r="7" spans="1:15" ht="12" customHeight="1" x14ac:dyDescent="0.35">
      <c r="A7" s="92" t="s">
        <v>121</v>
      </c>
      <c r="B7" s="338" t="s">
        <v>120</v>
      </c>
      <c r="C7" s="184">
        <v>920.00000000000023</v>
      </c>
      <c r="D7" s="71">
        <v>121.39063979683617</v>
      </c>
      <c r="E7" s="71">
        <v>1180.7870852796193</v>
      </c>
      <c r="F7" s="71">
        <v>493.23422716725594</v>
      </c>
      <c r="G7" s="71">
        <v>195.50252614888643</v>
      </c>
      <c r="H7" s="71">
        <v>207.26131522225691</v>
      </c>
      <c r="I7" s="71">
        <v>106.0059062166286</v>
      </c>
      <c r="J7" s="71">
        <v>127.61130646894333</v>
      </c>
      <c r="K7" s="71">
        <v>0.98711607943734414</v>
      </c>
      <c r="L7" s="71">
        <v>6.9816883684042033</v>
      </c>
      <c r="M7" s="71">
        <v>27.200250847933429</v>
      </c>
      <c r="N7" s="70">
        <v>16.002748759873171</v>
      </c>
      <c r="O7" s="438"/>
    </row>
    <row r="8" spans="1:15" ht="12" customHeight="1" x14ac:dyDescent="0.35">
      <c r="A8" s="92"/>
      <c r="B8" s="338" t="s">
        <v>119</v>
      </c>
      <c r="C8" s="184">
        <v>2979.000000000005</v>
      </c>
      <c r="D8" s="71">
        <v>151.3493385350011</v>
      </c>
      <c r="E8" s="71">
        <v>1401.4435153256993</v>
      </c>
      <c r="F8" s="71">
        <v>415.14187183604048</v>
      </c>
      <c r="G8" s="71">
        <v>158.12684417731796</v>
      </c>
      <c r="H8" s="71">
        <v>176.95459074672155</v>
      </c>
      <c r="I8" s="71">
        <v>216.02660620346501</v>
      </c>
      <c r="J8" s="71">
        <v>122.34548768400856</v>
      </c>
      <c r="K8" s="71">
        <v>1.4279983077808447</v>
      </c>
      <c r="L8" s="71">
        <v>271.40954889247399</v>
      </c>
      <c r="M8" s="71">
        <v>26.468027121304758</v>
      </c>
      <c r="N8" s="70">
        <v>13.542540356583078</v>
      </c>
      <c r="O8" s="438"/>
    </row>
    <row r="9" spans="1:15" ht="12" customHeight="1" x14ac:dyDescent="0.35">
      <c r="A9" s="92"/>
      <c r="B9" s="338" t="s">
        <v>118</v>
      </c>
      <c r="C9" s="184">
        <v>1075</v>
      </c>
      <c r="D9" s="71">
        <v>148.04155930950404</v>
      </c>
      <c r="E9" s="71">
        <v>1297.0986407886408</v>
      </c>
      <c r="F9" s="71">
        <v>541.70194758388709</v>
      </c>
      <c r="G9" s="71">
        <v>210.4395783527292</v>
      </c>
      <c r="H9" s="71">
        <v>211.01349477434411</v>
      </c>
      <c r="I9" s="71">
        <v>168.36274134047858</v>
      </c>
      <c r="J9" s="71">
        <v>114.80631855299532</v>
      </c>
      <c r="K9" s="71">
        <v>2.934479451105648</v>
      </c>
      <c r="L9" s="71">
        <v>0</v>
      </c>
      <c r="M9" s="71">
        <v>28.27063743787409</v>
      </c>
      <c r="N9" s="70">
        <v>19.569443295229899</v>
      </c>
      <c r="O9" s="438"/>
    </row>
    <row r="10" spans="1:15" ht="12" customHeight="1" x14ac:dyDescent="0.35">
      <c r="A10" s="92"/>
      <c r="B10" s="338" t="s">
        <v>117</v>
      </c>
      <c r="C10" s="184">
        <v>194</v>
      </c>
      <c r="D10" s="71">
        <v>132.84721100942295</v>
      </c>
      <c r="E10" s="71">
        <v>1096.8240656265189</v>
      </c>
      <c r="F10" s="71">
        <v>494.93870184015617</v>
      </c>
      <c r="G10" s="71">
        <v>141.2929861053826</v>
      </c>
      <c r="H10" s="71">
        <v>217.29256984298104</v>
      </c>
      <c r="I10" s="71">
        <v>75.409492322156353</v>
      </c>
      <c r="J10" s="71">
        <v>109.41377957909611</v>
      </c>
      <c r="K10" s="71">
        <v>1.5312837233843115</v>
      </c>
      <c r="L10" s="71">
        <v>20.028543119649338</v>
      </c>
      <c r="M10" s="71">
        <v>26.71241697760092</v>
      </c>
      <c r="N10" s="70">
        <v>10.204292116112201</v>
      </c>
      <c r="O10" s="438"/>
    </row>
    <row r="11" spans="1:15" ht="12" customHeight="1" x14ac:dyDescent="0.35">
      <c r="A11" s="92"/>
      <c r="B11" s="338" t="s">
        <v>116</v>
      </c>
      <c r="C11" s="184">
        <v>155.00000000000003</v>
      </c>
      <c r="D11" s="71">
        <v>122.11988864291452</v>
      </c>
      <c r="E11" s="71">
        <v>1014.8585633404339</v>
      </c>
      <c r="F11" s="71">
        <v>253.63552018734828</v>
      </c>
      <c r="G11" s="71">
        <v>133.96103255983937</v>
      </c>
      <c r="H11" s="71">
        <v>136.26390037980363</v>
      </c>
      <c r="I11" s="71">
        <v>161.32264939376165</v>
      </c>
      <c r="J11" s="71">
        <v>106.1771378401419</v>
      </c>
      <c r="K11" s="71">
        <v>0</v>
      </c>
      <c r="L11" s="71">
        <v>194.32617920732761</v>
      </c>
      <c r="M11" s="71">
        <v>26.772858562302154</v>
      </c>
      <c r="N11" s="70">
        <v>2.3992852099095399</v>
      </c>
      <c r="O11" s="438"/>
    </row>
    <row r="12" spans="1:15" ht="12" customHeight="1" x14ac:dyDescent="0.35">
      <c r="A12" s="92"/>
      <c r="B12" s="338" t="s">
        <v>115</v>
      </c>
      <c r="C12" s="184">
        <v>196.99999999999997</v>
      </c>
      <c r="D12" s="71">
        <v>140.34802434745285</v>
      </c>
      <c r="E12" s="71">
        <v>1142.5604925244381</v>
      </c>
      <c r="F12" s="71">
        <v>488.63084566398112</v>
      </c>
      <c r="G12" s="71">
        <v>172.11119418881648</v>
      </c>
      <c r="H12" s="71">
        <v>187.18450872861442</v>
      </c>
      <c r="I12" s="71">
        <v>148.79439350117815</v>
      </c>
      <c r="J12" s="71">
        <v>108.10478377333939</v>
      </c>
      <c r="K12" s="71">
        <v>2.5750077216460605</v>
      </c>
      <c r="L12" s="71">
        <v>1.8889410591874487</v>
      </c>
      <c r="M12" s="71">
        <v>27.899268782607432</v>
      </c>
      <c r="N12" s="70">
        <v>5.3715491050671984</v>
      </c>
      <c r="O12" s="438"/>
    </row>
    <row r="13" spans="1:15" ht="12" customHeight="1" x14ac:dyDescent="0.35">
      <c r="A13" s="92"/>
      <c r="B13" s="338" t="s">
        <v>114</v>
      </c>
      <c r="C13" s="184">
        <v>78.000000000000043</v>
      </c>
      <c r="D13" s="71">
        <v>102.16080494917733</v>
      </c>
      <c r="E13" s="71">
        <v>835.35144108213433</v>
      </c>
      <c r="F13" s="71">
        <v>357.02080341533053</v>
      </c>
      <c r="G13" s="71">
        <v>122.2145523414507</v>
      </c>
      <c r="H13" s="71">
        <v>165.8410363719949</v>
      </c>
      <c r="I13" s="71">
        <v>59.740739885375646</v>
      </c>
      <c r="J13" s="71">
        <v>75.085775982329565</v>
      </c>
      <c r="K13" s="71">
        <v>1.2860158225150431</v>
      </c>
      <c r="L13" s="71">
        <v>0</v>
      </c>
      <c r="M13" s="71">
        <v>26.750798583256302</v>
      </c>
      <c r="N13" s="70">
        <v>27.41171867988141</v>
      </c>
      <c r="O13" s="438"/>
    </row>
    <row r="14" spans="1:15" ht="12" customHeight="1" x14ac:dyDescent="0.35">
      <c r="A14" s="92"/>
      <c r="B14" s="338" t="s">
        <v>113</v>
      </c>
      <c r="C14" s="184">
        <v>78.000000000000014</v>
      </c>
      <c r="D14" s="71">
        <v>173.07957675656641</v>
      </c>
      <c r="E14" s="71">
        <v>835.77655502774064</v>
      </c>
      <c r="F14" s="71">
        <v>346.25099575275004</v>
      </c>
      <c r="G14" s="71">
        <v>149.5047427831023</v>
      </c>
      <c r="H14" s="71">
        <v>115.2813642428456</v>
      </c>
      <c r="I14" s="71">
        <v>112.33473515115352</v>
      </c>
      <c r="J14" s="71">
        <v>64.902826955000052</v>
      </c>
      <c r="K14" s="71">
        <v>9.0144838293305902</v>
      </c>
      <c r="L14" s="71">
        <v>0</v>
      </c>
      <c r="M14" s="71">
        <v>26.764825290663115</v>
      </c>
      <c r="N14" s="70">
        <v>11.722581022895412</v>
      </c>
      <c r="O14" s="438"/>
    </row>
    <row r="15" spans="1:15" ht="12" customHeight="1" x14ac:dyDescent="0.35">
      <c r="A15" s="92"/>
      <c r="B15" s="338" t="s">
        <v>112</v>
      </c>
      <c r="C15" s="184">
        <v>242.00000000000003</v>
      </c>
      <c r="D15" s="71">
        <v>137.55139943465224</v>
      </c>
      <c r="E15" s="71">
        <v>1000.3376882853829</v>
      </c>
      <c r="F15" s="71">
        <v>368.23641027238506</v>
      </c>
      <c r="G15" s="71">
        <v>166.29966037257091</v>
      </c>
      <c r="H15" s="71">
        <v>164.21182932489251</v>
      </c>
      <c r="I15" s="71">
        <v>168.53261634369323</v>
      </c>
      <c r="J15" s="71">
        <v>88.947832217139464</v>
      </c>
      <c r="K15" s="71">
        <v>5.788803862109476</v>
      </c>
      <c r="L15" s="71">
        <v>0</v>
      </c>
      <c r="M15" s="71">
        <v>27.649419903748079</v>
      </c>
      <c r="N15" s="70">
        <v>10.671115988844354</v>
      </c>
      <c r="O15" s="438"/>
    </row>
    <row r="16" spans="1:15" ht="12" customHeight="1" x14ac:dyDescent="0.35">
      <c r="A16" s="92"/>
      <c r="B16" s="338" t="s">
        <v>111</v>
      </c>
      <c r="C16" s="184">
        <v>676</v>
      </c>
      <c r="D16" s="71">
        <v>138.45298431514834</v>
      </c>
      <c r="E16" s="71">
        <v>1213.0695587157736</v>
      </c>
      <c r="F16" s="71">
        <v>532.5024363956569</v>
      </c>
      <c r="G16" s="71">
        <v>173.87639168975758</v>
      </c>
      <c r="H16" s="71">
        <v>209.36142916627188</v>
      </c>
      <c r="I16" s="71">
        <v>132.54368653427446</v>
      </c>
      <c r="J16" s="71">
        <v>114.2425826992687</v>
      </c>
      <c r="K16" s="71">
        <v>5.2260847906465111</v>
      </c>
      <c r="L16" s="71">
        <v>0.23552690106338453</v>
      </c>
      <c r="M16" s="71">
        <v>26.784111001078852</v>
      </c>
      <c r="N16" s="70">
        <v>18.297309537755652</v>
      </c>
      <c r="O16" s="438"/>
    </row>
    <row r="17" spans="1:15" ht="12" customHeight="1" x14ac:dyDescent="0.35">
      <c r="A17" s="92"/>
      <c r="B17" s="338" t="s">
        <v>110</v>
      </c>
      <c r="C17" s="184">
        <v>377.99999999999977</v>
      </c>
      <c r="D17" s="71">
        <v>127.11996868019436</v>
      </c>
      <c r="E17" s="71">
        <v>1164.1026187044238</v>
      </c>
      <c r="F17" s="71">
        <v>493.41633364946637</v>
      </c>
      <c r="G17" s="71">
        <v>204.15876437063812</v>
      </c>
      <c r="H17" s="71">
        <v>203.28264764521222</v>
      </c>
      <c r="I17" s="71">
        <v>101.24104930077691</v>
      </c>
      <c r="J17" s="71">
        <v>112.96395770847194</v>
      </c>
      <c r="K17" s="71">
        <v>0.23672605198104155</v>
      </c>
      <c r="L17" s="71">
        <v>3.736297692044348</v>
      </c>
      <c r="M17" s="71">
        <v>27.097446417140354</v>
      </c>
      <c r="N17" s="70">
        <v>17.969395868692569</v>
      </c>
      <c r="O17" s="438"/>
    </row>
    <row r="18" spans="1:15" ht="12" customHeight="1" x14ac:dyDescent="0.35">
      <c r="A18" s="92"/>
      <c r="B18" s="338" t="s">
        <v>109</v>
      </c>
      <c r="C18" s="184">
        <v>472.00000000000017</v>
      </c>
      <c r="D18" s="71">
        <v>121.72300780378559</v>
      </c>
      <c r="E18" s="71">
        <v>791.90513423994037</v>
      </c>
      <c r="F18" s="71">
        <v>321.41306368250923</v>
      </c>
      <c r="G18" s="71">
        <v>102.64170945341237</v>
      </c>
      <c r="H18" s="71">
        <v>154.54878893021564</v>
      </c>
      <c r="I18" s="71">
        <v>97.474019837659426</v>
      </c>
      <c r="J18" s="71">
        <v>79.447833437357858</v>
      </c>
      <c r="K18" s="71">
        <v>0.26211827051179348</v>
      </c>
      <c r="L18" s="71">
        <v>0</v>
      </c>
      <c r="M18" s="71">
        <v>26.581857991504982</v>
      </c>
      <c r="N18" s="70">
        <v>9.5357426367693154</v>
      </c>
      <c r="O18" s="438"/>
    </row>
    <row r="19" spans="1:15" ht="12" customHeight="1" x14ac:dyDescent="0.35">
      <c r="A19" s="92"/>
      <c r="B19" s="338" t="s">
        <v>108</v>
      </c>
      <c r="C19" s="184">
        <v>205.99999999999989</v>
      </c>
      <c r="D19" s="71">
        <v>128.93205071557625</v>
      </c>
      <c r="E19" s="71">
        <v>783.59440004080784</v>
      </c>
      <c r="F19" s="71">
        <v>262.5206508943275</v>
      </c>
      <c r="G19" s="71">
        <v>115.32792976182748</v>
      </c>
      <c r="H19" s="71">
        <v>126.84007264108101</v>
      </c>
      <c r="I19" s="71">
        <v>135.39257919129219</v>
      </c>
      <c r="J19" s="71">
        <v>78.428409611358873</v>
      </c>
      <c r="K19" s="71">
        <v>0.12990140803009384</v>
      </c>
      <c r="L19" s="71">
        <v>30.525970134534955</v>
      </c>
      <c r="M19" s="71">
        <v>27.082123278247327</v>
      </c>
      <c r="N19" s="70">
        <v>7.3467631201084682</v>
      </c>
      <c r="O19" s="438"/>
    </row>
    <row r="20" spans="1:15" ht="12" customHeight="1" x14ac:dyDescent="0.35">
      <c r="A20" s="92"/>
      <c r="B20" s="338" t="s">
        <v>107</v>
      </c>
      <c r="C20" s="184">
        <v>307</v>
      </c>
      <c r="D20" s="71">
        <v>187.58854066406914</v>
      </c>
      <c r="E20" s="71">
        <v>1412.4943777342892</v>
      </c>
      <c r="F20" s="71">
        <v>559.69386596993081</v>
      </c>
      <c r="G20" s="71">
        <v>202.05301454118452</v>
      </c>
      <c r="H20" s="71">
        <v>256.5730967959488</v>
      </c>
      <c r="I20" s="71">
        <v>196.34018370392135</v>
      </c>
      <c r="J20" s="71">
        <v>105.59178866797986</v>
      </c>
      <c r="K20" s="71">
        <v>1.3146112393135359</v>
      </c>
      <c r="L20" s="71">
        <v>0.28002793548276517</v>
      </c>
      <c r="M20" s="71">
        <v>26.130616196732252</v>
      </c>
      <c r="N20" s="70">
        <v>64.517172683795707</v>
      </c>
      <c r="O20" s="438"/>
    </row>
    <row r="21" spans="1:15" ht="12" customHeight="1" x14ac:dyDescent="0.35">
      <c r="A21" s="92"/>
      <c r="B21" s="338" t="s">
        <v>106</v>
      </c>
      <c r="C21" s="184">
        <v>261</v>
      </c>
      <c r="D21" s="71">
        <v>152.73273967351312</v>
      </c>
      <c r="E21" s="71">
        <v>1244.4455566976828</v>
      </c>
      <c r="F21" s="71">
        <v>542.14256054141276</v>
      </c>
      <c r="G21" s="71">
        <v>180.99413024919826</v>
      </c>
      <c r="H21" s="71">
        <v>203.39483293714838</v>
      </c>
      <c r="I21" s="71">
        <v>166.21771164659637</v>
      </c>
      <c r="J21" s="71">
        <v>103.7993065738886</v>
      </c>
      <c r="K21" s="71">
        <v>2.5801468526474349</v>
      </c>
      <c r="L21" s="71">
        <v>0.44498427125292006</v>
      </c>
      <c r="M21" s="71">
        <v>27.098274482630771</v>
      </c>
      <c r="N21" s="70">
        <v>17.773609142907596</v>
      </c>
      <c r="O21" s="438"/>
    </row>
    <row r="22" spans="1:15" ht="12" customHeight="1" x14ac:dyDescent="0.35">
      <c r="A22" s="92"/>
      <c r="B22" s="338" t="s">
        <v>105</v>
      </c>
      <c r="C22" s="184">
        <v>716.00000000000034</v>
      </c>
      <c r="D22" s="71">
        <v>102.56302506285998</v>
      </c>
      <c r="E22" s="71">
        <v>1335.5254755625565</v>
      </c>
      <c r="F22" s="71">
        <v>503.53215403679053</v>
      </c>
      <c r="G22" s="71">
        <v>141.83548007936847</v>
      </c>
      <c r="H22" s="71">
        <v>207.79764142416849</v>
      </c>
      <c r="I22" s="71">
        <v>170.84588982016183</v>
      </c>
      <c r="J22" s="71">
        <v>157.80657066563441</v>
      </c>
      <c r="K22" s="71">
        <v>0.89868846550270876</v>
      </c>
      <c r="L22" s="71">
        <v>119.61159825260167</v>
      </c>
      <c r="M22" s="71">
        <v>27.526524690074748</v>
      </c>
      <c r="N22" s="70">
        <v>5.6709281282528652</v>
      </c>
      <c r="O22" s="438"/>
    </row>
    <row r="23" spans="1:15" ht="12" customHeight="1" x14ac:dyDescent="0.35">
      <c r="A23" s="92"/>
      <c r="B23" s="338" t="s">
        <v>104</v>
      </c>
      <c r="C23" s="184">
        <v>113.00000000000003</v>
      </c>
      <c r="D23" s="71">
        <v>129.15159157605223</v>
      </c>
      <c r="E23" s="71">
        <v>1040.6235225217758</v>
      </c>
      <c r="F23" s="71">
        <v>435.92221033095382</v>
      </c>
      <c r="G23" s="71">
        <v>179.75577583349252</v>
      </c>
      <c r="H23" s="71">
        <v>185.15665405727623</v>
      </c>
      <c r="I23" s="71">
        <v>95.218921870331272</v>
      </c>
      <c r="J23" s="71">
        <v>98.848294749848165</v>
      </c>
      <c r="K23" s="71">
        <v>1.9151096290842822</v>
      </c>
      <c r="L23" s="71">
        <v>0</v>
      </c>
      <c r="M23" s="71">
        <v>27.094350377399532</v>
      </c>
      <c r="N23" s="70">
        <v>16.712205673389484</v>
      </c>
      <c r="O23" s="438"/>
    </row>
    <row r="24" spans="1:15" ht="12" customHeight="1" x14ac:dyDescent="0.35">
      <c r="A24" s="92"/>
      <c r="B24" s="338" t="s">
        <v>103</v>
      </c>
      <c r="C24" s="184">
        <v>170.00000000000003</v>
      </c>
      <c r="D24" s="71">
        <v>136.40132181779671</v>
      </c>
      <c r="E24" s="71">
        <v>1198.8691747911964</v>
      </c>
      <c r="F24" s="71">
        <v>510.09755345977624</v>
      </c>
      <c r="G24" s="71">
        <v>172.627908663135</v>
      </c>
      <c r="H24" s="71">
        <v>154.02402827270402</v>
      </c>
      <c r="I24" s="71">
        <v>151.76373119590093</v>
      </c>
      <c r="J24" s="71">
        <v>114.27339040767242</v>
      </c>
      <c r="K24" s="71">
        <v>5.1243010269054148</v>
      </c>
      <c r="L24" s="71">
        <v>0</v>
      </c>
      <c r="M24" s="71">
        <v>26.334931434217236</v>
      </c>
      <c r="N24" s="70">
        <v>64.623330330885324</v>
      </c>
      <c r="O24" s="438"/>
    </row>
    <row r="25" spans="1:15" ht="12" customHeight="1" x14ac:dyDescent="0.35">
      <c r="A25" s="92"/>
      <c r="B25" s="338" t="s">
        <v>102</v>
      </c>
      <c r="C25" s="184">
        <v>74</v>
      </c>
      <c r="D25" s="71">
        <v>150.27821528337131</v>
      </c>
      <c r="E25" s="71">
        <v>1727.6641511054236</v>
      </c>
      <c r="F25" s="71">
        <v>724.04922475832961</v>
      </c>
      <c r="G25" s="71">
        <v>234.01381895953497</v>
      </c>
      <c r="H25" s="71">
        <v>304.75598167082569</v>
      </c>
      <c r="I25" s="71">
        <v>222.85910236949329</v>
      </c>
      <c r="J25" s="71">
        <v>148.53751856013878</v>
      </c>
      <c r="K25" s="71">
        <v>2.1836298277391673</v>
      </c>
      <c r="L25" s="71">
        <v>0</v>
      </c>
      <c r="M25" s="71">
        <v>27.832543697299872</v>
      </c>
      <c r="N25" s="70">
        <v>63.432331262062291</v>
      </c>
      <c r="O25" s="438"/>
    </row>
    <row r="26" spans="1:15" ht="12" customHeight="1" x14ac:dyDescent="0.35">
      <c r="A26" s="92"/>
      <c r="B26" s="338" t="s">
        <v>101</v>
      </c>
      <c r="C26" s="184">
        <v>122.00000000000006</v>
      </c>
      <c r="D26" s="71">
        <v>139.47199944707856</v>
      </c>
      <c r="E26" s="71">
        <v>1144.7361149737012</v>
      </c>
      <c r="F26" s="71">
        <v>417.20571176772927</v>
      </c>
      <c r="G26" s="71">
        <v>213.07764470462342</v>
      </c>
      <c r="H26" s="71">
        <v>177.16537863189126</v>
      </c>
      <c r="I26" s="71">
        <v>145.46212635673902</v>
      </c>
      <c r="J26" s="71">
        <v>107.80600285218685</v>
      </c>
      <c r="K26" s="71">
        <v>5.7873324990476087</v>
      </c>
      <c r="L26" s="71">
        <v>1.0058802928698172</v>
      </c>
      <c r="M26" s="71">
        <v>28.843538722361409</v>
      </c>
      <c r="N26" s="70">
        <v>48.382499146252528</v>
      </c>
      <c r="O26" s="438"/>
    </row>
    <row r="27" spans="1:15" ht="12" customHeight="1" x14ac:dyDescent="0.35">
      <c r="A27" s="92"/>
      <c r="B27" s="338" t="s">
        <v>100</v>
      </c>
      <c r="C27" s="184">
        <v>263</v>
      </c>
      <c r="D27" s="71">
        <v>131.3987089258537</v>
      </c>
      <c r="E27" s="71">
        <v>856.16538013894933</v>
      </c>
      <c r="F27" s="71">
        <v>323.29715442995257</v>
      </c>
      <c r="G27" s="71">
        <v>132.31851110832554</v>
      </c>
      <c r="H27" s="71">
        <v>163.66862874787199</v>
      </c>
      <c r="I27" s="71">
        <v>114.47593567072222</v>
      </c>
      <c r="J27" s="71">
        <v>83.867809956413936</v>
      </c>
      <c r="K27" s="71">
        <v>10.120498999284594</v>
      </c>
      <c r="L27" s="71">
        <v>0.22859061296666475</v>
      </c>
      <c r="M27" s="71">
        <v>27.114925510905302</v>
      </c>
      <c r="N27" s="70">
        <v>1.0733251025068322</v>
      </c>
      <c r="O27" s="438"/>
    </row>
    <row r="28" spans="1:15" ht="12" customHeight="1" x14ac:dyDescent="0.35">
      <c r="A28" s="92"/>
      <c r="B28" s="338" t="s">
        <v>99</v>
      </c>
      <c r="C28" s="184">
        <v>362</v>
      </c>
      <c r="D28" s="71">
        <v>143.63411604643173</v>
      </c>
      <c r="E28" s="71">
        <v>1590.2874107187081</v>
      </c>
      <c r="F28" s="71">
        <v>709.86341359328844</v>
      </c>
      <c r="G28" s="71">
        <v>172.34687319603987</v>
      </c>
      <c r="H28" s="71">
        <v>246.64331167436438</v>
      </c>
      <c r="I28" s="71">
        <v>187.14934870605907</v>
      </c>
      <c r="J28" s="71">
        <v>146.6057460458035</v>
      </c>
      <c r="K28" s="71">
        <v>4.4603675182516032</v>
      </c>
      <c r="L28" s="71">
        <v>15.195492087290221</v>
      </c>
      <c r="M28" s="71">
        <v>27.011642477781642</v>
      </c>
      <c r="N28" s="70">
        <v>81.011215419830748</v>
      </c>
      <c r="O28" s="438"/>
    </row>
    <row r="29" spans="1:15" ht="12" customHeight="1" thickBot="1" x14ac:dyDescent="0.4">
      <c r="A29" s="92"/>
      <c r="B29" s="348" t="s">
        <v>59</v>
      </c>
      <c r="C29" s="195">
        <v>12879.000000000009</v>
      </c>
      <c r="D29" s="66">
        <v>131.30301437070904</v>
      </c>
      <c r="E29" s="66">
        <v>1256.9542414632808</v>
      </c>
      <c r="F29" s="66">
        <v>467.29457620683689</v>
      </c>
      <c r="G29" s="66">
        <v>186.14420148576104</v>
      </c>
      <c r="H29" s="66">
        <v>195.06854143776295</v>
      </c>
      <c r="I29" s="66">
        <v>175.41529756947048</v>
      </c>
      <c r="J29" s="66">
        <v>125.09692403952846</v>
      </c>
      <c r="K29" s="66">
        <v>1.8679665763576567</v>
      </c>
      <c r="L29" s="66">
        <v>60.528242533745143</v>
      </c>
      <c r="M29" s="66">
        <v>27.191590078321717</v>
      </c>
      <c r="N29" s="65">
        <v>18.346901535498354</v>
      </c>
      <c r="O29" s="438"/>
    </row>
    <row r="30" spans="1:15" ht="12" customHeight="1" x14ac:dyDescent="0.35">
      <c r="A30" s="89" t="s">
        <v>98</v>
      </c>
      <c r="B30" s="334" t="s">
        <v>97</v>
      </c>
      <c r="C30" s="192">
        <v>7689.9999999999991</v>
      </c>
      <c r="D30" s="75">
        <v>192.4433603520668</v>
      </c>
      <c r="E30" s="75">
        <v>2146.2369736009841</v>
      </c>
      <c r="F30" s="75">
        <v>949.43375103657229</v>
      </c>
      <c r="G30" s="75">
        <v>225.86183196415109</v>
      </c>
      <c r="H30" s="75">
        <v>425.38461318864938</v>
      </c>
      <c r="I30" s="75">
        <v>284.24342549519338</v>
      </c>
      <c r="J30" s="75">
        <v>134.39642000621416</v>
      </c>
      <c r="K30" s="75">
        <v>3.1182201904316558</v>
      </c>
      <c r="L30" s="75">
        <v>2.7528884002878775</v>
      </c>
      <c r="M30" s="75">
        <v>26.374964374003426</v>
      </c>
      <c r="N30" s="74">
        <v>94.670858945480717</v>
      </c>
      <c r="O30" s="438"/>
    </row>
    <row r="31" spans="1:15" ht="12" customHeight="1" x14ac:dyDescent="0.35">
      <c r="A31" s="78" t="s">
        <v>96</v>
      </c>
      <c r="B31" s="338" t="s">
        <v>95</v>
      </c>
      <c r="C31" s="184">
        <v>722</v>
      </c>
      <c r="D31" s="71">
        <v>156.00304238418445</v>
      </c>
      <c r="E31" s="71">
        <v>1916.4937306867164</v>
      </c>
      <c r="F31" s="71">
        <v>838.89465810495392</v>
      </c>
      <c r="G31" s="71">
        <v>220.51332194491673</v>
      </c>
      <c r="H31" s="71">
        <v>357.93520744287531</v>
      </c>
      <c r="I31" s="71">
        <v>246.46286340856477</v>
      </c>
      <c r="J31" s="71">
        <v>153.36923464354001</v>
      </c>
      <c r="K31" s="71">
        <v>1.459794497032078</v>
      </c>
      <c r="L31" s="71">
        <v>0.52731265820511375</v>
      </c>
      <c r="M31" s="71">
        <v>26.23384807699777</v>
      </c>
      <c r="N31" s="70">
        <v>71.097489909630198</v>
      </c>
      <c r="O31" s="438"/>
    </row>
    <row r="32" spans="1:15" ht="12" customHeight="1" x14ac:dyDescent="0.35">
      <c r="A32" s="78"/>
      <c r="B32" s="338" t="s">
        <v>94</v>
      </c>
      <c r="C32" s="184">
        <v>353.00000000000006</v>
      </c>
      <c r="D32" s="71">
        <v>266.66060358506627</v>
      </c>
      <c r="E32" s="71">
        <v>2404.0420224830846</v>
      </c>
      <c r="F32" s="71">
        <v>1092.5221375476201</v>
      </c>
      <c r="G32" s="71">
        <v>204.60129822632035</v>
      </c>
      <c r="H32" s="71">
        <v>502.93273949878835</v>
      </c>
      <c r="I32" s="71">
        <v>393.78151493739756</v>
      </c>
      <c r="J32" s="71">
        <v>105.23018325405052</v>
      </c>
      <c r="K32" s="71">
        <v>1.6041811771638672</v>
      </c>
      <c r="L32" s="71">
        <v>0</v>
      </c>
      <c r="M32" s="71">
        <v>24.444013505464099</v>
      </c>
      <c r="N32" s="70">
        <v>78.925954336280142</v>
      </c>
      <c r="O32" s="438"/>
    </row>
    <row r="33" spans="1:15" ht="12" customHeight="1" thickBot="1" x14ac:dyDescent="0.4">
      <c r="A33" s="81"/>
      <c r="B33" s="328" t="s">
        <v>59</v>
      </c>
      <c r="C33" s="181">
        <v>8764.9999999999964</v>
      </c>
      <c r="D33" s="66">
        <v>190.76250927388745</v>
      </c>
      <c r="E33" s="66">
        <v>2134.1681557925913</v>
      </c>
      <c r="F33" s="66">
        <v>944.16521272619377</v>
      </c>
      <c r="G33" s="66">
        <v>224.81044534538981</v>
      </c>
      <c r="H33" s="66">
        <v>421.89394430393708</v>
      </c>
      <c r="I33" s="66">
        <v>284.15616942507421</v>
      </c>
      <c r="J33" s="66">
        <v>135.17052351379124</v>
      </c>
      <c r="K33" s="66">
        <v>2.935723446630043</v>
      </c>
      <c r="L33" s="66">
        <v>2.4876039685721048</v>
      </c>
      <c r="M33" s="66">
        <v>26.308508604465011</v>
      </c>
      <c r="N33" s="65">
        <v>92.240024458525397</v>
      </c>
      <c r="O33" s="438"/>
    </row>
    <row r="34" spans="1:15" ht="12" customHeight="1" thickBot="1" x14ac:dyDescent="0.4">
      <c r="A34" s="98" t="s">
        <v>93</v>
      </c>
      <c r="B34" s="352" t="s">
        <v>59</v>
      </c>
      <c r="C34" s="199">
        <v>184.00000000000003</v>
      </c>
      <c r="D34" s="95">
        <v>220.10556497770114</v>
      </c>
      <c r="E34" s="95">
        <v>2120.9369614977868</v>
      </c>
      <c r="F34" s="95">
        <v>897.18974970625118</v>
      </c>
      <c r="G34" s="95">
        <v>189.97457363320001</v>
      </c>
      <c r="H34" s="95">
        <v>423.13466721897521</v>
      </c>
      <c r="I34" s="95">
        <v>391.59011526805591</v>
      </c>
      <c r="J34" s="95">
        <v>118.26622134542559</v>
      </c>
      <c r="K34" s="95">
        <v>2.4552694659799585</v>
      </c>
      <c r="L34" s="95">
        <v>0</v>
      </c>
      <c r="M34" s="95">
        <v>25.463783301244906</v>
      </c>
      <c r="N34" s="94">
        <v>72.862581558654327</v>
      </c>
      <c r="O34" s="438"/>
    </row>
    <row r="35" spans="1:15" ht="12" customHeight="1" x14ac:dyDescent="0.35">
      <c r="A35" s="89" t="s">
        <v>92</v>
      </c>
      <c r="B35" s="334" t="s">
        <v>91</v>
      </c>
      <c r="C35" s="192">
        <v>360.00000000000006</v>
      </c>
      <c r="D35" s="75">
        <v>186.18518260275181</v>
      </c>
      <c r="E35" s="75">
        <v>2090.8014241783449</v>
      </c>
      <c r="F35" s="75">
        <v>916.43093103869774</v>
      </c>
      <c r="G35" s="75">
        <v>199.726164493684</v>
      </c>
      <c r="H35" s="75">
        <v>415.0453239807195</v>
      </c>
      <c r="I35" s="75">
        <v>267.91315118190471</v>
      </c>
      <c r="J35" s="75">
        <v>138.30024952653949</v>
      </c>
      <c r="K35" s="75">
        <v>0.49434199466356638</v>
      </c>
      <c r="L35" s="75">
        <v>0</v>
      </c>
      <c r="M35" s="75">
        <v>25.917190612982569</v>
      </c>
      <c r="N35" s="74">
        <v>126.9740713491546</v>
      </c>
      <c r="O35" s="438"/>
    </row>
    <row r="36" spans="1:15" ht="12" customHeight="1" x14ac:dyDescent="0.35">
      <c r="A36" s="78" t="s">
        <v>90</v>
      </c>
      <c r="B36" s="338" t="s">
        <v>89</v>
      </c>
      <c r="C36" s="184">
        <v>678.00000000000011</v>
      </c>
      <c r="D36" s="71">
        <v>248.55580395069495</v>
      </c>
      <c r="E36" s="71">
        <v>2186.5721195354245</v>
      </c>
      <c r="F36" s="71">
        <v>965.073701517416</v>
      </c>
      <c r="G36" s="71">
        <v>178.30227549796643</v>
      </c>
      <c r="H36" s="71">
        <v>447.02573463881339</v>
      </c>
      <c r="I36" s="71">
        <v>398.59335869163368</v>
      </c>
      <c r="J36" s="71">
        <v>97.12778556456152</v>
      </c>
      <c r="K36" s="71">
        <v>0.56214585835479269</v>
      </c>
      <c r="L36" s="71">
        <v>0</v>
      </c>
      <c r="M36" s="71">
        <v>25.248891196909206</v>
      </c>
      <c r="N36" s="70">
        <v>74.638226569771561</v>
      </c>
      <c r="O36" s="438"/>
    </row>
    <row r="37" spans="1:15" ht="12" customHeight="1" x14ac:dyDescent="0.35">
      <c r="A37" s="78"/>
      <c r="B37" s="338" t="s">
        <v>88</v>
      </c>
      <c r="C37" s="184">
        <v>80.999999999999986</v>
      </c>
      <c r="D37" s="71">
        <v>175.5578648088856</v>
      </c>
      <c r="E37" s="71">
        <v>2255.0447603946918</v>
      </c>
      <c r="F37" s="71">
        <v>1127.4423509424828</v>
      </c>
      <c r="G37" s="71">
        <v>186.05220985956353</v>
      </c>
      <c r="H37" s="71">
        <v>414.38294569386574</v>
      </c>
      <c r="I37" s="71">
        <v>266.42760608274415</v>
      </c>
      <c r="J37" s="71">
        <v>152.43864590003363</v>
      </c>
      <c r="K37" s="71">
        <v>0</v>
      </c>
      <c r="L37" s="71">
        <v>0</v>
      </c>
      <c r="M37" s="71">
        <v>25.387874162610505</v>
      </c>
      <c r="N37" s="70">
        <v>82.913127753391038</v>
      </c>
      <c r="O37" s="438"/>
    </row>
    <row r="38" spans="1:15" ht="12" customHeight="1" x14ac:dyDescent="0.35">
      <c r="A38" s="78"/>
      <c r="B38" s="338" t="s">
        <v>87</v>
      </c>
      <c r="C38" s="184">
        <v>131.99999999999994</v>
      </c>
      <c r="D38" s="71">
        <v>239.03868116547972</v>
      </c>
      <c r="E38" s="71">
        <v>2217.2046665192302</v>
      </c>
      <c r="F38" s="71">
        <v>1113.3218535489843</v>
      </c>
      <c r="G38" s="71">
        <v>169.3427513761101</v>
      </c>
      <c r="H38" s="71">
        <v>503.45486996526409</v>
      </c>
      <c r="I38" s="71">
        <v>226.53290587891351</v>
      </c>
      <c r="J38" s="71">
        <v>109.54348778390046</v>
      </c>
      <c r="K38" s="71">
        <v>0</v>
      </c>
      <c r="L38" s="71">
        <v>0</v>
      </c>
      <c r="M38" s="71">
        <v>24.720854143910781</v>
      </c>
      <c r="N38" s="70">
        <v>70.287943822145962</v>
      </c>
      <c r="O38" s="438"/>
    </row>
    <row r="39" spans="1:15" ht="12" customHeight="1" x14ac:dyDescent="0.35">
      <c r="A39" s="78"/>
      <c r="B39" s="338" t="s">
        <v>86</v>
      </c>
      <c r="C39" s="184">
        <v>163</v>
      </c>
      <c r="D39" s="71">
        <v>208.29143803255147</v>
      </c>
      <c r="E39" s="71">
        <v>1925.5157015483826</v>
      </c>
      <c r="F39" s="71">
        <v>838.95862259047419</v>
      </c>
      <c r="G39" s="71">
        <v>215.73376044370079</v>
      </c>
      <c r="H39" s="71">
        <v>412.42127543790212</v>
      </c>
      <c r="I39" s="71">
        <v>271.09475068037489</v>
      </c>
      <c r="J39" s="71">
        <v>116.65737151016714</v>
      </c>
      <c r="K39" s="71">
        <v>0</v>
      </c>
      <c r="L39" s="71">
        <v>0</v>
      </c>
      <c r="M39" s="71">
        <v>26.095682011347154</v>
      </c>
      <c r="N39" s="70">
        <v>44.554238874415866</v>
      </c>
      <c r="O39" s="438"/>
    </row>
    <row r="40" spans="1:15" ht="12" customHeight="1" thickBot="1" x14ac:dyDescent="0.4">
      <c r="A40" s="81"/>
      <c r="B40" s="328" t="s">
        <v>59</v>
      </c>
      <c r="C40" s="181">
        <v>1414.000000000002</v>
      </c>
      <c r="D40" s="66">
        <v>219.30468659220824</v>
      </c>
      <c r="E40" s="66">
        <v>2138.3368914622442</v>
      </c>
      <c r="F40" s="66">
        <v>958.31267647808306</v>
      </c>
      <c r="G40" s="66">
        <v>187.87424931516387</v>
      </c>
      <c r="H40" s="66">
        <v>437.21039900657263</v>
      </c>
      <c r="I40" s="66">
        <v>329.47427198566083</v>
      </c>
      <c r="J40" s="66">
        <v>114.1943624288277</v>
      </c>
      <c r="K40" s="66">
        <v>0.40880783789608516</v>
      </c>
      <c r="L40" s="66">
        <v>0</v>
      </c>
      <c r="M40" s="66">
        <v>25.487616883276594</v>
      </c>
      <c r="N40" s="65">
        <v>85.374507526763153</v>
      </c>
      <c r="O40" s="438"/>
    </row>
    <row r="41" spans="1:15" ht="12" customHeight="1" x14ac:dyDescent="0.35">
      <c r="A41" s="92" t="s">
        <v>85</v>
      </c>
      <c r="B41" s="334" t="s">
        <v>84</v>
      </c>
      <c r="C41" s="192">
        <v>535.00000000000011</v>
      </c>
      <c r="D41" s="75">
        <v>266.76135178087867</v>
      </c>
      <c r="E41" s="75">
        <v>2013.4503584576908</v>
      </c>
      <c r="F41" s="75">
        <v>873.97307117260323</v>
      </c>
      <c r="G41" s="75">
        <v>163.29386876129792</v>
      </c>
      <c r="H41" s="75">
        <v>333.71066460369883</v>
      </c>
      <c r="I41" s="75">
        <v>468.07954457657053</v>
      </c>
      <c r="J41" s="75">
        <v>93.713821217248835</v>
      </c>
      <c r="K41" s="75">
        <v>1.8139238903205221</v>
      </c>
      <c r="L41" s="75">
        <v>0</v>
      </c>
      <c r="M41" s="75">
        <v>25.895583677041095</v>
      </c>
      <c r="N41" s="74">
        <v>52.969880558909381</v>
      </c>
      <c r="O41" s="438"/>
    </row>
    <row r="42" spans="1:15" ht="12" customHeight="1" x14ac:dyDescent="0.35">
      <c r="A42" s="92" t="s">
        <v>83</v>
      </c>
      <c r="B42" s="338" t="s">
        <v>82</v>
      </c>
      <c r="C42" s="184">
        <v>101.00000000000001</v>
      </c>
      <c r="D42" s="71">
        <v>245.47802650333702</v>
      </c>
      <c r="E42" s="71">
        <v>1182.2214632709124</v>
      </c>
      <c r="F42" s="71">
        <v>376.61069395981264</v>
      </c>
      <c r="G42" s="71">
        <v>132.86879332966123</v>
      </c>
      <c r="H42" s="71">
        <v>111.8479991718457</v>
      </c>
      <c r="I42" s="71">
        <v>85.149683900948929</v>
      </c>
      <c r="J42" s="71">
        <v>69.076328043788308</v>
      </c>
      <c r="K42" s="71">
        <v>0</v>
      </c>
      <c r="L42" s="71">
        <v>376.1592053354471</v>
      </c>
      <c r="M42" s="71">
        <v>27.399743347592167</v>
      </c>
      <c r="N42" s="70">
        <v>3.1090161818159734</v>
      </c>
      <c r="O42" s="438"/>
    </row>
    <row r="43" spans="1:15" ht="12" customHeight="1" x14ac:dyDescent="0.35">
      <c r="A43" s="92"/>
      <c r="B43" s="338" t="s">
        <v>81</v>
      </c>
      <c r="C43" s="184">
        <v>416.00000000000011</v>
      </c>
      <c r="D43" s="71">
        <v>162.17036030592169</v>
      </c>
      <c r="E43" s="71">
        <v>1288.2633056152886</v>
      </c>
      <c r="F43" s="71">
        <v>709.87153210687882</v>
      </c>
      <c r="G43" s="71">
        <v>137.55298060998336</v>
      </c>
      <c r="H43" s="71">
        <v>151.49107250310249</v>
      </c>
      <c r="I43" s="71">
        <v>136.40516217277468</v>
      </c>
      <c r="J43" s="71">
        <v>102.18650475024474</v>
      </c>
      <c r="K43" s="71">
        <v>3.1013776129964881</v>
      </c>
      <c r="L43" s="71">
        <v>3.6016729293923772E-2</v>
      </c>
      <c r="M43" s="71">
        <v>25.940498104654925</v>
      </c>
      <c r="N43" s="70">
        <v>21.678161025359334</v>
      </c>
      <c r="O43" s="438"/>
    </row>
    <row r="44" spans="1:15" ht="12" customHeight="1" x14ac:dyDescent="0.35">
      <c r="A44" s="92"/>
      <c r="B44" s="338" t="s">
        <v>80</v>
      </c>
      <c r="C44" s="184">
        <v>651.00000000000023</v>
      </c>
      <c r="D44" s="71">
        <v>186.57742661592991</v>
      </c>
      <c r="E44" s="71">
        <v>971.81678615279759</v>
      </c>
      <c r="F44" s="71">
        <v>366.90253991945542</v>
      </c>
      <c r="G44" s="71">
        <v>73.46281701371602</v>
      </c>
      <c r="H44" s="71">
        <v>167.51627901462379</v>
      </c>
      <c r="I44" s="71">
        <v>252.76520986881937</v>
      </c>
      <c r="J44" s="71">
        <v>57.350728982359662</v>
      </c>
      <c r="K44" s="71">
        <v>0</v>
      </c>
      <c r="L44" s="71">
        <v>0</v>
      </c>
      <c r="M44" s="71">
        <v>25.036626578847919</v>
      </c>
      <c r="N44" s="70">
        <v>28.782584774975245</v>
      </c>
      <c r="O44" s="438"/>
    </row>
    <row r="45" spans="1:15" ht="12" customHeight="1" x14ac:dyDescent="0.35">
      <c r="A45" s="92"/>
      <c r="B45" s="338" t="s">
        <v>79</v>
      </c>
      <c r="C45" s="184">
        <v>115</v>
      </c>
      <c r="D45" s="71">
        <v>223.06940566885831</v>
      </c>
      <c r="E45" s="71">
        <v>1417.1764453619182</v>
      </c>
      <c r="F45" s="71">
        <v>789.13990912947168</v>
      </c>
      <c r="G45" s="71">
        <v>155.19478358228943</v>
      </c>
      <c r="H45" s="71">
        <v>191.98542345004293</v>
      </c>
      <c r="I45" s="71">
        <v>153.18226082215514</v>
      </c>
      <c r="J45" s="71">
        <v>85.453898908834489</v>
      </c>
      <c r="K45" s="71">
        <v>2.7089532793502715</v>
      </c>
      <c r="L45" s="71">
        <v>0</v>
      </c>
      <c r="M45" s="71">
        <v>27.375894951041186</v>
      </c>
      <c r="N45" s="70">
        <v>12.135321238733477</v>
      </c>
      <c r="O45" s="438"/>
    </row>
    <row r="46" spans="1:15" ht="12" customHeight="1" x14ac:dyDescent="0.35">
      <c r="A46" s="92"/>
      <c r="B46" s="338" t="s">
        <v>78</v>
      </c>
      <c r="C46" s="184">
        <v>119.00000000000001</v>
      </c>
      <c r="D46" s="71">
        <v>171.48819201395139</v>
      </c>
      <c r="E46" s="71">
        <v>909.48315046928542</v>
      </c>
      <c r="F46" s="71">
        <v>405.84600315972546</v>
      </c>
      <c r="G46" s="71">
        <v>68.847961070373614</v>
      </c>
      <c r="H46" s="71">
        <v>165.86695910227718</v>
      </c>
      <c r="I46" s="71">
        <v>148.85273587732496</v>
      </c>
      <c r="J46" s="71">
        <v>60.911540990569783</v>
      </c>
      <c r="K46" s="71">
        <v>12.367360753804444</v>
      </c>
      <c r="L46" s="71">
        <v>0</v>
      </c>
      <c r="M46" s="71">
        <v>23.709408715922752</v>
      </c>
      <c r="N46" s="70">
        <v>23.081180799287431</v>
      </c>
      <c r="O46" s="438"/>
    </row>
    <row r="47" spans="1:15" ht="12" customHeight="1" x14ac:dyDescent="0.35">
      <c r="A47" s="92"/>
      <c r="B47" s="338" t="s">
        <v>256</v>
      </c>
      <c r="C47" s="184">
        <v>107.99999999999996</v>
      </c>
      <c r="D47" s="71">
        <v>161.2890325521231</v>
      </c>
      <c r="E47" s="71">
        <v>2122.9184015645724</v>
      </c>
      <c r="F47" s="71">
        <v>633.71702834685277</v>
      </c>
      <c r="G47" s="71">
        <v>158.09167823193582</v>
      </c>
      <c r="H47" s="71">
        <v>221.45409298471594</v>
      </c>
      <c r="I47" s="71">
        <v>228.33214030032627</v>
      </c>
      <c r="J47" s="71">
        <v>166.82305134211219</v>
      </c>
      <c r="K47" s="71">
        <v>3.0621403825730726</v>
      </c>
      <c r="L47" s="71">
        <v>663.50912083982553</v>
      </c>
      <c r="M47" s="71">
        <v>26.116300125315021</v>
      </c>
      <c r="N47" s="70">
        <v>21.812849010916661</v>
      </c>
      <c r="O47" s="438"/>
    </row>
    <row r="48" spans="1:15" ht="12" customHeight="1" x14ac:dyDescent="0.35">
      <c r="A48" s="92"/>
      <c r="B48" s="338" t="s">
        <v>76</v>
      </c>
      <c r="C48" s="184">
        <v>115.99999999999997</v>
      </c>
      <c r="D48" s="71">
        <v>338.19555494988401</v>
      </c>
      <c r="E48" s="71">
        <v>1134.9318394585207</v>
      </c>
      <c r="F48" s="71">
        <v>571.23430126777896</v>
      </c>
      <c r="G48" s="71">
        <v>46.981829062696647</v>
      </c>
      <c r="H48" s="71">
        <v>263.64660058512862</v>
      </c>
      <c r="I48" s="71">
        <v>147.21371418184839</v>
      </c>
      <c r="J48" s="71">
        <v>36.914294263547369</v>
      </c>
      <c r="K48" s="71">
        <v>0</v>
      </c>
      <c r="L48" s="71">
        <v>0</v>
      </c>
      <c r="M48" s="71">
        <v>25</v>
      </c>
      <c r="N48" s="70">
        <v>43.941100097521421</v>
      </c>
      <c r="O48" s="438"/>
    </row>
    <row r="49" spans="1:15" ht="12" customHeight="1" x14ac:dyDescent="0.35">
      <c r="A49" s="92"/>
      <c r="B49" s="338" t="s">
        <v>75</v>
      </c>
      <c r="C49" s="184">
        <v>132.99999999999997</v>
      </c>
      <c r="D49" s="71">
        <v>168.53180167721155</v>
      </c>
      <c r="E49" s="71">
        <v>1641.59855119535</v>
      </c>
      <c r="F49" s="71">
        <v>759.64547710479349</v>
      </c>
      <c r="G49" s="71">
        <v>102.97090153852594</v>
      </c>
      <c r="H49" s="71">
        <v>325.14962194044665</v>
      </c>
      <c r="I49" s="71">
        <v>249.7817818219838</v>
      </c>
      <c r="J49" s="71">
        <v>112.56039902587685</v>
      </c>
      <c r="K49" s="71">
        <v>2.2652146825590815</v>
      </c>
      <c r="L49" s="71">
        <v>0.10192964434068066</v>
      </c>
      <c r="M49" s="71">
        <v>25.45344880159541</v>
      </c>
      <c r="N49" s="70">
        <v>63.669776635228146</v>
      </c>
      <c r="O49" s="438"/>
    </row>
    <row r="50" spans="1:15" ht="12" customHeight="1" x14ac:dyDescent="0.35">
      <c r="A50" s="92"/>
      <c r="B50" s="338" t="s">
        <v>74</v>
      </c>
      <c r="C50" s="184">
        <v>201.0000000000002</v>
      </c>
      <c r="D50" s="71">
        <v>290.42719025190388</v>
      </c>
      <c r="E50" s="71">
        <v>2003.3185513402107</v>
      </c>
      <c r="F50" s="71">
        <v>1015.757637224104</v>
      </c>
      <c r="G50" s="71">
        <v>141.51267805903535</v>
      </c>
      <c r="H50" s="71">
        <v>381.09871335836328</v>
      </c>
      <c r="I50" s="71">
        <v>267.75945112937967</v>
      </c>
      <c r="J50" s="71">
        <v>79.720719175769602</v>
      </c>
      <c r="K50" s="71">
        <v>0</v>
      </c>
      <c r="L50" s="71">
        <v>0</v>
      </c>
      <c r="M50" s="71">
        <v>25.875341555226395</v>
      </c>
      <c r="N50" s="70">
        <v>91.594010838332139</v>
      </c>
      <c r="O50" s="438"/>
    </row>
    <row r="51" spans="1:15" ht="12" customHeight="1" x14ac:dyDescent="0.35">
      <c r="A51" s="92"/>
      <c r="B51" s="338" t="s">
        <v>73</v>
      </c>
      <c r="C51" s="184">
        <v>209</v>
      </c>
      <c r="D51" s="71">
        <v>232.0856401746054</v>
      </c>
      <c r="E51" s="71">
        <v>1711.4635620403531</v>
      </c>
      <c r="F51" s="71">
        <v>740.00781135066984</v>
      </c>
      <c r="G51" s="71">
        <v>188.40964335247526</v>
      </c>
      <c r="H51" s="71">
        <v>272.37154925387631</v>
      </c>
      <c r="I51" s="71">
        <v>321.81330663521931</v>
      </c>
      <c r="J51" s="71">
        <v>91.216389228602964</v>
      </c>
      <c r="K51" s="71">
        <v>0.59373623585401569</v>
      </c>
      <c r="L51" s="71">
        <v>0</v>
      </c>
      <c r="M51" s="71">
        <v>26.141125513878137</v>
      </c>
      <c r="N51" s="70">
        <v>70.910000469776818</v>
      </c>
      <c r="O51" s="438"/>
    </row>
    <row r="52" spans="1:15" ht="12" customHeight="1" x14ac:dyDescent="0.35">
      <c r="A52" s="92"/>
      <c r="B52" s="338" t="s">
        <v>72</v>
      </c>
      <c r="C52" s="184">
        <v>320.99999999999994</v>
      </c>
      <c r="D52" s="71">
        <v>186.47362621510609</v>
      </c>
      <c r="E52" s="71">
        <v>996.23669670795198</v>
      </c>
      <c r="F52" s="71">
        <v>403.52264725152918</v>
      </c>
      <c r="G52" s="71">
        <v>142.52227247557568</v>
      </c>
      <c r="H52" s="71">
        <v>135.40647091940485</v>
      </c>
      <c r="I52" s="71">
        <v>158.95562361848681</v>
      </c>
      <c r="J52" s="71">
        <v>69.048928407053978</v>
      </c>
      <c r="K52" s="71">
        <v>3.6410200644624791</v>
      </c>
      <c r="L52" s="71">
        <v>43.851823644912749</v>
      </c>
      <c r="M52" s="71">
        <v>26.512782143564554</v>
      </c>
      <c r="N52" s="70">
        <v>12.775128182961119</v>
      </c>
      <c r="O52" s="438"/>
    </row>
    <row r="53" spans="1:15" ht="12" customHeight="1" x14ac:dyDescent="0.35">
      <c r="A53" s="92"/>
      <c r="B53" s="338" t="s">
        <v>71</v>
      </c>
      <c r="C53" s="184">
        <v>356.99999999999989</v>
      </c>
      <c r="D53" s="71">
        <v>155.19443236961973</v>
      </c>
      <c r="E53" s="71">
        <v>1738.231136679643</v>
      </c>
      <c r="F53" s="71">
        <v>669.74002840893729</v>
      </c>
      <c r="G53" s="71">
        <v>150.19487318069491</v>
      </c>
      <c r="H53" s="71">
        <v>242.29411378533217</v>
      </c>
      <c r="I53" s="71">
        <v>241.37190105849868</v>
      </c>
      <c r="J53" s="71">
        <v>141.88253510766052</v>
      </c>
      <c r="K53" s="71">
        <v>3.8197035028598809</v>
      </c>
      <c r="L53" s="71">
        <v>240.03661585743171</v>
      </c>
      <c r="M53" s="71">
        <v>26.626563323302683</v>
      </c>
      <c r="N53" s="70">
        <v>22.264802454924983</v>
      </c>
      <c r="O53" s="438"/>
    </row>
    <row r="54" spans="1:15" ht="12" customHeight="1" thickBot="1" x14ac:dyDescent="0.4">
      <c r="A54" s="92"/>
      <c r="B54" s="328" t="s">
        <v>59</v>
      </c>
      <c r="C54" s="181">
        <v>3381.9999999999995</v>
      </c>
      <c r="D54" s="66">
        <v>204.2122081335844</v>
      </c>
      <c r="E54" s="66">
        <v>1522.2050199724765</v>
      </c>
      <c r="F54" s="66">
        <v>657.01857378332159</v>
      </c>
      <c r="G54" s="66">
        <v>139.46470210361798</v>
      </c>
      <c r="H54" s="66">
        <v>230.25448911559849</v>
      </c>
      <c r="I54" s="66">
        <v>257.62384861974084</v>
      </c>
      <c r="J54" s="66">
        <v>92.910433770203952</v>
      </c>
      <c r="K54" s="66">
        <v>2.4842389348776845</v>
      </c>
      <c r="L54" s="66">
        <v>80.537862426239457</v>
      </c>
      <c r="M54" s="66">
        <v>26.010452556907918</v>
      </c>
      <c r="N54" s="65">
        <v>35.900418661971621</v>
      </c>
      <c r="O54" s="438"/>
    </row>
    <row r="55" spans="1:15" ht="12" customHeight="1" x14ac:dyDescent="0.35">
      <c r="A55" s="89" t="s">
        <v>70</v>
      </c>
      <c r="B55" s="342" t="s">
        <v>69</v>
      </c>
      <c r="C55" s="192">
        <v>74</v>
      </c>
      <c r="D55" s="75">
        <v>152.5856936324794</v>
      </c>
      <c r="E55" s="75">
        <v>1407.8539867389579</v>
      </c>
      <c r="F55" s="75">
        <v>664.35435760660334</v>
      </c>
      <c r="G55" s="75">
        <v>127.05432694951024</v>
      </c>
      <c r="H55" s="75">
        <v>235.38656168595693</v>
      </c>
      <c r="I55" s="75">
        <v>208.67449532157733</v>
      </c>
      <c r="J55" s="75">
        <v>115.44286674841761</v>
      </c>
      <c r="K55" s="75">
        <v>0</v>
      </c>
      <c r="L55" s="75">
        <v>0</v>
      </c>
      <c r="M55" s="75">
        <v>27.31992855714897</v>
      </c>
      <c r="N55" s="74">
        <v>29.621449869743255</v>
      </c>
      <c r="O55" s="438"/>
    </row>
    <row r="56" spans="1:15" ht="12" customHeight="1" x14ac:dyDescent="0.35">
      <c r="A56" s="78" t="s">
        <v>68</v>
      </c>
      <c r="B56" s="341" t="s">
        <v>67</v>
      </c>
      <c r="C56" s="184">
        <v>41.999999999999993</v>
      </c>
      <c r="D56" s="71">
        <v>190.68277703203665</v>
      </c>
      <c r="E56" s="71">
        <v>2098.8380609794344</v>
      </c>
      <c r="F56" s="71">
        <v>959.26253087567261</v>
      </c>
      <c r="G56" s="71">
        <v>149.76620043642387</v>
      </c>
      <c r="H56" s="71">
        <v>408.28942940631117</v>
      </c>
      <c r="I56" s="71">
        <v>344.81837361270254</v>
      </c>
      <c r="J56" s="71">
        <v>129.12690462820626</v>
      </c>
      <c r="K56" s="71">
        <v>0</v>
      </c>
      <c r="L56" s="71">
        <v>0</v>
      </c>
      <c r="M56" s="71">
        <v>25.954623161432245</v>
      </c>
      <c r="N56" s="70">
        <v>81.619998858686557</v>
      </c>
      <c r="O56" s="438"/>
    </row>
    <row r="57" spans="1:15" ht="12" customHeight="1" x14ac:dyDescent="0.35">
      <c r="A57" s="78"/>
      <c r="B57" s="338" t="s">
        <v>66</v>
      </c>
      <c r="C57" s="184">
        <v>292.99999999999994</v>
      </c>
      <c r="D57" s="71">
        <v>112.87673490249425</v>
      </c>
      <c r="E57" s="71">
        <v>1026.8073776989722</v>
      </c>
      <c r="F57" s="71">
        <v>308.7260948084068</v>
      </c>
      <c r="G57" s="71">
        <v>64.201710687712975</v>
      </c>
      <c r="H57" s="71">
        <v>141.9010748973667</v>
      </c>
      <c r="I57" s="71">
        <v>404.86277758556275</v>
      </c>
      <c r="J57" s="71">
        <v>50.028540296999267</v>
      </c>
      <c r="K57" s="71">
        <v>0.96911385013828644</v>
      </c>
      <c r="L57" s="71">
        <v>0</v>
      </c>
      <c r="M57" s="71">
        <v>24.741614725619421</v>
      </c>
      <c r="N57" s="70">
        <v>31.376450847166698</v>
      </c>
      <c r="O57" s="438"/>
    </row>
    <row r="58" spans="1:15" ht="12" customHeight="1" x14ac:dyDescent="0.35">
      <c r="A58" s="78"/>
      <c r="B58" s="338" t="s">
        <v>65</v>
      </c>
      <c r="C58" s="184">
        <v>316</v>
      </c>
      <c r="D58" s="443">
        <v>160.59538274754951</v>
      </c>
      <c r="E58" s="443">
        <v>1720.9143420102057</v>
      </c>
      <c r="F58" s="443">
        <v>707.39231997030004</v>
      </c>
      <c r="G58" s="443">
        <v>216.35318154182949</v>
      </c>
      <c r="H58" s="443">
        <v>292.75705682591229</v>
      </c>
      <c r="I58" s="443">
        <v>311.69420579497489</v>
      </c>
      <c r="J58" s="443">
        <v>131.84787062503244</v>
      </c>
      <c r="K58" s="443">
        <v>2.5235824218152834</v>
      </c>
      <c r="L58" s="443">
        <v>5.1393312339611502E-2</v>
      </c>
      <c r="M58" s="443">
        <v>27.351530948937626</v>
      </c>
      <c r="N58" s="442">
        <v>30.943200569062935</v>
      </c>
      <c r="O58" s="438"/>
    </row>
    <row r="59" spans="1:15" ht="12" customHeight="1" x14ac:dyDescent="0.35">
      <c r="A59" s="78"/>
      <c r="B59" s="338" t="s">
        <v>64</v>
      </c>
      <c r="C59" s="184">
        <v>238.00000000000009</v>
      </c>
      <c r="D59" s="71">
        <v>171.67493943160503</v>
      </c>
      <c r="E59" s="71">
        <v>1974.3731085420739</v>
      </c>
      <c r="F59" s="71">
        <v>853.56647616762723</v>
      </c>
      <c r="G59" s="71">
        <v>159.02326526636227</v>
      </c>
      <c r="H59" s="71">
        <v>300.33662681297386</v>
      </c>
      <c r="I59" s="71">
        <v>397.25967095752759</v>
      </c>
      <c r="J59" s="71">
        <v>138.70867092656974</v>
      </c>
      <c r="K59" s="71">
        <v>3.3781174646160097</v>
      </c>
      <c r="L59" s="71">
        <v>18.699145533194805</v>
      </c>
      <c r="M59" s="71">
        <v>25.590218347753865</v>
      </c>
      <c r="N59" s="70">
        <v>77.810917065448393</v>
      </c>
      <c r="O59" s="438"/>
    </row>
    <row r="60" spans="1:15" ht="12" customHeight="1" thickBot="1" x14ac:dyDescent="0.4">
      <c r="A60" s="81"/>
      <c r="B60" s="328" t="s">
        <v>59</v>
      </c>
      <c r="C60" s="181">
        <v>963.00000000000136</v>
      </c>
      <c r="D60" s="66">
        <v>155.85822052025097</v>
      </c>
      <c r="E60" s="66">
        <v>1621.5114494080549</v>
      </c>
      <c r="F60" s="66">
        <v>669.29083895456233</v>
      </c>
      <c r="G60" s="66">
        <v>146.43826158634806</v>
      </c>
      <c r="H60" s="66">
        <v>261.14053336719064</v>
      </c>
      <c r="I60" s="66">
        <v>350.40177870746555</v>
      </c>
      <c r="J60" s="66">
        <v>111.80325184450055</v>
      </c>
      <c r="K60" s="66">
        <v>1.8939591593892258</v>
      </c>
      <c r="L60" s="66">
        <v>5.5336034970659735</v>
      </c>
      <c r="M60" s="66">
        <v>26.076196226584074</v>
      </c>
      <c r="N60" s="65">
        <v>48.933026064947505</v>
      </c>
      <c r="O60" s="438"/>
    </row>
    <row r="61" spans="1:15" ht="12" customHeight="1" x14ac:dyDescent="0.35">
      <c r="A61" s="78" t="s">
        <v>63</v>
      </c>
      <c r="B61" s="350" t="s">
        <v>62</v>
      </c>
      <c r="C61" s="444">
        <v>438.00000000000006</v>
      </c>
      <c r="D61" s="443">
        <v>171.85043877852496</v>
      </c>
      <c r="E61" s="443">
        <v>2132.3267691641445</v>
      </c>
      <c r="F61" s="443">
        <v>867.52030191326264</v>
      </c>
      <c r="G61" s="443">
        <v>279.27355907699291</v>
      </c>
      <c r="H61" s="443">
        <v>409.67301014702298</v>
      </c>
      <c r="I61" s="443">
        <v>328.12381268054122</v>
      </c>
      <c r="J61" s="443">
        <v>150.59612122130844</v>
      </c>
      <c r="K61" s="443">
        <v>6.070299634875167</v>
      </c>
      <c r="L61" s="443">
        <v>0.93599368599344168</v>
      </c>
      <c r="M61" s="443">
        <v>27.006783728728706</v>
      </c>
      <c r="N61" s="442">
        <v>63.126887075420129</v>
      </c>
      <c r="O61" s="438"/>
    </row>
    <row r="62" spans="1:15" ht="12" customHeight="1" x14ac:dyDescent="0.35">
      <c r="A62" s="73" t="s">
        <v>61</v>
      </c>
      <c r="B62" s="331" t="s">
        <v>60</v>
      </c>
      <c r="C62" s="184">
        <v>47.999999999999993</v>
      </c>
      <c r="D62" s="441">
        <v>156</v>
      </c>
      <c r="E62" s="441">
        <v>1927</v>
      </c>
      <c r="F62" s="441">
        <v>905</v>
      </c>
      <c r="G62" s="441">
        <v>153</v>
      </c>
      <c r="H62" s="441">
        <v>452</v>
      </c>
      <c r="I62" s="441">
        <v>219</v>
      </c>
      <c r="J62" s="441">
        <v>159</v>
      </c>
      <c r="K62" s="441">
        <v>0</v>
      </c>
      <c r="L62" s="441">
        <v>0</v>
      </c>
      <c r="M62" s="441">
        <v>26</v>
      </c>
      <c r="N62" s="440">
        <v>58</v>
      </c>
      <c r="O62" s="438"/>
    </row>
    <row r="63" spans="1:15" ht="12" customHeight="1" thickBot="1" x14ac:dyDescent="0.4">
      <c r="A63" s="439"/>
      <c r="B63" s="328" t="s">
        <v>59</v>
      </c>
      <c r="C63" s="181">
        <v>486.00000000000017</v>
      </c>
      <c r="D63" s="66">
        <v>170.3042098896814</v>
      </c>
      <c r="E63" s="66">
        <v>2116.7165168870029</v>
      </c>
      <c r="F63" s="66">
        <v>871.1652661530477</v>
      </c>
      <c r="G63" s="66">
        <v>266.9730651959967</v>
      </c>
      <c r="H63" s="66">
        <v>413.8227833999353</v>
      </c>
      <c r="I63" s="66">
        <v>317.49483999814146</v>
      </c>
      <c r="J63" s="66">
        <v>151.42139585308502</v>
      </c>
      <c r="K63" s="66">
        <v>5.4798645683648397</v>
      </c>
      <c r="L63" s="66">
        <v>0.84495312333855521</v>
      </c>
      <c r="M63" s="66">
        <v>26.88817593020174</v>
      </c>
      <c r="N63" s="65">
        <v>62.626172664891214</v>
      </c>
      <c r="O63" s="438"/>
    </row>
    <row r="64" spans="1:15" ht="14.25" customHeight="1" x14ac:dyDescent="0.35">
      <c r="O64" s="437"/>
    </row>
    <row r="65" spans="15:15" ht="14.25" customHeight="1" x14ac:dyDescent="0.35">
      <c r="O65" s="437"/>
    </row>
    <row r="66" spans="15:15" x14ac:dyDescent="0.35">
      <c r="O66" s="437"/>
    </row>
    <row r="67" spans="15:15" x14ac:dyDescent="0.35">
      <c r="O67" s="437"/>
    </row>
    <row r="68" spans="15:15" x14ac:dyDescent="0.35">
      <c r="O68" s="437"/>
    </row>
    <row r="69" spans="15:15" x14ac:dyDescent="0.35">
      <c r="O69" s="437"/>
    </row>
    <row r="70" spans="15:15" x14ac:dyDescent="0.35">
      <c r="O70" s="437"/>
    </row>
    <row r="71" spans="15:15" x14ac:dyDescent="0.35">
      <c r="O71" s="437"/>
    </row>
    <row r="72" spans="15:15" x14ac:dyDescent="0.35">
      <c r="O72" s="437"/>
    </row>
    <row r="73" spans="15:15" x14ac:dyDescent="0.35">
      <c r="O73" s="437"/>
    </row>
    <row r="74" spans="15:15" x14ac:dyDescent="0.35">
      <c r="O74" s="437"/>
    </row>
    <row r="75" spans="15:15" x14ac:dyDescent="0.35">
      <c r="O75" s="437"/>
    </row>
    <row r="76" spans="15:15" x14ac:dyDescent="0.35">
      <c r="O76" s="437"/>
    </row>
    <row r="77" spans="15:15" x14ac:dyDescent="0.35">
      <c r="O77" s="437"/>
    </row>
    <row r="78" spans="15:15" x14ac:dyDescent="0.35">
      <c r="O78" s="437"/>
    </row>
    <row r="79" spans="15:15" x14ac:dyDescent="0.35">
      <c r="O79" s="437"/>
    </row>
    <row r="80" spans="15:15" x14ac:dyDescent="0.35">
      <c r="O80" s="437"/>
    </row>
    <row r="81" spans="15:15" x14ac:dyDescent="0.35">
      <c r="O81" s="437"/>
    </row>
    <row r="82" spans="15:15" x14ac:dyDescent="0.35">
      <c r="O82" s="437"/>
    </row>
    <row r="83" spans="15:15" x14ac:dyDescent="0.35">
      <c r="O83" s="437"/>
    </row>
    <row r="84" spans="15:15" x14ac:dyDescent="0.35">
      <c r="O84" s="437"/>
    </row>
    <row r="85" spans="15:15" x14ac:dyDescent="0.35">
      <c r="O85" s="437"/>
    </row>
    <row r="86" spans="15:15" x14ac:dyDescent="0.35">
      <c r="O86" s="437"/>
    </row>
    <row r="87" spans="15:15" x14ac:dyDescent="0.35">
      <c r="O87" s="437"/>
    </row>
    <row r="88" spans="15:15" x14ac:dyDescent="0.35">
      <c r="O88" s="437"/>
    </row>
    <row r="89" spans="15:15" x14ac:dyDescent="0.35">
      <c r="O89" s="437"/>
    </row>
    <row r="90" spans="15:15" x14ac:dyDescent="0.35">
      <c r="O90" s="437"/>
    </row>
    <row r="91" spans="15:15" x14ac:dyDescent="0.35">
      <c r="O91" s="437"/>
    </row>
    <row r="92" spans="15:15" x14ac:dyDescent="0.35">
      <c r="O92" s="437"/>
    </row>
    <row r="93" spans="15:15" x14ac:dyDescent="0.35">
      <c r="O93" s="437"/>
    </row>
    <row r="94" spans="15:15" x14ac:dyDescent="0.35">
      <c r="O94" s="437"/>
    </row>
    <row r="95" spans="15:15" x14ac:dyDescent="0.35">
      <c r="O95" s="437"/>
    </row>
    <row r="96" spans="15:15" x14ac:dyDescent="0.35">
      <c r="O96" s="437"/>
    </row>
    <row r="97" spans="15:15" x14ac:dyDescent="0.35">
      <c r="O97" s="437"/>
    </row>
    <row r="98" spans="15:15" x14ac:dyDescent="0.35">
      <c r="O98" s="437"/>
    </row>
    <row r="99" spans="15:15" x14ac:dyDescent="0.35">
      <c r="O99" s="437"/>
    </row>
    <row r="100" spans="15:15" x14ac:dyDescent="0.35">
      <c r="O100" s="437"/>
    </row>
    <row r="101" spans="15:15" x14ac:dyDescent="0.35">
      <c r="O101" s="437"/>
    </row>
    <row r="102" spans="15:15" x14ac:dyDescent="0.35">
      <c r="O102" s="437"/>
    </row>
    <row r="103" spans="15:15" x14ac:dyDescent="0.35">
      <c r="O103" s="437"/>
    </row>
    <row r="104" spans="15:15" x14ac:dyDescent="0.35">
      <c r="O104" s="437"/>
    </row>
    <row r="105" spans="15:15" x14ac:dyDescent="0.35">
      <c r="O105" s="437"/>
    </row>
    <row r="106" spans="15:15" x14ac:dyDescent="0.35">
      <c r="O106" s="437"/>
    </row>
    <row r="107" spans="15:15" x14ac:dyDescent="0.35">
      <c r="O107" s="437"/>
    </row>
    <row r="108" spans="15:15" x14ac:dyDescent="0.35">
      <c r="O108" s="437"/>
    </row>
    <row r="109" spans="15:15" x14ac:dyDescent="0.35">
      <c r="O109" s="437"/>
    </row>
    <row r="110" spans="15:15" x14ac:dyDescent="0.35">
      <c r="O110" s="437"/>
    </row>
    <row r="111" spans="15:15" x14ac:dyDescent="0.35">
      <c r="O111" s="437"/>
    </row>
    <row r="112" spans="15:15" x14ac:dyDescent="0.35">
      <c r="O112" s="437"/>
    </row>
    <row r="113" spans="15:15" x14ac:dyDescent="0.35">
      <c r="O113" s="437"/>
    </row>
    <row r="114" spans="15:15" x14ac:dyDescent="0.35">
      <c r="O114" s="437"/>
    </row>
    <row r="115" spans="15:15" x14ac:dyDescent="0.35">
      <c r="O115" s="437"/>
    </row>
    <row r="116" spans="15:15" x14ac:dyDescent="0.35">
      <c r="O116" s="437"/>
    </row>
    <row r="117" spans="15:15" x14ac:dyDescent="0.35">
      <c r="O117" s="437"/>
    </row>
  </sheetData>
  <mergeCells count="4">
    <mergeCell ref="A1:N1"/>
    <mergeCell ref="A2:N2"/>
    <mergeCell ref="A3:B4"/>
    <mergeCell ref="A5:B5"/>
  </mergeCells>
  <conditionalFormatting sqref="D5:N63">
    <cfRule type="cellIs" dxfId="1072" priority="6" stopIfTrue="1" operator="lessThan">
      <formula>0.05</formula>
    </cfRule>
    <cfRule type="cellIs" dxfId="1071" priority="7" operator="lessThan">
      <formula>0.9</formula>
    </cfRule>
  </conditionalFormatting>
  <conditionalFormatting sqref="D51:N63">
    <cfRule type="cellIs" dxfId="1070" priority="3" stopIfTrue="1" operator="lessThan">
      <formula>0.9</formula>
    </cfRule>
    <cfRule type="cellIs" priority="4" stopIfTrue="1" operator="lessThan">
      <formula>0.9</formula>
    </cfRule>
    <cfRule type="cellIs" dxfId="1069" priority="5" stopIfTrue="1" operator="lessThan">
      <formula>0.01</formula>
    </cfRule>
  </conditionalFormatting>
  <conditionalFormatting sqref="D62:N62">
    <cfRule type="expression" dxfId="1068" priority="2">
      <formula>D62&lt;0.005</formula>
    </cfRule>
  </conditionalFormatting>
  <conditionalFormatting sqref="D62:N62">
    <cfRule type="expression" dxfId="1067" priority="1" stopIfTrue="1">
      <formula>D62&lt;0.0004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2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גיליון72"/>
  <dimension ref="A1:N53"/>
  <sheetViews>
    <sheetView view="pageBreakPreview" topLeftCell="A4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90625" style="435" bestFit="1" customWidth="1"/>
    <col min="2" max="2" width="40.90625" style="435" customWidth="1"/>
    <col min="3" max="3" width="7.26953125" style="435" bestFit="1" customWidth="1"/>
    <col min="4" max="4" width="13.08984375" style="435" bestFit="1" customWidth="1"/>
    <col min="5" max="5" width="13.36328125" style="435" customWidth="1"/>
    <col min="6" max="6" width="14.90625" style="435" bestFit="1" customWidth="1"/>
    <col min="7" max="7" width="9.453125" style="435" bestFit="1" customWidth="1"/>
    <col min="8" max="8" width="14.26953125" style="435" bestFit="1" customWidth="1"/>
    <col min="9" max="9" width="6" style="435" bestFit="1" customWidth="1"/>
    <col min="10" max="10" width="13.453125" style="435" bestFit="1" customWidth="1"/>
    <col min="11" max="11" width="11.7265625" style="435" customWidth="1"/>
    <col min="12" max="12" width="9.90625" style="435" bestFit="1" customWidth="1"/>
    <col min="13" max="13" width="14.7265625" style="435" bestFit="1" customWidth="1"/>
    <col min="14" max="14" width="6" style="435" bestFit="1" customWidth="1"/>
    <col min="15" max="16384" width="8.7265625" style="435"/>
  </cols>
  <sheetData>
    <row r="1" spans="1:14" ht="15.75" customHeight="1" x14ac:dyDescent="0.35">
      <c r="A1" s="6863" t="s">
        <v>278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  <c r="N1" s="467"/>
    </row>
    <row r="2" spans="1:14" ht="15.75" customHeight="1" thickBot="1" x14ac:dyDescent="0.4">
      <c r="A2" s="6863" t="s">
        <v>277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  <c r="N2" s="467"/>
    </row>
    <row r="3" spans="1:14" ht="48" customHeight="1" thickBot="1" x14ac:dyDescent="0.4">
      <c r="A3" s="6864" t="s">
        <v>158</v>
      </c>
      <c r="B3" s="6865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8" t="s">
        <v>267</v>
      </c>
      <c r="M3" s="449" t="s">
        <v>266</v>
      </c>
      <c r="N3" s="108" t="s">
        <v>129</v>
      </c>
    </row>
    <row r="4" spans="1:14" ht="31.5" thickBot="1" x14ac:dyDescent="0.4">
      <c r="A4" s="6866"/>
      <c r="B4" s="6867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447" t="s">
        <v>259</v>
      </c>
      <c r="L4" s="103" t="s">
        <v>258</v>
      </c>
      <c r="M4" s="104" t="s">
        <v>257</v>
      </c>
      <c r="N4" s="103" t="s">
        <v>124</v>
      </c>
    </row>
    <row r="5" spans="1:14" ht="15" customHeight="1" x14ac:dyDescent="0.35">
      <c r="A5" s="55" t="s">
        <v>48</v>
      </c>
      <c r="B5" s="223" t="s">
        <v>47</v>
      </c>
      <c r="C5" s="461">
        <v>8522.0000000000127</v>
      </c>
      <c r="D5" s="75">
        <v>184.09368033863703</v>
      </c>
      <c r="E5" s="75">
        <v>1821.4096983805548</v>
      </c>
      <c r="F5" s="75">
        <v>737.9146647264954</v>
      </c>
      <c r="G5" s="75">
        <v>240.10738006775006</v>
      </c>
      <c r="H5" s="75">
        <v>283.69835375995297</v>
      </c>
      <c r="I5" s="75">
        <v>286.31469992287083</v>
      </c>
      <c r="J5" s="75">
        <v>127.33502538487468</v>
      </c>
      <c r="K5" s="75">
        <v>2.9489712707892664</v>
      </c>
      <c r="L5" s="75">
        <v>68.849381883497571</v>
      </c>
      <c r="M5" s="75">
        <v>27.287367491909468</v>
      </c>
      <c r="N5" s="74">
        <v>46.953853872413291</v>
      </c>
    </row>
    <row r="6" spans="1:14" ht="15" customHeight="1" thickBot="1" x14ac:dyDescent="0.4">
      <c r="A6" s="59" t="s">
        <v>46</v>
      </c>
      <c r="B6" s="222" t="s">
        <v>45</v>
      </c>
      <c r="C6" s="454">
        <v>17566.999999999993</v>
      </c>
      <c r="D6" s="121">
        <v>144.74491808464091</v>
      </c>
      <c r="E6" s="121">
        <v>1428.1362655082069</v>
      </c>
      <c r="F6" s="121">
        <v>585.66206588812599</v>
      </c>
      <c r="G6" s="121">
        <v>167.54308940352777</v>
      </c>
      <c r="H6" s="121">
        <v>262.97382824888462</v>
      </c>
      <c r="I6" s="121">
        <v>190.51635479885442</v>
      </c>
      <c r="J6" s="121">
        <v>123.26179792205596</v>
      </c>
      <c r="K6" s="121">
        <v>1.7613616437070518</v>
      </c>
      <c r="L6" s="121">
        <v>30.120028623887467</v>
      </c>
      <c r="M6" s="121">
        <v>26.500580414586388</v>
      </c>
      <c r="N6" s="120">
        <v>39.797158564576321</v>
      </c>
    </row>
    <row r="7" spans="1:14" ht="15" customHeight="1" x14ac:dyDescent="0.35">
      <c r="A7" s="55" t="s">
        <v>44</v>
      </c>
      <c r="B7" s="223" t="s">
        <v>43</v>
      </c>
      <c r="C7" s="461">
        <v>9826.9999999999945</v>
      </c>
      <c r="D7" s="75">
        <v>224.59552261334622</v>
      </c>
      <c r="E7" s="75">
        <v>1713.4856652596791</v>
      </c>
      <c r="F7" s="75">
        <v>761.26404320148038</v>
      </c>
      <c r="G7" s="75">
        <v>113.32021053609706</v>
      </c>
      <c r="H7" s="75">
        <v>360.3687291770845</v>
      </c>
      <c r="I7" s="75">
        <v>272.6615259234672</v>
      </c>
      <c r="J7" s="75">
        <v>82.857048204237159</v>
      </c>
      <c r="K7" s="75">
        <v>7.0410806975168619E-3</v>
      </c>
      <c r="L7" s="75">
        <v>3.5372001875212652E-2</v>
      </c>
      <c r="M7" s="75">
        <v>25.000553381295344</v>
      </c>
      <c r="N7" s="74">
        <v>97.971141753447228</v>
      </c>
    </row>
    <row r="8" spans="1:14" ht="15" customHeight="1" x14ac:dyDescent="0.35">
      <c r="A8" s="36" t="s">
        <v>42</v>
      </c>
      <c r="B8" s="217" t="s">
        <v>41</v>
      </c>
      <c r="C8" s="457">
        <v>2970.0000000000014</v>
      </c>
      <c r="D8" s="71">
        <v>219.80405504959822</v>
      </c>
      <c r="E8" s="71">
        <v>2134.5369601606253</v>
      </c>
      <c r="F8" s="71">
        <v>988.73881848775613</v>
      </c>
      <c r="G8" s="71">
        <v>192.59501606592886</v>
      </c>
      <c r="H8" s="71">
        <v>442.82189139870945</v>
      </c>
      <c r="I8" s="71">
        <v>278.22254744674734</v>
      </c>
      <c r="J8" s="71">
        <v>97.569866088044449</v>
      </c>
      <c r="K8" s="71">
        <v>5.3691077007667181</v>
      </c>
      <c r="L8" s="71">
        <v>36.762955400233878</v>
      </c>
      <c r="M8" s="71">
        <v>20.216319983270527</v>
      </c>
      <c r="N8" s="70">
        <v>72.240437589162468</v>
      </c>
    </row>
    <row r="9" spans="1:14" ht="15" customHeight="1" thickBot="1" x14ac:dyDescent="0.4">
      <c r="A9" s="57"/>
      <c r="B9" s="222" t="s">
        <v>40</v>
      </c>
      <c r="C9" s="454">
        <v>15281.000000000004</v>
      </c>
      <c r="D9" s="121">
        <v>131.61167067877162</v>
      </c>
      <c r="E9" s="121">
        <v>1418.9026631434997</v>
      </c>
      <c r="F9" s="121">
        <v>536.80906383570982</v>
      </c>
      <c r="G9" s="121">
        <v>223.62061384014166</v>
      </c>
      <c r="H9" s="121">
        <v>209.80332915910407</v>
      </c>
      <c r="I9" s="121">
        <v>195.36026273057598</v>
      </c>
      <c r="J9" s="121">
        <v>144.63444443084069</v>
      </c>
      <c r="K9" s="121">
        <v>2.6923870270648651</v>
      </c>
      <c r="L9" s="121">
        <v>61.687504915396651</v>
      </c>
      <c r="M9" s="121">
        <v>28.307313971154485</v>
      </c>
      <c r="N9" s="120">
        <v>15.987743233509873</v>
      </c>
    </row>
    <row r="10" spans="1:14" ht="15" customHeight="1" x14ac:dyDescent="0.35">
      <c r="A10" s="44" t="s">
        <v>39</v>
      </c>
      <c r="B10" s="465" t="s">
        <v>38</v>
      </c>
      <c r="C10" s="464">
        <v>7696.0000000000064</v>
      </c>
      <c r="D10" s="443">
        <v>132.97225009713219</v>
      </c>
      <c r="E10" s="443">
        <v>1646.9598638023117</v>
      </c>
      <c r="F10" s="443">
        <v>574.42415768859303</v>
      </c>
      <c r="G10" s="443">
        <v>262.57699893120315</v>
      </c>
      <c r="H10" s="443">
        <v>265.25366979402401</v>
      </c>
      <c r="I10" s="443">
        <v>284.05984346470444</v>
      </c>
      <c r="J10" s="443">
        <v>160.94658210144263</v>
      </c>
      <c r="K10" s="443">
        <v>1.2878807051661343</v>
      </c>
      <c r="L10" s="443">
        <v>8.2215220073147428</v>
      </c>
      <c r="M10" s="443">
        <v>27.468434470684461</v>
      </c>
      <c r="N10" s="442">
        <v>62.720774639184384</v>
      </c>
    </row>
    <row r="11" spans="1:14" ht="15" customHeight="1" x14ac:dyDescent="0.35">
      <c r="A11" s="36" t="s">
        <v>37</v>
      </c>
      <c r="B11" s="217" t="s">
        <v>36</v>
      </c>
      <c r="C11" s="457">
        <v>15517.999999999915</v>
      </c>
      <c r="D11" s="71">
        <v>178.67769179683449</v>
      </c>
      <c r="E11" s="71">
        <v>1574.3306058391984</v>
      </c>
      <c r="F11" s="71">
        <v>674.59171960589288</v>
      </c>
      <c r="G11" s="71">
        <v>154.91739476183727</v>
      </c>
      <c r="H11" s="71">
        <v>290.69109156453885</v>
      </c>
      <c r="I11" s="71">
        <v>214.29676214095053</v>
      </c>
      <c r="J11" s="71">
        <v>107.67945688353915</v>
      </c>
      <c r="K11" s="71">
        <v>2.3874221445173771</v>
      </c>
      <c r="L11" s="71">
        <v>62.88629384159745</v>
      </c>
      <c r="M11" s="71">
        <v>26.218249585511042</v>
      </c>
      <c r="N11" s="70">
        <v>40.662215310817047</v>
      </c>
    </row>
    <row r="12" spans="1:14" ht="15" customHeight="1" x14ac:dyDescent="0.35">
      <c r="A12" s="34"/>
      <c r="B12" s="217" t="s">
        <v>35</v>
      </c>
      <c r="C12" s="457">
        <v>95.000000000000014</v>
      </c>
      <c r="D12" s="71">
        <v>118.98123091569953</v>
      </c>
      <c r="E12" s="71">
        <v>1150.2289975265855</v>
      </c>
      <c r="F12" s="71">
        <v>498.03680511947033</v>
      </c>
      <c r="G12" s="71">
        <v>169.85491989672454</v>
      </c>
      <c r="H12" s="71">
        <v>161.39746715763155</v>
      </c>
      <c r="I12" s="71">
        <v>149.07935447594704</v>
      </c>
      <c r="J12" s="71">
        <v>131.82572964708976</v>
      </c>
      <c r="K12" s="71">
        <v>5.9649405064889596</v>
      </c>
      <c r="L12" s="71">
        <v>0</v>
      </c>
      <c r="M12" s="71">
        <v>26.643572073083433</v>
      </c>
      <c r="N12" s="70">
        <v>7.4262086501496647</v>
      </c>
    </row>
    <row r="13" spans="1:14" ht="15" customHeight="1" x14ac:dyDescent="0.35">
      <c r="A13" s="34"/>
      <c r="B13" s="217" t="s">
        <v>34</v>
      </c>
      <c r="C13" s="457">
        <v>903.99999999999932</v>
      </c>
      <c r="D13" s="71">
        <v>176.84967583009225</v>
      </c>
      <c r="E13" s="71">
        <v>1381.3763401688616</v>
      </c>
      <c r="F13" s="71">
        <v>574.30166761131557</v>
      </c>
      <c r="G13" s="71">
        <v>133.34308105866393</v>
      </c>
      <c r="H13" s="71">
        <v>223.79517120316868</v>
      </c>
      <c r="I13" s="71">
        <v>194.24388564936393</v>
      </c>
      <c r="J13" s="71">
        <v>87.721274918093286</v>
      </c>
      <c r="K13" s="71">
        <v>4.0099980289775923</v>
      </c>
      <c r="L13" s="71">
        <v>117.38406034170804</v>
      </c>
      <c r="M13" s="71">
        <v>26.023546556390851</v>
      </c>
      <c r="N13" s="70">
        <v>20.553654801179807</v>
      </c>
    </row>
    <row r="14" spans="1:14" ht="15" customHeight="1" x14ac:dyDescent="0.35">
      <c r="A14" s="34"/>
      <c r="B14" s="217" t="s">
        <v>33</v>
      </c>
      <c r="C14" s="457">
        <v>158.00000000000009</v>
      </c>
      <c r="D14" s="71">
        <v>198.45164614367232</v>
      </c>
      <c r="E14" s="71">
        <v>1992.6917008398191</v>
      </c>
      <c r="F14" s="71">
        <v>1194.1369269926006</v>
      </c>
      <c r="G14" s="71">
        <v>209.75639706441925</v>
      </c>
      <c r="H14" s="71">
        <v>221.14446223015895</v>
      </c>
      <c r="I14" s="71">
        <v>173.55929919096511</v>
      </c>
      <c r="J14" s="71">
        <v>138.18332126697564</v>
      </c>
      <c r="K14" s="71">
        <v>2.6752895381860711</v>
      </c>
      <c r="L14" s="71">
        <v>0</v>
      </c>
      <c r="M14" s="71">
        <v>26.397107447535877</v>
      </c>
      <c r="N14" s="70">
        <v>26.838897108977459</v>
      </c>
    </row>
    <row r="15" spans="1:14" ht="15" customHeight="1" x14ac:dyDescent="0.35">
      <c r="A15" s="34"/>
      <c r="B15" s="217" t="s">
        <v>32</v>
      </c>
      <c r="C15" s="457">
        <v>208.99999999999997</v>
      </c>
      <c r="D15" s="71">
        <v>164.52901992574215</v>
      </c>
      <c r="E15" s="71">
        <v>1572.4485756875747</v>
      </c>
      <c r="F15" s="71">
        <v>800.35755777195027</v>
      </c>
      <c r="G15" s="71">
        <v>196.19259528973672</v>
      </c>
      <c r="H15" s="71">
        <v>235.91493362202172</v>
      </c>
      <c r="I15" s="71">
        <v>167.4813084210322</v>
      </c>
      <c r="J15" s="71">
        <v>122.94875013899838</v>
      </c>
      <c r="K15" s="71">
        <v>2.0864196860305957</v>
      </c>
      <c r="L15" s="71">
        <v>0</v>
      </c>
      <c r="M15" s="71">
        <v>27.637571271811137</v>
      </c>
      <c r="N15" s="70">
        <v>19.829439485994669</v>
      </c>
    </row>
    <row r="16" spans="1:14" ht="15" customHeight="1" x14ac:dyDescent="0.35">
      <c r="A16" s="34"/>
      <c r="B16" s="217" t="s">
        <v>4</v>
      </c>
      <c r="C16" s="457">
        <v>247.00000000000014</v>
      </c>
      <c r="D16" s="71">
        <v>125.65577314019633</v>
      </c>
      <c r="E16" s="71">
        <v>1599.041770033924</v>
      </c>
      <c r="F16" s="71">
        <v>664.88097403951974</v>
      </c>
      <c r="G16" s="71">
        <v>184.23905123502848</v>
      </c>
      <c r="H16" s="71">
        <v>267.9878267746181</v>
      </c>
      <c r="I16" s="71">
        <v>183.76961460319774</v>
      </c>
      <c r="J16" s="71">
        <v>163.42916849209911</v>
      </c>
      <c r="K16" s="71">
        <v>2.4763965690502419</v>
      </c>
      <c r="L16" s="71">
        <v>86.285540078120505</v>
      </c>
      <c r="M16" s="71">
        <v>27.46594697449483</v>
      </c>
      <c r="N16" s="70">
        <v>18.507251267794452</v>
      </c>
    </row>
    <row r="17" spans="1:14" ht="15" customHeight="1" thickBot="1" x14ac:dyDescent="0.4">
      <c r="A17" s="34"/>
      <c r="B17" s="215" t="s">
        <v>25</v>
      </c>
      <c r="C17" s="462">
        <v>3250.9999999999982</v>
      </c>
      <c r="D17" s="126">
        <v>147.72446630498476</v>
      </c>
      <c r="E17" s="126">
        <v>1328.9250247777447</v>
      </c>
      <c r="F17" s="126">
        <v>573.72500943094235</v>
      </c>
      <c r="G17" s="126">
        <v>201.2323457200888</v>
      </c>
      <c r="H17" s="126">
        <v>209.14441088848125</v>
      </c>
      <c r="I17" s="126">
        <v>151.00220868050909</v>
      </c>
      <c r="J17" s="126">
        <v>118.08679663104952</v>
      </c>
      <c r="K17" s="126">
        <v>2.8101529291051239</v>
      </c>
      <c r="L17" s="126">
        <v>27.283102360610609</v>
      </c>
      <c r="M17" s="126">
        <v>27.478398753296041</v>
      </c>
      <c r="N17" s="125">
        <v>18.16259938366267</v>
      </c>
    </row>
    <row r="18" spans="1:14" ht="15" customHeight="1" x14ac:dyDescent="0.35">
      <c r="A18" s="55" t="s">
        <v>31</v>
      </c>
      <c r="B18" s="223" t="s">
        <v>30</v>
      </c>
      <c r="C18" s="461">
        <v>333.00000000000011</v>
      </c>
      <c r="D18" s="75">
        <v>103.35822216833712</v>
      </c>
      <c r="E18" s="75">
        <v>1323.2237638559775</v>
      </c>
      <c r="F18" s="75">
        <v>421.18036189049838</v>
      </c>
      <c r="G18" s="75">
        <v>210.54665278800775</v>
      </c>
      <c r="H18" s="75">
        <v>184.45986892640835</v>
      </c>
      <c r="I18" s="75">
        <v>299.37330771899246</v>
      </c>
      <c r="J18" s="75">
        <v>165.8037441837831</v>
      </c>
      <c r="K18" s="75">
        <v>0</v>
      </c>
      <c r="L18" s="75">
        <v>0.51000768166092714</v>
      </c>
      <c r="M18" s="75">
        <v>28.032322723909111</v>
      </c>
      <c r="N18" s="74">
        <v>13.31749794271739</v>
      </c>
    </row>
    <row r="19" spans="1:14" ht="15" customHeight="1" x14ac:dyDescent="0.35">
      <c r="A19" s="36" t="s">
        <v>29</v>
      </c>
      <c r="B19" s="217" t="s">
        <v>28</v>
      </c>
      <c r="C19" s="457">
        <v>1293.9999999999995</v>
      </c>
      <c r="D19" s="71">
        <v>134.57636762021608</v>
      </c>
      <c r="E19" s="71">
        <v>1743.1881752002325</v>
      </c>
      <c r="F19" s="71">
        <v>601.6018790979615</v>
      </c>
      <c r="G19" s="71">
        <v>286.42132476437786</v>
      </c>
      <c r="H19" s="71">
        <v>283.72204006483094</v>
      </c>
      <c r="I19" s="71">
        <v>304.37514393261955</v>
      </c>
      <c r="J19" s="71">
        <v>170.90223122387303</v>
      </c>
      <c r="K19" s="71">
        <v>6.2164315238010526E-3</v>
      </c>
      <c r="L19" s="71">
        <v>9.3837209610621635</v>
      </c>
      <c r="M19" s="71">
        <v>28.310237853763201</v>
      </c>
      <c r="N19" s="70">
        <v>58.465380870219121</v>
      </c>
    </row>
    <row r="20" spans="1:14" ht="15" customHeight="1" x14ac:dyDescent="0.35">
      <c r="A20" s="466"/>
      <c r="B20" s="217" t="s">
        <v>27</v>
      </c>
      <c r="C20" s="457">
        <v>3121.9999999999959</v>
      </c>
      <c r="D20" s="71">
        <v>125.89929684191235</v>
      </c>
      <c r="E20" s="71">
        <v>1559.5380889957257</v>
      </c>
      <c r="F20" s="71">
        <v>524.73127283471797</v>
      </c>
      <c r="G20" s="71">
        <v>271.24117130585813</v>
      </c>
      <c r="H20" s="71">
        <v>234.58412890025721</v>
      </c>
      <c r="I20" s="71">
        <v>293.24698182775336</v>
      </c>
      <c r="J20" s="71">
        <v>164.88466171055939</v>
      </c>
      <c r="K20" s="71">
        <v>0.74344277409467618</v>
      </c>
      <c r="L20" s="71">
        <v>1.9370547948690868</v>
      </c>
      <c r="M20" s="71">
        <v>27.437351063243085</v>
      </c>
      <c r="N20" s="70">
        <v>40.732023784370988</v>
      </c>
    </row>
    <row r="21" spans="1:14" ht="15" customHeight="1" x14ac:dyDescent="0.35">
      <c r="A21" s="34"/>
      <c r="B21" s="217" t="s">
        <v>26</v>
      </c>
      <c r="C21" s="457">
        <v>895.99999999999909</v>
      </c>
      <c r="D21" s="71">
        <v>186.83309736732733</v>
      </c>
      <c r="E21" s="71">
        <v>2152.7142454359623</v>
      </c>
      <c r="F21" s="71">
        <v>829.25031841924738</v>
      </c>
      <c r="G21" s="71">
        <v>261.81747268787689</v>
      </c>
      <c r="H21" s="71">
        <v>402.59881273427868</v>
      </c>
      <c r="I21" s="71">
        <v>305.0812551665253</v>
      </c>
      <c r="J21" s="71">
        <v>137.85190646158844</v>
      </c>
      <c r="K21" s="71">
        <v>1.9278976395475758</v>
      </c>
      <c r="L21" s="71">
        <v>9.6420472474200949</v>
      </c>
      <c r="M21" s="71">
        <v>26.313453178021476</v>
      </c>
      <c r="N21" s="70">
        <v>178.23108190145308</v>
      </c>
    </row>
    <row r="22" spans="1:14" ht="15" customHeight="1" x14ac:dyDescent="0.35">
      <c r="A22" s="34"/>
      <c r="B22" s="217" t="s">
        <v>4</v>
      </c>
      <c r="C22" s="457">
        <v>123.99999999999999</v>
      </c>
      <c r="D22" s="71">
        <v>142.38682105597553</v>
      </c>
      <c r="E22" s="71">
        <v>1563.3589657240402</v>
      </c>
      <c r="F22" s="71">
        <v>652.475744495095</v>
      </c>
      <c r="G22" s="71">
        <v>183.53803100332897</v>
      </c>
      <c r="H22" s="71">
        <v>244.64863907190494</v>
      </c>
      <c r="I22" s="71">
        <v>214.70661726349147</v>
      </c>
      <c r="J22" s="71">
        <v>131.63663721016769</v>
      </c>
      <c r="K22" s="71">
        <v>2.300798497289017</v>
      </c>
      <c r="L22" s="71">
        <v>53.764454780584202</v>
      </c>
      <c r="M22" s="71">
        <v>26.718481151221603</v>
      </c>
      <c r="N22" s="70">
        <v>53.569562250958022</v>
      </c>
    </row>
    <row r="23" spans="1:14" ht="15" customHeight="1" thickBot="1" x14ac:dyDescent="0.4">
      <c r="A23" s="57"/>
      <c r="B23" s="222" t="s">
        <v>25</v>
      </c>
      <c r="C23" s="454">
        <v>1927.0000000000005</v>
      </c>
      <c r="D23" s="121">
        <v>127.84669631181848</v>
      </c>
      <c r="E23" s="121">
        <v>1583.8366918321744</v>
      </c>
      <c r="F23" s="121">
        <v>561.5395489862849</v>
      </c>
      <c r="G23" s="121">
        <v>241.07275590019896</v>
      </c>
      <c r="H23" s="121">
        <v>270.19221178061235</v>
      </c>
      <c r="I23" s="121">
        <v>233.98104925455505</v>
      </c>
      <c r="J23" s="121">
        <v>156.82925836784369</v>
      </c>
      <c r="K23" s="121">
        <v>3.6641068405363124</v>
      </c>
      <c r="L23" s="121">
        <v>19.507920982823155</v>
      </c>
      <c r="M23" s="121">
        <v>27.367280399780288</v>
      </c>
      <c r="N23" s="120">
        <v>69.682559319540417</v>
      </c>
    </row>
    <row r="24" spans="1:14" ht="15" customHeight="1" x14ac:dyDescent="0.35">
      <c r="A24" s="44" t="s">
        <v>24</v>
      </c>
      <c r="B24" s="465" t="s">
        <v>23</v>
      </c>
      <c r="C24" s="464">
        <v>4199.9999999999909</v>
      </c>
      <c r="D24" s="443">
        <v>147.81357354512801</v>
      </c>
      <c r="E24" s="443">
        <v>1382.5360982404438</v>
      </c>
      <c r="F24" s="443">
        <v>525.74173368138713</v>
      </c>
      <c r="G24" s="443">
        <v>233.78764600421013</v>
      </c>
      <c r="H24" s="443">
        <v>243.3230206650116</v>
      </c>
      <c r="I24" s="443">
        <v>219.07512501702845</v>
      </c>
      <c r="J24" s="443">
        <v>122.23653822627726</v>
      </c>
      <c r="K24" s="443">
        <v>0.98172880588357148</v>
      </c>
      <c r="L24" s="443">
        <v>1.4971455389831698</v>
      </c>
      <c r="M24" s="443">
        <v>26.973020178246667</v>
      </c>
      <c r="N24" s="442">
        <v>8.9201401234166582</v>
      </c>
    </row>
    <row r="25" spans="1:14" ht="15" customHeight="1" x14ac:dyDescent="0.35">
      <c r="A25" s="36" t="s">
        <v>22</v>
      </c>
      <c r="B25" s="217" t="s">
        <v>21</v>
      </c>
      <c r="C25" s="457">
        <v>5659.9999999999918</v>
      </c>
      <c r="D25" s="71">
        <v>170.35810459746304</v>
      </c>
      <c r="E25" s="71">
        <v>1393.8454247228563</v>
      </c>
      <c r="F25" s="71">
        <v>599.62521874277945</v>
      </c>
      <c r="G25" s="71">
        <v>173.53870174810476</v>
      </c>
      <c r="H25" s="71">
        <v>277.59796905273123</v>
      </c>
      <c r="I25" s="71">
        <v>188.24731809993972</v>
      </c>
      <c r="J25" s="71">
        <v>101.39299020149734</v>
      </c>
      <c r="K25" s="71">
        <v>0.15803431218426411</v>
      </c>
      <c r="L25" s="71">
        <v>0.52395610121725045</v>
      </c>
      <c r="M25" s="71">
        <v>26.175081879451277</v>
      </c>
      <c r="N25" s="70">
        <v>26.586154584949671</v>
      </c>
    </row>
    <row r="26" spans="1:14" ht="15" customHeight="1" x14ac:dyDescent="0.35">
      <c r="A26" s="34"/>
      <c r="B26" s="217" t="s">
        <v>20</v>
      </c>
      <c r="C26" s="457">
        <v>8052.9999999999991</v>
      </c>
      <c r="D26" s="71">
        <v>212.76807230322279</v>
      </c>
      <c r="E26" s="71">
        <v>1714.1515535920857</v>
      </c>
      <c r="F26" s="71">
        <v>786.97948511978018</v>
      </c>
      <c r="G26" s="71">
        <v>122.18249257627949</v>
      </c>
      <c r="H26" s="71">
        <v>359.86085313420085</v>
      </c>
      <c r="I26" s="71">
        <v>270.37487328132568</v>
      </c>
      <c r="J26" s="71">
        <v>89.354258497237268</v>
      </c>
      <c r="K26" s="71">
        <v>2.17068065227916E-2</v>
      </c>
      <c r="L26" s="71">
        <v>6.0770158345977474E-2</v>
      </c>
      <c r="M26" s="71">
        <v>24.98366624180882</v>
      </c>
      <c r="N26" s="70">
        <v>60.333447776586816</v>
      </c>
    </row>
    <row r="27" spans="1:14" ht="15" customHeight="1" x14ac:dyDescent="0.35">
      <c r="A27" s="34"/>
      <c r="B27" s="463" t="s">
        <v>19</v>
      </c>
      <c r="C27" s="457">
        <v>5920.0000000000073</v>
      </c>
      <c r="D27" s="71">
        <v>101.04004380102904</v>
      </c>
      <c r="E27" s="71">
        <v>1314.0388223881068</v>
      </c>
      <c r="F27" s="71">
        <v>422.18443425129658</v>
      </c>
      <c r="G27" s="71">
        <v>227.77644890538039</v>
      </c>
      <c r="H27" s="71">
        <v>205.07311523005086</v>
      </c>
      <c r="I27" s="71">
        <v>244.75227170632061</v>
      </c>
      <c r="J27" s="71">
        <v>173.52209049813376</v>
      </c>
      <c r="K27" s="71">
        <v>8.6793226172852747E-2</v>
      </c>
      <c r="L27" s="71">
        <v>2.6940165233230355</v>
      </c>
      <c r="M27" s="71">
        <v>28.024322644138657</v>
      </c>
      <c r="N27" s="70">
        <v>9.9253294032930501</v>
      </c>
    </row>
    <row r="28" spans="1:14" ht="15" customHeight="1" x14ac:dyDescent="0.35">
      <c r="A28" s="34"/>
      <c r="B28" s="217" t="s">
        <v>18</v>
      </c>
      <c r="C28" s="457">
        <v>242.99999999999983</v>
      </c>
      <c r="D28" s="71">
        <v>251.9360090936147</v>
      </c>
      <c r="E28" s="71">
        <v>1597.5493976235064</v>
      </c>
      <c r="F28" s="71">
        <v>690.98224847288407</v>
      </c>
      <c r="G28" s="71">
        <v>181.77801301945507</v>
      </c>
      <c r="H28" s="71">
        <v>209.5798849029643</v>
      </c>
      <c r="I28" s="71">
        <v>185.17866860929411</v>
      </c>
      <c r="J28" s="71">
        <v>78.547755548218305</v>
      </c>
      <c r="K28" s="71">
        <v>164.51049699456584</v>
      </c>
      <c r="L28" s="71">
        <v>7.7011004784955164E-2</v>
      </c>
      <c r="M28" s="71">
        <v>25.938084256611411</v>
      </c>
      <c r="N28" s="70">
        <v>60.957234814729077</v>
      </c>
    </row>
    <row r="29" spans="1:14" ht="15" customHeight="1" x14ac:dyDescent="0.35">
      <c r="A29" s="34"/>
      <c r="B29" s="217" t="s">
        <v>17</v>
      </c>
      <c r="C29" s="457">
        <v>2104.0000000000041</v>
      </c>
      <c r="D29" s="71">
        <v>248.78312744339971</v>
      </c>
      <c r="E29" s="71">
        <v>1588.6174576647654</v>
      </c>
      <c r="F29" s="71">
        <v>941.96523477797211</v>
      </c>
      <c r="G29" s="71">
        <v>219.56538571304029</v>
      </c>
      <c r="H29" s="71">
        <v>189.6602881580551</v>
      </c>
      <c r="I29" s="71">
        <v>115.75140372793568</v>
      </c>
      <c r="J29" s="71">
        <v>87.923878512904281</v>
      </c>
      <c r="K29" s="71">
        <v>0.7954435012017681</v>
      </c>
      <c r="L29" s="71">
        <v>1.7990944277958665</v>
      </c>
      <c r="M29" s="71">
        <v>29.094192830807039</v>
      </c>
      <c r="N29" s="70">
        <v>2.0625360150552985</v>
      </c>
    </row>
    <row r="30" spans="1:14" ht="15" customHeight="1" x14ac:dyDescent="0.35">
      <c r="A30" s="34"/>
      <c r="B30" s="217" t="s">
        <v>16</v>
      </c>
      <c r="C30" s="457">
        <v>248.99999999999991</v>
      </c>
      <c r="D30" s="71">
        <v>456.12954577718818</v>
      </c>
      <c r="E30" s="71">
        <v>5540.2914358063535</v>
      </c>
      <c r="F30" s="71">
        <v>853.97779406087943</v>
      </c>
      <c r="G30" s="71">
        <v>281.86968651990298</v>
      </c>
      <c r="H30" s="71">
        <v>275.45184849005125</v>
      </c>
      <c r="I30" s="71">
        <v>222.72822633789875</v>
      </c>
      <c r="J30" s="71">
        <v>158.39639952428897</v>
      </c>
      <c r="K30" s="71">
        <v>0</v>
      </c>
      <c r="L30" s="71">
        <v>3720.7950728974215</v>
      </c>
      <c r="M30" s="71">
        <v>26.338490651577299</v>
      </c>
      <c r="N30" s="70">
        <v>0.73391732433256429</v>
      </c>
    </row>
    <row r="31" spans="1:14" ht="15" customHeight="1" x14ac:dyDescent="0.35">
      <c r="A31" s="34"/>
      <c r="B31" s="217" t="s">
        <v>15</v>
      </c>
      <c r="C31" s="457">
        <v>409.00000000000011</v>
      </c>
      <c r="D31" s="71">
        <v>119.0790203160891</v>
      </c>
      <c r="E31" s="71">
        <v>2835.7039015364562</v>
      </c>
      <c r="F31" s="71">
        <v>1165.1517657145412</v>
      </c>
      <c r="G31" s="71">
        <v>259.76802878591138</v>
      </c>
      <c r="H31" s="71">
        <v>468.45574036716619</v>
      </c>
      <c r="I31" s="71">
        <v>239.34633573637487</v>
      </c>
      <c r="J31" s="71">
        <v>302.76700988614022</v>
      </c>
      <c r="K31" s="71">
        <v>1.5694287342612325</v>
      </c>
      <c r="L31" s="71">
        <v>10.09600516785717</v>
      </c>
      <c r="M31" s="71">
        <v>25.852384445062352</v>
      </c>
      <c r="N31" s="70">
        <v>362.69720269914336</v>
      </c>
    </row>
    <row r="32" spans="1:14" ht="15" customHeight="1" x14ac:dyDescent="0.35">
      <c r="A32" s="34"/>
      <c r="B32" s="217" t="s">
        <v>14</v>
      </c>
      <c r="C32" s="457">
        <v>578.99999999999977</v>
      </c>
      <c r="D32" s="71">
        <v>149.47164139320012</v>
      </c>
      <c r="E32" s="71">
        <v>1869.9039955353669</v>
      </c>
      <c r="F32" s="71">
        <v>415.61491620726855</v>
      </c>
      <c r="G32" s="71">
        <v>181.61335176627617</v>
      </c>
      <c r="H32" s="71">
        <v>324.69915328692872</v>
      </c>
      <c r="I32" s="71">
        <v>233.34012032692047</v>
      </c>
      <c r="J32" s="71">
        <v>129.31932306162403</v>
      </c>
      <c r="K32" s="71">
        <v>0</v>
      </c>
      <c r="L32" s="71">
        <v>0.27306982053019752</v>
      </c>
      <c r="M32" s="71">
        <v>24.809890664084584</v>
      </c>
      <c r="N32" s="70">
        <v>560.23417040173433</v>
      </c>
    </row>
    <row r="33" spans="1:14" ht="15" customHeight="1" x14ac:dyDescent="0.35">
      <c r="A33" s="34"/>
      <c r="B33" s="217" t="s">
        <v>13</v>
      </c>
      <c r="C33" s="457">
        <v>41.000000000000007</v>
      </c>
      <c r="D33" s="71">
        <v>81.172330061718938</v>
      </c>
      <c r="E33" s="71">
        <v>1212.7062449378902</v>
      </c>
      <c r="F33" s="71">
        <v>423.29124485125601</v>
      </c>
      <c r="G33" s="71">
        <v>174.24105621098866</v>
      </c>
      <c r="H33" s="71">
        <v>250.74519640651491</v>
      </c>
      <c r="I33" s="71">
        <v>117.58255284345317</v>
      </c>
      <c r="J33" s="71">
        <v>203.65204017852491</v>
      </c>
      <c r="K33" s="71">
        <v>0</v>
      </c>
      <c r="L33" s="71">
        <v>0</v>
      </c>
      <c r="M33" s="71">
        <v>30.049678915038793</v>
      </c>
      <c r="N33" s="70">
        <v>13.144475532114008</v>
      </c>
    </row>
    <row r="34" spans="1:14" ht="15" customHeight="1" x14ac:dyDescent="0.35">
      <c r="A34" s="34"/>
      <c r="B34" s="217" t="s">
        <v>12</v>
      </c>
      <c r="C34" s="457">
        <v>283.00000000000017</v>
      </c>
      <c r="D34" s="71">
        <v>221.10134649451555</v>
      </c>
      <c r="E34" s="71">
        <v>1771.0638543301723</v>
      </c>
      <c r="F34" s="71">
        <v>739.95769239679589</v>
      </c>
      <c r="G34" s="71">
        <v>239.79247826448909</v>
      </c>
      <c r="H34" s="71">
        <v>300.30362901218393</v>
      </c>
      <c r="I34" s="71">
        <v>293.481862713981</v>
      </c>
      <c r="J34" s="71">
        <v>114.36535665156573</v>
      </c>
      <c r="K34" s="71">
        <v>1.9665053705124853</v>
      </c>
      <c r="L34" s="71">
        <v>0</v>
      </c>
      <c r="M34" s="71">
        <v>26.678491792247605</v>
      </c>
      <c r="N34" s="70">
        <v>54.5178381283961</v>
      </c>
    </row>
    <row r="35" spans="1:14" ht="15" customHeight="1" thickBot="1" x14ac:dyDescent="0.4">
      <c r="A35" s="44"/>
      <c r="B35" s="215" t="s">
        <v>4</v>
      </c>
      <c r="C35" s="462">
        <v>329.99999999999989</v>
      </c>
      <c r="D35" s="126">
        <v>110.91644777145949</v>
      </c>
      <c r="E35" s="126">
        <v>1880.5989966657278</v>
      </c>
      <c r="F35" s="126">
        <v>774.30015820552705</v>
      </c>
      <c r="G35" s="126">
        <v>194.8218143277681</v>
      </c>
      <c r="H35" s="126">
        <v>311.0212047897989</v>
      </c>
      <c r="I35" s="126">
        <v>211.0134986157783</v>
      </c>
      <c r="J35" s="126">
        <v>200.04981841699279</v>
      </c>
      <c r="K35" s="126">
        <v>0.30363464059121303</v>
      </c>
      <c r="L35" s="126">
        <v>61.414163529040444</v>
      </c>
      <c r="M35" s="126">
        <v>28.236080895221534</v>
      </c>
      <c r="N35" s="125">
        <v>99.438623245009666</v>
      </c>
    </row>
    <row r="36" spans="1:14" ht="15" customHeight="1" x14ac:dyDescent="0.35">
      <c r="A36" s="55" t="s">
        <v>11</v>
      </c>
      <c r="B36" s="223" t="s">
        <v>10</v>
      </c>
      <c r="C36" s="461">
        <v>18297.000000000065</v>
      </c>
      <c r="D36" s="75">
        <v>230.86381170675855</v>
      </c>
      <c r="E36" s="75">
        <v>1727.2309971035472</v>
      </c>
      <c r="F36" s="75">
        <v>797.89186022554804</v>
      </c>
      <c r="G36" s="75">
        <v>168.99866615509151</v>
      </c>
      <c r="H36" s="75">
        <v>307.10418021563004</v>
      </c>
      <c r="I36" s="75">
        <v>235.13700816391298</v>
      </c>
      <c r="J36" s="75">
        <v>89.500541703176211</v>
      </c>
      <c r="K36" s="75">
        <v>2.9859038937248723</v>
      </c>
      <c r="L36" s="75">
        <v>42.031213996636573</v>
      </c>
      <c r="M36" s="75">
        <v>25.811329865625488</v>
      </c>
      <c r="N36" s="74">
        <v>57.770292884200565</v>
      </c>
    </row>
    <row r="37" spans="1:14" ht="15" customHeight="1" x14ac:dyDescent="0.35">
      <c r="A37" s="36" t="s">
        <v>9</v>
      </c>
      <c r="B37" s="217" t="s">
        <v>8</v>
      </c>
      <c r="C37" s="457">
        <v>1113.9999999999995</v>
      </c>
      <c r="D37" s="71">
        <v>94.358610127923356</v>
      </c>
      <c r="E37" s="71">
        <v>833.52914433078229</v>
      </c>
      <c r="F37" s="71">
        <v>255.46339300970837</v>
      </c>
      <c r="G37" s="71">
        <v>169.40775146631879</v>
      </c>
      <c r="H37" s="71">
        <v>178.11944265219466</v>
      </c>
      <c r="I37" s="71">
        <v>69.857781525505686</v>
      </c>
      <c r="J37" s="71">
        <v>119.2625639862602</v>
      </c>
      <c r="K37" s="71">
        <v>2.2388031869828362</v>
      </c>
      <c r="L37" s="71">
        <v>2.4493869450343961</v>
      </c>
      <c r="M37" s="71">
        <v>27.909100935096255</v>
      </c>
      <c r="N37" s="70">
        <v>8.8209206236809052</v>
      </c>
    </row>
    <row r="38" spans="1:14" ht="15" customHeight="1" x14ac:dyDescent="0.35">
      <c r="A38" s="34"/>
      <c r="B38" s="217" t="s">
        <v>7</v>
      </c>
      <c r="C38" s="457">
        <v>403.00000000000023</v>
      </c>
      <c r="D38" s="71">
        <v>144.31792093044933</v>
      </c>
      <c r="E38" s="71">
        <v>1518.3204438536159</v>
      </c>
      <c r="F38" s="71">
        <v>668.77043341042145</v>
      </c>
      <c r="G38" s="71">
        <v>132.37245224938573</v>
      </c>
      <c r="H38" s="71">
        <v>276.66280945263173</v>
      </c>
      <c r="I38" s="71">
        <v>185.73562739337552</v>
      </c>
      <c r="J38" s="71">
        <v>127.58243351180239</v>
      </c>
      <c r="K38" s="71">
        <v>1.0105504148690583</v>
      </c>
      <c r="L38" s="71">
        <v>0</v>
      </c>
      <c r="M38" s="71">
        <v>26.412609510150261</v>
      </c>
      <c r="N38" s="70">
        <v>99.773527910979482</v>
      </c>
    </row>
    <row r="39" spans="1:14" ht="15" customHeight="1" x14ac:dyDescent="0.35">
      <c r="A39" s="34"/>
      <c r="B39" s="217" t="s">
        <v>6</v>
      </c>
      <c r="C39" s="457">
        <v>1658.9999999999998</v>
      </c>
      <c r="D39" s="71">
        <v>132.96807448991268</v>
      </c>
      <c r="E39" s="71">
        <v>1642.3110353896523</v>
      </c>
      <c r="F39" s="71">
        <v>628.11350741072772</v>
      </c>
      <c r="G39" s="71">
        <v>272.26071776720283</v>
      </c>
      <c r="H39" s="71">
        <v>252.78578898732431</v>
      </c>
      <c r="I39" s="71">
        <v>177.43415126750318</v>
      </c>
      <c r="J39" s="71">
        <v>161.75518411390303</v>
      </c>
      <c r="K39" s="71">
        <v>0.53110068896638052</v>
      </c>
      <c r="L39" s="71">
        <v>113.58249641436632</v>
      </c>
      <c r="M39" s="71">
        <v>28.298376421839162</v>
      </c>
      <c r="N39" s="70">
        <v>7.5497123178191092</v>
      </c>
    </row>
    <row r="40" spans="1:14" ht="15" customHeight="1" x14ac:dyDescent="0.35">
      <c r="A40" s="34"/>
      <c r="B40" s="217" t="s">
        <v>5</v>
      </c>
      <c r="C40" s="457">
        <v>5494.9999999999945</v>
      </c>
      <c r="D40" s="71">
        <v>91.821561549037185</v>
      </c>
      <c r="E40" s="71">
        <v>1201.4174869241053</v>
      </c>
      <c r="F40" s="71">
        <v>336.60689234699794</v>
      </c>
      <c r="G40" s="71">
        <v>206.68679777598598</v>
      </c>
      <c r="H40" s="71">
        <v>191.85730042445994</v>
      </c>
      <c r="I40" s="71">
        <v>226.2570948855379</v>
      </c>
      <c r="J40" s="71">
        <v>173.65634143119823</v>
      </c>
      <c r="K40" s="71">
        <v>0.23873280002429123</v>
      </c>
      <c r="L40" s="71">
        <v>25.38393481294678</v>
      </c>
      <c r="M40" s="71">
        <v>28.06086009841869</v>
      </c>
      <c r="N40" s="70">
        <v>12.669532348532741</v>
      </c>
    </row>
    <row r="41" spans="1:14" ht="15" customHeight="1" thickBot="1" x14ac:dyDescent="0.4">
      <c r="A41" s="460"/>
      <c r="B41" s="222" t="s">
        <v>4</v>
      </c>
      <c r="C41" s="454">
        <v>1110.0000000000005</v>
      </c>
      <c r="D41" s="121">
        <v>98.996836557957366</v>
      </c>
      <c r="E41" s="121">
        <v>2048.8881085538342</v>
      </c>
      <c r="F41" s="121">
        <v>561.52609800325445</v>
      </c>
      <c r="G41" s="121">
        <v>336.16633780482346</v>
      </c>
      <c r="H41" s="121">
        <v>348.76555134946273</v>
      </c>
      <c r="I41" s="121">
        <v>299.90588317281328</v>
      </c>
      <c r="J41" s="121">
        <v>259.08307788228132</v>
      </c>
      <c r="K41" s="121">
        <v>7.5572681080268129</v>
      </c>
      <c r="L41" s="121">
        <v>111.50063417533988</v>
      </c>
      <c r="M41" s="121">
        <v>28.394275728467733</v>
      </c>
      <c r="N41" s="120">
        <v>95.988982329363793</v>
      </c>
    </row>
    <row r="42" spans="1:14" ht="15" customHeight="1" x14ac:dyDescent="0.35">
      <c r="A42" s="459" t="s">
        <v>3</v>
      </c>
      <c r="B42" s="458" t="s">
        <v>2</v>
      </c>
      <c r="C42" s="457">
        <v>16035.99999999998</v>
      </c>
      <c r="D42" s="71">
        <v>185.0726444088838</v>
      </c>
      <c r="E42" s="71">
        <v>1555.15206541099</v>
      </c>
      <c r="F42" s="71">
        <v>667.7651717107392</v>
      </c>
      <c r="G42" s="71">
        <v>156.58485292717606</v>
      </c>
      <c r="H42" s="71">
        <v>296.91216683160536</v>
      </c>
      <c r="I42" s="71">
        <v>210.73392313735192</v>
      </c>
      <c r="J42" s="71">
        <v>101.12976507216365</v>
      </c>
      <c r="K42" s="71">
        <v>2.5645335831126088</v>
      </c>
      <c r="L42" s="71">
        <v>39.611490590516944</v>
      </c>
      <c r="M42" s="71">
        <v>26.005390175676741</v>
      </c>
      <c r="N42" s="70">
        <v>53.844771382639358</v>
      </c>
    </row>
    <row r="43" spans="1:14" ht="15" customHeight="1" thickBot="1" x14ac:dyDescent="0.4">
      <c r="A43" s="456" t="s">
        <v>1</v>
      </c>
      <c r="B43" s="455" t="s">
        <v>0</v>
      </c>
      <c r="C43" s="454">
        <v>12042.000000000027</v>
      </c>
      <c r="D43" s="121">
        <v>136.92522221374693</v>
      </c>
      <c r="E43" s="121">
        <v>1556.7854920004222</v>
      </c>
      <c r="F43" s="121">
        <v>597.86300978535746</v>
      </c>
      <c r="G43" s="121">
        <v>228.35055082940269</v>
      </c>
      <c r="H43" s="121">
        <v>239.81013868947244</v>
      </c>
      <c r="I43" s="121">
        <v>235.33848016452916</v>
      </c>
      <c r="J43" s="121">
        <v>148.5597547375794</v>
      </c>
      <c r="K43" s="121">
        <v>1.8067212929076182</v>
      </c>
      <c r="L43" s="121">
        <v>46.953074327696342</v>
      </c>
      <c r="M43" s="121">
        <v>27.558392524373389</v>
      </c>
      <c r="N43" s="120">
        <v>30.545369649095523</v>
      </c>
    </row>
    <row r="44" spans="1:14" ht="14.25" customHeight="1" x14ac:dyDescent="0.35"/>
    <row r="46" spans="1:14" ht="14.25" customHeight="1" x14ac:dyDescent="0.35"/>
    <row r="50" ht="14.25" customHeight="1" x14ac:dyDescent="0.35"/>
    <row r="53" ht="14.25" customHeight="1" x14ac:dyDescent="0.35"/>
  </sheetData>
  <mergeCells count="3">
    <mergeCell ref="A1:M1"/>
    <mergeCell ref="A2:M2"/>
    <mergeCell ref="A3:B4"/>
  </mergeCells>
  <conditionalFormatting sqref="D5:N43">
    <cfRule type="cellIs" dxfId="1066" priority="9" stopIfTrue="1" operator="lessThan">
      <formula>0.9</formula>
    </cfRule>
  </conditionalFormatting>
  <conditionalFormatting sqref="D5:N43">
    <cfRule type="cellIs" dxfId="1065" priority="6" stopIfTrue="1" operator="lessThan">
      <formula>0.01</formula>
    </cfRule>
    <cfRule type="cellIs" dxfId="1064" priority="7" stopIfTrue="1" operator="lessThan">
      <formula>0.9</formula>
    </cfRule>
    <cfRule type="cellIs" priority="8" stopIfTrue="1" operator="lessThan">
      <formula>0.9</formula>
    </cfRule>
  </conditionalFormatting>
  <conditionalFormatting sqref="D5:N43">
    <cfRule type="cellIs" dxfId="1063" priority="3" stopIfTrue="1" operator="lessThan">
      <formula>0.9</formula>
    </cfRule>
    <cfRule type="cellIs" priority="4" stopIfTrue="1" operator="lessThan">
      <formula>0.9</formula>
    </cfRule>
    <cfRule type="cellIs" dxfId="1062" priority="5" stopIfTrue="1" operator="lessThan">
      <formula>0.01</formula>
    </cfRule>
  </conditionalFormatting>
  <conditionalFormatting sqref="D5:N43">
    <cfRule type="cellIs" dxfId="1061" priority="1" stopIfTrue="1" operator="lessThan">
      <formula>0.05</formula>
    </cfRule>
    <cfRule type="cellIs" dxfId="1060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גיליון73"/>
  <dimension ref="A1:N116"/>
  <sheetViews>
    <sheetView view="pageBreakPreview" topLeftCell="A2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27.453125" style="435" customWidth="1"/>
    <col min="3" max="3" width="7.26953125" style="435" bestFit="1" customWidth="1"/>
    <col min="4" max="4" width="12.36328125" style="435" customWidth="1"/>
    <col min="5" max="5" width="14.08984375" style="435" customWidth="1"/>
    <col min="6" max="6" width="14.90625" style="435" bestFit="1" customWidth="1"/>
    <col min="7" max="7" width="9.453125" style="435" bestFit="1" customWidth="1"/>
    <col min="8" max="8" width="14.08984375" style="435" customWidth="1"/>
    <col min="9" max="9" width="6" style="435" bestFit="1" customWidth="1"/>
    <col min="10" max="10" width="13.453125" style="435" bestFit="1" customWidth="1"/>
    <col min="11" max="11" width="11.90625" style="435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4" ht="15.75" customHeight="1" x14ac:dyDescent="0.35">
      <c r="A1" s="6857" t="s">
        <v>281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</row>
    <row r="2" spans="1:14" ht="15.75" customHeight="1" thickBot="1" x14ac:dyDescent="0.4">
      <c r="A2" s="6858" t="s">
        <v>280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</row>
    <row r="3" spans="1:14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450" t="s">
        <v>266</v>
      </c>
      <c r="M3" s="107" t="s">
        <v>129</v>
      </c>
    </row>
    <row r="4" spans="1:14" ht="33" customHeight="1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447" t="s">
        <v>259</v>
      </c>
      <c r="L4" s="103" t="s">
        <v>257</v>
      </c>
      <c r="M4" s="102" t="s">
        <v>124</v>
      </c>
      <c r="N4" s="468"/>
    </row>
    <row r="5" spans="1:14" ht="12" customHeight="1" thickBot="1" x14ac:dyDescent="0.4">
      <c r="A5" s="6368" t="s">
        <v>59</v>
      </c>
      <c r="B5" s="6369"/>
      <c r="C5" s="205">
        <v>9824.0000000000218</v>
      </c>
      <c r="D5" s="446">
        <v>224.54778808584302</v>
      </c>
      <c r="E5" s="446">
        <v>1713.1299701376699</v>
      </c>
      <c r="F5" s="446">
        <v>760.98500753796134</v>
      </c>
      <c r="G5" s="446">
        <v>113.33161318143857</v>
      </c>
      <c r="H5" s="446">
        <v>360.24373136075764</v>
      </c>
      <c r="I5" s="446">
        <v>272.70338141931728</v>
      </c>
      <c r="J5" s="446">
        <v>82.857016581877502</v>
      </c>
      <c r="K5" s="446">
        <v>7.0440388222494186E-3</v>
      </c>
      <c r="L5" s="446">
        <v>25.000553613783943</v>
      </c>
      <c r="M5" s="445">
        <v>97.966235541216534</v>
      </c>
      <c r="N5" s="469"/>
    </row>
    <row r="6" spans="1:14" ht="12" customHeight="1" x14ac:dyDescent="0.35">
      <c r="A6" s="160" t="s">
        <v>123</v>
      </c>
      <c r="B6" s="390" t="s">
        <v>122</v>
      </c>
      <c r="C6" s="444">
        <v>142.00000000000006</v>
      </c>
      <c r="D6" s="75">
        <v>168.42670632893521</v>
      </c>
      <c r="E6" s="75">
        <v>1394.0397035276292</v>
      </c>
      <c r="F6" s="75">
        <v>626.1618281982212</v>
      </c>
      <c r="G6" s="75">
        <v>97.852451460589776</v>
      </c>
      <c r="H6" s="75">
        <v>297.81779980413927</v>
      </c>
      <c r="I6" s="75">
        <v>172.88690841852349</v>
      </c>
      <c r="J6" s="75">
        <v>91.045161857264873</v>
      </c>
      <c r="K6" s="75">
        <v>0</v>
      </c>
      <c r="L6" s="75">
        <v>25.160707724259957</v>
      </c>
      <c r="M6" s="74">
        <v>83.114846064630726</v>
      </c>
      <c r="N6" s="469"/>
    </row>
    <row r="7" spans="1:14" ht="12" customHeight="1" x14ac:dyDescent="0.35">
      <c r="A7" s="92" t="s">
        <v>121</v>
      </c>
      <c r="B7" s="189" t="s">
        <v>120</v>
      </c>
      <c r="C7" s="184">
        <v>97.999999999999986</v>
      </c>
      <c r="D7" s="71">
        <v>177.29790848000502</v>
      </c>
      <c r="E7" s="71">
        <v>1394.6554232284357</v>
      </c>
      <c r="F7" s="71">
        <v>619.65966237301132</v>
      </c>
      <c r="G7" s="71">
        <v>125.358423453548</v>
      </c>
      <c r="H7" s="71">
        <v>298.35340620731517</v>
      </c>
      <c r="I7" s="71">
        <v>144.68025472944839</v>
      </c>
      <c r="J7" s="71">
        <v>84.975528056514264</v>
      </c>
      <c r="K7" s="71">
        <v>0</v>
      </c>
      <c r="L7" s="71">
        <v>25</v>
      </c>
      <c r="M7" s="70">
        <v>96.628148408598278</v>
      </c>
      <c r="N7" s="469"/>
    </row>
    <row r="8" spans="1:14" ht="12" customHeight="1" x14ac:dyDescent="0.35">
      <c r="A8" s="92"/>
      <c r="B8" s="189" t="s">
        <v>119</v>
      </c>
      <c r="C8" s="184">
        <v>1075.9999999999991</v>
      </c>
      <c r="D8" s="71">
        <v>160.45198710449219</v>
      </c>
      <c r="E8" s="71">
        <v>705.91515238472175</v>
      </c>
      <c r="F8" s="71">
        <v>179.58077244280642</v>
      </c>
      <c r="G8" s="71">
        <v>70.919926538169932</v>
      </c>
      <c r="H8" s="71">
        <v>94.067781952094847</v>
      </c>
      <c r="I8" s="71">
        <v>222.31970332326674</v>
      </c>
      <c r="J8" s="71">
        <v>55.380085639788952</v>
      </c>
      <c r="K8" s="71">
        <v>0.1032094156436431</v>
      </c>
      <c r="L8" s="71">
        <v>25</v>
      </c>
      <c r="M8" s="70">
        <v>58.543673072951563</v>
      </c>
      <c r="N8" s="469"/>
    </row>
    <row r="9" spans="1:14" ht="12" customHeight="1" x14ac:dyDescent="0.35">
      <c r="A9" s="92"/>
      <c r="B9" s="189" t="s">
        <v>118</v>
      </c>
      <c r="C9" s="184">
        <v>138.00000000000003</v>
      </c>
      <c r="D9" s="71">
        <v>179.24550268555794</v>
      </c>
      <c r="E9" s="71">
        <v>1534.0381989471712</v>
      </c>
      <c r="F9" s="71">
        <v>710.00335997020056</v>
      </c>
      <c r="G9" s="71">
        <v>108.92690712318064</v>
      </c>
      <c r="H9" s="71">
        <v>330.85845502623874</v>
      </c>
      <c r="I9" s="71">
        <v>196.6943810749232</v>
      </c>
      <c r="J9" s="71">
        <v>94.141386732703026</v>
      </c>
      <c r="K9" s="71">
        <v>0</v>
      </c>
      <c r="L9" s="71">
        <v>25</v>
      </c>
      <c r="M9" s="70">
        <v>68.41370901992488</v>
      </c>
      <c r="N9" s="469"/>
    </row>
    <row r="10" spans="1:14" ht="12" customHeight="1" x14ac:dyDescent="0.35">
      <c r="A10" s="92"/>
      <c r="B10" s="189" t="s">
        <v>117</v>
      </c>
      <c r="C10" s="184">
        <v>53.999999999999986</v>
      </c>
      <c r="D10" s="71">
        <v>179.90145062177615</v>
      </c>
      <c r="E10" s="71">
        <v>1313.8546605826455</v>
      </c>
      <c r="F10" s="71">
        <v>641.0320059003177</v>
      </c>
      <c r="G10" s="71">
        <v>106.9616218975807</v>
      </c>
      <c r="H10" s="71">
        <v>295.86092580014645</v>
      </c>
      <c r="I10" s="71">
        <v>115.35485134737948</v>
      </c>
      <c r="J10" s="71">
        <v>80.335101337196832</v>
      </c>
      <c r="K10" s="71">
        <v>0</v>
      </c>
      <c r="L10" s="71">
        <v>25</v>
      </c>
      <c r="M10" s="70">
        <v>49.310154300024415</v>
      </c>
      <c r="N10" s="469"/>
    </row>
    <row r="11" spans="1:14" ht="12" customHeight="1" x14ac:dyDescent="0.35">
      <c r="A11" s="92"/>
      <c r="B11" s="189" t="s">
        <v>116</v>
      </c>
      <c r="C11" s="184">
        <v>86.000000000000014</v>
      </c>
      <c r="D11" s="71">
        <v>101.70859084020032</v>
      </c>
      <c r="E11" s="71">
        <v>310.71758682617423</v>
      </c>
      <c r="F11" s="71">
        <v>76.252109424334918</v>
      </c>
      <c r="G11" s="71">
        <v>43.169514706376987</v>
      </c>
      <c r="H11" s="71">
        <v>35.193281272769951</v>
      </c>
      <c r="I11" s="71">
        <v>91.63236795679606</v>
      </c>
      <c r="J11" s="71">
        <v>33.60476658710126</v>
      </c>
      <c r="K11" s="71">
        <v>0</v>
      </c>
      <c r="L11" s="71">
        <v>25</v>
      </c>
      <c r="M11" s="70">
        <v>5.8655468787949916</v>
      </c>
      <c r="N11" s="469"/>
    </row>
    <row r="12" spans="1:14" ht="12" customHeight="1" x14ac:dyDescent="0.35">
      <c r="A12" s="92"/>
      <c r="B12" s="189" t="s">
        <v>113</v>
      </c>
      <c r="C12" s="184">
        <v>29.000000000000007</v>
      </c>
      <c r="D12" s="472">
        <v>126</v>
      </c>
      <c r="E12" s="472">
        <v>746</v>
      </c>
      <c r="F12" s="472">
        <v>278</v>
      </c>
      <c r="G12" s="472">
        <v>78</v>
      </c>
      <c r="H12" s="472">
        <v>128</v>
      </c>
      <c r="I12" s="472">
        <v>138</v>
      </c>
      <c r="J12" s="472">
        <v>65</v>
      </c>
      <c r="K12" s="472" t="s">
        <v>279</v>
      </c>
      <c r="L12" s="472">
        <v>25</v>
      </c>
      <c r="M12" s="471">
        <v>33</v>
      </c>
      <c r="N12" s="469"/>
    </row>
    <row r="13" spans="1:14" ht="12" customHeight="1" x14ac:dyDescent="0.35">
      <c r="A13" s="92"/>
      <c r="B13" s="189" t="s">
        <v>111</v>
      </c>
      <c r="C13" s="184">
        <v>191.99999999999991</v>
      </c>
      <c r="D13" s="71">
        <v>171.22285674486474</v>
      </c>
      <c r="E13" s="71">
        <v>1197.3620108544019</v>
      </c>
      <c r="F13" s="71">
        <v>505.85192879530899</v>
      </c>
      <c r="G13" s="71">
        <v>103.62426398288147</v>
      </c>
      <c r="H13" s="71">
        <v>233.47012098245031</v>
      </c>
      <c r="I13" s="71">
        <v>213.58097341071934</v>
      </c>
      <c r="J13" s="71">
        <v>76.923036852633544</v>
      </c>
      <c r="K13" s="71">
        <v>0</v>
      </c>
      <c r="L13" s="71">
        <v>25</v>
      </c>
      <c r="M13" s="70">
        <v>38.911686830408378</v>
      </c>
      <c r="N13" s="469"/>
    </row>
    <row r="14" spans="1:14" ht="12" customHeight="1" x14ac:dyDescent="0.35">
      <c r="A14" s="92"/>
      <c r="B14" s="189" t="s">
        <v>110</v>
      </c>
      <c r="C14" s="184">
        <v>40</v>
      </c>
      <c r="D14" s="71">
        <v>160.14143262137725</v>
      </c>
      <c r="E14" s="71">
        <v>1612.0397152616858</v>
      </c>
      <c r="F14" s="71">
        <v>671.47038964404032</v>
      </c>
      <c r="G14" s="71">
        <v>163.12654399943557</v>
      </c>
      <c r="H14" s="71">
        <v>328.84976080271957</v>
      </c>
      <c r="I14" s="71">
        <v>192.44190795653955</v>
      </c>
      <c r="J14" s="71">
        <v>104.45018687419999</v>
      </c>
      <c r="K14" s="71">
        <v>0</v>
      </c>
      <c r="L14" s="71">
        <v>25</v>
      </c>
      <c r="M14" s="70">
        <v>126.70092598475095</v>
      </c>
      <c r="N14" s="469"/>
    </row>
    <row r="15" spans="1:14" ht="12" customHeight="1" x14ac:dyDescent="0.35">
      <c r="A15" s="92"/>
      <c r="B15" s="189" t="s">
        <v>109</v>
      </c>
      <c r="C15" s="184">
        <v>149.00000000000003</v>
      </c>
      <c r="D15" s="71">
        <v>131.57737833437838</v>
      </c>
      <c r="E15" s="71">
        <v>893.02052600261175</v>
      </c>
      <c r="F15" s="71">
        <v>375.71038821071323</v>
      </c>
      <c r="G15" s="71">
        <v>79.314813648602282</v>
      </c>
      <c r="H15" s="71">
        <v>173.40479455879063</v>
      </c>
      <c r="I15" s="71">
        <v>135.75689600991291</v>
      </c>
      <c r="J15" s="71">
        <v>74.932834481461001</v>
      </c>
      <c r="K15" s="71">
        <v>0</v>
      </c>
      <c r="L15" s="71">
        <v>25</v>
      </c>
      <c r="M15" s="70">
        <v>28.900799093131777</v>
      </c>
      <c r="N15" s="469"/>
    </row>
    <row r="16" spans="1:14" ht="12" customHeight="1" x14ac:dyDescent="0.35">
      <c r="A16" s="92"/>
      <c r="B16" s="189" t="s">
        <v>108</v>
      </c>
      <c r="C16" s="184">
        <v>78.999999999999986</v>
      </c>
      <c r="D16" s="71">
        <v>110.74895331973002</v>
      </c>
      <c r="E16" s="71">
        <v>729.20524900062048</v>
      </c>
      <c r="F16" s="71">
        <v>230.3496448769441</v>
      </c>
      <c r="G16" s="71">
        <v>95.645862099258878</v>
      </c>
      <c r="H16" s="71">
        <v>106.31522071243573</v>
      </c>
      <c r="I16" s="71">
        <v>181.74792691338149</v>
      </c>
      <c r="J16" s="71">
        <v>72.427390946527595</v>
      </c>
      <c r="K16" s="71">
        <v>0</v>
      </c>
      <c r="L16" s="71">
        <v>25</v>
      </c>
      <c r="M16" s="70">
        <v>17.719203452072612</v>
      </c>
      <c r="N16" s="469"/>
    </row>
    <row r="17" spans="1:14" ht="12" customHeight="1" x14ac:dyDescent="0.35">
      <c r="A17" s="92"/>
      <c r="B17" s="189" t="s">
        <v>107</v>
      </c>
      <c r="C17" s="184">
        <v>89.999999999999986</v>
      </c>
      <c r="D17" s="71">
        <v>219.27053370753757</v>
      </c>
      <c r="E17" s="71">
        <v>1607.4849057967397</v>
      </c>
      <c r="F17" s="71">
        <v>700.65503920691515</v>
      </c>
      <c r="G17" s="71">
        <v>138.38279671614342</v>
      </c>
      <c r="H17" s="71">
        <v>323.37924886473002</v>
      </c>
      <c r="I17" s="71">
        <v>272.48518700796279</v>
      </c>
      <c r="J17" s="71">
        <v>80.641633259071568</v>
      </c>
      <c r="K17" s="71">
        <v>0</v>
      </c>
      <c r="L17" s="71">
        <v>25</v>
      </c>
      <c r="M17" s="70">
        <v>66.941000741917264</v>
      </c>
      <c r="N17" s="469"/>
    </row>
    <row r="18" spans="1:14" ht="12" customHeight="1" x14ac:dyDescent="0.35">
      <c r="A18" s="92"/>
      <c r="B18" s="189" t="s">
        <v>106</v>
      </c>
      <c r="C18" s="184">
        <v>35</v>
      </c>
      <c r="D18" s="71">
        <v>214.24877908748658</v>
      </c>
      <c r="E18" s="71">
        <v>1826.6923716947879</v>
      </c>
      <c r="F18" s="71">
        <v>922.50306376360095</v>
      </c>
      <c r="G18" s="71">
        <v>152.11416100571711</v>
      </c>
      <c r="H18" s="71">
        <v>425.77064481396951</v>
      </c>
      <c r="I18" s="71">
        <v>136.55635414339949</v>
      </c>
      <c r="J18" s="71">
        <v>93.786373832439054</v>
      </c>
      <c r="K18" s="71">
        <v>0</v>
      </c>
      <c r="L18" s="71">
        <v>25</v>
      </c>
      <c r="M18" s="70">
        <v>70.961774135661585</v>
      </c>
      <c r="N18" s="469"/>
    </row>
    <row r="19" spans="1:14" ht="12" customHeight="1" x14ac:dyDescent="0.35">
      <c r="A19" s="92"/>
      <c r="B19" s="189" t="s">
        <v>105</v>
      </c>
      <c r="C19" s="474">
        <v>242</v>
      </c>
      <c r="D19" s="126">
        <v>122.76911686338617</v>
      </c>
      <c r="E19" s="126">
        <v>488.14127333196694</v>
      </c>
      <c r="F19" s="126">
        <v>143.99966789983455</v>
      </c>
      <c r="G19" s="126">
        <v>55.244924902133988</v>
      </c>
      <c r="H19" s="126">
        <v>68.763561033742462</v>
      </c>
      <c r="I19" s="126">
        <v>131.19705722768853</v>
      </c>
      <c r="J19" s="126">
        <v>43.737009305253167</v>
      </c>
      <c r="K19" s="126">
        <v>0</v>
      </c>
      <c r="L19" s="126">
        <v>25</v>
      </c>
      <c r="M19" s="125">
        <v>20.199052963314411</v>
      </c>
      <c r="N19" s="469"/>
    </row>
    <row r="20" spans="1:14" ht="12" customHeight="1" x14ac:dyDescent="0.35">
      <c r="A20" s="92"/>
      <c r="B20" s="189" t="s">
        <v>103</v>
      </c>
      <c r="C20" s="184">
        <v>23</v>
      </c>
      <c r="D20" s="472">
        <v>118</v>
      </c>
      <c r="E20" s="472">
        <v>825</v>
      </c>
      <c r="F20" s="472">
        <v>329</v>
      </c>
      <c r="G20" s="472">
        <v>114</v>
      </c>
      <c r="H20" s="472">
        <v>152</v>
      </c>
      <c r="I20" s="472">
        <v>106</v>
      </c>
      <c r="J20" s="472">
        <v>75</v>
      </c>
      <c r="K20" s="472" t="s">
        <v>279</v>
      </c>
      <c r="L20" s="472">
        <v>25</v>
      </c>
      <c r="M20" s="471">
        <v>25</v>
      </c>
      <c r="N20" s="469"/>
    </row>
    <row r="21" spans="1:14" ht="12" customHeight="1" x14ac:dyDescent="0.35">
      <c r="A21" s="92"/>
      <c r="B21" s="189" t="s">
        <v>102</v>
      </c>
      <c r="C21" s="184">
        <v>36</v>
      </c>
      <c r="D21" s="126">
        <v>229.79704079135956</v>
      </c>
      <c r="E21" s="71">
        <v>1900.0423178279161</v>
      </c>
      <c r="F21" s="71">
        <v>894.0577641613969</v>
      </c>
      <c r="G21" s="71">
        <v>127.06545842739435</v>
      </c>
      <c r="H21" s="71">
        <v>412.64204499756784</v>
      </c>
      <c r="I21" s="71">
        <v>245.9376354805743</v>
      </c>
      <c r="J21" s="71">
        <v>90.951847874678748</v>
      </c>
      <c r="K21" s="71">
        <v>0</v>
      </c>
      <c r="L21" s="71">
        <v>25</v>
      </c>
      <c r="M21" s="70">
        <v>104.38756688630431</v>
      </c>
      <c r="N21" s="469"/>
    </row>
    <row r="22" spans="1:14" ht="12" customHeight="1" x14ac:dyDescent="0.35">
      <c r="A22" s="92"/>
      <c r="B22" s="189" t="s">
        <v>99</v>
      </c>
      <c r="C22" s="184">
        <v>111.99999999999997</v>
      </c>
      <c r="D22" s="126">
        <v>196.42725972706282</v>
      </c>
      <c r="E22" s="71">
        <v>1451.9391477921308</v>
      </c>
      <c r="F22" s="71">
        <v>603.49979850283012</v>
      </c>
      <c r="G22" s="71">
        <v>114.44507819812587</v>
      </c>
      <c r="H22" s="71">
        <v>278.53836853976782</v>
      </c>
      <c r="I22" s="71">
        <v>289.37958865710715</v>
      </c>
      <c r="J22" s="71">
        <v>80.710006788890382</v>
      </c>
      <c r="K22" s="71">
        <v>0</v>
      </c>
      <c r="L22" s="71">
        <v>25</v>
      </c>
      <c r="M22" s="70">
        <v>60.366307105409405</v>
      </c>
      <c r="N22" s="469"/>
    </row>
    <row r="23" spans="1:14" ht="12" customHeight="1" thickBot="1" x14ac:dyDescent="0.4">
      <c r="A23" s="92"/>
      <c r="B23" s="196" t="s">
        <v>59</v>
      </c>
      <c r="C23" s="195">
        <v>2676.9999999999991</v>
      </c>
      <c r="D23" s="66">
        <v>169.31194907738569</v>
      </c>
      <c r="E23" s="66">
        <v>1114.6708608177316</v>
      </c>
      <c r="F23" s="66">
        <v>456.53230985532576</v>
      </c>
      <c r="G23" s="66">
        <v>97.335811356532901</v>
      </c>
      <c r="H23" s="66">
        <v>215.14213824338552</v>
      </c>
      <c r="I23" s="66">
        <v>192.02011032784984</v>
      </c>
      <c r="J23" s="66">
        <v>73.573879271466097</v>
      </c>
      <c r="K23" s="66">
        <v>2.0271430184850951E-2</v>
      </c>
      <c r="L23" s="66">
        <v>25.0125908183206</v>
      </c>
      <c r="M23" s="65">
        <v>55.03374951466607</v>
      </c>
      <c r="N23" s="469"/>
    </row>
    <row r="24" spans="1:14" ht="12" customHeight="1" x14ac:dyDescent="0.35">
      <c r="A24" s="89" t="s">
        <v>98</v>
      </c>
      <c r="B24" s="197" t="s">
        <v>97</v>
      </c>
      <c r="C24" s="192">
        <v>2856.0000000000005</v>
      </c>
      <c r="D24" s="75">
        <v>259.00317878055381</v>
      </c>
      <c r="E24" s="75">
        <v>2405.0597630399925</v>
      </c>
      <c r="F24" s="75">
        <v>1129.6068445074113</v>
      </c>
      <c r="G24" s="75">
        <v>138.03934722531162</v>
      </c>
      <c r="H24" s="75">
        <v>541.8498485489298</v>
      </c>
      <c r="I24" s="75">
        <v>295.51770580973522</v>
      </c>
      <c r="J24" s="75">
        <v>101.43694258621126</v>
      </c>
      <c r="K24" s="75">
        <v>0</v>
      </c>
      <c r="L24" s="75">
        <v>24.990967642759294</v>
      </c>
      <c r="M24" s="74">
        <v>173.61810671963585</v>
      </c>
      <c r="N24" s="469"/>
    </row>
    <row r="25" spans="1:14" ht="12" customHeight="1" x14ac:dyDescent="0.35">
      <c r="A25" s="78" t="s">
        <v>96</v>
      </c>
      <c r="B25" s="189" t="s">
        <v>95</v>
      </c>
      <c r="C25" s="184">
        <v>254.00000000000014</v>
      </c>
      <c r="D25" s="71">
        <v>205.87413732932572</v>
      </c>
      <c r="E25" s="71">
        <v>2064.7963480436983</v>
      </c>
      <c r="F25" s="71">
        <v>959.62601384031052</v>
      </c>
      <c r="G25" s="71">
        <v>139.12612133374887</v>
      </c>
      <c r="H25" s="71">
        <v>459.67497331249092</v>
      </c>
      <c r="I25" s="71">
        <v>228.83021840318312</v>
      </c>
      <c r="J25" s="71">
        <v>109.3626903347209</v>
      </c>
      <c r="K25" s="71">
        <v>0</v>
      </c>
      <c r="L25" s="71">
        <v>25</v>
      </c>
      <c r="M25" s="70">
        <v>141.78467913877583</v>
      </c>
      <c r="N25" s="469"/>
    </row>
    <row r="26" spans="1:14" ht="12" customHeight="1" x14ac:dyDescent="0.35">
      <c r="A26" s="78"/>
      <c r="B26" s="189" t="s">
        <v>94</v>
      </c>
      <c r="C26" s="184">
        <v>219.00000000000014</v>
      </c>
      <c r="D26" s="71">
        <v>323.51571289647319</v>
      </c>
      <c r="E26" s="71">
        <v>2293.9076724302945</v>
      </c>
      <c r="F26" s="71">
        <v>1119.9680686735999</v>
      </c>
      <c r="G26" s="71">
        <v>122.45600464626911</v>
      </c>
      <c r="H26" s="71">
        <v>516.9083393878152</v>
      </c>
      <c r="I26" s="71">
        <v>345.42770645186658</v>
      </c>
      <c r="J26" s="71">
        <v>77.996163372775442</v>
      </c>
      <c r="K26" s="71">
        <v>0</v>
      </c>
      <c r="L26" s="71">
        <v>25</v>
      </c>
      <c r="M26" s="70">
        <v>86.151389897969224</v>
      </c>
      <c r="N26" s="469"/>
    </row>
    <row r="27" spans="1:14" ht="12" customHeight="1" thickBot="1" x14ac:dyDescent="0.4">
      <c r="A27" s="81"/>
      <c r="B27" s="182" t="s">
        <v>59</v>
      </c>
      <c r="C27" s="181">
        <v>3328.9999999999936</v>
      </c>
      <c r="D27" s="66">
        <v>256.70085132146852</v>
      </c>
      <c r="E27" s="66">
        <v>2375.5794748993371</v>
      </c>
      <c r="F27" s="66">
        <v>1116.6862279604049</v>
      </c>
      <c r="G27" s="66">
        <v>137.50606551946785</v>
      </c>
      <c r="H27" s="66">
        <v>534.80513031292867</v>
      </c>
      <c r="I27" s="66">
        <v>292.56229791850842</v>
      </c>
      <c r="J27" s="66">
        <v>101.09891887725378</v>
      </c>
      <c r="K27" s="66">
        <v>0</v>
      </c>
      <c r="L27" s="66">
        <v>24.991989622796684</v>
      </c>
      <c r="M27" s="65">
        <v>167.82616875253748</v>
      </c>
      <c r="N27" s="469"/>
    </row>
    <row r="28" spans="1:14" ht="12" customHeight="1" thickBot="1" x14ac:dyDescent="0.4">
      <c r="A28" s="98" t="s">
        <v>93</v>
      </c>
      <c r="B28" s="200" t="s">
        <v>59</v>
      </c>
      <c r="C28" s="199">
        <v>90.999999999999957</v>
      </c>
      <c r="D28" s="95">
        <v>262.13997136474683</v>
      </c>
      <c r="E28" s="95">
        <v>2203.0540880968133</v>
      </c>
      <c r="F28" s="95">
        <v>967.57469079455598</v>
      </c>
      <c r="G28" s="95">
        <v>134.33315138148242</v>
      </c>
      <c r="H28" s="95">
        <v>446.57293421287187</v>
      </c>
      <c r="I28" s="95">
        <v>462.69924017353748</v>
      </c>
      <c r="J28" s="95">
        <v>92.445249165552966</v>
      </c>
      <c r="K28" s="95">
        <v>0</v>
      </c>
      <c r="L28" s="95">
        <v>25</v>
      </c>
      <c r="M28" s="94">
        <v>74.42882236881205</v>
      </c>
      <c r="N28" s="469"/>
    </row>
    <row r="29" spans="1:14" ht="12" customHeight="1" x14ac:dyDescent="0.35">
      <c r="A29" s="89" t="s">
        <v>92</v>
      </c>
      <c r="B29" s="197" t="s">
        <v>91</v>
      </c>
      <c r="C29" s="192">
        <v>190.99999999999994</v>
      </c>
      <c r="D29" s="75">
        <v>248.4752241026253</v>
      </c>
      <c r="E29" s="75">
        <v>2568.0127065616707</v>
      </c>
      <c r="F29" s="75">
        <v>1168.6875531468388</v>
      </c>
      <c r="G29" s="75">
        <v>141.06944067938983</v>
      </c>
      <c r="H29" s="75">
        <v>587.50059231126772</v>
      </c>
      <c r="I29" s="75">
        <v>249.77043426926537</v>
      </c>
      <c r="J29" s="75">
        <v>110.54154182323757</v>
      </c>
      <c r="K29" s="75">
        <v>0</v>
      </c>
      <c r="L29" s="75">
        <v>25</v>
      </c>
      <c r="M29" s="74">
        <v>285.44314433166915</v>
      </c>
      <c r="N29" s="469"/>
    </row>
    <row r="30" spans="1:14" ht="12" customHeight="1" x14ac:dyDescent="0.35">
      <c r="A30" s="78" t="s">
        <v>90</v>
      </c>
      <c r="B30" s="189" t="s">
        <v>89</v>
      </c>
      <c r="C30" s="184">
        <v>452.99999999999977</v>
      </c>
      <c r="D30" s="71">
        <v>316.14768360063914</v>
      </c>
      <c r="E30" s="71">
        <v>2416.2761871186253</v>
      </c>
      <c r="F30" s="71">
        <v>1120.2696601492801</v>
      </c>
      <c r="G30" s="71">
        <v>133.29670562374218</v>
      </c>
      <c r="H30" s="71">
        <v>518.6731768948863</v>
      </c>
      <c r="I30" s="71">
        <v>440.00651374163118</v>
      </c>
      <c r="J30" s="71">
        <v>83.025957911796695</v>
      </c>
      <c r="K30" s="71">
        <v>0</v>
      </c>
      <c r="L30" s="71">
        <v>25</v>
      </c>
      <c r="M30" s="70">
        <v>96.004172797289982</v>
      </c>
      <c r="N30" s="469"/>
    </row>
    <row r="31" spans="1:14" ht="12" customHeight="1" x14ac:dyDescent="0.35">
      <c r="A31" s="78"/>
      <c r="B31" s="189" t="s">
        <v>88</v>
      </c>
      <c r="C31" s="184">
        <v>41.999999999999993</v>
      </c>
      <c r="D31" s="71">
        <v>254</v>
      </c>
      <c r="E31" s="71">
        <v>2100</v>
      </c>
      <c r="F31" s="71">
        <v>1004</v>
      </c>
      <c r="G31" s="71">
        <v>125</v>
      </c>
      <c r="H31" s="71">
        <v>468</v>
      </c>
      <c r="I31" s="71">
        <v>290</v>
      </c>
      <c r="J31" s="71">
        <v>91</v>
      </c>
      <c r="K31" s="71">
        <v>0</v>
      </c>
      <c r="L31" s="71">
        <v>25</v>
      </c>
      <c r="M31" s="70">
        <v>97</v>
      </c>
      <c r="N31" s="469"/>
    </row>
    <row r="32" spans="1:14" ht="12" customHeight="1" x14ac:dyDescent="0.35">
      <c r="A32" s="78"/>
      <c r="B32" s="189" t="s">
        <v>87</v>
      </c>
      <c r="C32" s="184">
        <v>76.000000000000014</v>
      </c>
      <c r="D32" s="71">
        <v>309</v>
      </c>
      <c r="E32" s="71">
        <v>2361</v>
      </c>
      <c r="F32" s="71">
        <v>1194</v>
      </c>
      <c r="G32" s="71">
        <v>113</v>
      </c>
      <c r="H32" s="71">
        <v>551</v>
      </c>
      <c r="I32" s="71">
        <v>302</v>
      </c>
      <c r="J32" s="71">
        <v>84</v>
      </c>
      <c r="K32" s="71">
        <v>0</v>
      </c>
      <c r="L32" s="71">
        <v>25</v>
      </c>
      <c r="M32" s="70">
        <v>92</v>
      </c>
      <c r="N32" s="469"/>
    </row>
    <row r="33" spans="1:14" ht="12" customHeight="1" x14ac:dyDescent="0.35">
      <c r="A33" s="78"/>
      <c r="B33" s="189" t="s">
        <v>86</v>
      </c>
      <c r="C33" s="184">
        <v>86</v>
      </c>
      <c r="D33" s="71">
        <v>295.95351163552664</v>
      </c>
      <c r="E33" s="71">
        <v>2071.4747684949739</v>
      </c>
      <c r="F33" s="71">
        <v>1033.5450951194803</v>
      </c>
      <c r="G33" s="71">
        <v>141.7341621793156</v>
      </c>
      <c r="H33" s="71">
        <v>477.02081313206764</v>
      </c>
      <c r="I33" s="71">
        <v>237.67865585654729</v>
      </c>
      <c r="J33" s="71">
        <v>76.992573352217718</v>
      </c>
      <c r="K33" s="71">
        <v>0</v>
      </c>
      <c r="L33" s="71">
        <v>25</v>
      </c>
      <c r="M33" s="70">
        <v>79.503468855344636</v>
      </c>
      <c r="N33" s="469"/>
    </row>
    <row r="34" spans="1:14" ht="12" customHeight="1" thickBot="1" x14ac:dyDescent="0.4">
      <c r="A34" s="81"/>
      <c r="B34" s="182" t="s">
        <v>59</v>
      </c>
      <c r="C34" s="181">
        <v>848.00000000000034</v>
      </c>
      <c r="D34" s="66">
        <v>293.27223871520169</v>
      </c>
      <c r="E34" s="66">
        <v>2394.4795976401933</v>
      </c>
      <c r="F34" s="66">
        <v>1119.9498069938529</v>
      </c>
      <c r="G34" s="66">
        <v>134.12715593313155</v>
      </c>
      <c r="H34" s="66">
        <v>527.98935071189055</v>
      </c>
      <c r="I34" s="66">
        <v>365.7650452807481</v>
      </c>
      <c r="J34" s="66">
        <v>88.550792778452433</v>
      </c>
      <c r="K34" s="66">
        <v>0</v>
      </c>
      <c r="L34" s="66">
        <v>25</v>
      </c>
      <c r="M34" s="65">
        <v>133.09744594211807</v>
      </c>
      <c r="N34" s="469"/>
    </row>
    <row r="35" spans="1:14" ht="12" customHeight="1" x14ac:dyDescent="0.35">
      <c r="A35" s="92" t="s">
        <v>85</v>
      </c>
      <c r="B35" s="334" t="s">
        <v>84</v>
      </c>
      <c r="C35" s="192">
        <v>345.99999999999983</v>
      </c>
      <c r="D35" s="75">
        <v>344.36994889807619</v>
      </c>
      <c r="E35" s="75">
        <v>2026.0772925722113</v>
      </c>
      <c r="F35" s="75">
        <v>820.55204197394858</v>
      </c>
      <c r="G35" s="75">
        <v>110.54976530500228</v>
      </c>
      <c r="H35" s="75">
        <v>378.71632706489942</v>
      </c>
      <c r="I35" s="75">
        <v>562.98369021009512</v>
      </c>
      <c r="J35" s="75">
        <v>64.717755685733863</v>
      </c>
      <c r="K35" s="75">
        <v>0</v>
      </c>
      <c r="L35" s="75">
        <v>25</v>
      </c>
      <c r="M35" s="74">
        <v>63.557712332533875</v>
      </c>
      <c r="N35" s="469"/>
    </row>
    <row r="36" spans="1:14" ht="12" customHeight="1" x14ac:dyDescent="0.35">
      <c r="A36" s="92" t="s">
        <v>83</v>
      </c>
      <c r="B36" s="338" t="s">
        <v>81</v>
      </c>
      <c r="C36" s="184">
        <v>274.00000000000011</v>
      </c>
      <c r="D36" s="71">
        <v>124.11280220153785</v>
      </c>
      <c r="E36" s="71">
        <v>582.53812195695218</v>
      </c>
      <c r="F36" s="71">
        <v>194.11240481093398</v>
      </c>
      <c r="G36" s="71">
        <v>69.183870705187175</v>
      </c>
      <c r="H36" s="71">
        <v>89.590340681969579</v>
      </c>
      <c r="I36" s="71">
        <v>138.08998080983363</v>
      </c>
      <c r="J36" s="71">
        <v>51.62980150203289</v>
      </c>
      <c r="K36" s="71">
        <v>0</v>
      </c>
      <c r="L36" s="71">
        <v>25</v>
      </c>
      <c r="M36" s="70">
        <v>14.931723446994933</v>
      </c>
      <c r="N36" s="469"/>
    </row>
    <row r="37" spans="1:14" ht="12" customHeight="1" x14ac:dyDescent="0.35">
      <c r="A37" s="92"/>
      <c r="B37" s="338" t="s">
        <v>80</v>
      </c>
      <c r="C37" s="184">
        <v>648.99999999999989</v>
      </c>
      <c r="D37" s="71">
        <v>186.63863924830352</v>
      </c>
      <c r="E37" s="71">
        <v>976.38237777291306</v>
      </c>
      <c r="F37" s="71">
        <v>366.2007179667155</v>
      </c>
      <c r="G37" s="71">
        <v>72.918223841652335</v>
      </c>
      <c r="H37" s="71">
        <v>169.01571598463786</v>
      </c>
      <c r="I37" s="71">
        <v>256.61492000833977</v>
      </c>
      <c r="J37" s="71">
        <v>57.545458961545904</v>
      </c>
      <c r="K37" s="71">
        <v>0</v>
      </c>
      <c r="L37" s="71">
        <v>25</v>
      </c>
      <c r="M37" s="70">
        <v>29.087341010021504</v>
      </c>
      <c r="N37" s="469"/>
    </row>
    <row r="38" spans="1:14" ht="12" customHeight="1" x14ac:dyDescent="0.35">
      <c r="A38" s="92"/>
      <c r="B38" s="338" t="s">
        <v>256</v>
      </c>
      <c r="C38" s="184">
        <v>25.999999999999996</v>
      </c>
      <c r="D38" s="472">
        <v>123</v>
      </c>
      <c r="E38" s="472">
        <v>887</v>
      </c>
      <c r="F38" s="472">
        <v>304</v>
      </c>
      <c r="G38" s="472">
        <v>8</v>
      </c>
      <c r="H38" s="472">
        <v>150</v>
      </c>
      <c r="I38" s="472">
        <v>177</v>
      </c>
      <c r="J38" s="472">
        <v>79</v>
      </c>
      <c r="K38" s="473" t="s">
        <v>279</v>
      </c>
      <c r="L38" s="472">
        <v>25</v>
      </c>
      <c r="M38" s="471">
        <v>64</v>
      </c>
      <c r="N38" s="469"/>
    </row>
    <row r="39" spans="1:14" ht="12" customHeight="1" x14ac:dyDescent="0.35">
      <c r="A39" s="92"/>
      <c r="B39" s="338" t="s">
        <v>76</v>
      </c>
      <c r="C39" s="184">
        <v>115.99999999999997</v>
      </c>
      <c r="D39" s="71">
        <v>338.19555494988401</v>
      </c>
      <c r="E39" s="71">
        <v>1134.9318394585207</v>
      </c>
      <c r="F39" s="71">
        <v>571.23430126777896</v>
      </c>
      <c r="G39" s="71">
        <v>46.981829062696647</v>
      </c>
      <c r="H39" s="71">
        <v>263.64660058512862</v>
      </c>
      <c r="I39" s="71">
        <v>147.21371418184839</v>
      </c>
      <c r="J39" s="71">
        <v>36.914294263547369</v>
      </c>
      <c r="K39" s="71">
        <v>0</v>
      </c>
      <c r="L39" s="71">
        <v>25</v>
      </c>
      <c r="M39" s="70">
        <v>43.941100097521421</v>
      </c>
      <c r="N39" s="469"/>
    </row>
    <row r="40" spans="1:14" ht="12" customHeight="1" x14ac:dyDescent="0.35">
      <c r="A40" s="92"/>
      <c r="B40" s="338" t="s">
        <v>75</v>
      </c>
      <c r="C40" s="184">
        <v>104</v>
      </c>
      <c r="D40" s="71">
        <v>238.3105543716396</v>
      </c>
      <c r="E40" s="71">
        <v>1608.1699999888735</v>
      </c>
      <c r="F40" s="71">
        <v>748.11023675925833</v>
      </c>
      <c r="G40" s="71">
        <v>87.046125426909768</v>
      </c>
      <c r="H40" s="71">
        <v>345.28164773504238</v>
      </c>
      <c r="I40" s="71">
        <v>270.95472336751044</v>
      </c>
      <c r="J40" s="71">
        <v>74.230325410978992</v>
      </c>
      <c r="K40" s="71">
        <v>0</v>
      </c>
      <c r="L40" s="71">
        <v>25</v>
      </c>
      <c r="M40" s="70">
        <v>57.546941289173724</v>
      </c>
      <c r="N40" s="469"/>
    </row>
    <row r="41" spans="1:14" ht="12" customHeight="1" x14ac:dyDescent="0.35">
      <c r="A41" s="92"/>
      <c r="B41" s="338" t="s">
        <v>74</v>
      </c>
      <c r="C41" s="184">
        <v>143.00000000000003</v>
      </c>
      <c r="D41" s="71">
        <v>350.35875608018466</v>
      </c>
      <c r="E41" s="71">
        <v>2279.6626606274972</v>
      </c>
      <c r="F41" s="71">
        <v>1072.9234145431819</v>
      </c>
      <c r="G41" s="71">
        <v>102.88535368615831</v>
      </c>
      <c r="H41" s="71">
        <v>495.19542209685318</v>
      </c>
      <c r="I41" s="71">
        <v>362.36412137773601</v>
      </c>
      <c r="J41" s="71">
        <v>71.573177012774309</v>
      </c>
      <c r="K41" s="71">
        <v>0</v>
      </c>
      <c r="L41" s="71">
        <v>24.893120776147747</v>
      </c>
      <c r="M41" s="70">
        <v>149.82805113464522</v>
      </c>
      <c r="N41" s="469"/>
    </row>
    <row r="42" spans="1:14" ht="12" customHeight="1" x14ac:dyDescent="0.35">
      <c r="A42" s="92"/>
      <c r="B42" s="338" t="s">
        <v>73</v>
      </c>
      <c r="C42" s="184">
        <v>107.00000000000001</v>
      </c>
      <c r="D42" s="71">
        <v>268.26810636291805</v>
      </c>
      <c r="E42" s="71">
        <v>1640.8690391136629</v>
      </c>
      <c r="F42" s="71">
        <v>663.40717997855836</v>
      </c>
      <c r="G42" s="71">
        <v>133.95084301645741</v>
      </c>
      <c r="H42" s="71">
        <v>306.18792922087277</v>
      </c>
      <c r="I42" s="71">
        <v>394.00997150570328</v>
      </c>
      <c r="J42" s="71">
        <v>67.281793855258059</v>
      </c>
      <c r="K42" s="71">
        <v>0</v>
      </c>
      <c r="L42" s="71">
        <v>25</v>
      </c>
      <c r="M42" s="70">
        <v>51.031321536812172</v>
      </c>
      <c r="N42" s="469"/>
    </row>
    <row r="43" spans="1:14" ht="12" customHeight="1" x14ac:dyDescent="0.35">
      <c r="A43" s="92"/>
      <c r="B43" s="338" t="s">
        <v>72</v>
      </c>
      <c r="C43" s="184">
        <v>119</v>
      </c>
      <c r="D43" s="71">
        <v>205.08827173306605</v>
      </c>
      <c r="E43" s="71">
        <v>855.27253018625925</v>
      </c>
      <c r="F43" s="71">
        <v>347.41590207724374</v>
      </c>
      <c r="G43" s="71">
        <v>69.224096826242246</v>
      </c>
      <c r="H43" s="71">
        <v>162.06619807672195</v>
      </c>
      <c r="I43" s="71">
        <v>172.1522014019564</v>
      </c>
      <c r="J43" s="71">
        <v>45.87291975571322</v>
      </c>
      <c r="K43" s="71">
        <v>0</v>
      </c>
      <c r="L43" s="71">
        <v>25</v>
      </c>
      <c r="M43" s="70">
        <v>33.541212048381453</v>
      </c>
      <c r="N43" s="469"/>
    </row>
    <row r="44" spans="1:14" ht="12" customHeight="1" x14ac:dyDescent="0.35">
      <c r="A44" s="92"/>
      <c r="B44" s="338" t="s">
        <v>71</v>
      </c>
      <c r="C44" s="184">
        <v>175.00000000000011</v>
      </c>
      <c r="D44" s="71">
        <v>205.97614927257342</v>
      </c>
      <c r="E44" s="71">
        <v>1255.3550972262183</v>
      </c>
      <c r="F44" s="71">
        <v>515.49763652410377</v>
      </c>
      <c r="G44" s="71">
        <v>93.179673453609411</v>
      </c>
      <c r="H44" s="71">
        <v>237.9219860880477</v>
      </c>
      <c r="I44" s="71">
        <v>277.06085014767825</v>
      </c>
      <c r="J44" s="71">
        <v>67.041286664771633</v>
      </c>
      <c r="K44" s="71">
        <v>0</v>
      </c>
      <c r="L44" s="71">
        <v>25</v>
      </c>
      <c r="M44" s="70">
        <v>39.653664348007972</v>
      </c>
      <c r="N44" s="469"/>
    </row>
    <row r="45" spans="1:14" ht="12" customHeight="1" thickBot="1" x14ac:dyDescent="0.4">
      <c r="A45" s="92"/>
      <c r="B45" s="328" t="s">
        <v>59</v>
      </c>
      <c r="C45" s="181">
        <v>2095.9999999999995</v>
      </c>
      <c r="D45" s="66">
        <v>246.71409934508614</v>
      </c>
      <c r="E45" s="66">
        <v>1367.5045724633121</v>
      </c>
      <c r="F45" s="66">
        <v>560.87462961825395</v>
      </c>
      <c r="G45" s="66">
        <v>90.437910342521235</v>
      </c>
      <c r="H45" s="66">
        <v>259.25336096273344</v>
      </c>
      <c r="I45" s="66">
        <v>322.01388310502614</v>
      </c>
      <c r="J45" s="66">
        <v>60.971587505649516</v>
      </c>
      <c r="K45" s="66">
        <v>0</v>
      </c>
      <c r="L45" s="66">
        <v>24.99379144178403</v>
      </c>
      <c r="M45" s="65">
        <v>48.959409487343429</v>
      </c>
      <c r="N45" s="469"/>
    </row>
    <row r="46" spans="1:14" ht="12" customHeight="1" x14ac:dyDescent="0.35">
      <c r="A46" s="89" t="s">
        <v>70</v>
      </c>
      <c r="B46" s="342" t="s">
        <v>69</v>
      </c>
      <c r="C46" s="192">
        <v>48.000000000000007</v>
      </c>
      <c r="D46" s="75">
        <v>184.4681728437763</v>
      </c>
      <c r="E46" s="75">
        <v>1388.0397435491034</v>
      </c>
      <c r="F46" s="75">
        <v>590.64140005598597</v>
      </c>
      <c r="G46" s="75">
        <v>92.986080837047254</v>
      </c>
      <c r="H46" s="75">
        <v>272.60372310276267</v>
      </c>
      <c r="I46" s="75">
        <v>278.60455039724064</v>
      </c>
      <c r="J46" s="75">
        <v>82.770035305606783</v>
      </c>
      <c r="K46" s="75">
        <v>0</v>
      </c>
      <c r="L46" s="75">
        <v>25</v>
      </c>
      <c r="M46" s="74">
        <v>45.433953850460455</v>
      </c>
      <c r="N46" s="469"/>
    </row>
    <row r="47" spans="1:14" ht="12" customHeight="1" x14ac:dyDescent="0.35">
      <c r="A47" s="78" t="s">
        <v>68</v>
      </c>
      <c r="B47" s="341" t="s">
        <v>67</v>
      </c>
      <c r="C47" s="184">
        <v>31</v>
      </c>
      <c r="D47" s="71">
        <v>208.64192010003975</v>
      </c>
      <c r="E47" s="71">
        <v>2547.1619142759469</v>
      </c>
      <c r="F47" s="71">
        <v>1158.3162499928217</v>
      </c>
      <c r="G47" s="71">
        <v>171.06616399566127</v>
      </c>
      <c r="H47" s="71">
        <v>534.6074999966869</v>
      </c>
      <c r="I47" s="71">
        <v>404.16688601325757</v>
      </c>
      <c r="J47" s="71">
        <v>134.29123468381115</v>
      </c>
      <c r="K47" s="71">
        <v>0</v>
      </c>
      <c r="L47" s="71">
        <v>25</v>
      </c>
      <c r="M47" s="70">
        <v>119.7138795937082</v>
      </c>
      <c r="N47" s="469"/>
    </row>
    <row r="48" spans="1:14" ht="12" customHeight="1" x14ac:dyDescent="0.35">
      <c r="A48" s="78"/>
      <c r="B48" s="338" t="s">
        <v>66</v>
      </c>
      <c r="C48" s="184">
        <v>274.99999999999983</v>
      </c>
      <c r="D48" s="71">
        <v>110.72174069892847</v>
      </c>
      <c r="E48" s="71">
        <v>1000.7725377353472</v>
      </c>
      <c r="F48" s="71">
        <v>301.22492533687813</v>
      </c>
      <c r="G48" s="71">
        <v>61.528622554451253</v>
      </c>
      <c r="H48" s="71">
        <v>139.0268886170208</v>
      </c>
      <c r="I48" s="71">
        <v>401.10850349322976</v>
      </c>
      <c r="J48" s="71">
        <v>49.712449630930294</v>
      </c>
      <c r="K48" s="71">
        <v>0</v>
      </c>
      <c r="L48" s="71">
        <v>25</v>
      </c>
      <c r="M48" s="70">
        <v>23.171148102836774</v>
      </c>
      <c r="N48" s="469"/>
    </row>
    <row r="49" spans="1:14" ht="12" customHeight="1" x14ac:dyDescent="0.35">
      <c r="A49" s="78"/>
      <c r="B49" s="338" t="s">
        <v>65</v>
      </c>
      <c r="C49" s="184">
        <v>170</v>
      </c>
      <c r="D49" s="443">
        <v>175.82771377643181</v>
      </c>
      <c r="E49" s="443">
        <v>1271.3002211031899</v>
      </c>
      <c r="F49" s="443">
        <v>499.51617393745738</v>
      </c>
      <c r="G49" s="443">
        <v>103.68163859853843</v>
      </c>
      <c r="H49" s="443">
        <v>230.54592643267262</v>
      </c>
      <c r="I49" s="443">
        <v>294.5980413734253</v>
      </c>
      <c r="J49" s="443">
        <v>79.534119688983665</v>
      </c>
      <c r="K49" s="443">
        <v>0</v>
      </c>
      <c r="L49" s="443">
        <v>25</v>
      </c>
      <c r="M49" s="442">
        <v>38.424321072112136</v>
      </c>
      <c r="N49" s="469"/>
    </row>
    <row r="50" spans="1:14" ht="12" customHeight="1" x14ac:dyDescent="0.35">
      <c r="A50" s="78"/>
      <c r="B50" s="338" t="s">
        <v>64</v>
      </c>
      <c r="C50" s="184">
        <v>119.00000000000009</v>
      </c>
      <c r="D50" s="71">
        <v>183.43630370841419</v>
      </c>
      <c r="E50" s="71">
        <v>1773.5932345219642</v>
      </c>
      <c r="F50" s="71">
        <v>738.67832545669523</v>
      </c>
      <c r="G50" s="71">
        <v>132.9800037585677</v>
      </c>
      <c r="H50" s="71">
        <v>340.92845790309008</v>
      </c>
      <c r="I50" s="71">
        <v>371.56321480588934</v>
      </c>
      <c r="J50" s="71">
        <v>106.3558586023051</v>
      </c>
      <c r="K50" s="71">
        <v>0</v>
      </c>
      <c r="L50" s="71">
        <v>25</v>
      </c>
      <c r="M50" s="70">
        <v>58.087373995417195</v>
      </c>
      <c r="N50" s="469"/>
    </row>
    <row r="51" spans="1:14" ht="12" customHeight="1" thickBot="1" x14ac:dyDescent="0.4">
      <c r="A51" s="81"/>
      <c r="B51" s="328" t="s">
        <v>59</v>
      </c>
      <c r="C51" s="181">
        <v>642.99999999999977</v>
      </c>
      <c r="D51" s="66">
        <v>156.70241202690093</v>
      </c>
      <c r="E51" s="66">
        <v>1406.8592612415812</v>
      </c>
      <c r="F51" s="66">
        <v>545.5998690489829</v>
      </c>
      <c r="G51" s="66">
        <v>98.392637802154596</v>
      </c>
      <c r="H51" s="66">
        <v>251.81532417645369</v>
      </c>
      <c r="I51" s="66">
        <v>361.78958921069488</v>
      </c>
      <c r="J51" s="66">
        <v>78.976725966328004</v>
      </c>
      <c r="K51" s="66">
        <v>0</v>
      </c>
      <c r="L51" s="66">
        <v>25</v>
      </c>
      <c r="M51" s="65">
        <v>45.285115036965877</v>
      </c>
      <c r="N51" s="469"/>
    </row>
    <row r="52" spans="1:14" ht="12" customHeight="1" x14ac:dyDescent="0.35">
      <c r="A52" s="78" t="s">
        <v>63</v>
      </c>
      <c r="B52" s="390" t="s">
        <v>62</v>
      </c>
      <c r="C52" s="444">
        <v>124.00000000000001</v>
      </c>
      <c r="D52" s="443">
        <v>234.10715984654047</v>
      </c>
      <c r="E52" s="443">
        <v>2691.6459019845156</v>
      </c>
      <c r="F52" s="443">
        <v>1322.1178742263646</v>
      </c>
      <c r="G52" s="443">
        <v>175.69476572897503</v>
      </c>
      <c r="H52" s="443">
        <v>615.29786021538052</v>
      </c>
      <c r="I52" s="443">
        <v>301.43123746336852</v>
      </c>
      <c r="J52" s="443">
        <v>125.09481158994551</v>
      </c>
      <c r="K52" s="443">
        <v>0</v>
      </c>
      <c r="L52" s="443">
        <v>25</v>
      </c>
      <c r="M52" s="442">
        <v>127.00935276048135</v>
      </c>
      <c r="N52" s="469"/>
    </row>
    <row r="53" spans="1:14" ht="12" customHeight="1" thickBot="1" x14ac:dyDescent="0.4">
      <c r="A53" s="470" t="s">
        <v>61</v>
      </c>
      <c r="B53" s="182" t="s">
        <v>59</v>
      </c>
      <c r="C53" s="181">
        <v>140</v>
      </c>
      <c r="D53" s="66">
        <v>229.68494207118985</v>
      </c>
      <c r="E53" s="66">
        <v>2798.320106287048</v>
      </c>
      <c r="F53" s="66">
        <v>1392.4125235753468</v>
      </c>
      <c r="G53" s="66">
        <v>170.59275143999878</v>
      </c>
      <c r="H53" s="66">
        <v>647.00432490824551</v>
      </c>
      <c r="I53" s="66">
        <v>301.7214890215115</v>
      </c>
      <c r="J53" s="66">
        <v>132.83819239083056</v>
      </c>
      <c r="K53" s="66">
        <v>0</v>
      </c>
      <c r="L53" s="66">
        <v>25</v>
      </c>
      <c r="M53" s="65">
        <v>128.75082495111482</v>
      </c>
      <c r="N53" s="469"/>
    </row>
    <row r="54" spans="1:14" ht="12" customHeight="1" x14ac:dyDescent="0.35">
      <c r="L54" s="6872" t="s">
        <v>201</v>
      </c>
      <c r="M54" s="6872"/>
      <c r="N54" s="469"/>
    </row>
    <row r="55" spans="1:14" ht="14.25" customHeight="1" x14ac:dyDescent="0.35">
      <c r="N55" s="468"/>
    </row>
    <row r="56" spans="1:14" ht="14.25" customHeight="1" x14ac:dyDescent="0.35">
      <c r="N56" s="468"/>
    </row>
    <row r="57" spans="1:14" x14ac:dyDescent="0.35">
      <c r="N57" s="468"/>
    </row>
    <row r="58" spans="1:14" ht="14.25" customHeight="1" x14ac:dyDescent="0.35">
      <c r="N58" s="468"/>
    </row>
    <row r="59" spans="1:14" ht="14.25" customHeight="1" x14ac:dyDescent="0.35">
      <c r="N59" s="468"/>
    </row>
    <row r="60" spans="1:14" ht="14.25" customHeight="1" x14ac:dyDescent="0.35">
      <c r="N60" s="468"/>
    </row>
    <row r="61" spans="1:14" ht="14.25" customHeight="1" x14ac:dyDescent="0.35">
      <c r="N61" s="468"/>
    </row>
    <row r="62" spans="1:14" x14ac:dyDescent="0.35">
      <c r="N62" s="468"/>
    </row>
    <row r="63" spans="1:14" ht="14.25" customHeight="1" x14ac:dyDescent="0.35">
      <c r="N63" s="468"/>
    </row>
    <row r="64" spans="1:14" ht="14.25" customHeight="1" x14ac:dyDescent="0.35">
      <c r="N64" s="468"/>
    </row>
    <row r="65" spans="14:14" x14ac:dyDescent="0.35">
      <c r="N65" s="468"/>
    </row>
    <row r="66" spans="14:14" x14ac:dyDescent="0.35">
      <c r="N66" s="468"/>
    </row>
    <row r="67" spans="14:14" x14ac:dyDescent="0.35">
      <c r="N67" s="468"/>
    </row>
    <row r="68" spans="14:14" x14ac:dyDescent="0.35">
      <c r="N68" s="468"/>
    </row>
    <row r="69" spans="14:14" x14ac:dyDescent="0.35">
      <c r="N69" s="468"/>
    </row>
    <row r="70" spans="14:14" x14ac:dyDescent="0.35">
      <c r="N70" s="468"/>
    </row>
    <row r="71" spans="14:14" x14ac:dyDescent="0.35">
      <c r="N71" s="468"/>
    </row>
    <row r="72" spans="14:14" x14ac:dyDescent="0.35">
      <c r="N72" s="468"/>
    </row>
    <row r="73" spans="14:14" x14ac:dyDescent="0.35">
      <c r="N73" s="468"/>
    </row>
    <row r="74" spans="14:14" x14ac:dyDescent="0.35">
      <c r="N74" s="468"/>
    </row>
    <row r="75" spans="14:14" x14ac:dyDescent="0.35">
      <c r="N75" s="468"/>
    </row>
    <row r="76" spans="14:14" x14ac:dyDescent="0.35">
      <c r="N76" s="468"/>
    </row>
    <row r="77" spans="14:14" x14ac:dyDescent="0.35">
      <c r="N77" s="468"/>
    </row>
    <row r="78" spans="14:14" x14ac:dyDescent="0.35">
      <c r="N78" s="468"/>
    </row>
    <row r="79" spans="14:14" x14ac:dyDescent="0.35">
      <c r="N79" s="468"/>
    </row>
    <row r="80" spans="14:14" x14ac:dyDescent="0.35">
      <c r="N80" s="468"/>
    </row>
    <row r="81" spans="14:14" x14ac:dyDescent="0.35">
      <c r="N81" s="468"/>
    </row>
    <row r="82" spans="14:14" x14ac:dyDescent="0.35">
      <c r="N82" s="468"/>
    </row>
    <row r="83" spans="14:14" x14ac:dyDescent="0.35">
      <c r="N83" s="468"/>
    </row>
    <row r="84" spans="14:14" x14ac:dyDescent="0.35">
      <c r="N84" s="468"/>
    </row>
    <row r="85" spans="14:14" x14ac:dyDescent="0.35">
      <c r="N85" s="468"/>
    </row>
    <row r="86" spans="14:14" x14ac:dyDescent="0.35">
      <c r="N86" s="468"/>
    </row>
    <row r="87" spans="14:14" x14ac:dyDescent="0.35">
      <c r="N87" s="468"/>
    </row>
    <row r="88" spans="14:14" x14ac:dyDescent="0.35">
      <c r="N88" s="468"/>
    </row>
    <row r="89" spans="14:14" x14ac:dyDescent="0.35">
      <c r="N89" s="468"/>
    </row>
    <row r="90" spans="14:14" x14ac:dyDescent="0.35">
      <c r="N90" s="468"/>
    </row>
    <row r="91" spans="14:14" x14ac:dyDescent="0.35">
      <c r="N91" s="468"/>
    </row>
    <row r="92" spans="14:14" x14ac:dyDescent="0.35">
      <c r="N92" s="468"/>
    </row>
    <row r="93" spans="14:14" x14ac:dyDescent="0.35">
      <c r="N93" s="468"/>
    </row>
    <row r="94" spans="14:14" x14ac:dyDescent="0.35">
      <c r="N94" s="468"/>
    </row>
    <row r="95" spans="14:14" x14ac:dyDescent="0.35">
      <c r="N95" s="468"/>
    </row>
    <row r="96" spans="14:14" x14ac:dyDescent="0.35">
      <c r="N96" s="468"/>
    </row>
    <row r="97" spans="14:14" x14ac:dyDescent="0.35">
      <c r="N97" s="468"/>
    </row>
    <row r="98" spans="14:14" x14ac:dyDescent="0.35">
      <c r="N98" s="468"/>
    </row>
    <row r="99" spans="14:14" x14ac:dyDescent="0.35">
      <c r="N99" s="468"/>
    </row>
    <row r="100" spans="14:14" x14ac:dyDescent="0.35">
      <c r="N100" s="468"/>
    </row>
    <row r="101" spans="14:14" x14ac:dyDescent="0.35">
      <c r="N101" s="468"/>
    </row>
    <row r="102" spans="14:14" x14ac:dyDescent="0.35">
      <c r="N102" s="468"/>
    </row>
    <row r="103" spans="14:14" x14ac:dyDescent="0.35">
      <c r="N103" s="468"/>
    </row>
    <row r="104" spans="14:14" x14ac:dyDescent="0.35">
      <c r="N104" s="468"/>
    </row>
    <row r="105" spans="14:14" x14ac:dyDescent="0.35">
      <c r="N105" s="468"/>
    </row>
    <row r="106" spans="14:14" x14ac:dyDescent="0.35">
      <c r="N106" s="468"/>
    </row>
    <row r="107" spans="14:14" x14ac:dyDescent="0.35">
      <c r="N107" s="468"/>
    </row>
    <row r="108" spans="14:14" x14ac:dyDescent="0.35">
      <c r="N108" s="468"/>
    </row>
    <row r="109" spans="14:14" x14ac:dyDescent="0.35">
      <c r="N109" s="468"/>
    </row>
    <row r="110" spans="14:14" x14ac:dyDescent="0.35">
      <c r="N110" s="468"/>
    </row>
    <row r="111" spans="14:14" x14ac:dyDescent="0.35">
      <c r="N111" s="468"/>
    </row>
    <row r="112" spans="14:14" x14ac:dyDescent="0.35">
      <c r="N112" s="468"/>
    </row>
    <row r="113" spans="14:14" x14ac:dyDescent="0.35">
      <c r="N113" s="468"/>
    </row>
    <row r="114" spans="14:14" x14ac:dyDescent="0.35">
      <c r="N114" s="468"/>
    </row>
    <row r="115" spans="14:14" x14ac:dyDescent="0.35">
      <c r="N115" s="468"/>
    </row>
    <row r="116" spans="14:14" x14ac:dyDescent="0.35">
      <c r="N116" s="468"/>
    </row>
  </sheetData>
  <mergeCells count="5">
    <mergeCell ref="A1:M1"/>
    <mergeCell ref="A2:M2"/>
    <mergeCell ref="A3:B4"/>
    <mergeCell ref="A5:B5"/>
    <mergeCell ref="L54:M54"/>
  </mergeCells>
  <conditionalFormatting sqref="D5:M53">
    <cfRule type="cellIs" dxfId="1059" priority="26" stopIfTrue="1" operator="lessThan">
      <formula>0.05</formula>
    </cfRule>
    <cfRule type="cellIs" dxfId="1058" priority="27" operator="lessThan">
      <formula>0.9</formula>
    </cfRule>
  </conditionalFormatting>
  <conditionalFormatting sqref="D42:M53 D20:M20">
    <cfRule type="cellIs" dxfId="1057" priority="23" stopIfTrue="1" operator="lessThan">
      <formula>0.9</formula>
    </cfRule>
    <cfRule type="cellIs" priority="24" stopIfTrue="1" operator="lessThan">
      <formula>0.9</formula>
    </cfRule>
    <cfRule type="cellIs" dxfId="1056" priority="25" stopIfTrue="1" operator="lessThan">
      <formula>0.01</formula>
    </cfRule>
  </conditionalFormatting>
  <conditionalFormatting sqref="D20:M20">
    <cfRule type="expression" dxfId="1055" priority="22">
      <formula>D20&lt;0.005</formula>
    </cfRule>
  </conditionalFormatting>
  <conditionalFormatting sqref="D20:M20">
    <cfRule type="expression" dxfId="1054" priority="21" stopIfTrue="1">
      <formula>D20&lt;0.0004</formula>
    </cfRule>
  </conditionalFormatting>
  <conditionalFormatting sqref="D12:L12">
    <cfRule type="cellIs" dxfId="1053" priority="18" stopIfTrue="1" operator="lessThan">
      <formula>0.9</formula>
    </cfRule>
    <cfRule type="cellIs" priority="19" stopIfTrue="1" operator="lessThan">
      <formula>0.9</formula>
    </cfRule>
    <cfRule type="cellIs" dxfId="1052" priority="20" stopIfTrue="1" operator="lessThan">
      <formula>0.01</formula>
    </cfRule>
  </conditionalFormatting>
  <conditionalFormatting sqref="D12:L12">
    <cfRule type="expression" dxfId="1051" priority="17">
      <formula>D12&lt;0.005</formula>
    </cfRule>
  </conditionalFormatting>
  <conditionalFormatting sqref="D12:L12">
    <cfRule type="expression" dxfId="1050" priority="16" stopIfTrue="1">
      <formula>D12&lt;0.0004</formula>
    </cfRule>
  </conditionalFormatting>
  <conditionalFormatting sqref="D12:M12">
    <cfRule type="cellIs" dxfId="1049" priority="13" stopIfTrue="1" operator="lessThan">
      <formula>0.9</formula>
    </cfRule>
    <cfRule type="cellIs" priority="14" stopIfTrue="1" operator="lessThan">
      <formula>0.9</formula>
    </cfRule>
    <cfRule type="cellIs" dxfId="1048" priority="15" stopIfTrue="1" operator="lessThan">
      <formula>0.01</formula>
    </cfRule>
  </conditionalFormatting>
  <conditionalFormatting sqref="D12:M12">
    <cfRule type="expression" dxfId="1047" priority="12">
      <formula>D12&lt;0.005</formula>
    </cfRule>
  </conditionalFormatting>
  <conditionalFormatting sqref="D12:M12">
    <cfRule type="expression" dxfId="1046" priority="11" stopIfTrue="1">
      <formula>D12&lt;0.0004</formula>
    </cfRule>
  </conditionalFormatting>
  <conditionalFormatting sqref="D38:J38">
    <cfRule type="cellIs" dxfId="1045" priority="8" stopIfTrue="1" operator="lessThan">
      <formula>0.9</formula>
    </cfRule>
    <cfRule type="cellIs" priority="9" stopIfTrue="1" operator="lessThan">
      <formula>0.9</formula>
    </cfRule>
    <cfRule type="cellIs" dxfId="1044" priority="10" stopIfTrue="1" operator="lessThan">
      <formula>0.01</formula>
    </cfRule>
  </conditionalFormatting>
  <conditionalFormatting sqref="D38:J38">
    <cfRule type="expression" dxfId="1043" priority="7">
      <formula>D38&lt;0.005</formula>
    </cfRule>
  </conditionalFormatting>
  <conditionalFormatting sqref="D38:J38">
    <cfRule type="expression" dxfId="1042" priority="6" stopIfTrue="1">
      <formula>D38&lt;0.0004</formula>
    </cfRule>
  </conditionalFormatting>
  <conditionalFormatting sqref="L38:M38">
    <cfRule type="cellIs" dxfId="1041" priority="3" stopIfTrue="1" operator="lessThan">
      <formula>0.9</formula>
    </cfRule>
    <cfRule type="cellIs" priority="4" stopIfTrue="1" operator="lessThan">
      <formula>0.9</formula>
    </cfRule>
    <cfRule type="cellIs" dxfId="1040" priority="5" stopIfTrue="1" operator="lessThan">
      <formula>0.01</formula>
    </cfRule>
  </conditionalFormatting>
  <conditionalFormatting sqref="L38:M38">
    <cfRule type="expression" dxfId="1039" priority="2">
      <formula>L38&lt;0.005</formula>
    </cfRule>
  </conditionalFormatting>
  <conditionalFormatting sqref="L38:M38">
    <cfRule type="expression" dxfId="1038" priority="1" stopIfTrue="1">
      <formula>L38&lt;0.0004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גיליון74"/>
  <dimension ref="A1:N37"/>
  <sheetViews>
    <sheetView view="pageBreakPreview" topLeftCell="B22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6.6328125" style="435" customWidth="1"/>
    <col min="2" max="2" width="28.36328125" style="435" customWidth="1"/>
    <col min="3" max="3" width="7.36328125" style="435" bestFit="1" customWidth="1"/>
    <col min="4" max="4" width="12.6328125" style="435" customWidth="1"/>
    <col min="5" max="5" width="13.6328125" style="435" customWidth="1"/>
    <col min="6" max="6" width="15" style="435" bestFit="1" customWidth="1"/>
    <col min="7" max="7" width="9.6328125" style="435" bestFit="1" customWidth="1"/>
    <col min="8" max="8" width="14.08984375" style="435" customWidth="1"/>
    <col min="9" max="9" width="7.08984375" style="435" bestFit="1" customWidth="1"/>
    <col min="10" max="10" width="13.6328125" style="435" bestFit="1" customWidth="1"/>
    <col min="11" max="11" width="11.6328125" style="435" customWidth="1"/>
    <col min="12" max="12" width="9.90625" style="435" customWidth="1"/>
    <col min="13" max="13" width="14.26953125" style="435" customWidth="1"/>
    <col min="14" max="14" width="6.453125" style="435" customWidth="1"/>
    <col min="15" max="16384" width="8.7265625" style="435"/>
  </cols>
  <sheetData>
    <row r="1" spans="1:14" ht="15.75" customHeight="1" x14ac:dyDescent="0.35">
      <c r="A1" s="6857" t="s">
        <v>283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4" ht="15.75" customHeight="1" thickBot="1" x14ac:dyDescent="0.4">
      <c r="A2" s="6858" t="s">
        <v>282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4" ht="46.5" x14ac:dyDescent="0.35">
      <c r="A3" s="6873"/>
      <c r="B3" s="6874"/>
      <c r="C3" s="453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50" t="s">
        <v>268</v>
      </c>
      <c r="L3" s="108" t="s">
        <v>267</v>
      </c>
      <c r="M3" s="450" t="s">
        <v>266</v>
      </c>
      <c r="N3" s="450" t="s">
        <v>129</v>
      </c>
    </row>
    <row r="4" spans="1:14" ht="39" customHeight="1" thickBot="1" x14ac:dyDescent="0.4">
      <c r="A4" s="6875"/>
      <c r="B4" s="6876"/>
      <c r="C4" s="528" t="s">
        <v>49</v>
      </c>
      <c r="D4" s="525" t="s">
        <v>265</v>
      </c>
      <c r="E4" s="527" t="s">
        <v>264</v>
      </c>
      <c r="F4" s="525" t="s">
        <v>126</v>
      </c>
      <c r="G4" s="527" t="s">
        <v>263</v>
      </c>
      <c r="H4" s="525" t="s">
        <v>262</v>
      </c>
      <c r="I4" s="527" t="s">
        <v>261</v>
      </c>
      <c r="J4" s="526" t="s">
        <v>260</v>
      </c>
      <c r="K4" s="447" t="s">
        <v>259</v>
      </c>
      <c r="L4" s="103" t="s">
        <v>258</v>
      </c>
      <c r="M4" s="525" t="s">
        <v>257</v>
      </c>
      <c r="N4" s="525" t="s">
        <v>124</v>
      </c>
    </row>
    <row r="5" spans="1:14" s="475" customFormat="1" ht="20.149999999999999" customHeight="1" thickBot="1" x14ac:dyDescent="0.4">
      <c r="A5" s="6680" t="s">
        <v>59</v>
      </c>
      <c r="B5" s="6877"/>
      <c r="C5" s="524">
        <v>2970.0000000000014</v>
      </c>
      <c r="D5" s="523">
        <v>219.80405504959779</v>
      </c>
      <c r="E5" s="523">
        <v>2134.5369601606226</v>
      </c>
      <c r="F5" s="523">
        <v>988.73881848775693</v>
      </c>
      <c r="G5" s="523">
        <v>192.59501606592909</v>
      </c>
      <c r="H5" s="523">
        <v>442.82189139870979</v>
      </c>
      <c r="I5" s="523">
        <v>278.222547446747</v>
      </c>
      <c r="J5" s="523">
        <v>97.569866088044463</v>
      </c>
      <c r="K5" s="523">
        <v>5.3691077007667154</v>
      </c>
      <c r="L5" s="523">
        <v>36.76295540023397</v>
      </c>
      <c r="M5" s="523">
        <v>20.216319983270566</v>
      </c>
      <c r="N5" s="522">
        <v>72.240437589162568</v>
      </c>
    </row>
    <row r="6" spans="1:14" s="475" customFormat="1" ht="20.149999999999999" customHeight="1" x14ac:dyDescent="0.35">
      <c r="A6" s="521" t="s">
        <v>123</v>
      </c>
      <c r="B6" s="484" t="s">
        <v>122</v>
      </c>
      <c r="C6" s="483">
        <v>391.99999999999994</v>
      </c>
      <c r="D6" s="518">
        <v>191.47994214961776</v>
      </c>
      <c r="E6" s="518">
        <v>1794.975562875336</v>
      </c>
      <c r="F6" s="518">
        <v>862.23877758846481</v>
      </c>
      <c r="G6" s="518">
        <v>213.53099495850248</v>
      </c>
      <c r="H6" s="518">
        <v>316.09416346967765</v>
      </c>
      <c r="I6" s="518">
        <v>266.26483766484199</v>
      </c>
      <c r="J6" s="518">
        <v>97.644629342691843</v>
      </c>
      <c r="K6" s="518">
        <v>2.6883225517607077</v>
      </c>
      <c r="L6" s="518">
        <v>0</v>
      </c>
      <c r="M6" s="518">
        <v>20</v>
      </c>
      <c r="N6" s="517">
        <v>16.51383729939732</v>
      </c>
    </row>
    <row r="7" spans="1:14" s="475" customFormat="1" ht="20.149999999999999" customHeight="1" x14ac:dyDescent="0.35">
      <c r="A7" s="520" t="s">
        <v>121</v>
      </c>
      <c r="B7" s="508" t="s">
        <v>120</v>
      </c>
      <c r="C7" s="495">
        <v>70.000000000000014</v>
      </c>
      <c r="D7" s="498">
        <v>167.29763404737736</v>
      </c>
      <c r="E7" s="498">
        <v>1442.9834785822659</v>
      </c>
      <c r="F7" s="498">
        <v>656.94463157842472</v>
      </c>
      <c r="G7" s="498">
        <v>180.78799933970737</v>
      </c>
      <c r="H7" s="498">
        <v>258.76088535697312</v>
      </c>
      <c r="I7" s="498">
        <v>131.40220895144421</v>
      </c>
      <c r="J7" s="498">
        <v>70.041014994881863</v>
      </c>
      <c r="K7" s="498">
        <v>0.87238246034964562</v>
      </c>
      <c r="L7" s="498">
        <v>99.681296097304823</v>
      </c>
      <c r="M7" s="498">
        <v>19.22216467609681</v>
      </c>
      <c r="N7" s="497">
        <v>25.270895127083502</v>
      </c>
    </row>
    <row r="8" spans="1:14" s="475" customFormat="1" ht="20.149999999999999" customHeight="1" x14ac:dyDescent="0.35">
      <c r="A8" s="520"/>
      <c r="B8" s="508" t="s">
        <v>119</v>
      </c>
      <c r="C8" s="495">
        <v>438.99999999999989</v>
      </c>
      <c r="D8" s="498">
        <v>194.89341782370235</v>
      </c>
      <c r="E8" s="498">
        <v>1510.68092426676</v>
      </c>
      <c r="F8" s="498">
        <v>564.1863038131022</v>
      </c>
      <c r="G8" s="498">
        <v>195.62924010960455</v>
      </c>
      <c r="H8" s="498">
        <v>246.1092851937604</v>
      </c>
      <c r="I8" s="498">
        <v>270.89004049592933</v>
      </c>
      <c r="J8" s="498">
        <v>80.078791574009429</v>
      </c>
      <c r="K8" s="498">
        <v>6.3534524964122534</v>
      </c>
      <c r="L8" s="498">
        <v>106.9482472376715</v>
      </c>
      <c r="M8" s="498">
        <v>20</v>
      </c>
      <c r="N8" s="497">
        <v>20.485563346270684</v>
      </c>
    </row>
    <row r="9" spans="1:14" s="475" customFormat="1" ht="20.149999999999999" customHeight="1" x14ac:dyDescent="0.35">
      <c r="A9" s="520"/>
      <c r="B9" s="508" t="s">
        <v>118</v>
      </c>
      <c r="C9" s="495">
        <v>76.000000000000014</v>
      </c>
      <c r="D9" s="498">
        <v>186.10077917476255</v>
      </c>
      <c r="E9" s="498">
        <v>1217.1564149935659</v>
      </c>
      <c r="F9" s="498">
        <v>520.0861664841176</v>
      </c>
      <c r="G9" s="498">
        <v>146.4749335027991</v>
      </c>
      <c r="H9" s="498">
        <v>231.80682946883019</v>
      </c>
      <c r="I9" s="498">
        <v>182.91093452534318</v>
      </c>
      <c r="J9" s="498">
        <v>71.612303940418272</v>
      </c>
      <c r="K9" s="498">
        <v>10.817294765754665</v>
      </c>
      <c r="L9" s="498">
        <v>0</v>
      </c>
      <c r="M9" s="498">
        <v>20</v>
      </c>
      <c r="N9" s="497">
        <v>33.447952306302881</v>
      </c>
    </row>
    <row r="10" spans="1:14" s="475" customFormat="1" ht="20.149999999999999" customHeight="1" x14ac:dyDescent="0.35">
      <c r="A10" s="520"/>
      <c r="B10" s="508" t="s">
        <v>112</v>
      </c>
      <c r="C10" s="495">
        <v>43</v>
      </c>
      <c r="D10" s="498">
        <v>171.07890738026185</v>
      </c>
      <c r="E10" s="498">
        <v>852.61875735069589</v>
      </c>
      <c r="F10" s="498">
        <v>231.98679087785175</v>
      </c>
      <c r="G10" s="498">
        <v>218.05960890072731</v>
      </c>
      <c r="H10" s="498">
        <v>162.94748332003363</v>
      </c>
      <c r="I10" s="498">
        <v>156.19162109497827</v>
      </c>
      <c r="J10" s="498">
        <v>56.540284129963382</v>
      </c>
      <c r="K10" s="498">
        <v>4.8233856554825945</v>
      </c>
      <c r="L10" s="498">
        <v>0</v>
      </c>
      <c r="M10" s="498">
        <v>20</v>
      </c>
      <c r="N10" s="497">
        <v>2.0695833716588683</v>
      </c>
    </row>
    <row r="11" spans="1:14" s="475" customFormat="1" ht="20.149999999999999" customHeight="1" x14ac:dyDescent="0.35">
      <c r="A11" s="520"/>
      <c r="B11" s="508" t="s">
        <v>111</v>
      </c>
      <c r="C11" s="495">
        <v>33</v>
      </c>
      <c r="D11" s="498">
        <v>185.71603619431232</v>
      </c>
      <c r="E11" s="498">
        <v>1548.4809710089721</v>
      </c>
      <c r="F11" s="498">
        <v>821.39586596120125</v>
      </c>
      <c r="G11" s="498">
        <v>113.01506208724845</v>
      </c>
      <c r="H11" s="498">
        <v>325.68282109513871</v>
      </c>
      <c r="I11" s="498">
        <v>135.81182173364195</v>
      </c>
      <c r="J11" s="498">
        <v>85.3564768440161</v>
      </c>
      <c r="K11" s="498">
        <v>11.616278228494146</v>
      </c>
      <c r="L11" s="498">
        <v>0</v>
      </c>
      <c r="M11" s="498">
        <v>20</v>
      </c>
      <c r="N11" s="497">
        <v>35.602645059231548</v>
      </c>
    </row>
    <row r="12" spans="1:14" s="475" customFormat="1" ht="20.149999999999999" customHeight="1" x14ac:dyDescent="0.35">
      <c r="A12" s="520"/>
      <c r="B12" s="508" t="s">
        <v>110</v>
      </c>
      <c r="C12" s="495">
        <v>43.000000000000007</v>
      </c>
      <c r="D12" s="498">
        <v>202.2395937837538</v>
      </c>
      <c r="E12" s="498">
        <v>1550.3204774308269</v>
      </c>
      <c r="F12" s="498">
        <v>832.15153875931935</v>
      </c>
      <c r="G12" s="498">
        <v>172.44171082229826</v>
      </c>
      <c r="H12" s="498">
        <v>318.86709113111334</v>
      </c>
      <c r="I12" s="498">
        <v>109.19757208217113</v>
      </c>
      <c r="J12" s="498">
        <v>66.584557284920891</v>
      </c>
      <c r="K12" s="498">
        <v>0.83712300200713163</v>
      </c>
      <c r="L12" s="498">
        <v>0</v>
      </c>
      <c r="M12" s="498">
        <v>20</v>
      </c>
      <c r="N12" s="497">
        <v>30.240884348996961</v>
      </c>
    </row>
    <row r="13" spans="1:14" s="475" customFormat="1" ht="20.149999999999999" customHeight="1" x14ac:dyDescent="0.35">
      <c r="A13" s="520"/>
      <c r="B13" s="508" t="s">
        <v>109</v>
      </c>
      <c r="C13" s="495">
        <v>70</v>
      </c>
      <c r="D13" s="498">
        <v>176.94897902236082</v>
      </c>
      <c r="E13" s="498">
        <v>826.21802639755515</v>
      </c>
      <c r="F13" s="498">
        <v>264.03085328679691</v>
      </c>
      <c r="G13" s="498">
        <v>123.48772320214876</v>
      </c>
      <c r="H13" s="498">
        <v>139.84706007153193</v>
      </c>
      <c r="I13" s="498">
        <v>214.87400292552127</v>
      </c>
      <c r="J13" s="498">
        <v>50.90564856178127</v>
      </c>
      <c r="K13" s="498">
        <v>9.1305258890817509</v>
      </c>
      <c r="L13" s="498">
        <v>0</v>
      </c>
      <c r="M13" s="498">
        <v>19.375778165080085</v>
      </c>
      <c r="N13" s="497">
        <v>4.5664342956132309</v>
      </c>
    </row>
    <row r="14" spans="1:14" s="475" customFormat="1" ht="20.149999999999999" customHeight="1" x14ac:dyDescent="0.35">
      <c r="A14" s="520"/>
      <c r="B14" s="508" t="s">
        <v>107</v>
      </c>
      <c r="C14" s="495">
        <v>41</v>
      </c>
      <c r="D14" s="498">
        <v>248.07029192261089</v>
      </c>
      <c r="E14" s="498">
        <v>1804.7625558943034</v>
      </c>
      <c r="F14" s="498">
        <v>829.63569644195013</v>
      </c>
      <c r="G14" s="498">
        <v>235.47809413066452</v>
      </c>
      <c r="H14" s="498">
        <v>331.65475760947288</v>
      </c>
      <c r="I14" s="498">
        <v>213.64814656609883</v>
      </c>
      <c r="J14" s="498">
        <v>133.35954027705603</v>
      </c>
      <c r="K14" s="498">
        <v>0.2118011120760537</v>
      </c>
      <c r="L14" s="498">
        <v>0</v>
      </c>
      <c r="M14" s="498">
        <v>20</v>
      </c>
      <c r="N14" s="497">
        <v>40.774519756984866</v>
      </c>
    </row>
    <row r="15" spans="1:14" s="475" customFormat="1" ht="20.149999999999999" customHeight="1" x14ac:dyDescent="0.35">
      <c r="A15" s="520"/>
      <c r="B15" s="508" t="s">
        <v>105</v>
      </c>
      <c r="C15" s="495">
        <v>73.999999999999986</v>
      </c>
      <c r="D15" s="498">
        <v>156.91582061329177</v>
      </c>
      <c r="E15" s="498">
        <v>1461.8726074122908</v>
      </c>
      <c r="F15" s="498">
        <v>600.64143960423451</v>
      </c>
      <c r="G15" s="498">
        <v>171.19907491652646</v>
      </c>
      <c r="H15" s="498">
        <v>238.67999168924959</v>
      </c>
      <c r="I15" s="498">
        <v>230.12543236688796</v>
      </c>
      <c r="J15" s="498">
        <v>97.090568583160504</v>
      </c>
      <c r="K15" s="498">
        <v>9.529297836288543E-2</v>
      </c>
      <c r="L15" s="498">
        <v>81.572298332248138</v>
      </c>
      <c r="M15" s="498">
        <v>19.406275355821652</v>
      </c>
      <c r="N15" s="497">
        <v>23.062233585798847</v>
      </c>
    </row>
    <row r="16" spans="1:14" s="475" customFormat="1" ht="20.149999999999999" customHeight="1" x14ac:dyDescent="0.35">
      <c r="A16" s="520"/>
      <c r="B16" s="508" t="s">
        <v>103</v>
      </c>
      <c r="C16" s="495">
        <v>53</v>
      </c>
      <c r="D16" s="498">
        <v>193.60963706398331</v>
      </c>
      <c r="E16" s="498">
        <v>977.3933078129395</v>
      </c>
      <c r="F16" s="498">
        <v>277.10804601618281</v>
      </c>
      <c r="G16" s="498">
        <v>148.44230017144855</v>
      </c>
      <c r="H16" s="498">
        <v>157.57332054749619</v>
      </c>
      <c r="I16" s="498">
        <v>273.82989439714959</v>
      </c>
      <c r="J16" s="498">
        <v>54.521148436648161</v>
      </c>
      <c r="K16" s="498">
        <v>42.685445661372007</v>
      </c>
      <c r="L16" s="498">
        <v>0</v>
      </c>
      <c r="M16" s="498">
        <v>20</v>
      </c>
      <c r="N16" s="497">
        <v>3.2331525826420853</v>
      </c>
    </row>
    <row r="17" spans="1:14" s="475" customFormat="1" ht="20.149999999999999" customHeight="1" x14ac:dyDescent="0.35">
      <c r="A17" s="520"/>
      <c r="B17" s="508" t="s">
        <v>100</v>
      </c>
      <c r="C17" s="495">
        <v>58.000000000000021</v>
      </c>
      <c r="D17" s="498">
        <v>157.78746271007327</v>
      </c>
      <c r="E17" s="498">
        <v>664.25931271759998</v>
      </c>
      <c r="F17" s="498">
        <v>197.9715011819404</v>
      </c>
      <c r="G17" s="498">
        <v>96.916095577061441</v>
      </c>
      <c r="H17" s="498">
        <v>118.2110715926363</v>
      </c>
      <c r="I17" s="498">
        <v>186.23651524495403</v>
      </c>
      <c r="J17" s="498">
        <v>38.707392761706075</v>
      </c>
      <c r="K17" s="498">
        <v>3.4063255271639337</v>
      </c>
      <c r="L17" s="498">
        <v>0</v>
      </c>
      <c r="M17" s="498">
        <v>20</v>
      </c>
      <c r="N17" s="497">
        <v>2.8104108321377441</v>
      </c>
    </row>
    <row r="18" spans="1:14" s="475" customFormat="1" ht="20.149999999999999" customHeight="1" x14ac:dyDescent="0.35">
      <c r="A18" s="520"/>
      <c r="B18" s="508" t="s">
        <v>99</v>
      </c>
      <c r="C18" s="495">
        <v>21.000000000000007</v>
      </c>
      <c r="D18" s="494">
        <v>287</v>
      </c>
      <c r="E18" s="494">
        <v>2188</v>
      </c>
      <c r="F18" s="494">
        <v>993</v>
      </c>
      <c r="G18" s="494">
        <v>248</v>
      </c>
      <c r="H18" s="494">
        <v>388</v>
      </c>
      <c r="I18" s="494">
        <v>386</v>
      </c>
      <c r="J18" s="494">
        <v>82</v>
      </c>
      <c r="K18" s="494">
        <v>13</v>
      </c>
      <c r="L18" s="494">
        <v>16</v>
      </c>
      <c r="M18" s="494">
        <v>20</v>
      </c>
      <c r="N18" s="493">
        <v>41</v>
      </c>
    </row>
    <row r="19" spans="1:14" s="475" customFormat="1" ht="20.149999999999999" customHeight="1" thickBot="1" x14ac:dyDescent="0.4">
      <c r="A19" s="520"/>
      <c r="B19" s="507" t="s">
        <v>59</v>
      </c>
      <c r="C19" s="506">
        <v>1451.9999999999991</v>
      </c>
      <c r="D19" s="477">
        <v>186.91988680282677</v>
      </c>
      <c r="E19" s="477">
        <v>1537.5974673699625</v>
      </c>
      <c r="F19" s="477">
        <v>663.325805049422</v>
      </c>
      <c r="G19" s="477">
        <v>187.12851706247818</v>
      </c>
      <c r="H19" s="477">
        <v>269.21101985012456</v>
      </c>
      <c r="I19" s="477">
        <v>225.02828522757491</v>
      </c>
      <c r="J19" s="477">
        <v>85.957317213276028</v>
      </c>
      <c r="K19" s="477">
        <v>5.8022570042062629</v>
      </c>
      <c r="L19" s="477">
        <v>56.841436417414343</v>
      </c>
      <c r="M19" s="477">
        <v>19.852242952660401</v>
      </c>
      <c r="N19" s="476">
        <v>24.450586592806115</v>
      </c>
    </row>
    <row r="20" spans="1:14" s="475" customFormat="1" ht="20.149999999999999" customHeight="1" x14ac:dyDescent="0.35">
      <c r="A20" s="485" t="s">
        <v>98</v>
      </c>
      <c r="B20" s="519" t="s">
        <v>97</v>
      </c>
      <c r="C20" s="501">
        <v>931.99999999999932</v>
      </c>
      <c r="D20" s="518">
        <v>236.9495010763091</v>
      </c>
      <c r="E20" s="518">
        <v>2872.651315640639</v>
      </c>
      <c r="F20" s="518">
        <v>1398.3699811127335</v>
      </c>
      <c r="G20" s="518">
        <v>212.90919756781258</v>
      </c>
      <c r="H20" s="518">
        <v>656.15808752903251</v>
      </c>
      <c r="I20" s="518">
        <v>323.78358705928702</v>
      </c>
      <c r="J20" s="518">
        <v>117.71519417688361</v>
      </c>
      <c r="K20" s="518">
        <v>1.2416257796116303</v>
      </c>
      <c r="L20" s="518">
        <v>12.204636490299414</v>
      </c>
      <c r="M20" s="518">
        <v>20.596634017309551</v>
      </c>
      <c r="N20" s="517">
        <v>129.67237190766886</v>
      </c>
    </row>
    <row r="21" spans="1:14" s="475" customFormat="1" ht="20.149999999999999" customHeight="1" x14ac:dyDescent="0.35">
      <c r="A21" s="509" t="s">
        <v>96</v>
      </c>
      <c r="B21" s="508" t="s">
        <v>95</v>
      </c>
      <c r="C21" s="495">
        <v>80.999999999999986</v>
      </c>
      <c r="D21" s="498">
        <v>200.73676543353182</v>
      </c>
      <c r="E21" s="498">
        <v>2353.5103750131457</v>
      </c>
      <c r="F21" s="498">
        <v>1142.2143882071614</v>
      </c>
      <c r="G21" s="498">
        <v>198.72604621874555</v>
      </c>
      <c r="H21" s="498">
        <v>512.63808328525306</v>
      </c>
      <c r="I21" s="498">
        <v>231.76401213055385</v>
      </c>
      <c r="J21" s="498">
        <v>123.6533043092498</v>
      </c>
      <c r="K21" s="498">
        <v>1.2317463119132901</v>
      </c>
      <c r="L21" s="498">
        <v>0</v>
      </c>
      <c r="M21" s="498">
        <v>22.002089327668251</v>
      </c>
      <c r="N21" s="497">
        <v>121.28070522260131</v>
      </c>
    </row>
    <row r="22" spans="1:14" s="475" customFormat="1" ht="20.149999999999999" customHeight="1" x14ac:dyDescent="0.35">
      <c r="A22" s="509"/>
      <c r="B22" s="508" t="s">
        <v>94</v>
      </c>
      <c r="C22" s="495">
        <v>65.999999999999986</v>
      </c>
      <c r="D22" s="498">
        <v>336.97472324316755</v>
      </c>
      <c r="E22" s="498">
        <v>3024.063723233804</v>
      </c>
      <c r="F22" s="498">
        <v>1456.5294071670548</v>
      </c>
      <c r="G22" s="498">
        <v>198.41135251821123</v>
      </c>
      <c r="H22" s="498">
        <v>677.83542568342648</v>
      </c>
      <c r="I22" s="498">
        <v>473.1164978733504</v>
      </c>
      <c r="J22" s="498">
        <v>86.130316363526234</v>
      </c>
      <c r="K22" s="498">
        <v>0</v>
      </c>
      <c r="L22" s="498">
        <v>0</v>
      </c>
      <c r="M22" s="498">
        <v>20</v>
      </c>
      <c r="N22" s="497">
        <v>112.04072362823497</v>
      </c>
    </row>
    <row r="23" spans="1:14" s="475" customFormat="1" ht="20.149999999999999" customHeight="1" thickBot="1" x14ac:dyDescent="0.4">
      <c r="A23" s="487"/>
      <c r="B23" s="479" t="s">
        <v>59</v>
      </c>
      <c r="C23" s="478">
        <v>1078.9999999999995</v>
      </c>
      <c r="D23" s="477">
        <v>238.25606783506007</v>
      </c>
      <c r="E23" s="477">
        <v>2837.4187975653863</v>
      </c>
      <c r="F23" s="477">
        <v>1380.0363702135633</v>
      </c>
      <c r="G23" s="477">
        <v>210.8780307001515</v>
      </c>
      <c r="H23" s="477">
        <v>645.26050017099647</v>
      </c>
      <c r="I23" s="477">
        <v>324.56297479690835</v>
      </c>
      <c r="J23" s="477">
        <v>116.40627015687524</v>
      </c>
      <c r="K23" s="477">
        <v>1.1695887372808842</v>
      </c>
      <c r="L23" s="477">
        <v>10.472341207897323</v>
      </c>
      <c r="M23" s="477">
        <v>20.681310521689291</v>
      </c>
      <c r="N23" s="476">
        <v>127.95141106002316</v>
      </c>
    </row>
    <row r="24" spans="1:14" s="475" customFormat="1" ht="20.149999999999999" customHeight="1" thickBot="1" x14ac:dyDescent="0.4">
      <c r="A24" s="516" t="s">
        <v>93</v>
      </c>
      <c r="B24" s="515" t="s">
        <v>59</v>
      </c>
      <c r="C24" s="514">
        <v>27</v>
      </c>
      <c r="D24" s="513">
        <v>239</v>
      </c>
      <c r="E24" s="513">
        <v>2011</v>
      </c>
      <c r="F24" s="513">
        <v>867</v>
      </c>
      <c r="G24" s="513">
        <v>160</v>
      </c>
      <c r="H24" s="513">
        <v>466</v>
      </c>
      <c r="I24" s="513">
        <v>336</v>
      </c>
      <c r="J24" s="513">
        <v>84</v>
      </c>
      <c r="K24" s="513">
        <v>6</v>
      </c>
      <c r="L24" s="513" t="s">
        <v>279</v>
      </c>
      <c r="M24" s="513">
        <v>20</v>
      </c>
      <c r="N24" s="512">
        <v>93</v>
      </c>
    </row>
    <row r="25" spans="1:14" s="475" customFormat="1" ht="20.149999999999999" customHeight="1" x14ac:dyDescent="0.35">
      <c r="A25" s="485" t="s">
        <v>92</v>
      </c>
      <c r="B25" s="484" t="s">
        <v>91</v>
      </c>
      <c r="C25" s="483">
        <v>28.999999999999996</v>
      </c>
      <c r="D25" s="511">
        <v>274</v>
      </c>
      <c r="E25" s="511">
        <v>2264</v>
      </c>
      <c r="F25" s="511">
        <v>1140</v>
      </c>
      <c r="G25" s="511">
        <v>167</v>
      </c>
      <c r="H25" s="511">
        <v>520</v>
      </c>
      <c r="I25" s="511">
        <v>232</v>
      </c>
      <c r="J25" s="511">
        <v>83</v>
      </c>
      <c r="K25" s="511">
        <v>2</v>
      </c>
      <c r="L25" s="511">
        <v>0</v>
      </c>
      <c r="M25" s="511">
        <v>20</v>
      </c>
      <c r="N25" s="510">
        <v>101</v>
      </c>
    </row>
    <row r="26" spans="1:14" s="475" customFormat="1" ht="20.149999999999999" customHeight="1" x14ac:dyDescent="0.35">
      <c r="A26" s="509" t="s">
        <v>90</v>
      </c>
      <c r="B26" s="508" t="s">
        <v>89</v>
      </c>
      <c r="C26" s="495">
        <v>59.999999999999993</v>
      </c>
      <c r="D26" s="498">
        <v>343.53081636117918</v>
      </c>
      <c r="E26" s="498">
        <v>2375.8230767544251</v>
      </c>
      <c r="F26" s="498">
        <v>1098.6228585496619</v>
      </c>
      <c r="G26" s="498">
        <v>226.92538732569895</v>
      </c>
      <c r="H26" s="498">
        <v>496.12406174995806</v>
      </c>
      <c r="I26" s="498">
        <v>383.80180634423982</v>
      </c>
      <c r="J26" s="498">
        <v>69.158950626908151</v>
      </c>
      <c r="K26" s="498">
        <v>2.1932949151074803</v>
      </c>
      <c r="L26" s="498">
        <v>0</v>
      </c>
      <c r="M26" s="498">
        <v>20</v>
      </c>
      <c r="N26" s="497">
        <v>78.996717242850735</v>
      </c>
    </row>
    <row r="27" spans="1:14" s="475" customFormat="1" ht="20.149999999999999" customHeight="1" x14ac:dyDescent="0.35">
      <c r="A27" s="509"/>
      <c r="B27" s="508" t="s">
        <v>87</v>
      </c>
      <c r="C27" s="495">
        <v>26</v>
      </c>
      <c r="D27" s="494">
        <v>325</v>
      </c>
      <c r="E27" s="494">
        <v>2462</v>
      </c>
      <c r="F27" s="494">
        <v>1398</v>
      </c>
      <c r="G27" s="494">
        <v>114</v>
      </c>
      <c r="H27" s="494">
        <v>628</v>
      </c>
      <c r="I27" s="494">
        <v>123</v>
      </c>
      <c r="J27" s="494">
        <v>76</v>
      </c>
      <c r="K27" s="494">
        <v>0</v>
      </c>
      <c r="L27" s="494">
        <v>0</v>
      </c>
      <c r="M27" s="494">
        <v>20</v>
      </c>
      <c r="N27" s="493">
        <v>103</v>
      </c>
    </row>
    <row r="28" spans="1:14" s="475" customFormat="1" ht="20.149999999999999" customHeight="1" thickBot="1" x14ac:dyDescent="0.4">
      <c r="A28" s="487"/>
      <c r="B28" s="507" t="s">
        <v>59</v>
      </c>
      <c r="C28" s="506">
        <v>129.99999999999994</v>
      </c>
      <c r="D28" s="505">
        <v>315.1452005644461</v>
      </c>
      <c r="E28" s="505">
        <v>2471.9986554766037</v>
      </c>
      <c r="F28" s="505">
        <v>1249.9042352359236</v>
      </c>
      <c r="G28" s="505">
        <v>185.47413254129202</v>
      </c>
      <c r="H28" s="505">
        <v>562.19232946142074</v>
      </c>
      <c r="I28" s="505">
        <v>282.40853375131906</v>
      </c>
      <c r="J28" s="505">
        <v>76.795926655691957</v>
      </c>
      <c r="K28" s="505">
        <v>1.5651168675517024</v>
      </c>
      <c r="L28" s="505">
        <v>0</v>
      </c>
      <c r="M28" s="505">
        <v>20</v>
      </c>
      <c r="N28" s="504">
        <v>93.658380963404895</v>
      </c>
    </row>
    <row r="29" spans="1:14" s="475" customFormat="1" ht="20.149999999999999" customHeight="1" x14ac:dyDescent="0.35">
      <c r="A29" s="503" t="s">
        <v>85</v>
      </c>
      <c r="B29" s="502" t="s">
        <v>84</v>
      </c>
      <c r="C29" s="501">
        <v>23.000000000000004</v>
      </c>
      <c r="D29" s="500">
        <v>429</v>
      </c>
      <c r="E29" s="500">
        <v>2747</v>
      </c>
      <c r="F29" s="500">
        <v>1264</v>
      </c>
      <c r="G29" s="500">
        <v>177</v>
      </c>
      <c r="H29" s="500">
        <v>537</v>
      </c>
      <c r="I29" s="500">
        <v>573</v>
      </c>
      <c r="J29" s="500">
        <v>64</v>
      </c>
      <c r="K29" s="500">
        <v>33</v>
      </c>
      <c r="L29" s="500" t="s">
        <v>279</v>
      </c>
      <c r="M29" s="500">
        <v>20</v>
      </c>
      <c r="N29" s="499">
        <v>80</v>
      </c>
    </row>
    <row r="30" spans="1:14" s="475" customFormat="1" ht="20.149999999999999" customHeight="1" x14ac:dyDescent="0.35">
      <c r="A30" s="492" t="s">
        <v>83</v>
      </c>
      <c r="B30" s="496" t="s">
        <v>78</v>
      </c>
      <c r="C30" s="495">
        <v>32</v>
      </c>
      <c r="D30" s="498">
        <v>220.09865120026473</v>
      </c>
      <c r="E30" s="498">
        <v>1298.6519804518812</v>
      </c>
      <c r="F30" s="498">
        <v>559.25039471187335</v>
      </c>
      <c r="G30" s="498">
        <v>100.30540190632222</v>
      </c>
      <c r="H30" s="498">
        <v>251.94205468999766</v>
      </c>
      <c r="I30" s="498">
        <v>242.83080231595446</v>
      </c>
      <c r="J30" s="498">
        <v>59.003177591954234</v>
      </c>
      <c r="K30" s="498">
        <v>24.984635100221762</v>
      </c>
      <c r="L30" s="498">
        <v>0</v>
      </c>
      <c r="M30" s="498">
        <v>20</v>
      </c>
      <c r="N30" s="497">
        <v>40.335514135557581</v>
      </c>
    </row>
    <row r="31" spans="1:14" s="475" customFormat="1" ht="20.149999999999999" customHeight="1" x14ac:dyDescent="0.35">
      <c r="A31" s="492"/>
      <c r="B31" s="496" t="s">
        <v>71</v>
      </c>
      <c r="C31" s="495">
        <v>21.000000000000007</v>
      </c>
      <c r="D31" s="494">
        <v>181</v>
      </c>
      <c r="E31" s="494">
        <v>2335</v>
      </c>
      <c r="F31" s="494">
        <v>1049</v>
      </c>
      <c r="G31" s="494">
        <v>149</v>
      </c>
      <c r="H31" s="494">
        <v>470</v>
      </c>
      <c r="I31" s="494">
        <v>364</v>
      </c>
      <c r="J31" s="494">
        <v>129</v>
      </c>
      <c r="K31" s="494">
        <v>30</v>
      </c>
      <c r="L31" s="494">
        <v>50</v>
      </c>
      <c r="M31" s="494">
        <v>22</v>
      </c>
      <c r="N31" s="493">
        <v>72</v>
      </c>
    </row>
    <row r="32" spans="1:14" s="475" customFormat="1" ht="20.149999999999999" customHeight="1" thickBot="1" x14ac:dyDescent="0.4">
      <c r="A32" s="492"/>
      <c r="B32" s="486" t="s">
        <v>59</v>
      </c>
      <c r="C32" s="491">
        <v>142.00000000000006</v>
      </c>
      <c r="D32" s="490">
        <v>232.85900265753077</v>
      </c>
      <c r="E32" s="490">
        <v>1732.3744375767051</v>
      </c>
      <c r="F32" s="490">
        <v>715.62281636711111</v>
      </c>
      <c r="G32" s="490">
        <v>140.23547353509278</v>
      </c>
      <c r="H32" s="490">
        <v>320.75979031370758</v>
      </c>
      <c r="I32" s="490">
        <v>278.9045852554716</v>
      </c>
      <c r="J32" s="490">
        <v>77.950084646899327</v>
      </c>
      <c r="K32" s="490">
        <v>24.8311182853917</v>
      </c>
      <c r="L32" s="490">
        <v>108.54455460518037</v>
      </c>
      <c r="M32" s="490">
        <v>20.233790377188534</v>
      </c>
      <c r="N32" s="489">
        <v>45.292224190662495</v>
      </c>
    </row>
    <row r="33" spans="1:14" s="475" customFormat="1" ht="20.149999999999999" customHeight="1" x14ac:dyDescent="0.35">
      <c r="A33" s="485" t="s">
        <v>70</v>
      </c>
      <c r="B33" s="488" t="s">
        <v>64</v>
      </c>
      <c r="C33" s="483">
        <v>32.000000000000007</v>
      </c>
      <c r="D33" s="482">
        <v>190.17266227872409</v>
      </c>
      <c r="E33" s="482">
        <v>2563.6480028857436</v>
      </c>
      <c r="F33" s="482">
        <v>1072.9174563872011</v>
      </c>
      <c r="G33" s="482">
        <v>221.50088686838566</v>
      </c>
      <c r="H33" s="482">
        <v>499.90874086935901</v>
      </c>
      <c r="I33" s="482">
        <v>518.24229345146568</v>
      </c>
      <c r="J33" s="482">
        <v>129.63842869585571</v>
      </c>
      <c r="K33" s="482">
        <v>16.971962839639172</v>
      </c>
      <c r="L33" s="482">
        <v>1.7226361531318821</v>
      </c>
      <c r="M33" s="482">
        <v>20</v>
      </c>
      <c r="N33" s="481">
        <v>82.745597620705311</v>
      </c>
    </row>
    <row r="34" spans="1:14" s="475" customFormat="1" ht="20.149999999999999" customHeight="1" thickBot="1" x14ac:dyDescent="0.4">
      <c r="A34" s="487" t="s">
        <v>68</v>
      </c>
      <c r="B34" s="486" t="s">
        <v>59</v>
      </c>
      <c r="C34" s="478">
        <v>59.000000000000028</v>
      </c>
      <c r="D34" s="477">
        <v>186.86676775871874</v>
      </c>
      <c r="E34" s="477">
        <v>2186.8569623477692</v>
      </c>
      <c r="F34" s="477">
        <v>911.39050708166826</v>
      </c>
      <c r="G34" s="477">
        <v>183.41127024297188</v>
      </c>
      <c r="H34" s="477">
        <v>427.3238775534025</v>
      </c>
      <c r="I34" s="477">
        <v>455.1298673540303</v>
      </c>
      <c r="J34" s="477">
        <v>104.76484342631925</v>
      </c>
      <c r="K34" s="477">
        <v>13.545385049063741</v>
      </c>
      <c r="L34" s="477">
        <v>1.0536688137879389</v>
      </c>
      <c r="M34" s="477">
        <v>20</v>
      </c>
      <c r="N34" s="476">
        <v>70.237542826525413</v>
      </c>
    </row>
    <row r="35" spans="1:14" s="475" customFormat="1" ht="20.149999999999999" customHeight="1" x14ac:dyDescent="0.35">
      <c r="A35" s="485" t="s">
        <v>63</v>
      </c>
      <c r="B35" s="484" t="s">
        <v>62</v>
      </c>
      <c r="C35" s="483">
        <v>73.000000000000014</v>
      </c>
      <c r="D35" s="482">
        <v>232.40623934759401</v>
      </c>
      <c r="E35" s="482">
        <v>2315.7161926825665</v>
      </c>
      <c r="F35" s="482">
        <v>1091.9778893926814</v>
      </c>
      <c r="G35" s="482">
        <v>187.78596982921007</v>
      </c>
      <c r="H35" s="482">
        <v>511.29874869646721</v>
      </c>
      <c r="I35" s="482">
        <v>313.62052838751822</v>
      </c>
      <c r="J35" s="482">
        <v>99.640878798400479</v>
      </c>
      <c r="K35" s="482">
        <v>8.3656887192685385</v>
      </c>
      <c r="L35" s="482">
        <v>0</v>
      </c>
      <c r="M35" s="482">
        <v>20</v>
      </c>
      <c r="N35" s="481">
        <v>83.026488859021512</v>
      </c>
    </row>
    <row r="36" spans="1:14" s="475" customFormat="1" ht="20.149999999999999" customHeight="1" thickBot="1" x14ac:dyDescent="0.4">
      <c r="A36" s="480" t="s">
        <v>61</v>
      </c>
      <c r="B36" s="479" t="s">
        <v>59</v>
      </c>
      <c r="C36" s="478">
        <v>81</v>
      </c>
      <c r="D36" s="477">
        <v>230.84548074592843</v>
      </c>
      <c r="E36" s="477">
        <v>2260.7405681895534</v>
      </c>
      <c r="F36" s="477">
        <v>1069.1030152920821</v>
      </c>
      <c r="G36" s="477">
        <v>181.29702849647217</v>
      </c>
      <c r="H36" s="477">
        <v>507.92318630742085</v>
      </c>
      <c r="I36" s="477">
        <v>294.43441400266721</v>
      </c>
      <c r="J36" s="477">
        <v>97.933065914240473</v>
      </c>
      <c r="K36" s="477">
        <v>7.6062136860190517</v>
      </c>
      <c r="L36" s="477">
        <v>0</v>
      </c>
      <c r="M36" s="477">
        <v>20</v>
      </c>
      <c r="N36" s="476">
        <v>82.443644490652275</v>
      </c>
    </row>
    <row r="37" spans="1:14" s="475" customFormat="1" ht="20.149999999999999" customHeight="1" x14ac:dyDescent="0.35">
      <c r="M37" s="6878" t="s">
        <v>201</v>
      </c>
      <c r="N37" s="6878"/>
    </row>
  </sheetData>
  <mergeCells count="5">
    <mergeCell ref="A1:N1"/>
    <mergeCell ref="A2:N2"/>
    <mergeCell ref="A3:B4"/>
    <mergeCell ref="A5:B5"/>
    <mergeCell ref="M37:N37"/>
  </mergeCells>
  <conditionalFormatting sqref="D5:N36">
    <cfRule type="cellIs" dxfId="1037" priority="4" stopIfTrue="1" operator="lessThan">
      <formula>0.05</formula>
    </cfRule>
    <cfRule type="cellIs" dxfId="1036" priority="5" operator="lessThan">
      <formula>0.9</formula>
    </cfRule>
  </conditionalFormatting>
  <conditionalFormatting sqref="D33:N36">
    <cfRule type="cellIs" dxfId="1035" priority="1" stopIfTrue="1" operator="lessThan">
      <formula>0.9</formula>
    </cfRule>
    <cfRule type="cellIs" priority="2" stopIfTrue="1" operator="lessThan">
      <formula>0.9</formula>
    </cfRule>
    <cfRule type="cellIs" dxfId="1034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Height="0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גיליון75"/>
  <dimension ref="A1:N71"/>
  <sheetViews>
    <sheetView view="pageBreakPreview" topLeftCell="A47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27.08984375" style="435" customWidth="1"/>
    <col min="3" max="3" width="7.26953125" style="435" bestFit="1" customWidth="1"/>
    <col min="4" max="4" width="12" style="435" customWidth="1"/>
    <col min="5" max="5" width="13" style="435" customWidth="1"/>
    <col min="6" max="6" width="14.90625" style="435" bestFit="1" customWidth="1"/>
    <col min="7" max="7" width="9.453125" style="435" bestFit="1" customWidth="1"/>
    <col min="8" max="8" width="13.90625" style="435" customWidth="1"/>
    <col min="9" max="9" width="6" style="435" bestFit="1" customWidth="1"/>
    <col min="10" max="10" width="13.453125" style="435" bestFit="1" customWidth="1"/>
    <col min="11" max="11" width="11.453125" style="435" bestFit="1" customWidth="1"/>
    <col min="12" max="12" width="9.7265625" style="435" customWidth="1"/>
    <col min="13" max="13" width="14.7265625" style="435" bestFit="1" customWidth="1"/>
    <col min="14" max="14" width="6" style="435" customWidth="1"/>
    <col min="15" max="16384" width="8.7265625" style="435"/>
  </cols>
  <sheetData>
    <row r="1" spans="1:14" ht="15.75" customHeight="1" x14ac:dyDescent="0.35">
      <c r="A1" s="6879" t="s">
        <v>285</v>
      </c>
      <c r="B1" s="6879"/>
      <c r="C1" s="6879"/>
      <c r="D1" s="6879"/>
      <c r="E1" s="6879"/>
      <c r="F1" s="6879"/>
      <c r="G1" s="6879"/>
      <c r="H1" s="6879"/>
      <c r="I1" s="6879"/>
      <c r="J1" s="6879"/>
      <c r="K1" s="6879"/>
      <c r="L1" s="6879"/>
      <c r="M1" s="6879"/>
      <c r="N1" s="6879"/>
    </row>
    <row r="2" spans="1:14" ht="15.75" customHeight="1" thickBot="1" x14ac:dyDescent="0.4">
      <c r="A2" s="6880" t="s">
        <v>284</v>
      </c>
      <c r="B2" s="6880"/>
      <c r="C2" s="6880"/>
      <c r="D2" s="6880"/>
      <c r="E2" s="6880"/>
      <c r="F2" s="6880"/>
      <c r="G2" s="6880"/>
      <c r="H2" s="6880"/>
      <c r="I2" s="6880"/>
      <c r="J2" s="6880"/>
      <c r="K2" s="6880"/>
      <c r="L2" s="6880"/>
      <c r="M2" s="6880"/>
      <c r="N2" s="6880"/>
    </row>
    <row r="3" spans="1:14" ht="62" x14ac:dyDescent="0.35">
      <c r="A3" s="6881"/>
      <c r="B3" s="6882"/>
      <c r="C3" s="453" t="s">
        <v>55</v>
      </c>
      <c r="D3" s="108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268</v>
      </c>
      <c r="L3" s="108" t="s">
        <v>267</v>
      </c>
      <c r="M3" s="450" t="s">
        <v>266</v>
      </c>
      <c r="N3" s="107" t="s">
        <v>129</v>
      </c>
    </row>
    <row r="4" spans="1:14" ht="33" customHeight="1" thickBot="1" x14ac:dyDescent="0.4">
      <c r="A4" s="6883"/>
      <c r="B4" s="6884"/>
      <c r="C4" s="528" t="s">
        <v>49</v>
      </c>
      <c r="D4" s="527" t="s">
        <v>265</v>
      </c>
      <c r="E4" s="525" t="s">
        <v>264</v>
      </c>
      <c r="F4" s="527" t="s">
        <v>126</v>
      </c>
      <c r="G4" s="525" t="s">
        <v>263</v>
      </c>
      <c r="H4" s="527" t="s">
        <v>262</v>
      </c>
      <c r="I4" s="525" t="s">
        <v>261</v>
      </c>
      <c r="J4" s="544" t="s">
        <v>260</v>
      </c>
      <c r="K4" s="447" t="s">
        <v>259</v>
      </c>
      <c r="L4" s="103" t="s">
        <v>258</v>
      </c>
      <c r="M4" s="525" t="s">
        <v>257</v>
      </c>
      <c r="N4" s="543" t="s">
        <v>124</v>
      </c>
    </row>
    <row r="5" spans="1:14" ht="12" customHeight="1" thickBot="1" x14ac:dyDescent="0.4">
      <c r="A5" s="6648" t="s">
        <v>59</v>
      </c>
      <c r="B5" s="6885"/>
      <c r="C5" s="542">
        <v>15279.000000000038</v>
      </c>
      <c r="D5" s="95">
        <v>131.601246859458</v>
      </c>
      <c r="E5" s="95">
        <v>1418.8312868922924</v>
      </c>
      <c r="F5" s="95">
        <v>536.68875902601087</v>
      </c>
      <c r="G5" s="95">
        <v>223.64078318441716</v>
      </c>
      <c r="H5" s="95">
        <v>209.81079422454954</v>
      </c>
      <c r="I5" s="95">
        <v>195.36908423220501</v>
      </c>
      <c r="J5" s="95">
        <v>144.63811944479747</v>
      </c>
      <c r="K5" s="95">
        <v>2.6926806328706898</v>
      </c>
      <c r="L5" s="95">
        <v>61.694231960730932</v>
      </c>
      <c r="M5" s="95">
        <v>28.307347483857292</v>
      </c>
      <c r="N5" s="94">
        <v>15.989486702850536</v>
      </c>
    </row>
    <row r="6" spans="1:14" ht="12" customHeight="1" x14ac:dyDescent="0.35">
      <c r="A6" s="541" t="s">
        <v>123</v>
      </c>
      <c r="B6" s="93" t="s">
        <v>122</v>
      </c>
      <c r="C6" s="461">
        <v>2307</v>
      </c>
      <c r="D6" s="75">
        <v>107.67424323825863</v>
      </c>
      <c r="E6" s="75">
        <v>1297.4425368794757</v>
      </c>
      <c r="F6" s="75">
        <v>398.84827158141866</v>
      </c>
      <c r="G6" s="75">
        <v>260.57063470203235</v>
      </c>
      <c r="H6" s="75">
        <v>179.14138251302856</v>
      </c>
      <c r="I6" s="75">
        <v>255.01188821754772</v>
      </c>
      <c r="J6" s="75">
        <v>166.56267078344419</v>
      </c>
      <c r="K6" s="75">
        <v>0.3093961554932621</v>
      </c>
      <c r="L6" s="75">
        <v>1.7154400797542704</v>
      </c>
      <c r="M6" s="75">
        <v>27.968100836962051</v>
      </c>
      <c r="N6" s="74">
        <v>7.3147520097928549</v>
      </c>
    </row>
    <row r="7" spans="1:14" ht="12" customHeight="1" x14ac:dyDescent="0.35">
      <c r="A7" s="345" t="s">
        <v>121</v>
      </c>
      <c r="B7" s="83" t="s">
        <v>120</v>
      </c>
      <c r="C7" s="457">
        <v>751.99999999999943</v>
      </c>
      <c r="D7" s="71">
        <v>113.32070357363455</v>
      </c>
      <c r="E7" s="71">
        <v>1136.5484197333956</v>
      </c>
      <c r="F7" s="71">
        <v>466.47255749018831</v>
      </c>
      <c r="G7" s="71">
        <v>205.01883258955664</v>
      </c>
      <c r="H7" s="71">
        <v>192.63414973961963</v>
      </c>
      <c r="I7" s="71">
        <v>99.548378425516049</v>
      </c>
      <c r="J7" s="71">
        <v>136.80177377326535</v>
      </c>
      <c r="K7" s="71">
        <v>1.1145679432247064</v>
      </c>
      <c r="L7" s="71">
        <v>1.3329033696072989</v>
      </c>
      <c r="M7" s="71">
        <v>28.025269075564385</v>
      </c>
      <c r="N7" s="70">
        <v>5.5999873268531219</v>
      </c>
    </row>
    <row r="8" spans="1:14" ht="12" customHeight="1" x14ac:dyDescent="0.35">
      <c r="A8" s="540"/>
      <c r="B8" s="83" t="s">
        <v>119</v>
      </c>
      <c r="C8" s="457">
        <v>1463.9999999999991</v>
      </c>
      <c r="D8" s="71">
        <v>145.67374180930548</v>
      </c>
      <c r="E8" s="71">
        <v>1560.2839967259197</v>
      </c>
      <c r="F8" s="71">
        <v>452.10707637670038</v>
      </c>
      <c r="G8" s="71">
        <v>174.46671595642056</v>
      </c>
      <c r="H8" s="71">
        <v>187.4514354698517</v>
      </c>
      <c r="I8" s="71">
        <v>206.19989696171007</v>
      </c>
      <c r="J8" s="71">
        <v>145.56735646256431</v>
      </c>
      <c r="K8" s="71">
        <v>1.0219441273327117</v>
      </c>
      <c r="L8" s="71">
        <v>364.49919027604841</v>
      </c>
      <c r="M8" s="71">
        <v>27.809485068467335</v>
      </c>
      <c r="N8" s="70">
        <v>1.1608960268237813</v>
      </c>
    </row>
    <row r="9" spans="1:14" ht="12" customHeight="1" x14ac:dyDescent="0.35">
      <c r="A9" s="540"/>
      <c r="B9" s="83" t="s">
        <v>118</v>
      </c>
      <c r="C9" s="457">
        <v>861.00000000000011</v>
      </c>
      <c r="D9" s="71">
        <v>140.89617112017748</v>
      </c>
      <c r="E9" s="71">
        <v>1263.2000301331543</v>
      </c>
      <c r="F9" s="71">
        <v>514.94125505245574</v>
      </c>
      <c r="G9" s="71">
        <v>232.45300696220971</v>
      </c>
      <c r="H9" s="71">
        <v>189.19796855404186</v>
      </c>
      <c r="I9" s="71">
        <v>162.47088519058278</v>
      </c>
      <c r="J9" s="71">
        <v>121.58866079346865</v>
      </c>
      <c r="K9" s="71">
        <v>2.8286491801399039</v>
      </c>
      <c r="L9" s="71">
        <v>0</v>
      </c>
      <c r="M9" s="71">
        <v>29.453464408392925</v>
      </c>
      <c r="N9" s="70">
        <v>10.266139991861273</v>
      </c>
    </row>
    <row r="10" spans="1:14" ht="12" customHeight="1" x14ac:dyDescent="0.35">
      <c r="A10" s="540"/>
      <c r="B10" s="83" t="s">
        <v>117</v>
      </c>
      <c r="C10" s="457">
        <v>136</v>
      </c>
      <c r="D10" s="71">
        <v>115.91015765537531</v>
      </c>
      <c r="E10" s="71">
        <v>967.87829162449884</v>
      </c>
      <c r="F10" s="71">
        <v>421.21724777009956</v>
      </c>
      <c r="G10" s="71">
        <v>151.02977602043782</v>
      </c>
      <c r="H10" s="71">
        <v>187.24495710549303</v>
      </c>
      <c r="I10" s="71">
        <v>63.800450714489749</v>
      </c>
      <c r="J10" s="71">
        <v>116.17166722595333</v>
      </c>
      <c r="K10" s="71">
        <v>1.0247314921936672</v>
      </c>
      <c r="L10" s="71">
        <v>0</v>
      </c>
      <c r="M10" s="71">
        <v>27.389461295831243</v>
      </c>
      <c r="N10" s="70">
        <v>0</v>
      </c>
    </row>
    <row r="11" spans="1:14" ht="12" customHeight="1" x14ac:dyDescent="0.35">
      <c r="A11" s="540"/>
      <c r="B11" s="83" t="s">
        <v>116</v>
      </c>
      <c r="C11" s="457">
        <v>69</v>
      </c>
      <c r="D11" s="71">
        <v>125.73235194881045</v>
      </c>
      <c r="E11" s="71">
        <v>1502.2525318359371</v>
      </c>
      <c r="F11" s="71">
        <v>376.41718948465007</v>
      </c>
      <c r="G11" s="71">
        <v>196.80532037758306</v>
      </c>
      <c r="H11" s="71">
        <v>206.22320084366029</v>
      </c>
      <c r="I11" s="71">
        <v>209.56103342202488</v>
      </c>
      <c r="J11" s="71">
        <v>156.41045362194549</v>
      </c>
      <c r="K11" s="71">
        <v>0</v>
      </c>
      <c r="L11" s="71">
        <v>328.83533408607326</v>
      </c>
      <c r="M11" s="71">
        <v>28</v>
      </c>
      <c r="N11" s="70">
        <v>0</v>
      </c>
    </row>
    <row r="12" spans="1:14" ht="12" customHeight="1" x14ac:dyDescent="0.35">
      <c r="A12" s="540"/>
      <c r="B12" s="84" t="s">
        <v>115</v>
      </c>
      <c r="C12" s="457">
        <v>177.00000000000003</v>
      </c>
      <c r="D12" s="71">
        <v>133.1531416602262</v>
      </c>
      <c r="E12" s="71">
        <v>1078.0700292577906</v>
      </c>
      <c r="F12" s="71">
        <v>454.20031138787584</v>
      </c>
      <c r="G12" s="71">
        <v>179.0168411787545</v>
      </c>
      <c r="H12" s="71">
        <v>168.19524357322203</v>
      </c>
      <c r="I12" s="71">
        <v>134.33155581990457</v>
      </c>
      <c r="J12" s="71">
        <v>109.60004502705191</v>
      </c>
      <c r="K12" s="71">
        <v>2.4033627375662472</v>
      </c>
      <c r="L12" s="71">
        <v>2.0714595123501565</v>
      </c>
      <c r="M12" s="71">
        <v>28.251210021063802</v>
      </c>
      <c r="N12" s="70">
        <v>0</v>
      </c>
    </row>
    <row r="13" spans="1:14" ht="12" customHeight="1" x14ac:dyDescent="0.35">
      <c r="A13" s="345"/>
      <c r="B13" s="83" t="s">
        <v>114</v>
      </c>
      <c r="C13" s="457">
        <v>66.000000000000014</v>
      </c>
      <c r="D13" s="71">
        <v>96.777423110308746</v>
      </c>
      <c r="E13" s="71">
        <v>815.61129417594941</v>
      </c>
      <c r="F13" s="71">
        <v>347.67167866892703</v>
      </c>
      <c r="G13" s="71">
        <v>124.47872448504855</v>
      </c>
      <c r="H13" s="71">
        <v>158.5677629211248</v>
      </c>
      <c r="I13" s="71">
        <v>54.599533273781212</v>
      </c>
      <c r="J13" s="71">
        <v>76.268370904240271</v>
      </c>
      <c r="K13" s="71">
        <v>0</v>
      </c>
      <c r="L13" s="71">
        <v>0</v>
      </c>
      <c r="M13" s="71">
        <v>27.193291861896995</v>
      </c>
      <c r="N13" s="70">
        <v>26.831932060930555</v>
      </c>
    </row>
    <row r="14" spans="1:14" ht="12" customHeight="1" x14ac:dyDescent="0.35">
      <c r="A14" s="540"/>
      <c r="B14" s="83" t="s">
        <v>113</v>
      </c>
      <c r="C14" s="457">
        <v>49.000000000000014</v>
      </c>
      <c r="D14" s="71">
        <v>209.15134199071193</v>
      </c>
      <c r="E14" s="71">
        <v>884.67364391318279</v>
      </c>
      <c r="F14" s="71">
        <v>383.49405070671878</v>
      </c>
      <c r="G14" s="71">
        <v>188.32558608467036</v>
      </c>
      <c r="H14" s="71">
        <v>108.13927973716532</v>
      </c>
      <c r="I14" s="71">
        <v>98.291698674085794</v>
      </c>
      <c r="J14" s="71">
        <v>64.753481431190878</v>
      </c>
      <c r="K14" s="71">
        <v>13.940352087431702</v>
      </c>
      <c r="L14" s="71">
        <v>0</v>
      </c>
      <c r="M14" s="71">
        <v>27.729195191919793</v>
      </c>
      <c r="N14" s="70">
        <v>0</v>
      </c>
    </row>
    <row r="15" spans="1:14" ht="12" customHeight="1" x14ac:dyDescent="0.35">
      <c r="A15" s="540"/>
      <c r="B15" s="83" t="s">
        <v>112</v>
      </c>
      <c r="C15" s="457">
        <v>198.99999999999994</v>
      </c>
      <c r="D15" s="71">
        <v>137.24658432327175</v>
      </c>
      <c r="E15" s="71">
        <v>1002.3056270664725</v>
      </c>
      <c r="F15" s="71">
        <v>370.05155277455867</v>
      </c>
      <c r="G15" s="71">
        <v>165.61010481343411</v>
      </c>
      <c r="H15" s="71">
        <v>164.22867317503363</v>
      </c>
      <c r="I15" s="71">
        <v>168.69702535338169</v>
      </c>
      <c r="J15" s="71">
        <v>89.379571536380723</v>
      </c>
      <c r="K15" s="71">
        <v>5.8016653411140293</v>
      </c>
      <c r="L15" s="71">
        <v>0</v>
      </c>
      <c r="M15" s="71">
        <v>27.751326883348987</v>
      </c>
      <c r="N15" s="70">
        <v>10.785707189221048</v>
      </c>
    </row>
    <row r="16" spans="1:14" ht="12" customHeight="1" x14ac:dyDescent="0.35">
      <c r="A16" s="540"/>
      <c r="B16" s="83" t="s">
        <v>111</v>
      </c>
      <c r="C16" s="457">
        <v>451</v>
      </c>
      <c r="D16" s="71">
        <v>126.33604499994237</v>
      </c>
      <c r="E16" s="71">
        <v>1193.9249430829066</v>
      </c>
      <c r="F16" s="71">
        <v>520.88906915655093</v>
      </c>
      <c r="G16" s="71">
        <v>204.51600777655045</v>
      </c>
      <c r="H16" s="71">
        <v>191.73860146326146</v>
      </c>
      <c r="I16" s="71">
        <v>102.18575757750243</v>
      </c>
      <c r="J16" s="71">
        <v>130.26247717973465</v>
      </c>
      <c r="K16" s="71">
        <v>6.692218829804462</v>
      </c>
      <c r="L16" s="71">
        <v>0.34059403369843799</v>
      </c>
      <c r="M16" s="71">
        <v>27.952396706516961</v>
      </c>
      <c r="N16" s="70">
        <v>9.347820359285322</v>
      </c>
    </row>
    <row r="17" spans="1:14" ht="12" customHeight="1" x14ac:dyDescent="0.35">
      <c r="A17" s="540"/>
      <c r="B17" s="83" t="s">
        <v>110</v>
      </c>
      <c r="C17" s="457">
        <v>295.00000000000006</v>
      </c>
      <c r="D17" s="71">
        <v>118.86208611873479</v>
      </c>
      <c r="E17" s="71">
        <v>1089.9915590503215</v>
      </c>
      <c r="F17" s="71">
        <v>450.68298446928844</v>
      </c>
      <c r="G17" s="71">
        <v>210.68511097304892</v>
      </c>
      <c r="H17" s="71">
        <v>181.9830761942664</v>
      </c>
      <c r="I17" s="71">
        <v>91.217415186219668</v>
      </c>
      <c r="J17" s="71">
        <v>117.17047115592686</v>
      </c>
      <c r="K17" s="71">
        <v>0.21823321271062343</v>
      </c>
      <c r="L17" s="71">
        <v>4.391363415233303</v>
      </c>
      <c r="M17" s="71">
        <v>27.823531947337496</v>
      </c>
      <c r="N17" s="70">
        <v>5.8193724962892057</v>
      </c>
    </row>
    <row r="18" spans="1:14" ht="12" customHeight="1" x14ac:dyDescent="0.35">
      <c r="A18" s="540"/>
      <c r="B18" s="83" t="s">
        <v>109</v>
      </c>
      <c r="C18" s="457">
        <v>252.99999999999994</v>
      </c>
      <c r="D18" s="71">
        <v>115.3924049573792</v>
      </c>
      <c r="E18" s="71">
        <v>740.57191276042988</v>
      </c>
      <c r="F18" s="71">
        <v>295.99966629608565</v>
      </c>
      <c r="G18" s="71">
        <v>113.66769729692619</v>
      </c>
      <c r="H18" s="71">
        <v>145.5750754551965</v>
      </c>
      <c r="I18" s="71">
        <v>75.075441817882052</v>
      </c>
      <c r="J18" s="71">
        <v>82.506609287462453</v>
      </c>
      <c r="K18" s="71">
        <v>0.14094402593908534</v>
      </c>
      <c r="L18" s="71">
        <v>0</v>
      </c>
      <c r="M18" s="71">
        <v>27.574219021232395</v>
      </c>
      <c r="N18" s="70">
        <v>3.2259559705662869E-2</v>
      </c>
    </row>
    <row r="19" spans="1:14" ht="12" customHeight="1" x14ac:dyDescent="0.35">
      <c r="A19" s="540"/>
      <c r="B19" s="83" t="s">
        <v>108</v>
      </c>
      <c r="C19" s="457">
        <v>127.00000000000003</v>
      </c>
      <c r="D19" s="71">
        <v>143.76060546811965</v>
      </c>
      <c r="E19" s="71">
        <v>822.11804502767586</v>
      </c>
      <c r="F19" s="71">
        <v>285.30726166102841</v>
      </c>
      <c r="G19" s="71">
        <v>129.26866927953137</v>
      </c>
      <c r="H19" s="71">
        <v>141.37775329954431</v>
      </c>
      <c r="I19" s="71">
        <v>102.55924892715367</v>
      </c>
      <c r="J19" s="71">
        <v>82.678910091366546</v>
      </c>
      <c r="K19" s="71">
        <v>0.22191011988786954</v>
      </c>
      <c r="L19" s="71">
        <v>52.147407753107956</v>
      </c>
      <c r="M19" s="71">
        <v>28.556883896055606</v>
      </c>
      <c r="N19" s="70">
        <v>0</v>
      </c>
    </row>
    <row r="20" spans="1:14" ht="12" customHeight="1" x14ac:dyDescent="0.35">
      <c r="A20" s="540"/>
      <c r="B20" s="83" t="s">
        <v>107</v>
      </c>
      <c r="C20" s="457">
        <v>176</v>
      </c>
      <c r="D20" s="71">
        <v>158.26489680282234</v>
      </c>
      <c r="E20" s="71">
        <v>1218.5365317453959</v>
      </c>
      <c r="F20" s="71">
        <v>422.1124278254207</v>
      </c>
      <c r="G20" s="71">
        <v>234.1922119886095</v>
      </c>
      <c r="H20" s="71">
        <v>201.57645962442953</v>
      </c>
      <c r="I20" s="71">
        <v>146.84081563390714</v>
      </c>
      <c r="J20" s="71">
        <v>115.35279891486222</v>
      </c>
      <c r="K20" s="71">
        <v>2.3244772091070178</v>
      </c>
      <c r="L20" s="71">
        <v>0.50385502932859583</v>
      </c>
      <c r="M20" s="71">
        <v>28</v>
      </c>
      <c r="N20" s="70">
        <v>67.633485519730343</v>
      </c>
    </row>
    <row r="21" spans="1:14" ht="12" customHeight="1" x14ac:dyDescent="0.35">
      <c r="A21" s="540"/>
      <c r="B21" s="83" t="s">
        <v>106</v>
      </c>
      <c r="C21" s="457">
        <v>217</v>
      </c>
      <c r="D21" s="71">
        <v>135.14319460952203</v>
      </c>
      <c r="E21" s="71">
        <v>1095.7081594057056</v>
      </c>
      <c r="F21" s="71">
        <v>448.96922565239885</v>
      </c>
      <c r="G21" s="71">
        <v>186.1044907569368</v>
      </c>
      <c r="H21" s="71">
        <v>152.4360800528481</v>
      </c>
      <c r="I21" s="71">
        <v>163.34031922704511</v>
      </c>
      <c r="J21" s="71">
        <v>107.03768488324387</v>
      </c>
      <c r="K21" s="71">
        <v>3.210597283967092</v>
      </c>
      <c r="L21" s="71">
        <v>0.55371472024035184</v>
      </c>
      <c r="M21" s="71">
        <v>27.768600508131797</v>
      </c>
      <c r="N21" s="70">
        <v>6.2874463208933777</v>
      </c>
    </row>
    <row r="22" spans="1:14" ht="12" customHeight="1" x14ac:dyDescent="0.35">
      <c r="A22" s="540"/>
      <c r="B22" s="83" t="s">
        <v>105</v>
      </c>
      <c r="C22" s="457">
        <v>400</v>
      </c>
      <c r="D22" s="71">
        <v>96.604658385544056</v>
      </c>
      <c r="E22" s="71">
        <v>1485.6902402361864</v>
      </c>
      <c r="F22" s="71">
        <v>560.74929675304759</v>
      </c>
      <c r="G22" s="71">
        <v>154.7235287038454</v>
      </c>
      <c r="H22" s="71">
        <v>230.91998771579037</v>
      </c>
      <c r="I22" s="71">
        <v>169.90341841465647</v>
      </c>
      <c r="J22" s="71">
        <v>189.62620806908131</v>
      </c>
      <c r="K22" s="71">
        <v>1.1979118980658725</v>
      </c>
      <c r="L22" s="71">
        <v>149.15074296630056</v>
      </c>
      <c r="M22" s="71">
        <v>29.242976244309624</v>
      </c>
      <c r="N22" s="70">
        <v>0.17616947108887426</v>
      </c>
    </row>
    <row r="23" spans="1:14" ht="12" customHeight="1" x14ac:dyDescent="0.35">
      <c r="A23" s="540"/>
      <c r="B23" s="83" t="s">
        <v>104</v>
      </c>
      <c r="C23" s="457">
        <v>92</v>
      </c>
      <c r="D23" s="71">
        <v>124.36493779074999</v>
      </c>
      <c r="E23" s="71">
        <v>821.83604774321714</v>
      </c>
      <c r="F23" s="71">
        <v>320.07236536216357</v>
      </c>
      <c r="G23" s="71">
        <v>167.77931625857008</v>
      </c>
      <c r="H23" s="71">
        <v>126.43339527883265</v>
      </c>
      <c r="I23" s="71">
        <v>86.532041508868488</v>
      </c>
      <c r="J23" s="71">
        <v>86.985047401510315</v>
      </c>
      <c r="K23" s="71">
        <v>1.4730106937084231</v>
      </c>
      <c r="L23" s="71">
        <v>0</v>
      </c>
      <c r="M23" s="71">
        <v>28</v>
      </c>
      <c r="N23" s="70">
        <v>4.5608712395634754</v>
      </c>
    </row>
    <row r="24" spans="1:14" ht="12" customHeight="1" x14ac:dyDescent="0.35">
      <c r="A24" s="540"/>
      <c r="B24" s="338" t="s">
        <v>103</v>
      </c>
      <c r="C24" s="457">
        <v>94</v>
      </c>
      <c r="D24" s="71">
        <v>136.75361872680836</v>
      </c>
      <c r="E24" s="71">
        <v>1394.5652907050014</v>
      </c>
      <c r="F24" s="71">
        <v>627.0157319716252</v>
      </c>
      <c r="G24" s="71">
        <v>201.66390085166663</v>
      </c>
      <c r="H24" s="71">
        <v>154.41194095651483</v>
      </c>
      <c r="I24" s="71">
        <v>149.76064540942696</v>
      </c>
      <c r="J24" s="71">
        <v>141.11877749518482</v>
      </c>
      <c r="K24" s="71">
        <v>0.73243447556371122</v>
      </c>
      <c r="L24" s="71">
        <v>0</v>
      </c>
      <c r="M24" s="71">
        <v>28</v>
      </c>
      <c r="N24" s="70">
        <v>91.861859545018703</v>
      </c>
    </row>
    <row r="25" spans="1:14" ht="12" customHeight="1" x14ac:dyDescent="0.35">
      <c r="A25" s="540"/>
      <c r="B25" s="83" t="s">
        <v>102</v>
      </c>
      <c r="C25" s="457">
        <v>53.000000000000021</v>
      </c>
      <c r="D25" s="71">
        <v>126.65187988344613</v>
      </c>
      <c r="E25" s="71">
        <v>1573.4061493168738</v>
      </c>
      <c r="F25" s="71">
        <v>584.91415191812985</v>
      </c>
      <c r="G25" s="71">
        <v>252.52618275904476</v>
      </c>
      <c r="H25" s="71">
        <v>251.85251503661996</v>
      </c>
      <c r="I25" s="71">
        <v>227.46892543807195</v>
      </c>
      <c r="J25" s="71">
        <v>170.06180185607761</v>
      </c>
      <c r="K25" s="71">
        <v>3.1714225082617493</v>
      </c>
      <c r="L25" s="71">
        <v>0</v>
      </c>
      <c r="M25" s="71">
        <v>29.604268960588559</v>
      </c>
      <c r="N25" s="70">
        <v>53.806880840079451</v>
      </c>
    </row>
    <row r="26" spans="1:14" ht="12" customHeight="1" x14ac:dyDescent="0.35">
      <c r="A26" s="540"/>
      <c r="B26" s="83" t="s">
        <v>101</v>
      </c>
      <c r="C26" s="457">
        <v>113.99999999999997</v>
      </c>
      <c r="D26" s="71">
        <v>124.53594319569163</v>
      </c>
      <c r="E26" s="71">
        <v>1022.3782201478606</v>
      </c>
      <c r="F26" s="71">
        <v>364.08330525576122</v>
      </c>
      <c r="G26" s="71">
        <v>208.58092608179709</v>
      </c>
      <c r="H26" s="71">
        <v>150.68851430029289</v>
      </c>
      <c r="I26" s="71">
        <v>105.26807859954859</v>
      </c>
      <c r="J26" s="71">
        <v>110.245783604591</v>
      </c>
      <c r="K26" s="71">
        <v>6.5238881058568525</v>
      </c>
      <c r="L26" s="71">
        <v>1.1338989905365078</v>
      </c>
      <c r="M26" s="71">
        <v>29.484463212009526</v>
      </c>
      <c r="N26" s="70">
        <v>46.369361997466953</v>
      </c>
    </row>
    <row r="27" spans="1:14" ht="12" customHeight="1" x14ac:dyDescent="0.35">
      <c r="A27" s="540"/>
      <c r="B27" s="83" t="s">
        <v>241</v>
      </c>
      <c r="C27" s="457">
        <v>169.00000000000003</v>
      </c>
      <c r="D27" s="71">
        <v>129.04180093622725</v>
      </c>
      <c r="E27" s="71">
        <v>935.93811341736523</v>
      </c>
      <c r="F27" s="71">
        <v>360.40803881257506</v>
      </c>
      <c r="G27" s="71">
        <v>147.17253745762153</v>
      </c>
      <c r="H27" s="71">
        <v>181.32163805086836</v>
      </c>
      <c r="I27" s="71">
        <v>111.87238928232617</v>
      </c>
      <c r="J27" s="71">
        <v>94.81941834735683</v>
      </c>
      <c r="K27" s="71">
        <v>11.881068628018543</v>
      </c>
      <c r="L27" s="71">
        <v>0.2753225494026415</v>
      </c>
      <c r="M27" s="71">
        <v>28</v>
      </c>
      <c r="N27" s="70">
        <v>0.18770028919636292</v>
      </c>
    </row>
    <row r="28" spans="1:14" ht="12" customHeight="1" x14ac:dyDescent="0.35">
      <c r="A28" s="540"/>
      <c r="B28" s="83" t="s">
        <v>240</v>
      </c>
      <c r="C28" s="457">
        <v>228.99999999999974</v>
      </c>
      <c r="D28" s="71">
        <v>125.25973301125622</v>
      </c>
      <c r="E28" s="71">
        <v>1598.1503089528953</v>
      </c>
      <c r="F28" s="71">
        <v>729.33186264036738</v>
      </c>
      <c r="G28" s="71">
        <v>188.94553241585317</v>
      </c>
      <c r="H28" s="71">
        <v>223.53699698115881</v>
      </c>
      <c r="I28" s="71">
        <v>132.41731027769507</v>
      </c>
      <c r="J28" s="71">
        <v>177.00185194723983</v>
      </c>
      <c r="K28" s="71">
        <v>5.5379519808020152</v>
      </c>
      <c r="L28" s="71">
        <v>21.019305970509802</v>
      </c>
      <c r="M28" s="71">
        <v>28.325121258490189</v>
      </c>
      <c r="N28" s="70">
        <v>92.034375480778692</v>
      </c>
    </row>
    <row r="29" spans="1:14" ht="12" customHeight="1" thickBot="1" x14ac:dyDescent="0.4">
      <c r="A29" s="539"/>
      <c r="B29" s="68" t="s">
        <v>59</v>
      </c>
      <c r="C29" s="534">
        <v>8749.9999999999745</v>
      </c>
      <c r="D29" s="66">
        <v>122.75776740502332</v>
      </c>
      <c r="E29" s="66">
        <v>1263.7536182066351</v>
      </c>
      <c r="F29" s="66">
        <v>453.83798522354653</v>
      </c>
      <c r="G29" s="66">
        <v>204.30948409546693</v>
      </c>
      <c r="H29" s="66">
        <v>185.01909088340184</v>
      </c>
      <c r="I29" s="66">
        <v>168.03892218891852</v>
      </c>
      <c r="J29" s="66">
        <v>138.80950092595668</v>
      </c>
      <c r="K29" s="66">
        <v>1.9330975267520256</v>
      </c>
      <c r="L29" s="66">
        <v>73.257252205257373</v>
      </c>
      <c r="M29" s="66">
        <v>28.225808817021292</v>
      </c>
      <c r="N29" s="65">
        <v>10.32247634031102</v>
      </c>
    </row>
    <row r="30" spans="1:14" ht="12" customHeight="1" x14ac:dyDescent="0.35">
      <c r="A30" s="535" t="s">
        <v>98</v>
      </c>
      <c r="B30" s="538" t="s">
        <v>97</v>
      </c>
      <c r="C30" s="464">
        <v>3901.9999999999982</v>
      </c>
      <c r="D30" s="443">
        <v>147.10220750342361</v>
      </c>
      <c r="E30" s="443">
        <v>1797.9614633650842</v>
      </c>
      <c r="F30" s="443">
        <v>720.1647251508864</v>
      </c>
      <c r="G30" s="443">
        <v>289.81306085895091</v>
      </c>
      <c r="H30" s="443">
        <v>290.98076081190942</v>
      </c>
      <c r="I30" s="443">
        <v>267.23882545950818</v>
      </c>
      <c r="J30" s="443">
        <v>161.14163780717533</v>
      </c>
      <c r="K30" s="443">
        <v>5.7178147560576811</v>
      </c>
      <c r="L30" s="443">
        <v>2.4686157983518808</v>
      </c>
      <c r="M30" s="443">
        <v>28.677059001039005</v>
      </c>
      <c r="N30" s="442">
        <v>31.758963721208623</v>
      </c>
    </row>
    <row r="31" spans="1:14" ht="12" customHeight="1" x14ac:dyDescent="0.35">
      <c r="A31" s="78" t="s">
        <v>96</v>
      </c>
      <c r="B31" s="83" t="s">
        <v>95</v>
      </c>
      <c r="C31" s="457">
        <v>386.99999999999989</v>
      </c>
      <c r="D31" s="71">
        <v>126.77503135489856</v>
      </c>
      <c r="E31" s="71">
        <v>1734.8564352066373</v>
      </c>
      <c r="F31" s="71">
        <v>702.77246978633002</v>
      </c>
      <c r="G31" s="71">
        <v>271.36217086860273</v>
      </c>
      <c r="H31" s="71">
        <v>265.82352580969979</v>
      </c>
      <c r="I31" s="71">
        <v>259.71410070154349</v>
      </c>
      <c r="J31" s="71">
        <v>184.88025047016237</v>
      </c>
      <c r="K31" s="71">
        <v>2.3353945109630869</v>
      </c>
      <c r="L31" s="71">
        <v>0.15720772023680982</v>
      </c>
      <c r="M31" s="71">
        <v>27.878482006640482</v>
      </c>
      <c r="N31" s="70">
        <v>19.932833332459179</v>
      </c>
    </row>
    <row r="32" spans="1:14" ht="12" customHeight="1" x14ac:dyDescent="0.35">
      <c r="A32" s="535"/>
      <c r="B32" s="83" t="s">
        <v>94</v>
      </c>
      <c r="C32" s="457">
        <v>68.000000000000014</v>
      </c>
      <c r="D32" s="71">
        <v>152.9130812409453</v>
      </c>
      <c r="E32" s="71">
        <v>1989.0812572797677</v>
      </c>
      <c r="F32" s="71">
        <v>659.89259053306694</v>
      </c>
      <c r="G32" s="71">
        <v>379.57385350391957</v>
      </c>
      <c r="H32" s="71">
        <v>293.44040822342743</v>
      </c>
      <c r="I32" s="71">
        <v>410.99455670336772</v>
      </c>
      <c r="J32" s="71">
        <v>180.86337589647476</v>
      </c>
      <c r="K32" s="71">
        <v>6.5545667936034633</v>
      </c>
      <c r="L32" s="71">
        <v>0</v>
      </c>
      <c r="M32" s="71">
        <v>27.897224968920774</v>
      </c>
      <c r="N32" s="70">
        <v>29.864680656987378</v>
      </c>
    </row>
    <row r="33" spans="1:14" ht="12" customHeight="1" thickBot="1" x14ac:dyDescent="0.4">
      <c r="A33" s="537"/>
      <c r="B33" s="328" t="s">
        <v>59</v>
      </c>
      <c r="C33" s="534">
        <v>4357.0000000000073</v>
      </c>
      <c r="D33" s="66">
        <v>145.12651632427847</v>
      </c>
      <c r="E33" s="66">
        <v>1794.7559954824892</v>
      </c>
      <c r="F33" s="66">
        <v>717.76378126427744</v>
      </c>
      <c r="G33" s="66">
        <v>289.33103506370588</v>
      </c>
      <c r="H33" s="66">
        <v>288.71225940054239</v>
      </c>
      <c r="I33" s="66">
        <v>268.48184609933321</v>
      </c>
      <c r="J33" s="66">
        <v>163.57837261614876</v>
      </c>
      <c r="K33" s="66">
        <v>5.4196110694527109</v>
      </c>
      <c r="L33" s="66">
        <v>2.2239859913498581</v>
      </c>
      <c r="M33" s="66">
        <v>28.593522498306616</v>
      </c>
      <c r="N33" s="65">
        <v>30.651581479368808</v>
      </c>
    </row>
    <row r="34" spans="1:14" ht="12" customHeight="1" thickBot="1" x14ac:dyDescent="0.4">
      <c r="A34" s="397" t="s">
        <v>93</v>
      </c>
      <c r="B34" s="352" t="s">
        <v>59</v>
      </c>
      <c r="C34" s="536">
        <v>66</v>
      </c>
      <c r="D34" s="95">
        <v>177.64190513019324</v>
      </c>
      <c r="E34" s="95">
        <v>2059.423998394976</v>
      </c>
      <c r="F34" s="95">
        <v>821.54627502907579</v>
      </c>
      <c r="G34" s="95">
        <v>269.24002101057346</v>
      </c>
      <c r="H34" s="95">
        <v>386.13868560599542</v>
      </c>
      <c r="I34" s="95">
        <v>324.1323859896259</v>
      </c>
      <c r="J34" s="95">
        <v>162.32964196624954</v>
      </c>
      <c r="K34" s="95">
        <v>4.1712557807960611</v>
      </c>
      <c r="L34" s="95">
        <v>0</v>
      </c>
      <c r="M34" s="95">
        <v>28</v>
      </c>
      <c r="N34" s="94">
        <v>63.865733012660421</v>
      </c>
    </row>
    <row r="35" spans="1:14" ht="12" customHeight="1" x14ac:dyDescent="0.35">
      <c r="A35" s="535" t="s">
        <v>92</v>
      </c>
      <c r="B35" s="93" t="s">
        <v>91</v>
      </c>
      <c r="C35" s="461">
        <v>140.00000000000006</v>
      </c>
      <c r="D35" s="75">
        <v>130.67639450592065</v>
      </c>
      <c r="E35" s="75">
        <v>1651.970406706138</v>
      </c>
      <c r="F35" s="75">
        <v>655.06362198061379</v>
      </c>
      <c r="G35" s="75">
        <v>256.11085889625366</v>
      </c>
      <c r="H35" s="75">
        <v>247.08508101504253</v>
      </c>
      <c r="I35" s="75">
        <v>291.17550434005852</v>
      </c>
      <c r="J35" s="75">
        <v>174.00314811039067</v>
      </c>
      <c r="K35" s="75">
        <v>0.52427308061729538</v>
      </c>
      <c r="L35" s="75">
        <v>0</v>
      </c>
      <c r="M35" s="75">
        <v>28.007919283161328</v>
      </c>
      <c r="N35" s="74">
        <v>0</v>
      </c>
    </row>
    <row r="36" spans="1:14" ht="12" customHeight="1" x14ac:dyDescent="0.35">
      <c r="A36" s="78" t="s">
        <v>205</v>
      </c>
      <c r="B36" s="83" t="s">
        <v>89</v>
      </c>
      <c r="C36" s="457">
        <v>165</v>
      </c>
      <c r="D36" s="71">
        <v>125.43626468607475</v>
      </c>
      <c r="E36" s="71">
        <v>1552.0046101788143</v>
      </c>
      <c r="F36" s="71">
        <v>533.97242045962821</v>
      </c>
      <c r="G36" s="71">
        <v>266.96719346327421</v>
      </c>
      <c r="H36" s="71">
        <v>253.22943091256647</v>
      </c>
      <c r="I36" s="71">
        <v>304.5420548386092</v>
      </c>
      <c r="J36" s="71">
        <v>142.88889809735548</v>
      </c>
      <c r="K36" s="71">
        <v>1.243563886796522</v>
      </c>
      <c r="L36" s="71">
        <v>0</v>
      </c>
      <c r="M36" s="71">
        <v>28.035438661352568</v>
      </c>
      <c r="N36" s="70">
        <v>21.125609859231105</v>
      </c>
    </row>
    <row r="37" spans="1:14" ht="12" customHeight="1" x14ac:dyDescent="0.35">
      <c r="A37" s="78"/>
      <c r="B37" s="189" t="s">
        <v>88</v>
      </c>
      <c r="C37" s="457">
        <v>31.000000000000011</v>
      </c>
      <c r="D37" s="71">
        <v>120.56393945922676</v>
      </c>
      <c r="E37" s="71">
        <v>2236.2948548684813</v>
      </c>
      <c r="F37" s="71">
        <v>1127.8344818031142</v>
      </c>
      <c r="G37" s="71">
        <v>265.46198507217719</v>
      </c>
      <c r="H37" s="71">
        <v>271.30077960095258</v>
      </c>
      <c r="I37" s="71">
        <v>236.98896521359788</v>
      </c>
      <c r="J37" s="71">
        <v>244.3802360215727</v>
      </c>
      <c r="K37" s="71">
        <v>0</v>
      </c>
      <c r="L37" s="71">
        <v>0</v>
      </c>
      <c r="M37" s="71">
        <v>27.165904890129159</v>
      </c>
      <c r="N37" s="70">
        <v>63.162502266937423</v>
      </c>
    </row>
    <row r="38" spans="1:14" ht="12" customHeight="1" x14ac:dyDescent="0.35">
      <c r="A38" s="78"/>
      <c r="B38" s="189" t="s">
        <v>87</v>
      </c>
      <c r="C38" s="457">
        <v>30.000000000000004</v>
      </c>
      <c r="D38" s="71">
        <v>134.321590565571</v>
      </c>
      <c r="E38" s="71">
        <v>1775.0111421082818</v>
      </c>
      <c r="F38" s="71">
        <v>713.85651985283801</v>
      </c>
      <c r="G38" s="71">
        <v>300.47672667490065</v>
      </c>
      <c r="H38" s="71">
        <v>312.5902013493299</v>
      </c>
      <c r="I38" s="71">
        <v>232.4002479309448</v>
      </c>
      <c r="J38" s="71">
        <v>178.33630995748322</v>
      </c>
      <c r="K38" s="71">
        <v>0</v>
      </c>
      <c r="L38" s="71">
        <v>0</v>
      </c>
      <c r="M38" s="71">
        <v>29.189439692701463</v>
      </c>
      <c r="N38" s="70">
        <v>8.1616966500834423</v>
      </c>
    </row>
    <row r="39" spans="1:14" ht="12" customHeight="1" x14ac:dyDescent="0.35">
      <c r="A39" s="535"/>
      <c r="B39" s="83" t="s">
        <v>239</v>
      </c>
      <c r="C39" s="457">
        <v>70</v>
      </c>
      <c r="D39" s="71">
        <v>142.09790227019695</v>
      </c>
      <c r="E39" s="71">
        <v>1594.8952339113659</v>
      </c>
      <c r="F39" s="71">
        <v>526.38390447996358</v>
      </c>
      <c r="G39" s="71">
        <v>288.18859877896847</v>
      </c>
      <c r="H39" s="71">
        <v>293.61368763551269</v>
      </c>
      <c r="I39" s="71">
        <v>304.22785743009945</v>
      </c>
      <c r="J39" s="71">
        <v>154.78697519433555</v>
      </c>
      <c r="K39" s="71">
        <v>0</v>
      </c>
      <c r="L39" s="71">
        <v>0</v>
      </c>
      <c r="M39" s="71">
        <v>27.694210392485935</v>
      </c>
      <c r="N39" s="70">
        <v>0</v>
      </c>
    </row>
    <row r="40" spans="1:14" ht="12" customHeight="1" thickBot="1" x14ac:dyDescent="0.4">
      <c r="A40" s="322"/>
      <c r="B40" s="68" t="s">
        <v>59</v>
      </c>
      <c r="C40" s="534">
        <v>436.00000000000017</v>
      </c>
      <c r="D40" s="66">
        <v>129.72827239193472</v>
      </c>
      <c r="E40" s="66">
        <v>1650.2346918078194</v>
      </c>
      <c r="F40" s="66">
        <v>623.95481980978059</v>
      </c>
      <c r="G40" s="66">
        <v>268.31363341542595</v>
      </c>
      <c r="H40" s="66">
        <v>262.03547209003233</v>
      </c>
      <c r="I40" s="66">
        <v>290.98798420028373</v>
      </c>
      <c r="J40" s="66">
        <v>164.35885785828702</v>
      </c>
      <c r="K40" s="66">
        <v>0.63880058926280947</v>
      </c>
      <c r="L40" s="66">
        <v>0</v>
      </c>
      <c r="M40" s="66">
        <v>27.994293583097821</v>
      </c>
      <c r="N40" s="65">
        <v>11.95083026165012</v>
      </c>
    </row>
    <row r="41" spans="1:14" ht="12" customHeight="1" x14ac:dyDescent="0.35">
      <c r="A41" s="311" t="s">
        <v>85</v>
      </c>
      <c r="B41" s="93" t="s">
        <v>238</v>
      </c>
      <c r="C41" s="461">
        <v>166.00000000000003</v>
      </c>
      <c r="D41" s="75">
        <v>182.07561009985827</v>
      </c>
      <c r="E41" s="75">
        <v>1926.0032142498919</v>
      </c>
      <c r="F41" s="75">
        <v>933.28948679212681</v>
      </c>
      <c r="G41" s="75">
        <v>254.90015332351308</v>
      </c>
      <c r="H41" s="75">
        <v>236.48194105300962</v>
      </c>
      <c r="I41" s="75">
        <v>291.79040350767576</v>
      </c>
      <c r="J41" s="75">
        <v>147.37196649910931</v>
      </c>
      <c r="K41" s="75">
        <v>2.2511221887635831</v>
      </c>
      <c r="L41" s="75">
        <v>0</v>
      </c>
      <c r="M41" s="75">
        <v>28</v>
      </c>
      <c r="N41" s="74">
        <v>31.918140885692637</v>
      </c>
    </row>
    <row r="42" spans="1:14" ht="12" customHeight="1" x14ac:dyDescent="0.35">
      <c r="A42" s="92" t="s">
        <v>83</v>
      </c>
      <c r="B42" s="83" t="s">
        <v>82</v>
      </c>
      <c r="C42" s="457">
        <v>83.999999999999986</v>
      </c>
      <c r="D42" s="71">
        <v>276.57583314990262</v>
      </c>
      <c r="E42" s="71">
        <v>1281.9185974216921</v>
      </c>
      <c r="F42" s="71">
        <v>387.9643407767615</v>
      </c>
      <c r="G42" s="71">
        <v>150.39101263812503</v>
      </c>
      <c r="H42" s="71">
        <v>110.34187160174912</v>
      </c>
      <c r="I42" s="71">
        <v>81.911699835839897</v>
      </c>
      <c r="J42" s="71">
        <v>70.808208549116742</v>
      </c>
      <c r="K42" s="71">
        <v>0</v>
      </c>
      <c r="L42" s="71">
        <v>452.18818583510773</v>
      </c>
      <c r="M42" s="71">
        <v>28.313278184991979</v>
      </c>
      <c r="N42" s="70">
        <v>0</v>
      </c>
    </row>
    <row r="43" spans="1:14" ht="12" customHeight="1" x14ac:dyDescent="0.35">
      <c r="A43" s="322"/>
      <c r="B43" s="83" t="s">
        <v>81</v>
      </c>
      <c r="C43" s="457">
        <v>128</v>
      </c>
      <c r="D43" s="71">
        <v>184.37281599420149</v>
      </c>
      <c r="E43" s="71">
        <v>2307.528930730703</v>
      </c>
      <c r="F43" s="71">
        <v>1468.8902322059739</v>
      </c>
      <c r="G43" s="71">
        <v>227.05749323395679</v>
      </c>
      <c r="H43" s="71">
        <v>239.28799280046024</v>
      </c>
      <c r="I43" s="71">
        <v>132.34229926751038</v>
      </c>
      <c r="J43" s="71">
        <v>175.21783163113304</v>
      </c>
      <c r="K43" s="71">
        <v>5.4531090335492447</v>
      </c>
      <c r="L43" s="71">
        <v>8.9675115176151496E-2</v>
      </c>
      <c r="M43" s="71">
        <v>27.786359835349401</v>
      </c>
      <c r="N43" s="70">
        <v>31.403937607596212</v>
      </c>
    </row>
    <row r="44" spans="1:14" ht="12" customHeight="1" x14ac:dyDescent="0.35">
      <c r="A44" s="322"/>
      <c r="B44" s="83" t="s">
        <v>79</v>
      </c>
      <c r="C44" s="457">
        <v>100.00000000000003</v>
      </c>
      <c r="D44" s="71">
        <v>210.22000321586094</v>
      </c>
      <c r="E44" s="71">
        <v>1316.1995244466043</v>
      </c>
      <c r="F44" s="71">
        <v>757.27487427421192</v>
      </c>
      <c r="G44" s="71">
        <v>166.50823011003141</v>
      </c>
      <c r="H44" s="71">
        <v>142.93609147853252</v>
      </c>
      <c r="I44" s="71">
        <v>130.57641887351662</v>
      </c>
      <c r="J44" s="71">
        <v>87.654804777693826</v>
      </c>
      <c r="K44" s="71">
        <v>3.2491049326182408</v>
      </c>
      <c r="L44" s="71">
        <v>0</v>
      </c>
      <c r="M44" s="71">
        <v>28</v>
      </c>
      <c r="N44" s="70">
        <v>0</v>
      </c>
    </row>
    <row r="45" spans="1:14" ht="12" customHeight="1" x14ac:dyDescent="0.35">
      <c r="A45" s="322"/>
      <c r="B45" s="83" t="s">
        <v>78</v>
      </c>
      <c r="C45" s="457">
        <v>70.000000000000014</v>
      </c>
      <c r="D45" s="71">
        <v>107.40412374536577</v>
      </c>
      <c r="E45" s="71">
        <v>493.84976828568159</v>
      </c>
      <c r="F45" s="71">
        <v>249.22600307271728</v>
      </c>
      <c r="G45" s="71">
        <v>28.499889435215582</v>
      </c>
      <c r="H45" s="71">
        <v>68.445142434800957</v>
      </c>
      <c r="I45" s="71">
        <v>53.260518018778995</v>
      </c>
      <c r="J45" s="71">
        <v>64.494400584730215</v>
      </c>
      <c r="K45" s="71">
        <v>0</v>
      </c>
      <c r="L45" s="71">
        <v>0</v>
      </c>
      <c r="M45" s="71">
        <v>28</v>
      </c>
      <c r="N45" s="70">
        <v>1.9238147394385836</v>
      </c>
    </row>
    <row r="46" spans="1:14" ht="12" customHeight="1" x14ac:dyDescent="0.35">
      <c r="A46" s="92"/>
      <c r="B46" s="338" t="s">
        <v>256</v>
      </c>
      <c r="C46" s="184">
        <v>72.999999999999986</v>
      </c>
      <c r="D46" s="71">
        <v>148.86058835787406</v>
      </c>
      <c r="E46" s="71">
        <v>2359.0523918966255</v>
      </c>
      <c r="F46" s="71">
        <v>702.78065317631899</v>
      </c>
      <c r="G46" s="71">
        <v>166.00613823283965</v>
      </c>
      <c r="H46" s="71">
        <v>205.48075594652602</v>
      </c>
      <c r="I46" s="71">
        <v>242.78399997725893</v>
      </c>
      <c r="J46" s="71">
        <v>202.66227353817695</v>
      </c>
      <c r="K46" s="71">
        <v>0</v>
      </c>
      <c r="L46" s="71">
        <v>811.98069019914089</v>
      </c>
      <c r="M46" s="71">
        <v>27.357880826363527</v>
      </c>
      <c r="N46" s="70">
        <v>0</v>
      </c>
    </row>
    <row r="47" spans="1:14" ht="12" customHeight="1" x14ac:dyDescent="0.35">
      <c r="A47" s="92"/>
      <c r="B47" s="338" t="s">
        <v>75</v>
      </c>
      <c r="C47" s="184">
        <v>27.000000000000011</v>
      </c>
      <c r="D47" s="472">
        <v>105</v>
      </c>
      <c r="E47" s="472">
        <v>1836</v>
      </c>
      <c r="F47" s="472">
        <v>848</v>
      </c>
      <c r="G47" s="472">
        <v>131</v>
      </c>
      <c r="H47" s="472">
        <v>294</v>
      </c>
      <c r="I47" s="472">
        <v>224</v>
      </c>
      <c r="J47" s="472">
        <v>215</v>
      </c>
      <c r="K47" s="472">
        <v>9</v>
      </c>
      <c r="L47" s="472">
        <v>0.4</v>
      </c>
      <c r="M47" s="472">
        <v>28</v>
      </c>
      <c r="N47" s="471">
        <v>85</v>
      </c>
    </row>
    <row r="48" spans="1:14" ht="12" customHeight="1" x14ac:dyDescent="0.35">
      <c r="A48" s="92"/>
      <c r="B48" s="338" t="s">
        <v>74</v>
      </c>
      <c r="C48" s="184">
        <v>50</v>
      </c>
      <c r="D48" s="71">
        <v>212.84485547385319</v>
      </c>
      <c r="E48" s="71">
        <v>1553.6196473008342</v>
      </c>
      <c r="F48" s="71">
        <v>947.52767477773887</v>
      </c>
      <c r="G48" s="71">
        <v>201.56356839866478</v>
      </c>
      <c r="H48" s="71">
        <v>184.18095237225839</v>
      </c>
      <c r="I48" s="71">
        <v>100.67284867318494</v>
      </c>
      <c r="J48" s="71">
        <v>91.67460307898665</v>
      </c>
      <c r="K48" s="71">
        <v>0</v>
      </c>
      <c r="L48" s="71">
        <v>0</v>
      </c>
      <c r="M48" s="71">
        <v>28</v>
      </c>
      <c r="N48" s="70">
        <v>0</v>
      </c>
    </row>
    <row r="49" spans="1:14" ht="12" customHeight="1" x14ac:dyDescent="0.35">
      <c r="A49" s="92"/>
      <c r="B49" s="338" t="s">
        <v>73</v>
      </c>
      <c r="C49" s="184">
        <v>93.000000000000057</v>
      </c>
      <c r="D49" s="71">
        <v>202.7601815782032</v>
      </c>
      <c r="E49" s="71">
        <v>1731.818773614124</v>
      </c>
      <c r="F49" s="71">
        <v>799.08836950632417</v>
      </c>
      <c r="G49" s="71">
        <v>248.02954435181528</v>
      </c>
      <c r="H49" s="71">
        <v>213.4567416228461</v>
      </c>
      <c r="I49" s="71">
        <v>231.79737034369182</v>
      </c>
      <c r="J49" s="71">
        <v>117.66905495651395</v>
      </c>
      <c r="K49" s="71">
        <v>0.48498526385295504</v>
      </c>
      <c r="L49" s="71">
        <v>0</v>
      </c>
      <c r="M49" s="71">
        <v>28</v>
      </c>
      <c r="N49" s="70">
        <v>93.29270756907961</v>
      </c>
    </row>
    <row r="50" spans="1:14" ht="12" customHeight="1" x14ac:dyDescent="0.35">
      <c r="A50" s="92"/>
      <c r="B50" s="338" t="s">
        <v>72</v>
      </c>
      <c r="C50" s="184">
        <v>190.99999999999989</v>
      </c>
      <c r="D50" s="71">
        <v>178.79099476272208</v>
      </c>
      <c r="E50" s="71">
        <v>1093.4924098272706</v>
      </c>
      <c r="F50" s="71">
        <v>441.24794186311044</v>
      </c>
      <c r="G50" s="71">
        <v>190.11394361627774</v>
      </c>
      <c r="H50" s="71">
        <v>121.88934564256843</v>
      </c>
      <c r="I50" s="71">
        <v>151.58401938852336</v>
      </c>
      <c r="J50" s="71">
        <v>84.428931111460301</v>
      </c>
      <c r="K50" s="71">
        <v>2.1811175981730782</v>
      </c>
      <c r="L50" s="71">
        <v>72.13691328584801</v>
      </c>
      <c r="M50" s="71">
        <v>28</v>
      </c>
      <c r="N50" s="70">
        <v>1.9101973213098284</v>
      </c>
    </row>
    <row r="51" spans="1:14" ht="12" customHeight="1" x14ac:dyDescent="0.35">
      <c r="A51" s="92"/>
      <c r="B51" s="338" t="s">
        <v>71</v>
      </c>
      <c r="C51" s="184">
        <v>161.00000000000006</v>
      </c>
      <c r="D51" s="71">
        <v>136.73721691215093</v>
      </c>
      <c r="E51" s="71">
        <v>1991.2471463832687</v>
      </c>
      <c r="F51" s="71">
        <v>722.44585580372416</v>
      </c>
      <c r="G51" s="71">
        <v>190.72428029595861</v>
      </c>
      <c r="H51" s="71">
        <v>211.48641224217872</v>
      </c>
      <c r="I51" s="71">
        <v>197.7538919536195</v>
      </c>
      <c r="J51" s="71">
        <v>196.79808775747344</v>
      </c>
      <c r="K51" s="71">
        <v>2.654840220084826</v>
      </c>
      <c r="L51" s="71">
        <v>438.36653286900304</v>
      </c>
      <c r="M51" s="71">
        <v>28.533020355494497</v>
      </c>
      <c r="N51" s="70">
        <v>2.4842248857313236</v>
      </c>
    </row>
    <row r="52" spans="1:14" ht="12" customHeight="1" thickBot="1" x14ac:dyDescent="0.4">
      <c r="A52" s="92"/>
      <c r="B52" s="328" t="s">
        <v>59</v>
      </c>
      <c r="C52" s="181">
        <v>1144.000000000002</v>
      </c>
      <c r="D52" s="66">
        <v>172.81796647529342</v>
      </c>
      <c r="E52" s="66">
        <v>1671.0246589333747</v>
      </c>
      <c r="F52" s="66">
        <v>759.8985584877654</v>
      </c>
      <c r="G52" s="66">
        <v>196.12723520662976</v>
      </c>
      <c r="H52" s="66">
        <v>183.61417637515149</v>
      </c>
      <c r="I52" s="66">
        <v>179.98859730226673</v>
      </c>
      <c r="J52" s="66">
        <v>132.05474830969956</v>
      </c>
      <c r="K52" s="66">
        <v>2.1365484737970264</v>
      </c>
      <c r="L52" s="66">
        <v>169.76075554860131</v>
      </c>
      <c r="M52" s="66">
        <v>28.021287273100903</v>
      </c>
      <c r="N52" s="65">
        <v>19.422751956361122</v>
      </c>
    </row>
    <row r="53" spans="1:14" ht="12" customHeight="1" x14ac:dyDescent="0.35">
      <c r="A53" s="89" t="s">
        <v>70</v>
      </c>
      <c r="B53" s="342" t="s">
        <v>69</v>
      </c>
      <c r="C53" s="192">
        <v>21.000000000000004</v>
      </c>
      <c r="D53" s="533">
        <v>115</v>
      </c>
      <c r="E53" s="533">
        <v>1362</v>
      </c>
      <c r="F53" s="533">
        <v>719</v>
      </c>
      <c r="G53" s="533">
        <v>175</v>
      </c>
      <c r="H53" s="533">
        <v>155</v>
      </c>
      <c r="I53" s="533">
        <v>115</v>
      </c>
      <c r="J53" s="533">
        <v>165</v>
      </c>
      <c r="K53" s="533" t="s">
        <v>279</v>
      </c>
      <c r="L53" s="533" t="s">
        <v>279</v>
      </c>
      <c r="M53" s="533">
        <v>31</v>
      </c>
      <c r="N53" s="532">
        <v>2</v>
      </c>
    </row>
    <row r="54" spans="1:14" ht="12" customHeight="1" x14ac:dyDescent="0.35">
      <c r="A54" s="78" t="s">
        <v>68</v>
      </c>
      <c r="B54" s="338" t="s">
        <v>65</v>
      </c>
      <c r="C54" s="184">
        <v>134</v>
      </c>
      <c r="D54" s="443">
        <v>153.22552281971824</v>
      </c>
      <c r="E54" s="443">
        <v>2028.9720966401694</v>
      </c>
      <c r="F54" s="443">
        <v>845.10208826570943</v>
      </c>
      <c r="G54" s="443">
        <v>297.52736334322486</v>
      </c>
      <c r="H54" s="443">
        <v>329.84307781504458</v>
      </c>
      <c r="I54" s="443">
        <v>327.99990279343729</v>
      </c>
      <c r="J54" s="443">
        <v>170.90382943978571</v>
      </c>
      <c r="K54" s="443">
        <v>4.4528655949560472</v>
      </c>
      <c r="L54" s="443">
        <v>9.0683589467733361E-2</v>
      </c>
      <c r="M54" s="443">
        <v>29.460100220869265</v>
      </c>
      <c r="N54" s="442">
        <v>23.592185577674581</v>
      </c>
    </row>
    <row r="55" spans="1:14" ht="12" customHeight="1" x14ac:dyDescent="0.35">
      <c r="A55" s="78"/>
      <c r="B55" s="338" t="s">
        <v>64</v>
      </c>
      <c r="C55" s="184">
        <v>87</v>
      </c>
      <c r="D55" s="71">
        <v>156.94609748620229</v>
      </c>
      <c r="E55" s="71">
        <v>1946.646122679929</v>
      </c>
      <c r="F55" s="71">
        <v>877.79219963987225</v>
      </c>
      <c r="G55" s="71">
        <v>160.17548822317949</v>
      </c>
      <c r="H55" s="71">
        <v>197.51027378761722</v>
      </c>
      <c r="I55" s="71">
        <v>378.20860806263505</v>
      </c>
      <c r="J55" s="71">
        <v>169.63228193587963</v>
      </c>
      <c r="K55" s="71">
        <v>1.6598182918961797</v>
      </c>
      <c r="L55" s="71">
        <v>40.564494162943845</v>
      </c>
      <c r="M55" s="71">
        <v>28</v>
      </c>
      <c r="N55" s="70">
        <v>93.102958575905575</v>
      </c>
    </row>
    <row r="56" spans="1:14" ht="12" customHeight="1" thickBot="1" x14ac:dyDescent="0.4">
      <c r="A56" s="81"/>
      <c r="B56" s="328" t="s">
        <v>59</v>
      </c>
      <c r="C56" s="181">
        <v>260.99999999999983</v>
      </c>
      <c r="D56" s="66">
        <v>148.80742419802286</v>
      </c>
      <c r="E56" s="66">
        <v>1842.2375798302219</v>
      </c>
      <c r="F56" s="66">
        <v>813.85624473647249</v>
      </c>
      <c r="G56" s="66">
        <v>214.44162599515124</v>
      </c>
      <c r="H56" s="66">
        <v>241.32266993566247</v>
      </c>
      <c r="I56" s="66">
        <v>310.71789991620142</v>
      </c>
      <c r="J56" s="66">
        <v>164.97243522946371</v>
      </c>
      <c r="K56" s="66">
        <v>2.4579538957790663</v>
      </c>
      <c r="L56" s="66">
        <v>15.180254425276175</v>
      </c>
      <c r="M56" s="66">
        <v>29.033077325620528</v>
      </c>
      <c r="N56" s="65">
        <v>50.255418370595699</v>
      </c>
    </row>
    <row r="57" spans="1:14" ht="12" customHeight="1" x14ac:dyDescent="0.35">
      <c r="A57" s="78" t="s">
        <v>63</v>
      </c>
      <c r="B57" s="390" t="s">
        <v>62</v>
      </c>
      <c r="C57" s="444">
        <v>241.00000000000003</v>
      </c>
      <c r="D57" s="443">
        <v>141.81165018971947</v>
      </c>
      <c r="E57" s="443">
        <v>1894.2352386238692</v>
      </c>
      <c r="F57" s="443">
        <v>654.26250255127673</v>
      </c>
      <c r="G57" s="443">
        <v>338.42804958338911</v>
      </c>
      <c r="H57" s="443">
        <v>313.18586435640577</v>
      </c>
      <c r="I57" s="443">
        <v>340.99229349680292</v>
      </c>
      <c r="J57" s="443">
        <v>172.6045519529286</v>
      </c>
      <c r="K57" s="443">
        <v>7.532115848438786</v>
      </c>
      <c r="L57" s="443">
        <v>1.4991553839969967</v>
      </c>
      <c r="M57" s="443">
        <v>29.52343695726282</v>
      </c>
      <c r="N57" s="442">
        <v>36.207268493368417</v>
      </c>
    </row>
    <row r="58" spans="1:14" ht="12" customHeight="1" x14ac:dyDescent="0.35">
      <c r="A58" s="78" t="s">
        <v>61</v>
      </c>
      <c r="B58" s="531" t="s">
        <v>60</v>
      </c>
      <c r="C58" s="184">
        <v>24</v>
      </c>
      <c r="D58" s="530">
        <v>94</v>
      </c>
      <c r="E58" s="530">
        <v>1106</v>
      </c>
      <c r="F58" s="530">
        <v>340</v>
      </c>
      <c r="G58" s="530">
        <v>172</v>
      </c>
      <c r="H58" s="530">
        <v>199</v>
      </c>
      <c r="I58" s="530">
        <v>198</v>
      </c>
      <c r="J58" s="530">
        <v>169</v>
      </c>
      <c r="K58" s="530" t="s">
        <v>279</v>
      </c>
      <c r="L58" s="530" t="s">
        <v>279</v>
      </c>
      <c r="M58" s="530">
        <v>28</v>
      </c>
      <c r="N58" s="529" t="s">
        <v>279</v>
      </c>
    </row>
    <row r="59" spans="1:14" ht="12" customHeight="1" thickBot="1" x14ac:dyDescent="0.4">
      <c r="A59" s="470"/>
      <c r="B59" s="182" t="s">
        <v>59</v>
      </c>
      <c r="C59" s="181">
        <v>265.00000000000006</v>
      </c>
      <c r="D59" s="66">
        <v>138.46046265546244</v>
      </c>
      <c r="E59" s="66">
        <v>1829.8694661833824</v>
      </c>
      <c r="F59" s="66">
        <v>628.58166259082691</v>
      </c>
      <c r="G59" s="66">
        <v>324.80766110976202</v>
      </c>
      <c r="H59" s="66">
        <v>303.83375391433265</v>
      </c>
      <c r="I59" s="66">
        <v>329.35056370487365</v>
      </c>
      <c r="J59" s="66">
        <v>172.35034265584096</v>
      </c>
      <c r="K59" s="66">
        <v>6.9173796768291114</v>
      </c>
      <c r="L59" s="66">
        <v>1.3768013124518326</v>
      </c>
      <c r="M59" s="66">
        <v>29.399101136938103</v>
      </c>
      <c r="N59" s="65">
        <v>33.252200081526304</v>
      </c>
    </row>
    <row r="60" spans="1:14" ht="12" customHeight="1" x14ac:dyDescent="0.35">
      <c r="M60" s="6886" t="s">
        <v>201</v>
      </c>
      <c r="N60" s="6886"/>
    </row>
    <row r="61" spans="1:14" ht="14.25" customHeight="1" x14ac:dyDescent="0.35"/>
    <row r="63" spans="1:14" ht="14.25" customHeight="1" x14ac:dyDescent="0.35"/>
    <row r="64" spans="1:14" ht="14.25" customHeight="1" x14ac:dyDescent="0.35"/>
    <row r="65" ht="14.25" customHeight="1" x14ac:dyDescent="0.35"/>
    <row r="67" ht="14.25" customHeight="1" x14ac:dyDescent="0.35"/>
    <row r="68" ht="14.25" customHeight="1" x14ac:dyDescent="0.35"/>
    <row r="70" ht="15" customHeight="1" x14ac:dyDescent="0.35"/>
    <row r="71" ht="15" customHeight="1" x14ac:dyDescent="0.35"/>
  </sheetData>
  <mergeCells count="5">
    <mergeCell ref="A1:N1"/>
    <mergeCell ref="A2:N2"/>
    <mergeCell ref="A3:B4"/>
    <mergeCell ref="A5:B5"/>
    <mergeCell ref="M60:N60"/>
  </mergeCells>
  <conditionalFormatting sqref="D5:N59">
    <cfRule type="cellIs" dxfId="1033" priority="4" stopIfTrue="1" operator="lessThan">
      <formula>0.05</formula>
    </cfRule>
    <cfRule type="cellIs" dxfId="1032" priority="5" operator="lessThan">
      <formula>0.9</formula>
    </cfRule>
  </conditionalFormatting>
  <conditionalFormatting sqref="D49:N59">
    <cfRule type="cellIs" dxfId="1031" priority="1" stopIfTrue="1" operator="lessThan">
      <formula>0.9</formula>
    </cfRule>
    <cfRule type="cellIs" priority="2" stopIfTrue="1" operator="lessThan">
      <formula>0.9</formula>
    </cfRule>
    <cfRule type="cellIs" dxfId="1030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גיליון76"/>
  <dimension ref="A1:L39"/>
  <sheetViews>
    <sheetView view="pageBreakPreview" topLeftCell="A8" zoomScaleNormal="100" zoomScaleSheetLayoutView="100" workbookViewId="0">
      <selection activeCell="G10" sqref="G10"/>
    </sheetView>
  </sheetViews>
  <sheetFormatPr defaultColWidth="8.90625" defaultRowHeight="14.5" x14ac:dyDescent="0.35"/>
  <cols>
    <col min="1" max="1" width="23.90625" style="435" customWidth="1"/>
    <col min="2" max="2" width="29.7265625" style="435" customWidth="1"/>
    <col min="3" max="3" width="7.26953125" style="435" bestFit="1" customWidth="1"/>
    <col min="4" max="5" width="12.08984375" style="435" customWidth="1"/>
    <col min="6" max="6" width="14.90625" style="435" bestFit="1" customWidth="1"/>
    <col min="7" max="7" width="9.453125" style="435" bestFit="1" customWidth="1"/>
    <col min="8" max="8" width="14" style="435" customWidth="1"/>
    <col min="9" max="9" width="6" style="435" bestFit="1" customWidth="1"/>
    <col min="10" max="10" width="13.453125" style="435" bestFit="1" customWidth="1"/>
    <col min="11" max="11" width="14.6328125" style="435" bestFit="1" customWidth="1"/>
    <col min="12" max="12" width="6" style="435" bestFit="1" customWidth="1"/>
    <col min="13" max="16384" width="8.90625" style="435"/>
  </cols>
  <sheetData>
    <row r="1" spans="1:12" ht="15.75" customHeight="1" x14ac:dyDescent="0.35">
      <c r="A1" s="6863" t="s">
        <v>289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</row>
    <row r="2" spans="1:12" ht="15.75" customHeight="1" thickBot="1" x14ac:dyDescent="0.4">
      <c r="A2" s="6863" t="s">
        <v>288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</row>
    <row r="3" spans="1:12" ht="62.5" thickBot="1" x14ac:dyDescent="0.4">
      <c r="A3" s="6864" t="s">
        <v>158</v>
      </c>
      <c r="B3" s="6865"/>
      <c r="C3" s="453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ht="47" thickBot="1" x14ac:dyDescent="0.4">
      <c r="A4" s="6866"/>
      <c r="B4" s="6887"/>
      <c r="C4" s="528" t="s">
        <v>49</v>
      </c>
      <c r="D4" s="525" t="s">
        <v>265</v>
      </c>
      <c r="E4" s="527" t="s">
        <v>264</v>
      </c>
      <c r="F4" s="525" t="s">
        <v>126</v>
      </c>
      <c r="G4" s="527" t="s">
        <v>263</v>
      </c>
      <c r="H4" s="525" t="s">
        <v>262</v>
      </c>
      <c r="I4" s="527" t="s">
        <v>261</v>
      </c>
      <c r="J4" s="526" t="s">
        <v>260</v>
      </c>
      <c r="K4" s="527" t="s">
        <v>257</v>
      </c>
      <c r="L4" s="525" t="s">
        <v>124</v>
      </c>
    </row>
    <row r="5" spans="1:12" s="475" customFormat="1" ht="17.5" customHeight="1" x14ac:dyDescent="0.35">
      <c r="A5" s="567" t="s">
        <v>48</v>
      </c>
      <c r="B5" s="574" t="s">
        <v>47</v>
      </c>
      <c r="C5" s="553">
        <v>1993.9999999999959</v>
      </c>
      <c r="D5" s="518">
        <v>265.25216122457738</v>
      </c>
      <c r="E5" s="518">
        <v>2110.6497978143698</v>
      </c>
      <c r="F5" s="518">
        <v>916.63150665281887</v>
      </c>
      <c r="G5" s="518">
        <v>135.97938709984746</v>
      </c>
      <c r="H5" s="518">
        <v>431.7566861084909</v>
      </c>
      <c r="I5" s="518">
        <v>401.31512845991278</v>
      </c>
      <c r="J5" s="518">
        <v>86.057272303818394</v>
      </c>
      <c r="K5" s="518">
        <v>0</v>
      </c>
      <c r="L5" s="517">
        <v>24.981986164093303</v>
      </c>
    </row>
    <row r="6" spans="1:12" s="475" customFormat="1" ht="17.5" customHeight="1" thickBot="1" x14ac:dyDescent="0.4">
      <c r="A6" s="573" t="s">
        <v>46</v>
      </c>
      <c r="B6" s="572" t="s">
        <v>45</v>
      </c>
      <c r="C6" s="545">
        <v>7253.00000000001</v>
      </c>
      <c r="D6" s="490">
        <v>212.26510017245948</v>
      </c>
      <c r="E6" s="490">
        <v>1597.3131227890838</v>
      </c>
      <c r="F6" s="490">
        <v>719.25377494969325</v>
      </c>
      <c r="G6" s="490">
        <v>106.36232300799252</v>
      </c>
      <c r="H6" s="490">
        <v>340.08948057397203</v>
      </c>
      <c r="I6" s="490">
        <v>235.14826251764779</v>
      </c>
      <c r="J6" s="490">
        <v>81.847507537870015</v>
      </c>
      <c r="K6" s="490">
        <v>4.8182722846889785E-2</v>
      </c>
      <c r="L6" s="489">
        <v>25.006068732614803</v>
      </c>
    </row>
    <row r="7" spans="1:12" s="475" customFormat="1" ht="17.5" customHeight="1" x14ac:dyDescent="0.35">
      <c r="A7" s="571" t="s">
        <v>39</v>
      </c>
      <c r="B7" s="566" t="s">
        <v>38</v>
      </c>
      <c r="C7" s="548">
        <v>725.99999999999989</v>
      </c>
      <c r="D7" s="482">
        <v>181.21126900161619</v>
      </c>
      <c r="E7" s="482">
        <v>2064.8820601556135</v>
      </c>
      <c r="F7" s="482">
        <v>635.0228610996661</v>
      </c>
      <c r="G7" s="482">
        <v>178.42281081574242</v>
      </c>
      <c r="H7" s="482">
        <v>396.18490887004799</v>
      </c>
      <c r="I7" s="482">
        <v>245.87154074732956</v>
      </c>
      <c r="J7" s="482">
        <v>121.9902409031306</v>
      </c>
      <c r="K7" s="482">
        <v>0.40963238500178945</v>
      </c>
      <c r="L7" s="481">
        <v>25.080454179940364</v>
      </c>
    </row>
    <row r="8" spans="1:12" s="475" customFormat="1" ht="17.5" customHeight="1" x14ac:dyDescent="0.35">
      <c r="A8" s="552" t="s">
        <v>37</v>
      </c>
      <c r="B8" s="565" t="s">
        <v>36</v>
      </c>
      <c r="C8" s="564">
        <v>8225.0000000000055</v>
      </c>
      <c r="D8" s="498">
        <v>227.60034338947901</v>
      </c>
      <c r="E8" s="498">
        <v>1696.4400346577725</v>
      </c>
      <c r="F8" s="498">
        <v>781.14304175425207</v>
      </c>
      <c r="G8" s="498">
        <v>108.90886676495103</v>
      </c>
      <c r="H8" s="498">
        <v>360.59758945134246</v>
      </c>
      <c r="I8" s="498">
        <v>275.49360929743835</v>
      </c>
      <c r="J8" s="498">
        <v>81.063001310797972</v>
      </c>
      <c r="K8" s="498">
        <v>0</v>
      </c>
      <c r="L8" s="497">
        <v>24.992372187156228</v>
      </c>
    </row>
    <row r="9" spans="1:12" s="475" customFormat="1" ht="17.5" customHeight="1" x14ac:dyDescent="0.35">
      <c r="A9" s="563"/>
      <c r="B9" s="565" t="s">
        <v>34</v>
      </c>
      <c r="C9" s="564">
        <v>562.99999999999977</v>
      </c>
      <c r="D9" s="498">
        <v>282.91044579660399</v>
      </c>
      <c r="E9" s="498">
        <v>964.51703020083289</v>
      </c>
      <c r="F9" s="498">
        <v>459.81627333247712</v>
      </c>
      <c r="G9" s="498">
        <v>52.7492618070536</v>
      </c>
      <c r="H9" s="498">
        <v>212.22289538422021</v>
      </c>
      <c r="I9" s="498">
        <v>141.85618853513461</v>
      </c>
      <c r="J9" s="498">
        <v>37.50192857791086</v>
      </c>
      <c r="K9" s="498">
        <v>0</v>
      </c>
      <c r="L9" s="497">
        <v>25</v>
      </c>
    </row>
    <row r="10" spans="1:12" s="475" customFormat="1" ht="17.5" customHeight="1" x14ac:dyDescent="0.35">
      <c r="A10" s="563"/>
      <c r="B10" s="565" t="s">
        <v>32</v>
      </c>
      <c r="C10" s="564">
        <v>29.000000000000011</v>
      </c>
      <c r="D10" s="494">
        <v>361</v>
      </c>
      <c r="E10" s="494">
        <v>2157</v>
      </c>
      <c r="F10" s="494">
        <v>1017</v>
      </c>
      <c r="G10" s="494">
        <v>81</v>
      </c>
      <c r="H10" s="494">
        <v>469</v>
      </c>
      <c r="I10" s="494">
        <v>421</v>
      </c>
      <c r="J10" s="494">
        <v>66</v>
      </c>
      <c r="K10" s="494">
        <v>0</v>
      </c>
      <c r="L10" s="493">
        <v>25</v>
      </c>
    </row>
    <row r="11" spans="1:12" s="475" customFormat="1" ht="17.5" customHeight="1" x14ac:dyDescent="0.35">
      <c r="A11" s="563"/>
      <c r="B11" s="559" t="s">
        <v>4</v>
      </c>
      <c r="C11" s="558">
        <v>32</v>
      </c>
      <c r="D11" s="557">
        <v>208.58374466587807</v>
      </c>
      <c r="E11" s="557">
        <v>2093.4217840124725</v>
      </c>
      <c r="F11" s="557">
        <v>1026.7776980790961</v>
      </c>
      <c r="G11" s="557">
        <v>133.79602701487832</v>
      </c>
      <c r="H11" s="557">
        <v>473.897399113429</v>
      </c>
      <c r="I11" s="557">
        <v>234.82795069147076</v>
      </c>
      <c r="J11" s="557">
        <v>110.39997225586418</v>
      </c>
      <c r="K11" s="557">
        <v>0</v>
      </c>
      <c r="L11" s="556">
        <v>25</v>
      </c>
    </row>
    <row r="12" spans="1:12" s="475" customFormat="1" ht="17.5" customHeight="1" thickBot="1" x14ac:dyDescent="0.4">
      <c r="A12" s="560"/>
      <c r="B12" s="559" t="s">
        <v>25</v>
      </c>
      <c r="C12" s="558">
        <v>242.99999999999991</v>
      </c>
      <c r="D12" s="557">
        <v>296.50056416104371</v>
      </c>
      <c r="E12" s="557">
        <v>1951.7464201697958</v>
      </c>
      <c r="F12" s="557">
        <v>860.36895164970497</v>
      </c>
      <c r="G12" s="557">
        <v>118.10488776529432</v>
      </c>
      <c r="H12" s="557">
        <v>398.75774174995928</v>
      </c>
      <c r="I12" s="557">
        <v>403.73494779378365</v>
      </c>
      <c r="J12" s="557">
        <v>72.468812492116072</v>
      </c>
      <c r="K12" s="557">
        <v>0</v>
      </c>
      <c r="L12" s="556">
        <v>25</v>
      </c>
    </row>
    <row r="13" spans="1:12" s="475" customFormat="1" ht="17.5" customHeight="1" x14ac:dyDescent="0.35">
      <c r="A13" s="567" t="s">
        <v>31</v>
      </c>
      <c r="B13" s="554" t="s">
        <v>28</v>
      </c>
      <c r="C13" s="553">
        <v>42</v>
      </c>
      <c r="D13" s="518">
        <v>204.51468989430936</v>
      </c>
      <c r="E13" s="518">
        <v>2525.7325807671155</v>
      </c>
      <c r="F13" s="518">
        <v>1128.4527091107714</v>
      </c>
      <c r="G13" s="518">
        <v>142.73219726251733</v>
      </c>
      <c r="H13" s="518">
        <v>570.08314191168517</v>
      </c>
      <c r="I13" s="518">
        <v>244.64959144871429</v>
      </c>
      <c r="J13" s="518">
        <v>132.82746310373901</v>
      </c>
      <c r="K13" s="518">
        <v>0</v>
      </c>
      <c r="L13" s="517">
        <v>25</v>
      </c>
    </row>
    <row r="14" spans="1:12" s="475" customFormat="1" ht="17.5" customHeight="1" x14ac:dyDescent="0.35">
      <c r="A14" s="552" t="s">
        <v>29</v>
      </c>
      <c r="B14" s="570" t="s">
        <v>27</v>
      </c>
      <c r="C14" s="564">
        <v>218.99999999999997</v>
      </c>
      <c r="D14" s="498">
        <v>187.59621886769364</v>
      </c>
      <c r="E14" s="498">
        <v>2121.3068988592181</v>
      </c>
      <c r="F14" s="498">
        <v>634.39947774147129</v>
      </c>
      <c r="G14" s="498">
        <v>197.33924225854085</v>
      </c>
      <c r="H14" s="498">
        <v>396.04318392115022</v>
      </c>
      <c r="I14" s="498">
        <v>288.93316211982852</v>
      </c>
      <c r="J14" s="498">
        <v>120.85860357855128</v>
      </c>
      <c r="K14" s="498">
        <v>0</v>
      </c>
      <c r="L14" s="497">
        <v>24.965022641549204</v>
      </c>
    </row>
    <row r="15" spans="1:12" s="475" customFormat="1" ht="17.5" customHeight="1" x14ac:dyDescent="0.35">
      <c r="A15" s="552"/>
      <c r="B15" s="569" t="s">
        <v>26</v>
      </c>
      <c r="C15" s="558">
        <v>247.00000000000011</v>
      </c>
      <c r="D15" s="557">
        <v>180.91413036833043</v>
      </c>
      <c r="E15" s="557">
        <v>1995.8883794437857</v>
      </c>
      <c r="F15" s="557">
        <v>570.03141296610124</v>
      </c>
      <c r="G15" s="557">
        <v>168.68527946057392</v>
      </c>
      <c r="H15" s="557">
        <v>374.27193573221444</v>
      </c>
      <c r="I15" s="557">
        <v>254.41780708089129</v>
      </c>
      <c r="J15" s="557">
        <v>116.60841366060716</v>
      </c>
      <c r="K15" s="557">
        <v>1.1433200323748494</v>
      </c>
      <c r="L15" s="556">
        <v>24.952552798661156</v>
      </c>
    </row>
    <row r="16" spans="1:12" s="475" customFormat="1" ht="17.5" customHeight="1" x14ac:dyDescent="0.35">
      <c r="A16" s="552"/>
      <c r="B16" s="565" t="s">
        <v>4</v>
      </c>
      <c r="C16" s="558">
        <v>22</v>
      </c>
      <c r="D16" s="562">
        <v>164</v>
      </c>
      <c r="E16" s="562">
        <v>1722</v>
      </c>
      <c r="F16" s="562">
        <v>600</v>
      </c>
      <c r="G16" s="562">
        <v>140</v>
      </c>
      <c r="H16" s="562">
        <v>342</v>
      </c>
      <c r="I16" s="562">
        <v>192</v>
      </c>
      <c r="J16" s="562">
        <v>115</v>
      </c>
      <c r="K16" s="562" t="s">
        <v>279</v>
      </c>
      <c r="L16" s="561">
        <v>27</v>
      </c>
    </row>
    <row r="17" spans="1:12" s="475" customFormat="1" ht="17.5" customHeight="1" thickBot="1" x14ac:dyDescent="0.4">
      <c r="A17" s="568"/>
      <c r="B17" s="551" t="s">
        <v>25</v>
      </c>
      <c r="C17" s="545">
        <v>196.00000000000009</v>
      </c>
      <c r="D17" s="490">
        <v>170.20200479214253</v>
      </c>
      <c r="E17" s="490">
        <v>2021.2476186871938</v>
      </c>
      <c r="F17" s="490">
        <v>606.37708085178781</v>
      </c>
      <c r="G17" s="490">
        <v>184.01237156534029</v>
      </c>
      <c r="H17" s="490">
        <v>389.66529167319396</v>
      </c>
      <c r="I17" s="490">
        <v>190.59912989302171</v>
      </c>
      <c r="J17" s="490">
        <v>128.96152120367469</v>
      </c>
      <c r="K17" s="490">
        <v>0</v>
      </c>
      <c r="L17" s="489">
        <v>25.184940336851035</v>
      </c>
    </row>
    <row r="18" spans="1:12" s="475" customFormat="1" ht="17.5" customHeight="1" x14ac:dyDescent="0.35">
      <c r="A18" s="567" t="s">
        <v>24</v>
      </c>
      <c r="B18" s="566" t="s">
        <v>23</v>
      </c>
      <c r="C18" s="548">
        <v>588</v>
      </c>
      <c r="D18" s="482">
        <v>255.28251311095704</v>
      </c>
      <c r="E18" s="482">
        <v>1310.1009733489441</v>
      </c>
      <c r="F18" s="482">
        <v>540.53391573570309</v>
      </c>
      <c r="G18" s="482">
        <v>114.46904686869445</v>
      </c>
      <c r="H18" s="482">
        <v>249.47719187801692</v>
      </c>
      <c r="I18" s="482">
        <v>261.65308749612689</v>
      </c>
      <c r="J18" s="482">
        <v>68.825678768963655</v>
      </c>
      <c r="K18" s="482">
        <v>0</v>
      </c>
      <c r="L18" s="481">
        <v>25</v>
      </c>
    </row>
    <row r="19" spans="1:12" s="475" customFormat="1" ht="17.5" customHeight="1" x14ac:dyDescent="0.35">
      <c r="A19" s="552" t="s">
        <v>22</v>
      </c>
      <c r="B19" s="565" t="s">
        <v>21</v>
      </c>
      <c r="C19" s="564">
        <v>1786.9999999999993</v>
      </c>
      <c r="D19" s="498">
        <v>259.84038899573926</v>
      </c>
      <c r="E19" s="498">
        <v>1608.3998876965309</v>
      </c>
      <c r="F19" s="498">
        <v>757.33732076318859</v>
      </c>
      <c r="G19" s="498">
        <v>103.35178165934197</v>
      </c>
      <c r="H19" s="498">
        <v>349.5403018907021</v>
      </c>
      <c r="I19" s="498">
        <v>246.3209702034992</v>
      </c>
      <c r="J19" s="498">
        <v>67.989920060967506</v>
      </c>
      <c r="K19" s="498">
        <v>0.21873032978798926</v>
      </c>
      <c r="L19" s="497">
        <v>25</v>
      </c>
    </row>
    <row r="20" spans="1:12" s="475" customFormat="1" ht="17.5" customHeight="1" x14ac:dyDescent="0.35">
      <c r="A20" s="563"/>
      <c r="B20" s="565" t="s">
        <v>20</v>
      </c>
      <c r="C20" s="564">
        <v>6822.9999999999891</v>
      </c>
      <c r="D20" s="498">
        <v>226.68342712726169</v>
      </c>
      <c r="E20" s="498">
        <v>1738.829516726817</v>
      </c>
      <c r="F20" s="498">
        <v>802.84698343835953</v>
      </c>
      <c r="G20" s="498">
        <v>109.32972603101065</v>
      </c>
      <c r="H20" s="498">
        <v>370.54476158693296</v>
      </c>
      <c r="I20" s="498">
        <v>282.18527149087356</v>
      </c>
      <c r="J20" s="498">
        <v>82.822912191406274</v>
      </c>
      <c r="K20" s="498">
        <v>0</v>
      </c>
      <c r="L20" s="497">
        <v>24.99855953707273</v>
      </c>
    </row>
    <row r="21" spans="1:12" s="475" customFormat="1" ht="17.5" customHeight="1" x14ac:dyDescent="0.35">
      <c r="A21" s="563"/>
      <c r="B21" s="565" t="s">
        <v>14</v>
      </c>
      <c r="C21" s="564">
        <v>542</v>
      </c>
      <c r="D21" s="498">
        <v>161.48832986531724</v>
      </c>
      <c r="E21" s="498">
        <v>1850.7397640547611</v>
      </c>
      <c r="F21" s="498">
        <v>415.58789015725267</v>
      </c>
      <c r="G21" s="498">
        <v>173.77357905508262</v>
      </c>
      <c r="H21" s="498">
        <v>324.67803918535395</v>
      </c>
      <c r="I21" s="498">
        <v>229.68906250312213</v>
      </c>
      <c r="J21" s="498">
        <v>121.66554303215356</v>
      </c>
      <c r="K21" s="498">
        <v>0</v>
      </c>
      <c r="L21" s="497">
        <v>25.024862854757728</v>
      </c>
    </row>
    <row r="22" spans="1:12" s="475" customFormat="1" ht="17.5" customHeight="1" x14ac:dyDescent="0.35">
      <c r="A22" s="563"/>
      <c r="B22" s="559" t="s">
        <v>12</v>
      </c>
      <c r="C22" s="558">
        <v>29.000000000000004</v>
      </c>
      <c r="D22" s="562">
        <v>313</v>
      </c>
      <c r="E22" s="562">
        <v>1784</v>
      </c>
      <c r="F22" s="562">
        <v>748</v>
      </c>
      <c r="G22" s="562">
        <v>173</v>
      </c>
      <c r="H22" s="562">
        <v>345</v>
      </c>
      <c r="I22" s="562">
        <v>372</v>
      </c>
      <c r="J22" s="562">
        <v>62</v>
      </c>
      <c r="K22" s="562">
        <v>0</v>
      </c>
      <c r="L22" s="561">
        <v>25</v>
      </c>
    </row>
    <row r="23" spans="1:12" s="475" customFormat="1" ht="17.5" customHeight="1" thickBot="1" x14ac:dyDescent="0.4">
      <c r="A23" s="560"/>
      <c r="B23" s="559" t="s">
        <v>4</v>
      </c>
      <c r="C23" s="558">
        <v>51</v>
      </c>
      <c r="D23" s="557">
        <v>170.63951673298854</v>
      </c>
      <c r="E23" s="557">
        <v>1886.8298099061672</v>
      </c>
      <c r="F23" s="557">
        <v>848.97804173787722</v>
      </c>
      <c r="G23" s="557">
        <v>136.11825808669866</v>
      </c>
      <c r="H23" s="557">
        <v>391.83601926363565</v>
      </c>
      <c r="I23" s="557">
        <v>285.34060177756339</v>
      </c>
      <c r="J23" s="557">
        <v>121.63142691880002</v>
      </c>
      <c r="K23" s="557">
        <v>0</v>
      </c>
      <c r="L23" s="556">
        <v>24.987145396913107</v>
      </c>
    </row>
    <row r="24" spans="1:12" s="475" customFormat="1" ht="17.5" customHeight="1" x14ac:dyDescent="0.35">
      <c r="A24" s="555" t="s">
        <v>287</v>
      </c>
      <c r="B24" s="554" t="s">
        <v>286</v>
      </c>
      <c r="C24" s="553">
        <v>9605.9999999999909</v>
      </c>
      <c r="D24" s="518">
        <v>226.13241034675278</v>
      </c>
      <c r="E24" s="518">
        <v>1718.0401568228781</v>
      </c>
      <c r="F24" s="518">
        <v>762.46210292201579</v>
      </c>
      <c r="G24" s="518">
        <v>113.17153914730515</v>
      </c>
      <c r="H24" s="518">
        <v>361.1706498976381</v>
      </c>
      <c r="I24" s="518">
        <v>274.57774954564269</v>
      </c>
      <c r="J24" s="518">
        <v>82.464174594994631</v>
      </c>
      <c r="K24" s="518">
        <v>3.6607697072265029E-2</v>
      </c>
      <c r="L24" s="517">
        <v>25.000572713268944</v>
      </c>
    </row>
    <row r="25" spans="1:12" s="475" customFormat="1" ht="17.5" customHeight="1" thickBot="1" x14ac:dyDescent="0.4">
      <c r="A25" s="552" t="s">
        <v>9</v>
      </c>
      <c r="B25" s="551" t="s">
        <v>7</v>
      </c>
      <c r="C25" s="545">
        <v>204.00000000000006</v>
      </c>
      <c r="D25" s="490">
        <v>186.36490586483089</v>
      </c>
      <c r="E25" s="490">
        <v>1561.2389602889305</v>
      </c>
      <c r="F25" s="490">
        <v>717.64349800824084</v>
      </c>
      <c r="G25" s="490">
        <v>117.21385947789811</v>
      </c>
      <c r="H25" s="490">
        <v>331.22007600380357</v>
      </c>
      <c r="I25" s="490">
        <v>221.93463715970327</v>
      </c>
      <c r="J25" s="490">
        <v>92.15054993043664</v>
      </c>
      <c r="K25" s="490">
        <v>0</v>
      </c>
      <c r="L25" s="489">
        <v>25</v>
      </c>
    </row>
    <row r="26" spans="1:12" s="475" customFormat="1" ht="17.5" customHeight="1" x14ac:dyDescent="0.35">
      <c r="A26" s="550" t="s">
        <v>3</v>
      </c>
      <c r="B26" s="549" t="s">
        <v>2</v>
      </c>
      <c r="C26" s="548">
        <v>8468.9999999999964</v>
      </c>
      <c r="D26" s="482">
        <v>226.62029375970374</v>
      </c>
      <c r="E26" s="482">
        <v>1667.0665082091482</v>
      </c>
      <c r="F26" s="482">
        <v>742.89021969844214</v>
      </c>
      <c r="G26" s="482">
        <v>109.24234203356633</v>
      </c>
      <c r="H26" s="482">
        <v>350.87592563779998</v>
      </c>
      <c r="I26" s="482">
        <v>267.56985722256201</v>
      </c>
      <c r="J26" s="482">
        <v>79.57996092705244</v>
      </c>
      <c r="K26" s="482">
        <v>4.2674051500865895E-2</v>
      </c>
      <c r="L26" s="481">
        <v>24.995497683970704</v>
      </c>
    </row>
    <row r="27" spans="1:12" s="475" customFormat="1" ht="17.5" customHeight="1" thickBot="1" x14ac:dyDescent="0.4">
      <c r="A27" s="547" t="s">
        <v>1</v>
      </c>
      <c r="B27" s="546" t="s">
        <v>0</v>
      </c>
      <c r="C27" s="545">
        <v>1358.0000000000005</v>
      </c>
      <c r="D27" s="490">
        <v>216.53538259171327</v>
      </c>
      <c r="E27" s="490">
        <v>1938.3456147824538</v>
      </c>
      <c r="F27" s="490">
        <v>850.26904217068568</v>
      </c>
      <c r="G27" s="490">
        <v>133.07389336668788</v>
      </c>
      <c r="H27" s="490">
        <v>406.35300507312786</v>
      </c>
      <c r="I27" s="490">
        <v>297.32617818817619</v>
      </c>
      <c r="J27" s="490">
        <v>98.731650987898135</v>
      </c>
      <c r="K27" s="490">
        <v>0</v>
      </c>
      <c r="L27" s="489">
        <v>25.025043783910046</v>
      </c>
    </row>
    <row r="28" spans="1:12" s="475" customFormat="1" ht="17.5" customHeight="1" x14ac:dyDescent="0.35">
      <c r="K28" s="6878" t="s">
        <v>201</v>
      </c>
      <c r="L28" s="6878"/>
    </row>
    <row r="29" spans="1:12" ht="12" customHeight="1" x14ac:dyDescent="0.35"/>
    <row r="30" spans="1:12" ht="12" customHeight="1" x14ac:dyDescent="0.35"/>
    <row r="31" spans="1:12" ht="11.15" customHeight="1" x14ac:dyDescent="0.35"/>
    <row r="32" spans="1:12" ht="11.15" customHeight="1" x14ac:dyDescent="0.35"/>
    <row r="33" ht="11.15" customHeight="1" x14ac:dyDescent="0.35"/>
    <row r="34" ht="11.15" customHeight="1" x14ac:dyDescent="0.35"/>
    <row r="35" ht="60" customHeight="1" x14ac:dyDescent="0.35"/>
    <row r="36" ht="14.25" customHeight="1" x14ac:dyDescent="0.35"/>
    <row r="38" ht="14.25" customHeight="1" x14ac:dyDescent="0.35"/>
    <row r="39" ht="14.25" customHeight="1" x14ac:dyDescent="0.35"/>
  </sheetData>
  <mergeCells count="4">
    <mergeCell ref="A1:L1"/>
    <mergeCell ref="A2:L2"/>
    <mergeCell ref="A3:B4"/>
    <mergeCell ref="K28:L28"/>
  </mergeCells>
  <conditionalFormatting sqref="C5:L27">
    <cfRule type="cellIs" dxfId="1029" priority="3" stopIfTrue="1" operator="lessThan">
      <formula>0.9</formula>
    </cfRule>
  </conditionalFormatting>
  <conditionalFormatting sqref="D5:L27">
    <cfRule type="cellIs" dxfId="1028" priority="1" stopIfTrue="1" operator="lessThan">
      <formula>0.05</formula>
    </cfRule>
    <cfRule type="cellIs" dxfId="1027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גיליון77"/>
  <dimension ref="A1:M71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43.36328125" style="435" bestFit="1" customWidth="1"/>
    <col min="3" max="3" width="7.26953125" style="435" bestFit="1" customWidth="1"/>
    <col min="4" max="4" width="11.7265625" style="435" customWidth="1"/>
    <col min="5" max="5" width="12.6328125" style="435" customWidth="1"/>
    <col min="6" max="6" width="14.90625" style="435" bestFit="1" customWidth="1"/>
    <col min="7" max="7" width="9.453125" style="435" bestFit="1" customWidth="1"/>
    <col min="8" max="8" width="14.363281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3" ht="15.75" customHeight="1" x14ac:dyDescent="0.4">
      <c r="A1" s="6888" t="s">
        <v>291</v>
      </c>
      <c r="B1" s="6888"/>
      <c r="C1" s="6888"/>
      <c r="D1" s="6888"/>
      <c r="E1" s="6888"/>
      <c r="F1" s="6888"/>
      <c r="G1" s="6888"/>
      <c r="H1" s="6888"/>
      <c r="I1" s="6888"/>
      <c r="J1" s="6888"/>
      <c r="K1" s="6888"/>
      <c r="L1" s="6888"/>
      <c r="M1" s="6888"/>
    </row>
    <row r="2" spans="1:13" ht="15.75" customHeight="1" thickBot="1" x14ac:dyDescent="0.45">
      <c r="A2" s="6888" t="s">
        <v>290</v>
      </c>
      <c r="B2" s="6888"/>
      <c r="C2" s="6888"/>
      <c r="D2" s="6888"/>
      <c r="E2" s="6888"/>
      <c r="F2" s="6888"/>
      <c r="G2" s="6888"/>
      <c r="H2" s="6888"/>
      <c r="I2" s="6888"/>
      <c r="J2" s="6888"/>
      <c r="K2" s="6888"/>
      <c r="L2" s="6888"/>
      <c r="M2" s="6888"/>
    </row>
    <row r="3" spans="1:13" ht="62.5" thickBot="1" x14ac:dyDescent="0.4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50" t="s">
        <v>266</v>
      </c>
      <c r="M3" s="107" t="s">
        <v>129</v>
      </c>
    </row>
    <row r="4" spans="1:13" ht="31.5" thickBot="1" x14ac:dyDescent="0.4">
      <c r="A4" s="6890"/>
      <c r="B4" s="6891"/>
      <c r="C4" s="106" t="s">
        <v>49</v>
      </c>
      <c r="D4" s="594" t="s">
        <v>265</v>
      </c>
      <c r="E4" s="59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3" t="s">
        <v>257</v>
      </c>
      <c r="M4" s="102" t="s">
        <v>124</v>
      </c>
    </row>
    <row r="5" spans="1:13" s="475" customFormat="1" ht="17.5" customHeight="1" x14ac:dyDescent="0.35">
      <c r="A5" s="584" t="s">
        <v>48</v>
      </c>
      <c r="B5" s="583" t="s">
        <v>47</v>
      </c>
      <c r="C5" s="553">
        <v>1003.9999999999999</v>
      </c>
      <c r="D5" s="518">
        <v>256.99453424000171</v>
      </c>
      <c r="E5" s="518">
        <v>2532.0364447160582</v>
      </c>
      <c r="F5" s="518">
        <v>1148.4903273657744</v>
      </c>
      <c r="G5" s="518">
        <v>230.81447130760014</v>
      </c>
      <c r="H5" s="518">
        <v>509.93625741377309</v>
      </c>
      <c r="I5" s="518">
        <v>369.13299880597833</v>
      </c>
      <c r="J5" s="518">
        <v>102.33170167911861</v>
      </c>
      <c r="K5" s="518">
        <v>62.503153709628521</v>
      </c>
      <c r="L5" s="518">
        <v>20.224005252804094</v>
      </c>
      <c r="M5" s="517">
        <v>84.853954222860295</v>
      </c>
    </row>
    <row r="6" spans="1:13" s="475" customFormat="1" ht="17.5" customHeight="1" thickBot="1" x14ac:dyDescent="0.4">
      <c r="A6" s="592" t="s">
        <v>46</v>
      </c>
      <c r="B6" s="579" t="s">
        <v>45</v>
      </c>
      <c r="C6" s="545">
        <v>1630.9999999999993</v>
      </c>
      <c r="D6" s="490">
        <v>199.01178338679483</v>
      </c>
      <c r="E6" s="490">
        <v>1908.3612094880111</v>
      </c>
      <c r="F6" s="490">
        <v>895.94392130071026</v>
      </c>
      <c r="G6" s="490">
        <v>171.25155681540221</v>
      </c>
      <c r="H6" s="490">
        <v>402.72290563781019</v>
      </c>
      <c r="I6" s="490">
        <v>231.82490931260472</v>
      </c>
      <c r="J6" s="490">
        <v>94.900790072773816</v>
      </c>
      <c r="K6" s="490">
        <v>19.947191189400709</v>
      </c>
      <c r="L6" s="490">
        <v>20.093609748306694</v>
      </c>
      <c r="M6" s="489">
        <v>65.734654558026648</v>
      </c>
    </row>
    <row r="7" spans="1:13" s="475" customFormat="1" ht="17.5" customHeight="1" x14ac:dyDescent="0.35">
      <c r="A7" s="586" t="s">
        <v>39</v>
      </c>
      <c r="B7" s="591" t="s">
        <v>38</v>
      </c>
      <c r="C7" s="553">
        <v>846.00000000000011</v>
      </c>
      <c r="D7" s="518">
        <v>217.89601206032572</v>
      </c>
      <c r="E7" s="518">
        <v>2976.4839620278067</v>
      </c>
      <c r="F7" s="518">
        <v>1431.3646928074013</v>
      </c>
      <c r="G7" s="518">
        <v>250.50731326926535</v>
      </c>
      <c r="H7" s="518">
        <v>649.86262008239964</v>
      </c>
      <c r="I7" s="518">
        <v>348.93161417663441</v>
      </c>
      <c r="J7" s="518">
        <v>133.1077196121102</v>
      </c>
      <c r="K7" s="518">
        <v>7.5062543890333746</v>
      </c>
      <c r="L7" s="518">
        <v>21.224673229077109</v>
      </c>
      <c r="M7" s="517">
        <v>132.68166666672988</v>
      </c>
    </row>
    <row r="8" spans="1:13" s="475" customFormat="1" ht="17.5" customHeight="1" x14ac:dyDescent="0.35">
      <c r="A8" s="552" t="s">
        <v>37</v>
      </c>
      <c r="B8" s="590" t="s">
        <v>36</v>
      </c>
      <c r="C8" s="564">
        <v>1765.0000000000005</v>
      </c>
      <c r="D8" s="498">
        <v>219.01637246598213</v>
      </c>
      <c r="E8" s="498">
        <v>1907.5255800473265</v>
      </c>
      <c r="F8" s="498">
        <v>867.78965776995835</v>
      </c>
      <c r="G8" s="498">
        <v>175.49729737861199</v>
      </c>
      <c r="H8" s="498">
        <v>389.45592088880773</v>
      </c>
      <c r="I8" s="498">
        <v>261.91736711387477</v>
      </c>
      <c r="J8" s="498">
        <v>88.254951220055887</v>
      </c>
      <c r="K8" s="498">
        <v>41.756248871910522</v>
      </c>
      <c r="L8" s="498">
        <v>19.957508151824552</v>
      </c>
      <c r="M8" s="497">
        <v>57.897151688981367</v>
      </c>
    </row>
    <row r="9" spans="1:13" s="475" customFormat="1" ht="17.5" customHeight="1" x14ac:dyDescent="0.35">
      <c r="A9" s="563"/>
      <c r="B9" s="590" t="s">
        <v>34</v>
      </c>
      <c r="C9" s="564">
        <v>57.000000000000014</v>
      </c>
      <c r="D9" s="498">
        <v>235.83422959968394</v>
      </c>
      <c r="E9" s="498">
        <v>1615.6599508556155</v>
      </c>
      <c r="F9" s="498">
        <v>716.35930088360044</v>
      </c>
      <c r="G9" s="498">
        <v>110.65839952826991</v>
      </c>
      <c r="H9" s="498">
        <v>327.96826881214434</v>
      </c>
      <c r="I9" s="498">
        <v>272.45911262237723</v>
      </c>
      <c r="J9" s="498">
        <v>75.265352465554216</v>
      </c>
      <c r="K9" s="498">
        <v>14.538254019172024</v>
      </c>
      <c r="L9" s="498">
        <v>20.524245812387342</v>
      </c>
      <c r="M9" s="497">
        <v>48.537817671334466</v>
      </c>
    </row>
    <row r="10" spans="1:13" s="475" customFormat="1" ht="17.5" customHeight="1" x14ac:dyDescent="0.35">
      <c r="A10" s="563"/>
      <c r="B10" s="590" t="s">
        <v>33</v>
      </c>
      <c r="C10" s="564">
        <v>20</v>
      </c>
      <c r="D10" s="494">
        <v>183</v>
      </c>
      <c r="E10" s="494">
        <v>942</v>
      </c>
      <c r="F10" s="494">
        <v>449</v>
      </c>
      <c r="G10" s="494">
        <v>93</v>
      </c>
      <c r="H10" s="494">
        <v>190</v>
      </c>
      <c r="I10" s="494">
        <v>112</v>
      </c>
      <c r="J10" s="494">
        <v>51</v>
      </c>
      <c r="K10" s="494" t="s">
        <v>279</v>
      </c>
      <c r="L10" s="494">
        <v>20</v>
      </c>
      <c r="M10" s="493">
        <v>17</v>
      </c>
    </row>
    <row r="11" spans="1:13" s="475" customFormat="1" ht="17.5" customHeight="1" x14ac:dyDescent="0.35">
      <c r="A11" s="563"/>
      <c r="B11" s="590" t="s">
        <v>4</v>
      </c>
      <c r="C11" s="564">
        <v>27.999999999999996</v>
      </c>
      <c r="D11" s="494">
        <v>233</v>
      </c>
      <c r="E11" s="494">
        <v>2210</v>
      </c>
      <c r="F11" s="494">
        <v>977</v>
      </c>
      <c r="G11" s="494">
        <v>292</v>
      </c>
      <c r="H11" s="494">
        <v>439</v>
      </c>
      <c r="I11" s="494">
        <v>311</v>
      </c>
      <c r="J11" s="494">
        <v>94</v>
      </c>
      <c r="K11" s="494" t="s">
        <v>279</v>
      </c>
      <c r="L11" s="494">
        <v>20</v>
      </c>
      <c r="M11" s="493">
        <v>64</v>
      </c>
    </row>
    <row r="12" spans="1:13" s="475" customFormat="1" ht="17.5" customHeight="1" thickBot="1" x14ac:dyDescent="0.4">
      <c r="A12" s="563"/>
      <c r="B12" s="589" t="s">
        <v>25</v>
      </c>
      <c r="C12" s="545">
        <v>242</v>
      </c>
      <c r="D12" s="490">
        <v>234.16391574552011</v>
      </c>
      <c r="E12" s="490">
        <v>2120.057766728391</v>
      </c>
      <c r="F12" s="490">
        <v>981.48034159653537</v>
      </c>
      <c r="G12" s="490">
        <v>212.30938046684668</v>
      </c>
      <c r="H12" s="490">
        <v>407.90612165803708</v>
      </c>
      <c r="I12" s="490">
        <v>253.05106170339164</v>
      </c>
      <c r="J12" s="490">
        <v>93.71865746218181</v>
      </c>
      <c r="K12" s="490">
        <v>98.263725607804162</v>
      </c>
      <c r="L12" s="490">
        <v>19.555683682511294</v>
      </c>
      <c r="M12" s="489">
        <v>45.819778484790682</v>
      </c>
    </row>
    <row r="13" spans="1:13" s="475" customFormat="1" ht="17.5" customHeight="1" x14ac:dyDescent="0.35">
      <c r="A13" s="584" t="s">
        <v>31</v>
      </c>
      <c r="B13" s="588" t="s">
        <v>28</v>
      </c>
      <c r="C13" s="548">
        <v>66</v>
      </c>
      <c r="D13" s="482">
        <v>178.29224273208382</v>
      </c>
      <c r="E13" s="482">
        <v>3710.5747464093301</v>
      </c>
      <c r="F13" s="482">
        <v>1875.2186658976107</v>
      </c>
      <c r="G13" s="482">
        <v>295.01025912980367</v>
      </c>
      <c r="H13" s="482">
        <v>768.3936380856793</v>
      </c>
      <c r="I13" s="482">
        <v>363.14698269460632</v>
      </c>
      <c r="J13" s="482">
        <v>217.14419858803168</v>
      </c>
      <c r="K13" s="482">
        <v>3.2713951767108504</v>
      </c>
      <c r="L13" s="482">
        <v>32.824370117503761</v>
      </c>
      <c r="M13" s="481">
        <v>155.56523671938396</v>
      </c>
    </row>
    <row r="14" spans="1:13" s="475" customFormat="1" ht="17.5" customHeight="1" x14ac:dyDescent="0.35">
      <c r="A14" s="552" t="s">
        <v>29</v>
      </c>
      <c r="B14" s="581" t="s">
        <v>27</v>
      </c>
      <c r="C14" s="564">
        <v>255.99999999999989</v>
      </c>
      <c r="D14" s="498">
        <v>207.03967981178135</v>
      </c>
      <c r="E14" s="498">
        <v>2699.6909967019701</v>
      </c>
      <c r="F14" s="498">
        <v>1316.3944565676031</v>
      </c>
      <c r="G14" s="498">
        <v>215.31321256461504</v>
      </c>
      <c r="H14" s="498">
        <v>590.97347758730996</v>
      </c>
      <c r="I14" s="498">
        <v>318.18026294219231</v>
      </c>
      <c r="J14" s="498">
        <v>119.21843378144366</v>
      </c>
      <c r="K14" s="498">
        <v>0.81353672931005505</v>
      </c>
      <c r="L14" s="498">
        <v>20.454461368861697</v>
      </c>
      <c r="M14" s="497">
        <v>117.9416791016731</v>
      </c>
    </row>
    <row r="15" spans="1:13" s="475" customFormat="1" ht="17.5" customHeight="1" x14ac:dyDescent="0.35">
      <c r="A15" s="563"/>
      <c r="B15" s="581" t="s">
        <v>26</v>
      </c>
      <c r="C15" s="564">
        <v>182.00000000000003</v>
      </c>
      <c r="D15" s="498">
        <v>254.62852200792173</v>
      </c>
      <c r="E15" s="498">
        <v>3391.3773875193533</v>
      </c>
      <c r="F15" s="498">
        <v>1614.3124589183067</v>
      </c>
      <c r="G15" s="498">
        <v>261.38768217266608</v>
      </c>
      <c r="H15" s="498">
        <v>780.94027637381487</v>
      </c>
      <c r="I15" s="498">
        <v>384.61370395761065</v>
      </c>
      <c r="J15" s="498">
        <v>130.93610358716228</v>
      </c>
      <c r="K15" s="498">
        <v>0</v>
      </c>
      <c r="L15" s="498">
        <v>20.211208619610559</v>
      </c>
      <c r="M15" s="497">
        <v>198.97595389018181</v>
      </c>
    </row>
    <row r="16" spans="1:13" s="475" customFormat="1" ht="17.5" customHeight="1" thickBot="1" x14ac:dyDescent="0.4">
      <c r="A16" s="560"/>
      <c r="B16" s="579" t="s">
        <v>25</v>
      </c>
      <c r="C16" s="545">
        <v>313.00000000000006</v>
      </c>
      <c r="D16" s="490">
        <v>213.1229834300228</v>
      </c>
      <c r="E16" s="490">
        <v>2673.6027033928522</v>
      </c>
      <c r="F16" s="490">
        <v>1247.7233871183205</v>
      </c>
      <c r="G16" s="490">
        <v>281.80678597817007</v>
      </c>
      <c r="H16" s="490">
        <v>540.14830521602585</v>
      </c>
      <c r="I16" s="490">
        <v>357.05491746238937</v>
      </c>
      <c r="J16" s="490">
        <v>129.03168779635013</v>
      </c>
      <c r="K16" s="490">
        <v>34.364475845670668</v>
      </c>
      <c r="L16" s="490">
        <v>20.97091204577783</v>
      </c>
      <c r="M16" s="489">
        <v>56.867808965313586</v>
      </c>
    </row>
    <row r="17" spans="1:13" s="475" customFormat="1" ht="17.5" customHeight="1" x14ac:dyDescent="0.35">
      <c r="A17" s="586" t="s">
        <v>24</v>
      </c>
      <c r="B17" s="588" t="s">
        <v>23</v>
      </c>
      <c r="C17" s="548">
        <v>765.99999999999943</v>
      </c>
      <c r="D17" s="482">
        <v>224.60995442187703</v>
      </c>
      <c r="E17" s="482">
        <v>1965.2809244785444</v>
      </c>
      <c r="F17" s="482">
        <v>918.74879304320802</v>
      </c>
      <c r="G17" s="482">
        <v>219.77058811925724</v>
      </c>
      <c r="H17" s="482">
        <v>384.1851851490481</v>
      </c>
      <c r="I17" s="482">
        <v>274.99160418330155</v>
      </c>
      <c r="J17" s="482">
        <v>98.577299697491227</v>
      </c>
      <c r="K17" s="482">
        <v>1.2982666338715263</v>
      </c>
      <c r="L17" s="482">
        <v>20.182467404010453</v>
      </c>
      <c r="M17" s="481">
        <v>46.050639551322199</v>
      </c>
    </row>
    <row r="18" spans="1:13" s="475" customFormat="1" ht="17.5" customHeight="1" x14ac:dyDescent="0.35">
      <c r="A18" s="552" t="s">
        <v>22</v>
      </c>
      <c r="B18" s="581" t="s">
        <v>21</v>
      </c>
      <c r="C18" s="564">
        <v>1047.0000000000002</v>
      </c>
      <c r="D18" s="498">
        <v>238.73037557297329</v>
      </c>
      <c r="E18" s="498">
        <v>2056.7962102599608</v>
      </c>
      <c r="F18" s="498">
        <v>974.65833908710692</v>
      </c>
      <c r="G18" s="498">
        <v>180.72503264773351</v>
      </c>
      <c r="H18" s="498">
        <v>447.44305855555245</v>
      </c>
      <c r="I18" s="498">
        <v>277.62375667323812</v>
      </c>
      <c r="J18" s="498">
        <v>86.498309869691212</v>
      </c>
      <c r="K18" s="498">
        <v>0</v>
      </c>
      <c r="L18" s="498">
        <v>19.937601234780669</v>
      </c>
      <c r="M18" s="497">
        <v>69.661973031233089</v>
      </c>
    </row>
    <row r="19" spans="1:13" s="475" customFormat="1" ht="17.5" customHeight="1" x14ac:dyDescent="0.35">
      <c r="A19" s="563"/>
      <c r="B19" s="581" t="s">
        <v>20</v>
      </c>
      <c r="C19" s="564">
        <v>562.99999999999977</v>
      </c>
      <c r="D19" s="498">
        <v>221.92693919601606</v>
      </c>
      <c r="E19" s="498">
        <v>2017.6151533471025</v>
      </c>
      <c r="F19" s="498">
        <v>943.10851049588189</v>
      </c>
      <c r="G19" s="498">
        <v>170.60324788528223</v>
      </c>
      <c r="H19" s="498">
        <v>442.40724928270544</v>
      </c>
      <c r="I19" s="498">
        <v>277.75477356206676</v>
      </c>
      <c r="J19" s="498">
        <v>88.100387887217067</v>
      </c>
      <c r="K19" s="498">
        <v>0.84625003875978144</v>
      </c>
      <c r="L19" s="498">
        <v>20.390831438597225</v>
      </c>
      <c r="M19" s="497">
        <v>74.258418045658715</v>
      </c>
    </row>
    <row r="20" spans="1:13" s="475" customFormat="1" ht="17.5" customHeight="1" x14ac:dyDescent="0.35">
      <c r="A20" s="563"/>
      <c r="B20" s="587" t="s">
        <v>19</v>
      </c>
      <c r="C20" s="564">
        <v>119</v>
      </c>
      <c r="D20" s="498">
        <v>179.52716118131619</v>
      </c>
      <c r="E20" s="498">
        <v>1767.3579366232143</v>
      </c>
      <c r="F20" s="498">
        <v>806.05605835840151</v>
      </c>
      <c r="G20" s="498">
        <v>203.89492136490622</v>
      </c>
      <c r="H20" s="498">
        <v>357.78825635199252</v>
      </c>
      <c r="I20" s="498">
        <v>243.88228892757374</v>
      </c>
      <c r="J20" s="498">
        <v>99.400602853968749</v>
      </c>
      <c r="K20" s="498">
        <v>0</v>
      </c>
      <c r="L20" s="498">
        <v>20</v>
      </c>
      <c r="M20" s="497">
        <v>35.996002005724925</v>
      </c>
    </row>
    <row r="21" spans="1:13" s="475" customFormat="1" ht="17.5" customHeight="1" x14ac:dyDescent="0.35">
      <c r="A21" s="563"/>
      <c r="B21" s="581" t="s">
        <v>18</v>
      </c>
      <c r="C21" s="564">
        <v>84.999999999999986</v>
      </c>
      <c r="D21" s="498">
        <v>240.59054311005241</v>
      </c>
      <c r="E21" s="498">
        <v>1442.138313170577</v>
      </c>
      <c r="F21" s="498">
        <v>610.95502029755266</v>
      </c>
      <c r="G21" s="498">
        <v>111.60345869841579</v>
      </c>
      <c r="H21" s="498">
        <v>269.29684719344277</v>
      </c>
      <c r="I21" s="498">
        <v>235.62249026292727</v>
      </c>
      <c r="J21" s="498">
        <v>60.191041637311784</v>
      </c>
      <c r="K21" s="498">
        <v>0</v>
      </c>
      <c r="L21" s="498">
        <v>20</v>
      </c>
      <c r="M21" s="497">
        <v>34.965425573137701</v>
      </c>
    </row>
    <row r="22" spans="1:13" s="475" customFormat="1" ht="17.5" customHeight="1" x14ac:dyDescent="0.35">
      <c r="A22" s="563"/>
      <c r="B22" s="581" t="s">
        <v>189</v>
      </c>
      <c r="C22" s="564">
        <v>60.000000000000014</v>
      </c>
      <c r="D22" s="498">
        <v>247.20527011675551</v>
      </c>
      <c r="E22" s="498">
        <v>2016.6890191241839</v>
      </c>
      <c r="F22" s="498">
        <v>990.38145496129903</v>
      </c>
      <c r="G22" s="498">
        <v>163.48247484388406</v>
      </c>
      <c r="H22" s="498">
        <v>370.04393619038331</v>
      </c>
      <c r="I22" s="498">
        <v>337.08648261017311</v>
      </c>
      <c r="J22" s="498">
        <v>79.196892642192353</v>
      </c>
      <c r="K22" s="498">
        <v>17.058333648041305</v>
      </c>
      <c r="L22" s="498">
        <v>20.494943488593655</v>
      </c>
      <c r="M22" s="497">
        <v>38.944500739616942</v>
      </c>
    </row>
    <row r="23" spans="1:13" s="475" customFormat="1" ht="17.5" customHeight="1" x14ac:dyDescent="0.35">
      <c r="A23" s="563"/>
      <c r="B23" s="581" t="s">
        <v>16</v>
      </c>
      <c r="C23" s="564">
        <v>27.000000000000007</v>
      </c>
      <c r="D23" s="494">
        <v>367</v>
      </c>
      <c r="E23" s="494">
        <v>5944</v>
      </c>
      <c r="F23" s="494">
        <v>1904</v>
      </c>
      <c r="G23" s="494">
        <v>348</v>
      </c>
      <c r="H23" s="494">
        <v>556</v>
      </c>
      <c r="I23" s="494">
        <v>313</v>
      </c>
      <c r="J23" s="494">
        <v>162</v>
      </c>
      <c r="K23" s="494">
        <v>52634</v>
      </c>
      <c r="L23" s="494">
        <v>20</v>
      </c>
      <c r="M23" s="493">
        <v>7</v>
      </c>
    </row>
    <row r="24" spans="1:13" s="475" customFormat="1" ht="17.5" customHeight="1" x14ac:dyDescent="0.35">
      <c r="A24" s="563"/>
      <c r="B24" s="581" t="s">
        <v>15</v>
      </c>
      <c r="C24" s="564">
        <v>160.00000000000014</v>
      </c>
      <c r="D24" s="498">
        <v>185.08457305773328</v>
      </c>
      <c r="E24" s="498">
        <v>3008.3208171891742</v>
      </c>
      <c r="F24" s="498">
        <v>1480.9572996974014</v>
      </c>
      <c r="G24" s="498">
        <v>263.27116391266708</v>
      </c>
      <c r="H24" s="498">
        <v>675.08968146084976</v>
      </c>
      <c r="I24" s="498">
        <v>306.410673114671</v>
      </c>
      <c r="J24" s="498">
        <v>162.70014431197893</v>
      </c>
      <c r="K24" s="498">
        <v>0</v>
      </c>
      <c r="L24" s="498">
        <v>20.249032981940367</v>
      </c>
      <c r="M24" s="497">
        <v>99.563984746675956</v>
      </c>
    </row>
    <row r="25" spans="1:13" s="475" customFormat="1" ht="17.5" customHeight="1" x14ac:dyDescent="0.35">
      <c r="A25" s="563"/>
      <c r="B25" s="581" t="s">
        <v>14</v>
      </c>
      <c r="C25" s="564">
        <v>37.000000000000007</v>
      </c>
      <c r="D25" s="498">
        <v>78.025171582740072</v>
      </c>
      <c r="E25" s="498">
        <v>2142.96775953413</v>
      </c>
      <c r="F25" s="498">
        <v>416</v>
      </c>
      <c r="G25" s="498">
        <v>293.31925803127001</v>
      </c>
      <c r="H25" s="498">
        <v>325</v>
      </c>
      <c r="I25" s="498">
        <v>285.3626390985321</v>
      </c>
      <c r="J25" s="498">
        <v>238.37509113563809</v>
      </c>
      <c r="K25" s="498">
        <v>4.1639366733908529</v>
      </c>
      <c r="L25" s="498">
        <v>21.746834595299692</v>
      </c>
      <c r="M25" s="497">
        <v>559</v>
      </c>
    </row>
    <row r="26" spans="1:13" s="475" customFormat="1" ht="17.5" customHeight="1" x14ac:dyDescent="0.35">
      <c r="A26" s="563"/>
      <c r="B26" s="581" t="s">
        <v>12</v>
      </c>
      <c r="C26" s="564">
        <v>47</v>
      </c>
      <c r="D26" s="498">
        <v>306.61838358168518</v>
      </c>
      <c r="E26" s="498">
        <v>3053.5635212810516</v>
      </c>
      <c r="F26" s="498">
        <v>1601.4118262619972</v>
      </c>
      <c r="G26" s="498">
        <v>184.90129949108933</v>
      </c>
      <c r="H26" s="498">
        <v>726.74163184128042</v>
      </c>
      <c r="I26" s="498">
        <v>306.17750180771395</v>
      </c>
      <c r="J26" s="498">
        <v>99.588403200474161</v>
      </c>
      <c r="K26" s="498">
        <v>0</v>
      </c>
      <c r="L26" s="498">
        <v>20</v>
      </c>
      <c r="M26" s="497">
        <v>114.74285867849655</v>
      </c>
    </row>
    <row r="27" spans="1:13" s="475" customFormat="1" ht="17.5" customHeight="1" thickBot="1" x14ac:dyDescent="0.4">
      <c r="A27" s="586"/>
      <c r="B27" s="585" t="s">
        <v>4</v>
      </c>
      <c r="C27" s="558">
        <v>54.999999999999993</v>
      </c>
      <c r="D27" s="557">
        <v>163.57200542918554</v>
      </c>
      <c r="E27" s="557">
        <v>2884.6164353257723</v>
      </c>
      <c r="F27" s="557">
        <v>1451.3782079627565</v>
      </c>
      <c r="G27" s="557">
        <v>207.38529348447625</v>
      </c>
      <c r="H27" s="557">
        <v>656.76771321336162</v>
      </c>
      <c r="I27" s="557">
        <v>297.74696333427482</v>
      </c>
      <c r="J27" s="557">
        <v>143.6090302240043</v>
      </c>
      <c r="K27" s="557">
        <v>0</v>
      </c>
      <c r="L27" s="557">
        <v>24.425285925915805</v>
      </c>
      <c r="M27" s="556">
        <v>102.0856696795049</v>
      </c>
    </row>
    <row r="28" spans="1:13" s="475" customFormat="1" ht="17.5" customHeight="1" x14ac:dyDescent="0.35">
      <c r="A28" s="584" t="s">
        <v>11</v>
      </c>
      <c r="B28" s="583" t="s">
        <v>10</v>
      </c>
      <c r="C28" s="553">
        <v>2672.0000000000005</v>
      </c>
      <c r="D28" s="518">
        <v>241.62337585859274</v>
      </c>
      <c r="E28" s="518">
        <v>2106.7935567195818</v>
      </c>
      <c r="F28" s="518">
        <v>982.65138963004244</v>
      </c>
      <c r="G28" s="518">
        <v>186.53495496229775</v>
      </c>
      <c r="H28" s="518">
        <v>436.09111287831803</v>
      </c>
      <c r="I28" s="518">
        <v>283.38236409425775</v>
      </c>
      <c r="J28" s="518">
        <v>88.908036504685583</v>
      </c>
      <c r="K28" s="518">
        <v>40.499307685141076</v>
      </c>
      <c r="L28" s="518">
        <v>19.959082675156044</v>
      </c>
      <c r="M28" s="517">
        <v>64.080422148844292</v>
      </c>
    </row>
    <row r="29" spans="1:13" s="475" customFormat="1" ht="17.5" customHeight="1" x14ac:dyDescent="0.35">
      <c r="A29" s="582" t="s">
        <v>9</v>
      </c>
      <c r="B29" s="565" t="s">
        <v>8</v>
      </c>
      <c r="C29" s="548">
        <v>35</v>
      </c>
      <c r="D29" s="482">
        <v>159.16601577568537</v>
      </c>
      <c r="E29" s="482">
        <v>1474.1021956568022</v>
      </c>
      <c r="F29" s="482">
        <v>700.0884285406587</v>
      </c>
      <c r="G29" s="482">
        <v>170.61542653536426</v>
      </c>
      <c r="H29" s="482">
        <v>280.64551910213873</v>
      </c>
      <c r="I29" s="482">
        <v>139.35092527879206</v>
      </c>
      <c r="J29" s="482">
        <v>106.47655495379554</v>
      </c>
      <c r="K29" s="482">
        <v>3.6025802403041585</v>
      </c>
      <c r="L29" s="482">
        <v>23.54462151373594</v>
      </c>
      <c r="M29" s="481">
        <v>32.666427461574443</v>
      </c>
    </row>
    <row r="30" spans="1:13" s="475" customFormat="1" ht="17.5" customHeight="1" x14ac:dyDescent="0.35">
      <c r="A30" s="552"/>
      <c r="B30" s="581" t="s">
        <v>7</v>
      </c>
      <c r="C30" s="564">
        <v>34.000000000000014</v>
      </c>
      <c r="D30" s="498">
        <v>138.90196998612916</v>
      </c>
      <c r="E30" s="498">
        <v>1804.7872549243718</v>
      </c>
      <c r="F30" s="498">
        <v>827.00513981969914</v>
      </c>
      <c r="G30" s="498">
        <v>191.95109490080603</v>
      </c>
      <c r="H30" s="498">
        <v>379.25989071657517</v>
      </c>
      <c r="I30" s="498">
        <v>181.59747938559801</v>
      </c>
      <c r="J30" s="498">
        <v>129.93244481014909</v>
      </c>
      <c r="K30" s="498">
        <v>0</v>
      </c>
      <c r="L30" s="498">
        <v>20</v>
      </c>
      <c r="M30" s="497">
        <v>56.184171060406669</v>
      </c>
    </row>
    <row r="31" spans="1:13" s="475" customFormat="1" ht="17.5" customHeight="1" x14ac:dyDescent="0.35">
      <c r="A31" s="563"/>
      <c r="B31" s="581" t="s">
        <v>6</v>
      </c>
      <c r="C31" s="564">
        <v>43.999999999999993</v>
      </c>
      <c r="D31" s="498">
        <v>119.19439245854497</v>
      </c>
      <c r="E31" s="498">
        <v>2179.1815825618505</v>
      </c>
      <c r="F31" s="498">
        <v>960.61929128362544</v>
      </c>
      <c r="G31" s="498">
        <v>308.71472857014231</v>
      </c>
      <c r="H31" s="498">
        <v>391.66152300225406</v>
      </c>
      <c r="I31" s="498">
        <v>193.84023773433063</v>
      </c>
      <c r="J31" s="498">
        <v>177.23821796597647</v>
      </c>
      <c r="K31" s="498">
        <v>26.454734372386593</v>
      </c>
      <c r="L31" s="498">
        <v>22.579928666706099</v>
      </c>
      <c r="M31" s="497">
        <v>97.102859095869931</v>
      </c>
    </row>
    <row r="32" spans="1:13" s="475" customFormat="1" ht="17.5" customHeight="1" x14ac:dyDescent="0.35">
      <c r="A32" s="563"/>
      <c r="B32" s="581" t="s">
        <v>5</v>
      </c>
      <c r="C32" s="564">
        <v>73.000000000000028</v>
      </c>
      <c r="D32" s="498">
        <v>126.64261454209952</v>
      </c>
      <c r="E32" s="498">
        <v>2124.6756046543819</v>
      </c>
      <c r="F32" s="498">
        <v>796.24891321878556</v>
      </c>
      <c r="G32" s="498">
        <v>197.58632171890426</v>
      </c>
      <c r="H32" s="498">
        <v>422.30641140147105</v>
      </c>
      <c r="I32" s="498">
        <v>263.29024253568178</v>
      </c>
      <c r="J32" s="498">
        <v>166.80778542257761</v>
      </c>
      <c r="K32" s="498">
        <v>1.8587461796572924</v>
      </c>
      <c r="L32" s="498">
        <v>20.37174923593146</v>
      </c>
      <c r="M32" s="497">
        <v>256.2054349413736</v>
      </c>
    </row>
    <row r="33" spans="1:13" s="475" customFormat="1" ht="17.5" customHeight="1" thickBot="1" x14ac:dyDescent="0.4">
      <c r="A33" s="580"/>
      <c r="B33" s="579" t="s">
        <v>4</v>
      </c>
      <c r="C33" s="545">
        <v>111.99999999999997</v>
      </c>
      <c r="D33" s="490">
        <v>130.74733692367585</v>
      </c>
      <c r="E33" s="490">
        <v>3055.1908230396402</v>
      </c>
      <c r="F33" s="490">
        <v>1446.2790457801157</v>
      </c>
      <c r="G33" s="490">
        <v>299.76602607138653</v>
      </c>
      <c r="H33" s="490">
        <v>701.80721024284583</v>
      </c>
      <c r="I33" s="490">
        <v>254.8137901007596</v>
      </c>
      <c r="J33" s="490">
        <v>204.01921965288386</v>
      </c>
      <c r="K33" s="490">
        <v>0</v>
      </c>
      <c r="L33" s="490">
        <v>24.97930032645489</v>
      </c>
      <c r="M33" s="489">
        <v>101.09313108652049</v>
      </c>
    </row>
    <row r="34" spans="1:13" s="475" customFormat="1" ht="17.5" customHeight="1" x14ac:dyDescent="0.35">
      <c r="A34" s="578" t="s">
        <v>3</v>
      </c>
      <c r="B34" s="577" t="s">
        <v>2</v>
      </c>
      <c r="C34" s="564">
        <v>2040.9999999999998</v>
      </c>
      <c r="D34" s="498">
        <v>229.97343417577292</v>
      </c>
      <c r="E34" s="498">
        <v>2137.6979922582555</v>
      </c>
      <c r="F34" s="498">
        <v>986.36229803639799</v>
      </c>
      <c r="G34" s="498">
        <v>188.96736357109879</v>
      </c>
      <c r="H34" s="498">
        <v>453.05613412070738</v>
      </c>
      <c r="I34" s="498">
        <v>281.44181912293158</v>
      </c>
      <c r="J34" s="498">
        <v>95.404305747580281</v>
      </c>
      <c r="K34" s="498">
        <v>32.144621635398387</v>
      </c>
      <c r="L34" s="498">
        <v>19.934521571140419</v>
      </c>
      <c r="M34" s="497">
        <v>75.101652845948635</v>
      </c>
    </row>
    <row r="35" spans="1:13" s="475" customFormat="1" ht="17.5" customHeight="1" thickBot="1" x14ac:dyDescent="0.4">
      <c r="A35" s="576" t="s">
        <v>1</v>
      </c>
      <c r="B35" s="575" t="s">
        <v>0</v>
      </c>
      <c r="C35" s="545">
        <v>929.00000000000034</v>
      </c>
      <c r="D35" s="490">
        <v>198.52328384888142</v>
      </c>
      <c r="E35" s="490">
        <v>2126.9128109449407</v>
      </c>
      <c r="F35" s="490">
        <v>994.47079019054308</v>
      </c>
      <c r="G35" s="490">
        <v>201.34461526926256</v>
      </c>
      <c r="H35" s="490">
        <v>418.13774039617311</v>
      </c>
      <c r="I35" s="490">
        <v>270.45792916167227</v>
      </c>
      <c r="J35" s="490">
        <v>102.79301936876801</v>
      </c>
      <c r="K35" s="490">
        <v>47.90199627780482</v>
      </c>
      <c r="L35" s="490">
        <v>20.895994556782689</v>
      </c>
      <c r="M35" s="489">
        <v>65.339421913869145</v>
      </c>
    </row>
    <row r="36" spans="1:13" s="475" customFormat="1" ht="17.5" customHeight="1" x14ac:dyDescent="0.35">
      <c r="L36" s="6878" t="s">
        <v>201</v>
      </c>
      <c r="M36" s="6878"/>
    </row>
    <row r="37" spans="1:13" ht="61.5" customHeight="1" x14ac:dyDescent="0.35"/>
    <row r="38" spans="1:13" ht="15" customHeight="1" x14ac:dyDescent="0.35"/>
    <row r="40" spans="1:13" ht="14.25" customHeight="1" x14ac:dyDescent="0.35"/>
    <row r="41" spans="1:13" ht="14.25" customHeight="1" x14ac:dyDescent="0.35"/>
    <row r="43" spans="1:13" ht="14.25" customHeight="1" x14ac:dyDescent="0.35"/>
    <row r="44" spans="1:13" ht="14.25" customHeight="1" x14ac:dyDescent="0.35"/>
    <row r="47" spans="1:13" ht="24" customHeight="1" x14ac:dyDescent="0.35"/>
    <row r="65" ht="14.25" customHeight="1" x14ac:dyDescent="0.35"/>
    <row r="71" ht="14.25" customHeight="1" x14ac:dyDescent="0.35"/>
  </sheetData>
  <mergeCells count="4">
    <mergeCell ref="A1:M1"/>
    <mergeCell ref="A2:M2"/>
    <mergeCell ref="A3:B4"/>
    <mergeCell ref="L36:M36"/>
  </mergeCells>
  <conditionalFormatting sqref="C5:M21 D22:M35">
    <cfRule type="cellIs" dxfId="1026" priority="9" stopIfTrue="1" operator="lessThan">
      <formula>0.9</formula>
    </cfRule>
  </conditionalFormatting>
  <conditionalFormatting sqref="D5:M35">
    <cfRule type="cellIs" dxfId="1025" priority="7" stopIfTrue="1" operator="lessThan">
      <formula>0.05</formula>
    </cfRule>
    <cfRule type="cellIs" dxfId="1024" priority="8" operator="lessThan">
      <formula>0.9</formula>
    </cfRule>
  </conditionalFormatting>
  <conditionalFormatting sqref="D5:M35">
    <cfRule type="cellIs" dxfId="1023" priority="4" stopIfTrue="1" operator="lessThan">
      <formula>0.01</formula>
    </cfRule>
    <cfRule type="cellIs" dxfId="1022" priority="5" stopIfTrue="1" operator="lessThan">
      <formula>0.9</formula>
    </cfRule>
    <cfRule type="cellIs" priority="6" stopIfTrue="1" operator="lessThan">
      <formula>0.9</formula>
    </cfRule>
  </conditionalFormatting>
  <conditionalFormatting sqref="D5:M35">
    <cfRule type="cellIs" dxfId="1021" priority="1" stopIfTrue="1" operator="lessThan">
      <formula>0.9</formula>
    </cfRule>
    <cfRule type="cellIs" priority="2" stopIfTrue="1" operator="lessThan">
      <formula>0.9</formula>
    </cfRule>
    <cfRule type="cellIs" dxfId="1020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גיליון78"/>
  <dimension ref="A1:N44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3.26953125" style="435" bestFit="1" customWidth="1"/>
    <col min="2" max="2" width="43.36328125" style="435" bestFit="1" customWidth="1"/>
    <col min="3" max="3" width="7.26953125" style="435" bestFit="1" customWidth="1"/>
    <col min="4" max="4" width="11.6328125" style="435" customWidth="1"/>
    <col min="5" max="5" width="13.36328125" style="435" customWidth="1"/>
    <col min="6" max="6" width="14.90625" style="435" bestFit="1" customWidth="1"/>
    <col min="7" max="7" width="9.453125" style="435" bestFit="1" customWidth="1"/>
    <col min="8" max="8" width="14.906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4" ht="15.75" customHeight="1" x14ac:dyDescent="0.4">
      <c r="A1" s="6888" t="s">
        <v>294</v>
      </c>
      <c r="B1" s="6888"/>
      <c r="C1" s="6888"/>
      <c r="D1" s="6888"/>
      <c r="E1" s="6888"/>
      <c r="F1" s="6888"/>
      <c r="G1" s="6888"/>
      <c r="H1" s="6888"/>
      <c r="I1" s="6888"/>
      <c r="J1" s="6888"/>
      <c r="K1" s="6888"/>
      <c r="L1" s="6888"/>
      <c r="M1" s="6888"/>
    </row>
    <row r="2" spans="1:14" ht="15.75" customHeight="1" thickBot="1" x14ac:dyDescent="0.45">
      <c r="A2" s="6888" t="s">
        <v>293</v>
      </c>
      <c r="B2" s="6888"/>
      <c r="C2" s="6888"/>
      <c r="D2" s="6888"/>
      <c r="E2" s="6888"/>
      <c r="F2" s="6888"/>
      <c r="G2" s="6888"/>
      <c r="H2" s="6888"/>
      <c r="I2" s="6888"/>
      <c r="J2" s="6888"/>
      <c r="K2" s="6888"/>
      <c r="L2" s="6888"/>
      <c r="M2" s="6888"/>
    </row>
    <row r="3" spans="1:14" ht="62.5" thickBot="1" x14ac:dyDescent="0.4">
      <c r="A3" s="6889" t="s">
        <v>158</v>
      </c>
      <c r="B3" s="6394"/>
      <c r="C3" s="453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595"/>
    </row>
    <row r="4" spans="1:14" ht="31.5" thickBot="1" x14ac:dyDescent="0.4">
      <c r="A4" s="6890"/>
      <c r="B4" s="6891"/>
      <c r="C4" s="106" t="s">
        <v>49</v>
      </c>
      <c r="D4" s="593" t="s">
        <v>265</v>
      </c>
      <c r="E4" s="59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95"/>
    </row>
    <row r="5" spans="1:14" ht="15" customHeight="1" x14ac:dyDescent="0.35">
      <c r="A5" s="611" t="s">
        <v>48</v>
      </c>
      <c r="B5" s="618" t="s">
        <v>47</v>
      </c>
      <c r="C5" s="461">
        <v>5523.9999999999918</v>
      </c>
      <c r="D5" s="75">
        <v>161.13029252661252</v>
      </c>
      <c r="E5" s="75">
        <v>1672.6688752491116</v>
      </c>
      <c r="F5" s="75">
        <v>649.08685333854316</v>
      </c>
      <c r="G5" s="75">
        <v>267.04822145882378</v>
      </c>
      <c r="H5" s="75">
        <v>222.40152818906631</v>
      </c>
      <c r="I5" s="75">
        <v>248.73058238679789</v>
      </c>
      <c r="J5" s="75">
        <v>140.31557794673151</v>
      </c>
      <c r="K5" s="75">
        <v>86.684428445185006</v>
      </c>
      <c r="L5" s="75">
        <v>28.623920682831365</v>
      </c>
      <c r="M5" s="74">
        <v>26.180615212448679</v>
      </c>
      <c r="N5" s="596"/>
    </row>
    <row r="6" spans="1:14" ht="15" customHeight="1" thickBot="1" x14ac:dyDescent="0.4">
      <c r="A6" s="617" t="s">
        <v>46</v>
      </c>
      <c r="B6" s="616" t="s">
        <v>45</v>
      </c>
      <c r="C6" s="462">
        <v>8683.0000000000073</v>
      </c>
      <c r="D6" s="126">
        <v>114.91046029371061</v>
      </c>
      <c r="E6" s="126">
        <v>1276.8471929281404</v>
      </c>
      <c r="F6" s="126">
        <v>475.38199691136526</v>
      </c>
      <c r="G6" s="126">
        <v>198.61614518983956</v>
      </c>
      <c r="H6" s="126">
        <v>204.5603783504597</v>
      </c>
      <c r="I6" s="126">
        <v>161.98257559783175</v>
      </c>
      <c r="J6" s="126">
        <v>148.40987864685627</v>
      </c>
      <c r="K6" s="126">
        <v>46.991849687059023</v>
      </c>
      <c r="L6" s="126">
        <v>28.125553377172217</v>
      </c>
      <c r="M6" s="125">
        <v>10.670704684354851</v>
      </c>
      <c r="N6" s="596"/>
    </row>
    <row r="7" spans="1:14" ht="15" customHeight="1" x14ac:dyDescent="0.35">
      <c r="A7" s="611" t="s">
        <v>39</v>
      </c>
      <c r="B7" s="610" t="s">
        <v>38</v>
      </c>
      <c r="C7" s="461">
        <v>6123.9999999999945</v>
      </c>
      <c r="D7" s="75">
        <v>121.60077483149912</v>
      </c>
      <c r="E7" s="75">
        <v>1506.4061853246428</v>
      </c>
      <c r="F7" s="75">
        <v>504.4030040014639</v>
      </c>
      <c r="G7" s="75">
        <v>271.77163270729352</v>
      </c>
      <c r="H7" s="75">
        <v>223.60517081533575</v>
      </c>
      <c r="I7" s="75">
        <v>282.97423076554088</v>
      </c>
      <c r="J7" s="75">
        <v>166.86606593067299</v>
      </c>
      <c r="K7" s="75">
        <v>9.0447629802636307</v>
      </c>
      <c r="L7" s="75">
        <v>28.170418637555745</v>
      </c>
      <c r="M7" s="74">
        <v>18.156823661613018</v>
      </c>
      <c r="N7" s="596"/>
    </row>
    <row r="8" spans="1:14" ht="15" customHeight="1" x14ac:dyDescent="0.35">
      <c r="A8" s="36" t="s">
        <v>37</v>
      </c>
      <c r="B8" s="605" t="s">
        <v>36</v>
      </c>
      <c r="C8" s="457">
        <v>5527.9999999999945</v>
      </c>
      <c r="D8" s="71">
        <v>139.68775115264344</v>
      </c>
      <c r="E8" s="71">
        <v>1399.2498071782295</v>
      </c>
      <c r="F8" s="71">
        <v>541.86333384466354</v>
      </c>
      <c r="G8" s="71">
        <v>190.85684991095397</v>
      </c>
      <c r="H8" s="71">
        <v>209.36196264773662</v>
      </c>
      <c r="I8" s="71">
        <v>151.08179337308954</v>
      </c>
      <c r="J8" s="71">
        <v>134.90913848302614</v>
      </c>
      <c r="K8" s="71">
        <v>122.13250538981647</v>
      </c>
      <c r="L8" s="71">
        <v>28.575094655466383</v>
      </c>
      <c r="M8" s="70">
        <v>16.54143018396995</v>
      </c>
      <c r="N8" s="596"/>
    </row>
    <row r="9" spans="1:14" ht="15" customHeight="1" x14ac:dyDescent="0.35">
      <c r="A9" s="615"/>
      <c r="B9" s="614" t="s">
        <v>35</v>
      </c>
      <c r="C9" s="457">
        <v>87</v>
      </c>
      <c r="D9" s="71">
        <v>111.30093300074839</v>
      </c>
      <c r="E9" s="71">
        <v>1082.8166023917106</v>
      </c>
      <c r="F9" s="71">
        <v>458.95100248261372</v>
      </c>
      <c r="G9" s="71">
        <v>175.64811189214615</v>
      </c>
      <c r="H9" s="71">
        <v>139.65661421185612</v>
      </c>
      <c r="I9" s="71">
        <v>138.70644641687593</v>
      </c>
      <c r="J9" s="71">
        <v>134.51213018537814</v>
      </c>
      <c r="K9" s="71">
        <v>0</v>
      </c>
      <c r="L9" s="71">
        <v>26.859191704879571</v>
      </c>
      <c r="M9" s="70">
        <v>2.6420896944624084</v>
      </c>
      <c r="N9" s="596"/>
    </row>
    <row r="10" spans="1:14" ht="15" customHeight="1" x14ac:dyDescent="0.35">
      <c r="A10" s="34"/>
      <c r="B10" s="605" t="s">
        <v>34</v>
      </c>
      <c r="C10" s="457">
        <v>284.00000000000011</v>
      </c>
      <c r="D10" s="71">
        <v>141.09939288841042</v>
      </c>
      <c r="E10" s="71">
        <v>1700.099501816494</v>
      </c>
      <c r="F10" s="71">
        <v>642.09172738585517</v>
      </c>
      <c r="G10" s="71">
        <v>212.23406838119922</v>
      </c>
      <c r="H10" s="71">
        <v>207.83017584820143</v>
      </c>
      <c r="I10" s="71">
        <v>221.90795013148718</v>
      </c>
      <c r="J10" s="71">
        <v>136.45293618785041</v>
      </c>
      <c r="K10" s="71">
        <v>250.02218543394574</v>
      </c>
      <c r="L10" s="71">
        <v>28.349377669028016</v>
      </c>
      <c r="M10" s="70">
        <v>0</v>
      </c>
      <c r="N10" s="596"/>
    </row>
    <row r="11" spans="1:14" ht="15" customHeight="1" x14ac:dyDescent="0.35">
      <c r="A11" s="615"/>
      <c r="B11" s="614" t="s">
        <v>33</v>
      </c>
      <c r="C11" s="457">
        <v>133.99999999999997</v>
      </c>
      <c r="D11" s="71">
        <v>200.48505293076911</v>
      </c>
      <c r="E11" s="71">
        <v>2262.8595115957496</v>
      </c>
      <c r="F11" s="71">
        <v>1389.3835704779704</v>
      </c>
      <c r="G11" s="71">
        <v>236.11500424154795</v>
      </c>
      <c r="H11" s="71">
        <v>230.77465907008306</v>
      </c>
      <c r="I11" s="71">
        <v>188.38041496485974</v>
      </c>
      <c r="J11" s="71">
        <v>160.04900281834151</v>
      </c>
      <c r="K11" s="71">
        <v>0</v>
      </c>
      <c r="L11" s="71">
        <v>27.807938714705372</v>
      </c>
      <c r="M11" s="70">
        <v>29.030474437053527</v>
      </c>
      <c r="N11" s="596"/>
    </row>
    <row r="12" spans="1:14" ht="15" customHeight="1" x14ac:dyDescent="0.35">
      <c r="A12" s="34"/>
      <c r="B12" s="605" t="s">
        <v>32</v>
      </c>
      <c r="C12" s="457">
        <v>170.99999999999989</v>
      </c>
      <c r="D12" s="71">
        <v>148.41216109743596</v>
      </c>
      <c r="E12" s="71">
        <v>1482.9856575796994</v>
      </c>
      <c r="F12" s="71">
        <v>767.71667628001387</v>
      </c>
      <c r="G12" s="71">
        <v>216.26493095036355</v>
      </c>
      <c r="H12" s="71">
        <v>191.84401767262332</v>
      </c>
      <c r="I12" s="71">
        <v>135.55381155951568</v>
      </c>
      <c r="J12" s="71">
        <v>132.48074705054674</v>
      </c>
      <c r="K12" s="71">
        <v>0</v>
      </c>
      <c r="L12" s="71">
        <v>28.604851611415114</v>
      </c>
      <c r="M12" s="70">
        <v>8.271891365714982</v>
      </c>
      <c r="N12" s="596"/>
    </row>
    <row r="13" spans="1:14" ht="15" customHeight="1" x14ac:dyDescent="0.35">
      <c r="A13" s="34"/>
      <c r="B13" s="605" t="s">
        <v>4</v>
      </c>
      <c r="C13" s="457">
        <v>187</v>
      </c>
      <c r="D13" s="71">
        <v>109.7659929662927</v>
      </c>
      <c r="E13" s="71">
        <v>1471.9161923758581</v>
      </c>
      <c r="F13" s="71">
        <v>587.49488048591775</v>
      </c>
      <c r="G13" s="71">
        <v>177.49982280237694</v>
      </c>
      <c r="H13" s="71">
        <v>224.66555747635687</v>
      </c>
      <c r="I13" s="71">
        <v>163.1559859630608</v>
      </c>
      <c r="J13" s="71">
        <v>177.50726700202384</v>
      </c>
      <c r="K13" s="71">
        <v>106.12190068755582</v>
      </c>
      <c r="L13" s="71">
        <v>28.612080570791072</v>
      </c>
      <c r="M13" s="70">
        <v>5.2277770561339594</v>
      </c>
      <c r="N13" s="596"/>
    </row>
    <row r="14" spans="1:14" ht="15" customHeight="1" thickBot="1" x14ac:dyDescent="0.4">
      <c r="A14" s="57"/>
      <c r="B14" s="613" t="s">
        <v>25</v>
      </c>
      <c r="C14" s="454">
        <v>2765.9999999999986</v>
      </c>
      <c r="D14" s="121">
        <v>136.23002154112169</v>
      </c>
      <c r="E14" s="121">
        <v>1247.4084992237927</v>
      </c>
      <c r="F14" s="121">
        <v>534.03928781058505</v>
      </c>
      <c r="G14" s="121">
        <v>206.31476034230303</v>
      </c>
      <c r="H14" s="121">
        <v>186.41899252437827</v>
      </c>
      <c r="I14" s="121">
        <v>128.80558434417009</v>
      </c>
      <c r="J14" s="121">
        <v>122.38885363482233</v>
      </c>
      <c r="K14" s="121">
        <v>25.604670392272372</v>
      </c>
      <c r="L14" s="121">
        <v>28.040036096230306</v>
      </c>
      <c r="M14" s="120">
        <v>13.051300465699695</v>
      </c>
      <c r="N14" s="596"/>
    </row>
    <row r="15" spans="1:14" ht="15" customHeight="1" x14ac:dyDescent="0.35">
      <c r="A15" s="608" t="s">
        <v>31</v>
      </c>
      <c r="B15" s="607" t="s">
        <v>30</v>
      </c>
      <c r="C15" s="464">
        <v>314</v>
      </c>
      <c r="D15" s="443">
        <v>100.94061724565775</v>
      </c>
      <c r="E15" s="443">
        <v>1274.0727404860904</v>
      </c>
      <c r="F15" s="443">
        <v>391.57683152029995</v>
      </c>
      <c r="G15" s="443">
        <v>208.20366358608143</v>
      </c>
      <c r="H15" s="443">
        <v>171.09432810682668</v>
      </c>
      <c r="I15" s="443">
        <v>298.44238874067196</v>
      </c>
      <c r="J15" s="443">
        <v>164.78520988993535</v>
      </c>
      <c r="K15" s="443">
        <v>0.52220367432077508</v>
      </c>
      <c r="L15" s="443">
        <v>28.224402475851853</v>
      </c>
      <c r="M15" s="442">
        <v>11.223712492103337</v>
      </c>
      <c r="N15" s="596"/>
    </row>
    <row r="16" spans="1:14" ht="15" customHeight="1" x14ac:dyDescent="0.35">
      <c r="A16" s="36" t="s">
        <v>29</v>
      </c>
      <c r="B16" s="606" t="s">
        <v>28</v>
      </c>
      <c r="C16" s="457">
        <v>1186.0000000000002</v>
      </c>
      <c r="D16" s="71">
        <v>130.55379938401057</v>
      </c>
      <c r="E16" s="71">
        <v>1668.6039156489555</v>
      </c>
      <c r="F16" s="71">
        <v>552.6355567249301</v>
      </c>
      <c r="G16" s="71">
        <v>291.05582800468977</v>
      </c>
      <c r="H16" s="71">
        <v>262.19268191777098</v>
      </c>
      <c r="I16" s="71">
        <v>304.94914227888444</v>
      </c>
      <c r="J16" s="71">
        <v>171.05317207546895</v>
      </c>
      <c r="K16" s="71">
        <v>9.8498658644007318</v>
      </c>
      <c r="L16" s="71">
        <v>28.3112624324508</v>
      </c>
      <c r="M16" s="70">
        <v>48.549828018382406</v>
      </c>
      <c r="N16" s="596"/>
    </row>
    <row r="17" spans="1:14" ht="15" customHeight="1" x14ac:dyDescent="0.35">
      <c r="A17" s="34"/>
      <c r="B17" s="606" t="s">
        <v>27</v>
      </c>
      <c r="C17" s="457">
        <v>2646.9999999999995</v>
      </c>
      <c r="D17" s="71">
        <v>117.79322115185921</v>
      </c>
      <c r="E17" s="71">
        <v>1462.2526394060121</v>
      </c>
      <c r="F17" s="71">
        <v>473.63502410844029</v>
      </c>
      <c r="G17" s="71">
        <v>278.73289532190665</v>
      </c>
      <c r="H17" s="71">
        <v>205.00428638284501</v>
      </c>
      <c r="I17" s="71">
        <v>292.09353396354095</v>
      </c>
      <c r="J17" s="71">
        <v>170.04434813472881</v>
      </c>
      <c r="K17" s="71">
        <v>2.1141043520972662</v>
      </c>
      <c r="L17" s="71">
        <v>27.976361148519683</v>
      </c>
      <c r="M17" s="70">
        <v>11.845725887549294</v>
      </c>
      <c r="N17" s="596"/>
    </row>
    <row r="18" spans="1:14" ht="15" customHeight="1" x14ac:dyDescent="0.35">
      <c r="A18" s="34"/>
      <c r="B18" s="606" t="s">
        <v>26</v>
      </c>
      <c r="C18" s="457">
        <v>467.00000000000034</v>
      </c>
      <c r="D18" s="71">
        <v>161.00807186745996</v>
      </c>
      <c r="E18" s="71">
        <v>1794.0600125549377</v>
      </c>
      <c r="F18" s="71">
        <v>687.70210597189907</v>
      </c>
      <c r="G18" s="71">
        <v>311.94881439249332</v>
      </c>
      <c r="H18" s="71">
        <v>282.54592581113565</v>
      </c>
      <c r="I18" s="71">
        <v>303.83666955451139</v>
      </c>
      <c r="J18" s="71">
        <v>151.7241830831851</v>
      </c>
      <c r="K18" s="71">
        <v>17.649687704886478</v>
      </c>
      <c r="L18" s="71">
        <v>29.225258269809519</v>
      </c>
      <c r="M18" s="70">
        <v>5.7756912833627592</v>
      </c>
      <c r="N18" s="596"/>
    </row>
    <row r="19" spans="1:14" ht="15" customHeight="1" x14ac:dyDescent="0.35">
      <c r="A19" s="34"/>
      <c r="B19" s="606" t="s">
        <v>4</v>
      </c>
      <c r="C19" s="457">
        <v>92.000000000000014</v>
      </c>
      <c r="D19" s="71">
        <v>133.38650633508462</v>
      </c>
      <c r="E19" s="71">
        <v>1423.9695089843567</v>
      </c>
      <c r="F19" s="71">
        <v>595.51817674371193</v>
      </c>
      <c r="G19" s="71">
        <v>184.58724823575071</v>
      </c>
      <c r="H19" s="71">
        <v>198.39705391543183</v>
      </c>
      <c r="I19" s="71">
        <v>210.15485869447619</v>
      </c>
      <c r="J19" s="71">
        <v>133.67252862306992</v>
      </c>
      <c r="K19" s="71">
        <v>71.012752853160492</v>
      </c>
      <c r="L19" s="71">
        <v>27.587966977572854</v>
      </c>
      <c r="M19" s="70">
        <v>0</v>
      </c>
      <c r="N19" s="596"/>
    </row>
    <row r="20" spans="1:14" ht="15" customHeight="1" thickBot="1" x14ac:dyDescent="0.4">
      <c r="A20" s="34"/>
      <c r="B20" s="612" t="s">
        <v>25</v>
      </c>
      <c r="C20" s="462">
        <v>1418.0000000000002</v>
      </c>
      <c r="D20" s="126">
        <v>115.05828575217684</v>
      </c>
      <c r="E20" s="126">
        <v>1432.0200014235822</v>
      </c>
      <c r="F20" s="126">
        <v>497.6888657963147</v>
      </c>
      <c r="G20" s="126">
        <v>245.50381296540817</v>
      </c>
      <c r="H20" s="126">
        <v>231.05377140678092</v>
      </c>
      <c r="I20" s="126">
        <v>229.60790093975771</v>
      </c>
      <c r="J20" s="126">
        <v>163.00214352295319</v>
      </c>
      <c r="K20" s="126">
        <v>20.94462019889399</v>
      </c>
      <c r="L20" s="126">
        <v>28.205361682185259</v>
      </c>
      <c r="M20" s="125">
        <v>12.010629507408604</v>
      </c>
      <c r="N20" s="596"/>
    </row>
    <row r="21" spans="1:14" ht="15" customHeight="1" x14ac:dyDescent="0.35">
      <c r="A21" s="611" t="s">
        <v>24</v>
      </c>
      <c r="B21" s="610" t="s">
        <v>23</v>
      </c>
      <c r="C21" s="461">
        <v>2845.9999999999986</v>
      </c>
      <c r="D21" s="75">
        <v>134.22454984478975</v>
      </c>
      <c r="E21" s="75">
        <v>1309.4387864924852</v>
      </c>
      <c r="F21" s="75">
        <v>471.60571676653905</v>
      </c>
      <c r="G21" s="75">
        <v>244.75000853066553</v>
      </c>
      <c r="H21" s="75">
        <v>223.85470832161741</v>
      </c>
      <c r="I21" s="75">
        <v>208.29559021423174</v>
      </c>
      <c r="J21" s="75">
        <v>129.48861568594219</v>
      </c>
      <c r="K21" s="75">
        <v>1.6377978086821332</v>
      </c>
      <c r="L21" s="75">
        <v>28.038981085102506</v>
      </c>
      <c r="M21" s="74">
        <v>0.77768106069513732</v>
      </c>
      <c r="N21" s="596"/>
    </row>
    <row r="22" spans="1:14" ht="15" customHeight="1" x14ac:dyDescent="0.35">
      <c r="A22" s="36" t="s">
        <v>22</v>
      </c>
      <c r="B22" s="605" t="s">
        <v>21</v>
      </c>
      <c r="C22" s="457">
        <v>2826.0000000000005</v>
      </c>
      <c r="D22" s="71">
        <v>131.33846310915811</v>
      </c>
      <c r="E22" s="71">
        <v>1153.8678320360793</v>
      </c>
      <c r="F22" s="71">
        <v>450.90722908963522</v>
      </c>
      <c r="G22" s="71">
        <v>196.80305998217978</v>
      </c>
      <c r="H22" s="71">
        <v>210.06188562982524</v>
      </c>
      <c r="I22" s="71">
        <v>145.49712138070583</v>
      </c>
      <c r="J22" s="71">
        <v>116.98021514350165</v>
      </c>
      <c r="K22" s="71">
        <v>0.76200874873666724</v>
      </c>
      <c r="L22" s="71">
        <v>28.13203715218047</v>
      </c>
      <c r="M22" s="70">
        <v>4.5320833996819623</v>
      </c>
      <c r="N22" s="596"/>
    </row>
    <row r="23" spans="1:14" ht="15" customHeight="1" x14ac:dyDescent="0.35">
      <c r="A23" s="34"/>
      <c r="B23" s="605" t="s">
        <v>20</v>
      </c>
      <c r="C23" s="457">
        <v>667.00000000000034</v>
      </c>
      <c r="D23" s="71">
        <v>129.09132756247058</v>
      </c>
      <c r="E23" s="71">
        <v>1333.2226055001636</v>
      </c>
      <c r="F23" s="71">
        <v>566.89939960672348</v>
      </c>
      <c r="G23" s="71">
        <v>188.99155343162957</v>
      </c>
      <c r="H23" s="71">
        <v>226.0659852672149</v>
      </c>
      <c r="I23" s="71">
        <v>175.92433267971046</v>
      </c>
      <c r="J23" s="71">
        <v>139.7850794387748</v>
      </c>
      <c r="K23" s="71">
        <v>2.196680097151376E-2</v>
      </c>
      <c r="L23" s="71">
        <v>27.797561736434197</v>
      </c>
      <c r="M23" s="70">
        <v>7.7026554509928742</v>
      </c>
      <c r="N23" s="596"/>
    </row>
    <row r="24" spans="1:14" ht="15" customHeight="1" x14ac:dyDescent="0.35">
      <c r="A24" s="34"/>
      <c r="B24" s="463" t="s">
        <v>19</v>
      </c>
      <c r="C24" s="457">
        <v>5800.9999999999864</v>
      </c>
      <c r="D24" s="71">
        <v>100.15421338703935</v>
      </c>
      <c r="E24" s="71">
        <v>1307.2553339822298</v>
      </c>
      <c r="F24" s="71">
        <v>416.44016133249153</v>
      </c>
      <c r="G24" s="71">
        <v>228.13381319931409</v>
      </c>
      <c r="H24" s="71">
        <v>202.78787872297971</v>
      </c>
      <c r="I24" s="71">
        <v>244.76529016927023</v>
      </c>
      <c r="J24" s="71">
        <v>174.6312479024262</v>
      </c>
      <c r="K24" s="71">
        <v>2.7343299124508071</v>
      </c>
      <c r="L24" s="71">
        <v>28.144398983106761</v>
      </c>
      <c r="M24" s="70">
        <v>9.5352066403680276</v>
      </c>
      <c r="N24" s="596"/>
    </row>
    <row r="25" spans="1:14" ht="15" customHeight="1" x14ac:dyDescent="0.35">
      <c r="A25" s="34"/>
      <c r="B25" s="605" t="s">
        <v>18</v>
      </c>
      <c r="C25" s="457">
        <v>158.00000000000009</v>
      </c>
      <c r="D25" s="71">
        <v>257.67433721755282</v>
      </c>
      <c r="E25" s="71">
        <v>1683.2105568573286</v>
      </c>
      <c r="F25" s="71">
        <v>735.09252001432355</v>
      </c>
      <c r="G25" s="71">
        <v>220.45758142358491</v>
      </c>
      <c r="H25" s="71">
        <v>176.66444496679782</v>
      </c>
      <c r="I25" s="71">
        <v>157.37449843542728</v>
      </c>
      <c r="J25" s="71">
        <v>88.665807287366661</v>
      </c>
      <c r="K25" s="71">
        <v>0.11945876175713413</v>
      </c>
      <c r="L25" s="71">
        <v>29.211101640410092</v>
      </c>
      <c r="M25" s="70">
        <v>75.28368082118142</v>
      </c>
      <c r="N25" s="596"/>
    </row>
    <row r="26" spans="1:14" ht="15" customHeight="1" x14ac:dyDescent="0.35">
      <c r="A26" s="34"/>
      <c r="B26" s="605" t="s">
        <v>189</v>
      </c>
      <c r="C26" s="457">
        <v>2044.0000000000011</v>
      </c>
      <c r="D26" s="71">
        <v>248.83377048056872</v>
      </c>
      <c r="E26" s="71">
        <v>1577.937545752492</v>
      </c>
      <c r="F26" s="71">
        <v>940.75730364393246</v>
      </c>
      <c r="G26" s="71">
        <v>220.96459229855736</v>
      </c>
      <c r="H26" s="71">
        <v>185.1599156856775</v>
      </c>
      <c r="I26" s="71">
        <v>110.22933835760554</v>
      </c>
      <c r="J26" s="71">
        <v>88.141607156314237</v>
      </c>
      <c r="K26" s="71">
        <v>1.4183932894980606</v>
      </c>
      <c r="L26" s="71">
        <v>29.308734589136815</v>
      </c>
      <c r="M26" s="70">
        <v>1.142371795159548</v>
      </c>
      <c r="N26" s="596"/>
    </row>
    <row r="27" spans="1:14" ht="15" customHeight="1" x14ac:dyDescent="0.35">
      <c r="A27" s="34"/>
      <c r="B27" s="605" t="s">
        <v>16</v>
      </c>
      <c r="C27" s="457">
        <v>221.99999999999994</v>
      </c>
      <c r="D27" s="71">
        <v>469.91482224987294</v>
      </c>
      <c r="E27" s="71">
        <v>5495.2294313985394</v>
      </c>
      <c r="F27" s="71">
        <v>736.64907337883915</v>
      </c>
      <c r="G27" s="71">
        <v>274.49681192431433</v>
      </c>
      <c r="H27" s="71">
        <v>244.14980279308008</v>
      </c>
      <c r="I27" s="71">
        <v>212.69495288238627</v>
      </c>
      <c r="J27" s="71">
        <v>158.01884367171218</v>
      </c>
      <c r="K27" s="71">
        <v>3842.1733579860602</v>
      </c>
      <c r="L27" s="71">
        <v>27.046588762145927</v>
      </c>
      <c r="M27" s="70">
        <v>0</v>
      </c>
      <c r="N27" s="596"/>
    </row>
    <row r="28" spans="1:14" ht="15" customHeight="1" x14ac:dyDescent="0.35">
      <c r="A28" s="34"/>
      <c r="B28" s="605" t="s">
        <v>15</v>
      </c>
      <c r="C28" s="457">
        <v>249</v>
      </c>
      <c r="D28" s="71">
        <v>98.849558594148888</v>
      </c>
      <c r="E28" s="71">
        <v>2745.3078226007246</v>
      </c>
      <c r="F28" s="71">
        <v>999.77062754329995</v>
      </c>
      <c r="G28" s="71">
        <v>257.93350591633487</v>
      </c>
      <c r="H28" s="71">
        <v>360.24561519330729</v>
      </c>
      <c r="I28" s="71">
        <v>204.22606312289815</v>
      </c>
      <c r="J28" s="71">
        <v>376.11726868809677</v>
      </c>
      <c r="K28" s="71">
        <v>15.383084227509023</v>
      </c>
      <c r="L28" s="71">
        <v>28.786749244999331</v>
      </c>
      <c r="M28" s="70">
        <v>500.49488637748618</v>
      </c>
      <c r="N28" s="596"/>
    </row>
    <row r="29" spans="1:14" ht="15" customHeight="1" x14ac:dyDescent="0.35">
      <c r="A29" s="34"/>
      <c r="B29" s="33" t="s">
        <v>13</v>
      </c>
      <c r="C29" s="457">
        <v>35.000000000000007</v>
      </c>
      <c r="D29" s="71">
        <v>69.21346100416072</v>
      </c>
      <c r="E29" s="71">
        <v>1063.4472695038892</v>
      </c>
      <c r="F29" s="71">
        <v>312.25445801151949</v>
      </c>
      <c r="G29" s="71">
        <v>192.60265317133644</v>
      </c>
      <c r="H29" s="71">
        <v>198.29643659676796</v>
      </c>
      <c r="I29" s="71">
        <v>114.08769625965969</v>
      </c>
      <c r="J29" s="71">
        <v>215.10644832743517</v>
      </c>
      <c r="K29" s="71">
        <v>0</v>
      </c>
      <c r="L29" s="71">
        <v>31.099577137170741</v>
      </c>
      <c r="M29" s="70">
        <v>0</v>
      </c>
      <c r="N29" s="596"/>
    </row>
    <row r="30" spans="1:14" ht="15" customHeight="1" x14ac:dyDescent="0.35">
      <c r="A30" s="34"/>
      <c r="B30" s="33" t="s">
        <v>12</v>
      </c>
      <c r="C30" s="457">
        <v>206.99999999999994</v>
      </c>
      <c r="D30" s="71">
        <v>194.72971769389105</v>
      </c>
      <c r="E30" s="71">
        <v>1567.0192509412434</v>
      </c>
      <c r="F30" s="71">
        <v>602.9142159921696</v>
      </c>
      <c r="G30" s="71">
        <v>258.42739784008228</v>
      </c>
      <c r="H30" s="71">
        <v>226.36283689920825</v>
      </c>
      <c r="I30" s="71">
        <v>279.71878455048284</v>
      </c>
      <c r="J30" s="71">
        <v>124.47513441511157</v>
      </c>
      <c r="K30" s="71">
        <v>0</v>
      </c>
      <c r="L30" s="71">
        <v>27.981277904785909</v>
      </c>
      <c r="M30" s="70">
        <v>44.570016034662487</v>
      </c>
      <c r="N30" s="596"/>
    </row>
    <row r="31" spans="1:14" ht="15" customHeight="1" thickBot="1" x14ac:dyDescent="0.4">
      <c r="A31" s="57"/>
      <c r="B31" s="609" t="s">
        <v>4</v>
      </c>
      <c r="C31" s="454">
        <v>224</v>
      </c>
      <c r="D31" s="121">
        <v>96.326167020604117</v>
      </c>
      <c r="E31" s="121">
        <v>1736.6357907829097</v>
      </c>
      <c r="F31" s="121">
        <v>663.23129992145789</v>
      </c>
      <c r="G31" s="121">
        <v>204.68439526035576</v>
      </c>
      <c r="H31" s="121">
        <v>245.83526968508082</v>
      </c>
      <c r="I31" s="121">
        <v>183.93510713877649</v>
      </c>
      <c r="J31" s="121">
        <v>223.63376722898749</v>
      </c>
      <c r="K31" s="121">
        <v>82.330955781769418</v>
      </c>
      <c r="L31" s="121">
        <v>29.422493742981302</v>
      </c>
      <c r="M31" s="120">
        <v>103.32863800112976</v>
      </c>
      <c r="N31" s="596"/>
    </row>
    <row r="32" spans="1:14" ht="15" customHeight="1" x14ac:dyDescent="0.35">
      <c r="A32" s="608" t="s">
        <v>11</v>
      </c>
      <c r="B32" s="607" t="s">
        <v>292</v>
      </c>
      <c r="C32" s="464">
        <v>6019.0000000000018</v>
      </c>
      <c r="D32" s="443">
        <v>232.28055693026272</v>
      </c>
      <c r="E32" s="443">
        <v>1622.4625866833276</v>
      </c>
      <c r="F32" s="443">
        <v>779.79510402630501</v>
      </c>
      <c r="G32" s="443">
        <v>223.04243139353957</v>
      </c>
      <c r="H32" s="443">
        <v>210.71685587486286</v>
      </c>
      <c r="I32" s="443">
        <v>178.65913571439961</v>
      </c>
      <c r="J32" s="443">
        <v>97.15789551721943</v>
      </c>
      <c r="K32" s="443">
        <v>87.127190501263868</v>
      </c>
      <c r="L32" s="443">
        <v>28.439012838573031</v>
      </c>
      <c r="M32" s="442">
        <v>11.886540972199754</v>
      </c>
      <c r="N32" s="596"/>
    </row>
    <row r="33" spans="1:14" ht="15" customHeight="1" x14ac:dyDescent="0.35">
      <c r="A33" s="36" t="s">
        <v>9</v>
      </c>
      <c r="B33" s="606" t="s">
        <v>8</v>
      </c>
      <c r="C33" s="457">
        <v>1062.0000000000014</v>
      </c>
      <c r="D33" s="71">
        <v>92.413643178812137</v>
      </c>
      <c r="E33" s="71">
        <v>813.04969138697606</v>
      </c>
      <c r="F33" s="71">
        <v>242.90124832066181</v>
      </c>
      <c r="G33" s="71">
        <v>169.80575156031438</v>
      </c>
      <c r="H33" s="71">
        <v>173.92253456419922</v>
      </c>
      <c r="I33" s="71">
        <v>68.33141783950748</v>
      </c>
      <c r="J33" s="71">
        <v>119.28086420221537</v>
      </c>
      <c r="K33" s="71">
        <v>2.4563519222868306</v>
      </c>
      <c r="L33" s="71">
        <v>27.99755918051607</v>
      </c>
      <c r="M33" s="70">
        <v>6.3020379786705147</v>
      </c>
      <c r="N33" s="596"/>
    </row>
    <row r="34" spans="1:14" ht="15" customHeight="1" x14ac:dyDescent="0.35">
      <c r="A34" s="34"/>
      <c r="B34" s="606" t="s">
        <v>7</v>
      </c>
      <c r="C34" s="457">
        <v>164.99999999999989</v>
      </c>
      <c r="D34" s="71">
        <v>115.22799398050215</v>
      </c>
      <c r="E34" s="71">
        <v>1439.7012419946175</v>
      </c>
      <c r="F34" s="71">
        <v>598.79086197230674</v>
      </c>
      <c r="G34" s="71">
        <v>141.43314955919499</v>
      </c>
      <c r="H34" s="71">
        <v>207.16034834507386</v>
      </c>
      <c r="I34" s="71">
        <v>148.02363967606613</v>
      </c>
      <c r="J34" s="71">
        <v>164.6931111754873</v>
      </c>
      <c r="K34" s="71">
        <v>0</v>
      </c>
      <c r="L34" s="71">
        <v>28.649282751521479</v>
      </c>
      <c r="M34" s="70">
        <v>150.95084851496787</v>
      </c>
      <c r="N34" s="596"/>
    </row>
    <row r="35" spans="1:14" ht="15" customHeight="1" x14ac:dyDescent="0.35">
      <c r="A35" s="34"/>
      <c r="B35" s="606" t="s">
        <v>222</v>
      </c>
      <c r="C35" s="457">
        <v>1614.9999999999989</v>
      </c>
      <c r="D35" s="71">
        <v>133.26924609546487</v>
      </c>
      <c r="E35" s="71">
        <v>1634.4363352996984</v>
      </c>
      <c r="F35" s="71">
        <v>623.23638509517991</v>
      </c>
      <c r="G35" s="71">
        <v>271.72601828767108</v>
      </c>
      <c r="H35" s="71">
        <v>250.74879001075553</v>
      </c>
      <c r="I35" s="71">
        <v>177.19351036951278</v>
      </c>
      <c r="J35" s="71">
        <v>161.52808235034041</v>
      </c>
      <c r="K35" s="71">
        <v>114.86046742470256</v>
      </c>
      <c r="L35" s="71">
        <v>28.382253366270014</v>
      </c>
      <c r="M35" s="70">
        <v>6.2361662931709541</v>
      </c>
      <c r="N35" s="596"/>
    </row>
    <row r="36" spans="1:14" ht="15" customHeight="1" x14ac:dyDescent="0.35">
      <c r="A36" s="34"/>
      <c r="B36" s="605" t="s">
        <v>5</v>
      </c>
      <c r="C36" s="457">
        <v>5421.9999999999909</v>
      </c>
      <c r="D36" s="71">
        <v>91.3146290125256</v>
      </c>
      <c r="E36" s="71">
        <v>1190.9683958192736</v>
      </c>
      <c r="F36" s="71">
        <v>331.40483534964937</v>
      </c>
      <c r="G36" s="71">
        <v>206.78979357054402</v>
      </c>
      <c r="H36" s="71">
        <v>189.24916331807236</v>
      </c>
      <c r="I36" s="71">
        <v>225.83796752964122</v>
      </c>
      <c r="J36" s="71">
        <v>173.73385083436176</v>
      </c>
      <c r="K36" s="71">
        <v>25.650184125643754</v>
      </c>
      <c r="L36" s="71">
        <v>28.147882587985013</v>
      </c>
      <c r="M36" s="70">
        <v>9.9132838145412769</v>
      </c>
      <c r="N36" s="596"/>
    </row>
    <row r="37" spans="1:14" ht="15" customHeight="1" thickBot="1" x14ac:dyDescent="0.4">
      <c r="A37" s="34"/>
      <c r="B37" s="604" t="s">
        <v>4</v>
      </c>
      <c r="C37" s="603">
        <v>997.99999999999966</v>
      </c>
      <c r="D37" s="602">
        <v>95.673636308156404</v>
      </c>
      <c r="E37" s="602">
        <v>1956.7028070322613</v>
      </c>
      <c r="F37" s="602">
        <v>480.47571814356672</v>
      </c>
      <c r="G37" s="602">
        <v>339.50089475704374</v>
      </c>
      <c r="H37" s="602">
        <v>316.42413826742376</v>
      </c>
      <c r="I37" s="602">
        <v>304.03667616010057</v>
      </c>
      <c r="J37" s="602">
        <v>264.12736356366491</v>
      </c>
      <c r="K37" s="602">
        <v>121.71497567848506</v>
      </c>
      <c r="L37" s="602">
        <v>28.707114531932692</v>
      </c>
      <c r="M37" s="601">
        <v>95.52140186335086</v>
      </c>
      <c r="N37" s="596"/>
    </row>
    <row r="38" spans="1:14" ht="15" customHeight="1" x14ac:dyDescent="0.35">
      <c r="A38" s="600" t="s">
        <v>3</v>
      </c>
      <c r="B38" s="599" t="s">
        <v>2</v>
      </c>
      <c r="C38" s="461">
        <v>5526.0000000000009</v>
      </c>
      <c r="D38" s="75">
        <v>142.08907167983648</v>
      </c>
      <c r="E38" s="75">
        <v>1304.0123109078593</v>
      </c>
      <c r="F38" s="75">
        <v>517.1703179601725</v>
      </c>
      <c r="G38" s="75">
        <v>193.59748581516357</v>
      </c>
      <c r="H38" s="75">
        <v>206.7900027889055</v>
      </c>
      <c r="I38" s="75">
        <v>139.09109606750846</v>
      </c>
      <c r="J38" s="75">
        <v>123.05885330181088</v>
      </c>
      <c r="K38" s="75">
        <v>79.120459464022403</v>
      </c>
      <c r="L38" s="75">
        <v>28.473751568784344</v>
      </c>
      <c r="M38" s="74">
        <v>12.388918370132306</v>
      </c>
      <c r="N38" s="596"/>
    </row>
    <row r="39" spans="1:14" ht="15" customHeight="1" thickBot="1" x14ac:dyDescent="0.4">
      <c r="A39" s="598" t="s">
        <v>1</v>
      </c>
      <c r="B39" s="597" t="s">
        <v>0</v>
      </c>
      <c r="C39" s="454">
        <v>9755.0000000000055</v>
      </c>
      <c r="D39" s="121">
        <v>127.04079945649382</v>
      </c>
      <c r="E39" s="121">
        <v>1482.6410040842338</v>
      </c>
      <c r="F39" s="121">
        <v>547.7041569040689</v>
      </c>
      <c r="G39" s="121">
        <v>240.27670665321577</v>
      </c>
      <c r="H39" s="121">
        <v>211.47504849682272</v>
      </c>
      <c r="I39" s="121">
        <v>226.57701208709085</v>
      </c>
      <c r="J39" s="121">
        <v>156.60405159645816</v>
      </c>
      <c r="K39" s="121">
        <v>52.016130609347272</v>
      </c>
      <c r="L39" s="121">
        <v>28.21497848661058</v>
      </c>
      <c r="M39" s="120">
        <v>17.984282731077982</v>
      </c>
      <c r="N39" s="596"/>
    </row>
    <row r="40" spans="1:14" ht="11.15" customHeight="1" x14ac:dyDescent="0.35">
      <c r="N40" s="595"/>
    </row>
    <row r="41" spans="1:14" ht="11.15" customHeight="1" x14ac:dyDescent="0.35">
      <c r="N41" s="595"/>
    </row>
    <row r="42" spans="1:14" ht="14.25" customHeight="1" x14ac:dyDescent="0.35">
      <c r="N42" s="595"/>
    </row>
    <row r="43" spans="1:14" x14ac:dyDescent="0.35">
      <c r="N43" s="595"/>
    </row>
    <row r="44" spans="1:14" x14ac:dyDescent="0.35">
      <c r="N44" s="595"/>
    </row>
  </sheetData>
  <mergeCells count="3">
    <mergeCell ref="A1:M1"/>
    <mergeCell ref="A2:M2"/>
    <mergeCell ref="A3:B4"/>
  </mergeCells>
  <conditionalFormatting sqref="C5:M39">
    <cfRule type="cellIs" dxfId="1019" priority="3" stopIfTrue="1" operator="lessThan">
      <formula>0.9</formula>
    </cfRule>
  </conditionalFormatting>
  <conditionalFormatting sqref="D5:M39">
    <cfRule type="cellIs" dxfId="1018" priority="1" stopIfTrue="1" operator="lessThan">
      <formula>0.05</formula>
    </cfRule>
    <cfRule type="cellIs" dxfId="1017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גיליון79"/>
  <dimension ref="A1:N111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32.453125" style="435" bestFit="1" customWidth="1"/>
    <col min="3" max="3" width="7.26953125" style="435" bestFit="1" customWidth="1"/>
    <col min="4" max="4" width="11.6328125" style="435" customWidth="1"/>
    <col min="5" max="5" width="14.7265625" style="435" customWidth="1"/>
    <col min="6" max="6" width="14.90625" style="435" bestFit="1" customWidth="1"/>
    <col min="7" max="7" width="9.453125" style="435" bestFit="1" customWidth="1"/>
    <col min="8" max="8" width="14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4" ht="15.75" customHeight="1" x14ac:dyDescent="0.35">
      <c r="A1" s="6892" t="s">
        <v>298</v>
      </c>
      <c r="B1" s="6893"/>
      <c r="C1" s="6893"/>
      <c r="D1" s="6893"/>
      <c r="E1" s="6893"/>
      <c r="F1" s="6893"/>
      <c r="G1" s="6893"/>
      <c r="H1" s="6893"/>
      <c r="I1" s="6893"/>
      <c r="J1" s="6893"/>
      <c r="K1" s="6893"/>
      <c r="L1" s="6893"/>
      <c r="M1" s="6893"/>
    </row>
    <row r="2" spans="1:14" ht="15.75" customHeight="1" thickBot="1" x14ac:dyDescent="0.4">
      <c r="A2" s="6894" t="s">
        <v>297</v>
      </c>
      <c r="B2" s="6895"/>
      <c r="C2" s="6895"/>
      <c r="D2" s="6895"/>
      <c r="E2" s="6895"/>
      <c r="F2" s="6895"/>
      <c r="G2" s="6895"/>
      <c r="H2" s="6895"/>
      <c r="I2" s="6895"/>
      <c r="J2" s="6895"/>
      <c r="K2" s="6895"/>
      <c r="L2" s="6895"/>
      <c r="M2" s="6895"/>
    </row>
    <row r="3" spans="1:14" ht="62" x14ac:dyDescent="0.35">
      <c r="A3" s="6431"/>
      <c r="B3" s="6432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50" t="s">
        <v>266</v>
      </c>
      <c r="M3" s="107" t="s">
        <v>129</v>
      </c>
    </row>
    <row r="4" spans="1:14" ht="31.5" thickBot="1" x14ac:dyDescent="0.4">
      <c r="A4" s="6407"/>
      <c r="B4" s="6408"/>
      <c r="C4" s="528" t="s">
        <v>49</v>
      </c>
      <c r="D4" s="527" t="s">
        <v>265</v>
      </c>
      <c r="E4" s="525" t="s">
        <v>264</v>
      </c>
      <c r="F4" s="527" t="s">
        <v>126</v>
      </c>
      <c r="G4" s="525" t="s">
        <v>263</v>
      </c>
      <c r="H4" s="527" t="s">
        <v>262</v>
      </c>
      <c r="I4" s="525" t="s">
        <v>261</v>
      </c>
      <c r="J4" s="544" t="s">
        <v>260</v>
      </c>
      <c r="K4" s="525" t="s">
        <v>258</v>
      </c>
      <c r="L4" s="525" t="s">
        <v>257</v>
      </c>
      <c r="M4" s="543" t="s">
        <v>124</v>
      </c>
      <c r="N4" s="619"/>
    </row>
    <row r="5" spans="1:14" ht="12" customHeight="1" thickBot="1" x14ac:dyDescent="0.4">
      <c r="A5" s="6368" t="s">
        <v>59</v>
      </c>
      <c r="B5" s="6369"/>
      <c r="C5" s="621">
        <v>27028.999999999938</v>
      </c>
      <c r="D5" s="95">
        <v>177.09910931663447</v>
      </c>
      <c r="E5" s="95">
        <v>1464.1053325942648</v>
      </c>
      <c r="F5" s="95">
        <v>597.5456697277267</v>
      </c>
      <c r="G5" s="95">
        <v>182.06674986516259</v>
      </c>
      <c r="H5" s="95">
        <v>256.15931599870794</v>
      </c>
      <c r="I5" s="95">
        <v>216.31237563938302</v>
      </c>
      <c r="J5" s="95">
        <v>104.47837650486171</v>
      </c>
      <c r="K5" s="95">
        <v>37.446853620742019</v>
      </c>
      <c r="L5" s="95">
        <v>26.648770843827748</v>
      </c>
      <c r="M5" s="94">
        <v>41.156606470772786</v>
      </c>
      <c r="N5" s="620"/>
    </row>
    <row r="6" spans="1:14" ht="12" customHeight="1" x14ac:dyDescent="0.35">
      <c r="A6" s="160" t="s">
        <v>123</v>
      </c>
      <c r="B6" s="390" t="s">
        <v>122</v>
      </c>
      <c r="C6" s="444">
        <v>2677.0000000000009</v>
      </c>
      <c r="D6" s="75">
        <v>122.62536791221684</v>
      </c>
      <c r="E6" s="75">
        <v>1193.0973677548991</v>
      </c>
      <c r="F6" s="75">
        <v>394.88400968902994</v>
      </c>
      <c r="G6" s="75">
        <v>227.23064914843229</v>
      </c>
      <c r="H6" s="75">
        <v>173.1415879426701</v>
      </c>
      <c r="I6" s="75">
        <v>229.54908139895227</v>
      </c>
      <c r="J6" s="75">
        <v>131.30093717329405</v>
      </c>
      <c r="K6" s="75">
        <v>1.1229800871680522</v>
      </c>
      <c r="L6" s="75">
        <v>27.474364347612699</v>
      </c>
      <c r="M6" s="74">
        <v>7.9893053050429899</v>
      </c>
      <c r="N6" s="620"/>
    </row>
    <row r="7" spans="1:14" ht="12" customHeight="1" x14ac:dyDescent="0.35">
      <c r="A7" s="92" t="s">
        <v>121</v>
      </c>
      <c r="B7" s="189" t="s">
        <v>120</v>
      </c>
      <c r="C7" s="184">
        <v>889.00000000000057</v>
      </c>
      <c r="D7" s="71">
        <v>131.10323574183826</v>
      </c>
      <c r="E7" s="71">
        <v>1071.2976709921093</v>
      </c>
      <c r="F7" s="71">
        <v>442.86191997130811</v>
      </c>
      <c r="G7" s="71">
        <v>185.68454949148045</v>
      </c>
      <c r="H7" s="71">
        <v>189.36941746679145</v>
      </c>
      <c r="I7" s="71">
        <v>105.75674249835203</v>
      </c>
      <c r="J7" s="71">
        <v>106.2047598572221</v>
      </c>
      <c r="K7" s="71">
        <v>1.165768343116097</v>
      </c>
      <c r="L7" s="71">
        <v>27.155545219675112</v>
      </c>
      <c r="M7" s="70">
        <v>12.070711948903448</v>
      </c>
      <c r="N7" s="620"/>
    </row>
    <row r="8" spans="1:14" ht="12" customHeight="1" x14ac:dyDescent="0.35">
      <c r="A8" s="92"/>
      <c r="B8" s="189" t="s">
        <v>119</v>
      </c>
      <c r="C8" s="184">
        <v>2885.9999999999977</v>
      </c>
      <c r="D8" s="71">
        <v>170.66080600161277</v>
      </c>
      <c r="E8" s="71">
        <v>1298.5676820594422</v>
      </c>
      <c r="F8" s="71">
        <v>370.88315500925097</v>
      </c>
      <c r="G8" s="71">
        <v>156.32919586500114</v>
      </c>
      <c r="H8" s="71">
        <v>164.98855569733925</v>
      </c>
      <c r="I8" s="71">
        <v>213.95696679589616</v>
      </c>
      <c r="J8" s="71">
        <v>101.6596262986977</v>
      </c>
      <c r="K8" s="71">
        <v>248.69492066831347</v>
      </c>
      <c r="L8" s="71">
        <v>26.388136624249892</v>
      </c>
      <c r="M8" s="70">
        <v>14.17663056237884</v>
      </c>
      <c r="N8" s="620"/>
    </row>
    <row r="9" spans="1:14" ht="12" customHeight="1" x14ac:dyDescent="0.35">
      <c r="A9" s="92"/>
      <c r="B9" s="189" t="s">
        <v>118</v>
      </c>
      <c r="C9" s="184">
        <v>1046.9999999999998</v>
      </c>
      <c r="D9" s="71">
        <v>159.27483537439582</v>
      </c>
      <c r="E9" s="71">
        <v>1241.1135122424998</v>
      </c>
      <c r="F9" s="71">
        <v>528.94925925764608</v>
      </c>
      <c r="G9" s="71">
        <v>200.29604136759005</v>
      </c>
      <c r="H9" s="71">
        <v>202.82190820708973</v>
      </c>
      <c r="I9" s="71">
        <v>156.29507971872658</v>
      </c>
      <c r="J9" s="71">
        <v>102.11262264558822</v>
      </c>
      <c r="K9" s="71">
        <v>0</v>
      </c>
      <c r="L9" s="71">
        <v>28.231356404964707</v>
      </c>
      <c r="M9" s="70">
        <v>19.390354927474476</v>
      </c>
      <c r="N9" s="620"/>
    </row>
    <row r="10" spans="1:14" ht="12" customHeight="1" x14ac:dyDescent="0.35">
      <c r="A10" s="92"/>
      <c r="B10" s="189" t="s">
        <v>117</v>
      </c>
      <c r="C10" s="184">
        <v>189.99999999999991</v>
      </c>
      <c r="D10" s="71">
        <v>132.35919066876639</v>
      </c>
      <c r="E10" s="71">
        <v>1001.4156717635366</v>
      </c>
      <c r="F10" s="71">
        <v>441.07405672035293</v>
      </c>
      <c r="G10" s="71">
        <v>141.23746736412659</v>
      </c>
      <c r="H10" s="71">
        <v>205.34566187299046</v>
      </c>
      <c r="I10" s="71">
        <v>74.440134422461014</v>
      </c>
      <c r="J10" s="71">
        <v>100.65718699600629</v>
      </c>
      <c r="K10" s="71">
        <v>0</v>
      </c>
      <c r="L10" s="71">
        <v>26.758381620909855</v>
      </c>
      <c r="M10" s="70">
        <v>10.349681516023043</v>
      </c>
      <c r="N10" s="620"/>
    </row>
    <row r="11" spans="1:14" ht="12" customHeight="1" x14ac:dyDescent="0.35">
      <c r="A11" s="92"/>
      <c r="B11" s="189" t="s">
        <v>116</v>
      </c>
      <c r="C11" s="184">
        <v>150.00000000000003</v>
      </c>
      <c r="D11" s="71">
        <v>137.96159475162153</v>
      </c>
      <c r="E11" s="71">
        <v>934.90077642282722</v>
      </c>
      <c r="F11" s="71">
        <v>210.30741795566706</v>
      </c>
      <c r="G11" s="71">
        <v>131.55540172740928</v>
      </c>
      <c r="H11" s="71">
        <v>122.2163582554263</v>
      </c>
      <c r="I11" s="71">
        <v>156.9528876342215</v>
      </c>
      <c r="J11" s="71">
        <v>84.392809690211649</v>
      </c>
      <c r="K11" s="71">
        <v>200.26791779105173</v>
      </c>
      <c r="L11" s="71">
        <v>26.735337351018135</v>
      </c>
      <c r="M11" s="70">
        <v>2.4726460178214151</v>
      </c>
      <c r="N11" s="620"/>
    </row>
    <row r="12" spans="1:14" ht="12" customHeight="1" x14ac:dyDescent="0.35">
      <c r="A12" s="92"/>
      <c r="B12" s="189" t="s">
        <v>115</v>
      </c>
      <c r="C12" s="184">
        <v>192.00000000000003</v>
      </c>
      <c r="D12" s="71">
        <v>142.88541124077997</v>
      </c>
      <c r="E12" s="71">
        <v>1088.041725519201</v>
      </c>
      <c r="F12" s="71">
        <v>482.52802010244841</v>
      </c>
      <c r="G12" s="71">
        <v>156.13781498318994</v>
      </c>
      <c r="H12" s="71">
        <v>180.5224724991989</v>
      </c>
      <c r="I12" s="71">
        <v>130.24607176596351</v>
      </c>
      <c r="J12" s="71">
        <v>100.62718637649849</v>
      </c>
      <c r="K12" s="71">
        <v>1.9249515097737817</v>
      </c>
      <c r="L12" s="71">
        <v>27.957159649702568</v>
      </c>
      <c r="M12" s="70">
        <v>5.4739514022057341</v>
      </c>
      <c r="N12" s="620"/>
    </row>
    <row r="13" spans="1:14" ht="12" customHeight="1" x14ac:dyDescent="0.35">
      <c r="A13" s="92"/>
      <c r="B13" s="189" t="s">
        <v>114</v>
      </c>
      <c r="C13" s="184">
        <v>76.000000000000028</v>
      </c>
      <c r="D13" s="71">
        <v>137.9070609233915</v>
      </c>
      <c r="E13" s="71">
        <v>768.76247431945023</v>
      </c>
      <c r="F13" s="71">
        <v>345.97077470036385</v>
      </c>
      <c r="G13" s="71">
        <v>113.89129877316373</v>
      </c>
      <c r="H13" s="71">
        <v>146.26833907596543</v>
      </c>
      <c r="I13" s="71">
        <v>55.858501173812421</v>
      </c>
      <c r="J13" s="71">
        <v>74.691738208720011</v>
      </c>
      <c r="K13" s="71">
        <v>0</v>
      </c>
      <c r="L13" s="71">
        <v>26.606237584902253</v>
      </c>
      <c r="M13" s="70">
        <v>4.0407477181115334</v>
      </c>
      <c r="N13" s="620"/>
    </row>
    <row r="14" spans="1:14" ht="12" customHeight="1" x14ac:dyDescent="0.35">
      <c r="A14" s="92"/>
      <c r="B14" s="189" t="s">
        <v>113</v>
      </c>
      <c r="C14" s="184">
        <v>78.000000000000014</v>
      </c>
      <c r="D14" s="71">
        <v>173.07957675656641</v>
      </c>
      <c r="E14" s="71">
        <v>835.77655502774064</v>
      </c>
      <c r="F14" s="71">
        <v>346.25099575274993</v>
      </c>
      <c r="G14" s="71">
        <v>149.50474278310227</v>
      </c>
      <c r="H14" s="71">
        <v>115.28136424284561</v>
      </c>
      <c r="I14" s="71">
        <v>112.33473515115357</v>
      </c>
      <c r="J14" s="71">
        <v>64.902826955000052</v>
      </c>
      <c r="K14" s="71">
        <v>0</v>
      </c>
      <c r="L14" s="71">
        <v>26.764825290663122</v>
      </c>
      <c r="M14" s="70">
        <v>11.722581022895408</v>
      </c>
      <c r="N14" s="620"/>
    </row>
    <row r="15" spans="1:14" ht="12" customHeight="1" x14ac:dyDescent="0.35">
      <c r="A15" s="92"/>
      <c r="B15" s="189" t="s">
        <v>112</v>
      </c>
      <c r="C15" s="184">
        <v>239.99999999999994</v>
      </c>
      <c r="D15" s="71">
        <v>147.34678207052261</v>
      </c>
      <c r="E15" s="71">
        <v>922.09095393549012</v>
      </c>
      <c r="F15" s="71">
        <v>342.33785481732809</v>
      </c>
      <c r="G15" s="71">
        <v>164.4076205448238</v>
      </c>
      <c r="H15" s="71">
        <v>155.59007427439877</v>
      </c>
      <c r="I15" s="71">
        <v>125.94981692815614</v>
      </c>
      <c r="J15" s="71">
        <v>89.386297135265266</v>
      </c>
      <c r="K15" s="71">
        <v>0</v>
      </c>
      <c r="L15" s="71">
        <v>27.642674595060544</v>
      </c>
      <c r="M15" s="70">
        <v>10.876432754270722</v>
      </c>
      <c r="N15" s="620"/>
    </row>
    <row r="16" spans="1:14" ht="12" customHeight="1" x14ac:dyDescent="0.35">
      <c r="A16" s="92"/>
      <c r="B16" s="189" t="s">
        <v>111</v>
      </c>
      <c r="C16" s="184">
        <v>664.00000000000045</v>
      </c>
      <c r="D16" s="71">
        <v>164.33131249499476</v>
      </c>
      <c r="E16" s="71">
        <v>1095.7801227949665</v>
      </c>
      <c r="F16" s="71">
        <v>477.40518667519189</v>
      </c>
      <c r="G16" s="71">
        <v>160.59700174422665</v>
      </c>
      <c r="H16" s="71">
        <v>189.96533885039545</v>
      </c>
      <c r="I16" s="71">
        <v>131.81549730077535</v>
      </c>
      <c r="J16" s="71">
        <v>85.200286277144343</v>
      </c>
      <c r="K16" s="71">
        <v>0.2447159313127221</v>
      </c>
      <c r="L16" s="71">
        <v>26.764293872194639</v>
      </c>
      <c r="M16" s="70">
        <v>18.357822804261534</v>
      </c>
      <c r="N16" s="620"/>
    </row>
    <row r="17" spans="1:14" ht="12" customHeight="1" x14ac:dyDescent="0.35">
      <c r="A17" s="92"/>
      <c r="B17" s="189" t="s">
        <v>110</v>
      </c>
      <c r="C17" s="184">
        <v>367.00000000000023</v>
      </c>
      <c r="D17" s="71">
        <v>136.8457545711932</v>
      </c>
      <c r="E17" s="71">
        <v>1097.3625965922824</v>
      </c>
      <c r="F17" s="71">
        <v>467.27440114179171</v>
      </c>
      <c r="G17" s="71">
        <v>201.00675757233404</v>
      </c>
      <c r="H17" s="71">
        <v>188.82363277271622</v>
      </c>
      <c r="I17" s="71">
        <v>98.329295171111497</v>
      </c>
      <c r="J17" s="71">
        <v>98.858778472897299</v>
      </c>
      <c r="K17" s="71">
        <v>2.3700888549595289</v>
      </c>
      <c r="L17" s="71">
        <v>26.928238715360649</v>
      </c>
      <c r="M17" s="70">
        <v>13.527329477616897</v>
      </c>
      <c r="N17" s="620"/>
    </row>
    <row r="18" spans="1:14" ht="12" customHeight="1" x14ac:dyDescent="0.35">
      <c r="A18" s="92"/>
      <c r="B18" s="189" t="s">
        <v>109</v>
      </c>
      <c r="C18" s="184">
        <v>469</v>
      </c>
      <c r="D18" s="71">
        <v>124.72111802431496</v>
      </c>
      <c r="E18" s="71">
        <v>776.36436689688162</v>
      </c>
      <c r="F18" s="71">
        <v>314.01230126847662</v>
      </c>
      <c r="G18" s="71">
        <v>99.757632943036057</v>
      </c>
      <c r="H18" s="71">
        <v>151.84664016358403</v>
      </c>
      <c r="I18" s="71">
        <v>98.362473649303709</v>
      </c>
      <c r="J18" s="71">
        <v>75.923338043164648</v>
      </c>
      <c r="K18" s="71">
        <v>0</v>
      </c>
      <c r="L18" s="71">
        <v>26.574814619109112</v>
      </c>
      <c r="M18" s="70">
        <v>9.6226587904952581</v>
      </c>
      <c r="N18" s="620"/>
    </row>
    <row r="19" spans="1:14" ht="12" customHeight="1" x14ac:dyDescent="0.35">
      <c r="A19" s="92"/>
      <c r="B19" s="189" t="s">
        <v>108</v>
      </c>
      <c r="C19" s="184">
        <v>205.99999999999989</v>
      </c>
      <c r="D19" s="71">
        <v>128.93205071557622</v>
      </c>
      <c r="E19" s="71">
        <v>783.59440004080727</v>
      </c>
      <c r="F19" s="71">
        <v>262.52065089432722</v>
      </c>
      <c r="G19" s="71">
        <v>115.32792976182746</v>
      </c>
      <c r="H19" s="71">
        <v>126.84007264108104</v>
      </c>
      <c r="I19" s="71">
        <v>135.39257919129224</v>
      </c>
      <c r="J19" s="71">
        <v>78.428409611358845</v>
      </c>
      <c r="K19" s="71">
        <v>30.52597013453493</v>
      </c>
      <c r="L19" s="71">
        <v>27.082123278247337</v>
      </c>
      <c r="M19" s="70">
        <v>7.3467631201084673</v>
      </c>
      <c r="N19" s="620"/>
    </row>
    <row r="20" spans="1:14" ht="12" customHeight="1" x14ac:dyDescent="0.35">
      <c r="A20" s="92"/>
      <c r="B20" s="189" t="s">
        <v>107</v>
      </c>
      <c r="C20" s="184">
        <v>302</v>
      </c>
      <c r="D20" s="71">
        <v>195.802030047118</v>
      </c>
      <c r="E20" s="71">
        <v>1395.9837083163868</v>
      </c>
      <c r="F20" s="71">
        <v>557.58214175611363</v>
      </c>
      <c r="G20" s="71">
        <v>198.45149574667272</v>
      </c>
      <c r="H20" s="71">
        <v>252.43897107220295</v>
      </c>
      <c r="I20" s="71">
        <v>194.7031872947145</v>
      </c>
      <c r="J20" s="71">
        <v>99.990828669772668</v>
      </c>
      <c r="K20" s="71">
        <v>0.28253281676139425</v>
      </c>
      <c r="L20" s="71">
        <v>26.113894349023365</v>
      </c>
      <c r="M20" s="70">
        <v>65.094286026888128</v>
      </c>
      <c r="N20" s="620"/>
    </row>
    <row r="21" spans="1:14" ht="12" customHeight="1" x14ac:dyDescent="0.35">
      <c r="A21" s="92"/>
      <c r="B21" s="189" t="s">
        <v>106</v>
      </c>
      <c r="C21" s="184">
        <v>255.00000000000014</v>
      </c>
      <c r="D21" s="71">
        <v>163.50578732590884</v>
      </c>
      <c r="E21" s="71">
        <v>1212.7643432244229</v>
      </c>
      <c r="F21" s="71">
        <v>529.09159715287308</v>
      </c>
      <c r="G21" s="71">
        <v>177.50828760590241</v>
      </c>
      <c r="H21" s="71">
        <v>199.01497594206728</v>
      </c>
      <c r="I21" s="71">
        <v>164.57107235461947</v>
      </c>
      <c r="J21" s="71">
        <v>94.154629521147186</v>
      </c>
      <c r="K21" s="71">
        <v>0.45676506060054012</v>
      </c>
      <c r="L21" s="71">
        <v>27.074401642497371</v>
      </c>
      <c r="M21" s="70">
        <v>18.244158685411577</v>
      </c>
      <c r="N21" s="620"/>
    </row>
    <row r="22" spans="1:14" ht="12" customHeight="1" x14ac:dyDescent="0.35">
      <c r="A22" s="92"/>
      <c r="B22" s="189" t="s">
        <v>105</v>
      </c>
      <c r="C22" s="184">
        <v>658.99999999999989</v>
      </c>
      <c r="D22" s="71">
        <v>128.10411410523375</v>
      </c>
      <c r="E22" s="71">
        <v>1050.2801096885048</v>
      </c>
      <c r="F22" s="71">
        <v>362.97264793832318</v>
      </c>
      <c r="G22" s="71">
        <v>134.42009231491457</v>
      </c>
      <c r="H22" s="71">
        <v>164.5426695087711</v>
      </c>
      <c r="I22" s="71">
        <v>160.71978038563438</v>
      </c>
      <c r="J22" s="71">
        <v>100.29084691700768</v>
      </c>
      <c r="K22" s="71">
        <v>93.442553008475542</v>
      </c>
      <c r="L22" s="71">
        <v>26.825432261984837</v>
      </c>
      <c r="M22" s="70">
        <v>6.0509653582250218</v>
      </c>
      <c r="N22" s="620"/>
    </row>
    <row r="23" spans="1:14" ht="12" customHeight="1" x14ac:dyDescent="0.35">
      <c r="A23" s="92"/>
      <c r="B23" s="189" t="s">
        <v>104</v>
      </c>
      <c r="C23" s="184">
        <v>111.00000000000001</v>
      </c>
      <c r="D23" s="71">
        <v>143.97650576999166</v>
      </c>
      <c r="E23" s="71">
        <v>989.44169650859294</v>
      </c>
      <c r="F23" s="71">
        <v>420.56106028464706</v>
      </c>
      <c r="G23" s="71">
        <v>163.67840591854895</v>
      </c>
      <c r="H23" s="71">
        <v>178.23209698144663</v>
      </c>
      <c r="I23" s="71">
        <v>95.807694444218214</v>
      </c>
      <c r="J23" s="71">
        <v>86.347542481731466</v>
      </c>
      <c r="K23" s="71">
        <v>0</v>
      </c>
      <c r="L23" s="71">
        <v>27.175797864617845</v>
      </c>
      <c r="M23" s="70">
        <v>15.69354484407452</v>
      </c>
      <c r="N23" s="620"/>
    </row>
    <row r="24" spans="1:14" ht="12" customHeight="1" x14ac:dyDescent="0.35">
      <c r="A24" s="92"/>
      <c r="B24" s="189" t="s">
        <v>103</v>
      </c>
      <c r="C24" s="184">
        <v>165.99999999999997</v>
      </c>
      <c r="D24" s="71">
        <v>150.30954949229545</v>
      </c>
      <c r="E24" s="71">
        <v>1048.9083587877919</v>
      </c>
      <c r="F24" s="71">
        <v>483.4959735031365</v>
      </c>
      <c r="G24" s="71">
        <v>162.99923637938903</v>
      </c>
      <c r="H24" s="71">
        <v>136.12370525437157</v>
      </c>
      <c r="I24" s="71">
        <v>138.7804212852393</v>
      </c>
      <c r="J24" s="71">
        <v>88.324825044124267</v>
      </c>
      <c r="K24" s="71">
        <v>0</v>
      </c>
      <c r="L24" s="71">
        <v>26.22201640796019</v>
      </c>
      <c r="M24" s="70">
        <v>7.490380332057061</v>
      </c>
      <c r="N24" s="620"/>
    </row>
    <row r="25" spans="1:14" ht="12" customHeight="1" x14ac:dyDescent="0.35">
      <c r="A25" s="92"/>
      <c r="B25" s="189" t="s">
        <v>102</v>
      </c>
      <c r="C25" s="184">
        <v>70.000000000000014</v>
      </c>
      <c r="D25" s="71">
        <v>175.24455465014594</v>
      </c>
      <c r="E25" s="71">
        <v>1720.7600084933458</v>
      </c>
      <c r="F25" s="71">
        <v>755.70738568839056</v>
      </c>
      <c r="G25" s="71">
        <v>234.54421923660581</v>
      </c>
      <c r="H25" s="71">
        <v>302.87797839285264</v>
      </c>
      <c r="I25" s="71">
        <v>204.53550551439861</v>
      </c>
      <c r="J25" s="71">
        <v>123.98175526064959</v>
      </c>
      <c r="K25" s="71">
        <v>0</v>
      </c>
      <c r="L25" s="71">
        <v>27.818050120128142</v>
      </c>
      <c r="M25" s="70">
        <v>68.922488237374381</v>
      </c>
      <c r="N25" s="620"/>
    </row>
    <row r="26" spans="1:14" ht="12" customHeight="1" x14ac:dyDescent="0.35">
      <c r="A26" s="92"/>
      <c r="B26" s="189" t="s">
        <v>101</v>
      </c>
      <c r="C26" s="184">
        <v>114</v>
      </c>
      <c r="D26" s="71">
        <v>154.91306578250877</v>
      </c>
      <c r="E26" s="71">
        <v>1097.0958974358041</v>
      </c>
      <c r="F26" s="71">
        <v>405.68540249687686</v>
      </c>
      <c r="G26" s="71">
        <v>207.82407378569491</v>
      </c>
      <c r="H26" s="71">
        <v>164.54689004082752</v>
      </c>
      <c r="I26" s="71">
        <v>138.15762042013372</v>
      </c>
      <c r="J26" s="71">
        <v>95.953029411303902</v>
      </c>
      <c r="K26" s="71">
        <v>0</v>
      </c>
      <c r="L26" s="71">
        <v>28.872909902815913</v>
      </c>
      <c r="M26" s="70">
        <v>50.06712970984568</v>
      </c>
      <c r="N26" s="620"/>
    </row>
    <row r="27" spans="1:14" ht="12" customHeight="1" x14ac:dyDescent="0.35">
      <c r="A27" s="92"/>
      <c r="B27" s="189" t="s">
        <v>100</v>
      </c>
      <c r="C27" s="184">
        <v>263</v>
      </c>
      <c r="D27" s="71">
        <v>131.3987089258537</v>
      </c>
      <c r="E27" s="71">
        <v>856.16538013894956</v>
      </c>
      <c r="F27" s="71">
        <v>323.29715442995251</v>
      </c>
      <c r="G27" s="71">
        <v>132.31851110832554</v>
      </c>
      <c r="H27" s="71">
        <v>163.66862874787205</v>
      </c>
      <c r="I27" s="71">
        <v>114.47593567072221</v>
      </c>
      <c r="J27" s="71">
        <v>83.867809956413893</v>
      </c>
      <c r="K27" s="71">
        <v>0.22859061296666464</v>
      </c>
      <c r="L27" s="71">
        <v>27.114925510905305</v>
      </c>
      <c r="M27" s="70">
        <v>1.0733251025068316</v>
      </c>
      <c r="N27" s="620"/>
    </row>
    <row r="28" spans="1:14" ht="12" customHeight="1" x14ac:dyDescent="0.35">
      <c r="A28" s="92"/>
      <c r="B28" s="189" t="s">
        <v>99</v>
      </c>
      <c r="C28" s="184">
        <v>340.00000000000006</v>
      </c>
      <c r="D28" s="71">
        <v>182.70011645776086</v>
      </c>
      <c r="E28" s="71">
        <v>1407.6295882056513</v>
      </c>
      <c r="F28" s="71">
        <v>610.99619985232118</v>
      </c>
      <c r="G28" s="71">
        <v>157.44351631337065</v>
      </c>
      <c r="H28" s="71">
        <v>222.67234618241909</v>
      </c>
      <c r="I28" s="71">
        <v>185.92124403927343</v>
      </c>
      <c r="J28" s="71">
        <v>98.820960394301082</v>
      </c>
      <c r="K28" s="71">
        <v>16.098968419470943</v>
      </c>
      <c r="L28" s="71">
        <v>26.935870932892222</v>
      </c>
      <c r="M28" s="70">
        <v>83.938164469464269</v>
      </c>
      <c r="N28" s="620"/>
    </row>
    <row r="29" spans="1:14" ht="12" customHeight="1" thickBot="1" x14ac:dyDescent="0.4">
      <c r="A29" s="92"/>
      <c r="B29" s="196" t="s">
        <v>59</v>
      </c>
      <c r="C29" s="195">
        <v>12411.000000000004</v>
      </c>
      <c r="D29" s="66">
        <v>146.19945875858616</v>
      </c>
      <c r="E29" s="66">
        <v>1153.3911796915288</v>
      </c>
      <c r="F29" s="66">
        <v>426.87085080898595</v>
      </c>
      <c r="G29" s="66">
        <v>176.78231247475333</v>
      </c>
      <c r="H29" s="66">
        <v>179.99577061624254</v>
      </c>
      <c r="I29" s="66">
        <v>166.96179401737217</v>
      </c>
      <c r="J29" s="66">
        <v>103.40277718846731</v>
      </c>
      <c r="K29" s="66">
        <v>53.615557141655856</v>
      </c>
      <c r="L29" s="66">
        <v>27.122112138767115</v>
      </c>
      <c r="M29" s="65">
        <v>16.68567307894077</v>
      </c>
      <c r="N29" s="620"/>
    </row>
    <row r="30" spans="1:14" ht="12" customHeight="1" x14ac:dyDescent="0.35">
      <c r="A30" s="89" t="s">
        <v>98</v>
      </c>
      <c r="B30" s="197" t="s">
        <v>97</v>
      </c>
      <c r="C30" s="192">
        <v>7375.9999999999827</v>
      </c>
      <c r="D30" s="75">
        <v>215.98527585703235</v>
      </c>
      <c r="E30" s="75">
        <v>2079.8539117602177</v>
      </c>
      <c r="F30" s="75">
        <v>925.60172335129005</v>
      </c>
      <c r="G30" s="75">
        <v>214.30046428191378</v>
      </c>
      <c r="H30" s="75">
        <v>415.45411986466036</v>
      </c>
      <c r="I30" s="75">
        <v>281.16068409370035</v>
      </c>
      <c r="J30" s="75">
        <v>117.42991381979814</v>
      </c>
      <c r="K30" s="75">
        <v>2.6693064636418584</v>
      </c>
      <c r="L30" s="75">
        <v>26.186515964427702</v>
      </c>
      <c r="M30" s="74">
        <v>93.787927981594038</v>
      </c>
      <c r="N30" s="620"/>
    </row>
    <row r="31" spans="1:14" ht="12" customHeight="1" x14ac:dyDescent="0.35">
      <c r="A31" s="78" t="s">
        <v>96</v>
      </c>
      <c r="B31" s="189" t="s">
        <v>95</v>
      </c>
      <c r="C31" s="184">
        <v>685.99999999999989</v>
      </c>
      <c r="D31" s="71">
        <v>172.62754221677275</v>
      </c>
      <c r="E31" s="71">
        <v>1848.5368067678121</v>
      </c>
      <c r="F31" s="71">
        <v>810.23446785845306</v>
      </c>
      <c r="G31" s="71">
        <v>216.59107379686117</v>
      </c>
      <c r="H31" s="71">
        <v>347.45232979839091</v>
      </c>
      <c r="I31" s="71">
        <v>240.71577571374996</v>
      </c>
      <c r="J31" s="71">
        <v>131.9686509232921</v>
      </c>
      <c r="K31" s="71">
        <v>0.46432744648188706</v>
      </c>
      <c r="L31" s="71">
        <v>25.910394137321848</v>
      </c>
      <c r="M31" s="70">
        <v>73.657273048173195</v>
      </c>
      <c r="N31" s="620"/>
    </row>
    <row r="32" spans="1:14" ht="12" customHeight="1" x14ac:dyDescent="0.35">
      <c r="A32" s="78"/>
      <c r="B32" s="189" t="s">
        <v>94</v>
      </c>
      <c r="C32" s="184">
        <v>342.99999999999994</v>
      </c>
      <c r="D32" s="71">
        <v>296.51807634578125</v>
      </c>
      <c r="E32" s="71">
        <v>2269.4577117324029</v>
      </c>
      <c r="F32" s="71">
        <v>1028.5019879145002</v>
      </c>
      <c r="G32" s="71">
        <v>190.54703336126516</v>
      </c>
      <c r="H32" s="71">
        <v>475.22776212727058</v>
      </c>
      <c r="I32" s="71">
        <v>384.30899495814305</v>
      </c>
      <c r="J32" s="71">
        <v>88.338027876603476</v>
      </c>
      <c r="K32" s="71">
        <v>0</v>
      </c>
      <c r="L32" s="71">
        <v>24.376895510380642</v>
      </c>
      <c r="M32" s="70">
        <v>76.480028254103416</v>
      </c>
      <c r="N32" s="620"/>
    </row>
    <row r="33" spans="1:14" ht="12" customHeight="1" thickBot="1" x14ac:dyDescent="0.4">
      <c r="A33" s="81"/>
      <c r="B33" s="182" t="s">
        <v>59</v>
      </c>
      <c r="C33" s="181">
        <v>8405.0000000000109</v>
      </c>
      <c r="D33" s="66">
        <v>213.77947042148639</v>
      </c>
      <c r="E33" s="66">
        <v>2065.9073432218956</v>
      </c>
      <c r="F33" s="66">
        <v>918.88204381370258</v>
      </c>
      <c r="G33" s="66">
        <v>213.81921705731835</v>
      </c>
      <c r="H33" s="66">
        <v>411.46838421695765</v>
      </c>
      <c r="I33" s="66">
        <v>280.70393803351175</v>
      </c>
      <c r="J33" s="66">
        <v>117.82022508713769</v>
      </c>
      <c r="K33" s="66">
        <v>2.4096200970032147</v>
      </c>
      <c r="L33" s="66">
        <v>26.112225994644067</v>
      </c>
      <c r="M33" s="65">
        <v>91.617023294056111</v>
      </c>
      <c r="N33" s="620"/>
    </row>
    <row r="34" spans="1:14" ht="12" customHeight="1" thickBot="1" x14ac:dyDescent="0.4">
      <c r="A34" s="98" t="s">
        <v>93</v>
      </c>
      <c r="B34" s="200" t="s">
        <v>59</v>
      </c>
      <c r="C34" s="199">
        <v>178.00000000000006</v>
      </c>
      <c r="D34" s="95">
        <v>241.87241930598782</v>
      </c>
      <c r="E34" s="95">
        <v>2085.7883039172452</v>
      </c>
      <c r="F34" s="95">
        <v>882.56164747841467</v>
      </c>
      <c r="G34" s="95">
        <v>185.9472706732617</v>
      </c>
      <c r="H34" s="95">
        <v>418.78915174057187</v>
      </c>
      <c r="I34" s="95">
        <v>392.17327747615644</v>
      </c>
      <c r="J34" s="95">
        <v>103.90184860925858</v>
      </c>
      <c r="K34" s="95">
        <v>0</v>
      </c>
      <c r="L34" s="95">
        <v>25.402560458409347</v>
      </c>
      <c r="M34" s="94">
        <v>74.489605769447479</v>
      </c>
      <c r="N34" s="620"/>
    </row>
    <row r="35" spans="1:14" ht="12" customHeight="1" x14ac:dyDescent="0.35">
      <c r="A35" s="89" t="s">
        <v>92</v>
      </c>
      <c r="B35" s="197" t="s">
        <v>91</v>
      </c>
      <c r="C35" s="192">
        <v>337.99999999999994</v>
      </c>
      <c r="D35" s="75">
        <v>211.59584999751738</v>
      </c>
      <c r="E35" s="75">
        <v>2045.7189084167239</v>
      </c>
      <c r="F35" s="75">
        <v>917.24866034318609</v>
      </c>
      <c r="G35" s="75">
        <v>186.65315464283555</v>
      </c>
      <c r="H35" s="75">
        <v>412.62248965230248</v>
      </c>
      <c r="I35" s="75">
        <v>255.301702609991</v>
      </c>
      <c r="J35" s="75">
        <v>117.15617954829924</v>
      </c>
      <c r="K35" s="75">
        <v>0</v>
      </c>
      <c r="L35" s="75">
        <v>25.80578675208751</v>
      </c>
      <c r="M35" s="74">
        <v>130.39703548042777</v>
      </c>
      <c r="N35" s="620"/>
    </row>
    <row r="36" spans="1:14" ht="12" customHeight="1" x14ac:dyDescent="0.35">
      <c r="A36" s="78" t="s">
        <v>90</v>
      </c>
      <c r="B36" s="189" t="s">
        <v>89</v>
      </c>
      <c r="C36" s="184">
        <v>661.00000000000057</v>
      </c>
      <c r="D36" s="71">
        <v>268.60416575725662</v>
      </c>
      <c r="E36" s="71">
        <v>2176.2465657904486</v>
      </c>
      <c r="F36" s="71">
        <v>971.1054180584149</v>
      </c>
      <c r="G36" s="71">
        <v>171.69883626328266</v>
      </c>
      <c r="H36" s="71">
        <v>449.91081872787004</v>
      </c>
      <c r="I36" s="71">
        <v>394.76057469417037</v>
      </c>
      <c r="J36" s="71">
        <v>91.400393590980016</v>
      </c>
      <c r="K36" s="71">
        <v>0</v>
      </c>
      <c r="L36" s="71">
        <v>25.173722757386319</v>
      </c>
      <c r="M36" s="70">
        <v>71.619050661444163</v>
      </c>
      <c r="N36" s="620"/>
    </row>
    <row r="37" spans="1:14" ht="12" customHeight="1" x14ac:dyDescent="0.35">
      <c r="A37" s="78"/>
      <c r="B37" s="189" t="s">
        <v>88</v>
      </c>
      <c r="C37" s="184">
        <v>74.000000000000028</v>
      </c>
      <c r="D37" s="71">
        <v>184.64456020548573</v>
      </c>
      <c r="E37" s="71">
        <v>1882.0635775532712</v>
      </c>
      <c r="F37" s="71">
        <v>856.19234396050547</v>
      </c>
      <c r="G37" s="71">
        <v>170.18743525073288</v>
      </c>
      <c r="H37" s="71">
        <v>390.02452373875138</v>
      </c>
      <c r="I37" s="71">
        <v>262.74786398067187</v>
      </c>
      <c r="J37" s="71">
        <v>118.47521020558207</v>
      </c>
      <c r="K37" s="71">
        <v>0</v>
      </c>
      <c r="L37" s="71">
        <v>25.272875889071571</v>
      </c>
      <c r="M37" s="70">
        <v>59.163324527955076</v>
      </c>
      <c r="N37" s="620"/>
    </row>
    <row r="38" spans="1:14" ht="12" customHeight="1" x14ac:dyDescent="0.35">
      <c r="A38" s="78"/>
      <c r="B38" s="189" t="s">
        <v>87</v>
      </c>
      <c r="C38" s="184">
        <v>124.00000000000004</v>
      </c>
      <c r="D38" s="71">
        <v>282.9825088114701</v>
      </c>
      <c r="E38" s="71">
        <v>2185.4855676530724</v>
      </c>
      <c r="F38" s="71">
        <v>1120.8344276104394</v>
      </c>
      <c r="G38" s="71">
        <v>147.86751634187874</v>
      </c>
      <c r="H38" s="71">
        <v>508.5379026255826</v>
      </c>
      <c r="I38" s="71">
        <v>222.10567474520005</v>
      </c>
      <c r="J38" s="71">
        <v>87.373950673078681</v>
      </c>
      <c r="K38" s="71">
        <v>0</v>
      </c>
      <c r="L38" s="71">
        <v>24.532504684464019</v>
      </c>
      <c r="M38" s="70">
        <v>74.233590972429681</v>
      </c>
      <c r="N38" s="620"/>
    </row>
    <row r="39" spans="1:14" ht="12" customHeight="1" x14ac:dyDescent="0.35">
      <c r="A39" s="78"/>
      <c r="B39" s="189" t="s">
        <v>86</v>
      </c>
      <c r="C39" s="184">
        <v>159</v>
      </c>
      <c r="D39" s="71">
        <v>215.90575427144429</v>
      </c>
      <c r="E39" s="71">
        <v>1804.1109214191792</v>
      </c>
      <c r="F39" s="71">
        <v>778.51366408542924</v>
      </c>
      <c r="G39" s="71">
        <v>201.82303880773063</v>
      </c>
      <c r="H39" s="71">
        <v>389.77708859778255</v>
      </c>
      <c r="I39" s="71">
        <v>260.74152247054866</v>
      </c>
      <c r="J39" s="71">
        <v>105.00898713890071</v>
      </c>
      <c r="K39" s="71">
        <v>0</v>
      </c>
      <c r="L39" s="71">
        <v>26.11560240991664</v>
      </c>
      <c r="M39" s="70">
        <v>42.131017908870227</v>
      </c>
      <c r="N39" s="620"/>
    </row>
    <row r="40" spans="1:14" ht="12" customHeight="1" thickBot="1" x14ac:dyDescent="0.4">
      <c r="A40" s="81"/>
      <c r="B40" s="182" t="s">
        <v>59</v>
      </c>
      <c r="C40" s="181">
        <v>1355.9999999999993</v>
      </c>
      <c r="D40" s="66">
        <v>242.14392289600775</v>
      </c>
      <c r="E40" s="66">
        <v>2086.1949195454517</v>
      </c>
      <c r="F40" s="66">
        <v>940.87028721548893</v>
      </c>
      <c r="G40" s="66">
        <v>177.066223705997</v>
      </c>
      <c r="H40" s="66">
        <v>434.82322052207599</v>
      </c>
      <c r="I40" s="66">
        <v>323.88340555270474</v>
      </c>
      <c r="J40" s="66">
        <v>100.68584523115005</v>
      </c>
      <c r="K40" s="66">
        <v>0</v>
      </c>
      <c r="L40" s="66">
        <v>25.399459128947822</v>
      </c>
      <c r="M40" s="65">
        <v>83.038312671236994</v>
      </c>
      <c r="N40" s="620"/>
    </row>
    <row r="41" spans="1:14" ht="12" customHeight="1" x14ac:dyDescent="0.35">
      <c r="A41" s="92" t="s">
        <v>85</v>
      </c>
      <c r="B41" s="334" t="s">
        <v>84</v>
      </c>
      <c r="C41" s="192">
        <v>520.00000000000011</v>
      </c>
      <c r="D41" s="75">
        <v>299.51541924038156</v>
      </c>
      <c r="E41" s="75">
        <v>1920.0546006725235</v>
      </c>
      <c r="F41" s="75">
        <v>837.69962679839318</v>
      </c>
      <c r="G41" s="75">
        <v>142.94540360987369</v>
      </c>
      <c r="H41" s="75">
        <v>327.2688867403678</v>
      </c>
      <c r="I41" s="75">
        <v>456.47241668977392</v>
      </c>
      <c r="J41" s="75">
        <v>77.258285887231381</v>
      </c>
      <c r="K41" s="75">
        <v>0</v>
      </c>
      <c r="L41" s="75">
        <v>25.801508184296349</v>
      </c>
      <c r="M41" s="74">
        <v>50.713459507048604</v>
      </c>
      <c r="N41" s="620"/>
    </row>
    <row r="42" spans="1:14" ht="12" customHeight="1" x14ac:dyDescent="0.35">
      <c r="A42" s="92" t="s">
        <v>83</v>
      </c>
      <c r="B42" s="338" t="s">
        <v>82</v>
      </c>
      <c r="C42" s="184">
        <v>101.00000000000001</v>
      </c>
      <c r="D42" s="71">
        <v>245.47802650333708</v>
      </c>
      <c r="E42" s="71">
        <v>1182.221463270912</v>
      </c>
      <c r="F42" s="71">
        <v>376.61069395981269</v>
      </c>
      <c r="G42" s="71">
        <v>132.86879332966123</v>
      </c>
      <c r="H42" s="71">
        <v>111.84799917184569</v>
      </c>
      <c r="I42" s="71">
        <v>85.149683900948901</v>
      </c>
      <c r="J42" s="71">
        <v>69.076328043788266</v>
      </c>
      <c r="K42" s="71">
        <v>376.1592053354471</v>
      </c>
      <c r="L42" s="71">
        <v>27.399743347592167</v>
      </c>
      <c r="M42" s="70">
        <v>3.1090161818159765</v>
      </c>
      <c r="N42" s="620"/>
    </row>
    <row r="43" spans="1:14" ht="12" customHeight="1" x14ac:dyDescent="0.35">
      <c r="A43" s="92"/>
      <c r="B43" s="338" t="s">
        <v>81</v>
      </c>
      <c r="C43" s="184">
        <v>402.99999999999994</v>
      </c>
      <c r="D43" s="71">
        <v>175.02545860833544</v>
      </c>
      <c r="E43" s="71">
        <v>1103.573553250159</v>
      </c>
      <c r="F43" s="71">
        <v>574.41602482602639</v>
      </c>
      <c r="G43" s="71">
        <v>124.26497903268066</v>
      </c>
      <c r="H43" s="71">
        <v>138.49290937868122</v>
      </c>
      <c r="I43" s="71">
        <v>135.46960756058911</v>
      </c>
      <c r="J43" s="71">
        <v>79.378636202289655</v>
      </c>
      <c r="K43" s="71">
        <v>3.747462139647225E-2</v>
      </c>
      <c r="L43" s="71">
        <v>25.890397623091431</v>
      </c>
      <c r="M43" s="70">
        <v>22.396608232289573</v>
      </c>
      <c r="N43" s="620"/>
    </row>
    <row r="44" spans="1:14" ht="12" customHeight="1" x14ac:dyDescent="0.35">
      <c r="A44" s="92"/>
      <c r="B44" s="338" t="s">
        <v>80</v>
      </c>
      <c r="C44" s="184">
        <v>651.00000000000023</v>
      </c>
      <c r="D44" s="71">
        <v>186.57742661592968</v>
      </c>
      <c r="E44" s="71">
        <v>971.81678615279759</v>
      </c>
      <c r="F44" s="71">
        <v>366.90253991945565</v>
      </c>
      <c r="G44" s="71">
        <v>73.462817013715863</v>
      </c>
      <c r="H44" s="71">
        <v>167.5162790146239</v>
      </c>
      <c r="I44" s="71">
        <v>252.76520986881934</v>
      </c>
      <c r="J44" s="71">
        <v>57.35072898235962</v>
      </c>
      <c r="K44" s="71">
        <v>0</v>
      </c>
      <c r="L44" s="71">
        <v>25.036626578847923</v>
      </c>
      <c r="M44" s="70">
        <v>28.782584774975209</v>
      </c>
      <c r="N44" s="620"/>
    </row>
    <row r="45" spans="1:14" ht="12" customHeight="1" x14ac:dyDescent="0.35">
      <c r="A45" s="92"/>
      <c r="B45" s="338" t="s">
        <v>79</v>
      </c>
      <c r="C45" s="184">
        <v>114</v>
      </c>
      <c r="D45" s="71">
        <v>222.6811294571061</v>
      </c>
      <c r="E45" s="71">
        <v>1363.791453322088</v>
      </c>
      <c r="F45" s="71">
        <v>746.004500420049</v>
      </c>
      <c r="G45" s="71">
        <v>152.82757796515116</v>
      </c>
      <c r="H45" s="71">
        <v>188.62020896437872</v>
      </c>
      <c r="I45" s="71">
        <v>151.76256976343058</v>
      </c>
      <c r="J45" s="71">
        <v>82.218921234406821</v>
      </c>
      <c r="K45" s="71">
        <v>0</v>
      </c>
      <c r="L45" s="71">
        <v>27.369860010286267</v>
      </c>
      <c r="M45" s="70">
        <v>12.252666779904834</v>
      </c>
      <c r="N45" s="620"/>
    </row>
    <row r="46" spans="1:14" ht="12" customHeight="1" x14ac:dyDescent="0.35">
      <c r="A46" s="92"/>
      <c r="B46" s="338" t="s">
        <v>78</v>
      </c>
      <c r="C46" s="184">
        <v>119.00000000000001</v>
      </c>
      <c r="D46" s="71">
        <v>171.48819201395145</v>
      </c>
      <c r="E46" s="71">
        <v>909.48315046928553</v>
      </c>
      <c r="F46" s="71">
        <v>405.84600315972546</v>
      </c>
      <c r="G46" s="71">
        <v>68.8479610703736</v>
      </c>
      <c r="H46" s="71">
        <v>165.86695910227712</v>
      </c>
      <c r="I46" s="71">
        <v>148.85273587732493</v>
      </c>
      <c r="J46" s="71">
        <v>60.911540990569748</v>
      </c>
      <c r="K46" s="71">
        <v>0</v>
      </c>
      <c r="L46" s="71">
        <v>23.709408715922759</v>
      </c>
      <c r="M46" s="70">
        <v>23.081180799287431</v>
      </c>
      <c r="N46" s="620"/>
    </row>
    <row r="47" spans="1:14" ht="12" customHeight="1" x14ac:dyDescent="0.35">
      <c r="A47" s="92"/>
      <c r="B47" s="338" t="s">
        <v>75</v>
      </c>
      <c r="C47" s="184">
        <v>128.99999999999997</v>
      </c>
      <c r="D47" s="71">
        <v>220.43904434600984</v>
      </c>
      <c r="E47" s="71">
        <v>1501.669098961997</v>
      </c>
      <c r="F47" s="71">
        <v>691.83450655203535</v>
      </c>
      <c r="G47" s="71">
        <v>102.09101042967559</v>
      </c>
      <c r="H47" s="71">
        <v>309.68257644520151</v>
      </c>
      <c r="I47" s="71">
        <v>249.55764079664056</v>
      </c>
      <c r="J47" s="71">
        <v>78.491555283902699</v>
      </c>
      <c r="K47" s="71">
        <v>0.1076317433931213</v>
      </c>
      <c r="L47" s="71">
        <v>25.288039123776183</v>
      </c>
      <c r="M47" s="70">
        <v>43.836296448913551</v>
      </c>
      <c r="N47" s="620"/>
    </row>
    <row r="48" spans="1:14" ht="12" customHeight="1" x14ac:dyDescent="0.35">
      <c r="A48" s="92"/>
      <c r="B48" s="338" t="s">
        <v>73</v>
      </c>
      <c r="C48" s="184">
        <v>203.99999999999986</v>
      </c>
      <c r="D48" s="71">
        <v>257.26811723222391</v>
      </c>
      <c r="E48" s="71">
        <v>1675.5117992248045</v>
      </c>
      <c r="F48" s="71">
        <v>736.86061906145903</v>
      </c>
      <c r="G48" s="71">
        <v>179.66133727527233</v>
      </c>
      <c r="H48" s="71">
        <v>266.06165971281007</v>
      </c>
      <c r="I48" s="71">
        <v>313.93472542879397</v>
      </c>
      <c r="J48" s="71">
        <v>78.696575570076334</v>
      </c>
      <c r="K48" s="71">
        <v>0</v>
      </c>
      <c r="L48" s="71">
        <v>26.070341078710481</v>
      </c>
      <c r="M48" s="70">
        <v>73.610195866757621</v>
      </c>
      <c r="N48" s="620"/>
    </row>
    <row r="49" spans="1:14" ht="12" customHeight="1" x14ac:dyDescent="0.35">
      <c r="A49" s="92"/>
      <c r="B49" s="338" t="s">
        <v>72</v>
      </c>
      <c r="C49" s="184">
        <v>314</v>
      </c>
      <c r="D49" s="71">
        <v>197.65513597220655</v>
      </c>
      <c r="E49" s="71">
        <v>978.28034532720005</v>
      </c>
      <c r="F49" s="71">
        <v>396.70133565691725</v>
      </c>
      <c r="G49" s="71">
        <v>140.2929578805317</v>
      </c>
      <c r="H49" s="71">
        <v>132.95626958329751</v>
      </c>
      <c r="I49" s="71">
        <v>158.46124047006538</v>
      </c>
      <c r="J49" s="71">
        <v>63.467964476838411</v>
      </c>
      <c r="K49" s="71">
        <v>44.446230330689467</v>
      </c>
      <c r="L49" s="71">
        <v>26.492623067758959</v>
      </c>
      <c r="M49" s="70">
        <v>11.771350166858523</v>
      </c>
      <c r="N49" s="620"/>
    </row>
    <row r="50" spans="1:14" ht="12" customHeight="1" x14ac:dyDescent="0.35">
      <c r="A50" s="92"/>
      <c r="B50" s="338" t="s">
        <v>71</v>
      </c>
      <c r="C50" s="184">
        <v>732.00000000000011</v>
      </c>
      <c r="D50" s="71">
        <v>195.66740346063702</v>
      </c>
      <c r="E50" s="71">
        <v>1469.2895189992714</v>
      </c>
      <c r="F50" s="71">
        <v>590.23951539533243</v>
      </c>
      <c r="G50" s="71">
        <v>144.64689970195298</v>
      </c>
      <c r="H50" s="71">
        <v>219.76319676088727</v>
      </c>
      <c r="I50" s="71">
        <v>240.6130725762861</v>
      </c>
      <c r="J50" s="71">
        <v>94.688178080478707</v>
      </c>
      <c r="K50" s="71">
        <v>124.12036089388134</v>
      </c>
      <c r="L50" s="71">
        <v>26.492121763754412</v>
      </c>
      <c r="M50" s="70">
        <v>24.435870962990961</v>
      </c>
      <c r="N50" s="620"/>
    </row>
    <row r="51" spans="1:14" ht="12" customHeight="1" thickBot="1" x14ac:dyDescent="0.4">
      <c r="A51" s="92"/>
      <c r="B51" s="328" t="s">
        <v>59</v>
      </c>
      <c r="C51" s="181">
        <v>3287.0000000000055</v>
      </c>
      <c r="D51" s="66">
        <v>230.81520120247987</v>
      </c>
      <c r="E51" s="66">
        <v>1416.089700464913</v>
      </c>
      <c r="F51" s="66">
        <v>611.5384544192616</v>
      </c>
      <c r="G51" s="66">
        <v>130.71481291094878</v>
      </c>
      <c r="H51" s="66">
        <v>220.53109568705145</v>
      </c>
      <c r="I51" s="66">
        <v>252.80232611108408</v>
      </c>
      <c r="J51" s="66">
        <v>75.350645491375445</v>
      </c>
      <c r="K51" s="66">
        <v>61.430306011631551</v>
      </c>
      <c r="L51" s="66">
        <v>25.934100062935265</v>
      </c>
      <c r="M51" s="65">
        <v>35.260064514390351</v>
      </c>
      <c r="N51" s="620"/>
    </row>
    <row r="52" spans="1:14" ht="12" customHeight="1" x14ac:dyDescent="0.35">
      <c r="A52" s="89" t="s">
        <v>70</v>
      </c>
      <c r="B52" s="342" t="s">
        <v>69</v>
      </c>
      <c r="C52" s="192">
        <v>73</v>
      </c>
      <c r="D52" s="75">
        <v>184.55729752767252</v>
      </c>
      <c r="E52" s="75">
        <v>1307.5073227266298</v>
      </c>
      <c r="F52" s="75">
        <v>602.41375960687105</v>
      </c>
      <c r="G52" s="75">
        <v>126.91473098181505</v>
      </c>
      <c r="H52" s="75">
        <v>222.53476361220521</v>
      </c>
      <c r="I52" s="75">
        <v>214.20847821389054</v>
      </c>
      <c r="J52" s="75">
        <v>85.089566576643762</v>
      </c>
      <c r="K52" s="75" t="s">
        <v>279</v>
      </c>
      <c r="L52" s="75">
        <v>25.939022202465548</v>
      </c>
      <c r="M52" s="74">
        <v>30.407001532739063</v>
      </c>
      <c r="N52" s="620"/>
    </row>
    <row r="53" spans="1:14" ht="12" customHeight="1" x14ac:dyDescent="0.35">
      <c r="A53" s="78" t="s">
        <v>68</v>
      </c>
      <c r="B53" s="341" t="s">
        <v>67</v>
      </c>
      <c r="C53" s="184">
        <v>40.999999999999993</v>
      </c>
      <c r="D53" s="71">
        <v>203.72731045363145</v>
      </c>
      <c r="E53" s="71">
        <v>2093.8641349127251</v>
      </c>
      <c r="F53" s="71">
        <v>967.42681895215242</v>
      </c>
      <c r="G53" s="71">
        <v>139.42599687686302</v>
      </c>
      <c r="H53" s="71">
        <v>411.01066382762889</v>
      </c>
      <c r="I53" s="71">
        <v>346.18046963890055</v>
      </c>
      <c r="J53" s="71">
        <v>121.35054644464817</v>
      </c>
      <c r="K53" s="71" t="s">
        <v>279</v>
      </c>
      <c r="L53" s="71">
        <v>25.983635557686064</v>
      </c>
      <c r="M53" s="70">
        <v>82.486003614846027</v>
      </c>
      <c r="N53" s="620"/>
    </row>
    <row r="54" spans="1:14" ht="12" customHeight="1" x14ac:dyDescent="0.35">
      <c r="A54" s="78"/>
      <c r="B54" s="338" t="s">
        <v>66</v>
      </c>
      <c r="C54" s="184">
        <v>290.99999999999989</v>
      </c>
      <c r="D54" s="71">
        <v>113.42896192545889</v>
      </c>
      <c r="E54" s="71">
        <v>1024.6765346567825</v>
      </c>
      <c r="F54" s="71">
        <v>308.14895104173559</v>
      </c>
      <c r="G54" s="71">
        <v>62.886746861620161</v>
      </c>
      <c r="H54" s="71">
        <v>141.58998749674168</v>
      </c>
      <c r="I54" s="71">
        <v>405.33005557982608</v>
      </c>
      <c r="J54" s="71">
        <v>49.545847528634653</v>
      </c>
      <c r="K54" s="71" t="s">
        <v>279</v>
      </c>
      <c r="L54" s="71">
        <v>24.731782978060163</v>
      </c>
      <c r="M54" s="70">
        <v>31.471125146876112</v>
      </c>
      <c r="N54" s="620"/>
    </row>
    <row r="55" spans="1:14" ht="12" customHeight="1" x14ac:dyDescent="0.35">
      <c r="A55" s="78"/>
      <c r="B55" s="338" t="s">
        <v>65</v>
      </c>
      <c r="C55" s="184">
        <v>305</v>
      </c>
      <c r="D55" s="443">
        <v>187.27417370821644</v>
      </c>
      <c r="E55" s="443">
        <v>1612.5741190581844</v>
      </c>
      <c r="F55" s="443">
        <v>664.79772314378692</v>
      </c>
      <c r="G55" s="443">
        <v>208.83910079452124</v>
      </c>
      <c r="H55" s="443">
        <v>280.37255924470549</v>
      </c>
      <c r="I55" s="443">
        <v>291.27197711425265</v>
      </c>
      <c r="J55" s="443">
        <v>105.12634664245803</v>
      </c>
      <c r="K55" s="443" t="s">
        <v>296</v>
      </c>
      <c r="L55" s="443">
        <v>26.852708262454119</v>
      </c>
      <c r="M55" s="442">
        <v>32.600789833185111</v>
      </c>
      <c r="N55" s="620"/>
    </row>
    <row r="56" spans="1:14" ht="12" customHeight="1" x14ac:dyDescent="0.35">
      <c r="A56" s="78"/>
      <c r="B56" s="338" t="s">
        <v>64</v>
      </c>
      <c r="C56" s="184">
        <v>225.00000000000026</v>
      </c>
      <c r="D56" s="71">
        <v>189.07422397007525</v>
      </c>
      <c r="E56" s="71">
        <v>1852.7396904025941</v>
      </c>
      <c r="F56" s="71">
        <v>787.99798008110133</v>
      </c>
      <c r="G56" s="71">
        <v>150.53230744700434</v>
      </c>
      <c r="H56" s="71">
        <v>276.17866120961941</v>
      </c>
      <c r="I56" s="71">
        <v>394.87623873530538</v>
      </c>
      <c r="J56" s="71">
        <v>116.41598533850251</v>
      </c>
      <c r="K56" s="71">
        <v>19.676981201881986</v>
      </c>
      <c r="L56" s="71">
        <v>25.591654570383039</v>
      </c>
      <c r="M56" s="70">
        <v>77.915112231543517</v>
      </c>
      <c r="N56" s="620"/>
    </row>
    <row r="57" spans="1:14" ht="12" customHeight="1" thickBot="1" x14ac:dyDescent="0.4">
      <c r="A57" s="81"/>
      <c r="B57" s="328" t="s">
        <v>59</v>
      </c>
      <c r="C57" s="181">
        <v>935.00000000000045</v>
      </c>
      <c r="D57" s="66">
        <v>170.55763359286709</v>
      </c>
      <c r="E57" s="66">
        <v>1538.751621606885</v>
      </c>
      <c r="F57" s="66">
        <v>628.77793456513314</v>
      </c>
      <c r="G57" s="66">
        <v>139.78995087654553</v>
      </c>
      <c r="H57" s="66">
        <v>248.3434892706247</v>
      </c>
      <c r="I57" s="66">
        <v>345.57289934304077</v>
      </c>
      <c r="J57" s="66">
        <v>93.425807710281177</v>
      </c>
      <c r="K57" s="66">
        <v>5.7293619228749781</v>
      </c>
      <c r="L57" s="66">
        <v>25.77327866321717</v>
      </c>
      <c r="M57" s="65">
        <v>49.377938825487142</v>
      </c>
      <c r="N57" s="620"/>
    </row>
    <row r="58" spans="1:14" ht="12" customHeight="1" x14ac:dyDescent="0.35">
      <c r="A58" s="78" t="s">
        <v>63</v>
      </c>
      <c r="B58" s="390" t="s">
        <v>62</v>
      </c>
      <c r="C58" s="444">
        <v>409.99999999999983</v>
      </c>
      <c r="D58" s="443">
        <v>199.5413035264319</v>
      </c>
      <c r="E58" s="443">
        <v>2069.9111056345432</v>
      </c>
      <c r="F58" s="443">
        <v>841.58044284263917</v>
      </c>
      <c r="G58" s="443">
        <v>281.83006767817301</v>
      </c>
      <c r="H58" s="443">
        <v>400.20627213895955</v>
      </c>
      <c r="I58" s="443">
        <v>326.69409802854733</v>
      </c>
      <c r="J58" s="443">
        <v>131.12710743909841</v>
      </c>
      <c r="K58" s="443" t="s">
        <v>295</v>
      </c>
      <c r="L58" s="443">
        <v>26.431681038624902</v>
      </c>
      <c r="M58" s="442">
        <v>54.936786283184119</v>
      </c>
      <c r="N58" s="620"/>
    </row>
    <row r="59" spans="1:14" ht="12" customHeight="1" x14ac:dyDescent="0.35">
      <c r="A59" s="73" t="s">
        <v>61</v>
      </c>
      <c r="B59" s="185" t="s">
        <v>60</v>
      </c>
      <c r="C59" s="184">
        <v>47</v>
      </c>
      <c r="D59" s="71">
        <v>168</v>
      </c>
      <c r="E59" s="71">
        <v>1927</v>
      </c>
      <c r="F59" s="71">
        <v>885</v>
      </c>
      <c r="G59" s="71">
        <v>155</v>
      </c>
      <c r="H59" s="71">
        <v>447</v>
      </c>
      <c r="I59" s="71">
        <v>212</v>
      </c>
      <c r="J59" s="71">
        <v>143</v>
      </c>
      <c r="K59" s="71" t="s">
        <v>279</v>
      </c>
      <c r="L59" s="71">
        <v>26</v>
      </c>
      <c r="M59" s="70">
        <v>59</v>
      </c>
      <c r="N59" s="620"/>
    </row>
    <row r="60" spans="1:14" ht="12" customHeight="1" thickBot="1" x14ac:dyDescent="0.4">
      <c r="A60" s="439"/>
      <c r="B60" s="182" t="s">
        <v>59</v>
      </c>
      <c r="C60" s="181">
        <v>457.00000000000006</v>
      </c>
      <c r="D60" s="66">
        <v>195.98637159676585</v>
      </c>
      <c r="E60" s="66">
        <v>2055.2859774914286</v>
      </c>
      <c r="F60" s="66">
        <v>846.04695393862892</v>
      </c>
      <c r="G60" s="66">
        <v>268.84831599193348</v>
      </c>
      <c r="H60" s="66">
        <v>405.00162562513856</v>
      </c>
      <c r="I60" s="66">
        <v>314.98771160216785</v>
      </c>
      <c r="J60" s="66">
        <v>132.32598525478161</v>
      </c>
      <c r="K60" s="66">
        <v>0.52230756163825032</v>
      </c>
      <c r="L60" s="66">
        <v>26.362353618889813</v>
      </c>
      <c r="M60" s="65">
        <v>55.335962905942374</v>
      </c>
      <c r="N60" s="620"/>
    </row>
    <row r="61" spans="1:14" x14ac:dyDescent="0.35">
      <c r="N61" s="619"/>
    </row>
    <row r="62" spans="1:14" x14ac:dyDescent="0.35">
      <c r="N62" s="619"/>
    </row>
    <row r="63" spans="1:14" x14ac:dyDescent="0.35">
      <c r="N63" s="619"/>
    </row>
    <row r="64" spans="1:14" x14ac:dyDescent="0.35">
      <c r="N64" s="619"/>
    </row>
    <row r="65" spans="14:14" x14ac:dyDescent="0.35">
      <c r="N65" s="619"/>
    </row>
    <row r="66" spans="14:14" x14ac:dyDescent="0.35">
      <c r="N66" s="619"/>
    </row>
    <row r="67" spans="14:14" x14ac:dyDescent="0.35">
      <c r="N67" s="619"/>
    </row>
    <row r="68" spans="14:14" x14ac:dyDescent="0.35">
      <c r="N68" s="619"/>
    </row>
    <row r="69" spans="14:14" x14ac:dyDescent="0.35">
      <c r="N69" s="619"/>
    </row>
    <row r="70" spans="14:14" x14ac:dyDescent="0.35">
      <c r="N70" s="619"/>
    </row>
    <row r="71" spans="14:14" x14ac:dyDescent="0.35">
      <c r="N71" s="619"/>
    </row>
    <row r="72" spans="14:14" x14ac:dyDescent="0.35">
      <c r="N72" s="619"/>
    </row>
    <row r="73" spans="14:14" x14ac:dyDescent="0.35">
      <c r="N73" s="619"/>
    </row>
    <row r="74" spans="14:14" x14ac:dyDescent="0.35">
      <c r="N74" s="619"/>
    </row>
    <row r="75" spans="14:14" x14ac:dyDescent="0.35">
      <c r="N75" s="619"/>
    </row>
    <row r="76" spans="14:14" x14ac:dyDescent="0.35">
      <c r="N76" s="619"/>
    </row>
    <row r="77" spans="14:14" x14ac:dyDescent="0.35">
      <c r="N77" s="619"/>
    </row>
    <row r="78" spans="14:14" x14ac:dyDescent="0.35">
      <c r="N78" s="619"/>
    </row>
    <row r="79" spans="14:14" ht="15" customHeight="1" x14ac:dyDescent="0.35">
      <c r="N79" s="619"/>
    </row>
    <row r="80" spans="14:14" ht="15" customHeight="1" x14ac:dyDescent="0.35">
      <c r="N80" s="619"/>
    </row>
    <row r="81" spans="14:14" ht="15" customHeight="1" x14ac:dyDescent="0.35">
      <c r="N81" s="619"/>
    </row>
    <row r="82" spans="14:14" ht="15" customHeight="1" x14ac:dyDescent="0.35">
      <c r="N82" s="619"/>
    </row>
    <row r="83" spans="14:14" x14ac:dyDescent="0.35">
      <c r="N83" s="619"/>
    </row>
    <row r="84" spans="14:14" ht="15" customHeight="1" x14ac:dyDescent="0.35">
      <c r="N84" s="619"/>
    </row>
    <row r="85" spans="14:14" x14ac:dyDescent="0.35">
      <c r="N85" s="619"/>
    </row>
    <row r="86" spans="14:14" x14ac:dyDescent="0.35">
      <c r="N86" s="619"/>
    </row>
    <row r="87" spans="14:14" x14ac:dyDescent="0.35">
      <c r="N87" s="619"/>
    </row>
    <row r="88" spans="14:14" x14ac:dyDescent="0.35">
      <c r="N88" s="619"/>
    </row>
    <row r="89" spans="14:14" x14ac:dyDescent="0.35">
      <c r="N89" s="619"/>
    </row>
    <row r="90" spans="14:14" x14ac:dyDescent="0.35">
      <c r="N90" s="619"/>
    </row>
    <row r="91" spans="14:14" x14ac:dyDescent="0.35">
      <c r="N91" s="619"/>
    </row>
    <row r="92" spans="14:14" x14ac:dyDescent="0.35">
      <c r="N92" s="619"/>
    </row>
    <row r="93" spans="14:14" x14ac:dyDescent="0.35">
      <c r="N93" s="619"/>
    </row>
    <row r="94" spans="14:14" x14ac:dyDescent="0.35">
      <c r="N94" s="619"/>
    </row>
    <row r="95" spans="14:14" x14ac:dyDescent="0.35">
      <c r="N95" s="619"/>
    </row>
    <row r="96" spans="14:14" x14ac:dyDescent="0.35">
      <c r="N96" s="619"/>
    </row>
    <row r="97" spans="14:14" x14ac:dyDescent="0.35">
      <c r="N97" s="619"/>
    </row>
    <row r="98" spans="14:14" x14ac:dyDescent="0.35">
      <c r="N98" s="619"/>
    </row>
    <row r="99" spans="14:14" x14ac:dyDescent="0.35">
      <c r="N99" s="619"/>
    </row>
    <row r="100" spans="14:14" x14ac:dyDescent="0.35">
      <c r="N100" s="619"/>
    </row>
    <row r="101" spans="14:14" x14ac:dyDescent="0.35">
      <c r="N101" s="619"/>
    </row>
    <row r="102" spans="14:14" x14ac:dyDescent="0.35">
      <c r="N102" s="619"/>
    </row>
    <row r="103" spans="14:14" x14ac:dyDescent="0.35">
      <c r="N103" s="619"/>
    </row>
    <row r="104" spans="14:14" x14ac:dyDescent="0.35">
      <c r="N104" s="619"/>
    </row>
    <row r="105" spans="14:14" x14ac:dyDescent="0.35">
      <c r="N105" s="619"/>
    </row>
    <row r="106" spans="14:14" x14ac:dyDescent="0.35">
      <c r="N106" s="619"/>
    </row>
    <row r="107" spans="14:14" x14ac:dyDescent="0.35">
      <c r="N107" s="619"/>
    </row>
    <row r="108" spans="14:14" x14ac:dyDescent="0.35">
      <c r="N108" s="619"/>
    </row>
    <row r="109" spans="14:14" x14ac:dyDescent="0.35">
      <c r="N109" s="619"/>
    </row>
    <row r="110" spans="14:14" x14ac:dyDescent="0.35">
      <c r="N110" s="619"/>
    </row>
    <row r="111" spans="14:14" x14ac:dyDescent="0.35">
      <c r="N111" s="619"/>
    </row>
  </sheetData>
  <mergeCells count="4">
    <mergeCell ref="A1:M1"/>
    <mergeCell ref="A2:M2"/>
    <mergeCell ref="A3:B4"/>
    <mergeCell ref="A5:B5"/>
  </mergeCells>
  <conditionalFormatting sqref="D5:M60">
    <cfRule type="cellIs" dxfId="1016" priority="4" stopIfTrue="1" operator="lessThan">
      <formula>0.05</formula>
    </cfRule>
    <cfRule type="cellIs" dxfId="1015" priority="5" operator="lessThan">
      <formula>0.9</formula>
    </cfRule>
  </conditionalFormatting>
  <conditionalFormatting sqref="D48:M60">
    <cfRule type="cellIs" dxfId="1014" priority="1" stopIfTrue="1" operator="lessThan">
      <formula>0.9</formula>
    </cfRule>
    <cfRule type="cellIs" priority="2" stopIfTrue="1" operator="lessThan">
      <formula>0.9</formula>
    </cfRule>
    <cfRule type="cellIs" dxfId="1013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גיליון80"/>
  <dimension ref="A1:N47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3.26953125" style="435" bestFit="1" customWidth="1"/>
    <col min="2" max="2" width="35.26953125" style="435" bestFit="1" customWidth="1"/>
    <col min="3" max="3" width="7.26953125" style="435" bestFit="1" customWidth="1"/>
    <col min="4" max="4" width="12.36328125" style="435" customWidth="1"/>
    <col min="5" max="5" width="12" style="435" customWidth="1"/>
    <col min="6" max="6" width="14.90625" style="435" bestFit="1" customWidth="1"/>
    <col min="7" max="7" width="9.453125" style="435" bestFit="1" customWidth="1"/>
    <col min="8" max="8" width="14.269531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4" ht="15.75" customHeight="1" x14ac:dyDescent="0.4">
      <c r="A1" s="6896" t="s">
        <v>300</v>
      </c>
      <c r="B1" s="6896"/>
      <c r="C1" s="6896"/>
      <c r="D1" s="6896"/>
      <c r="E1" s="6896"/>
      <c r="F1" s="6896"/>
      <c r="G1" s="6896"/>
      <c r="H1" s="6896"/>
      <c r="I1" s="6896"/>
      <c r="J1" s="6896"/>
      <c r="K1" s="6896"/>
      <c r="L1" s="6896"/>
      <c r="M1" s="6896"/>
    </row>
    <row r="2" spans="1:14" ht="15.75" customHeight="1" thickBot="1" x14ac:dyDescent="0.45">
      <c r="A2" s="6896" t="s">
        <v>299</v>
      </c>
      <c r="B2" s="6896"/>
      <c r="C2" s="6896"/>
      <c r="D2" s="6896"/>
      <c r="E2" s="6896"/>
      <c r="F2" s="6896"/>
      <c r="G2" s="6896"/>
      <c r="H2" s="6896"/>
      <c r="I2" s="6896"/>
      <c r="J2" s="6896"/>
      <c r="K2" s="6896"/>
      <c r="L2" s="6896"/>
      <c r="M2" s="6896"/>
    </row>
    <row r="3" spans="1:14" ht="62.5" thickBot="1" x14ac:dyDescent="0.4">
      <c r="A3" s="6889" t="s">
        <v>158</v>
      </c>
      <c r="B3" s="6394"/>
      <c r="C3" s="108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  <c r="N3" s="622"/>
    </row>
    <row r="4" spans="1:14" ht="47" thickBot="1" x14ac:dyDescent="0.4">
      <c r="A4" s="6890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622"/>
    </row>
    <row r="5" spans="1:14" ht="12" customHeight="1" x14ac:dyDescent="0.35">
      <c r="A5" s="611" t="s">
        <v>48</v>
      </c>
      <c r="B5" s="618" t="s">
        <v>47</v>
      </c>
      <c r="C5" s="461">
        <v>8144.00000000001</v>
      </c>
      <c r="D5" s="75">
        <v>206.03136797667736</v>
      </c>
      <c r="E5" s="75">
        <v>1729.9533426563744</v>
      </c>
      <c r="F5" s="75">
        <v>711.41290973827086</v>
      </c>
      <c r="G5" s="75">
        <v>223.29494124847693</v>
      </c>
      <c r="H5" s="75">
        <v>271.06660292469513</v>
      </c>
      <c r="I5" s="75">
        <v>277.06308989800067</v>
      </c>
      <c r="J5" s="75">
        <v>108.03545271121791</v>
      </c>
      <c r="K5" s="75">
        <v>64.700062777473221</v>
      </c>
      <c r="L5" s="75">
        <v>27.144875054226993</v>
      </c>
      <c r="M5" s="74">
        <v>44.13626365492496</v>
      </c>
      <c r="N5" s="623"/>
    </row>
    <row r="6" spans="1:14" ht="12" customHeight="1" thickBot="1" x14ac:dyDescent="0.4">
      <c r="A6" s="617" t="s">
        <v>46</v>
      </c>
      <c r="B6" s="616" t="s">
        <v>45</v>
      </c>
      <c r="C6" s="462">
        <v>16955.000000000007</v>
      </c>
      <c r="D6" s="126">
        <v>163.2898417571395</v>
      </c>
      <c r="E6" s="126">
        <v>1336.8903713292834</v>
      </c>
      <c r="F6" s="126">
        <v>545.81931217480201</v>
      </c>
      <c r="G6" s="126">
        <v>161.16773837804172</v>
      </c>
      <c r="H6" s="126">
        <v>250.12986961285446</v>
      </c>
      <c r="I6" s="126">
        <v>185.28045744808912</v>
      </c>
      <c r="J6" s="126">
        <v>102.55791750521801</v>
      </c>
      <c r="K6" s="126">
        <v>24.578856278341018</v>
      </c>
      <c r="L6" s="126">
        <v>26.402011194689223</v>
      </c>
      <c r="M6" s="125">
        <v>39.11289265810791</v>
      </c>
      <c r="N6" s="623"/>
    </row>
    <row r="7" spans="1:14" ht="12" customHeight="1" x14ac:dyDescent="0.35">
      <c r="A7" s="611" t="s">
        <v>44</v>
      </c>
      <c r="B7" s="628" t="s">
        <v>43</v>
      </c>
      <c r="C7" s="461">
        <v>9807.0000000000073</v>
      </c>
      <c r="D7" s="75">
        <v>226.56368693219667</v>
      </c>
      <c r="E7" s="75">
        <v>1708.5042603856828</v>
      </c>
      <c r="F7" s="75">
        <v>759.28302912209438</v>
      </c>
      <c r="G7" s="75">
        <v>112.70352593537281</v>
      </c>
      <c r="H7" s="75">
        <v>359.40219844024841</v>
      </c>
      <c r="I7" s="75">
        <v>272.56800814403891</v>
      </c>
      <c r="J7" s="75">
        <v>81.883567763626345</v>
      </c>
      <c r="K7" s="75">
        <v>3.5458410420255042E-2</v>
      </c>
      <c r="L7" s="75">
        <v>25.000554733123586</v>
      </c>
      <c r="M7" s="74">
        <v>97.620859555748339</v>
      </c>
      <c r="N7" s="623"/>
    </row>
    <row r="8" spans="1:14" ht="12" customHeight="1" x14ac:dyDescent="0.35">
      <c r="A8" s="36" t="s">
        <v>42</v>
      </c>
      <c r="B8" s="606" t="s">
        <v>41</v>
      </c>
      <c r="C8" s="457">
        <v>2890.9999999999964</v>
      </c>
      <c r="D8" s="71">
        <v>236.48950977984728</v>
      </c>
      <c r="E8" s="71">
        <v>2040.6881455769756</v>
      </c>
      <c r="F8" s="71">
        <v>944.60281075174225</v>
      </c>
      <c r="G8" s="71">
        <v>182.81309875443051</v>
      </c>
      <c r="H8" s="71">
        <v>422.29780917164999</v>
      </c>
      <c r="I8" s="71">
        <v>279.22277954328973</v>
      </c>
      <c r="J8" s="71">
        <v>88.096945853358349</v>
      </c>
      <c r="K8" s="71">
        <v>29.713123037369176</v>
      </c>
      <c r="L8" s="71">
        <v>19.998629515286073</v>
      </c>
      <c r="M8" s="70">
        <v>68.392420369504791</v>
      </c>
      <c r="N8" s="623"/>
    </row>
    <row r="9" spans="1:14" ht="12" customHeight="1" thickBot="1" x14ac:dyDescent="0.4">
      <c r="A9" s="57"/>
      <c r="B9" s="627" t="s">
        <v>40</v>
      </c>
      <c r="C9" s="454">
        <v>14336.000000000047</v>
      </c>
      <c r="D9" s="121">
        <v>150.29531441703321</v>
      </c>
      <c r="E9" s="121">
        <v>1283.0963122324492</v>
      </c>
      <c r="F9" s="121">
        <v>482.31635310622431</v>
      </c>
      <c r="G9" s="121">
        <v>212.21513952207516</v>
      </c>
      <c r="H9" s="121">
        <v>189.6573403209228</v>
      </c>
      <c r="I9" s="121">
        <v>183.59635429507898</v>
      </c>
      <c r="J9" s="121">
        <v>116.45781887965305</v>
      </c>
      <c r="K9" s="121">
        <v>54.76740827003708</v>
      </c>
      <c r="L9" s="121">
        <v>28.228463823268822</v>
      </c>
      <c r="M9" s="120">
        <v>12.992403015162399</v>
      </c>
      <c r="N9" s="623"/>
    </row>
    <row r="10" spans="1:14" ht="12" customHeight="1" x14ac:dyDescent="0.35">
      <c r="A10" s="608" t="s">
        <v>39</v>
      </c>
      <c r="B10" s="607" t="s">
        <v>38</v>
      </c>
      <c r="C10" s="464">
        <v>7189.9999999999973</v>
      </c>
      <c r="D10" s="443">
        <v>148.05186308875096</v>
      </c>
      <c r="E10" s="443">
        <v>1527.0237548838036</v>
      </c>
      <c r="F10" s="443">
        <v>532.66149204406179</v>
      </c>
      <c r="G10" s="443">
        <v>247.24786739749982</v>
      </c>
      <c r="H10" s="443">
        <v>244.50876313234514</v>
      </c>
      <c r="I10" s="443">
        <v>270.51862200912029</v>
      </c>
      <c r="J10" s="443">
        <v>135.38189171178539</v>
      </c>
      <c r="K10" s="443">
        <v>8.4789015552473082</v>
      </c>
      <c r="L10" s="443">
        <v>27.371702589189866</v>
      </c>
      <c r="M10" s="442">
        <v>59.472132525447769</v>
      </c>
      <c r="N10" s="623"/>
    </row>
    <row r="11" spans="1:14" ht="12" customHeight="1" x14ac:dyDescent="0.35">
      <c r="A11" s="36" t="s">
        <v>37</v>
      </c>
      <c r="B11" s="606" t="s">
        <v>36</v>
      </c>
      <c r="C11" s="457">
        <v>15183.000000000033</v>
      </c>
      <c r="D11" s="71">
        <v>197.84694010701617</v>
      </c>
      <c r="E11" s="71">
        <v>1513.2106326375044</v>
      </c>
      <c r="F11" s="71">
        <v>648.34283321185922</v>
      </c>
      <c r="G11" s="71">
        <v>149.9811192210822</v>
      </c>
      <c r="H11" s="71">
        <v>283.07461281256673</v>
      </c>
      <c r="I11" s="71">
        <v>213.53928351872389</v>
      </c>
      <c r="J11" s="71">
        <v>92.681389210930419</v>
      </c>
      <c r="K11" s="71">
        <v>55.859449133182338</v>
      </c>
      <c r="L11" s="71">
        <v>26.122518464482994</v>
      </c>
      <c r="M11" s="70">
        <v>41.158561941690486</v>
      </c>
      <c r="N11" s="623"/>
    </row>
    <row r="12" spans="1:14" ht="12" customHeight="1" x14ac:dyDescent="0.35">
      <c r="A12" s="615"/>
      <c r="B12" s="630" t="s">
        <v>115</v>
      </c>
      <c r="C12" s="457">
        <v>94.000000000000028</v>
      </c>
      <c r="D12" s="71">
        <v>119.69814346389047</v>
      </c>
      <c r="E12" s="71">
        <v>1144.2573056620115</v>
      </c>
      <c r="F12" s="71">
        <v>495.61404162594897</v>
      </c>
      <c r="G12" s="71">
        <v>169.92951223866532</v>
      </c>
      <c r="H12" s="71">
        <v>160.72971366848441</v>
      </c>
      <c r="I12" s="71">
        <v>147.59153989099352</v>
      </c>
      <c r="J12" s="71">
        <v>130.29969051192165</v>
      </c>
      <c r="K12" s="71">
        <v>0</v>
      </c>
      <c r="L12" s="71">
        <v>26.637025170648275</v>
      </c>
      <c r="M12" s="70">
        <v>7.4620518103581261</v>
      </c>
      <c r="N12" s="623"/>
    </row>
    <row r="13" spans="1:14" ht="12" customHeight="1" x14ac:dyDescent="0.35">
      <c r="A13" s="34"/>
      <c r="B13" s="606" t="s">
        <v>34</v>
      </c>
      <c r="C13" s="457">
        <v>863.00000000000034</v>
      </c>
      <c r="D13" s="71">
        <v>227.7015998336208</v>
      </c>
      <c r="E13" s="71">
        <v>1194.3313326007139</v>
      </c>
      <c r="F13" s="71">
        <v>499.02302772512701</v>
      </c>
      <c r="G13" s="71">
        <v>114.26450409586495</v>
      </c>
      <c r="H13" s="71">
        <v>199.85913066353939</v>
      </c>
      <c r="I13" s="71">
        <v>178.65955304707475</v>
      </c>
      <c r="J13" s="71">
        <v>66.016332012349778</v>
      </c>
      <c r="K13" s="71">
        <v>85.410825824487148</v>
      </c>
      <c r="L13" s="71">
        <v>25.729500732685903</v>
      </c>
      <c r="M13" s="70">
        <v>21.121624956289047</v>
      </c>
      <c r="N13" s="623"/>
    </row>
    <row r="14" spans="1:14" ht="12" customHeight="1" x14ac:dyDescent="0.35">
      <c r="A14" s="615"/>
      <c r="B14" s="630" t="s">
        <v>33</v>
      </c>
      <c r="C14" s="457">
        <v>145.00000000000003</v>
      </c>
      <c r="D14" s="71">
        <v>235.7332940872962</v>
      </c>
      <c r="E14" s="71">
        <v>1705.7822424788901</v>
      </c>
      <c r="F14" s="71">
        <v>979.76117748963952</v>
      </c>
      <c r="G14" s="71">
        <v>192.76198961830906</v>
      </c>
      <c r="H14" s="71">
        <v>201.94611650047383</v>
      </c>
      <c r="I14" s="71">
        <v>174.65557164726587</v>
      </c>
      <c r="J14" s="71">
        <v>98.739478936843</v>
      </c>
      <c r="K14" s="71">
        <v>0</v>
      </c>
      <c r="L14" s="71">
        <v>26.281871409659374</v>
      </c>
      <c r="M14" s="70">
        <v>28.768413943439779</v>
      </c>
      <c r="N14" s="623"/>
    </row>
    <row r="15" spans="1:14" ht="12" customHeight="1" x14ac:dyDescent="0.35">
      <c r="A15" s="615"/>
      <c r="B15" s="606" t="s">
        <v>32</v>
      </c>
      <c r="C15" s="457">
        <v>195.99999999999994</v>
      </c>
      <c r="D15" s="71">
        <v>211.16959377519987</v>
      </c>
      <c r="E15" s="71">
        <v>1404.9131950625845</v>
      </c>
      <c r="F15" s="71">
        <v>723.51775377271997</v>
      </c>
      <c r="G15" s="71">
        <v>173.98810910307677</v>
      </c>
      <c r="H15" s="71">
        <v>211.21626794109179</v>
      </c>
      <c r="I15" s="71">
        <v>157.19728201345896</v>
      </c>
      <c r="J15" s="71">
        <v>89.40219347923923</v>
      </c>
      <c r="K15" s="71">
        <v>0</v>
      </c>
      <c r="L15" s="71">
        <v>27.138566414731415</v>
      </c>
      <c r="M15" s="70">
        <v>20.238255003806369</v>
      </c>
      <c r="N15" s="623"/>
    </row>
    <row r="16" spans="1:14" ht="12" customHeight="1" x14ac:dyDescent="0.35">
      <c r="A16" s="34"/>
      <c r="B16" s="606" t="s">
        <v>4</v>
      </c>
      <c r="C16" s="457">
        <v>225.00000000000009</v>
      </c>
      <c r="D16" s="71">
        <v>145.07261768638207</v>
      </c>
      <c r="E16" s="71">
        <v>1347.1973117031557</v>
      </c>
      <c r="F16" s="71">
        <v>586.7727303803407</v>
      </c>
      <c r="G16" s="71">
        <v>180.83335520031702</v>
      </c>
      <c r="H16" s="71">
        <v>235.60689641550769</v>
      </c>
      <c r="I16" s="71">
        <v>175.84200377646087</v>
      </c>
      <c r="J16" s="71">
        <v>118.1814232116443</v>
      </c>
      <c r="K16" s="71">
        <v>0</v>
      </c>
      <c r="L16" s="71">
        <v>27.176425013306339</v>
      </c>
      <c r="M16" s="70">
        <v>20.095555223824949</v>
      </c>
      <c r="N16" s="623"/>
    </row>
    <row r="17" spans="1:14" ht="12" customHeight="1" thickBot="1" x14ac:dyDescent="0.4">
      <c r="A17" s="34"/>
      <c r="B17" s="612" t="s">
        <v>25</v>
      </c>
      <c r="C17" s="462">
        <v>3137.9999999999991</v>
      </c>
      <c r="D17" s="126">
        <v>166.76021393967002</v>
      </c>
      <c r="E17" s="126">
        <v>1215.1995298799332</v>
      </c>
      <c r="F17" s="126">
        <v>525.0291295882231</v>
      </c>
      <c r="G17" s="126">
        <v>192.406772174613</v>
      </c>
      <c r="H17" s="126">
        <v>193.61166799700638</v>
      </c>
      <c r="I17" s="126">
        <v>141.42995264558678</v>
      </c>
      <c r="J17" s="126">
        <v>96.928265771348734</v>
      </c>
      <c r="K17" s="126">
        <v>21.254100948601746</v>
      </c>
      <c r="L17" s="126">
        <v>27.378948909602425</v>
      </c>
      <c r="M17" s="125">
        <v>14.226712899418425</v>
      </c>
      <c r="N17" s="623"/>
    </row>
    <row r="18" spans="1:14" ht="12" customHeight="1" x14ac:dyDescent="0.35">
      <c r="A18" s="611" t="s">
        <v>31</v>
      </c>
      <c r="B18" s="628" t="s">
        <v>30</v>
      </c>
      <c r="C18" s="461">
        <v>306.99999999999994</v>
      </c>
      <c r="D18" s="75">
        <v>116.26695767882401</v>
      </c>
      <c r="E18" s="75">
        <v>1150.3672059766932</v>
      </c>
      <c r="F18" s="75">
        <v>350.6425552428455</v>
      </c>
      <c r="G18" s="75">
        <v>192.13243272011596</v>
      </c>
      <c r="H18" s="75">
        <v>150.94526879954932</v>
      </c>
      <c r="I18" s="75">
        <v>289.88222543498694</v>
      </c>
      <c r="J18" s="75">
        <v>131.76674357907714</v>
      </c>
      <c r="K18" s="75">
        <v>0.21540316523799385</v>
      </c>
      <c r="L18" s="75">
        <v>27.880026801538715</v>
      </c>
      <c r="M18" s="74">
        <v>6.9025502333414739</v>
      </c>
      <c r="N18" s="623"/>
    </row>
    <row r="19" spans="1:14" ht="12" customHeight="1" x14ac:dyDescent="0.35">
      <c r="A19" s="36" t="s">
        <v>29</v>
      </c>
      <c r="B19" s="606" t="s">
        <v>28</v>
      </c>
      <c r="C19" s="457">
        <v>1197</v>
      </c>
      <c r="D19" s="71">
        <v>145.75952187261547</v>
      </c>
      <c r="E19" s="71">
        <v>1589.8749223807142</v>
      </c>
      <c r="F19" s="71">
        <v>563.07160794186484</v>
      </c>
      <c r="G19" s="71">
        <v>259.87891128869057</v>
      </c>
      <c r="H19" s="71">
        <v>258.50098744562808</v>
      </c>
      <c r="I19" s="71">
        <v>280.07006791467796</v>
      </c>
      <c r="J19" s="71">
        <v>146.06904770846231</v>
      </c>
      <c r="K19" s="71">
        <v>10.220449135165863</v>
      </c>
      <c r="L19" s="71">
        <v>27.957882024349441</v>
      </c>
      <c r="M19" s="70">
        <v>44.099198183223876</v>
      </c>
      <c r="N19" s="623"/>
    </row>
    <row r="20" spans="1:14" ht="12" customHeight="1" x14ac:dyDescent="0.35">
      <c r="A20" s="34"/>
      <c r="B20" s="606" t="s">
        <v>27</v>
      </c>
      <c r="C20" s="457">
        <v>2879</v>
      </c>
      <c r="D20" s="71">
        <v>138.39773335040488</v>
      </c>
      <c r="E20" s="71">
        <v>1433.995205628052</v>
      </c>
      <c r="F20" s="71">
        <v>483.88983437500406</v>
      </c>
      <c r="G20" s="71">
        <v>254.55159608985403</v>
      </c>
      <c r="H20" s="71">
        <v>213.42270169141574</v>
      </c>
      <c r="I20" s="71">
        <v>276.85350480474341</v>
      </c>
      <c r="J20" s="71">
        <v>137.87187288151549</v>
      </c>
      <c r="K20" s="71">
        <v>1.5298851273692033</v>
      </c>
      <c r="L20" s="71">
        <v>27.38242721789242</v>
      </c>
      <c r="M20" s="70">
        <v>37.687123649778421</v>
      </c>
      <c r="N20" s="623"/>
    </row>
    <row r="21" spans="1:14" ht="12" customHeight="1" x14ac:dyDescent="0.35">
      <c r="A21" s="34"/>
      <c r="B21" s="606" t="s">
        <v>26</v>
      </c>
      <c r="C21" s="457">
        <v>864.99999999999932</v>
      </c>
      <c r="D21" s="71">
        <v>202.54029084547716</v>
      </c>
      <c r="E21" s="71">
        <v>2097.7554679874688</v>
      </c>
      <c r="F21" s="71">
        <v>809.74451018139166</v>
      </c>
      <c r="G21" s="71">
        <v>251.61512304878167</v>
      </c>
      <c r="H21" s="71">
        <v>395.33951173435469</v>
      </c>
      <c r="I21" s="71">
        <v>296.44974831825215</v>
      </c>
      <c r="J21" s="71">
        <v>124.18381694680727</v>
      </c>
      <c r="K21" s="71">
        <v>9.743820218605757</v>
      </c>
      <c r="L21" s="71">
        <v>26.320136446090704</v>
      </c>
      <c r="M21" s="70">
        <v>182.35417996927211</v>
      </c>
      <c r="N21" s="623"/>
    </row>
    <row r="22" spans="1:14" ht="12" customHeight="1" x14ac:dyDescent="0.35">
      <c r="A22" s="34"/>
      <c r="B22" s="606" t="s">
        <v>4</v>
      </c>
      <c r="C22" s="457">
        <v>120.00000000000001</v>
      </c>
      <c r="D22" s="71">
        <v>154.3521151754874</v>
      </c>
      <c r="E22" s="71">
        <v>1547.2665153979144</v>
      </c>
      <c r="F22" s="71">
        <v>645.38107106345387</v>
      </c>
      <c r="G22" s="71">
        <v>185.40311589638398</v>
      </c>
      <c r="H22" s="71">
        <v>239.39257478830569</v>
      </c>
      <c r="I22" s="71">
        <v>219.55886160410577</v>
      </c>
      <c r="J22" s="71">
        <v>117.5147377910904</v>
      </c>
      <c r="K22" s="71">
        <v>55.581949462029598</v>
      </c>
      <c r="L22" s="71">
        <v>26.675159709549181</v>
      </c>
      <c r="M22" s="70">
        <v>55.380468636521009</v>
      </c>
      <c r="N22" s="623"/>
    </row>
    <row r="23" spans="1:14" ht="12" customHeight="1" thickBot="1" x14ac:dyDescent="0.4">
      <c r="A23" s="57"/>
      <c r="B23" s="627" t="s">
        <v>25</v>
      </c>
      <c r="C23" s="454">
        <v>1822</v>
      </c>
      <c r="D23" s="121">
        <v>149.46793447392596</v>
      </c>
      <c r="E23" s="121">
        <v>1461.3848612964689</v>
      </c>
      <c r="F23" s="121">
        <v>499.07746517130278</v>
      </c>
      <c r="G23" s="121">
        <v>235.73112013259544</v>
      </c>
      <c r="H23" s="121">
        <v>245.19279254060496</v>
      </c>
      <c r="I23" s="121">
        <v>231.24886147182917</v>
      </c>
      <c r="J23" s="121">
        <v>128.9575832379347</v>
      </c>
      <c r="K23" s="121">
        <v>20.728899696072659</v>
      </c>
      <c r="L23" s="121">
        <v>27.378079209098651</v>
      </c>
      <c r="M23" s="120">
        <v>69.136266319733252</v>
      </c>
      <c r="N23" s="623"/>
    </row>
    <row r="24" spans="1:14" ht="12" customHeight="1" x14ac:dyDescent="0.35">
      <c r="A24" s="608" t="s">
        <v>24</v>
      </c>
      <c r="B24" s="607" t="s">
        <v>23</v>
      </c>
      <c r="C24" s="464">
        <v>4129.0000000000073</v>
      </c>
      <c r="D24" s="443">
        <v>157.27976719143265</v>
      </c>
      <c r="E24" s="443">
        <v>1324.2526217387617</v>
      </c>
      <c r="F24" s="443">
        <v>505.69940185289448</v>
      </c>
      <c r="G24" s="443">
        <v>224.275825371428</v>
      </c>
      <c r="H24" s="443">
        <v>233.62315866074115</v>
      </c>
      <c r="I24" s="443">
        <v>211.78554041603482</v>
      </c>
      <c r="J24" s="443">
        <v>110.88162973234776</v>
      </c>
      <c r="K24" s="443">
        <v>1.464789302792862</v>
      </c>
      <c r="L24" s="443">
        <v>26.807392170088384</v>
      </c>
      <c r="M24" s="442">
        <v>8.7047035107256505</v>
      </c>
      <c r="N24" s="623"/>
    </row>
    <row r="25" spans="1:14" ht="12" customHeight="1" x14ac:dyDescent="0.35">
      <c r="A25" s="36" t="s">
        <v>22</v>
      </c>
      <c r="B25" s="606" t="s">
        <v>21</v>
      </c>
      <c r="C25" s="457">
        <v>5561.9999999999945</v>
      </c>
      <c r="D25" s="71">
        <v>178.60370679610818</v>
      </c>
      <c r="E25" s="71">
        <v>1365.7070985211985</v>
      </c>
      <c r="F25" s="71">
        <v>588.1884370771412</v>
      </c>
      <c r="G25" s="71">
        <v>169.4868913284547</v>
      </c>
      <c r="H25" s="71">
        <v>274.00040339596427</v>
      </c>
      <c r="I25" s="71">
        <v>186.49784744612185</v>
      </c>
      <c r="J25" s="71">
        <v>94.367982646717962</v>
      </c>
      <c r="K25" s="71">
        <v>0.51135327325900715</v>
      </c>
      <c r="L25" s="71">
        <v>26.147902946215066</v>
      </c>
      <c r="M25" s="70">
        <v>26.345361521797471</v>
      </c>
      <c r="N25" s="623"/>
    </row>
    <row r="26" spans="1:14" ht="12" customHeight="1" x14ac:dyDescent="0.35">
      <c r="A26" s="34"/>
      <c r="B26" s="606" t="s">
        <v>20</v>
      </c>
      <c r="C26" s="457">
        <v>8003.0000000000173</v>
      </c>
      <c r="D26" s="71">
        <v>219.05647766304179</v>
      </c>
      <c r="E26" s="71">
        <v>1697.4275371273161</v>
      </c>
      <c r="F26" s="71">
        <v>778.36754928328332</v>
      </c>
      <c r="G26" s="71">
        <v>120.36353955721782</v>
      </c>
      <c r="H26" s="71">
        <v>357.22491102935544</v>
      </c>
      <c r="I26" s="71">
        <v>270.64056259773429</v>
      </c>
      <c r="J26" s="71">
        <v>85.428358250051019</v>
      </c>
      <c r="K26" s="71">
        <v>6.1244379573278059E-2</v>
      </c>
      <c r="L26" s="71">
        <v>24.954371402639694</v>
      </c>
      <c r="M26" s="70">
        <v>60.365124431407345</v>
      </c>
      <c r="N26" s="623"/>
    </row>
    <row r="27" spans="1:14" ht="12" customHeight="1" x14ac:dyDescent="0.35">
      <c r="A27" s="34"/>
      <c r="B27" s="629" t="s">
        <v>19</v>
      </c>
      <c r="C27" s="457">
        <v>5395.9999999999955</v>
      </c>
      <c r="D27" s="71">
        <v>115.42053447037947</v>
      </c>
      <c r="E27" s="71">
        <v>1148.0967181269157</v>
      </c>
      <c r="F27" s="71">
        <v>352.46757686524876</v>
      </c>
      <c r="G27" s="71">
        <v>215.05981187947137</v>
      </c>
      <c r="H27" s="71">
        <v>177.22728488086548</v>
      </c>
      <c r="I27" s="71">
        <v>228.39046537893503</v>
      </c>
      <c r="J27" s="71">
        <v>135.90277596046485</v>
      </c>
      <c r="K27" s="71">
        <v>2.5399666939558738</v>
      </c>
      <c r="L27" s="71">
        <v>27.94345850306442</v>
      </c>
      <c r="M27" s="70">
        <v>8.4700970918016605</v>
      </c>
      <c r="N27" s="623"/>
    </row>
    <row r="28" spans="1:14" ht="12" customHeight="1" x14ac:dyDescent="0.35">
      <c r="A28" s="34"/>
      <c r="B28" s="606" t="s">
        <v>18</v>
      </c>
      <c r="C28" s="457">
        <v>241.99999999999983</v>
      </c>
      <c r="D28" s="71">
        <v>252.37756448660323</v>
      </c>
      <c r="E28" s="71">
        <v>1575.6006644623883</v>
      </c>
      <c r="F28" s="71">
        <v>670.53159239615923</v>
      </c>
      <c r="G28" s="71">
        <v>182.11696883662475</v>
      </c>
      <c r="H28" s="71">
        <v>209.45379875107082</v>
      </c>
      <c r="I28" s="71">
        <v>183.04482262019633</v>
      </c>
      <c r="J28" s="71">
        <v>78.458839679761738</v>
      </c>
      <c r="K28" s="71">
        <v>7.7330202171809401E-2</v>
      </c>
      <c r="L28" s="71">
        <v>25.929537970024946</v>
      </c>
      <c r="M28" s="70">
        <v>61.209892082570967</v>
      </c>
      <c r="N28" s="623"/>
    </row>
    <row r="29" spans="1:14" ht="12" customHeight="1" x14ac:dyDescent="0.35">
      <c r="A29" s="34"/>
      <c r="B29" s="606" t="s">
        <v>189</v>
      </c>
      <c r="C29" s="457">
        <v>2031.9999999999993</v>
      </c>
      <c r="D29" s="71">
        <v>279.08828566870909</v>
      </c>
      <c r="E29" s="71">
        <v>1462.7916680661594</v>
      </c>
      <c r="F29" s="71">
        <v>863.94501853506188</v>
      </c>
      <c r="G29" s="71">
        <v>209.03165648372948</v>
      </c>
      <c r="H29" s="71">
        <v>175.69443277666977</v>
      </c>
      <c r="I29" s="71">
        <v>107.59540570267309</v>
      </c>
      <c r="J29" s="71">
        <v>72.653864870984023</v>
      </c>
      <c r="K29" s="71">
        <v>1.8504219342022521</v>
      </c>
      <c r="L29" s="71">
        <v>29.081351135656</v>
      </c>
      <c r="M29" s="70">
        <v>2.1213794136510353</v>
      </c>
      <c r="N29" s="623"/>
    </row>
    <row r="30" spans="1:14" ht="12" customHeight="1" x14ac:dyDescent="0.35">
      <c r="A30" s="34"/>
      <c r="B30" s="606" t="s">
        <v>16</v>
      </c>
      <c r="C30" s="457">
        <v>217</v>
      </c>
      <c r="D30" s="71">
        <v>563.53967944720227</v>
      </c>
      <c r="E30" s="71">
        <v>5145.3643029549448</v>
      </c>
      <c r="F30" s="71">
        <v>748.36882136990948</v>
      </c>
      <c r="G30" s="71">
        <v>249.98304558063663</v>
      </c>
      <c r="H30" s="71">
        <v>230.25515394200272</v>
      </c>
      <c r="I30" s="71">
        <v>221.37326344905506</v>
      </c>
      <c r="J30" s="71">
        <v>122.38167262848719</v>
      </c>
      <c r="K30" s="71">
        <v>3545.9823389798007</v>
      </c>
      <c r="L30" s="71">
        <v>26.169590797149471</v>
      </c>
      <c r="M30" s="70">
        <v>0.85041620789797301</v>
      </c>
      <c r="N30" s="623"/>
    </row>
    <row r="31" spans="1:14" ht="12" customHeight="1" x14ac:dyDescent="0.35">
      <c r="A31" s="34"/>
      <c r="B31" s="606" t="s">
        <v>15</v>
      </c>
      <c r="C31" s="457">
        <v>283.99999999999989</v>
      </c>
      <c r="D31" s="71">
        <v>187.55578217905577</v>
      </c>
      <c r="E31" s="71">
        <v>2341.0910898045181</v>
      </c>
      <c r="F31" s="71">
        <v>972.390998576995</v>
      </c>
      <c r="G31" s="71">
        <v>185.44927303055837</v>
      </c>
      <c r="H31" s="71">
        <v>359.13344777483491</v>
      </c>
      <c r="I31" s="71">
        <v>238.90327009643772</v>
      </c>
      <c r="J31" s="71">
        <v>154.68717521165951</v>
      </c>
      <c r="K31" s="71">
        <v>12.926237429052282</v>
      </c>
      <c r="L31" s="71">
        <v>24.469450073430732</v>
      </c>
      <c r="M31" s="70">
        <v>390.80767927623219</v>
      </c>
      <c r="N31" s="623"/>
    </row>
    <row r="32" spans="1:14" ht="12" customHeight="1" x14ac:dyDescent="0.35">
      <c r="A32" s="34"/>
      <c r="B32" s="606" t="s">
        <v>14</v>
      </c>
      <c r="C32" s="457">
        <v>563.99999999999909</v>
      </c>
      <c r="D32" s="71">
        <v>159.08827476739762</v>
      </c>
      <c r="E32" s="71">
        <v>1857.8577624357877</v>
      </c>
      <c r="F32" s="71">
        <v>415.60468825665185</v>
      </c>
      <c r="G32" s="71">
        <v>176.17650892657593</v>
      </c>
      <c r="H32" s="71">
        <v>324.69116270050949</v>
      </c>
      <c r="I32" s="71">
        <v>233.09004064636278</v>
      </c>
      <c r="J32" s="71">
        <v>123.24772640584609</v>
      </c>
      <c r="K32" s="71">
        <v>0</v>
      </c>
      <c r="L32" s="71">
        <v>24.780685131354026</v>
      </c>
      <c r="M32" s="70">
        <v>560.26695036848514</v>
      </c>
      <c r="N32" s="623"/>
    </row>
    <row r="33" spans="1:14" ht="12" customHeight="1" x14ac:dyDescent="0.35">
      <c r="A33" s="34"/>
      <c r="B33" s="33" t="s">
        <v>13</v>
      </c>
      <c r="C33" s="462">
        <v>36.999999999999986</v>
      </c>
      <c r="D33" s="126">
        <v>88.268704199252454</v>
      </c>
      <c r="E33" s="126">
        <v>908.27928217838098</v>
      </c>
      <c r="F33" s="126">
        <v>351.44984631420948</v>
      </c>
      <c r="G33" s="126">
        <v>113.27580363978963</v>
      </c>
      <c r="H33" s="126">
        <v>212.56995841025065</v>
      </c>
      <c r="I33" s="126">
        <v>50.859109183544753</v>
      </c>
      <c r="J33" s="126">
        <v>137.73550886074216</v>
      </c>
      <c r="K33" s="126">
        <v>0</v>
      </c>
      <c r="L33" s="126">
        <v>27.294165350576552</v>
      </c>
      <c r="M33" s="125">
        <v>15.094890419267628</v>
      </c>
      <c r="N33" s="623"/>
    </row>
    <row r="34" spans="1:14" ht="12" customHeight="1" x14ac:dyDescent="0.35">
      <c r="A34" s="34"/>
      <c r="B34" s="33" t="s">
        <v>12</v>
      </c>
      <c r="C34" s="462">
        <v>283.00000000000017</v>
      </c>
      <c r="D34" s="126">
        <v>221.10134649451564</v>
      </c>
      <c r="E34" s="126">
        <v>1771.0638543301725</v>
      </c>
      <c r="F34" s="126">
        <v>739.95769239679589</v>
      </c>
      <c r="G34" s="126">
        <v>239.79247826448903</v>
      </c>
      <c r="H34" s="126">
        <v>300.30362901218388</v>
      </c>
      <c r="I34" s="126">
        <v>293.48186271398095</v>
      </c>
      <c r="J34" s="126">
        <v>114.36535665156573</v>
      </c>
      <c r="K34" s="126">
        <v>0</v>
      </c>
      <c r="L34" s="126">
        <v>26.678491792247627</v>
      </c>
      <c r="M34" s="125">
        <v>54.517838128396107</v>
      </c>
      <c r="N34" s="623"/>
    </row>
    <row r="35" spans="1:14" ht="12" customHeight="1" thickBot="1" x14ac:dyDescent="0.4">
      <c r="A35" s="34"/>
      <c r="B35" s="612" t="s">
        <v>4</v>
      </c>
      <c r="C35" s="462">
        <v>278</v>
      </c>
      <c r="D35" s="126">
        <v>166.94694026434698</v>
      </c>
      <c r="E35" s="126">
        <v>1585.4634547136827</v>
      </c>
      <c r="F35" s="126">
        <v>626.31865792494796</v>
      </c>
      <c r="G35" s="126">
        <v>180.98003759935295</v>
      </c>
      <c r="H35" s="126">
        <v>248.94972922506676</v>
      </c>
      <c r="I35" s="126">
        <v>213.51371574690873</v>
      </c>
      <c r="J35" s="126">
        <v>123.81431297048253</v>
      </c>
      <c r="K35" s="126">
        <v>77.446944066436743</v>
      </c>
      <c r="L35" s="126">
        <v>27.587508721544193</v>
      </c>
      <c r="M35" s="125">
        <v>86.661835248821774</v>
      </c>
      <c r="N35" s="623"/>
    </row>
    <row r="36" spans="1:14" ht="12" customHeight="1" x14ac:dyDescent="0.35">
      <c r="A36" s="611" t="s">
        <v>11</v>
      </c>
      <c r="B36" s="628" t="s">
        <v>292</v>
      </c>
      <c r="C36" s="461">
        <v>18197.999999999942</v>
      </c>
      <c r="D36" s="75">
        <v>234.26799080066175</v>
      </c>
      <c r="E36" s="75">
        <v>1703.5529293835455</v>
      </c>
      <c r="F36" s="75">
        <v>784.06731168872761</v>
      </c>
      <c r="G36" s="75">
        <v>166.90443157542862</v>
      </c>
      <c r="H36" s="75">
        <v>304.70996040385876</v>
      </c>
      <c r="I36" s="75">
        <v>234.63422311656154</v>
      </c>
      <c r="J36" s="75">
        <v>86.914062512538663</v>
      </c>
      <c r="K36" s="75">
        <v>39.723782742825108</v>
      </c>
      <c r="L36" s="75">
        <v>25.811927439403661</v>
      </c>
      <c r="M36" s="74">
        <v>57.790005570233205</v>
      </c>
      <c r="N36" s="623"/>
    </row>
    <row r="37" spans="1:14" ht="12" customHeight="1" x14ac:dyDescent="0.35">
      <c r="A37" s="36" t="s">
        <v>9</v>
      </c>
      <c r="B37" s="606" t="s">
        <v>8</v>
      </c>
      <c r="C37" s="457">
        <v>1085.0000000000002</v>
      </c>
      <c r="D37" s="71">
        <v>99.131199841562449</v>
      </c>
      <c r="E37" s="71">
        <v>785.8868953441945</v>
      </c>
      <c r="F37" s="71">
        <v>240.89915481633966</v>
      </c>
      <c r="G37" s="71">
        <v>159.98152747987604</v>
      </c>
      <c r="H37" s="71">
        <v>167.52598791684724</v>
      </c>
      <c r="I37" s="71">
        <v>68.623343247517056</v>
      </c>
      <c r="J37" s="71">
        <v>107.18308796201315</v>
      </c>
      <c r="K37" s="71">
        <v>2.5190770043005144</v>
      </c>
      <c r="L37" s="71">
        <v>27.858016323156775</v>
      </c>
      <c r="M37" s="70">
        <v>9.039273905225258</v>
      </c>
      <c r="N37" s="623"/>
    </row>
    <row r="38" spans="1:14" ht="12" customHeight="1" x14ac:dyDescent="0.35">
      <c r="A38" s="34"/>
      <c r="B38" s="606" t="s">
        <v>7</v>
      </c>
      <c r="C38" s="457">
        <v>375.00000000000017</v>
      </c>
      <c r="D38" s="71">
        <v>165.18936037232123</v>
      </c>
      <c r="E38" s="71">
        <v>1392.5680203286825</v>
      </c>
      <c r="F38" s="71">
        <v>590.83226292654456</v>
      </c>
      <c r="G38" s="71">
        <v>127.39868275272892</v>
      </c>
      <c r="H38" s="71">
        <v>260.8777170866677</v>
      </c>
      <c r="I38" s="71">
        <v>185.2314794796072</v>
      </c>
      <c r="J38" s="71">
        <v>98.375106041472222</v>
      </c>
      <c r="K38" s="71">
        <v>0</v>
      </c>
      <c r="L38" s="71">
        <v>26.40889569619139</v>
      </c>
      <c r="M38" s="70">
        <v>102.3803553068368</v>
      </c>
      <c r="N38" s="623"/>
    </row>
    <row r="39" spans="1:14" ht="12" customHeight="1" x14ac:dyDescent="0.35">
      <c r="A39" s="34"/>
      <c r="B39" s="606" t="s">
        <v>222</v>
      </c>
      <c r="C39" s="457">
        <v>1521.999999999998</v>
      </c>
      <c r="D39" s="71">
        <v>143.13029347657499</v>
      </c>
      <c r="E39" s="71">
        <v>1420.388303473746</v>
      </c>
      <c r="F39" s="71">
        <v>523.03913230890907</v>
      </c>
      <c r="G39" s="71">
        <v>254.58456921699144</v>
      </c>
      <c r="H39" s="71">
        <v>230.11904084102446</v>
      </c>
      <c r="I39" s="71">
        <v>167.85552246485761</v>
      </c>
      <c r="J39" s="71">
        <v>130.24447363317498</v>
      </c>
      <c r="K39" s="71">
        <v>79.064827118588539</v>
      </c>
      <c r="L39" s="71">
        <v>27.998682282727394</v>
      </c>
      <c r="M39" s="70">
        <v>6.90756941032258</v>
      </c>
      <c r="N39" s="623"/>
    </row>
    <row r="40" spans="1:14" ht="12" customHeight="1" x14ac:dyDescent="0.35">
      <c r="A40" s="34"/>
      <c r="B40" s="606" t="s">
        <v>5</v>
      </c>
      <c r="C40" s="457">
        <v>4991.0000000000073</v>
      </c>
      <c r="D40" s="71">
        <v>101.86183511886331</v>
      </c>
      <c r="E40" s="71">
        <v>1021.2439760395761</v>
      </c>
      <c r="F40" s="71">
        <v>255.90286741759112</v>
      </c>
      <c r="G40" s="71">
        <v>195.99745909377896</v>
      </c>
      <c r="H40" s="71">
        <v>163.25684781127561</v>
      </c>
      <c r="I40" s="71">
        <v>213.36778354762734</v>
      </c>
      <c r="J40" s="71">
        <v>136.15705229874021</v>
      </c>
      <c r="K40" s="71">
        <v>17.79236169071072</v>
      </c>
      <c r="L40" s="71">
        <v>27.94248471709254</v>
      </c>
      <c r="M40" s="70">
        <v>10.565558223446882</v>
      </c>
      <c r="N40" s="623"/>
    </row>
    <row r="41" spans="1:14" ht="12" customHeight="1" thickBot="1" x14ac:dyDescent="0.4">
      <c r="A41" s="57"/>
      <c r="B41" s="627" t="s">
        <v>4</v>
      </c>
      <c r="C41" s="454">
        <v>863</v>
      </c>
      <c r="D41" s="121">
        <v>136.1909873425293</v>
      </c>
      <c r="E41" s="121">
        <v>1435.8265577404209</v>
      </c>
      <c r="F41" s="121">
        <v>326.40544438877401</v>
      </c>
      <c r="G41" s="121">
        <v>272.39586346124804</v>
      </c>
      <c r="H41" s="121">
        <v>231.48354718043623</v>
      </c>
      <c r="I41" s="121">
        <v>231.30978393859246</v>
      </c>
      <c r="J41" s="121">
        <v>139.54229170285944</v>
      </c>
      <c r="K41" s="121">
        <v>139.8100777027181</v>
      </c>
      <c r="L41" s="121">
        <v>28.118470637355699</v>
      </c>
      <c r="M41" s="120">
        <v>55.667648429931987</v>
      </c>
      <c r="N41" s="623"/>
    </row>
    <row r="42" spans="1:14" ht="12" customHeight="1" x14ac:dyDescent="0.35">
      <c r="A42" s="626" t="s">
        <v>3</v>
      </c>
      <c r="B42" s="625" t="s">
        <v>2</v>
      </c>
      <c r="C42" s="464">
        <v>15775.000000000035</v>
      </c>
      <c r="D42" s="443">
        <v>198.6014994240652</v>
      </c>
      <c r="E42" s="443">
        <v>1505.9806048630448</v>
      </c>
      <c r="F42" s="443">
        <v>645.75097431252721</v>
      </c>
      <c r="G42" s="443">
        <v>151.48496071939047</v>
      </c>
      <c r="H42" s="443">
        <v>290.19871297606647</v>
      </c>
      <c r="I42" s="443">
        <v>210.50833073656281</v>
      </c>
      <c r="J42" s="443">
        <v>91.158315340463844</v>
      </c>
      <c r="K42" s="443">
        <v>34.64878820984665</v>
      </c>
      <c r="L42" s="443">
        <v>25.957675804498159</v>
      </c>
      <c r="M42" s="442">
        <v>53.664231755794049</v>
      </c>
      <c r="N42" s="623"/>
    </row>
    <row r="43" spans="1:14" ht="12" customHeight="1" thickBot="1" x14ac:dyDescent="0.4">
      <c r="A43" s="598" t="s">
        <v>1</v>
      </c>
      <c r="B43" s="624" t="s">
        <v>0</v>
      </c>
      <c r="C43" s="454">
        <v>11259.000000000007</v>
      </c>
      <c r="D43" s="121">
        <v>157.22043034345523</v>
      </c>
      <c r="E43" s="121">
        <v>1418.3107364330285</v>
      </c>
      <c r="F43" s="121">
        <v>544.77488029335939</v>
      </c>
      <c r="G43" s="121">
        <v>215.73183490946508</v>
      </c>
      <c r="H43" s="121">
        <v>218.71789378849505</v>
      </c>
      <c r="I43" s="121">
        <v>222.68373406677412</v>
      </c>
      <c r="J43" s="121">
        <v>119.15714845177754</v>
      </c>
      <c r="K43" s="121">
        <v>40.516145194235982</v>
      </c>
      <c r="L43" s="121">
        <v>27.410388866167356</v>
      </c>
      <c r="M43" s="120">
        <v>27.379561821380989</v>
      </c>
      <c r="N43" s="623"/>
    </row>
    <row r="44" spans="1:14" ht="9.75" customHeight="1" x14ac:dyDescent="0.35">
      <c r="N44" s="622"/>
    </row>
    <row r="45" spans="1:14" ht="9.75" customHeight="1" x14ac:dyDescent="0.35"/>
    <row r="47" spans="1:14" ht="14.25" customHeight="1" x14ac:dyDescent="0.35"/>
  </sheetData>
  <mergeCells count="3">
    <mergeCell ref="A1:M1"/>
    <mergeCell ref="A2:M2"/>
    <mergeCell ref="A3:B4"/>
  </mergeCells>
  <conditionalFormatting sqref="C5:M43">
    <cfRule type="cellIs" dxfId="1012" priority="3" stopIfTrue="1" operator="lessThan">
      <formula>0.9</formula>
    </cfRule>
  </conditionalFormatting>
  <conditionalFormatting sqref="D5:M43">
    <cfRule type="cellIs" dxfId="1011" priority="1" stopIfTrue="1" operator="lessThan">
      <formula>0.05</formula>
    </cfRule>
    <cfRule type="cellIs" dxfId="1010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גיליון81"/>
  <dimension ref="A1:N233"/>
  <sheetViews>
    <sheetView view="pageBreakPreview" topLeftCell="A41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27.7265625" style="435" customWidth="1"/>
    <col min="3" max="3" width="7.26953125" style="435" bestFit="1" customWidth="1"/>
    <col min="4" max="4" width="11.7265625" style="435" customWidth="1"/>
    <col min="5" max="5" width="13.6328125" style="435" customWidth="1"/>
    <col min="6" max="6" width="14.90625" style="435" bestFit="1" customWidth="1"/>
    <col min="7" max="7" width="9.453125" style="435" bestFit="1" customWidth="1"/>
    <col min="8" max="8" width="15.269531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4" ht="15.75" customHeight="1" x14ac:dyDescent="0.35">
      <c r="A1" s="6897" t="s">
        <v>302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301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4" ht="32.25" customHeight="1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631"/>
    </row>
    <row r="5" spans="1:14" ht="12" customHeight="1" thickBot="1" x14ac:dyDescent="0.4">
      <c r="A5" s="6343" t="s">
        <v>59</v>
      </c>
      <c r="B5" s="6344"/>
      <c r="C5" s="205">
        <v>9803.9999999999745</v>
      </c>
      <c r="D5" s="446">
        <v>226.51610415733478</v>
      </c>
      <c r="E5" s="446">
        <v>1708.1455980666799</v>
      </c>
      <c r="F5" s="446">
        <v>759.00247722394238</v>
      </c>
      <c r="G5" s="446">
        <v>112.71469673044049</v>
      </c>
      <c r="H5" s="446">
        <v>359.27648808941342</v>
      </c>
      <c r="I5" s="446">
        <v>272.60992654465906</v>
      </c>
      <c r="J5" s="446">
        <v>81.883126082297082</v>
      </c>
      <c r="K5" s="446">
        <v>3.5473343744404653E-2</v>
      </c>
      <c r="L5" s="446">
        <v>25.000554966749704</v>
      </c>
      <c r="M5" s="445">
        <v>97.615793831831141</v>
      </c>
      <c r="N5" s="632"/>
    </row>
    <row r="6" spans="1:14" ht="12" customHeight="1" x14ac:dyDescent="0.35">
      <c r="A6" s="160" t="s">
        <v>123</v>
      </c>
      <c r="B6" s="390" t="s">
        <v>122</v>
      </c>
      <c r="C6" s="444">
        <v>142.00000000000006</v>
      </c>
      <c r="D6" s="75">
        <v>168.42670632893521</v>
      </c>
      <c r="E6" s="75">
        <v>1394.0397035276292</v>
      </c>
      <c r="F6" s="75">
        <v>626.1618281982212</v>
      </c>
      <c r="G6" s="75">
        <v>97.852451460589776</v>
      </c>
      <c r="H6" s="75">
        <v>297.81779980413927</v>
      </c>
      <c r="I6" s="75">
        <v>172.88690841852349</v>
      </c>
      <c r="J6" s="75">
        <v>91.045161857264873</v>
      </c>
      <c r="K6" s="75">
        <v>0</v>
      </c>
      <c r="L6" s="75">
        <v>25.160707724259957</v>
      </c>
      <c r="M6" s="74">
        <v>83.114846064630726</v>
      </c>
      <c r="N6" s="632"/>
    </row>
    <row r="7" spans="1:14" ht="12" customHeight="1" x14ac:dyDescent="0.35">
      <c r="A7" s="92" t="s">
        <v>121</v>
      </c>
      <c r="B7" s="189" t="s">
        <v>120</v>
      </c>
      <c r="C7" s="184">
        <v>97.999999999999986</v>
      </c>
      <c r="D7" s="71">
        <v>177.29790848000502</v>
      </c>
      <c r="E7" s="71">
        <v>1394.6554232284357</v>
      </c>
      <c r="F7" s="71">
        <v>619.65966237301132</v>
      </c>
      <c r="G7" s="71">
        <v>125.358423453548</v>
      </c>
      <c r="H7" s="71">
        <v>298.35340620731517</v>
      </c>
      <c r="I7" s="71">
        <v>144.68025472944839</v>
      </c>
      <c r="J7" s="71">
        <v>84.975528056514264</v>
      </c>
      <c r="K7" s="71">
        <v>0</v>
      </c>
      <c r="L7" s="71">
        <v>25</v>
      </c>
      <c r="M7" s="70">
        <v>96.628148408598278</v>
      </c>
      <c r="N7" s="632"/>
    </row>
    <row r="8" spans="1:14" ht="12" customHeight="1" x14ac:dyDescent="0.35">
      <c r="A8" s="92"/>
      <c r="B8" s="189" t="s">
        <v>119</v>
      </c>
      <c r="C8" s="184">
        <v>1075.9999999999991</v>
      </c>
      <c r="D8" s="71">
        <v>160.45198710449219</v>
      </c>
      <c r="E8" s="71">
        <v>705.91515238472175</v>
      </c>
      <c r="F8" s="71">
        <v>179.58077244280642</v>
      </c>
      <c r="G8" s="71">
        <v>70.919926538169932</v>
      </c>
      <c r="H8" s="71">
        <v>94.067781952094847</v>
      </c>
      <c r="I8" s="71">
        <v>222.31970332326674</v>
      </c>
      <c r="J8" s="71">
        <v>55.380085639788952</v>
      </c>
      <c r="K8" s="71">
        <v>0</v>
      </c>
      <c r="L8" s="71">
        <v>25</v>
      </c>
      <c r="M8" s="70">
        <v>58.543673072951563</v>
      </c>
      <c r="N8" s="632"/>
    </row>
    <row r="9" spans="1:14" ht="12" customHeight="1" x14ac:dyDescent="0.35">
      <c r="A9" s="92"/>
      <c r="B9" s="189" t="s">
        <v>118</v>
      </c>
      <c r="C9" s="184">
        <v>138.00000000000003</v>
      </c>
      <c r="D9" s="71">
        <v>179.24550268555794</v>
      </c>
      <c r="E9" s="71">
        <v>1534.0381989471712</v>
      </c>
      <c r="F9" s="71">
        <v>710.00335997020056</v>
      </c>
      <c r="G9" s="71">
        <v>108.92690712318064</v>
      </c>
      <c r="H9" s="71">
        <v>330.85845502623874</v>
      </c>
      <c r="I9" s="71">
        <v>196.6943810749232</v>
      </c>
      <c r="J9" s="71">
        <v>94.141386732703026</v>
      </c>
      <c r="K9" s="71">
        <v>0</v>
      </c>
      <c r="L9" s="71">
        <v>25</v>
      </c>
      <c r="M9" s="70">
        <v>68.41370901992488</v>
      </c>
      <c r="N9" s="632"/>
    </row>
    <row r="10" spans="1:14" ht="12" customHeight="1" x14ac:dyDescent="0.35">
      <c r="A10" s="92"/>
      <c r="B10" s="189" t="s">
        <v>117</v>
      </c>
      <c r="C10" s="184">
        <v>53.999999999999986</v>
      </c>
      <c r="D10" s="71">
        <v>179.90145062177615</v>
      </c>
      <c r="E10" s="71">
        <v>1313.8546605826455</v>
      </c>
      <c r="F10" s="71">
        <v>641.0320059003177</v>
      </c>
      <c r="G10" s="71">
        <v>106.9616218975807</v>
      </c>
      <c r="H10" s="71">
        <v>295.86092580014645</v>
      </c>
      <c r="I10" s="71">
        <v>115.35485134737948</v>
      </c>
      <c r="J10" s="71">
        <v>80.335101337196832</v>
      </c>
      <c r="K10" s="71">
        <v>0</v>
      </c>
      <c r="L10" s="71">
        <v>25</v>
      </c>
      <c r="M10" s="70">
        <v>49.310154300024415</v>
      </c>
      <c r="N10" s="632"/>
    </row>
    <row r="11" spans="1:14" ht="12" customHeight="1" x14ac:dyDescent="0.35">
      <c r="A11" s="92"/>
      <c r="B11" s="189" t="s">
        <v>116</v>
      </c>
      <c r="C11" s="184">
        <v>86.000000000000014</v>
      </c>
      <c r="D11" s="71">
        <v>101.70859084020032</v>
      </c>
      <c r="E11" s="71">
        <v>310.71758682617423</v>
      </c>
      <c r="F11" s="71">
        <v>76.252109424334918</v>
      </c>
      <c r="G11" s="71">
        <v>43.169514706376987</v>
      </c>
      <c r="H11" s="71">
        <v>35.193281272769951</v>
      </c>
      <c r="I11" s="71">
        <v>91.63236795679606</v>
      </c>
      <c r="J11" s="71">
        <v>33.60476658710126</v>
      </c>
      <c r="K11" s="71">
        <v>0</v>
      </c>
      <c r="L11" s="71">
        <v>25</v>
      </c>
      <c r="M11" s="70">
        <v>5.8655468787949916</v>
      </c>
      <c r="N11" s="632"/>
    </row>
    <row r="12" spans="1:14" ht="12" customHeight="1" x14ac:dyDescent="0.35">
      <c r="A12" s="92"/>
      <c r="B12" s="189" t="s">
        <v>113</v>
      </c>
      <c r="C12" s="184">
        <v>29.000000000000007</v>
      </c>
      <c r="D12" s="472">
        <v>126</v>
      </c>
      <c r="E12" s="472">
        <v>746</v>
      </c>
      <c r="F12" s="472">
        <v>278</v>
      </c>
      <c r="G12" s="472">
        <v>78</v>
      </c>
      <c r="H12" s="472">
        <v>128</v>
      </c>
      <c r="I12" s="472">
        <v>138</v>
      </c>
      <c r="J12" s="472">
        <v>65</v>
      </c>
      <c r="K12" s="472" t="s">
        <v>279</v>
      </c>
      <c r="L12" s="472">
        <v>25</v>
      </c>
      <c r="M12" s="471">
        <v>33</v>
      </c>
      <c r="N12" s="632"/>
    </row>
    <row r="13" spans="1:14" ht="12" customHeight="1" x14ac:dyDescent="0.35">
      <c r="A13" s="92"/>
      <c r="B13" s="189" t="s">
        <v>111</v>
      </c>
      <c r="C13" s="184">
        <v>191.99999999999991</v>
      </c>
      <c r="D13" s="71">
        <v>171.22285674486474</v>
      </c>
      <c r="E13" s="71">
        <v>1197.3620108544019</v>
      </c>
      <c r="F13" s="71">
        <v>505.85192879530899</v>
      </c>
      <c r="G13" s="71">
        <v>103.62426398288147</v>
      </c>
      <c r="H13" s="71">
        <v>233.47012098245031</v>
      </c>
      <c r="I13" s="71">
        <v>213.58097341071934</v>
      </c>
      <c r="J13" s="71">
        <v>76.923036852633544</v>
      </c>
      <c r="K13" s="71">
        <v>0</v>
      </c>
      <c r="L13" s="71">
        <v>25</v>
      </c>
      <c r="M13" s="70">
        <v>38.911686830408378</v>
      </c>
      <c r="N13" s="632"/>
    </row>
    <row r="14" spans="1:14" ht="12" customHeight="1" x14ac:dyDescent="0.35">
      <c r="A14" s="92"/>
      <c r="B14" s="189" t="s">
        <v>110</v>
      </c>
      <c r="C14" s="184">
        <v>40</v>
      </c>
      <c r="D14" s="71">
        <v>160.14143262137725</v>
      </c>
      <c r="E14" s="71">
        <v>1612.0397152616858</v>
      </c>
      <c r="F14" s="71">
        <v>671.47038964404032</v>
      </c>
      <c r="G14" s="71">
        <v>163.12654399943557</v>
      </c>
      <c r="H14" s="71">
        <v>328.84976080271957</v>
      </c>
      <c r="I14" s="71">
        <v>192.44190795653955</v>
      </c>
      <c r="J14" s="71">
        <v>104.45018687419999</v>
      </c>
      <c r="K14" s="71">
        <v>0</v>
      </c>
      <c r="L14" s="71">
        <v>25</v>
      </c>
      <c r="M14" s="70">
        <v>126.70092598475095</v>
      </c>
      <c r="N14" s="632"/>
    </row>
    <row r="15" spans="1:14" ht="12" customHeight="1" x14ac:dyDescent="0.35">
      <c r="A15" s="92"/>
      <c r="B15" s="189" t="s">
        <v>109</v>
      </c>
      <c r="C15" s="184">
        <v>149.00000000000003</v>
      </c>
      <c r="D15" s="71">
        <v>131.57737833437838</v>
      </c>
      <c r="E15" s="71">
        <v>893.02052600261175</v>
      </c>
      <c r="F15" s="71">
        <v>375.71038821071323</v>
      </c>
      <c r="G15" s="71">
        <v>79.314813648602282</v>
      </c>
      <c r="H15" s="71">
        <v>173.40479455879063</v>
      </c>
      <c r="I15" s="71">
        <v>135.75689600991291</v>
      </c>
      <c r="J15" s="71">
        <v>74.932834481461001</v>
      </c>
      <c r="K15" s="71">
        <v>0</v>
      </c>
      <c r="L15" s="71">
        <v>25</v>
      </c>
      <c r="M15" s="70">
        <v>28.900799093131777</v>
      </c>
      <c r="N15" s="632"/>
    </row>
    <row r="16" spans="1:14" ht="12" customHeight="1" x14ac:dyDescent="0.35">
      <c r="A16" s="92"/>
      <c r="B16" s="189" t="s">
        <v>108</v>
      </c>
      <c r="C16" s="184">
        <v>78.999999999999986</v>
      </c>
      <c r="D16" s="71">
        <v>110.74895331973002</v>
      </c>
      <c r="E16" s="71">
        <v>729.20524900062048</v>
      </c>
      <c r="F16" s="71">
        <v>230.3496448769441</v>
      </c>
      <c r="G16" s="71">
        <v>95.645862099258878</v>
      </c>
      <c r="H16" s="71">
        <v>106.31522071243573</v>
      </c>
      <c r="I16" s="71">
        <v>181.74792691338149</v>
      </c>
      <c r="J16" s="71">
        <v>72.427390946527595</v>
      </c>
      <c r="K16" s="71">
        <v>0</v>
      </c>
      <c r="L16" s="71">
        <v>25</v>
      </c>
      <c r="M16" s="70">
        <v>17.719203452072612</v>
      </c>
      <c r="N16" s="632"/>
    </row>
    <row r="17" spans="1:14" ht="12" customHeight="1" x14ac:dyDescent="0.35">
      <c r="A17" s="92"/>
      <c r="B17" s="189" t="s">
        <v>107</v>
      </c>
      <c r="C17" s="184">
        <v>89.999999999999986</v>
      </c>
      <c r="D17" s="71">
        <v>219.27053370753757</v>
      </c>
      <c r="E17" s="71">
        <v>1607.4849057967397</v>
      </c>
      <c r="F17" s="71">
        <v>700.65503920691515</v>
      </c>
      <c r="G17" s="71">
        <v>138.38279671614342</v>
      </c>
      <c r="H17" s="71">
        <v>323.37924886473002</v>
      </c>
      <c r="I17" s="71">
        <v>272.48518700796279</v>
      </c>
      <c r="J17" s="71">
        <v>80.641633259071568</v>
      </c>
      <c r="K17" s="71">
        <v>0</v>
      </c>
      <c r="L17" s="71">
        <v>25</v>
      </c>
      <c r="M17" s="70">
        <v>66.941000741917264</v>
      </c>
      <c r="N17" s="632"/>
    </row>
    <row r="18" spans="1:14" ht="12" customHeight="1" x14ac:dyDescent="0.35">
      <c r="A18" s="92"/>
      <c r="B18" s="189" t="s">
        <v>106</v>
      </c>
      <c r="C18" s="184">
        <v>35</v>
      </c>
      <c r="D18" s="71">
        <v>214.24877908748658</v>
      </c>
      <c r="E18" s="71">
        <v>1826.6923716947879</v>
      </c>
      <c r="F18" s="71">
        <v>922.50306376360095</v>
      </c>
      <c r="G18" s="71">
        <v>152.11416100571711</v>
      </c>
      <c r="H18" s="71">
        <v>425.77064481396951</v>
      </c>
      <c r="I18" s="71">
        <v>136.55635414339949</v>
      </c>
      <c r="J18" s="71">
        <v>93.786373832439054</v>
      </c>
      <c r="K18" s="71">
        <v>0</v>
      </c>
      <c r="L18" s="71">
        <v>25</v>
      </c>
      <c r="M18" s="70">
        <v>70.961774135661585</v>
      </c>
      <c r="N18" s="632"/>
    </row>
    <row r="19" spans="1:14" ht="12" customHeight="1" x14ac:dyDescent="0.35">
      <c r="A19" s="92"/>
      <c r="B19" s="189" t="s">
        <v>105</v>
      </c>
      <c r="C19" s="184">
        <v>242</v>
      </c>
      <c r="D19" s="71">
        <v>122.76911686338617</v>
      </c>
      <c r="E19" s="71">
        <v>488.14127333196694</v>
      </c>
      <c r="F19" s="71">
        <v>143.99966789983455</v>
      </c>
      <c r="G19" s="71">
        <v>55.244924902133988</v>
      </c>
      <c r="H19" s="71">
        <v>68.763561033742462</v>
      </c>
      <c r="I19" s="71">
        <v>131.19705722768853</v>
      </c>
      <c r="J19" s="71">
        <v>43.737009305253167</v>
      </c>
      <c r="K19" s="71">
        <v>0</v>
      </c>
      <c r="L19" s="71">
        <v>25</v>
      </c>
      <c r="M19" s="70">
        <v>20.199052963314411</v>
      </c>
      <c r="N19" s="632"/>
    </row>
    <row r="20" spans="1:14" ht="12" customHeight="1" x14ac:dyDescent="0.35">
      <c r="A20" s="92"/>
      <c r="B20" s="189" t="s">
        <v>103</v>
      </c>
      <c r="C20" s="184">
        <v>23</v>
      </c>
      <c r="D20" s="472">
        <v>118</v>
      </c>
      <c r="E20" s="472">
        <v>825</v>
      </c>
      <c r="F20" s="472">
        <v>329</v>
      </c>
      <c r="G20" s="472">
        <v>114</v>
      </c>
      <c r="H20" s="472">
        <v>152</v>
      </c>
      <c r="I20" s="472">
        <v>106</v>
      </c>
      <c r="J20" s="472">
        <v>75</v>
      </c>
      <c r="K20" s="472" t="s">
        <v>279</v>
      </c>
      <c r="L20" s="472">
        <v>25</v>
      </c>
      <c r="M20" s="471">
        <v>25</v>
      </c>
      <c r="N20" s="632"/>
    </row>
    <row r="21" spans="1:14" ht="12" customHeight="1" x14ac:dyDescent="0.35">
      <c r="A21" s="92"/>
      <c r="B21" s="189" t="s">
        <v>102</v>
      </c>
      <c r="C21" s="184">
        <v>36</v>
      </c>
      <c r="D21" s="71">
        <v>229.79704079135956</v>
      </c>
      <c r="E21" s="71">
        <v>1900.0423178279161</v>
      </c>
      <c r="F21" s="71">
        <v>894.0577641613969</v>
      </c>
      <c r="G21" s="71">
        <v>127.06545842739435</v>
      </c>
      <c r="H21" s="71">
        <v>412.64204499756784</v>
      </c>
      <c r="I21" s="71">
        <v>245.9376354805743</v>
      </c>
      <c r="J21" s="71">
        <v>90.951847874678748</v>
      </c>
      <c r="K21" s="71">
        <v>0</v>
      </c>
      <c r="L21" s="71">
        <v>25</v>
      </c>
      <c r="M21" s="70">
        <v>104.38756688630431</v>
      </c>
      <c r="N21" s="632"/>
    </row>
    <row r="22" spans="1:14" ht="12" customHeight="1" x14ac:dyDescent="0.35">
      <c r="A22" s="92"/>
      <c r="B22" s="189" t="s">
        <v>99</v>
      </c>
      <c r="C22" s="184">
        <v>111.99999999999997</v>
      </c>
      <c r="D22" s="71">
        <v>196.42725972706282</v>
      </c>
      <c r="E22" s="71">
        <v>1451.9391477921308</v>
      </c>
      <c r="F22" s="71">
        <v>603.49979850283012</v>
      </c>
      <c r="G22" s="71">
        <v>114.44507819812587</v>
      </c>
      <c r="H22" s="71">
        <v>278.53836853976782</v>
      </c>
      <c r="I22" s="71">
        <v>289.37958865710715</v>
      </c>
      <c r="J22" s="71">
        <v>80.710006788890382</v>
      </c>
      <c r="K22" s="71">
        <v>0</v>
      </c>
      <c r="L22" s="71">
        <v>25</v>
      </c>
      <c r="M22" s="70">
        <v>60.366307105409405</v>
      </c>
      <c r="N22" s="632"/>
    </row>
    <row r="23" spans="1:14" ht="12" customHeight="1" thickBot="1" x14ac:dyDescent="0.4">
      <c r="A23" s="92"/>
      <c r="B23" s="196" t="s">
        <v>59</v>
      </c>
      <c r="C23" s="195">
        <v>2676.9999999999991</v>
      </c>
      <c r="D23" s="66">
        <v>169.31194907738569</v>
      </c>
      <c r="E23" s="66">
        <v>1114.6708608177316</v>
      </c>
      <c r="F23" s="66">
        <v>456.53230985532576</v>
      </c>
      <c r="G23" s="66">
        <v>97.335811356532901</v>
      </c>
      <c r="H23" s="66">
        <v>215.14213824338552</v>
      </c>
      <c r="I23" s="66">
        <v>192.02011032784984</v>
      </c>
      <c r="J23" s="66">
        <v>73.573879271466097</v>
      </c>
      <c r="K23" s="66">
        <v>0</v>
      </c>
      <c r="L23" s="66">
        <v>25.0125908183206</v>
      </c>
      <c r="M23" s="65">
        <v>55.03374951466607</v>
      </c>
      <c r="N23" s="632"/>
    </row>
    <row r="24" spans="1:14" ht="12" customHeight="1" x14ac:dyDescent="0.35">
      <c r="A24" s="89" t="s">
        <v>98</v>
      </c>
      <c r="B24" s="197" t="s">
        <v>97</v>
      </c>
      <c r="C24" s="192">
        <v>2844.0000000000045</v>
      </c>
      <c r="D24" s="75">
        <v>263.86546239345677</v>
      </c>
      <c r="E24" s="75">
        <v>2401.7201582151447</v>
      </c>
      <c r="F24" s="75">
        <v>1129.4955169533494</v>
      </c>
      <c r="G24" s="75">
        <v>137.3843656549833</v>
      </c>
      <c r="H24" s="75">
        <v>541.73532503763749</v>
      </c>
      <c r="I24" s="75">
        <v>295.3164383447064</v>
      </c>
      <c r="J24" s="75">
        <v>99.412159612559364</v>
      </c>
      <c r="K24" s="75">
        <v>0</v>
      </c>
      <c r="L24" s="75">
        <v>24.990925006228526</v>
      </c>
      <c r="M24" s="74">
        <v>173.38542760567444</v>
      </c>
      <c r="N24" s="632"/>
    </row>
    <row r="25" spans="1:14" ht="12" customHeight="1" x14ac:dyDescent="0.35">
      <c r="A25" s="78" t="s">
        <v>96</v>
      </c>
      <c r="B25" s="189" t="s">
        <v>95</v>
      </c>
      <c r="C25" s="184">
        <v>254.00000000000014</v>
      </c>
      <c r="D25" s="71">
        <v>205.87413732932572</v>
      </c>
      <c r="E25" s="71">
        <v>2064.7963480436983</v>
      </c>
      <c r="F25" s="71">
        <v>959.62601384031052</v>
      </c>
      <c r="G25" s="71">
        <v>139.12612133374887</v>
      </c>
      <c r="H25" s="71">
        <v>459.67497331249092</v>
      </c>
      <c r="I25" s="71">
        <v>228.83021840318312</v>
      </c>
      <c r="J25" s="71">
        <v>109.3626903347209</v>
      </c>
      <c r="K25" s="71">
        <v>1.3916516804679313</v>
      </c>
      <c r="L25" s="71">
        <v>25</v>
      </c>
      <c r="M25" s="70">
        <v>141.78467913877583</v>
      </c>
      <c r="N25" s="632"/>
    </row>
    <row r="26" spans="1:14" ht="12" customHeight="1" x14ac:dyDescent="0.35">
      <c r="A26" s="78"/>
      <c r="B26" s="189" t="s">
        <v>94</v>
      </c>
      <c r="C26" s="184">
        <v>218</v>
      </c>
      <c r="D26" s="71">
        <v>325.44248456314625</v>
      </c>
      <c r="E26" s="71">
        <v>2222.1254343679684</v>
      </c>
      <c r="F26" s="71">
        <v>1074.8673816488099</v>
      </c>
      <c r="G26" s="71">
        <v>121.56733226088977</v>
      </c>
      <c r="H26" s="71">
        <v>496.09263768406583</v>
      </c>
      <c r="I26" s="71">
        <v>346.80783623071227</v>
      </c>
      <c r="J26" s="71">
        <v>75.108140262814587</v>
      </c>
      <c r="K26" s="71">
        <v>0</v>
      </c>
      <c r="L26" s="71">
        <v>25</v>
      </c>
      <c r="M26" s="70">
        <v>82.682106280677658</v>
      </c>
      <c r="N26" s="632"/>
    </row>
    <row r="27" spans="1:14" ht="12" customHeight="1" thickBot="1" x14ac:dyDescent="0.4">
      <c r="A27" s="81"/>
      <c r="B27" s="182" t="s">
        <v>59</v>
      </c>
      <c r="C27" s="181">
        <v>3315.999999999995</v>
      </c>
      <c r="D27" s="66">
        <v>260.92877010981641</v>
      </c>
      <c r="E27" s="66">
        <v>2369.7244292918658</v>
      </c>
      <c r="F27" s="66">
        <v>1114.7684692726787</v>
      </c>
      <c r="G27" s="66">
        <v>136.89500656235847</v>
      </c>
      <c r="H27" s="66">
        <v>533.86819030661616</v>
      </c>
      <c r="I27" s="66">
        <v>292.40172237062643</v>
      </c>
      <c r="J27" s="66">
        <v>99.199400499800177</v>
      </c>
      <c r="K27" s="66">
        <v>0.10315174271885202</v>
      </c>
      <c r="L27" s="66">
        <v>24.991952502162281</v>
      </c>
      <c r="M27" s="65">
        <v>167.49653603490205</v>
      </c>
      <c r="N27" s="632"/>
    </row>
    <row r="28" spans="1:14" ht="12" customHeight="1" thickBot="1" x14ac:dyDescent="0.4">
      <c r="A28" s="98" t="s">
        <v>93</v>
      </c>
      <c r="B28" s="200" t="s">
        <v>59</v>
      </c>
      <c r="C28" s="199">
        <v>89.999999999999972</v>
      </c>
      <c r="D28" s="95">
        <v>265.15103359949819</v>
      </c>
      <c r="E28" s="95">
        <v>2192.6302407387548</v>
      </c>
      <c r="F28" s="95">
        <v>963.13084981226064</v>
      </c>
      <c r="G28" s="95">
        <v>133.04702559527595</v>
      </c>
      <c r="H28" s="95">
        <v>444.5219306825818</v>
      </c>
      <c r="I28" s="95">
        <v>461.88044929858535</v>
      </c>
      <c r="J28" s="95">
        <v>90.962996902954359</v>
      </c>
      <c r="K28" s="95">
        <v>0</v>
      </c>
      <c r="L28" s="95">
        <v>25</v>
      </c>
      <c r="M28" s="94">
        <v>74.086988447097028</v>
      </c>
      <c r="N28" s="632"/>
    </row>
    <row r="29" spans="1:14" ht="12" customHeight="1" x14ac:dyDescent="0.35">
      <c r="A29" s="89" t="s">
        <v>92</v>
      </c>
      <c r="B29" s="197" t="s">
        <v>91</v>
      </c>
      <c r="C29" s="192">
        <v>189.00000000000006</v>
      </c>
      <c r="D29" s="75">
        <v>256.24681426281393</v>
      </c>
      <c r="E29" s="75">
        <v>2546.0008934018078</v>
      </c>
      <c r="F29" s="75">
        <v>1165.0996718576121</v>
      </c>
      <c r="G29" s="75">
        <v>134.7440061689299</v>
      </c>
      <c r="H29" s="75">
        <v>584.76145625641072</v>
      </c>
      <c r="I29" s="75">
        <v>249.3357369413869</v>
      </c>
      <c r="J29" s="75">
        <v>106.08484935126046</v>
      </c>
      <c r="K29" s="75">
        <v>0</v>
      </c>
      <c r="L29" s="75">
        <v>25</v>
      </c>
      <c r="M29" s="74">
        <v>280.97517282620913</v>
      </c>
      <c r="N29" s="632"/>
    </row>
    <row r="30" spans="1:14" ht="12" customHeight="1" x14ac:dyDescent="0.35">
      <c r="A30" s="78" t="s">
        <v>90</v>
      </c>
      <c r="B30" s="189" t="s">
        <v>89</v>
      </c>
      <c r="C30" s="184">
        <v>451.99999999999983</v>
      </c>
      <c r="D30" s="71">
        <v>317.71558921450645</v>
      </c>
      <c r="E30" s="71">
        <v>2415.414542537846</v>
      </c>
      <c r="F30" s="71">
        <v>1120.2955106903275</v>
      </c>
      <c r="G30" s="71">
        <v>132.74696530741082</v>
      </c>
      <c r="H30" s="71">
        <v>518.68611351451466</v>
      </c>
      <c r="I30" s="71">
        <v>440.09311995277017</v>
      </c>
      <c r="J30" s="71">
        <v>82.580591319647866</v>
      </c>
      <c r="K30" s="71">
        <v>0</v>
      </c>
      <c r="L30" s="71">
        <v>25</v>
      </c>
      <c r="M30" s="70">
        <v>96.012241753177989</v>
      </c>
      <c r="N30" s="632"/>
    </row>
    <row r="31" spans="1:14" ht="12" customHeight="1" x14ac:dyDescent="0.35">
      <c r="A31" s="78"/>
      <c r="B31" s="189" t="s">
        <v>88</v>
      </c>
      <c r="C31" s="184">
        <v>41.999999999999993</v>
      </c>
      <c r="D31" s="71">
        <v>254</v>
      </c>
      <c r="E31" s="71">
        <v>2100</v>
      </c>
      <c r="F31" s="71">
        <v>1004</v>
      </c>
      <c r="G31" s="71">
        <v>125</v>
      </c>
      <c r="H31" s="71">
        <v>468</v>
      </c>
      <c r="I31" s="71">
        <v>290</v>
      </c>
      <c r="J31" s="71">
        <v>91</v>
      </c>
      <c r="K31" s="71">
        <v>0</v>
      </c>
      <c r="L31" s="71">
        <v>25</v>
      </c>
      <c r="M31" s="70">
        <v>97</v>
      </c>
      <c r="N31" s="632"/>
    </row>
    <row r="32" spans="1:14" ht="12" customHeight="1" x14ac:dyDescent="0.35">
      <c r="A32" s="78"/>
      <c r="B32" s="189" t="s">
        <v>87</v>
      </c>
      <c r="C32" s="184">
        <v>75</v>
      </c>
      <c r="D32" s="71">
        <v>333</v>
      </c>
      <c r="E32" s="71">
        <v>2346</v>
      </c>
      <c r="F32" s="71">
        <v>1194</v>
      </c>
      <c r="G32" s="71">
        <v>105</v>
      </c>
      <c r="H32" s="71">
        <v>551</v>
      </c>
      <c r="I32" s="71">
        <v>302</v>
      </c>
      <c r="J32" s="71">
        <v>78</v>
      </c>
      <c r="K32" s="71">
        <v>0</v>
      </c>
      <c r="L32" s="71">
        <v>25</v>
      </c>
      <c r="M32" s="70">
        <v>92</v>
      </c>
      <c r="N32" s="632"/>
    </row>
    <row r="33" spans="1:14" ht="12" customHeight="1" x14ac:dyDescent="0.35">
      <c r="A33" s="78"/>
      <c r="B33" s="189" t="s">
        <v>86</v>
      </c>
      <c r="C33" s="184">
        <v>86</v>
      </c>
      <c r="D33" s="71">
        <v>295.95351163552664</v>
      </c>
      <c r="E33" s="71">
        <v>2071.4747684949739</v>
      </c>
      <c r="F33" s="71">
        <v>1033.5450951194803</v>
      </c>
      <c r="G33" s="71">
        <v>141.7341621793156</v>
      </c>
      <c r="H33" s="71">
        <v>477.02081313206764</v>
      </c>
      <c r="I33" s="71">
        <v>237.67865585654729</v>
      </c>
      <c r="J33" s="71">
        <v>76.992573352217718</v>
      </c>
      <c r="K33" s="71">
        <v>0</v>
      </c>
      <c r="L33" s="71">
        <v>25</v>
      </c>
      <c r="M33" s="70">
        <v>79.503468855344636</v>
      </c>
      <c r="N33" s="632"/>
    </row>
    <row r="34" spans="1:14" ht="12" customHeight="1" thickBot="1" x14ac:dyDescent="0.4">
      <c r="A34" s="81"/>
      <c r="B34" s="182" t="s">
        <v>59</v>
      </c>
      <c r="C34" s="181">
        <v>844.00000000000102</v>
      </c>
      <c r="D34" s="66">
        <v>297.79311957666692</v>
      </c>
      <c r="E34" s="66">
        <v>2387.9940693650592</v>
      </c>
      <c r="F34" s="66">
        <v>1119.0009348778315</v>
      </c>
      <c r="G34" s="66">
        <v>132.05058190998386</v>
      </c>
      <c r="H34" s="66">
        <v>527.18963816803227</v>
      </c>
      <c r="I34" s="66">
        <v>366.20561689073179</v>
      </c>
      <c r="J34" s="66">
        <v>86.941591222421025</v>
      </c>
      <c r="K34" s="66">
        <v>0</v>
      </c>
      <c r="L34" s="66">
        <v>25</v>
      </c>
      <c r="M34" s="65">
        <v>131.60570629605911</v>
      </c>
      <c r="N34" s="632"/>
    </row>
    <row r="35" spans="1:14" ht="12" customHeight="1" x14ac:dyDescent="0.35">
      <c r="A35" s="92" t="s">
        <v>85</v>
      </c>
      <c r="B35" s="334" t="s">
        <v>84</v>
      </c>
      <c r="C35" s="192">
        <v>345.99999999999983</v>
      </c>
      <c r="D35" s="75">
        <v>344.36994889807619</v>
      </c>
      <c r="E35" s="75">
        <v>2026.0772925722113</v>
      </c>
      <c r="F35" s="75">
        <v>820.55204197394858</v>
      </c>
      <c r="G35" s="75">
        <v>110.54976530500228</v>
      </c>
      <c r="H35" s="75">
        <v>378.71632706489942</v>
      </c>
      <c r="I35" s="75">
        <v>562.98369021009512</v>
      </c>
      <c r="J35" s="75">
        <v>64.717755685733863</v>
      </c>
      <c r="K35" s="75">
        <v>0</v>
      </c>
      <c r="L35" s="75">
        <v>25</v>
      </c>
      <c r="M35" s="74">
        <v>63.557712332533875</v>
      </c>
      <c r="N35" s="632"/>
    </row>
    <row r="36" spans="1:14" ht="12" customHeight="1" x14ac:dyDescent="0.35">
      <c r="A36" s="92" t="s">
        <v>83</v>
      </c>
      <c r="B36" s="338" t="s">
        <v>81</v>
      </c>
      <c r="C36" s="184">
        <v>274.00000000000011</v>
      </c>
      <c r="D36" s="71">
        <v>124.11280220153785</v>
      </c>
      <c r="E36" s="71">
        <v>582.53812195695218</v>
      </c>
      <c r="F36" s="71">
        <v>194.11240481093398</v>
      </c>
      <c r="G36" s="71">
        <v>69.183870705187175</v>
      </c>
      <c r="H36" s="71">
        <v>89.590340681969579</v>
      </c>
      <c r="I36" s="71">
        <v>138.08998080983363</v>
      </c>
      <c r="J36" s="71">
        <v>51.62980150203289</v>
      </c>
      <c r="K36" s="71">
        <v>0</v>
      </c>
      <c r="L36" s="71">
        <v>25</v>
      </c>
      <c r="M36" s="70">
        <v>14.931723446994933</v>
      </c>
      <c r="N36" s="632"/>
    </row>
    <row r="37" spans="1:14" ht="12" customHeight="1" x14ac:dyDescent="0.35">
      <c r="A37" s="92"/>
      <c r="B37" s="338" t="s">
        <v>80</v>
      </c>
      <c r="C37" s="184">
        <v>648.99999999999989</v>
      </c>
      <c r="D37" s="71">
        <v>186.63863924830352</v>
      </c>
      <c r="E37" s="71">
        <v>976.38237777291306</v>
      </c>
      <c r="F37" s="71">
        <v>366.2007179667155</v>
      </c>
      <c r="G37" s="71">
        <v>72.918223841652335</v>
      </c>
      <c r="H37" s="71">
        <v>169.01571598463786</v>
      </c>
      <c r="I37" s="71">
        <v>256.61492000833977</v>
      </c>
      <c r="J37" s="71">
        <v>57.545458961545904</v>
      </c>
      <c r="K37" s="71">
        <v>0</v>
      </c>
      <c r="L37" s="71">
        <v>25</v>
      </c>
      <c r="M37" s="70">
        <v>29.087341010021504</v>
      </c>
      <c r="N37" s="632"/>
    </row>
    <row r="38" spans="1:14" ht="12" customHeight="1" x14ac:dyDescent="0.35">
      <c r="A38" s="92"/>
      <c r="B38" s="338" t="s">
        <v>256</v>
      </c>
      <c r="C38" s="184">
        <v>25.999999999999996</v>
      </c>
      <c r="D38" s="472">
        <v>123</v>
      </c>
      <c r="E38" s="472">
        <v>887</v>
      </c>
      <c r="F38" s="472">
        <v>304</v>
      </c>
      <c r="G38" s="472">
        <v>87</v>
      </c>
      <c r="H38" s="472">
        <v>150</v>
      </c>
      <c r="I38" s="472">
        <v>177</v>
      </c>
      <c r="J38" s="472">
        <v>79</v>
      </c>
      <c r="K38" s="472" t="s">
        <v>279</v>
      </c>
      <c r="L38" s="472">
        <v>25</v>
      </c>
      <c r="M38" s="471">
        <v>64</v>
      </c>
      <c r="N38" s="632"/>
    </row>
    <row r="39" spans="1:14" ht="12" customHeight="1" x14ac:dyDescent="0.35">
      <c r="A39" s="92"/>
      <c r="B39" s="338" t="s">
        <v>76</v>
      </c>
      <c r="C39" s="184">
        <v>115.99999999999997</v>
      </c>
      <c r="D39" s="71">
        <v>338.19555494988401</v>
      </c>
      <c r="E39" s="71">
        <v>1134.9318394585207</v>
      </c>
      <c r="F39" s="71">
        <v>571.23430126777896</v>
      </c>
      <c r="G39" s="71">
        <v>46.981829062696647</v>
      </c>
      <c r="H39" s="71">
        <v>263.64660058512862</v>
      </c>
      <c r="I39" s="71">
        <v>147.21371418184839</v>
      </c>
      <c r="J39" s="71">
        <v>36.914294263547369</v>
      </c>
      <c r="K39" s="71">
        <v>0</v>
      </c>
      <c r="L39" s="71">
        <v>25</v>
      </c>
      <c r="M39" s="70">
        <v>43.941100097521421</v>
      </c>
      <c r="N39" s="632"/>
    </row>
    <row r="40" spans="1:14" ht="12" customHeight="1" x14ac:dyDescent="0.35">
      <c r="A40" s="92"/>
      <c r="B40" s="338" t="s">
        <v>75</v>
      </c>
      <c r="C40" s="184">
        <v>104</v>
      </c>
      <c r="D40" s="71">
        <v>238.3105543716396</v>
      </c>
      <c r="E40" s="71">
        <v>1608.1699999888735</v>
      </c>
      <c r="F40" s="71">
        <v>748.11023675925833</v>
      </c>
      <c r="G40" s="71">
        <v>87.046125426909768</v>
      </c>
      <c r="H40" s="71">
        <v>345.28164773504238</v>
      </c>
      <c r="I40" s="71">
        <v>270.95472336751044</v>
      </c>
      <c r="J40" s="71">
        <v>74.230325410978992</v>
      </c>
      <c r="K40" s="71">
        <v>0</v>
      </c>
      <c r="L40" s="71">
        <v>25</v>
      </c>
      <c r="M40" s="70">
        <v>57.546941289173724</v>
      </c>
      <c r="N40" s="632"/>
    </row>
    <row r="41" spans="1:14" ht="12" customHeight="1" x14ac:dyDescent="0.35">
      <c r="A41" s="92"/>
      <c r="B41" s="338" t="s">
        <v>74</v>
      </c>
      <c r="C41" s="184">
        <v>143.00000000000003</v>
      </c>
      <c r="D41" s="71">
        <v>350.35875608018466</v>
      </c>
      <c r="E41" s="71">
        <v>2279.6626606274972</v>
      </c>
      <c r="F41" s="71">
        <v>1072.9234145431819</v>
      </c>
      <c r="G41" s="71">
        <v>102.88535368615831</v>
      </c>
      <c r="H41" s="71">
        <v>495.19542209685318</v>
      </c>
      <c r="I41" s="71">
        <v>362.36412137773601</v>
      </c>
      <c r="J41" s="71">
        <v>71.573177012774309</v>
      </c>
      <c r="K41" s="71">
        <v>0</v>
      </c>
      <c r="L41" s="71">
        <v>24.893120776147747</v>
      </c>
      <c r="M41" s="70">
        <v>149.82805113464522</v>
      </c>
      <c r="N41" s="632"/>
    </row>
    <row r="42" spans="1:14" ht="12" customHeight="1" x14ac:dyDescent="0.35">
      <c r="A42" s="92"/>
      <c r="B42" s="338" t="s">
        <v>73</v>
      </c>
      <c r="C42" s="184">
        <v>107.00000000000001</v>
      </c>
      <c r="D42" s="71">
        <v>268.26810636291805</v>
      </c>
      <c r="E42" s="71">
        <v>1640.8690391136629</v>
      </c>
      <c r="F42" s="71">
        <v>663.40717997855836</v>
      </c>
      <c r="G42" s="71">
        <v>133.95084301645741</v>
      </c>
      <c r="H42" s="71">
        <v>306.18792922087277</v>
      </c>
      <c r="I42" s="71">
        <v>394.00997150570328</v>
      </c>
      <c r="J42" s="71">
        <v>67.281793855258059</v>
      </c>
      <c r="K42" s="71">
        <v>0</v>
      </c>
      <c r="L42" s="71">
        <v>25</v>
      </c>
      <c r="M42" s="70">
        <v>51.031321536812172</v>
      </c>
      <c r="N42" s="632"/>
    </row>
    <row r="43" spans="1:14" ht="12" customHeight="1" x14ac:dyDescent="0.35">
      <c r="A43" s="92"/>
      <c r="B43" s="338" t="s">
        <v>72</v>
      </c>
      <c r="C43" s="184">
        <v>119</v>
      </c>
      <c r="D43" s="71">
        <v>205.08827173306605</v>
      </c>
      <c r="E43" s="71">
        <v>855.27253018625925</v>
      </c>
      <c r="F43" s="71">
        <v>347.41590207724374</v>
      </c>
      <c r="G43" s="71">
        <v>69.224096826242246</v>
      </c>
      <c r="H43" s="71">
        <v>162.06619807672195</v>
      </c>
      <c r="I43" s="71">
        <v>172.1522014019564</v>
      </c>
      <c r="J43" s="71">
        <v>45.87291975571322</v>
      </c>
      <c r="K43" s="71">
        <v>0</v>
      </c>
      <c r="L43" s="71">
        <v>25</v>
      </c>
      <c r="M43" s="70">
        <v>33.541212048381453</v>
      </c>
      <c r="N43" s="632"/>
    </row>
    <row r="44" spans="1:14" ht="12" customHeight="1" x14ac:dyDescent="0.35">
      <c r="A44" s="92"/>
      <c r="B44" s="338" t="s">
        <v>71</v>
      </c>
      <c r="C44" s="184">
        <v>175.00000000000011</v>
      </c>
      <c r="D44" s="71">
        <v>205.97614927257342</v>
      </c>
      <c r="E44" s="71">
        <v>1255.3550972262183</v>
      </c>
      <c r="F44" s="71">
        <v>515.49763652410377</v>
      </c>
      <c r="G44" s="71">
        <v>93.179673453609411</v>
      </c>
      <c r="H44" s="71">
        <v>237.9219860880477</v>
      </c>
      <c r="I44" s="71">
        <v>277.06085014767825</v>
      </c>
      <c r="J44" s="71">
        <v>67.041286664771633</v>
      </c>
      <c r="K44" s="71">
        <v>0</v>
      </c>
      <c r="L44" s="71">
        <v>25</v>
      </c>
      <c r="M44" s="70">
        <v>39.653664348007972</v>
      </c>
      <c r="N44" s="632"/>
    </row>
    <row r="45" spans="1:14" ht="12" customHeight="1" thickBot="1" x14ac:dyDescent="0.4">
      <c r="A45" s="92"/>
      <c r="B45" s="328" t="s">
        <v>59</v>
      </c>
      <c r="C45" s="181">
        <v>2095.9999999999995</v>
      </c>
      <c r="D45" s="66">
        <v>246.71409934508614</v>
      </c>
      <c r="E45" s="66">
        <v>1367.5045724633121</v>
      </c>
      <c r="F45" s="66">
        <v>560.87462961825395</v>
      </c>
      <c r="G45" s="66">
        <v>90.437910342521235</v>
      </c>
      <c r="H45" s="66">
        <v>259.25336096273344</v>
      </c>
      <c r="I45" s="66">
        <v>322.01388310502614</v>
      </c>
      <c r="J45" s="66">
        <v>60.971587505649516</v>
      </c>
      <c r="K45" s="66">
        <v>0</v>
      </c>
      <c r="L45" s="66">
        <v>24.99379144178403</v>
      </c>
      <c r="M45" s="65">
        <v>48.959409487343429</v>
      </c>
      <c r="N45" s="632"/>
    </row>
    <row r="46" spans="1:14" ht="12" customHeight="1" x14ac:dyDescent="0.35">
      <c r="A46" s="89" t="s">
        <v>70</v>
      </c>
      <c r="B46" s="342" t="s">
        <v>69</v>
      </c>
      <c r="C46" s="192">
        <v>48.000000000000007</v>
      </c>
      <c r="D46" s="75">
        <v>184.4681728437763</v>
      </c>
      <c r="E46" s="75">
        <v>1388.0397435491034</v>
      </c>
      <c r="F46" s="75">
        <v>590.64140005598597</v>
      </c>
      <c r="G46" s="75">
        <v>92.986080837047254</v>
      </c>
      <c r="H46" s="75">
        <v>272.60372310276267</v>
      </c>
      <c r="I46" s="75">
        <v>278.60455039724064</v>
      </c>
      <c r="J46" s="75">
        <v>82.770035305606783</v>
      </c>
      <c r="K46" s="75">
        <v>0</v>
      </c>
      <c r="L46" s="75">
        <v>25</v>
      </c>
      <c r="M46" s="74">
        <v>45.433953850460455</v>
      </c>
      <c r="N46" s="632"/>
    </row>
    <row r="47" spans="1:14" ht="12" customHeight="1" x14ac:dyDescent="0.35">
      <c r="A47" s="78" t="s">
        <v>68</v>
      </c>
      <c r="B47" s="341" t="s">
        <v>67</v>
      </c>
      <c r="C47" s="184">
        <v>30.000000000000007</v>
      </c>
      <c r="D47" s="71">
        <v>229.03010100521149</v>
      </c>
      <c r="E47" s="71">
        <v>2560.0335346731599</v>
      </c>
      <c r="F47" s="71">
        <v>1179.463948125597</v>
      </c>
      <c r="G47" s="71">
        <v>156.64486257458216</v>
      </c>
      <c r="H47" s="71">
        <v>544.36797605796767</v>
      </c>
      <c r="I47" s="71">
        <v>408.87702301255649</v>
      </c>
      <c r="J47" s="71">
        <v>122.95488129206201</v>
      </c>
      <c r="K47" s="71">
        <v>0</v>
      </c>
      <c r="L47" s="71">
        <v>25</v>
      </c>
      <c r="M47" s="70">
        <v>122.72484361039453</v>
      </c>
      <c r="N47" s="632"/>
    </row>
    <row r="48" spans="1:14" ht="12" customHeight="1" x14ac:dyDescent="0.35">
      <c r="A48" s="78"/>
      <c r="B48" s="338" t="s">
        <v>66</v>
      </c>
      <c r="C48" s="184">
        <v>274.99999999999983</v>
      </c>
      <c r="D48" s="71">
        <v>110.72174069892847</v>
      </c>
      <c r="E48" s="71">
        <v>1000.7725377353472</v>
      </c>
      <c r="F48" s="71">
        <v>301.22492533687813</v>
      </c>
      <c r="G48" s="71">
        <v>61.528622554451253</v>
      </c>
      <c r="H48" s="71">
        <v>139.0268886170208</v>
      </c>
      <c r="I48" s="71">
        <v>401.10850349322976</v>
      </c>
      <c r="J48" s="71">
        <v>49.712449630930294</v>
      </c>
      <c r="K48" s="71">
        <v>0</v>
      </c>
      <c r="L48" s="71">
        <v>25</v>
      </c>
      <c r="M48" s="70">
        <v>23.171148102836774</v>
      </c>
      <c r="N48" s="632"/>
    </row>
    <row r="49" spans="1:14" ht="12" customHeight="1" x14ac:dyDescent="0.35">
      <c r="A49" s="78"/>
      <c r="B49" s="338" t="s">
        <v>65</v>
      </c>
      <c r="C49" s="184">
        <v>170</v>
      </c>
      <c r="D49" s="443">
        <v>175.82771377643181</v>
      </c>
      <c r="E49" s="443">
        <v>1271.3002211031899</v>
      </c>
      <c r="F49" s="443">
        <v>499.51617393745738</v>
      </c>
      <c r="G49" s="443">
        <v>103.68163859853843</v>
      </c>
      <c r="H49" s="443">
        <v>230.54592643267262</v>
      </c>
      <c r="I49" s="443">
        <v>294.5980413734253</v>
      </c>
      <c r="J49" s="443">
        <v>79.534119688983665</v>
      </c>
      <c r="K49" s="443">
        <v>0</v>
      </c>
      <c r="L49" s="443">
        <v>25</v>
      </c>
      <c r="M49" s="442">
        <v>38.424321072112136</v>
      </c>
      <c r="N49" s="632"/>
    </row>
    <row r="50" spans="1:14" ht="12" customHeight="1" x14ac:dyDescent="0.35">
      <c r="A50" s="78"/>
      <c r="B50" s="338" t="s">
        <v>64</v>
      </c>
      <c r="C50" s="184">
        <v>118.00000000000007</v>
      </c>
      <c r="D50" s="71">
        <v>188.98900663337096</v>
      </c>
      <c r="E50" s="71">
        <v>1682.7219743319333</v>
      </c>
      <c r="F50" s="71">
        <v>689.64315750797482</v>
      </c>
      <c r="G50" s="71">
        <v>122.21975552001093</v>
      </c>
      <c r="H50" s="71">
        <v>318.29684192675768</v>
      </c>
      <c r="I50" s="71">
        <v>375.27747739869551</v>
      </c>
      <c r="J50" s="71">
        <v>97.941896448821524</v>
      </c>
      <c r="K50" s="71">
        <v>0</v>
      </c>
      <c r="L50" s="71">
        <v>25</v>
      </c>
      <c r="M50" s="70">
        <v>54.342845529673077</v>
      </c>
      <c r="N50" s="632"/>
    </row>
    <row r="51" spans="1:14" ht="12" customHeight="1" thickBot="1" x14ac:dyDescent="0.4">
      <c r="A51" s="81"/>
      <c r="B51" s="328" t="s">
        <v>59</v>
      </c>
      <c r="C51" s="181">
        <v>641</v>
      </c>
      <c r="D51" s="66">
        <v>158.85627875096796</v>
      </c>
      <c r="E51" s="66">
        <v>1383.2356173733845</v>
      </c>
      <c r="F51" s="66">
        <v>534.25365344383704</v>
      </c>
      <c r="G51" s="66">
        <v>94.368525363193314</v>
      </c>
      <c r="H51" s="66">
        <v>246.57860928177084</v>
      </c>
      <c r="I51" s="66">
        <v>362.76412712609408</v>
      </c>
      <c r="J51" s="66">
        <v>75.829466267357304</v>
      </c>
      <c r="K51" s="66">
        <v>0</v>
      </c>
      <c r="L51" s="66">
        <v>25</v>
      </c>
      <c r="M51" s="65">
        <v>44.441235891130901</v>
      </c>
      <c r="N51" s="632"/>
    </row>
    <row r="52" spans="1:14" ht="12" customHeight="1" x14ac:dyDescent="0.35">
      <c r="A52" s="89" t="s">
        <v>63</v>
      </c>
      <c r="B52" s="197" t="s">
        <v>62</v>
      </c>
      <c r="C52" s="192">
        <v>124.00000000000001</v>
      </c>
      <c r="D52" s="75">
        <v>234.10715984654047</v>
      </c>
      <c r="E52" s="75">
        <v>2691.6459019845156</v>
      </c>
      <c r="F52" s="75">
        <v>1322.1178742263646</v>
      </c>
      <c r="G52" s="75">
        <v>175.69476572897503</v>
      </c>
      <c r="H52" s="75">
        <v>615.29786021538052</v>
      </c>
      <c r="I52" s="75">
        <v>301.43123746336852</v>
      </c>
      <c r="J52" s="75">
        <v>125.09481158994551</v>
      </c>
      <c r="K52" s="75">
        <v>0</v>
      </c>
      <c r="L52" s="75">
        <v>25</v>
      </c>
      <c r="M52" s="74">
        <v>127.00935276048135</v>
      </c>
      <c r="N52" s="632"/>
    </row>
    <row r="53" spans="1:14" ht="12" customHeight="1" thickBot="1" x14ac:dyDescent="0.4">
      <c r="A53" s="470" t="s">
        <v>61</v>
      </c>
      <c r="B53" s="182" t="s">
        <v>59</v>
      </c>
      <c r="C53" s="181">
        <v>140</v>
      </c>
      <c r="D53" s="66">
        <v>229.68494207118985</v>
      </c>
      <c r="E53" s="66">
        <v>2798.320106287048</v>
      </c>
      <c r="F53" s="66">
        <v>1392.4125235753468</v>
      </c>
      <c r="G53" s="66">
        <v>170.59275143999878</v>
      </c>
      <c r="H53" s="66">
        <v>647.00432490824551</v>
      </c>
      <c r="I53" s="66">
        <v>301.7214890215115</v>
      </c>
      <c r="J53" s="66">
        <v>132.83819239083056</v>
      </c>
      <c r="K53" s="66">
        <v>0</v>
      </c>
      <c r="L53" s="66">
        <v>25</v>
      </c>
      <c r="M53" s="65">
        <v>128.75082495111482</v>
      </c>
      <c r="N53" s="632"/>
    </row>
    <row r="54" spans="1:14" ht="12" customHeight="1" x14ac:dyDescent="0.35">
      <c r="L54" s="6886" t="s">
        <v>201</v>
      </c>
      <c r="M54" s="6886"/>
      <c r="N54" s="632"/>
    </row>
    <row r="55" spans="1:14" x14ac:dyDescent="0.35">
      <c r="N55" s="631"/>
    </row>
    <row r="56" spans="1:14" x14ac:dyDescent="0.35">
      <c r="N56" s="631"/>
    </row>
    <row r="57" spans="1:14" x14ac:dyDescent="0.35">
      <c r="N57" s="631"/>
    </row>
    <row r="58" spans="1:14" x14ac:dyDescent="0.35">
      <c r="N58" s="631"/>
    </row>
    <row r="59" spans="1:14" x14ac:dyDescent="0.35">
      <c r="N59" s="631"/>
    </row>
    <row r="60" spans="1:14" x14ac:dyDescent="0.35">
      <c r="N60" s="631"/>
    </row>
    <row r="61" spans="1:14" x14ac:dyDescent="0.35">
      <c r="N61" s="631"/>
    </row>
    <row r="62" spans="1:14" x14ac:dyDescent="0.35">
      <c r="N62" s="631"/>
    </row>
    <row r="63" spans="1:14" x14ac:dyDescent="0.35">
      <c r="N63" s="631"/>
    </row>
    <row r="64" spans="1:14" x14ac:dyDescent="0.35">
      <c r="N64" s="631"/>
    </row>
    <row r="65" spans="14:14" x14ac:dyDescent="0.35">
      <c r="N65" s="631"/>
    </row>
    <row r="66" spans="14:14" x14ac:dyDescent="0.35">
      <c r="N66" s="631"/>
    </row>
    <row r="67" spans="14:14" x14ac:dyDescent="0.35">
      <c r="N67" s="631"/>
    </row>
    <row r="68" spans="14:14" x14ac:dyDescent="0.35">
      <c r="N68" s="631"/>
    </row>
    <row r="69" spans="14:14" x14ac:dyDescent="0.35">
      <c r="N69" s="631"/>
    </row>
    <row r="70" spans="14:14" x14ac:dyDescent="0.35">
      <c r="N70" s="631"/>
    </row>
    <row r="71" spans="14:14" x14ac:dyDescent="0.35">
      <c r="N71" s="631"/>
    </row>
    <row r="72" spans="14:14" x14ac:dyDescent="0.35">
      <c r="N72" s="631"/>
    </row>
    <row r="73" spans="14:14" x14ac:dyDescent="0.35">
      <c r="N73" s="631"/>
    </row>
    <row r="74" spans="14:14" x14ac:dyDescent="0.35">
      <c r="N74" s="631"/>
    </row>
    <row r="75" spans="14:14" x14ac:dyDescent="0.35">
      <c r="N75" s="631"/>
    </row>
    <row r="76" spans="14:14" x14ac:dyDescent="0.35">
      <c r="N76" s="631"/>
    </row>
    <row r="77" spans="14:14" x14ac:dyDescent="0.35">
      <c r="N77" s="631"/>
    </row>
    <row r="78" spans="14:14" x14ac:dyDescent="0.35">
      <c r="N78" s="631"/>
    </row>
    <row r="79" spans="14:14" x14ac:dyDescent="0.35">
      <c r="N79" s="631"/>
    </row>
    <row r="80" spans="14:14" x14ac:dyDescent="0.35">
      <c r="N80" s="631"/>
    </row>
    <row r="81" spans="14:14" x14ac:dyDescent="0.35">
      <c r="N81" s="631"/>
    </row>
    <row r="82" spans="14:14" x14ac:dyDescent="0.35">
      <c r="N82" s="631"/>
    </row>
    <row r="83" spans="14:14" x14ac:dyDescent="0.35">
      <c r="N83" s="631"/>
    </row>
    <row r="84" spans="14:14" x14ac:dyDescent="0.35">
      <c r="N84" s="631"/>
    </row>
    <row r="85" spans="14:14" x14ac:dyDescent="0.35">
      <c r="N85" s="631"/>
    </row>
    <row r="86" spans="14:14" x14ac:dyDescent="0.35">
      <c r="N86" s="631"/>
    </row>
    <row r="87" spans="14:14" x14ac:dyDescent="0.35">
      <c r="N87" s="631"/>
    </row>
    <row r="88" spans="14:14" x14ac:dyDescent="0.35">
      <c r="N88" s="631"/>
    </row>
    <row r="89" spans="14:14" x14ac:dyDescent="0.35">
      <c r="N89" s="631"/>
    </row>
    <row r="90" spans="14:14" x14ac:dyDescent="0.35">
      <c r="N90" s="631"/>
    </row>
    <row r="91" spans="14:14" x14ac:dyDescent="0.35">
      <c r="N91" s="631"/>
    </row>
    <row r="92" spans="14:14" x14ac:dyDescent="0.35">
      <c r="N92" s="631"/>
    </row>
    <row r="93" spans="14:14" x14ac:dyDescent="0.35">
      <c r="N93" s="631"/>
    </row>
    <row r="94" spans="14:14" x14ac:dyDescent="0.35">
      <c r="N94" s="631"/>
    </row>
    <row r="95" spans="14:14" x14ac:dyDescent="0.35">
      <c r="N95" s="631"/>
    </row>
    <row r="96" spans="14:14" x14ac:dyDescent="0.35">
      <c r="N96" s="631"/>
    </row>
    <row r="97" spans="14:14" x14ac:dyDescent="0.35">
      <c r="N97" s="631"/>
    </row>
    <row r="98" spans="14:14" x14ac:dyDescent="0.35">
      <c r="N98" s="631"/>
    </row>
    <row r="99" spans="14:14" x14ac:dyDescent="0.35">
      <c r="N99" s="631"/>
    </row>
    <row r="100" spans="14:14" x14ac:dyDescent="0.35">
      <c r="N100" s="631"/>
    </row>
    <row r="101" spans="14:14" x14ac:dyDescent="0.35">
      <c r="N101" s="631"/>
    </row>
    <row r="102" spans="14:14" x14ac:dyDescent="0.35">
      <c r="N102" s="631"/>
    </row>
    <row r="103" spans="14:14" x14ac:dyDescent="0.35">
      <c r="N103" s="631"/>
    </row>
    <row r="104" spans="14:14" x14ac:dyDescent="0.35">
      <c r="N104" s="631"/>
    </row>
    <row r="105" spans="14:14" x14ac:dyDescent="0.35">
      <c r="N105" s="631"/>
    </row>
    <row r="106" spans="14:14" x14ac:dyDescent="0.35">
      <c r="N106" s="631"/>
    </row>
    <row r="107" spans="14:14" x14ac:dyDescent="0.35">
      <c r="N107" s="631"/>
    </row>
    <row r="108" spans="14:14" x14ac:dyDescent="0.35">
      <c r="N108" s="631"/>
    </row>
    <row r="109" spans="14:14" x14ac:dyDescent="0.35">
      <c r="N109" s="631"/>
    </row>
    <row r="110" spans="14:14" x14ac:dyDescent="0.35">
      <c r="N110" s="631"/>
    </row>
    <row r="111" spans="14:14" x14ac:dyDescent="0.35">
      <c r="N111" s="631"/>
    </row>
    <row r="112" spans="14:14" x14ac:dyDescent="0.35">
      <c r="N112" s="631"/>
    </row>
    <row r="113" spans="14:14" x14ac:dyDescent="0.35">
      <c r="N113" s="631"/>
    </row>
    <row r="114" spans="14:14" x14ac:dyDescent="0.35">
      <c r="N114" s="631"/>
    </row>
    <row r="115" spans="14:14" x14ac:dyDescent="0.35">
      <c r="N115" s="631"/>
    </row>
    <row r="116" spans="14:14" x14ac:dyDescent="0.35">
      <c r="N116" s="631"/>
    </row>
    <row r="128" spans="14:14" ht="14.25" customHeight="1" x14ac:dyDescent="0.35"/>
    <row r="131" ht="14.25" customHeight="1" x14ac:dyDescent="0.35"/>
    <row r="146" ht="14.25" customHeight="1" x14ac:dyDescent="0.35"/>
    <row r="176" ht="14.25" customHeight="1" x14ac:dyDescent="0.35"/>
    <row r="197" ht="14.25" customHeight="1" x14ac:dyDescent="0.35"/>
    <row r="212" ht="14.25" customHeight="1" x14ac:dyDescent="0.35"/>
    <row r="233" ht="15" customHeight="1" x14ac:dyDescent="0.35"/>
  </sheetData>
  <mergeCells count="5">
    <mergeCell ref="A1:M1"/>
    <mergeCell ref="A2:M2"/>
    <mergeCell ref="A3:B4"/>
    <mergeCell ref="A5:B5"/>
    <mergeCell ref="L54:M54"/>
  </mergeCells>
  <conditionalFormatting sqref="D5:M53">
    <cfRule type="cellIs" dxfId="1009" priority="4" stopIfTrue="1" operator="lessThan">
      <formula>0.05</formula>
    </cfRule>
    <cfRule type="cellIs" dxfId="1008" priority="5" operator="lessThan">
      <formula>0.9</formula>
    </cfRule>
  </conditionalFormatting>
  <conditionalFormatting sqref="D42:M53">
    <cfRule type="cellIs" dxfId="1007" priority="1" stopIfTrue="1" operator="lessThan">
      <formula>0.9</formula>
    </cfRule>
    <cfRule type="cellIs" priority="2" stopIfTrue="1" operator="lessThan">
      <formula>0.9</formula>
    </cfRule>
    <cfRule type="cellIs" dxfId="1006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גיליון82"/>
  <dimension ref="A1:N108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27.36328125" style="435" bestFit="1" customWidth="1"/>
    <col min="3" max="3" width="7.26953125" style="435" bestFit="1" customWidth="1"/>
    <col min="4" max="4" width="12.36328125" style="435" customWidth="1"/>
    <col min="5" max="5" width="13.453125" style="435" customWidth="1"/>
    <col min="6" max="6" width="14.90625" style="435" bestFit="1" customWidth="1"/>
    <col min="7" max="7" width="9.453125" style="435" customWidth="1"/>
    <col min="8" max="8" width="13.63281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customWidth="1"/>
    <col min="13" max="13" width="6" style="435" bestFit="1" customWidth="1"/>
    <col min="14" max="16384" width="8.7265625" style="435"/>
  </cols>
  <sheetData>
    <row r="1" spans="1:14" ht="15.75" customHeight="1" x14ac:dyDescent="0.35">
      <c r="A1" s="6897" t="s">
        <v>304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303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47.25" customHeight="1" x14ac:dyDescent="0.35">
      <c r="A3" s="6859"/>
      <c r="B3" s="6860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4" ht="31.5" thickBot="1" x14ac:dyDescent="0.4">
      <c r="A4" s="6861"/>
      <c r="B4" s="6862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633"/>
    </row>
    <row r="5" spans="1:14" ht="15" customHeight="1" thickBot="1" x14ac:dyDescent="0.4">
      <c r="A5" s="6368" t="s">
        <v>59</v>
      </c>
      <c r="B5" s="6369"/>
      <c r="C5" s="205">
        <v>2890.9999999999964</v>
      </c>
      <c r="D5" s="446">
        <v>236.48950977984745</v>
      </c>
      <c r="E5" s="446">
        <v>2040.6881455769767</v>
      </c>
      <c r="F5" s="446">
        <v>944.60281075174203</v>
      </c>
      <c r="G5" s="446">
        <v>182.81309875443043</v>
      </c>
      <c r="H5" s="446">
        <v>422.29780917165004</v>
      </c>
      <c r="I5" s="446">
        <v>279.22277954328945</v>
      </c>
      <c r="J5" s="446">
        <v>88.096945853358363</v>
      </c>
      <c r="K5" s="446">
        <v>29.713123037369165</v>
      </c>
      <c r="L5" s="446">
        <v>19.99862951528609</v>
      </c>
      <c r="M5" s="445">
        <v>68.39242036950472</v>
      </c>
      <c r="N5" s="634"/>
    </row>
    <row r="6" spans="1:14" ht="15" customHeight="1" x14ac:dyDescent="0.35">
      <c r="A6" s="160" t="s">
        <v>123</v>
      </c>
      <c r="B6" s="390" t="s">
        <v>122</v>
      </c>
      <c r="C6" s="444">
        <v>391.99999999999994</v>
      </c>
      <c r="D6" s="75">
        <v>191.47994214961776</v>
      </c>
      <c r="E6" s="75">
        <v>1794.975562875336</v>
      </c>
      <c r="F6" s="75">
        <v>862.23877758846481</v>
      </c>
      <c r="G6" s="75">
        <v>213.53099495850248</v>
      </c>
      <c r="H6" s="75">
        <v>316.09416346967765</v>
      </c>
      <c r="I6" s="75">
        <v>266.26483766484199</v>
      </c>
      <c r="J6" s="75">
        <v>97.644629342691843</v>
      </c>
      <c r="K6" s="75">
        <v>0</v>
      </c>
      <c r="L6" s="75">
        <v>20</v>
      </c>
      <c r="M6" s="74">
        <v>16.51383729939732</v>
      </c>
      <c r="N6" s="634"/>
    </row>
    <row r="7" spans="1:14" ht="15" customHeight="1" x14ac:dyDescent="0.35">
      <c r="A7" s="92" t="s">
        <v>121</v>
      </c>
      <c r="B7" s="189" t="s">
        <v>120</v>
      </c>
      <c r="C7" s="184">
        <v>67</v>
      </c>
      <c r="D7" s="71">
        <v>153.3109145282302</v>
      </c>
      <c r="E7" s="71">
        <v>1121.6721060378145</v>
      </c>
      <c r="F7" s="71">
        <v>513.16331429713637</v>
      </c>
      <c r="G7" s="71">
        <v>154.27260614106191</v>
      </c>
      <c r="H7" s="71">
        <v>215.76006946936386</v>
      </c>
      <c r="I7" s="71">
        <v>135.78446897405456</v>
      </c>
      <c r="J7" s="71">
        <v>56.899112366247756</v>
      </c>
      <c r="K7" s="71">
        <v>0</v>
      </c>
      <c r="L7" s="71">
        <v>19.188281683182844</v>
      </c>
      <c r="M7" s="70">
        <v>25.693869121141308</v>
      </c>
      <c r="N7" s="634"/>
    </row>
    <row r="8" spans="1:14" ht="15" customHeight="1" x14ac:dyDescent="0.35">
      <c r="A8" s="92"/>
      <c r="B8" s="189" t="s">
        <v>119</v>
      </c>
      <c r="C8" s="184">
        <v>436.99999999999983</v>
      </c>
      <c r="D8" s="71">
        <v>195.32566809659346</v>
      </c>
      <c r="E8" s="71">
        <v>1478.822432504081</v>
      </c>
      <c r="F8" s="71">
        <v>554.16310583210486</v>
      </c>
      <c r="G8" s="71">
        <v>193.86770949951008</v>
      </c>
      <c r="H8" s="71">
        <v>241.42266484040795</v>
      </c>
      <c r="I8" s="71">
        <v>267.81866468416666</v>
      </c>
      <c r="J8" s="71">
        <v>78.289406678390051</v>
      </c>
      <c r="K8" s="71">
        <v>96.322966817300866</v>
      </c>
      <c r="L8" s="71">
        <v>20</v>
      </c>
      <c r="M8" s="70">
        <v>20.590916714734043</v>
      </c>
      <c r="N8" s="634"/>
    </row>
    <row r="9" spans="1:14" ht="15" customHeight="1" x14ac:dyDescent="0.35">
      <c r="A9" s="92"/>
      <c r="B9" s="189" t="s">
        <v>118</v>
      </c>
      <c r="C9" s="184">
        <v>76.000000000000014</v>
      </c>
      <c r="D9" s="71">
        <v>186.10077917476255</v>
      </c>
      <c r="E9" s="71">
        <v>1217.1564149935659</v>
      </c>
      <c r="F9" s="71">
        <v>520.0861664841176</v>
      </c>
      <c r="G9" s="71">
        <v>146.4749335027991</v>
      </c>
      <c r="H9" s="71">
        <v>231.80682946883019</v>
      </c>
      <c r="I9" s="71">
        <v>182.91093452534318</v>
      </c>
      <c r="J9" s="71">
        <v>71.612303940418272</v>
      </c>
      <c r="K9" s="71">
        <v>0</v>
      </c>
      <c r="L9" s="71">
        <v>20</v>
      </c>
      <c r="M9" s="70">
        <v>33.447952306302881</v>
      </c>
      <c r="N9" s="634"/>
    </row>
    <row r="10" spans="1:14" ht="15" customHeight="1" x14ac:dyDescent="0.35">
      <c r="A10" s="92"/>
      <c r="B10" s="189" t="s">
        <v>112</v>
      </c>
      <c r="C10" s="184">
        <v>43</v>
      </c>
      <c r="D10" s="71">
        <v>171.07890738026185</v>
      </c>
      <c r="E10" s="71">
        <v>852.61875735069589</v>
      </c>
      <c r="F10" s="71">
        <v>231.98679087785175</v>
      </c>
      <c r="G10" s="71">
        <v>218.05960890072731</v>
      </c>
      <c r="H10" s="71">
        <v>162.94748332003363</v>
      </c>
      <c r="I10" s="71">
        <v>156.19162109497827</v>
      </c>
      <c r="J10" s="71">
        <v>56.540284129963382</v>
      </c>
      <c r="K10" s="71">
        <v>0</v>
      </c>
      <c r="L10" s="71">
        <v>20</v>
      </c>
      <c r="M10" s="70">
        <v>2.0695833716588683</v>
      </c>
      <c r="N10" s="634"/>
    </row>
    <row r="11" spans="1:14" ht="15" customHeight="1" x14ac:dyDescent="0.35">
      <c r="A11" s="92"/>
      <c r="B11" s="189" t="s">
        <v>111</v>
      </c>
      <c r="C11" s="184">
        <v>31.999999999999996</v>
      </c>
      <c r="D11" s="71">
        <v>196.01815027004946</v>
      </c>
      <c r="E11" s="71">
        <v>1341.5375444335143</v>
      </c>
      <c r="F11" s="71">
        <v>708.38234670743145</v>
      </c>
      <c r="G11" s="71">
        <v>105.48500513894132</v>
      </c>
      <c r="H11" s="71">
        <v>262.17623192167099</v>
      </c>
      <c r="I11" s="71">
        <v>137.51609904849994</v>
      </c>
      <c r="J11" s="71">
        <v>70.553355177376915</v>
      </c>
      <c r="K11" s="71">
        <v>0</v>
      </c>
      <c r="L11" s="71">
        <v>20</v>
      </c>
      <c r="M11" s="70">
        <v>25.007099076609421</v>
      </c>
      <c r="N11" s="634"/>
    </row>
    <row r="12" spans="1:14" ht="15" customHeight="1" x14ac:dyDescent="0.35">
      <c r="A12" s="92"/>
      <c r="B12" s="189" t="s">
        <v>110</v>
      </c>
      <c r="C12" s="184">
        <v>40.999999999999986</v>
      </c>
      <c r="D12" s="71">
        <v>202.07489895696514</v>
      </c>
      <c r="E12" s="71">
        <v>1491.620238640771</v>
      </c>
      <c r="F12" s="71">
        <v>799.16402615662969</v>
      </c>
      <c r="G12" s="71">
        <v>170.60948321873673</v>
      </c>
      <c r="H12" s="71">
        <v>299.30638849520233</v>
      </c>
      <c r="I12" s="71">
        <v>108.28322617636275</v>
      </c>
      <c r="J12" s="71">
        <v>66.072079045396777</v>
      </c>
      <c r="K12" s="71">
        <v>0</v>
      </c>
      <c r="L12" s="71">
        <v>20</v>
      </c>
      <c r="M12" s="70">
        <v>27.338877021503858</v>
      </c>
      <c r="N12" s="634"/>
    </row>
    <row r="13" spans="1:14" ht="15" customHeight="1" x14ac:dyDescent="0.35">
      <c r="A13" s="92"/>
      <c r="B13" s="189" t="s">
        <v>109</v>
      </c>
      <c r="C13" s="184">
        <v>70</v>
      </c>
      <c r="D13" s="71">
        <v>176.94897902236082</v>
      </c>
      <c r="E13" s="71">
        <v>826.21802639755515</v>
      </c>
      <c r="F13" s="71">
        <v>264.03085328679691</v>
      </c>
      <c r="G13" s="71">
        <v>123.48772320214876</v>
      </c>
      <c r="H13" s="71">
        <v>139.84706007153193</v>
      </c>
      <c r="I13" s="71">
        <v>214.87400292552127</v>
      </c>
      <c r="J13" s="71">
        <v>50.90564856178127</v>
      </c>
      <c r="K13" s="71">
        <v>0</v>
      </c>
      <c r="L13" s="71">
        <v>19.375778165080085</v>
      </c>
      <c r="M13" s="70">
        <v>4.5664342956132309</v>
      </c>
      <c r="N13" s="634"/>
    </row>
    <row r="14" spans="1:14" ht="15" customHeight="1" x14ac:dyDescent="0.35">
      <c r="A14" s="92"/>
      <c r="B14" s="189" t="s">
        <v>107</v>
      </c>
      <c r="C14" s="184">
        <v>41</v>
      </c>
      <c r="D14" s="71">
        <v>248.07029192261089</v>
      </c>
      <c r="E14" s="71">
        <v>1804.7625558943034</v>
      </c>
      <c r="F14" s="71">
        <v>829.63569644195013</v>
      </c>
      <c r="G14" s="71">
        <v>235.47809413066452</v>
      </c>
      <c r="H14" s="71">
        <v>331.65475760947288</v>
      </c>
      <c r="I14" s="71">
        <v>213.64814656609883</v>
      </c>
      <c r="J14" s="71">
        <v>133.35954027705603</v>
      </c>
      <c r="K14" s="71">
        <v>0</v>
      </c>
      <c r="L14" s="71">
        <v>20</v>
      </c>
      <c r="M14" s="70">
        <v>40.774519756984866</v>
      </c>
      <c r="N14" s="634"/>
    </row>
    <row r="15" spans="1:14" ht="15" customHeight="1" x14ac:dyDescent="0.35">
      <c r="A15" s="92"/>
      <c r="B15" s="189" t="s">
        <v>105</v>
      </c>
      <c r="C15" s="184">
        <v>68.999999999999972</v>
      </c>
      <c r="D15" s="71">
        <v>182.86053770153825</v>
      </c>
      <c r="E15" s="71">
        <v>1296.0911173274164</v>
      </c>
      <c r="F15" s="71">
        <v>519.9351433972372</v>
      </c>
      <c r="G15" s="71">
        <v>150.73220610285182</v>
      </c>
      <c r="H15" s="71">
        <v>193.22333695722352</v>
      </c>
      <c r="I15" s="71">
        <v>225.70154560590848</v>
      </c>
      <c r="J15" s="71">
        <v>75.194301868242363</v>
      </c>
      <c r="K15" s="71">
        <v>89.628831950745294</v>
      </c>
      <c r="L15" s="71">
        <v>19.347635809630741</v>
      </c>
      <c r="M15" s="70">
        <v>22.223410992966404</v>
      </c>
      <c r="N15" s="634"/>
    </row>
    <row r="16" spans="1:14" ht="15" customHeight="1" x14ac:dyDescent="0.35">
      <c r="A16" s="92"/>
      <c r="B16" s="189" t="s">
        <v>103</v>
      </c>
      <c r="C16" s="184">
        <v>53</v>
      </c>
      <c r="D16" s="71">
        <v>193.60963706398331</v>
      </c>
      <c r="E16" s="71">
        <v>977.3933078129395</v>
      </c>
      <c r="F16" s="71">
        <v>277.10804601618281</v>
      </c>
      <c r="G16" s="71">
        <v>148.44230017144855</v>
      </c>
      <c r="H16" s="71">
        <v>157.57332054749619</v>
      </c>
      <c r="I16" s="71">
        <v>273.82989439714959</v>
      </c>
      <c r="J16" s="71">
        <v>54.521148436648161</v>
      </c>
      <c r="K16" s="71">
        <v>0</v>
      </c>
      <c r="L16" s="71">
        <v>20</v>
      </c>
      <c r="M16" s="70">
        <v>3.2331525826420853</v>
      </c>
      <c r="N16" s="634"/>
    </row>
    <row r="17" spans="1:14" ht="15" customHeight="1" x14ac:dyDescent="0.35">
      <c r="A17" s="92"/>
      <c r="B17" s="83" t="s">
        <v>241</v>
      </c>
      <c r="C17" s="184">
        <v>58.000000000000021</v>
      </c>
      <c r="D17" s="71">
        <v>157.78746271007327</v>
      </c>
      <c r="E17" s="71">
        <v>664.25931271759998</v>
      </c>
      <c r="F17" s="71">
        <v>197.9715011819404</v>
      </c>
      <c r="G17" s="71">
        <v>96.916095577061441</v>
      </c>
      <c r="H17" s="71">
        <v>118.2110715926363</v>
      </c>
      <c r="I17" s="71">
        <v>186.23651524495403</v>
      </c>
      <c r="J17" s="71">
        <v>38.707392761706075</v>
      </c>
      <c r="K17" s="71">
        <v>0</v>
      </c>
      <c r="L17" s="71">
        <v>20</v>
      </c>
      <c r="M17" s="70">
        <v>2.8104108321377441</v>
      </c>
      <c r="N17" s="634"/>
    </row>
    <row r="18" spans="1:14" ht="15" customHeight="1" x14ac:dyDescent="0.35">
      <c r="A18" s="92"/>
      <c r="B18" s="189" t="s">
        <v>99</v>
      </c>
      <c r="C18" s="184">
        <v>20.000000000000004</v>
      </c>
      <c r="D18" s="472">
        <v>287</v>
      </c>
      <c r="E18" s="472">
        <v>2188</v>
      </c>
      <c r="F18" s="472">
        <v>993</v>
      </c>
      <c r="G18" s="472">
        <v>248</v>
      </c>
      <c r="H18" s="472">
        <v>388</v>
      </c>
      <c r="I18" s="472">
        <v>386</v>
      </c>
      <c r="J18" s="472">
        <v>82</v>
      </c>
      <c r="K18" s="472">
        <v>16</v>
      </c>
      <c r="L18" s="472">
        <v>20</v>
      </c>
      <c r="M18" s="471">
        <v>41</v>
      </c>
      <c r="N18" s="634"/>
    </row>
    <row r="19" spans="1:14" ht="15" customHeight="1" thickBot="1" x14ac:dyDescent="0.4">
      <c r="A19" s="92"/>
      <c r="B19" s="196" t="s">
        <v>59</v>
      </c>
      <c r="C19" s="195">
        <v>1436.0000000000002</v>
      </c>
      <c r="D19" s="66">
        <v>193.17532639915888</v>
      </c>
      <c r="E19" s="66">
        <v>1448.7788405287479</v>
      </c>
      <c r="F19" s="66">
        <v>623.70920039300313</v>
      </c>
      <c r="G19" s="66">
        <v>178.97961911980434</v>
      </c>
      <c r="H19" s="66">
        <v>253.09440959682749</v>
      </c>
      <c r="I19" s="66">
        <v>224.86371372275707</v>
      </c>
      <c r="J19" s="66">
        <v>78.918980227245243</v>
      </c>
      <c r="K19" s="66">
        <v>39.69476772629757</v>
      </c>
      <c r="L19" s="66">
        <v>19.848706772561137</v>
      </c>
      <c r="M19" s="65">
        <v>23.740320843828083</v>
      </c>
      <c r="N19" s="634"/>
    </row>
    <row r="20" spans="1:14" ht="15" customHeight="1" x14ac:dyDescent="0.35">
      <c r="A20" s="89" t="s">
        <v>98</v>
      </c>
      <c r="B20" s="197" t="s">
        <v>97</v>
      </c>
      <c r="C20" s="192">
        <v>891.00000000000011</v>
      </c>
      <c r="D20" s="75">
        <v>270.66177443012333</v>
      </c>
      <c r="E20" s="75">
        <v>2794.3585404834516</v>
      </c>
      <c r="F20" s="75">
        <v>1362.9891768102639</v>
      </c>
      <c r="G20" s="75">
        <v>201.44627743312429</v>
      </c>
      <c r="H20" s="75">
        <v>638.38320558488294</v>
      </c>
      <c r="I20" s="75">
        <v>329.25079531399876</v>
      </c>
      <c r="J20" s="75">
        <v>103.82612206527462</v>
      </c>
      <c r="K20" s="75">
        <v>12.646445764858997</v>
      </c>
      <c r="L20" s="75">
        <v>20.150242160654226</v>
      </c>
      <c r="M20" s="74">
        <v>124.35892331320649</v>
      </c>
      <c r="N20" s="634"/>
    </row>
    <row r="21" spans="1:14" ht="15" customHeight="1" x14ac:dyDescent="0.35">
      <c r="A21" s="78" t="s">
        <v>96</v>
      </c>
      <c r="B21" s="189" t="s">
        <v>95</v>
      </c>
      <c r="C21" s="184">
        <v>78.999999999999986</v>
      </c>
      <c r="D21" s="71">
        <v>200.06079008591331</v>
      </c>
      <c r="E21" s="71">
        <v>2235.0897140501334</v>
      </c>
      <c r="F21" s="71">
        <v>1098.5038469640879</v>
      </c>
      <c r="G21" s="71">
        <v>175.75907884043457</v>
      </c>
      <c r="H21" s="71">
        <v>489.27545584310957</v>
      </c>
      <c r="I21" s="71">
        <v>225.92982964863555</v>
      </c>
      <c r="J21" s="71">
        <v>111.67809837487492</v>
      </c>
      <c r="K21" s="71">
        <v>0</v>
      </c>
      <c r="L21" s="71">
        <v>20</v>
      </c>
      <c r="M21" s="70">
        <v>112.68363392279153</v>
      </c>
      <c r="N21" s="634"/>
    </row>
    <row r="22" spans="1:14" ht="15" customHeight="1" x14ac:dyDescent="0.35">
      <c r="A22" s="78"/>
      <c r="B22" s="189" t="s">
        <v>94</v>
      </c>
      <c r="C22" s="184">
        <v>64</v>
      </c>
      <c r="D22" s="71">
        <v>340.23203300116336</v>
      </c>
      <c r="E22" s="71">
        <v>2785.2803851541307</v>
      </c>
      <c r="F22" s="71">
        <v>1321.697218286052</v>
      </c>
      <c r="G22" s="71">
        <v>183.36567329330532</v>
      </c>
      <c r="H22" s="71">
        <v>613.94138686647943</v>
      </c>
      <c r="I22" s="71">
        <v>462.742946773764</v>
      </c>
      <c r="J22" s="71">
        <v>81.864143143294442</v>
      </c>
      <c r="K22" s="71">
        <v>0</v>
      </c>
      <c r="L22" s="71">
        <v>20</v>
      </c>
      <c r="M22" s="70">
        <v>101.66901679123475</v>
      </c>
      <c r="N22" s="634"/>
    </row>
    <row r="23" spans="1:14" ht="15" customHeight="1" thickBot="1" x14ac:dyDescent="0.4">
      <c r="A23" s="81"/>
      <c r="B23" s="182" t="s">
        <v>59</v>
      </c>
      <c r="C23" s="181">
        <v>1033.9999999999995</v>
      </c>
      <c r="D23" s="66">
        <v>267.21354055901878</v>
      </c>
      <c r="E23" s="66">
        <v>2745.2886118045922</v>
      </c>
      <c r="F23" s="66">
        <v>1337.6372358609572</v>
      </c>
      <c r="G23" s="66">
        <v>198.16790123504992</v>
      </c>
      <c r="H23" s="66">
        <v>624.0232005316808</v>
      </c>
      <c r="I23" s="66">
        <v>328.02609111797415</v>
      </c>
      <c r="J23" s="66">
        <v>103.2337320270484</v>
      </c>
      <c r="K23" s="66">
        <v>10.815192481024967</v>
      </c>
      <c r="L23" s="66">
        <v>20.128486526289908</v>
      </c>
      <c r="M23" s="65">
        <v>122.02938412789467</v>
      </c>
      <c r="N23" s="634"/>
    </row>
    <row r="24" spans="1:14" ht="15" customHeight="1" thickBot="1" x14ac:dyDescent="0.4">
      <c r="A24" s="98" t="s">
        <v>93</v>
      </c>
      <c r="B24" s="352" t="s">
        <v>59</v>
      </c>
      <c r="C24" s="199">
        <v>26.999999999999996</v>
      </c>
      <c r="D24" s="640">
        <v>239</v>
      </c>
      <c r="E24" s="640">
        <v>2011</v>
      </c>
      <c r="F24" s="640">
        <v>867</v>
      </c>
      <c r="G24" s="640">
        <v>160</v>
      </c>
      <c r="H24" s="640">
        <v>446</v>
      </c>
      <c r="I24" s="640">
        <v>336</v>
      </c>
      <c r="J24" s="640">
        <v>84</v>
      </c>
      <c r="K24" s="640" t="s">
        <v>279</v>
      </c>
      <c r="L24" s="640">
        <v>20</v>
      </c>
      <c r="M24" s="639">
        <v>93</v>
      </c>
      <c r="N24" s="634"/>
    </row>
    <row r="25" spans="1:14" ht="15" customHeight="1" x14ac:dyDescent="0.35">
      <c r="A25" s="89" t="s">
        <v>92</v>
      </c>
      <c r="B25" s="197" t="s">
        <v>91</v>
      </c>
      <c r="C25" s="192">
        <v>26.999999999999996</v>
      </c>
      <c r="D25" s="533">
        <v>303</v>
      </c>
      <c r="E25" s="533">
        <v>2260</v>
      </c>
      <c r="F25" s="533">
        <v>1166</v>
      </c>
      <c r="G25" s="533">
        <v>155</v>
      </c>
      <c r="H25" s="533">
        <v>257</v>
      </c>
      <c r="I25" s="533">
        <v>231</v>
      </c>
      <c r="J25" s="533">
        <v>75</v>
      </c>
      <c r="K25" s="533" t="s">
        <v>279</v>
      </c>
      <c r="L25" s="533">
        <v>20</v>
      </c>
      <c r="M25" s="532">
        <v>84</v>
      </c>
      <c r="N25" s="634"/>
    </row>
    <row r="26" spans="1:14" ht="15" customHeight="1" x14ac:dyDescent="0.35">
      <c r="A26" s="78" t="s">
        <v>90</v>
      </c>
      <c r="B26" s="189" t="s">
        <v>89</v>
      </c>
      <c r="C26" s="184">
        <v>59.999999999999993</v>
      </c>
      <c r="D26" s="71">
        <v>343.53081636117918</v>
      </c>
      <c r="E26" s="71">
        <v>2375.8230767544251</v>
      </c>
      <c r="F26" s="71">
        <v>1098.6228585496619</v>
      </c>
      <c r="G26" s="71">
        <v>226.92538732569895</v>
      </c>
      <c r="H26" s="71">
        <v>496.12406174995806</v>
      </c>
      <c r="I26" s="71">
        <v>383.80180634423982</v>
      </c>
      <c r="J26" s="71">
        <v>69.158950626908151</v>
      </c>
      <c r="K26" s="71">
        <v>0</v>
      </c>
      <c r="L26" s="71">
        <v>20</v>
      </c>
      <c r="M26" s="70">
        <v>78.996717242850735</v>
      </c>
      <c r="N26" s="634"/>
    </row>
    <row r="27" spans="1:14" ht="15" customHeight="1" x14ac:dyDescent="0.35">
      <c r="A27" s="78"/>
      <c r="B27" s="189" t="s">
        <v>87</v>
      </c>
      <c r="C27" s="184">
        <v>26</v>
      </c>
      <c r="D27" s="472">
        <v>325</v>
      </c>
      <c r="E27" s="472">
        <v>2462</v>
      </c>
      <c r="F27" s="472">
        <v>1398</v>
      </c>
      <c r="G27" s="472">
        <v>114</v>
      </c>
      <c r="H27" s="472">
        <v>628</v>
      </c>
      <c r="I27" s="472">
        <v>123</v>
      </c>
      <c r="J27" s="472">
        <v>76</v>
      </c>
      <c r="K27" s="472" t="s">
        <v>279</v>
      </c>
      <c r="L27" s="472">
        <v>20</v>
      </c>
      <c r="M27" s="471">
        <v>103</v>
      </c>
      <c r="N27" s="634"/>
    </row>
    <row r="28" spans="1:14" ht="15" customHeight="1" thickBot="1" x14ac:dyDescent="0.4">
      <c r="A28" s="81"/>
      <c r="B28" s="196" t="s">
        <v>59</v>
      </c>
      <c r="C28" s="195">
        <v>126</v>
      </c>
      <c r="D28" s="80">
        <v>328.13314733418838</v>
      </c>
      <c r="E28" s="80">
        <v>2391.1701793403809</v>
      </c>
      <c r="F28" s="80">
        <v>1207.4681694913202</v>
      </c>
      <c r="G28" s="80">
        <v>180.08247214297083</v>
      </c>
      <c r="H28" s="80">
        <v>540.02216168007328</v>
      </c>
      <c r="I28" s="80">
        <v>283.56007137440923</v>
      </c>
      <c r="J28" s="80">
        <v>72.871948438207781</v>
      </c>
      <c r="K28" s="80">
        <v>0</v>
      </c>
      <c r="L28" s="80">
        <v>20</v>
      </c>
      <c r="M28" s="79">
        <v>85.560906270113009</v>
      </c>
      <c r="N28" s="634"/>
    </row>
    <row r="29" spans="1:14" ht="15" customHeight="1" x14ac:dyDescent="0.35">
      <c r="A29" s="638" t="s">
        <v>85</v>
      </c>
      <c r="B29" s="334" t="s">
        <v>84</v>
      </c>
      <c r="C29" s="192">
        <v>23.000000000000004</v>
      </c>
      <c r="D29" s="533">
        <v>429</v>
      </c>
      <c r="E29" s="533">
        <v>2747</v>
      </c>
      <c r="F29" s="533">
        <v>1264</v>
      </c>
      <c r="G29" s="533">
        <v>177</v>
      </c>
      <c r="H29" s="533">
        <v>537</v>
      </c>
      <c r="I29" s="533">
        <v>573</v>
      </c>
      <c r="J29" s="533">
        <v>64</v>
      </c>
      <c r="K29" s="533" t="s">
        <v>279</v>
      </c>
      <c r="L29" s="533">
        <v>20</v>
      </c>
      <c r="M29" s="532">
        <v>80</v>
      </c>
      <c r="N29" s="634"/>
    </row>
    <row r="30" spans="1:14" ht="15" customHeight="1" x14ac:dyDescent="0.35">
      <c r="A30" s="345" t="s">
        <v>83</v>
      </c>
      <c r="B30" s="338" t="s">
        <v>78</v>
      </c>
      <c r="C30" s="184">
        <v>32</v>
      </c>
      <c r="D30" s="71">
        <v>220.09865120026473</v>
      </c>
      <c r="E30" s="71">
        <v>1298.6519804518812</v>
      </c>
      <c r="F30" s="71">
        <v>559.25039471187335</v>
      </c>
      <c r="G30" s="71">
        <v>100.30540190632222</v>
      </c>
      <c r="H30" s="71">
        <v>251.94205468999766</v>
      </c>
      <c r="I30" s="71">
        <v>242.83080231595446</v>
      </c>
      <c r="J30" s="71">
        <v>59.003177591954234</v>
      </c>
      <c r="K30" s="71">
        <v>0</v>
      </c>
      <c r="L30" s="71">
        <v>20</v>
      </c>
      <c r="M30" s="70">
        <v>40.335514135557581</v>
      </c>
      <c r="N30" s="634"/>
    </row>
    <row r="31" spans="1:14" ht="15" customHeight="1" x14ac:dyDescent="0.35">
      <c r="A31" s="345"/>
      <c r="B31" s="338" t="s">
        <v>71</v>
      </c>
      <c r="C31" s="184">
        <v>20.000000000000004</v>
      </c>
      <c r="D31" s="472">
        <v>191</v>
      </c>
      <c r="E31" s="472">
        <v>2294</v>
      </c>
      <c r="F31" s="472">
        <v>1015</v>
      </c>
      <c r="G31" s="472">
        <v>150</v>
      </c>
      <c r="H31" s="472">
        <v>454</v>
      </c>
      <c r="I31" s="472">
        <v>380</v>
      </c>
      <c r="J31" s="472">
        <v>120</v>
      </c>
      <c r="K31" s="472">
        <v>52</v>
      </c>
      <c r="L31" s="472">
        <v>22</v>
      </c>
      <c r="M31" s="471">
        <v>69</v>
      </c>
      <c r="N31" s="634"/>
    </row>
    <row r="32" spans="1:14" ht="15" customHeight="1" thickBot="1" x14ac:dyDescent="0.4">
      <c r="A32" s="637"/>
      <c r="B32" s="328" t="s">
        <v>59</v>
      </c>
      <c r="C32" s="181">
        <v>138</v>
      </c>
      <c r="D32" s="66">
        <v>241.46942224091188</v>
      </c>
      <c r="E32" s="66">
        <v>1688.442888627962</v>
      </c>
      <c r="F32" s="66">
        <v>694.81411586453305</v>
      </c>
      <c r="G32" s="66">
        <v>135.44130100126836</v>
      </c>
      <c r="H32" s="66">
        <v>309.00898020771416</v>
      </c>
      <c r="I32" s="66">
        <v>276.95633712815527</v>
      </c>
      <c r="J32" s="66">
        <v>72.465966203871133</v>
      </c>
      <c r="K32" s="66">
        <v>110.69624784353311</v>
      </c>
      <c r="L32" s="66">
        <v>20.238424835136414</v>
      </c>
      <c r="M32" s="65">
        <v>43.498166676089681</v>
      </c>
      <c r="N32" s="634"/>
    </row>
    <row r="33" spans="1:14" ht="15" customHeight="1" x14ac:dyDescent="0.35">
      <c r="A33" s="78" t="s">
        <v>70</v>
      </c>
      <c r="B33" s="350" t="s">
        <v>64</v>
      </c>
      <c r="C33" s="444">
        <v>28.000000000000004</v>
      </c>
      <c r="D33" s="636">
        <v>201</v>
      </c>
      <c r="E33" s="636">
        <v>2429</v>
      </c>
      <c r="F33" s="636">
        <v>994</v>
      </c>
      <c r="G33" s="636">
        <v>197</v>
      </c>
      <c r="H33" s="636">
        <v>463</v>
      </c>
      <c r="I33" s="636">
        <v>542</v>
      </c>
      <c r="J33" s="636">
        <v>115</v>
      </c>
      <c r="K33" s="636">
        <v>2</v>
      </c>
      <c r="L33" s="636">
        <v>20</v>
      </c>
      <c r="M33" s="635">
        <v>77</v>
      </c>
      <c r="N33" s="634"/>
    </row>
    <row r="34" spans="1:14" ht="15" customHeight="1" thickBot="1" x14ac:dyDescent="0.4">
      <c r="A34" s="78" t="s">
        <v>68</v>
      </c>
      <c r="B34" s="328" t="s">
        <v>59</v>
      </c>
      <c r="C34" s="181">
        <v>55.000000000000014</v>
      </c>
      <c r="D34" s="66">
        <v>193.57046778724688</v>
      </c>
      <c r="E34" s="66">
        <v>2088.2702119007017</v>
      </c>
      <c r="F34" s="66">
        <v>856.85491262047128</v>
      </c>
      <c r="G34" s="66">
        <v>167.08660283193197</v>
      </c>
      <c r="H34" s="66">
        <v>402.05872736052834</v>
      </c>
      <c r="I34" s="66">
        <v>465.88621493048703</v>
      </c>
      <c r="J34" s="66">
        <v>95.005936557797554</v>
      </c>
      <c r="K34" s="66">
        <v>1.1063368680691443</v>
      </c>
      <c r="L34" s="66">
        <v>20</v>
      </c>
      <c r="M34" s="65">
        <v>66.049024229075783</v>
      </c>
      <c r="N34" s="634"/>
    </row>
    <row r="35" spans="1:14" ht="15" customHeight="1" x14ac:dyDescent="0.35">
      <c r="A35" s="89" t="s">
        <v>63</v>
      </c>
      <c r="B35" s="390" t="s">
        <v>62</v>
      </c>
      <c r="C35" s="444">
        <v>66.999999999999986</v>
      </c>
      <c r="D35" s="443">
        <v>255.57974520772791</v>
      </c>
      <c r="E35" s="443">
        <v>2180.5226754786468</v>
      </c>
      <c r="F35" s="443">
        <v>1010.9976359081031</v>
      </c>
      <c r="G35" s="443">
        <v>182.7689778342658</v>
      </c>
      <c r="H35" s="443">
        <v>474.44578171051091</v>
      </c>
      <c r="I35" s="443">
        <v>321.30202193888874</v>
      </c>
      <c r="J35" s="443">
        <v>85.316724676534108</v>
      </c>
      <c r="K35" s="443">
        <v>0</v>
      </c>
      <c r="L35" s="443">
        <v>20</v>
      </c>
      <c r="M35" s="442">
        <v>76.727761540022328</v>
      </c>
      <c r="N35" s="634"/>
    </row>
    <row r="36" spans="1:14" ht="15" customHeight="1" thickBot="1" x14ac:dyDescent="0.4">
      <c r="A36" s="470" t="s">
        <v>61</v>
      </c>
      <c r="B36" s="182" t="s">
        <v>59</v>
      </c>
      <c r="C36" s="181">
        <v>75</v>
      </c>
      <c r="D36" s="66">
        <v>251.5300354167984</v>
      </c>
      <c r="E36" s="66">
        <v>2135.062704230616</v>
      </c>
      <c r="F36" s="66">
        <v>994.47198822035841</v>
      </c>
      <c r="G36" s="66">
        <v>176.34584276723589</v>
      </c>
      <c r="H36" s="66">
        <v>474.41396827335399</v>
      </c>
      <c r="I36" s="66">
        <v>300.13441582292705</v>
      </c>
      <c r="J36" s="66">
        <v>84.883012109973464</v>
      </c>
      <c r="K36" s="66">
        <v>0</v>
      </c>
      <c r="L36" s="66">
        <v>20</v>
      </c>
      <c r="M36" s="65">
        <v>76.716032569728725</v>
      </c>
      <c r="N36" s="634"/>
    </row>
    <row r="37" spans="1:14" ht="15" customHeight="1" x14ac:dyDescent="0.35">
      <c r="L37" s="6886" t="s">
        <v>201</v>
      </c>
      <c r="M37" s="6886"/>
      <c r="N37" s="634"/>
    </row>
    <row r="38" spans="1:14" ht="12" customHeight="1" x14ac:dyDescent="0.35">
      <c r="N38" s="633"/>
    </row>
    <row r="39" spans="1:14" ht="12" customHeight="1" x14ac:dyDescent="0.35">
      <c r="N39" s="633"/>
    </row>
    <row r="40" spans="1:14" ht="12" customHeight="1" x14ac:dyDescent="0.35">
      <c r="N40" s="633"/>
    </row>
    <row r="41" spans="1:14" ht="10.5" customHeight="1" x14ac:dyDescent="0.35">
      <c r="N41" s="633"/>
    </row>
    <row r="42" spans="1:14" ht="10.5" customHeight="1" x14ac:dyDescent="0.35">
      <c r="N42" s="633"/>
    </row>
    <row r="43" spans="1:14" x14ac:dyDescent="0.35">
      <c r="N43" s="633"/>
    </row>
    <row r="44" spans="1:14" ht="14.25" customHeight="1" x14ac:dyDescent="0.35">
      <c r="N44" s="633"/>
    </row>
    <row r="45" spans="1:14" ht="24" customHeight="1" x14ac:dyDescent="0.35">
      <c r="N45" s="633"/>
    </row>
    <row r="46" spans="1:14" ht="24" customHeight="1" x14ac:dyDescent="0.35">
      <c r="N46" s="633"/>
    </row>
    <row r="47" spans="1:14" ht="14.25" customHeight="1" x14ac:dyDescent="0.35">
      <c r="N47" s="633"/>
    </row>
    <row r="48" spans="1:14" x14ac:dyDescent="0.35">
      <c r="N48" s="633"/>
    </row>
    <row r="49" spans="14:14" ht="14.25" customHeight="1" x14ac:dyDescent="0.35">
      <c r="N49" s="633"/>
    </row>
    <row r="50" spans="14:14" ht="14.25" customHeight="1" x14ac:dyDescent="0.35">
      <c r="N50" s="633"/>
    </row>
    <row r="51" spans="14:14" ht="14.25" customHeight="1" x14ac:dyDescent="0.35">
      <c r="N51" s="633"/>
    </row>
    <row r="52" spans="14:14" ht="14.25" customHeight="1" x14ac:dyDescent="0.35">
      <c r="N52" s="633"/>
    </row>
    <row r="53" spans="14:14" ht="14.25" customHeight="1" x14ac:dyDescent="0.35">
      <c r="N53" s="633"/>
    </row>
    <row r="54" spans="14:14" x14ac:dyDescent="0.35">
      <c r="N54" s="633"/>
    </row>
    <row r="55" spans="14:14" x14ac:dyDescent="0.35">
      <c r="N55" s="633"/>
    </row>
    <row r="56" spans="14:14" ht="14.25" customHeight="1" x14ac:dyDescent="0.35">
      <c r="N56" s="633"/>
    </row>
    <row r="57" spans="14:14" ht="14.25" customHeight="1" x14ac:dyDescent="0.35">
      <c r="N57" s="633"/>
    </row>
    <row r="58" spans="14:14" ht="14.25" customHeight="1" x14ac:dyDescent="0.35">
      <c r="N58" s="633"/>
    </row>
    <row r="59" spans="14:14" ht="14.25" customHeight="1" x14ac:dyDescent="0.35">
      <c r="N59" s="633"/>
    </row>
    <row r="60" spans="14:14" ht="14.25" customHeight="1" x14ac:dyDescent="0.35">
      <c r="N60" s="633"/>
    </row>
    <row r="61" spans="14:14" ht="15.75" customHeight="1" x14ac:dyDescent="0.35">
      <c r="N61" s="633"/>
    </row>
    <row r="62" spans="14:14" ht="14.25" customHeight="1" x14ac:dyDescent="0.35">
      <c r="N62" s="633"/>
    </row>
    <row r="63" spans="14:14" ht="14.25" customHeight="1" x14ac:dyDescent="0.35">
      <c r="N63" s="633"/>
    </row>
    <row r="64" spans="14:14" x14ac:dyDescent="0.35">
      <c r="N64" s="633"/>
    </row>
    <row r="65" spans="14:14" ht="14.25" customHeight="1" x14ac:dyDescent="0.35">
      <c r="N65" s="633"/>
    </row>
    <row r="66" spans="14:14" ht="14.25" customHeight="1" x14ac:dyDescent="0.35">
      <c r="N66" s="633"/>
    </row>
    <row r="67" spans="14:14" ht="14.25" customHeight="1" x14ac:dyDescent="0.35">
      <c r="N67" s="633"/>
    </row>
    <row r="68" spans="14:14" ht="14.25" customHeight="1" x14ac:dyDescent="0.35">
      <c r="N68" s="633"/>
    </row>
    <row r="69" spans="14:14" ht="14.25" customHeight="1" x14ac:dyDescent="0.35">
      <c r="N69" s="633"/>
    </row>
    <row r="70" spans="14:14" ht="15" customHeight="1" x14ac:dyDescent="0.35">
      <c r="N70" s="633"/>
    </row>
    <row r="71" spans="14:14" ht="15" customHeight="1" x14ac:dyDescent="0.35">
      <c r="N71" s="633"/>
    </row>
    <row r="72" spans="14:14" x14ac:dyDescent="0.35">
      <c r="N72" s="633"/>
    </row>
    <row r="73" spans="14:14" x14ac:dyDescent="0.35">
      <c r="N73" s="633"/>
    </row>
    <row r="74" spans="14:14" x14ac:dyDescent="0.35">
      <c r="N74" s="633"/>
    </row>
    <row r="75" spans="14:14" x14ac:dyDescent="0.35">
      <c r="N75" s="633"/>
    </row>
    <row r="76" spans="14:14" x14ac:dyDescent="0.35">
      <c r="N76" s="633"/>
    </row>
    <row r="77" spans="14:14" x14ac:dyDescent="0.35">
      <c r="N77" s="633"/>
    </row>
    <row r="78" spans="14:14" x14ac:dyDescent="0.35">
      <c r="N78" s="633"/>
    </row>
    <row r="79" spans="14:14" x14ac:dyDescent="0.35">
      <c r="N79" s="633"/>
    </row>
    <row r="80" spans="14:14" x14ac:dyDescent="0.35">
      <c r="N80" s="633"/>
    </row>
    <row r="81" spans="14:14" x14ac:dyDescent="0.35">
      <c r="N81" s="633"/>
    </row>
    <row r="82" spans="14:14" x14ac:dyDescent="0.35">
      <c r="N82" s="633"/>
    </row>
    <row r="83" spans="14:14" x14ac:dyDescent="0.35">
      <c r="N83" s="633"/>
    </row>
    <row r="84" spans="14:14" x14ac:dyDescent="0.35">
      <c r="N84" s="633"/>
    </row>
    <row r="85" spans="14:14" x14ac:dyDescent="0.35">
      <c r="N85" s="633"/>
    </row>
    <row r="86" spans="14:14" x14ac:dyDescent="0.35">
      <c r="N86" s="633"/>
    </row>
    <row r="87" spans="14:14" x14ac:dyDescent="0.35">
      <c r="N87" s="633"/>
    </row>
    <row r="88" spans="14:14" x14ac:dyDescent="0.35">
      <c r="N88" s="633"/>
    </row>
    <row r="89" spans="14:14" x14ac:dyDescent="0.35">
      <c r="N89" s="633"/>
    </row>
    <row r="90" spans="14:14" x14ac:dyDescent="0.35">
      <c r="N90" s="633"/>
    </row>
    <row r="91" spans="14:14" x14ac:dyDescent="0.35">
      <c r="N91" s="633"/>
    </row>
    <row r="92" spans="14:14" x14ac:dyDescent="0.35">
      <c r="N92" s="633"/>
    </row>
    <row r="93" spans="14:14" x14ac:dyDescent="0.35">
      <c r="N93" s="633"/>
    </row>
    <row r="94" spans="14:14" x14ac:dyDescent="0.35">
      <c r="N94" s="633"/>
    </row>
    <row r="95" spans="14:14" x14ac:dyDescent="0.35">
      <c r="N95" s="633"/>
    </row>
    <row r="96" spans="14:14" x14ac:dyDescent="0.35">
      <c r="N96" s="633"/>
    </row>
    <row r="97" spans="14:14" x14ac:dyDescent="0.35">
      <c r="N97" s="633"/>
    </row>
    <row r="98" spans="14:14" x14ac:dyDescent="0.35">
      <c r="N98" s="633"/>
    </row>
    <row r="99" spans="14:14" x14ac:dyDescent="0.35">
      <c r="N99" s="633"/>
    </row>
    <row r="100" spans="14:14" x14ac:dyDescent="0.35">
      <c r="N100" s="633"/>
    </row>
    <row r="101" spans="14:14" x14ac:dyDescent="0.35">
      <c r="N101" s="633"/>
    </row>
    <row r="102" spans="14:14" x14ac:dyDescent="0.35">
      <c r="N102" s="633"/>
    </row>
    <row r="103" spans="14:14" x14ac:dyDescent="0.35">
      <c r="N103" s="633"/>
    </row>
    <row r="104" spans="14:14" x14ac:dyDescent="0.35">
      <c r="N104" s="633"/>
    </row>
    <row r="105" spans="14:14" x14ac:dyDescent="0.35">
      <c r="N105" s="633"/>
    </row>
    <row r="106" spans="14:14" x14ac:dyDescent="0.35">
      <c r="N106" s="633"/>
    </row>
    <row r="107" spans="14:14" x14ac:dyDescent="0.35">
      <c r="N107" s="633"/>
    </row>
    <row r="108" spans="14:14" x14ac:dyDescent="0.35">
      <c r="N108" s="633"/>
    </row>
  </sheetData>
  <mergeCells count="5">
    <mergeCell ref="A1:M1"/>
    <mergeCell ref="A2:M2"/>
    <mergeCell ref="A3:B4"/>
    <mergeCell ref="A5:B5"/>
    <mergeCell ref="L37:M37"/>
  </mergeCells>
  <conditionalFormatting sqref="D5:M36">
    <cfRule type="cellIs" dxfId="1005" priority="4" stopIfTrue="1" operator="lessThan">
      <formula>0.05</formula>
    </cfRule>
    <cfRule type="cellIs" dxfId="1004" priority="5" operator="lessThan">
      <formula>0.9</formula>
    </cfRule>
  </conditionalFormatting>
  <conditionalFormatting sqref="D33:M36">
    <cfRule type="cellIs" dxfId="1003" priority="1" stopIfTrue="1" operator="lessThan">
      <formula>0.9</formula>
    </cfRule>
    <cfRule type="cellIs" priority="2" stopIfTrue="1" operator="lessThan">
      <formula>0.9</formula>
    </cfRule>
    <cfRule type="cellIs" dxfId="1002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גיליון83"/>
  <dimension ref="A1:N116"/>
  <sheetViews>
    <sheetView view="pageBreakPreview" topLeftCell="A47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31.453125" style="435" bestFit="1" customWidth="1"/>
    <col min="3" max="3" width="7.6328125" style="435" bestFit="1" customWidth="1"/>
    <col min="4" max="4" width="12.6328125" style="435" customWidth="1"/>
    <col min="5" max="5" width="13.26953125" style="435" customWidth="1"/>
    <col min="6" max="6" width="15.7265625" style="435" bestFit="1" customWidth="1"/>
    <col min="7" max="7" width="9.6328125" style="435" bestFit="1" customWidth="1"/>
    <col min="8" max="8" width="13.90625" style="435" customWidth="1"/>
    <col min="9" max="9" width="6.26953125" style="435" bestFit="1" customWidth="1"/>
    <col min="10" max="10" width="14.26953125" style="435" bestFit="1" customWidth="1"/>
    <col min="11" max="11" width="10.36328125" style="435" bestFit="1" customWidth="1"/>
    <col min="12" max="12" width="15.6328125" style="435" bestFit="1" customWidth="1"/>
    <col min="13" max="13" width="6.26953125" style="435" bestFit="1" customWidth="1"/>
    <col min="14" max="16384" width="8.7265625" style="435"/>
  </cols>
  <sheetData>
    <row r="1" spans="1:14" ht="15.75" customHeight="1" x14ac:dyDescent="0.35">
      <c r="A1" s="6897" t="s">
        <v>309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308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46.5" x14ac:dyDescent="0.35">
      <c r="A3" s="6859"/>
      <c r="B3" s="6860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4" ht="32.25" customHeight="1" thickBot="1" x14ac:dyDescent="0.4">
      <c r="A4" s="6861"/>
      <c r="B4" s="6862"/>
      <c r="C4" s="103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641"/>
    </row>
    <row r="5" spans="1:14" s="467" customFormat="1" ht="12" customHeight="1" thickBot="1" x14ac:dyDescent="0.35">
      <c r="A5" s="6648" t="s">
        <v>59</v>
      </c>
      <c r="B5" s="6885"/>
      <c r="C5" s="542">
        <v>14334.000000000045</v>
      </c>
      <c r="D5" s="95">
        <v>150.28327286028329</v>
      </c>
      <c r="E5" s="95">
        <v>1283.00424783731</v>
      </c>
      <c r="F5" s="95">
        <v>482.18149501140022</v>
      </c>
      <c r="G5" s="95">
        <v>212.23535593489555</v>
      </c>
      <c r="H5" s="95">
        <v>189.66296777799894</v>
      </c>
      <c r="I5" s="95">
        <v>183.6044071196543</v>
      </c>
      <c r="J5" s="95">
        <v>116.45846230556177</v>
      </c>
      <c r="K5" s="95">
        <v>54.773788030869135</v>
      </c>
      <c r="L5" s="95">
        <v>28.228490436625062</v>
      </c>
      <c r="M5" s="94">
        <v>12.993916477758091</v>
      </c>
      <c r="N5" s="642"/>
    </row>
    <row r="6" spans="1:14" s="467" customFormat="1" ht="12" customHeight="1" x14ac:dyDescent="0.3">
      <c r="A6" s="541" t="s">
        <v>123</v>
      </c>
      <c r="B6" s="93" t="s">
        <v>122</v>
      </c>
      <c r="C6" s="461">
        <v>2142.9999999999995</v>
      </c>
      <c r="D6" s="75">
        <v>115.99452109302499</v>
      </c>
      <c r="E6" s="75">
        <v>1144.4682075837652</v>
      </c>
      <c r="F6" s="75">
        <v>351.01859008464237</v>
      </c>
      <c r="G6" s="75">
        <v>238.4634992386913</v>
      </c>
      <c r="H6" s="75">
        <v>155.3482990572424</v>
      </c>
      <c r="I6" s="75">
        <v>232.174417661978</v>
      </c>
      <c r="J6" s="75">
        <v>136.37469677628337</v>
      </c>
      <c r="K6" s="75">
        <v>1.2744059564971773</v>
      </c>
      <c r="L6" s="75">
        <v>28.063516452524492</v>
      </c>
      <c r="M6" s="74">
        <v>1.4361769191761284</v>
      </c>
      <c r="N6" s="642"/>
    </row>
    <row r="7" spans="1:14" s="467" customFormat="1" ht="12" customHeight="1" x14ac:dyDescent="0.3">
      <c r="A7" s="345" t="s">
        <v>121</v>
      </c>
      <c r="B7" s="83" t="s">
        <v>120</v>
      </c>
      <c r="C7" s="457">
        <v>723.99999999999977</v>
      </c>
      <c r="D7" s="71">
        <v>124.15850766338913</v>
      </c>
      <c r="E7" s="71">
        <v>1026.8086636675141</v>
      </c>
      <c r="F7" s="71">
        <v>415.53277569826776</v>
      </c>
      <c r="G7" s="71">
        <v>195.53133682329931</v>
      </c>
      <c r="H7" s="71">
        <v>173.71352611014623</v>
      </c>
      <c r="I7" s="71">
        <v>98.71760286874968</v>
      </c>
      <c r="J7" s="71">
        <v>112.35772498043833</v>
      </c>
      <c r="K7" s="71">
        <v>1.3953134116256638</v>
      </c>
      <c r="L7" s="71">
        <v>27.988351303856057</v>
      </c>
      <c r="M7" s="70">
        <v>0.40527752489131635</v>
      </c>
      <c r="N7" s="642"/>
    </row>
    <row r="8" spans="1:14" s="467" customFormat="1" ht="12" customHeight="1" x14ac:dyDescent="0.3">
      <c r="A8" s="540"/>
      <c r="B8" s="83" t="s">
        <v>119</v>
      </c>
      <c r="C8" s="457">
        <v>1372.9999999999993</v>
      </c>
      <c r="D8" s="71">
        <v>168.57457007315122</v>
      </c>
      <c r="E8" s="71">
        <v>1429.0404918338156</v>
      </c>
      <c r="F8" s="71">
        <v>393.06940646297141</v>
      </c>
      <c r="G8" s="71">
        <v>173.29024665144095</v>
      </c>
      <c r="H8" s="71">
        <v>171.86143144613328</v>
      </c>
      <c r="I8" s="71">
        <v>203.12993656635564</v>
      </c>
      <c r="J8" s="71">
        <v>117.81366899276632</v>
      </c>
      <c r="K8" s="71">
        <v>339.77011257330065</v>
      </c>
      <c r="L8" s="71">
        <v>27.778697027896662</v>
      </c>
      <c r="M8" s="70">
        <v>1.2375601086638781</v>
      </c>
      <c r="N8" s="642"/>
    </row>
    <row r="9" spans="1:14" s="467" customFormat="1" ht="12" customHeight="1" x14ac:dyDescent="0.3">
      <c r="A9" s="540"/>
      <c r="B9" s="83" t="s">
        <v>118</v>
      </c>
      <c r="C9" s="457">
        <v>833.00000000000023</v>
      </c>
      <c r="D9" s="71">
        <v>153.63913258413183</v>
      </c>
      <c r="E9" s="71">
        <v>1191.8184908173569</v>
      </c>
      <c r="F9" s="71">
        <v>498.011138456575</v>
      </c>
      <c r="G9" s="71">
        <v>220.51119580009157</v>
      </c>
      <c r="H9" s="71">
        <v>178.16017227201951</v>
      </c>
      <c r="I9" s="71">
        <v>147.13432905398469</v>
      </c>
      <c r="J9" s="71">
        <v>105.91348370537114</v>
      </c>
      <c r="K9" s="71">
        <v>0</v>
      </c>
      <c r="L9" s="71">
        <v>29.445863044537294</v>
      </c>
      <c r="M9" s="70">
        <v>9.7140683854978107</v>
      </c>
      <c r="N9" s="642"/>
    </row>
    <row r="10" spans="1:14" s="467" customFormat="1" ht="12" customHeight="1" x14ac:dyDescent="0.3">
      <c r="A10" s="540"/>
      <c r="B10" s="83" t="s">
        <v>117</v>
      </c>
      <c r="C10" s="457">
        <v>132.99999999999994</v>
      </c>
      <c r="D10" s="71">
        <v>119.61194593392317</v>
      </c>
      <c r="E10" s="71">
        <v>921.45518546306801</v>
      </c>
      <c r="F10" s="71">
        <v>388.426361639351</v>
      </c>
      <c r="G10" s="71">
        <v>152.22569930156342</v>
      </c>
      <c r="H10" s="71">
        <v>181.0091746405455</v>
      </c>
      <c r="I10" s="71">
        <v>64.262169308179153</v>
      </c>
      <c r="J10" s="71">
        <v>107.11430801626761</v>
      </c>
      <c r="K10" s="71">
        <v>0</v>
      </c>
      <c r="L10" s="71">
        <v>27.384626769358505</v>
      </c>
      <c r="M10" s="70">
        <v>0</v>
      </c>
      <c r="N10" s="642"/>
    </row>
    <row r="11" spans="1:14" s="467" customFormat="1" ht="12" customHeight="1" x14ac:dyDescent="0.3">
      <c r="A11" s="540"/>
      <c r="B11" s="83" t="s">
        <v>116</v>
      </c>
      <c r="C11" s="457">
        <v>64.000000000000028</v>
      </c>
      <c r="D11" s="71">
        <v>146.46782098221476</v>
      </c>
      <c r="E11" s="71">
        <v>1389.7870644071945</v>
      </c>
      <c r="F11" s="71">
        <v>308.00297063760024</v>
      </c>
      <c r="G11" s="71">
        <v>195.96842778660806</v>
      </c>
      <c r="H11" s="71">
        <v>185.6362085772503</v>
      </c>
      <c r="I11" s="71">
        <v>204.55655466741197</v>
      </c>
      <c r="J11" s="71">
        <v>121.40563667149088</v>
      </c>
      <c r="K11" s="71">
        <v>346.21726606683325</v>
      </c>
      <c r="L11" s="71">
        <v>28</v>
      </c>
      <c r="M11" s="70">
        <v>0</v>
      </c>
      <c r="N11" s="642"/>
    </row>
    <row r="12" spans="1:14" s="467" customFormat="1" ht="12" customHeight="1" x14ac:dyDescent="0.3">
      <c r="A12" s="540"/>
      <c r="B12" s="84" t="s">
        <v>115</v>
      </c>
      <c r="C12" s="457">
        <v>172.00000000000009</v>
      </c>
      <c r="D12" s="71">
        <v>135.26050262630682</v>
      </c>
      <c r="E12" s="71">
        <v>1016.8223505407861</v>
      </c>
      <c r="F12" s="71">
        <v>446.77432271153822</v>
      </c>
      <c r="G12" s="71">
        <v>161.61234704365864</v>
      </c>
      <c r="H12" s="71">
        <v>160.47828779148739</v>
      </c>
      <c r="I12" s="71">
        <v>113.65055382517964</v>
      </c>
      <c r="J12" s="71">
        <v>101.41611128749386</v>
      </c>
      <c r="K12" s="71">
        <v>2.1148450880821157</v>
      </c>
      <c r="L12" s="71">
        <v>28.322182950255893</v>
      </c>
      <c r="M12" s="70">
        <v>0</v>
      </c>
      <c r="N12" s="642"/>
    </row>
    <row r="13" spans="1:14" s="467" customFormat="1" ht="12" customHeight="1" x14ac:dyDescent="0.3">
      <c r="A13" s="345"/>
      <c r="B13" s="83" t="s">
        <v>114</v>
      </c>
      <c r="C13" s="457">
        <v>64.000000000000014</v>
      </c>
      <c r="D13" s="71">
        <v>134.40241354553751</v>
      </c>
      <c r="E13" s="71">
        <v>736.76498051668932</v>
      </c>
      <c r="F13" s="71">
        <v>333.78302155564359</v>
      </c>
      <c r="G13" s="71">
        <v>115.25020797960511</v>
      </c>
      <c r="H13" s="71">
        <v>135.19735003852551</v>
      </c>
      <c r="I13" s="71">
        <v>49.474035890856634</v>
      </c>
      <c r="J13" s="71">
        <v>75.973945523591539</v>
      </c>
      <c r="K13" s="71">
        <v>0</v>
      </c>
      <c r="L13" s="71">
        <v>27.086419528467047</v>
      </c>
      <c r="M13" s="70">
        <v>0</v>
      </c>
      <c r="N13" s="642"/>
    </row>
    <row r="14" spans="1:14" s="467" customFormat="1" ht="12" customHeight="1" x14ac:dyDescent="0.3">
      <c r="A14" s="540"/>
      <c r="B14" s="83" t="s">
        <v>113</v>
      </c>
      <c r="C14" s="457">
        <v>49.000000000000014</v>
      </c>
      <c r="D14" s="71">
        <v>209.15134199071193</v>
      </c>
      <c r="E14" s="71">
        <v>884.67364391318279</v>
      </c>
      <c r="F14" s="71">
        <v>383.49405070671878</v>
      </c>
      <c r="G14" s="71">
        <v>188.32558608467036</v>
      </c>
      <c r="H14" s="71">
        <v>108.13927973716532</v>
      </c>
      <c r="I14" s="71">
        <v>98.291698674085794</v>
      </c>
      <c r="J14" s="71">
        <v>64.753481431190878</v>
      </c>
      <c r="K14" s="71">
        <v>0</v>
      </c>
      <c r="L14" s="71">
        <v>27.729195191919793</v>
      </c>
      <c r="M14" s="70">
        <v>0</v>
      </c>
      <c r="N14" s="642"/>
    </row>
    <row r="15" spans="1:14" s="467" customFormat="1" ht="12" customHeight="1" x14ac:dyDescent="0.3">
      <c r="A15" s="540"/>
      <c r="B15" s="83" t="s">
        <v>112</v>
      </c>
      <c r="C15" s="457">
        <v>196.99999999999997</v>
      </c>
      <c r="D15" s="71">
        <v>147.09079031117125</v>
      </c>
      <c r="E15" s="71">
        <v>923.03452460409562</v>
      </c>
      <c r="F15" s="71">
        <v>343.83664184726752</v>
      </c>
      <c r="G15" s="71">
        <v>163.67891978374766</v>
      </c>
      <c r="H15" s="71">
        <v>155.49014601944688</v>
      </c>
      <c r="I15" s="71">
        <v>125.53907305103272</v>
      </c>
      <c r="J15" s="71">
        <v>89.832411350390203</v>
      </c>
      <c r="K15" s="71">
        <v>0</v>
      </c>
      <c r="L15" s="71">
        <v>27.746477323808175</v>
      </c>
      <c r="M15" s="70">
        <v>10.996047293162016</v>
      </c>
      <c r="N15" s="642"/>
    </row>
    <row r="16" spans="1:14" s="467" customFormat="1" ht="12" customHeight="1" x14ac:dyDescent="0.3">
      <c r="A16" s="540"/>
      <c r="B16" s="83" t="s">
        <v>111</v>
      </c>
      <c r="C16" s="457">
        <v>439.99999999999977</v>
      </c>
      <c r="D16" s="71">
        <v>159.01002625821607</v>
      </c>
      <c r="E16" s="71">
        <v>1038.0503047886516</v>
      </c>
      <c r="F16" s="71">
        <v>449.35202311867272</v>
      </c>
      <c r="G16" s="71">
        <v>186.91120862474821</v>
      </c>
      <c r="H16" s="71">
        <v>167.66320209745504</v>
      </c>
      <c r="I16" s="71">
        <v>99.430268956238578</v>
      </c>
      <c r="J16" s="71">
        <v>89.51006861464235</v>
      </c>
      <c r="K16" s="71">
        <v>0.35832965294008445</v>
      </c>
      <c r="L16" s="71">
        <v>27.94991787892652</v>
      </c>
      <c r="M16" s="70">
        <v>9.8345857345660423</v>
      </c>
      <c r="N16" s="642"/>
    </row>
    <row r="17" spans="1:14" s="467" customFormat="1" ht="12" customHeight="1" x14ac:dyDescent="0.3">
      <c r="A17" s="540"/>
      <c r="B17" s="83" t="s">
        <v>110</v>
      </c>
      <c r="C17" s="457">
        <v>285.99999999999994</v>
      </c>
      <c r="D17" s="71">
        <v>129.12926297755041</v>
      </c>
      <c r="E17" s="71">
        <v>1013.1434572603777</v>
      </c>
      <c r="F17" s="71">
        <v>420.97297796078726</v>
      </c>
      <c r="G17" s="71">
        <v>207.30663516021747</v>
      </c>
      <c r="H17" s="71">
        <v>165.6740673930093</v>
      </c>
      <c r="I17" s="71">
        <v>87.493157743768052</v>
      </c>
      <c r="J17" s="71">
        <v>100.66652583504538</v>
      </c>
      <c r="K17" s="71">
        <v>2.7986471910973596</v>
      </c>
      <c r="L17" s="71">
        <v>27.644140343375359</v>
      </c>
      <c r="M17" s="70">
        <v>0.36124618523312818</v>
      </c>
      <c r="N17" s="642"/>
    </row>
    <row r="18" spans="1:14" s="467" customFormat="1" ht="12" customHeight="1" x14ac:dyDescent="0.3">
      <c r="A18" s="540"/>
      <c r="B18" s="83" t="s">
        <v>109</v>
      </c>
      <c r="C18" s="457">
        <v>249.99999999999994</v>
      </c>
      <c r="D18" s="71">
        <v>119.62256801980818</v>
      </c>
      <c r="E18" s="71">
        <v>716.01813632672429</v>
      </c>
      <c r="F18" s="71">
        <v>284.29323609892521</v>
      </c>
      <c r="G18" s="71">
        <v>109.39829948889373</v>
      </c>
      <c r="H18" s="71">
        <v>141.30511774866244</v>
      </c>
      <c r="I18" s="71">
        <v>76.125001747368486</v>
      </c>
      <c r="J18" s="71">
        <v>77.143566952209895</v>
      </c>
      <c r="K18" s="71">
        <v>0</v>
      </c>
      <c r="L18" s="71">
        <v>27.57728930677408</v>
      </c>
      <c r="M18" s="70">
        <v>3.2710550607482271E-2</v>
      </c>
      <c r="N18" s="642"/>
    </row>
    <row r="19" spans="1:14" s="467" customFormat="1" ht="12" customHeight="1" x14ac:dyDescent="0.3">
      <c r="A19" s="540"/>
      <c r="B19" s="83" t="s">
        <v>108</v>
      </c>
      <c r="C19" s="457">
        <v>127</v>
      </c>
      <c r="D19" s="71">
        <v>143.76060546811951</v>
      </c>
      <c r="E19" s="71">
        <v>822.11804502767563</v>
      </c>
      <c r="F19" s="71">
        <v>285.30726166102841</v>
      </c>
      <c r="G19" s="71">
        <v>129.26866927953134</v>
      </c>
      <c r="H19" s="71">
        <v>141.37775329954431</v>
      </c>
      <c r="I19" s="71">
        <v>102.55924892715373</v>
      </c>
      <c r="J19" s="71">
        <v>82.678910091366546</v>
      </c>
      <c r="K19" s="71">
        <v>52.147407753107956</v>
      </c>
      <c r="L19" s="71">
        <v>28.556883896055609</v>
      </c>
      <c r="M19" s="70">
        <v>0</v>
      </c>
      <c r="N19" s="642"/>
    </row>
    <row r="20" spans="1:14" s="467" customFormat="1" ht="12" customHeight="1" x14ac:dyDescent="0.3">
      <c r="A20" s="540"/>
      <c r="B20" s="83" t="s">
        <v>107</v>
      </c>
      <c r="C20" s="457">
        <v>171.00000000000006</v>
      </c>
      <c r="D20" s="71">
        <v>169.9144938279907</v>
      </c>
      <c r="E20" s="71">
        <v>1185.4706785023461</v>
      </c>
      <c r="F20" s="71">
        <v>416.05511943057485</v>
      </c>
      <c r="G20" s="71">
        <v>228.18632744100537</v>
      </c>
      <c r="H20" s="71">
        <v>193.19280508965437</v>
      </c>
      <c r="I20" s="71">
        <v>143.07172449658992</v>
      </c>
      <c r="J20" s="71">
        <v>105.3606369188069</v>
      </c>
      <c r="K20" s="71">
        <v>0.51202295770722928</v>
      </c>
      <c r="L20" s="71">
        <v>28</v>
      </c>
      <c r="M20" s="70">
        <v>68.729883161049159</v>
      </c>
      <c r="N20" s="642"/>
    </row>
    <row r="21" spans="1:14" s="467" customFormat="1" ht="12" customHeight="1" x14ac:dyDescent="0.3">
      <c r="A21" s="540"/>
      <c r="B21" s="83" t="s">
        <v>106</v>
      </c>
      <c r="C21" s="457">
        <v>211.00000000000009</v>
      </c>
      <c r="D21" s="71">
        <v>146.16073907229276</v>
      </c>
      <c r="E21" s="71">
        <v>1051.0972113219975</v>
      </c>
      <c r="F21" s="71">
        <v>429.5341109558405</v>
      </c>
      <c r="G21" s="71">
        <v>181.90810119950731</v>
      </c>
      <c r="H21" s="71">
        <v>145.26083771064273</v>
      </c>
      <c r="I21" s="71">
        <v>161.18257894222793</v>
      </c>
      <c r="J21" s="71">
        <v>95.065599185122466</v>
      </c>
      <c r="K21" s="71">
        <v>0.57207485141770009</v>
      </c>
      <c r="L21" s="71">
        <v>27.760927739339902</v>
      </c>
      <c r="M21" s="70">
        <v>6.4959261300847002</v>
      </c>
      <c r="N21" s="642"/>
    </row>
    <row r="22" spans="1:14" s="467" customFormat="1" ht="12" customHeight="1" x14ac:dyDescent="0.3">
      <c r="A22" s="540"/>
      <c r="B22" s="83" t="s">
        <v>105</v>
      </c>
      <c r="C22" s="457">
        <v>347.99999999999994</v>
      </c>
      <c r="D22" s="71">
        <v>122.06569922244293</v>
      </c>
      <c r="E22" s="71">
        <v>1141.9603699058257</v>
      </c>
      <c r="F22" s="71">
        <v>388.99868123728834</v>
      </c>
      <c r="G22" s="71">
        <v>150.2304256952705</v>
      </c>
      <c r="H22" s="71">
        <v>182.25261646432276</v>
      </c>
      <c r="I22" s="71">
        <v>157.2941735359579</v>
      </c>
      <c r="J22" s="71">
        <v>117.39943251926155</v>
      </c>
      <c r="K22" s="71">
        <v>115.7520414846863</v>
      </c>
      <c r="L22" s="71">
        <v>28.432842478594605</v>
      </c>
      <c r="M22" s="70">
        <v>0.20515431539126674</v>
      </c>
      <c r="N22" s="642"/>
    </row>
    <row r="23" spans="1:14" s="467" customFormat="1" ht="12" customHeight="1" x14ac:dyDescent="0.3">
      <c r="A23" s="540"/>
      <c r="B23" s="83" t="s">
        <v>104</v>
      </c>
      <c r="C23" s="457">
        <v>90.999999999999972</v>
      </c>
      <c r="D23" s="71">
        <v>127.68670662827529</v>
      </c>
      <c r="E23" s="71">
        <v>811.50878064371068</v>
      </c>
      <c r="F23" s="71">
        <v>314.82395992321216</v>
      </c>
      <c r="G23" s="71">
        <v>167.84266128109931</v>
      </c>
      <c r="H23" s="71">
        <v>124.41821359001331</v>
      </c>
      <c r="I23" s="71">
        <v>86.941744369585322</v>
      </c>
      <c r="J23" s="71">
        <v>83.419750953367341</v>
      </c>
      <c r="K23" s="71">
        <v>0</v>
      </c>
      <c r="L23" s="71">
        <v>28</v>
      </c>
      <c r="M23" s="70">
        <v>4.5824655757379942</v>
      </c>
      <c r="N23" s="642"/>
    </row>
    <row r="24" spans="1:14" s="467" customFormat="1" ht="12" customHeight="1" x14ac:dyDescent="0.3">
      <c r="A24" s="540"/>
      <c r="B24" s="338" t="s">
        <v>103</v>
      </c>
      <c r="C24" s="457">
        <v>90.000000000000014</v>
      </c>
      <c r="D24" s="71">
        <v>158.89451834808352</v>
      </c>
      <c r="E24" s="71">
        <v>1167.4439164597129</v>
      </c>
      <c r="F24" s="71">
        <v>595.9892085162943</v>
      </c>
      <c r="G24" s="71">
        <v>188.93681006029786</v>
      </c>
      <c r="H24" s="71">
        <v>124.71280324855105</v>
      </c>
      <c r="I24" s="71">
        <v>127.96211188513976</v>
      </c>
      <c r="J24" s="71">
        <v>101.02801861170316</v>
      </c>
      <c r="K24" s="71">
        <v>0</v>
      </c>
      <c r="L24" s="71">
        <v>28</v>
      </c>
      <c r="M24" s="70">
        <v>0</v>
      </c>
      <c r="N24" s="642"/>
    </row>
    <row r="25" spans="1:14" s="467" customFormat="1" ht="12" customHeight="1" x14ac:dyDescent="0.3">
      <c r="A25" s="540"/>
      <c r="B25" s="83" t="s">
        <v>102</v>
      </c>
      <c r="C25" s="457">
        <v>49</v>
      </c>
      <c r="D25" s="71">
        <v>154.13901106260593</v>
      </c>
      <c r="E25" s="71">
        <v>1542.7892467145825</v>
      </c>
      <c r="F25" s="71">
        <v>614.56432780457908</v>
      </c>
      <c r="G25" s="71">
        <v>255.74980833289305</v>
      </c>
      <c r="H25" s="71">
        <v>242.09267106507167</v>
      </c>
      <c r="I25" s="71">
        <v>200.37509563979691</v>
      </c>
      <c r="J25" s="71">
        <v>135.76063553739144</v>
      </c>
      <c r="K25" s="71">
        <v>0</v>
      </c>
      <c r="L25" s="71">
        <v>29.814149391773356</v>
      </c>
      <c r="M25" s="70">
        <v>60.846231241325043</v>
      </c>
      <c r="N25" s="642"/>
    </row>
    <row r="26" spans="1:14" s="467" customFormat="1" ht="12" customHeight="1" x14ac:dyDescent="0.3">
      <c r="A26" s="540"/>
      <c r="B26" s="83" t="s">
        <v>101</v>
      </c>
      <c r="C26" s="457">
        <v>106.00000000000001</v>
      </c>
      <c r="D26" s="71">
        <v>138.94830514080442</v>
      </c>
      <c r="E26" s="71">
        <v>963.61179797156058</v>
      </c>
      <c r="F26" s="71">
        <v>348.94463933300392</v>
      </c>
      <c r="G26" s="71">
        <v>202.4550872068194</v>
      </c>
      <c r="H26" s="71">
        <v>135.35689744206624</v>
      </c>
      <c r="I26" s="71">
        <v>95.412618419938156</v>
      </c>
      <c r="J26" s="71">
        <v>96.920993177616424</v>
      </c>
      <c r="K26" s="71">
        <v>0</v>
      </c>
      <c r="L26" s="71">
        <v>29.54298838514671</v>
      </c>
      <c r="M26" s="70">
        <v>48.197480685224157</v>
      </c>
      <c r="N26" s="642"/>
    </row>
    <row r="27" spans="1:14" s="467" customFormat="1" ht="12" customHeight="1" x14ac:dyDescent="0.3">
      <c r="A27" s="540"/>
      <c r="B27" s="83" t="s">
        <v>241</v>
      </c>
      <c r="C27" s="457">
        <v>169.00000000000009</v>
      </c>
      <c r="D27" s="71">
        <v>129.04180093622722</v>
      </c>
      <c r="E27" s="71">
        <v>935.93811341736523</v>
      </c>
      <c r="F27" s="71">
        <v>360.40803881257511</v>
      </c>
      <c r="G27" s="71">
        <v>147.17253745762147</v>
      </c>
      <c r="H27" s="71">
        <v>181.32163805086819</v>
      </c>
      <c r="I27" s="71">
        <v>111.87238928232611</v>
      </c>
      <c r="J27" s="71">
        <v>94.819418347356873</v>
      </c>
      <c r="K27" s="71">
        <v>0.27532254940264139</v>
      </c>
      <c r="L27" s="71">
        <v>28</v>
      </c>
      <c r="M27" s="70">
        <v>0.18770028919636281</v>
      </c>
      <c r="N27" s="642"/>
    </row>
    <row r="28" spans="1:14" s="467" customFormat="1" ht="12" customHeight="1" x14ac:dyDescent="0.3">
      <c r="A28" s="540"/>
      <c r="B28" s="83" t="s">
        <v>240</v>
      </c>
      <c r="C28" s="457">
        <v>208.00000000000006</v>
      </c>
      <c r="D28" s="71">
        <v>168.46795975364506</v>
      </c>
      <c r="E28" s="71">
        <v>1321.98970239604</v>
      </c>
      <c r="F28" s="71">
        <v>581.62348678739966</v>
      </c>
      <c r="G28" s="71">
        <v>168.26881722233992</v>
      </c>
      <c r="H28" s="71">
        <v>184.4881746136721</v>
      </c>
      <c r="I28" s="71">
        <v>124.1894719834802</v>
      </c>
      <c r="J28" s="71">
        <v>108.05159181246553</v>
      </c>
      <c r="K28" s="71">
        <v>23.067060887908131</v>
      </c>
      <c r="L28" s="71">
        <v>28.362930372938607</v>
      </c>
      <c r="M28" s="70">
        <v>97.756195297542774</v>
      </c>
      <c r="N28" s="642"/>
    </row>
    <row r="29" spans="1:14" s="467" customFormat="1" ht="12" customHeight="1" thickBot="1" x14ac:dyDescent="0.35">
      <c r="A29" s="539"/>
      <c r="B29" s="68" t="s">
        <v>59</v>
      </c>
      <c r="C29" s="534">
        <v>8297.9999999999891</v>
      </c>
      <c r="D29" s="66">
        <v>138.60096663353275</v>
      </c>
      <c r="E29" s="66">
        <v>1137.3648879833988</v>
      </c>
      <c r="F29" s="66">
        <v>404.1003055862314</v>
      </c>
      <c r="G29" s="66">
        <v>193.9196240128193</v>
      </c>
      <c r="H29" s="66">
        <v>166.27902416556211</v>
      </c>
      <c r="I29" s="66">
        <v>156.70300252897684</v>
      </c>
      <c r="J29" s="66">
        <v>111.93349138888856</v>
      </c>
      <c r="K29" s="66">
        <v>66.456810528028825</v>
      </c>
      <c r="L29" s="66">
        <v>28.184452070796603</v>
      </c>
      <c r="M29" s="65">
        <v>7.7414572899569585</v>
      </c>
      <c r="N29" s="642"/>
    </row>
    <row r="30" spans="1:14" s="467" customFormat="1" ht="12" customHeight="1" x14ac:dyDescent="0.3">
      <c r="A30" s="535" t="s">
        <v>98</v>
      </c>
      <c r="B30" s="538" t="s">
        <v>97</v>
      </c>
      <c r="C30" s="464">
        <v>3641.0000000000055</v>
      </c>
      <c r="D30" s="443">
        <v>169.53618465238662</v>
      </c>
      <c r="E30" s="443">
        <v>1671.0968786093449</v>
      </c>
      <c r="F30" s="443">
        <v>670.27938215419283</v>
      </c>
      <c r="G30" s="443">
        <v>274.51520562185937</v>
      </c>
      <c r="H30" s="443">
        <v>268.70251651669503</v>
      </c>
      <c r="I30" s="443">
        <v>259.22879515580098</v>
      </c>
      <c r="J30" s="443">
        <v>134.04886036755116</v>
      </c>
      <c r="K30" s="443">
        <v>2.2856932162808659</v>
      </c>
      <c r="L30" s="443">
        <v>28.50742620314443</v>
      </c>
      <c r="M30" s="442">
        <v>27.376354900939795</v>
      </c>
      <c r="N30" s="642"/>
    </row>
    <row r="31" spans="1:14" s="467" customFormat="1" ht="12" customHeight="1" x14ac:dyDescent="0.3">
      <c r="A31" s="78" t="s">
        <v>96</v>
      </c>
      <c r="B31" s="83" t="s">
        <v>95</v>
      </c>
      <c r="C31" s="457">
        <v>352.99999999999989</v>
      </c>
      <c r="D31" s="71">
        <v>147.12402470880193</v>
      </c>
      <c r="E31" s="71">
        <v>1621.0551682573346</v>
      </c>
      <c r="F31" s="71">
        <v>647.97452204481635</v>
      </c>
      <c r="G31" s="71">
        <v>274.5580338898821</v>
      </c>
      <c r="H31" s="71">
        <v>243.5625790649795</v>
      </c>
      <c r="I31" s="71">
        <v>251.6622783463736</v>
      </c>
      <c r="J31" s="71">
        <v>150.90201823627393</v>
      </c>
      <c r="K31" s="71">
        <v>0</v>
      </c>
      <c r="L31" s="71">
        <v>27.8997475134403</v>
      </c>
      <c r="M31" s="70">
        <v>21.926956770181931</v>
      </c>
      <c r="N31" s="642"/>
    </row>
    <row r="32" spans="1:14" s="467" customFormat="1" ht="12" customHeight="1" x14ac:dyDescent="0.3">
      <c r="A32" s="535"/>
      <c r="B32" s="83" t="s">
        <v>94</v>
      </c>
      <c r="C32" s="457">
        <v>61.000000000000014</v>
      </c>
      <c r="D32" s="71">
        <v>200.70914484306741</v>
      </c>
      <c r="E32" s="71">
        <v>1796.2245490472271</v>
      </c>
      <c r="F32" s="71">
        <v>591.20220142499954</v>
      </c>
      <c r="G32" s="71">
        <v>357.10801748118797</v>
      </c>
      <c r="H32" s="71">
        <v>270.79723530776045</v>
      </c>
      <c r="I32" s="71">
        <v>381.96478111175486</v>
      </c>
      <c r="J32" s="71">
        <v>126.03345948133864</v>
      </c>
      <c r="K32" s="71">
        <v>0</v>
      </c>
      <c r="L32" s="71">
        <v>27.883634305841696</v>
      </c>
      <c r="M32" s="70">
        <v>33.813896809112926</v>
      </c>
      <c r="N32" s="642"/>
    </row>
    <row r="33" spans="1:14" s="467" customFormat="1" ht="12" customHeight="1" thickBot="1" x14ac:dyDescent="0.35">
      <c r="A33" s="537"/>
      <c r="B33" s="328" t="s">
        <v>59</v>
      </c>
      <c r="C33" s="454">
        <v>4054.9999999999977</v>
      </c>
      <c r="D33" s="121">
        <v>167.66809378458962</v>
      </c>
      <c r="E33" s="121">
        <v>1668.2086292887409</v>
      </c>
      <c r="F33" s="121">
        <v>667.26555638367779</v>
      </c>
      <c r="G33" s="121">
        <v>275.57647107867729</v>
      </c>
      <c r="H33" s="121">
        <v>266.47353024597828</v>
      </c>
      <c r="I33" s="121">
        <v>260.12122127311591</v>
      </c>
      <c r="J33" s="121">
        <v>135.45847301526393</v>
      </c>
      <c r="K33" s="121">
        <v>2.0513347805808548</v>
      </c>
      <c r="L33" s="121">
        <v>28.444912934634196</v>
      </c>
      <c r="M33" s="120">
        <v>26.969799646662857</v>
      </c>
      <c r="N33" s="642"/>
    </row>
    <row r="34" spans="1:14" s="467" customFormat="1" ht="12" customHeight="1" thickBot="1" x14ac:dyDescent="0.35">
      <c r="A34" s="397" t="s">
        <v>93</v>
      </c>
      <c r="B34" s="352" t="s">
        <v>59</v>
      </c>
      <c r="C34" s="536">
        <v>60.999999999999986</v>
      </c>
      <c r="D34" s="95">
        <v>215.44047861183088</v>
      </c>
      <c r="E34" s="95">
        <v>1975.1094979157958</v>
      </c>
      <c r="F34" s="95">
        <v>783.55790112939678</v>
      </c>
      <c r="G34" s="95">
        <v>264.91580593087753</v>
      </c>
      <c r="H34" s="95">
        <v>374.8634031541776</v>
      </c>
      <c r="I34" s="95">
        <v>322.84797368608912</v>
      </c>
      <c r="J34" s="95">
        <v>128.37650512449142</v>
      </c>
      <c r="K34" s="95">
        <v>0</v>
      </c>
      <c r="L34" s="95">
        <v>28</v>
      </c>
      <c r="M34" s="94">
        <v>68.100094698633853</v>
      </c>
      <c r="N34" s="642"/>
    </row>
    <row r="35" spans="1:14" s="467" customFormat="1" ht="12" customHeight="1" x14ac:dyDescent="0.3">
      <c r="A35" s="535" t="s">
        <v>92</v>
      </c>
      <c r="B35" s="93" t="s">
        <v>91</v>
      </c>
      <c r="C35" s="461">
        <v>122</v>
      </c>
      <c r="D35" s="75">
        <v>152.74455458304041</v>
      </c>
      <c r="E35" s="75">
        <v>1521.2551895925303</v>
      </c>
      <c r="F35" s="75">
        <v>622.09916458712325</v>
      </c>
      <c r="G35" s="75">
        <v>243.43080996801336</v>
      </c>
      <c r="H35" s="75">
        <v>222.15526715739395</v>
      </c>
      <c r="I35" s="75">
        <v>266.87889678267692</v>
      </c>
      <c r="J35" s="75">
        <v>138.08971096814301</v>
      </c>
      <c r="K35" s="75">
        <v>0</v>
      </c>
      <c r="L35" s="75">
        <v>28</v>
      </c>
      <c r="M35" s="74">
        <v>0</v>
      </c>
      <c r="N35" s="642"/>
    </row>
    <row r="36" spans="1:14" s="467" customFormat="1" ht="12" customHeight="1" x14ac:dyDescent="0.3">
      <c r="A36" s="78" t="s">
        <v>205</v>
      </c>
      <c r="B36" s="83" t="s">
        <v>89</v>
      </c>
      <c r="C36" s="457">
        <v>148.99999999999997</v>
      </c>
      <c r="D36" s="71">
        <v>144.00013707254831</v>
      </c>
      <c r="E36" s="71">
        <v>1439.6230119898819</v>
      </c>
      <c r="F36" s="71">
        <v>510.20699795545897</v>
      </c>
      <c r="G36" s="71">
        <v>251.00773923619658</v>
      </c>
      <c r="H36" s="71">
        <v>243.26716202653864</v>
      </c>
      <c r="I36" s="71">
        <v>277.75039648589734</v>
      </c>
      <c r="J36" s="71">
        <v>125.46211078791052</v>
      </c>
      <c r="K36" s="71">
        <v>0</v>
      </c>
      <c r="L36" s="71">
        <v>28.03946885605896</v>
      </c>
      <c r="M36" s="70">
        <v>2.5041508050304326</v>
      </c>
      <c r="N36" s="642"/>
    </row>
    <row r="37" spans="1:14" s="467" customFormat="1" ht="12" customHeight="1" x14ac:dyDescent="0.3">
      <c r="A37" s="78"/>
      <c r="B37" s="189" t="s">
        <v>88</v>
      </c>
      <c r="C37" s="457">
        <v>25.000000000000007</v>
      </c>
      <c r="D37" s="472">
        <v>103</v>
      </c>
      <c r="E37" s="472">
        <v>1337</v>
      </c>
      <c r="F37" s="472">
        <v>465</v>
      </c>
      <c r="G37" s="472">
        <v>234</v>
      </c>
      <c r="H37" s="472">
        <v>229</v>
      </c>
      <c r="I37" s="472">
        <v>218</v>
      </c>
      <c r="J37" s="472">
        <v>164</v>
      </c>
      <c r="K37" s="472">
        <v>0</v>
      </c>
      <c r="L37" s="472">
        <v>27</v>
      </c>
      <c r="M37" s="471">
        <v>0</v>
      </c>
      <c r="N37" s="642"/>
    </row>
    <row r="38" spans="1:14" s="467" customFormat="1" ht="12" customHeight="1" x14ac:dyDescent="0.3">
      <c r="A38" s="78"/>
      <c r="B38" s="189" t="s">
        <v>87</v>
      </c>
      <c r="C38" s="457">
        <v>23</v>
      </c>
      <c r="D38" s="472">
        <v>176</v>
      </c>
      <c r="E38" s="472">
        <v>1580</v>
      </c>
      <c r="F38" s="472">
        <v>656</v>
      </c>
      <c r="G38" s="472">
        <v>259</v>
      </c>
      <c r="H38" s="472">
        <v>291</v>
      </c>
      <c r="I38" s="472">
        <v>217</v>
      </c>
      <c r="J38" s="472">
        <v>118</v>
      </c>
      <c r="K38" s="472">
        <v>0</v>
      </c>
      <c r="L38" s="472">
        <v>29</v>
      </c>
      <c r="M38" s="471">
        <v>10</v>
      </c>
      <c r="N38" s="642"/>
    </row>
    <row r="39" spans="1:14" s="467" customFormat="1" ht="12" customHeight="1" x14ac:dyDescent="0.3">
      <c r="A39" s="535"/>
      <c r="B39" s="83" t="s">
        <v>239</v>
      </c>
      <c r="C39" s="457">
        <v>66.999999999999986</v>
      </c>
      <c r="D39" s="71">
        <v>148.42006445308778</v>
      </c>
      <c r="E39" s="71">
        <v>1470.4973122473905</v>
      </c>
      <c r="F39" s="71">
        <v>473.31815361559097</v>
      </c>
      <c r="G39" s="71">
        <v>268.74905327976666</v>
      </c>
      <c r="H39" s="71">
        <v>280.48705635286751</v>
      </c>
      <c r="I39" s="71">
        <v>284.00416608147424</v>
      </c>
      <c r="J39" s="71">
        <v>136.25790760454711</v>
      </c>
      <c r="K39" s="71">
        <v>0</v>
      </c>
      <c r="L39" s="71">
        <v>27.680975313144078</v>
      </c>
      <c r="M39" s="70">
        <v>0</v>
      </c>
      <c r="N39" s="642"/>
    </row>
    <row r="40" spans="1:14" s="467" customFormat="1" ht="12" customHeight="1" thickBot="1" x14ac:dyDescent="0.35">
      <c r="A40" s="322"/>
      <c r="B40" s="68" t="s">
        <v>59</v>
      </c>
      <c r="C40" s="534">
        <v>385.99999999999989</v>
      </c>
      <c r="D40" s="66">
        <v>146.44693461922921</v>
      </c>
      <c r="E40" s="66">
        <v>1476.2178517492798</v>
      </c>
      <c r="F40" s="66">
        <v>549.93007109156372</v>
      </c>
      <c r="G40" s="66">
        <v>250.73219953469041</v>
      </c>
      <c r="H40" s="66">
        <v>243.90390144425001</v>
      </c>
      <c r="I40" s="66">
        <v>268.00834467733989</v>
      </c>
      <c r="J40" s="66">
        <v>133.43614259038492</v>
      </c>
      <c r="K40" s="66">
        <v>0</v>
      </c>
      <c r="L40" s="66">
        <v>27.990344137000434</v>
      </c>
      <c r="M40" s="65">
        <v>1.4977072984501041</v>
      </c>
      <c r="N40" s="642"/>
    </row>
    <row r="41" spans="1:14" s="467" customFormat="1" ht="12" customHeight="1" x14ac:dyDescent="0.3">
      <c r="A41" s="311" t="s">
        <v>85</v>
      </c>
      <c r="B41" s="93" t="s">
        <v>238</v>
      </c>
      <c r="C41" s="461">
        <v>151.00000000000003</v>
      </c>
      <c r="D41" s="75">
        <v>217.45469139255681</v>
      </c>
      <c r="E41" s="75">
        <v>1623.8791051224639</v>
      </c>
      <c r="F41" s="75">
        <v>828.89659717554275</v>
      </c>
      <c r="G41" s="75">
        <v>204.43493079600725</v>
      </c>
      <c r="H41" s="75">
        <v>202.98521746320975</v>
      </c>
      <c r="I41" s="75">
        <v>231.2819555895646</v>
      </c>
      <c r="J41" s="75">
        <v>103.72670605672683</v>
      </c>
      <c r="K41" s="75">
        <v>0</v>
      </c>
      <c r="L41" s="75">
        <v>28</v>
      </c>
      <c r="M41" s="74">
        <v>21.990116003141928</v>
      </c>
      <c r="N41" s="642"/>
    </row>
    <row r="42" spans="1:14" s="467" customFormat="1" ht="12" customHeight="1" x14ac:dyDescent="0.3">
      <c r="A42" s="92" t="s">
        <v>83</v>
      </c>
      <c r="B42" s="83" t="s">
        <v>82</v>
      </c>
      <c r="C42" s="457">
        <v>83.999999999999986</v>
      </c>
      <c r="D42" s="71">
        <v>276.57583314990262</v>
      </c>
      <c r="E42" s="71">
        <v>1281.9185974216921</v>
      </c>
      <c r="F42" s="71">
        <v>387.9643407767615</v>
      </c>
      <c r="G42" s="71">
        <v>150.39101263812503</v>
      </c>
      <c r="H42" s="71">
        <v>110.34187160174912</v>
      </c>
      <c r="I42" s="71">
        <v>81.911699835839897</v>
      </c>
      <c r="J42" s="71">
        <v>70.808208549116742</v>
      </c>
      <c r="K42" s="71">
        <v>452.18818583510773</v>
      </c>
      <c r="L42" s="71">
        <v>28.313278184991979</v>
      </c>
      <c r="M42" s="70">
        <v>0</v>
      </c>
      <c r="N42" s="642"/>
    </row>
    <row r="43" spans="1:14" s="467" customFormat="1" ht="12" customHeight="1" x14ac:dyDescent="0.3">
      <c r="A43" s="322"/>
      <c r="B43" s="83" t="s">
        <v>81</v>
      </c>
      <c r="C43" s="457">
        <v>116.99999999999999</v>
      </c>
      <c r="D43" s="71">
        <v>216.43261317190894</v>
      </c>
      <c r="E43" s="71">
        <v>1925.5031532465828</v>
      </c>
      <c r="F43" s="71">
        <v>1183.8283553708382</v>
      </c>
      <c r="G43" s="71">
        <v>204.81134654485902</v>
      </c>
      <c r="H43" s="71">
        <v>214.43036450716113</v>
      </c>
      <c r="I43" s="71">
        <v>129.65188327325293</v>
      </c>
      <c r="J43" s="71">
        <v>124.55167338408755</v>
      </c>
      <c r="K43" s="71">
        <v>9.8210865923398352E-2</v>
      </c>
      <c r="L43" s="71">
        <v>27.76602443693394</v>
      </c>
      <c r="M43" s="70">
        <v>34.3931301318989</v>
      </c>
      <c r="N43" s="642"/>
    </row>
    <row r="44" spans="1:14" s="467" customFormat="1" ht="12" customHeight="1" x14ac:dyDescent="0.3">
      <c r="A44" s="322"/>
      <c r="B44" s="83" t="s">
        <v>79</v>
      </c>
      <c r="C44" s="457">
        <v>99.000000000000028</v>
      </c>
      <c r="D44" s="71">
        <v>208.99414230101152</v>
      </c>
      <c r="E44" s="71">
        <v>1250.8727617760167</v>
      </c>
      <c r="F44" s="71">
        <v>705.0682566063042</v>
      </c>
      <c r="G44" s="71">
        <v>163.7949958884565</v>
      </c>
      <c r="H44" s="71">
        <v>138.32210707445523</v>
      </c>
      <c r="I44" s="71">
        <v>128.6076734292092</v>
      </c>
      <c r="J44" s="71">
        <v>83.792868412750124</v>
      </c>
      <c r="K44" s="71">
        <v>0</v>
      </c>
      <c r="L44" s="71">
        <v>28</v>
      </c>
      <c r="M44" s="70">
        <v>0</v>
      </c>
      <c r="N44" s="642"/>
    </row>
    <row r="45" spans="1:14" s="467" customFormat="1" ht="12" customHeight="1" x14ac:dyDescent="0.3">
      <c r="A45" s="322"/>
      <c r="B45" s="83" t="s">
        <v>78</v>
      </c>
      <c r="C45" s="457">
        <v>70</v>
      </c>
      <c r="D45" s="71">
        <v>107.40412374536577</v>
      </c>
      <c r="E45" s="71">
        <v>493.84976828568165</v>
      </c>
      <c r="F45" s="71">
        <v>249.22600307271739</v>
      </c>
      <c r="G45" s="71">
        <v>28.499889435215572</v>
      </c>
      <c r="H45" s="71">
        <v>68.445142434800985</v>
      </c>
      <c r="I45" s="71">
        <v>53.260518018778988</v>
      </c>
      <c r="J45" s="71">
        <v>64.494400584730201</v>
      </c>
      <c r="K45" s="71">
        <v>0</v>
      </c>
      <c r="L45" s="71">
        <v>28</v>
      </c>
      <c r="M45" s="70">
        <v>1.9238147394385841</v>
      </c>
      <c r="N45" s="642"/>
    </row>
    <row r="46" spans="1:14" s="467" customFormat="1" ht="12" customHeight="1" x14ac:dyDescent="0.3">
      <c r="A46" s="92"/>
      <c r="B46" s="338" t="s">
        <v>256</v>
      </c>
      <c r="C46" s="184">
        <v>63.999999999999993</v>
      </c>
      <c r="D46" s="71">
        <v>201.55991338949363</v>
      </c>
      <c r="E46" s="71">
        <v>1905.2223487349588</v>
      </c>
      <c r="F46" s="71">
        <v>554.64832799627607</v>
      </c>
      <c r="G46" s="71">
        <v>153.07444491232795</v>
      </c>
      <c r="H46" s="71">
        <v>142.27497074303909</v>
      </c>
      <c r="I46" s="71">
        <v>236.18215339929856</v>
      </c>
      <c r="J46" s="71">
        <v>118.14813964018448</v>
      </c>
      <c r="K46" s="71">
        <v>673.93629593150308</v>
      </c>
      <c r="L46" s="71">
        <v>26.958016112329375</v>
      </c>
      <c r="M46" s="70">
        <v>0</v>
      </c>
      <c r="N46" s="642"/>
    </row>
    <row r="47" spans="1:14" s="467" customFormat="1" ht="12" customHeight="1" x14ac:dyDescent="0.3">
      <c r="A47" s="92"/>
      <c r="B47" s="338" t="s">
        <v>75</v>
      </c>
      <c r="C47" s="184">
        <v>23.000000000000007</v>
      </c>
      <c r="D47" s="472">
        <v>201</v>
      </c>
      <c r="E47" s="472">
        <v>1250</v>
      </c>
      <c r="F47" s="472">
        <v>563</v>
      </c>
      <c r="G47" s="472">
        <v>134</v>
      </c>
      <c r="H47" s="472">
        <v>216</v>
      </c>
      <c r="I47" s="472">
        <v>217</v>
      </c>
      <c r="J47" s="472">
        <v>87</v>
      </c>
      <c r="K47" s="472" t="s">
        <v>307</v>
      </c>
      <c r="L47" s="472">
        <v>28</v>
      </c>
      <c r="M47" s="471" t="s">
        <v>306</v>
      </c>
      <c r="N47" s="642"/>
    </row>
    <row r="48" spans="1:14" s="467" customFormat="1" ht="12" customHeight="1" x14ac:dyDescent="0.3">
      <c r="A48" s="92"/>
      <c r="B48" s="338" t="s">
        <v>74</v>
      </c>
      <c r="C48" s="184">
        <v>48</v>
      </c>
      <c r="D48" s="71">
        <v>246.4338556889758</v>
      </c>
      <c r="E48" s="71">
        <v>1447.8562963073275</v>
      </c>
      <c r="F48" s="71">
        <v>873.51395556320631</v>
      </c>
      <c r="G48" s="71">
        <v>188.47768521759423</v>
      </c>
      <c r="H48" s="71">
        <v>176.81337365024424</v>
      </c>
      <c r="I48" s="71">
        <v>98.798021293915752</v>
      </c>
      <c r="J48" s="71">
        <v>82.253260582366281</v>
      </c>
      <c r="K48" s="71">
        <v>0</v>
      </c>
      <c r="L48" s="71">
        <v>28</v>
      </c>
      <c r="M48" s="70">
        <v>0</v>
      </c>
      <c r="N48" s="642"/>
    </row>
    <row r="49" spans="1:14" s="467" customFormat="1" ht="12" customHeight="1" x14ac:dyDescent="0.3">
      <c r="A49" s="92"/>
      <c r="B49" s="338" t="s">
        <v>73</v>
      </c>
      <c r="C49" s="184">
        <v>88.000000000000014</v>
      </c>
      <c r="D49" s="71">
        <v>249.56766910463614</v>
      </c>
      <c r="E49" s="71">
        <v>1648.4818946606272</v>
      </c>
      <c r="F49" s="71">
        <v>796.96221814312082</v>
      </c>
      <c r="G49" s="71">
        <v>232.6824707821329</v>
      </c>
      <c r="H49" s="71">
        <v>193.19310807886555</v>
      </c>
      <c r="I49" s="71">
        <v>205.01162063620404</v>
      </c>
      <c r="J49" s="71">
        <v>90.394791900686641</v>
      </c>
      <c r="K49" s="71">
        <v>0</v>
      </c>
      <c r="L49" s="71">
        <v>28</v>
      </c>
      <c r="M49" s="70">
        <v>101.70894774940056</v>
      </c>
      <c r="N49" s="642"/>
    </row>
    <row r="50" spans="1:14" s="467" customFormat="1" ht="12" customHeight="1" x14ac:dyDescent="0.3">
      <c r="A50" s="92"/>
      <c r="B50" s="338" t="s">
        <v>72</v>
      </c>
      <c r="C50" s="184">
        <v>183.99999999999997</v>
      </c>
      <c r="D50" s="71">
        <v>194.46421557053219</v>
      </c>
      <c r="E50" s="71">
        <v>1065.8811397495163</v>
      </c>
      <c r="F50" s="71">
        <v>430.77642612865861</v>
      </c>
      <c r="G50" s="71">
        <v>187.4849004818752</v>
      </c>
      <c r="H50" s="71">
        <v>117.51911308778902</v>
      </c>
      <c r="I50" s="71">
        <v>150.59775659091846</v>
      </c>
      <c r="J50" s="71">
        <v>75.513152698443861</v>
      </c>
      <c r="K50" s="71">
        <v>73.759609634308958</v>
      </c>
      <c r="L50" s="71">
        <v>28</v>
      </c>
      <c r="M50" s="70">
        <v>0</v>
      </c>
      <c r="N50" s="642"/>
    </row>
    <row r="51" spans="1:14" s="467" customFormat="1" ht="12" customHeight="1" x14ac:dyDescent="0.3">
      <c r="A51" s="92"/>
      <c r="B51" s="338" t="s">
        <v>71</v>
      </c>
      <c r="C51" s="184">
        <v>124</v>
      </c>
      <c r="D51" s="71">
        <v>190.03967440992409</v>
      </c>
      <c r="E51" s="71">
        <v>1512.230672429863</v>
      </c>
      <c r="F51" s="71">
        <v>581.05707551509363</v>
      </c>
      <c r="G51" s="71">
        <v>189.06065134671442</v>
      </c>
      <c r="H51" s="71">
        <v>162.48424609677352</v>
      </c>
      <c r="I51" s="71">
        <v>183.8391096457693</v>
      </c>
      <c r="J51" s="71">
        <v>114.52942779623214</v>
      </c>
      <c r="K51" s="71">
        <v>246.20081582554752</v>
      </c>
      <c r="L51" s="71">
        <v>28.663384790080841</v>
      </c>
      <c r="M51" s="70">
        <v>3.0918087599217077</v>
      </c>
      <c r="N51" s="642"/>
    </row>
    <row r="52" spans="1:14" s="467" customFormat="1" ht="12" customHeight="1" thickBot="1" x14ac:dyDescent="0.35">
      <c r="A52" s="92"/>
      <c r="B52" s="328" t="s">
        <v>59</v>
      </c>
      <c r="C52" s="181">
        <v>1052.9999999999995</v>
      </c>
      <c r="D52" s="66">
        <v>212.60376043059924</v>
      </c>
      <c r="E52" s="66">
        <v>1435.4499656644557</v>
      </c>
      <c r="F52" s="66">
        <v>662.74310021155895</v>
      </c>
      <c r="G52" s="66">
        <v>180.9207451862282</v>
      </c>
      <c r="H52" s="66">
        <v>157.88964649348193</v>
      </c>
      <c r="I52" s="66">
        <v>161.54162832292491</v>
      </c>
      <c r="J52" s="66">
        <v>93.98087486505537</v>
      </c>
      <c r="K52" s="66">
        <v>131.50585495586225</v>
      </c>
      <c r="L52" s="66">
        <v>28.003337381915962</v>
      </c>
      <c r="M52" s="65">
        <v>16.662244420444434</v>
      </c>
      <c r="N52" s="642"/>
    </row>
    <row r="53" spans="1:14" s="467" customFormat="1" ht="12" customHeight="1" x14ac:dyDescent="0.3">
      <c r="A53" s="89" t="s">
        <v>70</v>
      </c>
      <c r="B53" s="342" t="s">
        <v>69</v>
      </c>
      <c r="C53" s="192">
        <v>20.000000000000004</v>
      </c>
      <c r="D53" s="472">
        <v>171</v>
      </c>
      <c r="E53" s="472">
        <v>1099</v>
      </c>
      <c r="F53" s="472">
        <v>562</v>
      </c>
      <c r="G53" s="472">
        <v>177</v>
      </c>
      <c r="H53" s="472">
        <v>116</v>
      </c>
      <c r="I53" s="472">
        <v>123</v>
      </c>
      <c r="J53" s="472">
        <v>90</v>
      </c>
      <c r="K53" s="472" t="s">
        <v>279</v>
      </c>
      <c r="L53" s="472">
        <v>28</v>
      </c>
      <c r="M53" s="471">
        <v>2</v>
      </c>
      <c r="N53" s="642"/>
    </row>
    <row r="54" spans="1:14" s="467" customFormat="1" ht="12" customHeight="1" x14ac:dyDescent="0.3">
      <c r="A54" s="78" t="s">
        <v>68</v>
      </c>
      <c r="B54" s="338" t="s">
        <v>65</v>
      </c>
      <c r="C54" s="184">
        <v>123.00000000000001</v>
      </c>
      <c r="D54" s="443">
        <v>193.39451797239377</v>
      </c>
      <c r="E54" s="443">
        <v>1860.0040591516688</v>
      </c>
      <c r="F54" s="443">
        <v>780.30689201327914</v>
      </c>
      <c r="G54" s="443">
        <v>291.70298827122576</v>
      </c>
      <c r="H54" s="443">
        <v>310.71260385438848</v>
      </c>
      <c r="I54" s="443">
        <v>292.03313256321957</v>
      </c>
      <c r="J54" s="443">
        <v>125.58953309603045</v>
      </c>
      <c r="K54" s="443">
        <v>9.9621228014618382E-2</v>
      </c>
      <c r="L54" s="443">
        <v>28.750158778636049</v>
      </c>
      <c r="M54" s="442">
        <v>25.917395998456552</v>
      </c>
      <c r="N54" s="642"/>
    </row>
    <row r="55" spans="1:14" s="467" customFormat="1" ht="12" customHeight="1" x14ac:dyDescent="0.3">
      <c r="A55" s="78"/>
      <c r="B55" s="338" t="s">
        <v>64</v>
      </c>
      <c r="C55" s="184">
        <v>79.000000000000028</v>
      </c>
      <c r="D55" s="71">
        <v>184.24207415440381</v>
      </c>
      <c r="E55" s="71">
        <v>1812.5357646339473</v>
      </c>
      <c r="F55" s="71">
        <v>807.30207857430253</v>
      </c>
      <c r="G55" s="71">
        <v>160.38784310675607</v>
      </c>
      <c r="H55" s="71">
        <v>175.46336282900043</v>
      </c>
      <c r="I55" s="71">
        <v>363.26386200520528</v>
      </c>
      <c r="J55" s="71">
        <v>133.43811303053764</v>
      </c>
      <c r="K55" s="71">
        <v>43.368136070714741</v>
      </c>
      <c r="L55" s="71">
        <v>28</v>
      </c>
      <c r="M55" s="70">
        <v>99.537831283854274</v>
      </c>
      <c r="N55" s="642"/>
    </row>
    <row r="56" spans="1:14" s="467" customFormat="1" ht="12" customHeight="1" thickBot="1" x14ac:dyDescent="0.35">
      <c r="A56" s="81"/>
      <c r="B56" s="328" t="s">
        <v>59</v>
      </c>
      <c r="C56" s="181">
        <v>239.00000000000003</v>
      </c>
      <c r="D56" s="66">
        <v>183.47303388698802</v>
      </c>
      <c r="E56" s="66">
        <v>1683.2743985458935</v>
      </c>
      <c r="F56" s="66">
        <v>739.18329230793643</v>
      </c>
      <c r="G56" s="66">
        <v>210.37309065020193</v>
      </c>
      <c r="H56" s="66">
        <v>218.56977323703077</v>
      </c>
      <c r="I56" s="66">
        <v>291.03037123529651</v>
      </c>
      <c r="J56" s="66">
        <v>122.68575065949069</v>
      </c>
      <c r="K56" s="66">
        <v>16.350706781969023</v>
      </c>
      <c r="L56" s="66">
        <v>28.303650319676702</v>
      </c>
      <c r="M56" s="65">
        <v>54.13029234968446</v>
      </c>
      <c r="N56" s="642"/>
    </row>
    <row r="57" spans="1:14" s="467" customFormat="1" ht="12" customHeight="1" x14ac:dyDescent="0.3">
      <c r="A57" s="78" t="s">
        <v>63</v>
      </c>
      <c r="B57" s="350" t="s">
        <v>62</v>
      </c>
      <c r="C57" s="444">
        <v>219.00000000000006</v>
      </c>
      <c r="D57" s="443">
        <v>172.94294319821472</v>
      </c>
      <c r="E57" s="443">
        <v>1806.9800229960149</v>
      </c>
      <c r="F57" s="443">
        <v>615.73365406481116</v>
      </c>
      <c r="G57" s="443">
        <v>348.33227833095219</v>
      </c>
      <c r="H57" s="443">
        <v>299.54524397486961</v>
      </c>
      <c r="I57" s="443">
        <v>337.61975179186817</v>
      </c>
      <c r="J57" s="443">
        <v>145.74013742837897</v>
      </c>
      <c r="K57" s="443">
        <v>0.95696292054966892</v>
      </c>
      <c r="L57" s="443">
        <v>28.702564511597018</v>
      </c>
      <c r="M57" s="442">
        <v>22.039237158189874</v>
      </c>
      <c r="N57" s="642"/>
    </row>
    <row r="58" spans="1:14" s="467" customFormat="1" ht="12" customHeight="1" x14ac:dyDescent="0.3">
      <c r="A58" s="78" t="s">
        <v>61</v>
      </c>
      <c r="B58" s="644" t="s">
        <v>60</v>
      </c>
      <c r="C58" s="643">
        <v>22.999999999999996</v>
      </c>
      <c r="D58" s="472">
        <v>106</v>
      </c>
      <c r="E58" s="472">
        <v>992</v>
      </c>
      <c r="F58" s="472">
        <v>284</v>
      </c>
      <c r="G58" s="472">
        <v>177</v>
      </c>
      <c r="H58" s="472">
        <v>181</v>
      </c>
      <c r="I58" s="472">
        <v>185</v>
      </c>
      <c r="J58" s="472">
        <v>138</v>
      </c>
      <c r="K58" s="472" t="s">
        <v>279</v>
      </c>
      <c r="L58" s="472">
        <v>28</v>
      </c>
      <c r="M58" s="471" t="s">
        <v>305</v>
      </c>
      <c r="N58" s="642"/>
    </row>
    <row r="59" spans="1:14" s="467" customFormat="1" ht="12" customHeight="1" thickBot="1" x14ac:dyDescent="0.35">
      <c r="A59" s="470"/>
      <c r="B59" s="328" t="s">
        <v>59</v>
      </c>
      <c r="C59" s="181">
        <v>241.99999999999991</v>
      </c>
      <c r="D59" s="66">
        <v>167.70094606173154</v>
      </c>
      <c r="E59" s="66">
        <v>1736.1113211762879</v>
      </c>
      <c r="F59" s="66">
        <v>586.89171189393016</v>
      </c>
      <c r="G59" s="66">
        <v>333.38686084970919</v>
      </c>
      <c r="H59" s="66">
        <v>289.21339681130962</v>
      </c>
      <c r="I59" s="66">
        <v>324.34569428853757</v>
      </c>
      <c r="J59" s="66">
        <v>145.04919387344711</v>
      </c>
      <c r="K59" s="66">
        <v>0.87371567744577749</v>
      </c>
      <c r="L59" s="66">
        <v>28.641447662200719</v>
      </c>
      <c r="M59" s="65">
        <v>20.122019997384601</v>
      </c>
      <c r="N59" s="642"/>
    </row>
    <row r="60" spans="1:14" s="467" customFormat="1" ht="12" customHeight="1" x14ac:dyDescent="0.35">
      <c r="A60" s="435"/>
      <c r="B60" s="435"/>
      <c r="C60" s="435"/>
      <c r="D60" s="435"/>
      <c r="E60" s="435"/>
      <c r="F60" s="435"/>
      <c r="G60" s="435"/>
      <c r="H60" s="435"/>
      <c r="I60" s="435"/>
      <c r="J60" s="435"/>
      <c r="K60" s="435"/>
      <c r="L60" s="6886" t="s">
        <v>201</v>
      </c>
      <c r="M60" s="6886"/>
      <c r="N60" s="642"/>
    </row>
    <row r="61" spans="1:14" ht="10.5" customHeight="1" x14ac:dyDescent="0.35">
      <c r="N61" s="641"/>
    </row>
    <row r="62" spans="1:14" x14ac:dyDescent="0.35">
      <c r="N62" s="641"/>
    </row>
    <row r="63" spans="1:14" ht="14.25" customHeight="1" x14ac:dyDescent="0.35">
      <c r="N63" s="641"/>
    </row>
    <row r="64" spans="1:14" ht="14.25" customHeight="1" x14ac:dyDescent="0.35">
      <c r="N64" s="641"/>
    </row>
    <row r="65" spans="14:14" ht="14.25" customHeight="1" x14ac:dyDescent="0.35">
      <c r="N65" s="641"/>
    </row>
    <row r="66" spans="14:14" ht="14.25" customHeight="1" x14ac:dyDescent="0.35">
      <c r="N66" s="641"/>
    </row>
    <row r="67" spans="14:14" x14ac:dyDescent="0.35">
      <c r="N67" s="641"/>
    </row>
    <row r="68" spans="14:14" ht="14.25" customHeight="1" x14ac:dyDescent="0.35">
      <c r="N68" s="641"/>
    </row>
    <row r="69" spans="14:14" x14ac:dyDescent="0.35">
      <c r="N69" s="641"/>
    </row>
    <row r="70" spans="14:14" x14ac:dyDescent="0.35">
      <c r="N70" s="641"/>
    </row>
    <row r="71" spans="14:14" x14ac:dyDescent="0.35">
      <c r="N71" s="641"/>
    </row>
    <row r="72" spans="14:14" x14ac:dyDescent="0.35">
      <c r="N72" s="641"/>
    </row>
    <row r="73" spans="14:14" x14ac:dyDescent="0.35">
      <c r="N73" s="641"/>
    </row>
    <row r="74" spans="14:14" x14ac:dyDescent="0.35">
      <c r="N74" s="641"/>
    </row>
    <row r="75" spans="14:14" x14ac:dyDescent="0.35">
      <c r="N75" s="641"/>
    </row>
    <row r="76" spans="14:14" x14ac:dyDescent="0.35">
      <c r="N76" s="641"/>
    </row>
    <row r="77" spans="14:14" x14ac:dyDescent="0.35">
      <c r="N77" s="641"/>
    </row>
    <row r="78" spans="14:14" x14ac:dyDescent="0.35">
      <c r="N78" s="641"/>
    </row>
    <row r="79" spans="14:14" x14ac:dyDescent="0.35">
      <c r="N79" s="641"/>
    </row>
    <row r="80" spans="14:14" ht="15" customHeight="1" x14ac:dyDescent="0.35">
      <c r="N80" s="641"/>
    </row>
    <row r="81" spans="14:14" ht="15" customHeight="1" x14ac:dyDescent="0.35">
      <c r="N81" s="641"/>
    </row>
    <row r="82" spans="14:14" x14ac:dyDescent="0.35">
      <c r="N82" s="641"/>
    </row>
    <row r="83" spans="14:14" x14ac:dyDescent="0.35">
      <c r="N83" s="641"/>
    </row>
    <row r="84" spans="14:14" x14ac:dyDescent="0.35">
      <c r="N84" s="641"/>
    </row>
    <row r="85" spans="14:14" x14ac:dyDescent="0.35">
      <c r="N85" s="641"/>
    </row>
    <row r="86" spans="14:14" x14ac:dyDescent="0.35">
      <c r="N86" s="641"/>
    </row>
    <row r="87" spans="14:14" x14ac:dyDescent="0.35">
      <c r="N87" s="641"/>
    </row>
    <row r="88" spans="14:14" x14ac:dyDescent="0.35">
      <c r="N88" s="641"/>
    </row>
    <row r="89" spans="14:14" x14ac:dyDescent="0.35">
      <c r="N89" s="641"/>
    </row>
    <row r="90" spans="14:14" x14ac:dyDescent="0.35">
      <c r="N90" s="641"/>
    </row>
    <row r="91" spans="14:14" x14ac:dyDescent="0.35">
      <c r="N91" s="641"/>
    </row>
    <row r="92" spans="14:14" x14ac:dyDescent="0.35">
      <c r="N92" s="641"/>
    </row>
    <row r="93" spans="14:14" x14ac:dyDescent="0.35">
      <c r="N93" s="641"/>
    </row>
    <row r="94" spans="14:14" x14ac:dyDescent="0.35">
      <c r="N94" s="641"/>
    </row>
    <row r="95" spans="14:14" x14ac:dyDescent="0.35">
      <c r="N95" s="641"/>
    </row>
    <row r="96" spans="14:14" x14ac:dyDescent="0.35">
      <c r="N96" s="641"/>
    </row>
    <row r="97" spans="14:14" x14ac:dyDescent="0.35">
      <c r="N97" s="641"/>
    </row>
    <row r="98" spans="14:14" x14ac:dyDescent="0.35">
      <c r="N98" s="641"/>
    </row>
    <row r="99" spans="14:14" x14ac:dyDescent="0.35">
      <c r="N99" s="641"/>
    </row>
    <row r="100" spans="14:14" x14ac:dyDescent="0.35">
      <c r="N100" s="641"/>
    </row>
    <row r="101" spans="14:14" x14ac:dyDescent="0.35">
      <c r="N101" s="641"/>
    </row>
    <row r="102" spans="14:14" x14ac:dyDescent="0.35">
      <c r="N102" s="641"/>
    </row>
    <row r="103" spans="14:14" x14ac:dyDescent="0.35">
      <c r="N103" s="641"/>
    </row>
    <row r="104" spans="14:14" x14ac:dyDescent="0.35">
      <c r="N104" s="641"/>
    </row>
    <row r="105" spans="14:14" x14ac:dyDescent="0.35">
      <c r="N105" s="641"/>
    </row>
    <row r="106" spans="14:14" x14ac:dyDescent="0.35">
      <c r="N106" s="641"/>
    </row>
    <row r="107" spans="14:14" x14ac:dyDescent="0.35">
      <c r="N107" s="641"/>
    </row>
    <row r="108" spans="14:14" x14ac:dyDescent="0.35">
      <c r="N108" s="641"/>
    </row>
    <row r="109" spans="14:14" x14ac:dyDescent="0.35">
      <c r="N109" s="641"/>
    </row>
    <row r="110" spans="14:14" x14ac:dyDescent="0.35">
      <c r="N110" s="641"/>
    </row>
    <row r="111" spans="14:14" x14ac:dyDescent="0.35">
      <c r="N111" s="641"/>
    </row>
    <row r="112" spans="14:14" x14ac:dyDescent="0.35">
      <c r="N112" s="641"/>
    </row>
    <row r="113" spans="14:14" x14ac:dyDescent="0.35">
      <c r="N113" s="641"/>
    </row>
    <row r="114" spans="14:14" x14ac:dyDescent="0.35">
      <c r="N114" s="641"/>
    </row>
    <row r="115" spans="14:14" x14ac:dyDescent="0.35">
      <c r="N115" s="641"/>
    </row>
    <row r="116" spans="14:14" x14ac:dyDescent="0.35">
      <c r="N116" s="641"/>
    </row>
  </sheetData>
  <mergeCells count="5">
    <mergeCell ref="A1:M1"/>
    <mergeCell ref="A2:M2"/>
    <mergeCell ref="A3:B4"/>
    <mergeCell ref="A5:B5"/>
    <mergeCell ref="L60:M60"/>
  </mergeCells>
  <conditionalFormatting sqref="D5:M36 D39:M46 D48:M52 D54:M57 D59:M59">
    <cfRule type="cellIs" dxfId="1001" priority="12" stopIfTrue="1" operator="lessThan">
      <formula>0.05</formula>
    </cfRule>
    <cfRule type="cellIs" dxfId="1000" priority="13" operator="lessThan">
      <formula>0.9</formula>
    </cfRule>
  </conditionalFormatting>
  <conditionalFormatting sqref="D49:M52 D54:M57 D59:M59">
    <cfRule type="cellIs" dxfId="999" priority="9" stopIfTrue="1" operator="lessThan">
      <formula>0.9</formula>
    </cfRule>
    <cfRule type="cellIs" priority="10" stopIfTrue="1" operator="lessThan">
      <formula>0.9</formula>
    </cfRule>
    <cfRule type="cellIs" dxfId="998" priority="11" stopIfTrue="1" operator="lessThan">
      <formula>0.01</formula>
    </cfRule>
  </conditionalFormatting>
  <conditionalFormatting sqref="D37:M38">
    <cfRule type="cellIs" dxfId="997" priority="7" stopIfTrue="1" operator="lessThan">
      <formula>0.05</formula>
    </cfRule>
    <cfRule type="cellIs" dxfId="996" priority="8" operator="lessThan">
      <formula>0.9</formula>
    </cfRule>
  </conditionalFormatting>
  <conditionalFormatting sqref="D47:M47">
    <cfRule type="cellIs" dxfId="995" priority="5" stopIfTrue="1" operator="lessThan">
      <formula>0.05</formula>
    </cfRule>
    <cfRule type="cellIs" dxfId="994" priority="6" operator="lessThan">
      <formula>0.9</formula>
    </cfRule>
  </conditionalFormatting>
  <conditionalFormatting sqref="D53:M53">
    <cfRule type="cellIs" dxfId="993" priority="3" stopIfTrue="1" operator="lessThan">
      <formula>0.05</formula>
    </cfRule>
    <cfRule type="cellIs" dxfId="992" priority="4" operator="lessThan">
      <formula>0.9</formula>
    </cfRule>
  </conditionalFormatting>
  <conditionalFormatting sqref="D58:M58">
    <cfRule type="cellIs" dxfId="991" priority="1" stopIfTrue="1" operator="lessThan">
      <formula>0.05</formula>
    </cfRule>
    <cfRule type="cellIs" dxfId="990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גיליון84"/>
  <dimension ref="A1:M41"/>
  <sheetViews>
    <sheetView view="pageBreakPreview" topLeftCell="A5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31" style="435" bestFit="1" customWidth="1"/>
    <col min="3" max="3" width="7.26953125" style="435" bestFit="1" customWidth="1"/>
    <col min="4" max="4" width="11.90625" style="435" customWidth="1"/>
    <col min="5" max="5" width="13.6328125" style="435" customWidth="1"/>
    <col min="6" max="6" width="14.90625" style="435" bestFit="1" customWidth="1"/>
    <col min="7" max="7" width="9.453125" style="435" bestFit="1" customWidth="1"/>
    <col min="8" max="8" width="13.90625" style="435" customWidth="1"/>
    <col min="9" max="9" width="6" style="435" bestFit="1" customWidth="1"/>
    <col min="10" max="10" width="13.453125" style="435" bestFit="1" customWidth="1"/>
    <col min="11" max="11" width="10.08984375" style="435" customWidth="1"/>
    <col min="12" max="12" width="14.6328125" style="435" bestFit="1" customWidth="1"/>
    <col min="13" max="13" width="14.7265625" style="435" bestFit="1" customWidth="1"/>
    <col min="14" max="16384" width="8.7265625" style="435"/>
  </cols>
  <sheetData>
    <row r="1" spans="1:13" ht="18" x14ac:dyDescent="0.35">
      <c r="A1" s="6863" t="s">
        <v>311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ht="18.5" thickBot="1" x14ac:dyDescent="0.4">
      <c r="A2" s="6863" t="s">
        <v>310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ht="62.5" thickBot="1" x14ac:dyDescent="0.4">
      <c r="A3" s="6864" t="s">
        <v>158</v>
      </c>
      <c r="B3" s="6865"/>
      <c r="C3" s="453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866"/>
      <c r="B4" s="6887"/>
      <c r="C4" s="528" t="s">
        <v>49</v>
      </c>
      <c r="D4" s="525" t="s">
        <v>265</v>
      </c>
      <c r="E4" s="527" t="s">
        <v>264</v>
      </c>
      <c r="F4" s="525" t="s">
        <v>126</v>
      </c>
      <c r="G4" s="527" t="s">
        <v>263</v>
      </c>
      <c r="H4" s="525" t="s">
        <v>262</v>
      </c>
      <c r="I4" s="527" t="s">
        <v>261</v>
      </c>
      <c r="J4" s="526" t="s">
        <v>260</v>
      </c>
      <c r="K4" s="103" t="s">
        <v>258</v>
      </c>
      <c r="L4" s="527" t="s">
        <v>257</v>
      </c>
      <c r="M4" s="525" t="s">
        <v>124</v>
      </c>
    </row>
    <row r="5" spans="1:13" s="475" customFormat="1" ht="17.5" customHeight="1" x14ac:dyDescent="0.35">
      <c r="A5" s="567" t="s">
        <v>48</v>
      </c>
      <c r="B5" s="574" t="s">
        <v>47</v>
      </c>
      <c r="C5" s="553">
        <v>1985.0000000000011</v>
      </c>
      <c r="D5" s="518">
        <v>270.12318599318365</v>
      </c>
      <c r="E5" s="518">
        <v>2100.9887145228872</v>
      </c>
      <c r="F5" s="518">
        <v>912.32090682273133</v>
      </c>
      <c r="G5" s="518">
        <v>134.94417042151701</v>
      </c>
      <c r="H5" s="518">
        <v>429.72107701637731</v>
      </c>
      <c r="I5" s="518">
        <v>401.49109765502857</v>
      </c>
      <c r="J5" s="518">
        <v>84.079493192474061</v>
      </c>
      <c r="K5" s="518">
        <v>0</v>
      </c>
      <c r="L5" s="518">
        <v>24.981912821604208</v>
      </c>
      <c r="M5" s="517">
        <v>113.45005659315029</v>
      </c>
    </row>
    <row r="6" spans="1:13" s="475" customFormat="1" ht="17.5" customHeight="1" thickBot="1" x14ac:dyDescent="0.4">
      <c r="A6" s="573" t="s">
        <v>46</v>
      </c>
      <c r="B6" s="572" t="s">
        <v>45</v>
      </c>
      <c r="C6" s="545">
        <v>7242.0000000000009</v>
      </c>
      <c r="D6" s="490">
        <v>213.68128268091004</v>
      </c>
      <c r="E6" s="490">
        <v>1593.6036984885109</v>
      </c>
      <c r="F6" s="490">
        <v>717.92240805484528</v>
      </c>
      <c r="G6" s="490">
        <v>105.83976726194756</v>
      </c>
      <c r="H6" s="490">
        <v>339.41519670292871</v>
      </c>
      <c r="I6" s="490">
        <v>235.04353243888301</v>
      </c>
      <c r="J6" s="490">
        <v>81.105975085738649</v>
      </c>
      <c r="K6" s="490">
        <v>4.8285235927078E-2</v>
      </c>
      <c r="L6" s="490">
        <v>25.006081644389756</v>
      </c>
      <c r="M6" s="489">
        <v>89.212840500336696</v>
      </c>
    </row>
    <row r="7" spans="1:13" s="475" customFormat="1" ht="17.5" customHeight="1" x14ac:dyDescent="0.35">
      <c r="A7" s="571" t="s">
        <v>39</v>
      </c>
      <c r="B7" s="566" t="s">
        <v>38</v>
      </c>
      <c r="C7" s="548">
        <v>715.00000000000011</v>
      </c>
      <c r="D7" s="482">
        <v>185.81407173337999</v>
      </c>
      <c r="E7" s="482">
        <v>2025.2842695158681</v>
      </c>
      <c r="F7" s="482">
        <v>612.02939389798348</v>
      </c>
      <c r="G7" s="482">
        <v>174.65987740981265</v>
      </c>
      <c r="H7" s="482">
        <v>386.63844444596879</v>
      </c>
      <c r="I7" s="482">
        <v>245.5393326588883</v>
      </c>
      <c r="J7" s="482">
        <v>116.47810635612394</v>
      </c>
      <c r="K7" s="482">
        <v>0.41733936697559904</v>
      </c>
      <c r="L7" s="482">
        <v>25.081967875969365</v>
      </c>
      <c r="M7" s="481">
        <v>464.43980750414516</v>
      </c>
    </row>
    <row r="8" spans="1:13" s="475" customFormat="1" ht="17.5" customHeight="1" x14ac:dyDescent="0.35">
      <c r="A8" s="552" t="s">
        <v>37</v>
      </c>
      <c r="B8" s="565" t="s">
        <v>36</v>
      </c>
      <c r="C8" s="564">
        <v>8216.0000000000091</v>
      </c>
      <c r="D8" s="498">
        <v>228.90383594864366</v>
      </c>
      <c r="E8" s="498">
        <v>1695.1656884731613</v>
      </c>
      <c r="F8" s="498">
        <v>780.88997267294724</v>
      </c>
      <c r="G8" s="498">
        <v>108.67462535798025</v>
      </c>
      <c r="H8" s="498">
        <v>360.48085877640068</v>
      </c>
      <c r="I8" s="498">
        <v>275.36766087955965</v>
      </c>
      <c r="J8" s="498">
        <v>80.533941418063009</v>
      </c>
      <c r="K8" s="498">
        <v>0</v>
      </c>
      <c r="L8" s="498">
        <v>24.992364514927086</v>
      </c>
      <c r="M8" s="497">
        <v>64.217856496920177</v>
      </c>
    </row>
    <row r="9" spans="1:13" s="475" customFormat="1" ht="17.5" customHeight="1" x14ac:dyDescent="0.35">
      <c r="A9" s="563"/>
      <c r="B9" s="565" t="s">
        <v>34</v>
      </c>
      <c r="C9" s="564">
        <v>563.00000000000023</v>
      </c>
      <c r="D9" s="498">
        <v>282.91044579660399</v>
      </c>
      <c r="E9" s="498">
        <v>964.51703020083266</v>
      </c>
      <c r="F9" s="498">
        <v>459.81627333247701</v>
      </c>
      <c r="G9" s="498">
        <v>52.749261807053585</v>
      </c>
      <c r="H9" s="498">
        <v>212.2228953842201</v>
      </c>
      <c r="I9" s="498">
        <v>141.85618853513472</v>
      </c>
      <c r="J9" s="498">
        <v>37.50192857791086</v>
      </c>
      <c r="K9" s="498">
        <v>0</v>
      </c>
      <c r="L9" s="498">
        <v>25</v>
      </c>
      <c r="M9" s="497">
        <v>35.370482564036692</v>
      </c>
    </row>
    <row r="10" spans="1:13" s="475" customFormat="1" ht="17.5" customHeight="1" x14ac:dyDescent="0.35">
      <c r="A10" s="563"/>
      <c r="B10" s="565" t="s">
        <v>32</v>
      </c>
      <c r="C10" s="564">
        <v>29.000000000000007</v>
      </c>
      <c r="D10" s="494">
        <v>361</v>
      </c>
      <c r="E10" s="494">
        <v>2157</v>
      </c>
      <c r="F10" s="494">
        <v>1017</v>
      </c>
      <c r="G10" s="494">
        <v>81</v>
      </c>
      <c r="H10" s="494">
        <v>469</v>
      </c>
      <c r="I10" s="494">
        <v>421</v>
      </c>
      <c r="J10" s="494">
        <v>66</v>
      </c>
      <c r="K10" s="494">
        <v>0</v>
      </c>
      <c r="L10" s="494">
        <v>25</v>
      </c>
      <c r="M10" s="493">
        <v>78</v>
      </c>
    </row>
    <row r="11" spans="1:13" s="475" customFormat="1" ht="17.5" customHeight="1" x14ac:dyDescent="0.35">
      <c r="A11" s="563"/>
      <c r="B11" s="559" t="s">
        <v>4</v>
      </c>
      <c r="C11" s="558">
        <v>31.999999999999993</v>
      </c>
      <c r="D11" s="557">
        <v>208.58374466587816</v>
      </c>
      <c r="E11" s="557">
        <v>2093.4217840124734</v>
      </c>
      <c r="F11" s="557">
        <v>1026.7776980790961</v>
      </c>
      <c r="G11" s="557">
        <v>133.79602701487835</v>
      </c>
      <c r="H11" s="557">
        <v>473.89739911342895</v>
      </c>
      <c r="I11" s="557">
        <v>234.82795069147073</v>
      </c>
      <c r="J11" s="557">
        <v>110.39997225586418</v>
      </c>
      <c r="K11" s="557">
        <v>0</v>
      </c>
      <c r="L11" s="557">
        <v>25</v>
      </c>
      <c r="M11" s="556">
        <v>88.722736857734517</v>
      </c>
    </row>
    <row r="12" spans="1:13" s="475" customFormat="1" ht="17.5" customHeight="1" thickBot="1" x14ac:dyDescent="0.4">
      <c r="A12" s="560"/>
      <c r="B12" s="559" t="s">
        <v>25</v>
      </c>
      <c r="C12" s="558">
        <v>243.00000000000011</v>
      </c>
      <c r="D12" s="557">
        <v>296.50056416104422</v>
      </c>
      <c r="E12" s="557">
        <v>1951.7464201697974</v>
      </c>
      <c r="F12" s="557">
        <v>860.36895164970542</v>
      </c>
      <c r="G12" s="557">
        <v>118.10488776529435</v>
      </c>
      <c r="H12" s="557">
        <v>398.75774174995888</v>
      </c>
      <c r="I12" s="557">
        <v>403.73494779378353</v>
      </c>
      <c r="J12" s="557">
        <v>72.468812492116086</v>
      </c>
      <c r="K12" s="557">
        <v>0</v>
      </c>
      <c r="L12" s="557">
        <v>25</v>
      </c>
      <c r="M12" s="556">
        <v>73.311078718939029</v>
      </c>
    </row>
    <row r="13" spans="1:13" s="475" customFormat="1" ht="17.5" customHeight="1" x14ac:dyDescent="0.35">
      <c r="A13" s="567" t="s">
        <v>31</v>
      </c>
      <c r="B13" s="554" t="s">
        <v>28</v>
      </c>
      <c r="C13" s="553">
        <v>39.000000000000007</v>
      </c>
      <c r="D13" s="518">
        <v>224.68109468836965</v>
      </c>
      <c r="E13" s="518">
        <v>2430.6201580995898</v>
      </c>
      <c r="F13" s="518">
        <v>1066.5552754455391</v>
      </c>
      <c r="G13" s="518">
        <v>146.44078052481134</v>
      </c>
      <c r="H13" s="518">
        <v>545.79010197360481</v>
      </c>
      <c r="I13" s="518">
        <v>236.95302862582864</v>
      </c>
      <c r="J13" s="518">
        <v>115.71552370063864</v>
      </c>
      <c r="K13" s="518">
        <v>0</v>
      </c>
      <c r="L13" s="518">
        <v>25</v>
      </c>
      <c r="M13" s="517">
        <v>294.16544782916714</v>
      </c>
    </row>
    <row r="14" spans="1:13" s="475" customFormat="1" ht="17.5" customHeight="1" x14ac:dyDescent="0.35">
      <c r="A14" s="552" t="s">
        <v>29</v>
      </c>
      <c r="B14" s="570" t="s">
        <v>27</v>
      </c>
      <c r="C14" s="564">
        <v>216.99999999999991</v>
      </c>
      <c r="D14" s="498">
        <v>191.99591934959338</v>
      </c>
      <c r="E14" s="498">
        <v>2082.6750141544376</v>
      </c>
      <c r="F14" s="498">
        <v>608.94151825876668</v>
      </c>
      <c r="G14" s="498">
        <v>193.55357054500971</v>
      </c>
      <c r="H14" s="498">
        <v>385.86618665735955</v>
      </c>
      <c r="I14" s="498">
        <v>290.55266300139903</v>
      </c>
      <c r="J14" s="498">
        <v>115.74114877077197</v>
      </c>
      <c r="K14" s="498">
        <v>0</v>
      </c>
      <c r="L14" s="498">
        <v>24.964489789744366</v>
      </c>
      <c r="M14" s="497">
        <v>463.05543713138536</v>
      </c>
    </row>
    <row r="15" spans="1:13" s="475" customFormat="1" ht="17.5" customHeight="1" x14ac:dyDescent="0.35">
      <c r="A15" s="552"/>
      <c r="B15" s="569" t="s">
        <v>26</v>
      </c>
      <c r="C15" s="558">
        <v>247.00000000000011</v>
      </c>
      <c r="D15" s="557">
        <v>180.91413036833043</v>
      </c>
      <c r="E15" s="557">
        <v>1995.8883794437857</v>
      </c>
      <c r="F15" s="557">
        <v>570.03141296610124</v>
      </c>
      <c r="G15" s="557">
        <v>168.68527946057392</v>
      </c>
      <c r="H15" s="557">
        <v>374.27193573221444</v>
      </c>
      <c r="I15" s="557">
        <v>254.41780708089129</v>
      </c>
      <c r="J15" s="557">
        <v>116.60841366060716</v>
      </c>
      <c r="K15" s="557">
        <v>1.1433200323748494</v>
      </c>
      <c r="L15" s="557">
        <v>24.952552798661156</v>
      </c>
      <c r="M15" s="556">
        <v>485.77765771236085</v>
      </c>
    </row>
    <row r="16" spans="1:13" s="475" customFormat="1" ht="17.5" customHeight="1" x14ac:dyDescent="0.35">
      <c r="A16" s="552"/>
      <c r="B16" s="559" t="s">
        <v>4</v>
      </c>
      <c r="C16" s="558">
        <v>22</v>
      </c>
      <c r="D16" s="494">
        <v>164</v>
      </c>
      <c r="E16" s="494">
        <v>1722</v>
      </c>
      <c r="F16" s="494">
        <v>600</v>
      </c>
      <c r="G16" s="494">
        <v>140</v>
      </c>
      <c r="H16" s="494">
        <v>342</v>
      </c>
      <c r="I16" s="494">
        <v>192</v>
      </c>
      <c r="J16" s="494">
        <v>115</v>
      </c>
      <c r="K16" s="494">
        <v>0</v>
      </c>
      <c r="L16" s="494">
        <v>27</v>
      </c>
      <c r="M16" s="493">
        <v>305</v>
      </c>
    </row>
    <row r="17" spans="1:13" s="475" customFormat="1" ht="17.5" customHeight="1" thickBot="1" x14ac:dyDescent="0.4">
      <c r="A17" s="568"/>
      <c r="B17" s="551" t="s">
        <v>25</v>
      </c>
      <c r="C17" s="545">
        <v>189.99999999999997</v>
      </c>
      <c r="D17" s="490">
        <v>179.01296043817268</v>
      </c>
      <c r="E17" s="490">
        <v>1940.0515681501179</v>
      </c>
      <c r="F17" s="490">
        <v>568.46406850578239</v>
      </c>
      <c r="G17" s="490">
        <v>172.26391007927498</v>
      </c>
      <c r="H17" s="490">
        <v>372.66430819329952</v>
      </c>
      <c r="I17" s="490">
        <v>187.94638996371447</v>
      </c>
      <c r="J17" s="490">
        <v>117.48156715202018</v>
      </c>
      <c r="K17" s="490">
        <v>0</v>
      </c>
      <c r="L17" s="490">
        <v>25.191694249465186</v>
      </c>
      <c r="M17" s="489">
        <v>496.03963000656</v>
      </c>
    </row>
    <row r="18" spans="1:13" s="475" customFormat="1" ht="17.5" customHeight="1" x14ac:dyDescent="0.35">
      <c r="A18" s="567" t="s">
        <v>24</v>
      </c>
      <c r="B18" s="566" t="s">
        <v>23</v>
      </c>
      <c r="C18" s="548">
        <v>588.00000000000057</v>
      </c>
      <c r="D18" s="482">
        <v>255.28251311095713</v>
      </c>
      <c r="E18" s="482">
        <v>1310.1009733489448</v>
      </c>
      <c r="F18" s="482">
        <v>540.53391573570229</v>
      </c>
      <c r="G18" s="482">
        <v>114.46904686869442</v>
      </c>
      <c r="H18" s="482">
        <v>249.47719187801678</v>
      </c>
      <c r="I18" s="482">
        <v>261.65308749612751</v>
      </c>
      <c r="J18" s="482">
        <v>68.825678768963698</v>
      </c>
      <c r="K18" s="482">
        <v>0</v>
      </c>
      <c r="L18" s="482">
        <v>25</v>
      </c>
      <c r="M18" s="481">
        <v>50.142052601439822</v>
      </c>
    </row>
    <row r="19" spans="1:13" s="475" customFormat="1" ht="17.5" customHeight="1" x14ac:dyDescent="0.35">
      <c r="A19" s="552" t="s">
        <v>22</v>
      </c>
      <c r="B19" s="565" t="s">
        <v>21</v>
      </c>
      <c r="C19" s="564">
        <v>1785.0000000000005</v>
      </c>
      <c r="D19" s="498">
        <v>259.72105207076868</v>
      </c>
      <c r="E19" s="498">
        <v>1599.4988964414861</v>
      </c>
      <c r="F19" s="498">
        <v>751.9303881699077</v>
      </c>
      <c r="G19" s="498">
        <v>103.18736822437239</v>
      </c>
      <c r="H19" s="498">
        <v>347.04479453995714</v>
      </c>
      <c r="I19" s="498">
        <v>246.24778491736933</v>
      </c>
      <c r="J19" s="498">
        <v>67.644089618950673</v>
      </c>
      <c r="K19" s="498">
        <v>0.21901903473648093</v>
      </c>
      <c r="L19" s="498">
        <v>25</v>
      </c>
      <c r="M19" s="497">
        <v>58.225451936195057</v>
      </c>
    </row>
    <row r="20" spans="1:13" s="475" customFormat="1" ht="17.5" customHeight="1" x14ac:dyDescent="0.35">
      <c r="A20" s="563"/>
      <c r="B20" s="565" t="s">
        <v>20</v>
      </c>
      <c r="C20" s="564">
        <v>6813.0000000000136</v>
      </c>
      <c r="D20" s="498">
        <v>228.33297432593849</v>
      </c>
      <c r="E20" s="498">
        <v>1735.957219152308</v>
      </c>
      <c r="F20" s="498">
        <v>801.82612958440347</v>
      </c>
      <c r="G20" s="498">
        <v>108.88130011600039</v>
      </c>
      <c r="H20" s="498">
        <v>370.07359826972447</v>
      </c>
      <c r="I20" s="498">
        <v>282.07569828514289</v>
      </c>
      <c r="J20" s="498">
        <v>82.072625395115651</v>
      </c>
      <c r="K20" s="498">
        <v>0</v>
      </c>
      <c r="L20" s="498">
        <v>24.998557370032252</v>
      </c>
      <c r="M20" s="497">
        <v>66.019596817969202</v>
      </c>
    </row>
    <row r="21" spans="1:13" s="475" customFormat="1" ht="17.5" customHeight="1" x14ac:dyDescent="0.35">
      <c r="A21" s="563"/>
      <c r="B21" s="565" t="s">
        <v>14</v>
      </c>
      <c r="C21" s="564">
        <v>538.00000000000034</v>
      </c>
      <c r="D21" s="498">
        <v>164.79576258404333</v>
      </c>
      <c r="E21" s="498">
        <v>1843.9426216278828</v>
      </c>
      <c r="F21" s="498">
        <v>415.58448034903984</v>
      </c>
      <c r="G21" s="498">
        <v>170.14716000347377</v>
      </c>
      <c r="H21" s="498">
        <v>324.67537527268752</v>
      </c>
      <c r="I21" s="498">
        <v>229.53351465535613</v>
      </c>
      <c r="J21" s="498">
        <v>118.6453072792812</v>
      </c>
      <c r="K21" s="498">
        <v>0</v>
      </c>
      <c r="L21" s="498">
        <v>25.025068570704185</v>
      </c>
      <c r="M21" s="497">
        <v>560.33171549733731</v>
      </c>
    </row>
    <row r="22" spans="1:13" s="475" customFormat="1" ht="17.5" customHeight="1" x14ac:dyDescent="0.35">
      <c r="A22" s="563"/>
      <c r="B22" s="559" t="s">
        <v>12</v>
      </c>
      <c r="C22" s="558">
        <v>29.000000000000004</v>
      </c>
      <c r="D22" s="494">
        <v>313</v>
      </c>
      <c r="E22" s="494">
        <v>1784</v>
      </c>
      <c r="F22" s="494">
        <v>748</v>
      </c>
      <c r="G22" s="494">
        <v>173</v>
      </c>
      <c r="H22" s="494">
        <v>345</v>
      </c>
      <c r="I22" s="494">
        <v>372</v>
      </c>
      <c r="J22" s="494">
        <v>62</v>
      </c>
      <c r="K22" s="494">
        <v>0</v>
      </c>
      <c r="L22" s="494">
        <v>25</v>
      </c>
      <c r="M22" s="493">
        <v>58</v>
      </c>
    </row>
    <row r="23" spans="1:13" s="475" customFormat="1" ht="17.5" customHeight="1" thickBot="1" x14ac:dyDescent="0.4">
      <c r="A23" s="560"/>
      <c r="B23" s="559" t="s">
        <v>4</v>
      </c>
      <c r="C23" s="558">
        <v>47.000000000000007</v>
      </c>
      <c r="D23" s="557">
        <v>190.81730548894078</v>
      </c>
      <c r="E23" s="557">
        <v>1757.5337029989246</v>
      </c>
      <c r="F23" s="557">
        <v>775.58316497467217</v>
      </c>
      <c r="G23" s="557">
        <v>139.43864515271912</v>
      </c>
      <c r="H23" s="557">
        <v>357.96146075754098</v>
      </c>
      <c r="I23" s="557">
        <v>284.79448147540609</v>
      </c>
      <c r="J23" s="557">
        <v>101.31612897190108</v>
      </c>
      <c r="K23" s="557">
        <v>0</v>
      </c>
      <c r="L23" s="557">
        <v>24.985963660581131</v>
      </c>
      <c r="M23" s="556">
        <v>73.453858006103815</v>
      </c>
    </row>
    <row r="24" spans="1:13" s="475" customFormat="1" ht="17.5" customHeight="1" x14ac:dyDescent="0.35">
      <c r="A24" s="555" t="s">
        <v>287</v>
      </c>
      <c r="B24" s="554" t="s">
        <v>286</v>
      </c>
      <c r="C24" s="553">
        <v>9586.0000000000018</v>
      </c>
      <c r="D24" s="518">
        <v>228.20162598245824</v>
      </c>
      <c r="E24" s="518">
        <v>1712.8958057953266</v>
      </c>
      <c r="F24" s="518">
        <v>760.41473775726126</v>
      </c>
      <c r="G24" s="518">
        <v>112.53288074567473</v>
      </c>
      <c r="H24" s="518">
        <v>360.17229632118278</v>
      </c>
      <c r="I24" s="518">
        <v>274.48580152239992</v>
      </c>
      <c r="J24" s="518">
        <v>81.455606992385611</v>
      </c>
      <c r="K24" s="518">
        <v>3.6700256209059146E-2</v>
      </c>
      <c r="L24" s="518">
        <v>25.000574161320877</v>
      </c>
      <c r="M24" s="517">
        <v>98.789902558515124</v>
      </c>
    </row>
    <row r="25" spans="1:13" s="475" customFormat="1" ht="17.5" customHeight="1" thickBot="1" x14ac:dyDescent="0.4">
      <c r="A25" s="552" t="s">
        <v>9</v>
      </c>
      <c r="B25" s="551" t="s">
        <v>7</v>
      </c>
      <c r="C25" s="545">
        <v>204.00000000000011</v>
      </c>
      <c r="D25" s="490">
        <v>186.36490586483114</v>
      </c>
      <c r="E25" s="490">
        <v>1561.2389602889311</v>
      </c>
      <c r="F25" s="490">
        <v>717.64349800824073</v>
      </c>
      <c r="G25" s="490">
        <v>117.21385947789814</v>
      </c>
      <c r="H25" s="490">
        <v>331.22007600380317</v>
      </c>
      <c r="I25" s="490">
        <v>221.93463715970336</v>
      </c>
      <c r="J25" s="490">
        <v>92.150549930436554</v>
      </c>
      <c r="K25" s="490">
        <v>0</v>
      </c>
      <c r="L25" s="490">
        <v>25</v>
      </c>
      <c r="M25" s="489">
        <v>56.076339708848245</v>
      </c>
    </row>
    <row r="26" spans="1:13" s="475" customFormat="1" ht="17.5" customHeight="1" x14ac:dyDescent="0.35">
      <c r="A26" s="550" t="s">
        <v>3</v>
      </c>
      <c r="B26" s="549" t="s">
        <v>2</v>
      </c>
      <c r="C26" s="548">
        <v>8456.9999999999854</v>
      </c>
      <c r="D26" s="482">
        <v>228.45395688212923</v>
      </c>
      <c r="E26" s="482">
        <v>1664.537894774212</v>
      </c>
      <c r="F26" s="482">
        <v>742.31737917364114</v>
      </c>
      <c r="G26" s="482">
        <v>108.77012462985752</v>
      </c>
      <c r="H26" s="482">
        <v>350.54998003100297</v>
      </c>
      <c r="I26" s="482">
        <v>267.46841822481304</v>
      </c>
      <c r="J26" s="482">
        <v>78.80634441801422</v>
      </c>
      <c r="K26" s="482">
        <v>4.2749989368916753E-2</v>
      </c>
      <c r="L26" s="482">
        <v>24.99548967216348</v>
      </c>
      <c r="M26" s="481">
        <v>91.578898907057322</v>
      </c>
    </row>
    <row r="27" spans="1:13" s="475" customFormat="1" ht="17.5" customHeight="1" thickBot="1" x14ac:dyDescent="0.4">
      <c r="A27" s="547" t="s">
        <v>1</v>
      </c>
      <c r="B27" s="546" t="s">
        <v>0</v>
      </c>
      <c r="C27" s="545">
        <v>1349.9999999999995</v>
      </c>
      <c r="D27" s="490">
        <v>218.93570246330873</v>
      </c>
      <c r="E27" s="490">
        <v>1922.3094523084849</v>
      </c>
      <c r="F27" s="490">
        <v>841.78573301575477</v>
      </c>
      <c r="G27" s="490">
        <v>131.83136625919525</v>
      </c>
      <c r="H27" s="490">
        <v>402.44988340598394</v>
      </c>
      <c r="I27" s="490">
        <v>297.36693764943703</v>
      </c>
      <c r="J27" s="490">
        <v>96.84787784128666</v>
      </c>
      <c r="K27" s="490">
        <v>0</v>
      </c>
      <c r="L27" s="490">
        <v>25.025185750849079</v>
      </c>
      <c r="M27" s="489">
        <v>127.00246838597921</v>
      </c>
    </row>
    <row r="28" spans="1:13" s="475" customFormat="1" ht="17.5" customHeight="1" x14ac:dyDescent="0.35">
      <c r="L28" s="6878" t="s">
        <v>201</v>
      </c>
      <c r="M28" s="6878"/>
    </row>
    <row r="29" spans="1:13" ht="11.15" customHeight="1" x14ac:dyDescent="0.35"/>
    <row r="30" spans="1:13" ht="11.15" customHeight="1" x14ac:dyDescent="0.35"/>
    <row r="31" spans="1:13" ht="14.25" customHeight="1" x14ac:dyDescent="0.35"/>
    <row r="32" spans="1:13" ht="60" customHeight="1" x14ac:dyDescent="0.35"/>
    <row r="33" ht="14.25" customHeight="1" x14ac:dyDescent="0.35"/>
    <row r="35" ht="60" customHeight="1" x14ac:dyDescent="0.35"/>
    <row r="41" ht="14.25" customHeight="1" x14ac:dyDescent="0.35"/>
  </sheetData>
  <mergeCells count="4">
    <mergeCell ref="A1:M1"/>
    <mergeCell ref="A2:M2"/>
    <mergeCell ref="A3:B4"/>
    <mergeCell ref="L28:M28"/>
  </mergeCells>
  <conditionalFormatting sqref="C5:M27">
    <cfRule type="cellIs" dxfId="989" priority="3" stopIfTrue="1" operator="lessThan">
      <formula>0.9</formula>
    </cfRule>
  </conditionalFormatting>
  <conditionalFormatting sqref="D5:M27">
    <cfRule type="cellIs" dxfId="988" priority="1" stopIfTrue="1" operator="lessThan">
      <formula>0.05</formula>
    </cfRule>
    <cfRule type="cellIs" dxfId="987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גיליון85"/>
  <dimension ref="A1:M44"/>
  <sheetViews>
    <sheetView view="pageBreakPreview" topLeftCell="A4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90625" style="435" bestFit="1" customWidth="1"/>
    <col min="2" max="2" width="43.36328125" style="435" bestFit="1" customWidth="1"/>
    <col min="3" max="3" width="7.26953125" style="435" bestFit="1" customWidth="1"/>
    <col min="4" max="4" width="11.453125" style="435" customWidth="1"/>
    <col min="5" max="5" width="14.453125" style="435" customWidth="1"/>
    <col min="6" max="6" width="14.90625" style="435" bestFit="1" customWidth="1"/>
    <col min="7" max="7" width="9.453125" style="435" bestFit="1" customWidth="1"/>
    <col min="8" max="8" width="14.26953125" style="435" customWidth="1"/>
    <col min="9" max="9" width="6" style="435" bestFit="1" customWidth="1"/>
    <col min="10" max="10" width="13.453125" style="435" bestFit="1" customWidth="1"/>
    <col min="11" max="11" width="9.90625" style="435" bestFit="1" customWidth="1"/>
    <col min="12" max="12" width="14.7265625" style="435" bestFit="1" customWidth="1"/>
    <col min="13" max="13" width="6" style="435" bestFit="1" customWidth="1"/>
    <col min="14" max="16384" width="8.7265625" style="435"/>
  </cols>
  <sheetData>
    <row r="1" spans="1:13" ht="15.75" customHeight="1" x14ac:dyDescent="0.35">
      <c r="A1" s="6897" t="s">
        <v>313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ht="15.75" customHeight="1" thickBot="1" x14ac:dyDescent="0.4">
      <c r="A2" s="6897" t="s">
        <v>312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62.5" thickBot="1" x14ac:dyDescent="0.4">
      <c r="A3" s="6898" t="s">
        <v>158</v>
      </c>
      <c r="B3" s="689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900"/>
      <c r="B4" s="6901"/>
      <c r="C4" s="528" t="s">
        <v>49</v>
      </c>
      <c r="D4" s="527" t="s">
        <v>265</v>
      </c>
      <c r="E4" s="525" t="s">
        <v>264</v>
      </c>
      <c r="F4" s="527" t="s">
        <v>126</v>
      </c>
      <c r="G4" s="525" t="s">
        <v>263</v>
      </c>
      <c r="H4" s="527" t="s">
        <v>262</v>
      </c>
      <c r="I4" s="525" t="s">
        <v>261</v>
      </c>
      <c r="J4" s="544" t="s">
        <v>260</v>
      </c>
      <c r="K4" s="525" t="s">
        <v>258</v>
      </c>
      <c r="L4" s="527" t="s">
        <v>257</v>
      </c>
      <c r="M4" s="525" t="s">
        <v>124</v>
      </c>
    </row>
    <row r="5" spans="1:13" ht="15" customHeight="1" x14ac:dyDescent="0.35">
      <c r="A5" s="55" t="s">
        <v>48</v>
      </c>
      <c r="B5" s="54" t="s">
        <v>47</v>
      </c>
      <c r="C5" s="461">
        <v>982.99999999999852</v>
      </c>
      <c r="D5" s="75">
        <v>272.53142620109435</v>
      </c>
      <c r="E5" s="75">
        <v>2430.90219719374</v>
      </c>
      <c r="F5" s="75">
        <v>1106.7445292502766</v>
      </c>
      <c r="G5" s="75">
        <v>217.20966084969348</v>
      </c>
      <c r="H5" s="75">
        <v>492.0779061773203</v>
      </c>
      <c r="I5" s="75">
        <v>370.66581444365795</v>
      </c>
      <c r="J5" s="75">
        <v>92.834842798946525</v>
      </c>
      <c r="K5" s="75">
        <v>45.600916006674254</v>
      </c>
      <c r="L5" s="75">
        <v>19.917628869864679</v>
      </c>
      <c r="M5" s="74">
        <v>81.973465970863572</v>
      </c>
    </row>
    <row r="6" spans="1:13" ht="15" customHeight="1" thickBot="1" x14ac:dyDescent="0.4">
      <c r="A6" s="59" t="s">
        <v>46</v>
      </c>
      <c r="B6" s="51" t="s">
        <v>45</v>
      </c>
      <c r="C6" s="454">
        <v>1582.9999999999993</v>
      </c>
      <c r="D6" s="121">
        <v>215.82847880557304</v>
      </c>
      <c r="E6" s="121">
        <v>1827.0771906070515</v>
      </c>
      <c r="F6" s="121">
        <v>856.38786718106439</v>
      </c>
      <c r="G6" s="121">
        <v>163.8094041880542</v>
      </c>
      <c r="H6" s="121">
        <v>384.48075216365311</v>
      </c>
      <c r="I6" s="121">
        <v>231.90279640270111</v>
      </c>
      <c r="J6" s="121">
        <v>85.457153727698</v>
      </c>
      <c r="K6" s="121">
        <v>16.604618080722371</v>
      </c>
      <c r="L6" s="121">
        <v>20.018852814714741</v>
      </c>
      <c r="M6" s="120">
        <v>62.285322196590037</v>
      </c>
    </row>
    <row r="7" spans="1:13" ht="15" customHeight="1" x14ac:dyDescent="0.35">
      <c r="A7" s="44" t="s">
        <v>39</v>
      </c>
      <c r="B7" s="54" t="s">
        <v>38</v>
      </c>
      <c r="C7" s="461">
        <v>806.99999999999966</v>
      </c>
      <c r="D7" s="75">
        <v>250.77819268592239</v>
      </c>
      <c r="E7" s="75">
        <v>2838.9340832692678</v>
      </c>
      <c r="F7" s="75">
        <v>1368.585706493001</v>
      </c>
      <c r="G7" s="75">
        <v>235.01459104392276</v>
      </c>
      <c r="H7" s="75">
        <v>613.85017903803225</v>
      </c>
      <c r="I7" s="75">
        <v>356.88429311784961</v>
      </c>
      <c r="J7" s="75">
        <v>115.39861971603635</v>
      </c>
      <c r="K7" s="75">
        <v>7.8283095174450317</v>
      </c>
      <c r="L7" s="75">
        <v>20.242024720113751</v>
      </c>
      <c r="M7" s="74">
        <v>119.72041639826261</v>
      </c>
    </row>
    <row r="8" spans="1:13" ht="15" customHeight="1" x14ac:dyDescent="0.35">
      <c r="A8" s="36" t="s">
        <v>37</v>
      </c>
      <c r="B8" s="33" t="s">
        <v>36</v>
      </c>
      <c r="C8" s="457">
        <v>1733.9999999999975</v>
      </c>
      <c r="D8" s="71">
        <v>231.2046758656324</v>
      </c>
      <c r="E8" s="71">
        <v>1861.9119775866193</v>
      </c>
      <c r="F8" s="71">
        <v>847.45891104099508</v>
      </c>
      <c r="G8" s="71">
        <v>168.80663664255641</v>
      </c>
      <c r="H8" s="71">
        <v>379.04625447429424</v>
      </c>
      <c r="I8" s="71">
        <v>262.10851958348121</v>
      </c>
      <c r="J8" s="71">
        <v>81.997124411524979</v>
      </c>
      <c r="K8" s="71">
        <v>40.206120417764183</v>
      </c>
      <c r="L8" s="71">
        <v>19.951768117160736</v>
      </c>
      <c r="M8" s="70">
        <v>57.243202178832746</v>
      </c>
    </row>
    <row r="9" spans="1:13" ht="15" customHeight="1" x14ac:dyDescent="0.35">
      <c r="A9" s="34"/>
      <c r="B9" s="33" t="s">
        <v>34</v>
      </c>
      <c r="C9" s="457">
        <v>55.000000000000014</v>
      </c>
      <c r="D9" s="71">
        <v>239.93650773010123</v>
      </c>
      <c r="E9" s="71">
        <v>1507.1193621780963</v>
      </c>
      <c r="F9" s="71">
        <v>664.86390197082994</v>
      </c>
      <c r="G9" s="71">
        <v>100.95319866556905</v>
      </c>
      <c r="H9" s="71">
        <v>299.49757327615544</v>
      </c>
      <c r="I9" s="71">
        <v>264.53237906340075</v>
      </c>
      <c r="J9" s="71">
        <v>67.352936484870554</v>
      </c>
      <c r="K9" s="71">
        <v>14.895916124967716</v>
      </c>
      <c r="L9" s="71">
        <v>20.537143018679497</v>
      </c>
      <c r="M9" s="70">
        <v>44.415081727635474</v>
      </c>
    </row>
    <row r="10" spans="1:13" ht="15" customHeight="1" x14ac:dyDescent="0.35">
      <c r="A10" s="34"/>
      <c r="B10" s="33" t="s">
        <v>33</v>
      </c>
      <c r="C10" s="457">
        <v>20</v>
      </c>
      <c r="D10" s="472">
        <v>183</v>
      </c>
      <c r="E10" s="472">
        <v>942</v>
      </c>
      <c r="F10" s="472">
        <v>449</v>
      </c>
      <c r="G10" s="472">
        <v>93</v>
      </c>
      <c r="H10" s="472">
        <v>190</v>
      </c>
      <c r="I10" s="472">
        <v>112</v>
      </c>
      <c r="J10" s="472">
        <v>51</v>
      </c>
      <c r="K10" s="472" t="s">
        <v>279</v>
      </c>
      <c r="L10" s="472">
        <v>20</v>
      </c>
      <c r="M10" s="471">
        <v>17</v>
      </c>
    </row>
    <row r="11" spans="1:13" ht="15" customHeight="1" x14ac:dyDescent="0.35">
      <c r="A11" s="34"/>
      <c r="B11" s="33" t="s">
        <v>4</v>
      </c>
      <c r="C11" s="457">
        <v>27.999999999999996</v>
      </c>
      <c r="D11" s="472">
        <v>233</v>
      </c>
      <c r="E11" s="472">
        <v>2210</v>
      </c>
      <c r="F11" s="472">
        <v>977</v>
      </c>
      <c r="G11" s="472">
        <v>292</v>
      </c>
      <c r="H11" s="472">
        <v>439</v>
      </c>
      <c r="I11" s="472">
        <v>311</v>
      </c>
      <c r="J11" s="472">
        <v>94</v>
      </c>
      <c r="K11" s="472" t="s">
        <v>279</v>
      </c>
      <c r="L11" s="472">
        <v>20</v>
      </c>
      <c r="M11" s="471">
        <v>64</v>
      </c>
    </row>
    <row r="12" spans="1:13" ht="15" customHeight="1" thickBot="1" x14ac:dyDescent="0.4">
      <c r="A12" s="34"/>
      <c r="B12" s="51" t="s">
        <v>25</v>
      </c>
      <c r="C12" s="454">
        <v>235.99999999999994</v>
      </c>
      <c r="D12" s="121">
        <v>237.05164860773647</v>
      </c>
      <c r="E12" s="121">
        <v>1859.8945724227397</v>
      </c>
      <c r="F12" s="121">
        <v>854.44772613476005</v>
      </c>
      <c r="G12" s="121">
        <v>197.74945593640885</v>
      </c>
      <c r="H12" s="121">
        <v>375.94152186442068</v>
      </c>
      <c r="I12" s="121">
        <v>257.64351622147751</v>
      </c>
      <c r="J12" s="121">
        <v>81.784782338218236</v>
      </c>
      <c r="K12" s="121">
        <v>16.653721438061162</v>
      </c>
      <c r="L12" s="121">
        <v>19.535572406022304</v>
      </c>
      <c r="M12" s="120">
        <v>47.893738403662411</v>
      </c>
    </row>
    <row r="13" spans="1:13" ht="15" customHeight="1" x14ac:dyDescent="0.35">
      <c r="A13" s="55" t="s">
        <v>31</v>
      </c>
      <c r="B13" s="647" t="s">
        <v>28</v>
      </c>
      <c r="C13" s="464">
        <v>60</v>
      </c>
      <c r="D13" s="443">
        <v>178.0151189252731</v>
      </c>
      <c r="E13" s="443">
        <v>2831.240798149458</v>
      </c>
      <c r="F13" s="443">
        <v>1462.3624729756607</v>
      </c>
      <c r="G13" s="443">
        <v>189.14607440923754</v>
      </c>
      <c r="H13" s="443">
        <v>538.95653587718721</v>
      </c>
      <c r="I13" s="443">
        <v>353.85333252198393</v>
      </c>
      <c r="J13" s="443">
        <v>157.86273765235865</v>
      </c>
      <c r="K13" s="443">
        <v>4.0430223367029789</v>
      </c>
      <c r="L13" s="443">
        <v>22.401187875327413</v>
      </c>
      <c r="M13" s="442">
        <v>102.61543450099967</v>
      </c>
    </row>
    <row r="14" spans="1:13" ht="15" customHeight="1" x14ac:dyDescent="0.35">
      <c r="A14" s="36" t="s">
        <v>29</v>
      </c>
      <c r="B14" s="33" t="s">
        <v>27</v>
      </c>
      <c r="C14" s="457">
        <v>243</v>
      </c>
      <c r="D14" s="71">
        <v>237.63573274144508</v>
      </c>
      <c r="E14" s="71">
        <v>2593.6438851745756</v>
      </c>
      <c r="F14" s="71">
        <v>1258.7692194442227</v>
      </c>
      <c r="G14" s="71">
        <v>214.79354930684212</v>
      </c>
      <c r="H14" s="71">
        <v>559.92231642209731</v>
      </c>
      <c r="I14" s="71">
        <v>331.32717234261418</v>
      </c>
      <c r="J14" s="71">
        <v>107.38276195299268</v>
      </c>
      <c r="K14" s="71">
        <v>0</v>
      </c>
      <c r="L14" s="71">
        <v>19.928891829444211</v>
      </c>
      <c r="M14" s="70">
        <v>101.08354525779285</v>
      </c>
    </row>
    <row r="15" spans="1:13" ht="15" customHeight="1" x14ac:dyDescent="0.35">
      <c r="A15" s="34"/>
      <c r="B15" s="33" t="s">
        <v>26</v>
      </c>
      <c r="C15" s="457">
        <v>176.00000000000003</v>
      </c>
      <c r="D15" s="71">
        <v>289.43268806909521</v>
      </c>
      <c r="E15" s="71">
        <v>3386.1043172517898</v>
      </c>
      <c r="F15" s="71">
        <v>1627.9519533340983</v>
      </c>
      <c r="G15" s="71">
        <v>250.69859439543907</v>
      </c>
      <c r="H15" s="71">
        <v>785.13531828570569</v>
      </c>
      <c r="I15" s="71">
        <v>392.50823094902688</v>
      </c>
      <c r="J15" s="71">
        <v>117.95367539125141</v>
      </c>
      <c r="K15" s="71">
        <v>0</v>
      </c>
      <c r="L15" s="71">
        <v>20</v>
      </c>
      <c r="M15" s="70">
        <v>191.85654489626822</v>
      </c>
    </row>
    <row r="16" spans="1:13" ht="15" customHeight="1" thickBot="1" x14ac:dyDescent="0.4">
      <c r="A16" s="57"/>
      <c r="B16" s="51" t="s">
        <v>25</v>
      </c>
      <c r="C16" s="454">
        <v>302.00000000000006</v>
      </c>
      <c r="D16" s="121">
        <v>255.14030271380349</v>
      </c>
      <c r="E16" s="121">
        <v>2537.2562643467309</v>
      </c>
      <c r="F16" s="121">
        <v>1193.0679106727598</v>
      </c>
      <c r="G16" s="121">
        <v>260.98848686571438</v>
      </c>
      <c r="H16" s="121">
        <v>497.64141709775623</v>
      </c>
      <c r="I16" s="121">
        <v>359.64674331506507</v>
      </c>
      <c r="J16" s="121">
        <v>111.90879926635299</v>
      </c>
      <c r="K16" s="121">
        <v>37.905900581855441</v>
      </c>
      <c r="L16" s="121">
        <v>20.688505261413574</v>
      </c>
      <c r="M16" s="120">
        <v>49.193423898910659</v>
      </c>
    </row>
    <row r="17" spans="1:13" ht="15" customHeight="1" x14ac:dyDescent="0.35">
      <c r="A17" s="44" t="s">
        <v>24</v>
      </c>
      <c r="B17" s="647" t="s">
        <v>23</v>
      </c>
      <c r="C17" s="464">
        <v>762.99999999999966</v>
      </c>
      <c r="D17" s="443">
        <v>229.28291394213525</v>
      </c>
      <c r="E17" s="443">
        <v>1939.4502536807847</v>
      </c>
      <c r="F17" s="443">
        <v>911.56011027653278</v>
      </c>
      <c r="G17" s="443">
        <v>213.50216233568685</v>
      </c>
      <c r="H17" s="443">
        <v>379.34882358780959</v>
      </c>
      <c r="I17" s="443">
        <v>272.48173951775607</v>
      </c>
      <c r="J17" s="443">
        <v>94.545078567178166</v>
      </c>
      <c r="K17" s="443">
        <v>1.3065759563328481</v>
      </c>
      <c r="L17" s="443">
        <v>19.813305424156574</v>
      </c>
      <c r="M17" s="442">
        <v>45.406929928852634</v>
      </c>
    </row>
    <row r="18" spans="1:13" ht="15" customHeight="1" x14ac:dyDescent="0.35">
      <c r="A18" s="36" t="s">
        <v>22</v>
      </c>
      <c r="B18" s="33" t="s">
        <v>21</v>
      </c>
      <c r="C18" s="457">
        <v>1036.9999999999991</v>
      </c>
      <c r="D18" s="71">
        <v>249.17827035346747</v>
      </c>
      <c r="E18" s="71">
        <v>2033.7171247746514</v>
      </c>
      <c r="F18" s="71">
        <v>967.34248556088153</v>
      </c>
      <c r="G18" s="71">
        <v>174.94300366929929</v>
      </c>
      <c r="H18" s="71">
        <v>442.63554718358591</v>
      </c>
      <c r="I18" s="71">
        <v>277.60277139014249</v>
      </c>
      <c r="J18" s="71">
        <v>81.963323531115179</v>
      </c>
      <c r="K18" s="71" t="s">
        <v>279</v>
      </c>
      <c r="L18" s="71">
        <v>19.936932183068613</v>
      </c>
      <c r="M18" s="70">
        <v>69.042261499531421</v>
      </c>
    </row>
    <row r="19" spans="1:13" ht="15" customHeight="1" x14ac:dyDescent="0.35">
      <c r="A19" s="34"/>
      <c r="B19" s="33" t="s">
        <v>20</v>
      </c>
      <c r="C19" s="457">
        <v>549.00000000000011</v>
      </c>
      <c r="D19" s="71">
        <v>232.12148478089094</v>
      </c>
      <c r="E19" s="71">
        <v>1944.3571557514174</v>
      </c>
      <c r="F19" s="71">
        <v>907.46441754339821</v>
      </c>
      <c r="G19" s="71">
        <v>161.32681860484371</v>
      </c>
      <c r="H19" s="71">
        <v>422.68136294279998</v>
      </c>
      <c r="I19" s="71">
        <v>278.93806475888289</v>
      </c>
      <c r="J19" s="71">
        <v>80.868225561569332</v>
      </c>
      <c r="K19" s="71">
        <v>0.87131250781968939</v>
      </c>
      <c r="L19" s="71">
        <v>20</v>
      </c>
      <c r="M19" s="70">
        <v>72.057160458365558</v>
      </c>
    </row>
    <row r="20" spans="1:13" ht="15" customHeight="1" x14ac:dyDescent="0.35">
      <c r="A20" s="34"/>
      <c r="B20" s="463" t="s">
        <v>19</v>
      </c>
      <c r="C20" s="457">
        <v>115.99999999999999</v>
      </c>
      <c r="D20" s="71">
        <v>187.02305193604209</v>
      </c>
      <c r="E20" s="71">
        <v>1687.0929203434664</v>
      </c>
      <c r="F20" s="71">
        <v>761.85353842145037</v>
      </c>
      <c r="G20" s="71">
        <v>199.71633396919805</v>
      </c>
      <c r="H20" s="71">
        <v>333.58890570726044</v>
      </c>
      <c r="I20" s="71">
        <v>248.84533277573681</v>
      </c>
      <c r="J20" s="71">
        <v>91.202248039202331</v>
      </c>
      <c r="K20" s="71" t="s">
        <v>279</v>
      </c>
      <c r="L20" s="71">
        <v>20</v>
      </c>
      <c r="M20" s="70">
        <v>31.532867009131351</v>
      </c>
    </row>
    <row r="21" spans="1:13" ht="15" customHeight="1" x14ac:dyDescent="0.35">
      <c r="A21" s="34"/>
      <c r="B21" s="33" t="s">
        <v>18</v>
      </c>
      <c r="C21" s="457">
        <v>85.000000000000014</v>
      </c>
      <c r="D21" s="71">
        <v>240.59054311005249</v>
      </c>
      <c r="E21" s="71">
        <v>1442.1383131705775</v>
      </c>
      <c r="F21" s="71">
        <v>610.95502029755232</v>
      </c>
      <c r="G21" s="71">
        <v>111.60345869841576</v>
      </c>
      <c r="H21" s="71">
        <v>269.29684719344277</v>
      </c>
      <c r="I21" s="71">
        <v>235.62249026292724</v>
      </c>
      <c r="J21" s="71">
        <v>60.191041637311805</v>
      </c>
      <c r="K21" s="71" t="s">
        <v>279</v>
      </c>
      <c r="L21" s="71">
        <v>20</v>
      </c>
      <c r="M21" s="70">
        <v>34.965425573137694</v>
      </c>
    </row>
    <row r="22" spans="1:13" ht="15" customHeight="1" x14ac:dyDescent="0.35">
      <c r="A22" s="34"/>
      <c r="B22" s="33" t="s">
        <v>17</v>
      </c>
      <c r="C22" s="457">
        <v>59.000000000000014</v>
      </c>
      <c r="D22" s="71">
        <v>249.11383756789439</v>
      </c>
      <c r="E22" s="71">
        <v>1944.8872332253975</v>
      </c>
      <c r="F22" s="71">
        <v>925.87128881085846</v>
      </c>
      <c r="G22" s="71">
        <v>163.68949278331132</v>
      </c>
      <c r="H22" s="71">
        <v>361.58131932919821</v>
      </c>
      <c r="I22" s="71">
        <v>340.726849506039</v>
      </c>
      <c r="J22" s="71">
        <v>75.653004427907831</v>
      </c>
      <c r="K22" s="71">
        <v>17.320257450812768</v>
      </c>
      <c r="L22" s="71">
        <v>20.502543145357571</v>
      </c>
      <c r="M22" s="70">
        <v>39.542477771912104</v>
      </c>
    </row>
    <row r="23" spans="1:13" ht="15" customHeight="1" x14ac:dyDescent="0.35">
      <c r="A23" s="34"/>
      <c r="B23" s="33" t="s">
        <v>16</v>
      </c>
      <c r="C23" s="457">
        <v>23</v>
      </c>
      <c r="D23" s="472">
        <v>514</v>
      </c>
      <c r="E23" s="472">
        <v>5131</v>
      </c>
      <c r="F23" s="472">
        <v>1331</v>
      </c>
      <c r="G23" s="472">
        <v>287</v>
      </c>
      <c r="H23" s="472">
        <v>376</v>
      </c>
      <c r="I23" s="472">
        <v>341</v>
      </c>
      <c r="J23" s="472">
        <v>100</v>
      </c>
      <c r="K23" s="472">
        <v>2667</v>
      </c>
      <c r="L23" s="472">
        <v>20</v>
      </c>
      <c r="M23" s="471">
        <v>10</v>
      </c>
    </row>
    <row r="24" spans="1:13" ht="15" customHeight="1" x14ac:dyDescent="0.35">
      <c r="A24" s="34"/>
      <c r="B24" s="33" t="s">
        <v>15</v>
      </c>
      <c r="C24" s="457">
        <v>134.99999999999997</v>
      </c>
      <c r="D24" s="71">
        <v>208.17860528614131</v>
      </c>
      <c r="E24" s="71">
        <v>2525.9259756801675</v>
      </c>
      <c r="F24" s="71">
        <v>1216.2131548319148</v>
      </c>
      <c r="G24" s="71">
        <v>217.39160616497014</v>
      </c>
      <c r="H24" s="71">
        <v>549.03689200112774</v>
      </c>
      <c r="I24" s="71">
        <v>310.93023568539007</v>
      </c>
      <c r="J24" s="71">
        <v>127.89796924186373</v>
      </c>
      <c r="K24" s="71" t="s">
        <v>279</v>
      </c>
      <c r="L24" s="71">
        <v>20.03769436246969</v>
      </c>
      <c r="M24" s="70">
        <v>84.418423392432331</v>
      </c>
    </row>
    <row r="25" spans="1:13" ht="15" customHeight="1" x14ac:dyDescent="0.35">
      <c r="A25" s="34"/>
      <c r="B25" s="33" t="s">
        <v>14</v>
      </c>
      <c r="C25" s="457">
        <v>26.000000000000004</v>
      </c>
      <c r="D25" s="472">
        <v>100</v>
      </c>
      <c r="E25" s="472">
        <v>2130</v>
      </c>
      <c r="F25" s="472">
        <v>416</v>
      </c>
      <c r="G25" s="472">
        <v>294</v>
      </c>
      <c r="H25" s="472">
        <v>325</v>
      </c>
      <c r="I25" s="472">
        <v>303</v>
      </c>
      <c r="J25" s="472">
        <v>213</v>
      </c>
      <c r="K25" s="472" t="s">
        <v>279</v>
      </c>
      <c r="L25" s="472">
        <v>20</v>
      </c>
      <c r="M25" s="471">
        <v>559</v>
      </c>
    </row>
    <row r="26" spans="1:13" ht="15" customHeight="1" x14ac:dyDescent="0.35">
      <c r="A26" s="34"/>
      <c r="B26" s="33" t="s">
        <v>12</v>
      </c>
      <c r="C26" s="457">
        <v>47</v>
      </c>
      <c r="D26" s="71">
        <v>306.61838358168529</v>
      </c>
      <c r="E26" s="71">
        <v>3053.5635212810516</v>
      </c>
      <c r="F26" s="71">
        <v>1601.4118262619972</v>
      </c>
      <c r="G26" s="71">
        <v>184.90129949108933</v>
      </c>
      <c r="H26" s="71">
        <v>726.74163184128042</v>
      </c>
      <c r="I26" s="71">
        <v>306.1775018077139</v>
      </c>
      <c r="J26" s="71">
        <v>99.588403200474147</v>
      </c>
      <c r="K26" s="71" t="s">
        <v>279</v>
      </c>
      <c r="L26" s="71">
        <v>20</v>
      </c>
      <c r="M26" s="70">
        <v>114.74285867849655</v>
      </c>
    </row>
    <row r="27" spans="1:13" ht="15" customHeight="1" thickBot="1" x14ac:dyDescent="0.4">
      <c r="A27" s="44"/>
      <c r="B27" s="25" t="s">
        <v>4</v>
      </c>
      <c r="C27" s="462">
        <v>47</v>
      </c>
      <c r="D27" s="126">
        <v>292.48471657410113</v>
      </c>
      <c r="E27" s="126">
        <v>2801.3114259718113</v>
      </c>
      <c r="F27" s="126">
        <v>1359.475071905729</v>
      </c>
      <c r="G27" s="126">
        <v>244.07659581014801</v>
      </c>
      <c r="H27" s="126">
        <v>612.06209605715731</v>
      </c>
      <c r="I27" s="126">
        <v>342.37474536174517</v>
      </c>
      <c r="J27" s="126">
        <v>99.128447300656404</v>
      </c>
      <c r="K27" s="126" t="s">
        <v>305</v>
      </c>
      <c r="L27" s="126">
        <v>23.119198339197069</v>
      </c>
      <c r="M27" s="125">
        <v>119.49133694378072</v>
      </c>
    </row>
    <row r="28" spans="1:13" ht="15" customHeight="1" x14ac:dyDescent="0.35">
      <c r="A28" s="55" t="s">
        <v>11</v>
      </c>
      <c r="B28" s="54" t="s">
        <v>10</v>
      </c>
      <c r="C28" s="461">
        <v>2655</v>
      </c>
      <c r="D28" s="75">
        <v>246.27332369793461</v>
      </c>
      <c r="E28" s="75">
        <v>2067.922640136992</v>
      </c>
      <c r="F28" s="75">
        <v>964.62564921027376</v>
      </c>
      <c r="G28" s="75">
        <v>182.49955162401326</v>
      </c>
      <c r="H28" s="75">
        <v>430.28118278626107</v>
      </c>
      <c r="I28" s="75">
        <v>284.09266058138479</v>
      </c>
      <c r="J28" s="75">
        <v>85.701465002837594</v>
      </c>
      <c r="K28" s="75">
        <v>31.929754921279674</v>
      </c>
      <c r="L28" s="75">
        <v>19.958650500981044</v>
      </c>
      <c r="M28" s="74">
        <v>64.097335860292205</v>
      </c>
    </row>
    <row r="29" spans="1:13" ht="15" customHeight="1" x14ac:dyDescent="0.35">
      <c r="A29" s="36" t="s">
        <v>9</v>
      </c>
      <c r="B29" s="605" t="s">
        <v>8</v>
      </c>
      <c r="C29" s="457">
        <v>34.999999999999993</v>
      </c>
      <c r="D29" s="71">
        <v>159.16601577568542</v>
      </c>
      <c r="E29" s="71">
        <v>1474.1021956568022</v>
      </c>
      <c r="F29" s="71">
        <v>700.08842854065858</v>
      </c>
      <c r="G29" s="71">
        <v>170.61542653536426</v>
      </c>
      <c r="H29" s="71">
        <v>280.64551910213868</v>
      </c>
      <c r="I29" s="71">
        <v>139.35092527879209</v>
      </c>
      <c r="J29" s="71">
        <v>106.47655495379556</v>
      </c>
      <c r="K29" s="71">
        <v>3.6025802403041589</v>
      </c>
      <c r="L29" s="71">
        <v>23.54462151373594</v>
      </c>
      <c r="M29" s="70">
        <v>32.666427461574443</v>
      </c>
    </row>
    <row r="30" spans="1:13" ht="15" customHeight="1" x14ac:dyDescent="0.35">
      <c r="A30" s="36"/>
      <c r="B30" s="33" t="s">
        <v>7</v>
      </c>
      <c r="C30" s="457">
        <v>25</v>
      </c>
      <c r="D30" s="472">
        <v>152</v>
      </c>
      <c r="E30" s="472">
        <v>1477</v>
      </c>
      <c r="F30" s="472">
        <v>652</v>
      </c>
      <c r="G30" s="472">
        <v>165</v>
      </c>
      <c r="H30" s="472">
        <v>298</v>
      </c>
      <c r="I30" s="472">
        <v>180</v>
      </c>
      <c r="J30" s="472">
        <v>97</v>
      </c>
      <c r="K30" s="472" t="s">
        <v>279</v>
      </c>
      <c r="L30" s="472">
        <v>20</v>
      </c>
      <c r="M30" s="471">
        <v>41</v>
      </c>
    </row>
    <row r="31" spans="1:13" ht="15" customHeight="1" x14ac:dyDescent="0.35">
      <c r="A31" s="34"/>
      <c r="B31" s="33" t="s">
        <v>6</v>
      </c>
      <c r="C31" s="457">
        <v>41</v>
      </c>
      <c r="D31" s="71">
        <v>139.60000604649656</v>
      </c>
      <c r="E31" s="71">
        <v>2011.3826358476645</v>
      </c>
      <c r="F31" s="71">
        <v>890.13750171571735</v>
      </c>
      <c r="G31" s="71">
        <v>294.79848841294654</v>
      </c>
      <c r="H31" s="71">
        <v>332.36618597149902</v>
      </c>
      <c r="I31" s="71">
        <v>189.78432872675396</v>
      </c>
      <c r="J31" s="71">
        <v>157.57193540919397</v>
      </c>
      <c r="K31" s="71">
        <v>29.411346719019139</v>
      </c>
      <c r="L31" s="71">
        <v>20.175660704777172</v>
      </c>
      <c r="M31" s="70">
        <v>96.058711057262983</v>
      </c>
    </row>
    <row r="32" spans="1:13" ht="15" customHeight="1" x14ac:dyDescent="0.35">
      <c r="A32" s="34"/>
      <c r="B32" s="33" t="s">
        <v>5</v>
      </c>
      <c r="C32" s="457">
        <v>59.000000000000014</v>
      </c>
      <c r="D32" s="71">
        <v>144.89674921616626</v>
      </c>
      <c r="E32" s="71">
        <v>1781.3861563573403</v>
      </c>
      <c r="F32" s="71">
        <v>648.688023875466</v>
      </c>
      <c r="G32" s="71">
        <v>167.12484002199696</v>
      </c>
      <c r="H32" s="71">
        <v>337.01719299183281</v>
      </c>
      <c r="I32" s="71">
        <v>260.76434615529689</v>
      </c>
      <c r="J32" s="71">
        <v>123.2786977134388</v>
      </c>
      <c r="K32" s="71">
        <v>0</v>
      </c>
      <c r="L32" s="71">
        <v>20</v>
      </c>
      <c r="M32" s="70">
        <v>224.51305559930904</v>
      </c>
    </row>
    <row r="33" spans="1:13" ht="15" customHeight="1" thickBot="1" x14ac:dyDescent="0.4">
      <c r="A33" s="460"/>
      <c r="B33" s="51" t="s">
        <v>4</v>
      </c>
      <c r="C33" s="454">
        <v>75.999999999999986</v>
      </c>
      <c r="D33" s="121">
        <v>183.65136808948066</v>
      </c>
      <c r="E33" s="121">
        <v>1722.0632775930471</v>
      </c>
      <c r="F33" s="121">
        <v>756.66135591660225</v>
      </c>
      <c r="G33" s="121">
        <v>165.66940669953402</v>
      </c>
      <c r="H33" s="121">
        <v>360.41417234888445</v>
      </c>
      <c r="I33" s="121">
        <v>244.787448189533</v>
      </c>
      <c r="J33" s="121">
        <v>90.702546013796535</v>
      </c>
      <c r="K33" s="121">
        <v>0</v>
      </c>
      <c r="L33" s="121">
        <v>20.357131993299422</v>
      </c>
      <c r="M33" s="120">
        <v>45.571029556036919</v>
      </c>
    </row>
    <row r="34" spans="1:13" ht="15" customHeight="1" x14ac:dyDescent="0.35">
      <c r="A34" s="459" t="s">
        <v>3</v>
      </c>
      <c r="B34" s="646" t="s">
        <v>2</v>
      </c>
      <c r="C34" s="457">
        <v>1988.9999999999995</v>
      </c>
      <c r="D34" s="71">
        <v>246.07560626206271</v>
      </c>
      <c r="E34" s="71">
        <v>2059.8877788922914</v>
      </c>
      <c r="F34" s="71">
        <v>950.53518769118398</v>
      </c>
      <c r="G34" s="71">
        <v>178.71752077132513</v>
      </c>
      <c r="H34" s="71">
        <v>436.19618248484704</v>
      </c>
      <c r="I34" s="71">
        <v>281.95284739561231</v>
      </c>
      <c r="J34" s="71">
        <v>86.843796405434773</v>
      </c>
      <c r="K34" s="71">
        <v>27.232068444218992</v>
      </c>
      <c r="L34" s="71">
        <v>19.932561050408523</v>
      </c>
      <c r="M34" s="70">
        <v>73.041630456635716</v>
      </c>
    </row>
    <row r="35" spans="1:13" ht="15" customHeight="1" thickBot="1" x14ac:dyDescent="0.4">
      <c r="A35" s="456" t="s">
        <v>1</v>
      </c>
      <c r="B35" s="645" t="s">
        <v>0</v>
      </c>
      <c r="C35" s="454">
        <v>902.00000000000011</v>
      </c>
      <c r="D35" s="121">
        <v>215.25317328910896</v>
      </c>
      <c r="E35" s="121">
        <v>1993.6283138528099</v>
      </c>
      <c r="F35" s="121">
        <v>930.06208198315119</v>
      </c>
      <c r="G35" s="121">
        <v>192.85168686352739</v>
      </c>
      <c r="H35" s="121">
        <v>388.23178829421164</v>
      </c>
      <c r="I35" s="121">
        <v>272.53116561421649</v>
      </c>
      <c r="J35" s="121">
        <v>91.168515043040344</v>
      </c>
      <c r="K35" s="121">
        <v>35.794385618513552</v>
      </c>
      <c r="L35" s="121">
        <v>20.160568589243756</v>
      </c>
      <c r="M35" s="120">
        <v>56.9968358415354</v>
      </c>
    </row>
    <row r="36" spans="1:13" ht="15" customHeight="1" x14ac:dyDescent="0.35">
      <c r="L36" s="6886" t="s">
        <v>201</v>
      </c>
      <c r="M36" s="6886"/>
    </row>
    <row r="37" spans="1:13" ht="11.15" customHeight="1" x14ac:dyDescent="0.35"/>
    <row r="38" spans="1:13" ht="14.25" customHeight="1" x14ac:dyDescent="0.35"/>
    <row r="39" spans="1:13" ht="15" customHeight="1" x14ac:dyDescent="0.35"/>
    <row r="40" spans="1:13" ht="14.25" customHeight="1" x14ac:dyDescent="0.35"/>
    <row r="41" spans="1:13" ht="14.25" customHeight="1" x14ac:dyDescent="0.35"/>
    <row r="43" spans="1:13" ht="14.25" customHeight="1" x14ac:dyDescent="0.35"/>
    <row r="44" spans="1:13" ht="14.25" customHeight="1" x14ac:dyDescent="0.35"/>
  </sheetData>
  <mergeCells count="4">
    <mergeCell ref="A1:M1"/>
    <mergeCell ref="A2:M2"/>
    <mergeCell ref="A3:B4"/>
    <mergeCell ref="L36:M36"/>
  </mergeCells>
  <conditionalFormatting sqref="D5:M35 C5:C28">
    <cfRule type="cellIs" dxfId="986" priority="9" stopIfTrue="1" operator="lessThan">
      <formula>0.9</formula>
    </cfRule>
  </conditionalFormatting>
  <conditionalFormatting sqref="D5:M35">
    <cfRule type="cellIs" dxfId="985" priority="7" stopIfTrue="1" operator="lessThan">
      <formula>0.05</formula>
    </cfRule>
    <cfRule type="cellIs" dxfId="984" priority="8" operator="lessThan">
      <formula>0.9</formula>
    </cfRule>
  </conditionalFormatting>
  <conditionalFormatting sqref="D5:M35">
    <cfRule type="cellIs" dxfId="983" priority="1" stopIfTrue="1" operator="lessThan">
      <formula>0.9</formula>
    </cfRule>
    <cfRule type="cellIs" priority="2" stopIfTrue="1" operator="lessThan">
      <formula>0.9</formula>
    </cfRule>
    <cfRule type="cellIs" dxfId="982" priority="3" stopIfTrue="1" operator="lessThan">
      <formula>0.01</formula>
    </cfRule>
  </conditionalFormatting>
  <conditionalFormatting sqref="D5:M35">
    <cfRule type="cellIs" dxfId="981" priority="4" stopIfTrue="1" operator="lessThan">
      <formula>0.01</formula>
    </cfRule>
    <cfRule type="cellIs" dxfId="980" priority="5" stopIfTrue="1" operator="lessThan">
      <formula>0.9</formula>
    </cfRule>
    <cfRule type="cellIs" priority="6" stopIfTrue="1" operator="lessThan">
      <formula>0.9</formula>
    </cfRule>
  </conditionalFormatting>
  <printOptions horizontalCentered="1" verticalCentered="1"/>
  <pageMargins left="0" right="0" top="0.78740157480314965" bottom="0.78740157480314965" header="0.31496062992125984" footer="0.31496062992125984"/>
  <pageSetup paperSize="9" scale="7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גיליון86"/>
  <dimension ref="A1:M43"/>
  <sheetViews>
    <sheetView view="pageBreakPreview" topLeftCell="A18" zoomScaleNormal="100" zoomScaleSheetLayoutView="100" workbookViewId="0">
      <selection activeCell="G10" sqref="G10"/>
    </sheetView>
  </sheetViews>
  <sheetFormatPr defaultColWidth="8.90625" defaultRowHeight="14.5" x14ac:dyDescent="0.35"/>
  <cols>
    <col min="1" max="1" width="23.26953125" style="435" bestFit="1" customWidth="1"/>
    <col min="2" max="2" width="41.36328125" style="435" customWidth="1"/>
    <col min="3" max="3" width="7.08984375" style="435" bestFit="1" customWidth="1"/>
    <col min="4" max="4" width="11.7265625" style="435" customWidth="1"/>
    <col min="5" max="5" width="14.7265625" style="435" customWidth="1"/>
    <col min="6" max="6" width="14.90625" style="435" bestFit="1" customWidth="1"/>
    <col min="7" max="7" width="9.453125" style="435" bestFit="1" customWidth="1"/>
    <col min="8" max="8" width="14.453125" style="435" bestFit="1" customWidth="1"/>
    <col min="9" max="9" width="6" style="435" bestFit="1" customWidth="1"/>
    <col min="10" max="10" width="13.36328125" style="435" bestFit="1" customWidth="1"/>
    <col min="11" max="11" width="9.90625" style="435" bestFit="1" customWidth="1"/>
    <col min="12" max="12" width="14.6328125" style="435" bestFit="1" customWidth="1"/>
    <col min="13" max="13" width="5.90625" style="435" bestFit="1" customWidth="1"/>
    <col min="14" max="16384" width="8.90625" style="435"/>
  </cols>
  <sheetData>
    <row r="1" spans="1:13" ht="15.75" customHeight="1" x14ac:dyDescent="0.35">
      <c r="A1" s="6897" t="s">
        <v>315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ht="15.75" customHeight="1" thickBot="1" x14ac:dyDescent="0.4">
      <c r="A2" s="6897" t="s">
        <v>314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72.75" customHeight="1" thickBot="1" x14ac:dyDescent="0.4">
      <c r="A3" s="6864" t="s">
        <v>158</v>
      </c>
      <c r="B3" s="6865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866"/>
      <c r="B4" s="6887"/>
      <c r="C4" s="528" t="s">
        <v>49</v>
      </c>
      <c r="D4" s="527" t="s">
        <v>265</v>
      </c>
      <c r="E4" s="525" t="s">
        <v>264</v>
      </c>
      <c r="F4" s="527" t="s">
        <v>126</v>
      </c>
      <c r="G4" s="525" t="s">
        <v>263</v>
      </c>
      <c r="H4" s="527" t="s">
        <v>262</v>
      </c>
      <c r="I4" s="525" t="s">
        <v>261</v>
      </c>
      <c r="J4" s="544" t="s">
        <v>260</v>
      </c>
      <c r="K4" s="525" t="s">
        <v>258</v>
      </c>
      <c r="L4" s="527" t="s">
        <v>257</v>
      </c>
      <c r="M4" s="525" t="s">
        <v>124</v>
      </c>
    </row>
    <row r="5" spans="1:13" ht="15" customHeight="1" x14ac:dyDescent="0.35">
      <c r="A5" s="611" t="s">
        <v>48</v>
      </c>
      <c r="B5" s="618" t="s">
        <v>47</v>
      </c>
      <c r="C5" s="461">
        <v>5175.9999999999873</v>
      </c>
      <c r="D5" s="75">
        <v>182.77840852328487</v>
      </c>
      <c r="E5" s="75">
        <v>1553.96265926355</v>
      </c>
      <c r="F5" s="75">
        <v>614.3629356000647</v>
      </c>
      <c r="G5" s="75">
        <v>247.32154583777867</v>
      </c>
      <c r="H5" s="75">
        <v>204.5644083375449</v>
      </c>
      <c r="I5" s="75">
        <v>233.77164115748346</v>
      </c>
      <c r="J5" s="75">
        <v>116.05670794428279</v>
      </c>
      <c r="K5" s="75">
        <v>83.922930816419694</v>
      </c>
      <c r="L5" s="75">
        <v>28.520034803579129</v>
      </c>
      <c r="M5" s="74">
        <v>21.610772200691024</v>
      </c>
    </row>
    <row r="6" spans="1:13" ht="15" customHeight="1" thickBot="1" x14ac:dyDescent="0.4">
      <c r="A6" s="617" t="s">
        <v>46</v>
      </c>
      <c r="B6" s="616" t="s">
        <v>45</v>
      </c>
      <c r="C6" s="462">
        <v>8130.0000000000118</v>
      </c>
      <c r="D6" s="126">
        <v>131.85208977233489</v>
      </c>
      <c r="E6" s="126">
        <v>1127.4936462359965</v>
      </c>
      <c r="F6" s="126">
        <v>407.93367920157732</v>
      </c>
      <c r="G6" s="126">
        <v>191.32979613524614</v>
      </c>
      <c r="H6" s="126">
        <v>182.2962972055291</v>
      </c>
      <c r="I6" s="126">
        <v>151.37940105270491</v>
      </c>
      <c r="J6" s="126">
        <v>116.75774506165396</v>
      </c>
      <c r="K6" s="126">
        <v>39.215818894834072</v>
      </c>
      <c r="L6" s="126">
        <v>28.054515708521361</v>
      </c>
      <c r="M6" s="125">
        <v>8.2672885413842128</v>
      </c>
    </row>
    <row r="7" spans="1:13" ht="15" customHeight="1" x14ac:dyDescent="0.35">
      <c r="A7" s="611" t="s">
        <v>39</v>
      </c>
      <c r="B7" s="610" t="s">
        <v>38</v>
      </c>
      <c r="C7" s="461">
        <v>5668</v>
      </c>
      <c r="D7" s="75">
        <v>135.28215368246592</v>
      </c>
      <c r="E7" s="75">
        <v>1376.8462101275622</v>
      </c>
      <c r="F7" s="75">
        <v>461.95769964602755</v>
      </c>
      <c r="G7" s="75">
        <v>255.77770352566739</v>
      </c>
      <c r="H7" s="75">
        <v>202.03474009582686</v>
      </c>
      <c r="I7" s="75">
        <v>266.69535055606428</v>
      </c>
      <c r="J7" s="75">
        <v>138.85667720977651</v>
      </c>
      <c r="K7" s="75">
        <v>9.3733863691052495</v>
      </c>
      <c r="L7" s="75">
        <v>28.143980735557086</v>
      </c>
      <c r="M7" s="74">
        <v>12.481286637235691</v>
      </c>
    </row>
    <row r="8" spans="1:13" ht="15" customHeight="1" x14ac:dyDescent="0.35">
      <c r="A8" s="36" t="s">
        <v>37</v>
      </c>
      <c r="B8" s="605" t="s">
        <v>36</v>
      </c>
      <c r="C8" s="457">
        <v>5233.0000000000055</v>
      </c>
      <c r="D8" s="71">
        <v>163.1555853334464</v>
      </c>
      <c r="E8" s="71">
        <v>1270.3897891431575</v>
      </c>
      <c r="F8" s="71">
        <v>483.1974311117437</v>
      </c>
      <c r="G8" s="71">
        <v>184.15096897559266</v>
      </c>
      <c r="H8" s="71">
        <v>190.9745955903916</v>
      </c>
      <c r="I8" s="71">
        <v>145.98085158346359</v>
      </c>
      <c r="J8" s="71">
        <v>106.19880472431171</v>
      </c>
      <c r="K8" s="71">
        <v>110.85948195270443</v>
      </c>
      <c r="L8" s="71">
        <v>28.487161235696099</v>
      </c>
      <c r="M8" s="70">
        <v>16.396226022258517</v>
      </c>
    </row>
    <row r="9" spans="1:13" ht="15" customHeight="1" x14ac:dyDescent="0.35">
      <c r="A9" s="615"/>
      <c r="B9" s="614" t="s">
        <v>35</v>
      </c>
      <c r="C9" s="457">
        <v>86</v>
      </c>
      <c r="D9" s="71">
        <v>111.93319003607965</v>
      </c>
      <c r="E9" s="71">
        <v>1076.0628020492129</v>
      </c>
      <c r="F9" s="71">
        <v>456.15017777753667</v>
      </c>
      <c r="G9" s="71">
        <v>175.75810391625964</v>
      </c>
      <c r="H9" s="71">
        <v>138.82788242353334</v>
      </c>
      <c r="I9" s="71">
        <v>137.05702095280631</v>
      </c>
      <c r="J9" s="71">
        <v>132.88931122711807</v>
      </c>
      <c r="K9" s="71">
        <v>0</v>
      </c>
      <c r="L9" s="71">
        <v>26.853286132424234</v>
      </c>
      <c r="M9" s="70">
        <v>2.6557668847413578</v>
      </c>
    </row>
    <row r="10" spans="1:13" ht="15" customHeight="1" x14ac:dyDescent="0.35">
      <c r="A10" s="34"/>
      <c r="B10" s="605" t="s">
        <v>34</v>
      </c>
      <c r="C10" s="457">
        <v>244.99999999999986</v>
      </c>
      <c r="D10" s="71">
        <v>196.34276614248085</v>
      </c>
      <c r="E10" s="71">
        <v>1342.2249613993263</v>
      </c>
      <c r="F10" s="71">
        <v>492.76080427280414</v>
      </c>
      <c r="G10" s="71">
        <v>181.02119234353188</v>
      </c>
      <c r="H10" s="71">
        <v>159.29299661548751</v>
      </c>
      <c r="I10" s="71">
        <v>192.32521187317354</v>
      </c>
      <c r="J10" s="71">
        <v>94.858464293406271</v>
      </c>
      <c r="K10" s="71">
        <v>192.66792878672516</v>
      </c>
      <c r="L10" s="71">
        <v>27.930780569561854</v>
      </c>
      <c r="M10" s="70">
        <v>0</v>
      </c>
    </row>
    <row r="11" spans="1:13" ht="15" customHeight="1" x14ac:dyDescent="0.35">
      <c r="A11" s="615"/>
      <c r="B11" s="614" t="s">
        <v>33</v>
      </c>
      <c r="C11" s="457">
        <v>121.00000000000003</v>
      </c>
      <c r="D11" s="71">
        <v>245.80022215901198</v>
      </c>
      <c r="E11" s="71">
        <v>1920.8328100722708</v>
      </c>
      <c r="F11" s="71">
        <v>1133.2162444582571</v>
      </c>
      <c r="G11" s="71">
        <v>216.80783690047261</v>
      </c>
      <c r="H11" s="71">
        <v>207.11159365982994</v>
      </c>
      <c r="I11" s="71">
        <v>191.14464303736116</v>
      </c>
      <c r="J11" s="71">
        <v>111.62340795206033</v>
      </c>
      <c r="K11" s="71">
        <v>0</v>
      </c>
      <c r="L11" s="71">
        <v>27.790283132788037</v>
      </c>
      <c r="M11" s="70">
        <v>31.699153440927876</v>
      </c>
    </row>
    <row r="12" spans="1:13" ht="15" customHeight="1" x14ac:dyDescent="0.35">
      <c r="A12" s="34"/>
      <c r="B12" s="605" t="s">
        <v>32</v>
      </c>
      <c r="C12" s="457">
        <v>158.99999999999994</v>
      </c>
      <c r="D12" s="71">
        <v>194.10024559726634</v>
      </c>
      <c r="E12" s="71">
        <v>1283.0038206677434</v>
      </c>
      <c r="F12" s="71">
        <v>678.02476972032196</v>
      </c>
      <c r="G12" s="71">
        <v>189.87756679185659</v>
      </c>
      <c r="H12" s="71">
        <v>162.70723732517936</v>
      </c>
      <c r="I12" s="71">
        <v>119.88716187479875</v>
      </c>
      <c r="J12" s="71">
        <v>93.271294647323785</v>
      </c>
      <c r="K12" s="71">
        <v>0</v>
      </c>
      <c r="L12" s="71">
        <v>28</v>
      </c>
      <c r="M12" s="70">
        <v>8.8341956223108902</v>
      </c>
    </row>
    <row r="13" spans="1:13" ht="15" customHeight="1" x14ac:dyDescent="0.35">
      <c r="A13" s="34"/>
      <c r="B13" s="605" t="s">
        <v>4</v>
      </c>
      <c r="C13" s="457">
        <v>165.00000000000006</v>
      </c>
      <c r="D13" s="71">
        <v>124.58789594657735</v>
      </c>
      <c r="E13" s="71">
        <v>1142.2524796525624</v>
      </c>
      <c r="F13" s="71">
        <v>481.16421203434061</v>
      </c>
      <c r="G13" s="71">
        <v>172.50123850354584</v>
      </c>
      <c r="H13" s="71">
        <v>179.37426425349668</v>
      </c>
      <c r="I13" s="71">
        <v>150.99008259281857</v>
      </c>
      <c r="J13" s="71">
        <v>122.25323580138937</v>
      </c>
      <c r="K13" s="71">
        <v>0</v>
      </c>
      <c r="L13" s="71">
        <v>28.37224245602663</v>
      </c>
      <c r="M13" s="70">
        <v>5.7906751929280267</v>
      </c>
    </row>
    <row r="14" spans="1:13" ht="15" customHeight="1" thickBot="1" x14ac:dyDescent="0.4">
      <c r="A14" s="57"/>
      <c r="B14" s="613" t="s">
        <v>25</v>
      </c>
      <c r="C14" s="454">
        <v>2658.9999999999936</v>
      </c>
      <c r="D14" s="121">
        <v>154.69959749369244</v>
      </c>
      <c r="E14" s="121">
        <v>1130.7459801830951</v>
      </c>
      <c r="F14" s="121">
        <v>484.78947439744343</v>
      </c>
      <c r="G14" s="121">
        <v>197.41874512685249</v>
      </c>
      <c r="H14" s="121">
        <v>169.95142664294247</v>
      </c>
      <c r="I14" s="121">
        <v>117.00442266270448</v>
      </c>
      <c r="J14" s="121">
        <v>99.420546128039362</v>
      </c>
      <c r="K14" s="121">
        <v>22.993224065206352</v>
      </c>
      <c r="L14" s="121">
        <v>27.938848987437773</v>
      </c>
      <c r="M14" s="120">
        <v>8.3515616788448845</v>
      </c>
    </row>
    <row r="15" spans="1:13" ht="15" customHeight="1" x14ac:dyDescent="0.35">
      <c r="A15" s="608" t="s">
        <v>31</v>
      </c>
      <c r="B15" s="607" t="s">
        <v>30</v>
      </c>
      <c r="C15" s="464">
        <v>290.99999999999989</v>
      </c>
      <c r="D15" s="443">
        <v>114.80700882826062</v>
      </c>
      <c r="E15" s="443">
        <v>1137.487062310963</v>
      </c>
      <c r="F15" s="443">
        <v>342.11030124513508</v>
      </c>
      <c r="G15" s="443">
        <v>191.84737258121388</v>
      </c>
      <c r="H15" s="443">
        <v>147.64526097272278</v>
      </c>
      <c r="I15" s="443">
        <v>288.72867698962688</v>
      </c>
      <c r="J15" s="443">
        <v>132.32961517205717</v>
      </c>
      <c r="K15" s="443">
        <v>0.21903985714422003</v>
      </c>
      <c r="L15" s="443">
        <v>28.013066767122972</v>
      </c>
      <c r="M15" s="442">
        <v>6.5937287259408786</v>
      </c>
    </row>
    <row r="16" spans="1:13" ht="15" customHeight="1" x14ac:dyDescent="0.35">
      <c r="A16" s="36" t="s">
        <v>29</v>
      </c>
      <c r="B16" s="606" t="s">
        <v>28</v>
      </c>
      <c r="C16" s="457">
        <v>1097.9999999999998</v>
      </c>
      <c r="D16" s="71">
        <v>142.07402483624853</v>
      </c>
      <c r="E16" s="71">
        <v>1534.8187188232623</v>
      </c>
      <c r="F16" s="71">
        <v>526.74465067367123</v>
      </c>
      <c r="G16" s="71">
        <v>265.22422164066057</v>
      </c>
      <c r="H16" s="71">
        <v>242.78227604201155</v>
      </c>
      <c r="I16" s="71">
        <v>279.93443777192243</v>
      </c>
      <c r="J16" s="71">
        <v>146.83794091430804</v>
      </c>
      <c r="K16" s="71">
        <v>10.697839375963115</v>
      </c>
      <c r="L16" s="71">
        <v>28.177185378993354</v>
      </c>
      <c r="M16" s="70">
        <v>34.413022366117751</v>
      </c>
    </row>
    <row r="17" spans="1:13" ht="15" customHeight="1" x14ac:dyDescent="0.35">
      <c r="A17" s="34"/>
      <c r="B17" s="606" t="s">
        <v>27</v>
      </c>
      <c r="C17" s="457">
        <v>2419.0000000000018</v>
      </c>
      <c r="D17" s="71">
        <v>128.9039369506942</v>
      </c>
      <c r="E17" s="71">
        <v>1327.6559417788146</v>
      </c>
      <c r="F17" s="71">
        <v>432.24037210377907</v>
      </c>
      <c r="G17" s="71">
        <v>260.63634983513094</v>
      </c>
      <c r="H17" s="71">
        <v>182.99423767200383</v>
      </c>
      <c r="I17" s="71">
        <v>272.91371854927621</v>
      </c>
      <c r="J17" s="71">
        <v>140.98712003441568</v>
      </c>
      <c r="K17" s="71">
        <v>1.7125944810416549</v>
      </c>
      <c r="L17" s="71">
        <v>27.955702576520451</v>
      </c>
      <c r="M17" s="70">
        <v>7.337955668016189</v>
      </c>
    </row>
    <row r="18" spans="1:13" ht="15" customHeight="1" x14ac:dyDescent="0.35">
      <c r="A18" s="34"/>
      <c r="B18" s="606" t="s">
        <v>26</v>
      </c>
      <c r="C18" s="457">
        <v>441.99999999999989</v>
      </c>
      <c r="D18" s="71">
        <v>177.90689259200451</v>
      </c>
      <c r="E18" s="71">
        <v>1687.4673986059629</v>
      </c>
      <c r="F18" s="71">
        <v>648.83515549029528</v>
      </c>
      <c r="G18" s="71">
        <v>299.1691881910811</v>
      </c>
      <c r="H18" s="71">
        <v>265.65168046884389</v>
      </c>
      <c r="I18" s="71">
        <v>285.4675164234373</v>
      </c>
      <c r="J18" s="71">
        <v>130.76185903383532</v>
      </c>
      <c r="K18" s="71">
        <v>18.182720794623506</v>
      </c>
      <c r="L18" s="71">
        <v>29.39610740864169</v>
      </c>
      <c r="M18" s="70">
        <v>6.1284578893783435</v>
      </c>
    </row>
    <row r="19" spans="1:13" ht="15" customHeight="1" x14ac:dyDescent="0.35">
      <c r="A19" s="34"/>
      <c r="B19" s="606" t="s">
        <v>4</v>
      </c>
      <c r="C19" s="457">
        <v>88.000000000000028</v>
      </c>
      <c r="D19" s="71">
        <v>148.75151903137981</v>
      </c>
      <c r="E19" s="71">
        <v>1396.1894241659297</v>
      </c>
      <c r="F19" s="71">
        <v>583.47368149152135</v>
      </c>
      <c r="G19" s="71">
        <v>187.12504494009676</v>
      </c>
      <c r="H19" s="71">
        <v>189.29090193219986</v>
      </c>
      <c r="I19" s="71">
        <v>216.42856605743739</v>
      </c>
      <c r="J19" s="71">
        <v>114.90754636563783</v>
      </c>
      <c r="K19" s="71">
        <v>74.218217535253515</v>
      </c>
      <c r="L19" s="71">
        <v>27.569368102748527</v>
      </c>
      <c r="M19" s="70">
        <v>0</v>
      </c>
    </row>
    <row r="20" spans="1:13" ht="15" customHeight="1" thickBot="1" x14ac:dyDescent="0.4">
      <c r="A20" s="34"/>
      <c r="B20" s="612" t="s">
        <v>25</v>
      </c>
      <c r="C20" s="462">
        <v>1330</v>
      </c>
      <c r="D20" s="126">
        <v>135.56360307180896</v>
      </c>
      <c r="E20" s="126">
        <v>1302.7512418336391</v>
      </c>
      <c r="F20" s="126">
        <v>431.39894227385031</v>
      </c>
      <c r="G20" s="126">
        <v>242.81991466110523</v>
      </c>
      <c r="H20" s="126">
        <v>205.77660452170738</v>
      </c>
      <c r="I20" s="126">
        <v>226.85322756705787</v>
      </c>
      <c r="J20" s="126">
        <v>132.03453720620459</v>
      </c>
      <c r="K20" s="126">
        <v>22.302715143690897</v>
      </c>
      <c r="L20" s="126">
        <v>28.250105508945687</v>
      </c>
      <c r="M20" s="125">
        <v>9.0014733608616027</v>
      </c>
    </row>
    <row r="21" spans="1:13" ht="15" customHeight="1" x14ac:dyDescent="0.35">
      <c r="A21" s="611" t="s">
        <v>24</v>
      </c>
      <c r="B21" s="610" t="s">
        <v>23</v>
      </c>
      <c r="C21" s="461">
        <v>2778.0000000000009</v>
      </c>
      <c r="D21" s="75">
        <v>142.97239459950069</v>
      </c>
      <c r="E21" s="75">
        <v>1240.0100006503233</v>
      </c>
      <c r="F21" s="75">
        <v>446.64606466094114</v>
      </c>
      <c r="G21" s="75">
        <v>234.41296052644489</v>
      </c>
      <c r="H21" s="75">
        <v>212.15646512574099</v>
      </c>
      <c r="I21" s="75">
        <v>199.43934539707587</v>
      </c>
      <c r="J21" s="75">
        <v>116.45827490203389</v>
      </c>
      <c r="K21" s="75">
        <v>1.6020268855051307</v>
      </c>
      <c r="L21" s="75">
        <v>27.920046738949203</v>
      </c>
      <c r="M21" s="74">
        <v>0.35108225565991769</v>
      </c>
    </row>
    <row r="22" spans="1:13" ht="15" customHeight="1" x14ac:dyDescent="0.35">
      <c r="A22" s="36" t="s">
        <v>22</v>
      </c>
      <c r="B22" s="605" t="s">
        <v>21</v>
      </c>
      <c r="C22" s="457">
        <v>2740.0000000000041</v>
      </c>
      <c r="D22" s="71">
        <v>138.05995711133633</v>
      </c>
      <c r="E22" s="71">
        <v>1112.9941830938999</v>
      </c>
      <c r="F22" s="71">
        <v>433.4013788719555</v>
      </c>
      <c r="G22" s="71">
        <v>192.36106359062185</v>
      </c>
      <c r="H22" s="71">
        <v>205.07676864377243</v>
      </c>
      <c r="I22" s="71">
        <v>141.84441759126202</v>
      </c>
      <c r="J22" s="71">
        <v>107.24412330178947</v>
      </c>
      <c r="K22" s="71">
        <v>0.74625144269518884</v>
      </c>
      <c r="L22" s="71">
        <v>28.122499011919864</v>
      </c>
      <c r="M22" s="70">
        <v>4.0004289125329802</v>
      </c>
    </row>
    <row r="23" spans="1:13" ht="15" customHeight="1" x14ac:dyDescent="0.35">
      <c r="A23" s="34"/>
      <c r="B23" s="605" t="s">
        <v>20</v>
      </c>
      <c r="C23" s="457">
        <v>640.99999999999977</v>
      </c>
      <c r="D23" s="71">
        <v>145.03884479219849</v>
      </c>
      <c r="E23" s="71">
        <v>1232.8287368821436</v>
      </c>
      <c r="F23" s="71">
        <v>509.22256738917963</v>
      </c>
      <c r="G23" s="71">
        <v>184.82311470706662</v>
      </c>
      <c r="H23" s="71">
        <v>213.20210047327359</v>
      </c>
      <c r="I23" s="71">
        <v>174.7333199200223</v>
      </c>
      <c r="J23" s="71">
        <v>114.94589016613675</v>
      </c>
      <c r="K23" s="71">
        <v>2.2924379887389122E-2</v>
      </c>
      <c r="L23" s="71">
        <v>27.804833175140235</v>
      </c>
      <c r="M23" s="70">
        <v>8.0384303535692112</v>
      </c>
    </row>
    <row r="24" spans="1:13" ht="15" customHeight="1" x14ac:dyDescent="0.35">
      <c r="A24" s="34"/>
      <c r="B24" s="463" t="s">
        <v>19</v>
      </c>
      <c r="C24" s="457">
        <v>5280.00000000001</v>
      </c>
      <c r="D24" s="71">
        <v>114.39637702032849</v>
      </c>
      <c r="E24" s="71">
        <v>1139.5831030751538</v>
      </c>
      <c r="F24" s="71">
        <v>346.00119645300595</v>
      </c>
      <c r="G24" s="71">
        <v>215.30216695348884</v>
      </c>
      <c r="H24" s="71">
        <v>174.75750375233156</v>
      </c>
      <c r="I24" s="71">
        <v>228.06737429548181</v>
      </c>
      <c r="J24" s="71">
        <v>136.60883490070913</v>
      </c>
      <c r="K24" s="71">
        <v>2.5800862691731474</v>
      </c>
      <c r="L24" s="71">
        <v>28.068927936052422</v>
      </c>
      <c r="M24" s="70">
        <v>8.1058133653187348</v>
      </c>
    </row>
    <row r="25" spans="1:13" ht="15" customHeight="1" x14ac:dyDescent="0.35">
      <c r="A25" s="34"/>
      <c r="B25" s="605" t="s">
        <v>18</v>
      </c>
      <c r="C25" s="457">
        <v>157.00000000000003</v>
      </c>
      <c r="D25" s="71">
        <v>258.51984023668399</v>
      </c>
      <c r="E25" s="71">
        <v>1649.6379358155364</v>
      </c>
      <c r="F25" s="71">
        <v>703.58126364847044</v>
      </c>
      <c r="G25" s="71">
        <v>221.23382713886366</v>
      </c>
      <c r="H25" s="71">
        <v>176.25630167985551</v>
      </c>
      <c r="I25" s="71">
        <v>153.87774285049315</v>
      </c>
      <c r="J25" s="71">
        <v>88.592768144247984</v>
      </c>
      <c r="K25" s="71">
        <v>0.12022857093701803</v>
      </c>
      <c r="L25" s="71">
        <v>29.218906150911007</v>
      </c>
      <c r="M25" s="70">
        <v>75.768819522932077</v>
      </c>
    </row>
    <row r="26" spans="1:13" ht="15" customHeight="1" x14ac:dyDescent="0.35">
      <c r="A26" s="34"/>
      <c r="B26" s="605" t="s">
        <v>189</v>
      </c>
      <c r="C26" s="457">
        <v>1972.9999999999957</v>
      </c>
      <c r="D26" s="71">
        <v>280.23118075813414</v>
      </c>
      <c r="E26" s="71">
        <v>1450.6039017471544</v>
      </c>
      <c r="F26" s="71">
        <v>862.37947227064012</v>
      </c>
      <c r="G26" s="71">
        <v>210.17794310305601</v>
      </c>
      <c r="H26" s="71">
        <v>170.99506174154783</v>
      </c>
      <c r="I26" s="71">
        <v>101.70165399859071</v>
      </c>
      <c r="J26" s="71">
        <v>72.578044194090126</v>
      </c>
      <c r="K26" s="71">
        <v>1.4593319638814732</v>
      </c>
      <c r="L26" s="71">
        <v>29.298230349317354</v>
      </c>
      <c r="M26" s="70">
        <v>1.1753437411586611</v>
      </c>
    </row>
    <row r="27" spans="1:13" ht="15" customHeight="1" x14ac:dyDescent="0.35">
      <c r="A27" s="34"/>
      <c r="B27" s="605" t="s">
        <v>16</v>
      </c>
      <c r="C27" s="457">
        <v>193.99999999999994</v>
      </c>
      <c r="D27" s="71">
        <v>568.88347819601222</v>
      </c>
      <c r="E27" s="71">
        <v>5146.7623275485576</v>
      </c>
      <c r="F27" s="71">
        <v>691.18325718080871</v>
      </c>
      <c r="G27" s="71">
        <v>246.39406944439446</v>
      </c>
      <c r="H27" s="71">
        <v>215.90662756810099</v>
      </c>
      <c r="I27" s="71">
        <v>209.60763994324566</v>
      </c>
      <c r="J27" s="71">
        <v>124.62008552476711</v>
      </c>
      <c r="K27" s="71">
        <v>3632.2755212430293</v>
      </c>
      <c r="L27" s="71">
        <v>26.775126644208939</v>
      </c>
      <c r="M27" s="70">
        <v>0</v>
      </c>
    </row>
    <row r="28" spans="1:13" ht="15" customHeight="1" x14ac:dyDescent="0.35">
      <c r="A28" s="34"/>
      <c r="B28" s="605" t="s">
        <v>15</v>
      </c>
      <c r="C28" s="457">
        <v>148.99999999999997</v>
      </c>
      <c r="D28" s="71">
        <v>171.93317941524541</v>
      </c>
      <c r="E28" s="71">
        <v>2193.8427224945326</v>
      </c>
      <c r="F28" s="71">
        <v>778.15053226864723</v>
      </c>
      <c r="G28" s="71">
        <v>160.00247287791822</v>
      </c>
      <c r="H28" s="71">
        <v>207.84722290234635</v>
      </c>
      <c r="I28" s="71">
        <v>181.52312221460957</v>
      </c>
      <c r="J28" s="71">
        <v>176.0287462137762</v>
      </c>
      <c r="K28" s="71">
        <v>23.223900383055845</v>
      </c>
      <c r="L28" s="71">
        <v>28</v>
      </c>
      <c r="M28" s="70">
        <v>634.89210888202808</v>
      </c>
    </row>
    <row r="29" spans="1:13" ht="15" customHeight="1" x14ac:dyDescent="0.35">
      <c r="A29" s="34"/>
      <c r="B29" s="33" t="s">
        <v>13</v>
      </c>
      <c r="C29" s="457">
        <v>30.999999999999993</v>
      </c>
      <c r="D29" s="71">
        <v>68.117350919382048</v>
      </c>
      <c r="E29" s="71">
        <v>674.08223669146741</v>
      </c>
      <c r="F29" s="71">
        <v>206.95629060535464</v>
      </c>
      <c r="G29" s="71">
        <v>123.16398323392744</v>
      </c>
      <c r="H29" s="71">
        <v>143.50238964526383</v>
      </c>
      <c r="I29" s="71">
        <v>33.917025877834071</v>
      </c>
      <c r="J29" s="71">
        <v>138.54254732908745</v>
      </c>
      <c r="K29" s="71">
        <v>0</v>
      </c>
      <c r="L29" s="71">
        <v>28</v>
      </c>
      <c r="M29" s="70">
        <v>0</v>
      </c>
    </row>
    <row r="30" spans="1:13" ht="15" customHeight="1" x14ac:dyDescent="0.35">
      <c r="A30" s="34"/>
      <c r="B30" s="33" t="s">
        <v>12</v>
      </c>
      <c r="C30" s="457">
        <v>206.99999999999994</v>
      </c>
      <c r="D30" s="71">
        <v>194.72971769389096</v>
      </c>
      <c r="E30" s="71">
        <v>1567.0192509412436</v>
      </c>
      <c r="F30" s="71">
        <v>602.91421599216903</v>
      </c>
      <c r="G30" s="71">
        <v>258.42739784008228</v>
      </c>
      <c r="H30" s="71">
        <v>226.36283689920822</v>
      </c>
      <c r="I30" s="71">
        <v>279.71878455048278</v>
      </c>
      <c r="J30" s="71">
        <v>124.4751344151116</v>
      </c>
      <c r="K30" s="71">
        <v>0</v>
      </c>
      <c r="L30" s="71">
        <v>27.981277904785909</v>
      </c>
      <c r="M30" s="70">
        <v>44.570016034662487</v>
      </c>
    </row>
    <row r="31" spans="1:13" ht="15" customHeight="1" thickBot="1" x14ac:dyDescent="0.4">
      <c r="A31" s="57"/>
      <c r="B31" s="609" t="s">
        <v>4</v>
      </c>
      <c r="C31" s="454">
        <v>184.00000000000003</v>
      </c>
      <c r="D31" s="121">
        <v>143.44413689660621</v>
      </c>
      <c r="E31" s="121">
        <v>1370.3753020967463</v>
      </c>
      <c r="F31" s="121">
        <v>485.7885734860136</v>
      </c>
      <c r="G31" s="121">
        <v>181.83172373339127</v>
      </c>
      <c r="H31" s="121">
        <v>170.99764040866256</v>
      </c>
      <c r="I31" s="121">
        <v>178.09154454166276</v>
      </c>
      <c r="J31" s="121">
        <v>132.70503144167796</v>
      </c>
      <c r="K31" s="121">
        <v>106.97349820987556</v>
      </c>
      <c r="L31" s="121">
        <v>28.846696927586976</v>
      </c>
      <c r="M31" s="120">
        <v>85.1040170610232</v>
      </c>
    </row>
    <row r="32" spans="1:13" ht="15" customHeight="1" x14ac:dyDescent="0.35">
      <c r="A32" s="608" t="s">
        <v>11</v>
      </c>
      <c r="B32" s="607" t="s">
        <v>292</v>
      </c>
      <c r="C32" s="464">
        <v>5957.0000000000045</v>
      </c>
      <c r="D32" s="443">
        <v>237.01394632643513</v>
      </c>
      <c r="E32" s="443">
        <v>1583.6970120322223</v>
      </c>
      <c r="F32" s="443">
        <v>754.94818412329823</v>
      </c>
      <c r="G32" s="443">
        <v>220.40272284594283</v>
      </c>
      <c r="H32" s="443">
        <v>207.48331727409501</v>
      </c>
      <c r="I32" s="443">
        <v>177.06509147717279</v>
      </c>
      <c r="J32" s="443">
        <v>93.122465427663755</v>
      </c>
      <c r="K32" s="443">
        <v>84.555279562921157</v>
      </c>
      <c r="L32" s="443">
        <v>28.445138092085323</v>
      </c>
      <c r="M32" s="442">
        <v>12.001482370754569</v>
      </c>
    </row>
    <row r="33" spans="1:13" ht="15" customHeight="1" x14ac:dyDescent="0.35">
      <c r="A33" s="36" t="s">
        <v>9</v>
      </c>
      <c r="B33" s="606" t="s">
        <v>8</v>
      </c>
      <c r="C33" s="457">
        <v>1033.0000000000005</v>
      </c>
      <c r="D33" s="71">
        <v>97.044678877373926</v>
      </c>
      <c r="E33" s="71">
        <v>763.66284956297159</v>
      </c>
      <c r="F33" s="71">
        <v>227.62007553139139</v>
      </c>
      <c r="G33" s="71">
        <v>160.16401296764496</v>
      </c>
      <c r="H33" s="71">
        <v>162.95155809130068</v>
      </c>
      <c r="I33" s="71">
        <v>67.022763038275926</v>
      </c>
      <c r="J33" s="71">
        <v>106.91088374195536</v>
      </c>
      <c r="K33" s="71">
        <v>2.5279240060261743</v>
      </c>
      <c r="L33" s="71">
        <v>27.947821214872185</v>
      </c>
      <c r="M33" s="70">
        <v>6.4522580935639153</v>
      </c>
    </row>
    <row r="34" spans="1:13" ht="15" customHeight="1" x14ac:dyDescent="0.35">
      <c r="A34" s="34"/>
      <c r="B34" s="606" t="s">
        <v>7</v>
      </c>
      <c r="C34" s="457">
        <v>145.99999999999997</v>
      </c>
      <c r="D34" s="71">
        <v>142.22743299264042</v>
      </c>
      <c r="E34" s="71">
        <v>1188.0831852554927</v>
      </c>
      <c r="F34" s="71">
        <v>437.29717259709548</v>
      </c>
      <c r="G34" s="71">
        <v>135.12580267471685</v>
      </c>
      <c r="H34" s="71">
        <v>175.37244525985827</v>
      </c>
      <c r="I34" s="71">
        <v>143.27259616544708</v>
      </c>
      <c r="J34" s="71">
        <v>105.71592877518644</v>
      </c>
      <c r="K34" s="71">
        <v>0</v>
      </c>
      <c r="L34" s="71">
        <v>28.727990884912444</v>
      </c>
      <c r="M34" s="70">
        <v>162.57124889827628</v>
      </c>
    </row>
    <row r="35" spans="1:13" ht="15" customHeight="1" x14ac:dyDescent="0.35">
      <c r="A35" s="34"/>
      <c r="B35" s="606" t="s">
        <v>222</v>
      </c>
      <c r="C35" s="457">
        <v>1481.0000000000005</v>
      </c>
      <c r="D35" s="71">
        <v>143.20388637295318</v>
      </c>
      <c r="E35" s="71">
        <v>1411.9575436047844</v>
      </c>
      <c r="F35" s="71">
        <v>517.80233386395014</v>
      </c>
      <c r="G35" s="71">
        <v>254.01090230081448</v>
      </c>
      <c r="H35" s="71">
        <v>228.66044626462778</v>
      </c>
      <c r="I35" s="71">
        <v>167.54269966829298</v>
      </c>
      <c r="J35" s="71">
        <v>129.85463695380056</v>
      </c>
      <c r="K35" s="71">
        <v>79.7731529805733</v>
      </c>
      <c r="L35" s="71">
        <v>28.11028067337261</v>
      </c>
      <c r="M35" s="70">
        <v>5.635794325357093</v>
      </c>
    </row>
    <row r="36" spans="1:13" ht="15" customHeight="1" x14ac:dyDescent="0.35">
      <c r="A36" s="34"/>
      <c r="B36" s="605" t="s">
        <v>5</v>
      </c>
      <c r="C36" s="457">
        <v>4932.0000000000027</v>
      </c>
      <c r="D36" s="71">
        <v>101.32216406461576</v>
      </c>
      <c r="E36" s="71">
        <v>1013.4883317527555</v>
      </c>
      <c r="F36" s="71">
        <v>251.89532510049889</v>
      </c>
      <c r="G36" s="71">
        <v>196.29204314522059</v>
      </c>
      <c r="H36" s="71">
        <v>161.48399075470269</v>
      </c>
      <c r="I36" s="71">
        <v>212.88420180526211</v>
      </c>
      <c r="J36" s="71">
        <v>136.28844868713958</v>
      </c>
      <c r="K36" s="71">
        <v>17.973895135201161</v>
      </c>
      <c r="L36" s="71">
        <v>28.023520986114612</v>
      </c>
      <c r="M36" s="70">
        <v>8.3826762197025744</v>
      </c>
    </row>
    <row r="37" spans="1:13" ht="15" customHeight="1" thickBot="1" x14ac:dyDescent="0.4">
      <c r="A37" s="34"/>
      <c r="B37" s="604" t="s">
        <v>4</v>
      </c>
      <c r="C37" s="603">
        <v>786.99999999999977</v>
      </c>
      <c r="D37" s="602">
        <v>132.91550716564689</v>
      </c>
      <c r="E37" s="602">
        <v>1413.4233211047374</v>
      </c>
      <c r="F37" s="602">
        <v>292.73008294380469</v>
      </c>
      <c r="G37" s="602">
        <v>280.7491525408318</v>
      </c>
      <c r="H37" s="602">
        <v>221.39237751246836</v>
      </c>
      <c r="I37" s="602">
        <v>230.25491123859246</v>
      </c>
      <c r="J37" s="602">
        <v>143.36489133459813</v>
      </c>
      <c r="K37" s="602">
        <v>150.75276268191996</v>
      </c>
      <c r="L37" s="602">
        <v>28.725936745624402</v>
      </c>
      <c r="M37" s="601">
        <v>56.457892749279416</v>
      </c>
    </row>
    <row r="38" spans="1:13" ht="15" customHeight="1" x14ac:dyDescent="0.35">
      <c r="A38" s="600" t="s">
        <v>3</v>
      </c>
      <c r="B38" s="599" t="s">
        <v>2</v>
      </c>
      <c r="C38" s="461">
        <v>5329.0000000000109</v>
      </c>
      <c r="D38" s="75">
        <v>157.7079106619899</v>
      </c>
      <c r="E38" s="75">
        <v>1210.9524526134962</v>
      </c>
      <c r="F38" s="75">
        <v>474.21986673371697</v>
      </c>
      <c r="G38" s="75">
        <v>186.79883716195181</v>
      </c>
      <c r="H38" s="75">
        <v>194.13085495256919</v>
      </c>
      <c r="I38" s="75">
        <v>136.44561952198342</v>
      </c>
      <c r="J38" s="75">
        <v>104.42111039467872</v>
      </c>
      <c r="K38" s="75">
        <v>70.637484036390433</v>
      </c>
      <c r="L38" s="75">
        <v>28.414759339912855</v>
      </c>
      <c r="M38" s="74">
        <v>11.418475690192151</v>
      </c>
    </row>
    <row r="39" spans="1:13" ht="15" customHeight="1" thickBot="1" x14ac:dyDescent="0.4">
      <c r="A39" s="598" t="s">
        <v>1</v>
      </c>
      <c r="B39" s="597" t="s">
        <v>0</v>
      </c>
      <c r="C39" s="454">
        <v>9007.0000000000146</v>
      </c>
      <c r="D39" s="121">
        <v>146.64142909721863</v>
      </c>
      <c r="E39" s="121">
        <v>1324.9419800799319</v>
      </c>
      <c r="F39" s="121">
        <v>487.01256538631327</v>
      </c>
      <c r="G39" s="121">
        <v>226.95738026286833</v>
      </c>
      <c r="H39" s="121">
        <v>187.0625636015254</v>
      </c>
      <c r="I39" s="121">
        <v>210.94523743635369</v>
      </c>
      <c r="J39" s="121">
        <v>123.43948173910431</v>
      </c>
      <c r="K39" s="121">
        <v>45.562273935103136</v>
      </c>
      <c r="L39" s="121">
        <v>28.120406667023857</v>
      </c>
      <c r="M39" s="120">
        <v>13.905329498506243</v>
      </c>
    </row>
    <row r="40" spans="1:13" ht="16" customHeight="1" x14ac:dyDescent="0.35"/>
    <row r="41" spans="1:13" ht="14.25" customHeight="1" x14ac:dyDescent="0.35"/>
    <row r="42" spans="1:13" ht="14.25" customHeight="1" x14ac:dyDescent="0.35"/>
    <row r="43" spans="1:13" ht="14.25" customHeight="1" x14ac:dyDescent="0.35"/>
  </sheetData>
  <mergeCells count="3">
    <mergeCell ref="A1:M1"/>
    <mergeCell ref="A2:M2"/>
    <mergeCell ref="A3:B4"/>
  </mergeCells>
  <conditionalFormatting sqref="C5:M39">
    <cfRule type="cellIs" dxfId="979" priority="3" stopIfTrue="1" operator="lessThan">
      <formula>0.9</formula>
    </cfRule>
  </conditionalFormatting>
  <conditionalFormatting sqref="D5:M39">
    <cfRule type="cellIs" dxfId="978" priority="1" stopIfTrue="1" operator="lessThan">
      <formula>0.05</formula>
    </cfRule>
    <cfRule type="cellIs" dxfId="977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גיליון87"/>
  <dimension ref="A1:I117"/>
  <sheetViews>
    <sheetView view="pageBreakPreview" topLeftCell="A4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9.36328125" style="467" customWidth="1"/>
    <col min="2" max="2" width="32" style="467" customWidth="1"/>
    <col min="3" max="3" width="13.08984375" style="467" customWidth="1"/>
    <col min="4" max="4" width="20.08984375" style="467" customWidth="1"/>
    <col min="5" max="5" width="13.7265625" style="467" customWidth="1"/>
    <col min="6" max="6" width="14.90625" style="467" bestFit="1" customWidth="1"/>
    <col min="7" max="7" width="21.7265625" style="467" bestFit="1" customWidth="1"/>
    <col min="8" max="8" width="14.7265625" style="467" customWidth="1"/>
    <col min="9" max="16384" width="9" style="467"/>
  </cols>
  <sheetData>
    <row r="1" spans="1:9" ht="15.75" customHeight="1" x14ac:dyDescent="0.35">
      <c r="A1" s="6857" t="s">
        <v>322</v>
      </c>
      <c r="B1" s="6857"/>
      <c r="C1" s="6857"/>
      <c r="D1" s="6857"/>
      <c r="E1" s="6857"/>
      <c r="F1" s="6857"/>
      <c r="G1" s="6857"/>
      <c r="H1" s="6857"/>
    </row>
    <row r="2" spans="1:9" ht="15.75" customHeight="1" thickBot="1" x14ac:dyDescent="0.4">
      <c r="A2" s="6858" t="s">
        <v>321</v>
      </c>
      <c r="B2" s="6858"/>
      <c r="C2" s="6858"/>
      <c r="D2" s="6858"/>
      <c r="E2" s="6858"/>
      <c r="F2" s="6858"/>
      <c r="G2" s="6858"/>
      <c r="H2" s="6858"/>
    </row>
    <row r="3" spans="1:9" ht="31" x14ac:dyDescent="0.35">
      <c r="A3" s="6902"/>
      <c r="B3" s="6903"/>
      <c r="C3" s="453" t="s">
        <v>55</v>
      </c>
      <c r="D3" s="111" t="s">
        <v>133</v>
      </c>
      <c r="E3" s="108" t="s">
        <v>132</v>
      </c>
      <c r="F3" s="109" t="s">
        <v>131</v>
      </c>
      <c r="G3" s="108" t="s">
        <v>130</v>
      </c>
      <c r="H3" s="108" t="s">
        <v>129</v>
      </c>
    </row>
    <row r="4" spans="1:9" ht="16.5" customHeight="1" thickBot="1" x14ac:dyDescent="0.3">
      <c r="A4" s="6904"/>
      <c r="B4" s="6905"/>
      <c r="C4" s="528" t="s">
        <v>49</v>
      </c>
      <c r="D4" s="527" t="s">
        <v>128</v>
      </c>
      <c r="E4" s="525" t="s">
        <v>127</v>
      </c>
      <c r="F4" s="527" t="s">
        <v>126</v>
      </c>
      <c r="G4" s="525" t="s">
        <v>125</v>
      </c>
      <c r="H4" s="525" t="s">
        <v>124</v>
      </c>
      <c r="I4" s="648"/>
    </row>
    <row r="5" spans="1:9" ht="12" customHeight="1" thickBot="1" x14ac:dyDescent="0.35">
      <c r="A5" s="6592" t="s">
        <v>59</v>
      </c>
      <c r="B5" s="6646"/>
      <c r="C5" s="663">
        <v>28072.999999999804</v>
      </c>
      <c r="D5" s="95">
        <v>2250.1050933422484</v>
      </c>
      <c r="E5" s="95">
        <v>694.3042509748683</v>
      </c>
      <c r="F5" s="95">
        <v>633.45001512819056</v>
      </c>
      <c r="G5" s="95">
        <v>268.9770256131585</v>
      </c>
      <c r="H5" s="94">
        <v>653.3738016260512</v>
      </c>
      <c r="I5" s="649"/>
    </row>
    <row r="6" spans="1:9" ht="12" customHeight="1" x14ac:dyDescent="0.3">
      <c r="A6" s="160" t="s">
        <v>123</v>
      </c>
      <c r="B6" s="654" t="s">
        <v>122</v>
      </c>
      <c r="C6" s="658">
        <v>2841.0000000000014</v>
      </c>
      <c r="D6" s="75">
        <v>1781.9555922513025</v>
      </c>
      <c r="E6" s="75">
        <v>456.25849411999997</v>
      </c>
      <c r="F6" s="75">
        <v>434.27453278840261</v>
      </c>
      <c r="G6" s="75">
        <v>193.0272991040915</v>
      </c>
      <c r="H6" s="74">
        <v>698.39526623881011</v>
      </c>
      <c r="I6" s="649"/>
    </row>
    <row r="7" spans="1:9" ht="12" customHeight="1" x14ac:dyDescent="0.3">
      <c r="A7" s="92" t="s">
        <v>121</v>
      </c>
      <c r="B7" s="661" t="s">
        <v>120</v>
      </c>
      <c r="C7" s="652">
        <v>919.99999999999955</v>
      </c>
      <c r="D7" s="71">
        <v>1523.668325349621</v>
      </c>
      <c r="E7" s="71">
        <v>342.88124007000005</v>
      </c>
      <c r="F7" s="71">
        <v>493.23422716725668</v>
      </c>
      <c r="G7" s="71">
        <v>207.26131522225691</v>
      </c>
      <c r="H7" s="70">
        <v>480.29154289010626</v>
      </c>
      <c r="I7" s="649"/>
    </row>
    <row r="8" spans="1:9" ht="12" customHeight="1" x14ac:dyDescent="0.3">
      <c r="A8" s="92"/>
      <c r="B8" s="661" t="s">
        <v>119</v>
      </c>
      <c r="C8" s="652">
        <v>2979.0000000000014</v>
      </c>
      <c r="D8" s="71">
        <v>1701.4435153256982</v>
      </c>
      <c r="E8" s="71">
        <v>300</v>
      </c>
      <c r="F8" s="71">
        <v>415.14187183604156</v>
      </c>
      <c r="G8" s="71">
        <v>176.95459074672198</v>
      </c>
      <c r="H8" s="70">
        <v>809.34705274293469</v>
      </c>
      <c r="I8" s="649"/>
    </row>
    <row r="9" spans="1:9" ht="12" customHeight="1" x14ac:dyDescent="0.3">
      <c r="A9" s="92"/>
      <c r="B9" s="661" t="s">
        <v>118</v>
      </c>
      <c r="C9" s="652">
        <v>1075.0000000000011</v>
      </c>
      <c r="D9" s="71">
        <v>1784.9066407886435</v>
      </c>
      <c r="E9" s="71">
        <v>487.80799999999994</v>
      </c>
      <c r="F9" s="71">
        <v>541.70194758388686</v>
      </c>
      <c r="G9" s="71">
        <v>211.01349477434385</v>
      </c>
      <c r="H9" s="70">
        <v>544.38319843041131</v>
      </c>
      <c r="I9" s="649"/>
    </row>
    <row r="10" spans="1:9" ht="12" customHeight="1" x14ac:dyDescent="0.3">
      <c r="A10" s="92"/>
      <c r="B10" s="661" t="s">
        <v>117</v>
      </c>
      <c r="C10" s="652">
        <v>193.99999999999986</v>
      </c>
      <c r="D10" s="71">
        <v>1406.6739791037692</v>
      </c>
      <c r="E10" s="71">
        <v>309.84991347724997</v>
      </c>
      <c r="F10" s="71">
        <v>494.93870184015617</v>
      </c>
      <c r="G10" s="71">
        <v>217.29256984298098</v>
      </c>
      <c r="H10" s="70">
        <v>384.59279394338193</v>
      </c>
      <c r="I10" s="649"/>
    </row>
    <row r="11" spans="1:9" ht="12" customHeight="1" x14ac:dyDescent="0.3">
      <c r="A11" s="92"/>
      <c r="B11" s="661" t="s">
        <v>116</v>
      </c>
      <c r="C11" s="652">
        <v>155.00000000000006</v>
      </c>
      <c r="D11" s="71">
        <v>1394.8585633404339</v>
      </c>
      <c r="E11" s="71">
        <v>380</v>
      </c>
      <c r="F11" s="71">
        <v>253.63552018734848</v>
      </c>
      <c r="G11" s="71">
        <v>136.2639003798036</v>
      </c>
      <c r="H11" s="70">
        <v>624.95914277328245</v>
      </c>
      <c r="I11" s="649"/>
    </row>
    <row r="12" spans="1:9" ht="12" customHeight="1" x14ac:dyDescent="0.3">
      <c r="A12" s="92"/>
      <c r="B12" s="661" t="s">
        <v>115</v>
      </c>
      <c r="C12" s="652">
        <v>196.99999999999997</v>
      </c>
      <c r="D12" s="71">
        <v>1508.5769417464378</v>
      </c>
      <c r="E12" s="71">
        <v>366.01644922200006</v>
      </c>
      <c r="F12" s="71">
        <v>488.63084566398101</v>
      </c>
      <c r="G12" s="71">
        <v>187.18450872861433</v>
      </c>
      <c r="H12" s="70">
        <v>466.74513813184234</v>
      </c>
      <c r="I12" s="649"/>
    </row>
    <row r="13" spans="1:9" ht="12" customHeight="1" x14ac:dyDescent="0.3">
      <c r="A13" s="92"/>
      <c r="B13" s="661" t="s">
        <v>114</v>
      </c>
      <c r="C13" s="652">
        <v>78.000000000000014</v>
      </c>
      <c r="D13" s="71">
        <v>1085.3514410821338</v>
      </c>
      <c r="E13" s="71">
        <v>250.00000000000003</v>
      </c>
      <c r="F13" s="71">
        <v>357.02080341533065</v>
      </c>
      <c r="G13" s="71">
        <v>165.84103637199493</v>
      </c>
      <c r="H13" s="70">
        <v>312.48960129480861</v>
      </c>
      <c r="I13" s="649"/>
    </row>
    <row r="14" spans="1:9" ht="12" customHeight="1" x14ac:dyDescent="0.3">
      <c r="A14" s="92"/>
      <c r="B14" s="661" t="s">
        <v>113</v>
      </c>
      <c r="C14" s="652">
        <v>77.999999999999986</v>
      </c>
      <c r="D14" s="71">
        <v>1115.6714867857406</v>
      </c>
      <c r="E14" s="71">
        <v>279.89493175799998</v>
      </c>
      <c r="F14" s="71">
        <v>346.25099575274993</v>
      </c>
      <c r="G14" s="71">
        <v>115.28136424284561</v>
      </c>
      <c r="H14" s="70">
        <v>374.24419503214494</v>
      </c>
      <c r="I14" s="649"/>
    </row>
    <row r="15" spans="1:9" ht="12" customHeight="1" x14ac:dyDescent="0.3">
      <c r="A15" s="92"/>
      <c r="B15" s="661" t="s">
        <v>112</v>
      </c>
      <c r="C15" s="652">
        <v>241.99999999999994</v>
      </c>
      <c r="D15" s="71">
        <v>1215.6414819453832</v>
      </c>
      <c r="E15" s="71">
        <v>215.30379365999991</v>
      </c>
      <c r="F15" s="71">
        <v>368.23641027238483</v>
      </c>
      <c r="G15" s="71">
        <v>164.21182932489248</v>
      </c>
      <c r="H15" s="70">
        <v>467.88944868810563</v>
      </c>
      <c r="I15" s="649"/>
    </row>
    <row r="16" spans="1:9" ht="12" customHeight="1" x14ac:dyDescent="0.3">
      <c r="A16" s="92"/>
      <c r="B16" s="661" t="s">
        <v>111</v>
      </c>
      <c r="C16" s="652">
        <v>675.99999999999977</v>
      </c>
      <c r="D16" s="71">
        <v>1555.2634293057749</v>
      </c>
      <c r="E16" s="71">
        <v>342.19387058999996</v>
      </c>
      <c r="F16" s="71">
        <v>532.50243639565747</v>
      </c>
      <c r="G16" s="71">
        <v>209.36142916627193</v>
      </c>
      <c r="H16" s="70">
        <v>471.20569315384483</v>
      </c>
      <c r="I16" s="649"/>
    </row>
    <row r="17" spans="1:9" ht="12" customHeight="1" x14ac:dyDescent="0.3">
      <c r="A17" s="92"/>
      <c r="B17" s="661" t="s">
        <v>110</v>
      </c>
      <c r="C17" s="652">
        <v>378</v>
      </c>
      <c r="D17" s="71">
        <v>1540.5158763534246</v>
      </c>
      <c r="E17" s="71">
        <v>376.413257649</v>
      </c>
      <c r="F17" s="71">
        <v>493.41633364946671</v>
      </c>
      <c r="G17" s="71">
        <v>203.28264764521234</v>
      </c>
      <c r="H17" s="70">
        <v>467.40363740974533</v>
      </c>
      <c r="I17" s="649"/>
    </row>
    <row r="18" spans="1:9" ht="12" customHeight="1" x14ac:dyDescent="0.3">
      <c r="A18" s="92"/>
      <c r="B18" s="661" t="s">
        <v>109</v>
      </c>
      <c r="C18" s="652">
        <v>471.99999999999994</v>
      </c>
      <c r="D18" s="71">
        <v>969.57236348994161</v>
      </c>
      <c r="E18" s="71">
        <v>177.66722925000005</v>
      </c>
      <c r="F18" s="71">
        <v>321.41306368250935</v>
      </c>
      <c r="G18" s="71">
        <v>154.54878893021569</v>
      </c>
      <c r="H18" s="70">
        <v>315.94328162721564</v>
      </c>
      <c r="I18" s="649"/>
    </row>
    <row r="19" spans="1:9" ht="12" customHeight="1" x14ac:dyDescent="0.3">
      <c r="A19" s="92"/>
      <c r="B19" s="661" t="s">
        <v>108</v>
      </c>
      <c r="C19" s="652">
        <v>205.99999999999997</v>
      </c>
      <c r="D19" s="71">
        <v>1011.7236471008073</v>
      </c>
      <c r="E19" s="71">
        <v>228.12924706000001</v>
      </c>
      <c r="F19" s="71">
        <v>262.52065089432722</v>
      </c>
      <c r="G19" s="71">
        <v>126.84007264108104</v>
      </c>
      <c r="H19" s="70">
        <v>394.23367650539933</v>
      </c>
      <c r="I19" s="649"/>
    </row>
    <row r="20" spans="1:9" ht="12" customHeight="1" x14ac:dyDescent="0.3">
      <c r="A20" s="92"/>
      <c r="B20" s="661" t="s">
        <v>107</v>
      </c>
      <c r="C20" s="652">
        <v>306.99999999999994</v>
      </c>
      <c r="D20" s="71">
        <v>1835.381240487289</v>
      </c>
      <c r="E20" s="71">
        <v>422.88686275300012</v>
      </c>
      <c r="F20" s="71">
        <v>559.69386596993127</v>
      </c>
      <c r="G20" s="71">
        <v>256.57309679594863</v>
      </c>
      <c r="H20" s="70">
        <v>596.22741496841036</v>
      </c>
      <c r="I20" s="649"/>
    </row>
    <row r="21" spans="1:9" ht="12" customHeight="1" x14ac:dyDescent="0.3">
      <c r="A21" s="92"/>
      <c r="B21" s="661" t="s">
        <v>106</v>
      </c>
      <c r="C21" s="652">
        <v>261.00000000000011</v>
      </c>
      <c r="D21" s="71">
        <v>1642.1389350976835</v>
      </c>
      <c r="E21" s="71">
        <v>397.69337839999986</v>
      </c>
      <c r="F21" s="71">
        <v>542.14256054141276</v>
      </c>
      <c r="G21" s="71">
        <v>203.39483293714829</v>
      </c>
      <c r="H21" s="70">
        <v>498.90816321912183</v>
      </c>
      <c r="I21" s="649"/>
    </row>
    <row r="22" spans="1:9" ht="12" customHeight="1" x14ac:dyDescent="0.3">
      <c r="A22" s="92"/>
      <c r="B22" s="661" t="s">
        <v>105</v>
      </c>
      <c r="C22" s="652">
        <v>715.99999999999966</v>
      </c>
      <c r="D22" s="71">
        <v>1595.5254755625567</v>
      </c>
      <c r="E22" s="71">
        <v>260</v>
      </c>
      <c r="F22" s="71">
        <v>503.53215403679081</v>
      </c>
      <c r="G22" s="71">
        <v>207.79764142416857</v>
      </c>
      <c r="H22" s="70">
        <v>624.19568010159674</v>
      </c>
      <c r="I22" s="649"/>
    </row>
    <row r="23" spans="1:9" ht="12" customHeight="1" x14ac:dyDescent="0.3">
      <c r="A23" s="92"/>
      <c r="B23" s="661" t="s">
        <v>104</v>
      </c>
      <c r="C23" s="652">
        <v>113</v>
      </c>
      <c r="D23" s="71">
        <v>1346.8360531217752</v>
      </c>
      <c r="E23" s="71">
        <v>306.21253059999981</v>
      </c>
      <c r="F23" s="71">
        <v>435.92221033095399</v>
      </c>
      <c r="G23" s="71">
        <v>185.15665405727637</v>
      </c>
      <c r="H23" s="70">
        <v>419.54465813354528</v>
      </c>
      <c r="I23" s="649"/>
    </row>
    <row r="24" spans="1:9" ht="12" customHeight="1" x14ac:dyDescent="0.3">
      <c r="A24" s="92"/>
      <c r="B24" s="661" t="s">
        <v>103</v>
      </c>
      <c r="C24" s="652">
        <v>170.00000000000003</v>
      </c>
      <c r="D24" s="71">
        <v>1683.3027105261967</v>
      </c>
      <c r="E24" s="71">
        <v>484.43353573500002</v>
      </c>
      <c r="F24" s="71">
        <v>510.09755345977641</v>
      </c>
      <c r="G24" s="71">
        <v>154.02402827270407</v>
      </c>
      <c r="H24" s="70">
        <v>534.74759305871623</v>
      </c>
      <c r="I24" s="649"/>
    </row>
    <row r="25" spans="1:9" ht="12" customHeight="1" x14ac:dyDescent="0.3">
      <c r="A25" s="92"/>
      <c r="B25" s="661" t="s">
        <v>102</v>
      </c>
      <c r="C25" s="652">
        <v>73.999999999999986</v>
      </c>
      <c r="D25" s="71">
        <v>2148.0524054354237</v>
      </c>
      <c r="E25" s="71">
        <v>420.38825433</v>
      </c>
      <c r="F25" s="71">
        <v>724.04922475832961</v>
      </c>
      <c r="G25" s="71">
        <v>304.7559816708258</v>
      </c>
      <c r="H25" s="70">
        <v>698.85894467626815</v>
      </c>
      <c r="I25" s="649"/>
    </row>
    <row r="26" spans="1:9" ht="12" customHeight="1" x14ac:dyDescent="0.3">
      <c r="A26" s="92"/>
      <c r="B26" s="661" t="s">
        <v>101</v>
      </c>
      <c r="C26" s="652">
        <v>122.00000000000004</v>
      </c>
      <c r="D26" s="71">
        <v>1483.1504798687008</v>
      </c>
      <c r="E26" s="71">
        <v>338.41436489499989</v>
      </c>
      <c r="F26" s="71">
        <v>417.20571176772904</v>
      </c>
      <c r="G26" s="71">
        <v>177.16537863189114</v>
      </c>
      <c r="H26" s="70">
        <v>550.36502457408085</v>
      </c>
      <c r="I26" s="649"/>
    </row>
    <row r="27" spans="1:9" ht="12" customHeight="1" x14ac:dyDescent="0.3">
      <c r="A27" s="92"/>
      <c r="B27" s="661" t="s">
        <v>100</v>
      </c>
      <c r="C27" s="652">
        <v>263.00000000000006</v>
      </c>
      <c r="D27" s="71">
        <v>1094.4748825199003</v>
      </c>
      <c r="E27" s="71">
        <v>238.30950238095002</v>
      </c>
      <c r="F27" s="71">
        <v>323.29715442995257</v>
      </c>
      <c r="G27" s="71">
        <v>163.66862874787205</v>
      </c>
      <c r="H27" s="70">
        <v>369.19959696112505</v>
      </c>
      <c r="I27" s="649"/>
    </row>
    <row r="28" spans="1:9" ht="12" customHeight="1" x14ac:dyDescent="0.3">
      <c r="A28" s="92"/>
      <c r="B28" s="661" t="s">
        <v>99</v>
      </c>
      <c r="C28" s="652">
        <v>362.00000000000006</v>
      </c>
      <c r="D28" s="71">
        <v>1990.315524133709</v>
      </c>
      <c r="E28" s="71">
        <v>400.02811341500001</v>
      </c>
      <c r="F28" s="71">
        <v>709.8634135932881</v>
      </c>
      <c r="G28" s="71">
        <v>246.64331167436441</v>
      </c>
      <c r="H28" s="70">
        <v>633.78068545105646</v>
      </c>
      <c r="I28" s="649"/>
    </row>
    <row r="29" spans="1:9" ht="12" customHeight="1" thickBot="1" x14ac:dyDescent="0.35">
      <c r="A29" s="92"/>
      <c r="B29" s="666" t="s">
        <v>59</v>
      </c>
      <c r="C29" s="650">
        <v>12879.000000000009</v>
      </c>
      <c r="D29" s="66">
        <v>1621.0489233259827</v>
      </c>
      <c r="E29" s="66">
        <v>364.09468186271056</v>
      </c>
      <c r="F29" s="66">
        <v>467.29457620683547</v>
      </c>
      <c r="G29" s="66">
        <v>195.06854143776278</v>
      </c>
      <c r="H29" s="65">
        <v>594.59112381867965</v>
      </c>
      <c r="I29" s="649"/>
    </row>
    <row r="30" spans="1:9" ht="12" customHeight="1" x14ac:dyDescent="0.3">
      <c r="A30" s="160" t="s">
        <v>98</v>
      </c>
      <c r="B30" s="662" t="s">
        <v>97</v>
      </c>
      <c r="C30" s="658">
        <v>7690.0000000000218</v>
      </c>
      <c r="D30" s="75">
        <v>3346.2369736009778</v>
      </c>
      <c r="E30" s="75">
        <v>1200</v>
      </c>
      <c r="F30" s="75">
        <v>949.4337510365707</v>
      </c>
      <c r="G30" s="75">
        <v>425.38461318864648</v>
      </c>
      <c r="H30" s="74">
        <v>771.41860937576109</v>
      </c>
      <c r="I30" s="649"/>
    </row>
    <row r="31" spans="1:9" ht="12" customHeight="1" x14ac:dyDescent="0.3">
      <c r="A31" s="92" t="s">
        <v>96</v>
      </c>
      <c r="B31" s="661" t="s">
        <v>95</v>
      </c>
      <c r="C31" s="652">
        <v>722.00000000000011</v>
      </c>
      <c r="D31" s="71">
        <v>2916.4937306867164</v>
      </c>
      <c r="E31" s="71">
        <v>1000</v>
      </c>
      <c r="F31" s="71">
        <v>838.89465810495471</v>
      </c>
      <c r="G31" s="71">
        <v>357.93520744287508</v>
      </c>
      <c r="H31" s="70">
        <v>719.66386513888699</v>
      </c>
      <c r="I31" s="649"/>
    </row>
    <row r="32" spans="1:9" ht="12" customHeight="1" x14ac:dyDescent="0.3">
      <c r="A32" s="92"/>
      <c r="B32" s="661" t="s">
        <v>94</v>
      </c>
      <c r="C32" s="652">
        <v>353.00000000000017</v>
      </c>
      <c r="D32" s="71">
        <v>3904.0420224830841</v>
      </c>
      <c r="E32" s="71">
        <v>1500</v>
      </c>
      <c r="F32" s="71">
        <v>1092.5221375476194</v>
      </c>
      <c r="G32" s="71">
        <v>502.93273949878903</v>
      </c>
      <c r="H32" s="70">
        <v>808.58714543667656</v>
      </c>
      <c r="I32" s="649"/>
    </row>
    <row r="33" spans="1:9" ht="12" customHeight="1" thickBot="1" x14ac:dyDescent="0.35">
      <c r="A33" s="159"/>
      <c r="B33" s="651" t="s">
        <v>59</v>
      </c>
      <c r="C33" s="650">
        <v>8764.9999999999909</v>
      </c>
      <c r="D33" s="66">
        <v>3325.7974062904213</v>
      </c>
      <c r="E33" s="66">
        <v>1191.6292504978278</v>
      </c>
      <c r="F33" s="66">
        <v>944.16521272619218</v>
      </c>
      <c r="G33" s="66">
        <v>421.89394430393577</v>
      </c>
      <c r="H33" s="65">
        <v>768.10899876245048</v>
      </c>
      <c r="I33" s="649"/>
    </row>
    <row r="34" spans="1:9" ht="12" customHeight="1" thickBot="1" x14ac:dyDescent="0.35">
      <c r="A34" s="665" t="s">
        <v>93</v>
      </c>
      <c r="B34" s="664" t="s">
        <v>59</v>
      </c>
      <c r="C34" s="663">
        <v>183.99999999999989</v>
      </c>
      <c r="D34" s="95">
        <v>3520.9369614977882</v>
      </c>
      <c r="E34" s="95">
        <v>1400</v>
      </c>
      <c r="F34" s="95">
        <v>897.18974970625061</v>
      </c>
      <c r="G34" s="95">
        <v>423.13466721897498</v>
      </c>
      <c r="H34" s="94">
        <v>800.61254457256064</v>
      </c>
      <c r="I34" s="649"/>
    </row>
    <row r="35" spans="1:9" ht="12" customHeight="1" x14ac:dyDescent="0.3">
      <c r="A35" s="160" t="s">
        <v>92</v>
      </c>
      <c r="B35" s="662" t="s">
        <v>91</v>
      </c>
      <c r="C35" s="658">
        <v>359.99999999999989</v>
      </c>
      <c r="D35" s="75">
        <v>3590.8014241783458</v>
      </c>
      <c r="E35" s="75">
        <v>1500</v>
      </c>
      <c r="F35" s="75">
        <v>916.43093103869796</v>
      </c>
      <c r="G35" s="75">
        <v>415.04532398071962</v>
      </c>
      <c r="H35" s="74">
        <v>759.32516915892904</v>
      </c>
      <c r="I35" s="649"/>
    </row>
    <row r="36" spans="1:9" ht="12" customHeight="1" x14ac:dyDescent="0.3">
      <c r="A36" s="92" t="s">
        <v>90</v>
      </c>
      <c r="B36" s="661" t="s">
        <v>89</v>
      </c>
      <c r="C36" s="652">
        <v>677.99999999999989</v>
      </c>
      <c r="D36" s="71">
        <v>3586.572119535424</v>
      </c>
      <c r="E36" s="71">
        <v>1400</v>
      </c>
      <c r="F36" s="71">
        <v>965.07370151741691</v>
      </c>
      <c r="G36" s="71">
        <v>447.02573463881328</v>
      </c>
      <c r="H36" s="70">
        <v>774.4726833791965</v>
      </c>
      <c r="I36" s="649"/>
    </row>
    <row r="37" spans="1:9" ht="12" customHeight="1" x14ac:dyDescent="0.3">
      <c r="A37" s="92"/>
      <c r="B37" s="661" t="s">
        <v>88</v>
      </c>
      <c r="C37" s="652">
        <v>80.999999999999972</v>
      </c>
      <c r="D37" s="71">
        <v>3855.0447603946923</v>
      </c>
      <c r="E37" s="71">
        <v>1600</v>
      </c>
      <c r="F37" s="71">
        <v>1127.4423509424828</v>
      </c>
      <c r="G37" s="71">
        <v>414.38294569386579</v>
      </c>
      <c r="H37" s="70">
        <v>713.21946375834284</v>
      </c>
      <c r="I37" s="649"/>
    </row>
    <row r="38" spans="1:9" ht="12" customHeight="1" x14ac:dyDescent="0.3">
      <c r="A38" s="92"/>
      <c r="B38" s="661" t="s">
        <v>87</v>
      </c>
      <c r="C38" s="652">
        <v>132.00000000000003</v>
      </c>
      <c r="D38" s="71">
        <v>3724.3312221392298</v>
      </c>
      <c r="E38" s="71">
        <v>1507.1265556199999</v>
      </c>
      <c r="F38" s="71">
        <v>1113.3218535489843</v>
      </c>
      <c r="G38" s="71">
        <v>503.45486996526421</v>
      </c>
      <c r="H38" s="70">
        <v>600.42794300498099</v>
      </c>
      <c r="I38" s="649"/>
    </row>
    <row r="39" spans="1:9" ht="12" customHeight="1" x14ac:dyDescent="0.3">
      <c r="A39" s="92"/>
      <c r="B39" s="661" t="s">
        <v>86</v>
      </c>
      <c r="C39" s="652">
        <v>163.00000000000009</v>
      </c>
      <c r="D39" s="71">
        <v>3425.5157015483828</v>
      </c>
      <c r="E39" s="71">
        <v>1500</v>
      </c>
      <c r="F39" s="71">
        <v>838.95862259047453</v>
      </c>
      <c r="G39" s="71">
        <v>412.42127543790195</v>
      </c>
      <c r="H39" s="70">
        <v>674.13580352000565</v>
      </c>
      <c r="I39" s="649"/>
    </row>
    <row r="40" spans="1:9" ht="12" customHeight="1" thickBot="1" x14ac:dyDescent="0.35">
      <c r="A40" s="159"/>
      <c r="B40" s="651" t="s">
        <v>59</v>
      </c>
      <c r="C40" s="650">
        <v>1413.9999999999986</v>
      </c>
      <c r="D40" s="66">
        <v>3595.0060461591224</v>
      </c>
      <c r="E40" s="66">
        <v>1456.6691546968793</v>
      </c>
      <c r="F40" s="66">
        <v>958.31267647808397</v>
      </c>
      <c r="G40" s="66">
        <v>437.21039900657257</v>
      </c>
      <c r="H40" s="65">
        <v>742.81381597758832</v>
      </c>
      <c r="I40" s="649"/>
    </row>
    <row r="41" spans="1:9" ht="12" customHeight="1" x14ac:dyDescent="0.3">
      <c r="A41" s="92" t="s">
        <v>85</v>
      </c>
      <c r="B41" s="660" t="s">
        <v>84</v>
      </c>
      <c r="C41" s="658">
        <v>534.99999999999943</v>
      </c>
      <c r="D41" s="75">
        <v>3113.4503584576946</v>
      </c>
      <c r="E41" s="75">
        <v>1100</v>
      </c>
      <c r="F41" s="75">
        <v>873.97307117260391</v>
      </c>
      <c r="G41" s="75">
        <v>333.71066460369923</v>
      </c>
      <c r="H41" s="74">
        <v>805.76662268138818</v>
      </c>
      <c r="I41" s="649"/>
    </row>
    <row r="42" spans="1:9" ht="12" customHeight="1" x14ac:dyDescent="0.3">
      <c r="A42" s="92" t="s">
        <v>83</v>
      </c>
      <c r="B42" s="656" t="s">
        <v>82</v>
      </c>
      <c r="C42" s="652">
        <v>101.00000000000003</v>
      </c>
      <c r="D42" s="71">
        <v>1397.5252569309116</v>
      </c>
      <c r="E42" s="71">
        <v>215.30379365999997</v>
      </c>
      <c r="F42" s="71">
        <v>376.61069395981264</v>
      </c>
      <c r="G42" s="71">
        <v>111.84799917184569</v>
      </c>
      <c r="H42" s="70">
        <v>693.7627701392538</v>
      </c>
      <c r="I42" s="649"/>
    </row>
    <row r="43" spans="1:9" ht="12" customHeight="1" x14ac:dyDescent="0.3">
      <c r="A43" s="92"/>
      <c r="B43" s="656" t="s">
        <v>81</v>
      </c>
      <c r="C43" s="652">
        <v>416.00000000000028</v>
      </c>
      <c r="D43" s="71">
        <v>2288.2633056152904</v>
      </c>
      <c r="E43" s="71">
        <v>1000</v>
      </c>
      <c r="F43" s="71">
        <v>709.87153210687882</v>
      </c>
      <c r="G43" s="71">
        <v>151.49107250310252</v>
      </c>
      <c r="H43" s="70">
        <v>426.90070100530755</v>
      </c>
      <c r="I43" s="649"/>
    </row>
    <row r="44" spans="1:9" ht="12" customHeight="1" x14ac:dyDescent="0.3">
      <c r="A44" s="92"/>
      <c r="B44" s="656" t="s">
        <v>80</v>
      </c>
      <c r="C44" s="652">
        <v>650.99999999999989</v>
      </c>
      <c r="D44" s="71">
        <v>2471.8167861527963</v>
      </c>
      <c r="E44" s="71">
        <v>1500</v>
      </c>
      <c r="F44" s="71">
        <v>366.90253991945565</v>
      </c>
      <c r="G44" s="71">
        <v>167.5162790146239</v>
      </c>
      <c r="H44" s="70">
        <v>437.39796721871812</v>
      </c>
      <c r="I44" s="649"/>
    </row>
    <row r="45" spans="1:9" ht="12" customHeight="1" x14ac:dyDescent="0.3">
      <c r="A45" s="92"/>
      <c r="B45" s="656" t="s">
        <v>79</v>
      </c>
      <c r="C45" s="652">
        <v>115</v>
      </c>
      <c r="D45" s="71">
        <v>2677.2525328619176</v>
      </c>
      <c r="E45" s="71">
        <v>1260.0760875000001</v>
      </c>
      <c r="F45" s="71">
        <v>789.13990912947179</v>
      </c>
      <c r="G45" s="71">
        <v>191.98542345004299</v>
      </c>
      <c r="H45" s="70">
        <v>436.05111278240406</v>
      </c>
      <c r="I45" s="649"/>
    </row>
    <row r="46" spans="1:9" ht="12" customHeight="1" x14ac:dyDescent="0.3">
      <c r="A46" s="92"/>
      <c r="B46" s="656" t="s">
        <v>78</v>
      </c>
      <c r="C46" s="652">
        <v>119.00000000000006</v>
      </c>
      <c r="D46" s="71">
        <v>1409.4831504692856</v>
      </c>
      <c r="E46" s="71">
        <v>500</v>
      </c>
      <c r="F46" s="71">
        <v>405.84600315972546</v>
      </c>
      <c r="G46" s="71">
        <v>165.86695910227712</v>
      </c>
      <c r="H46" s="70">
        <v>337.7701882072829</v>
      </c>
      <c r="I46" s="649"/>
    </row>
    <row r="47" spans="1:9" ht="12" customHeight="1" x14ac:dyDescent="0.3">
      <c r="A47" s="92"/>
      <c r="B47" s="656" t="s">
        <v>256</v>
      </c>
      <c r="C47" s="652">
        <v>108</v>
      </c>
      <c r="D47" s="71">
        <v>2922.9184015645737</v>
      </c>
      <c r="E47" s="71">
        <v>800</v>
      </c>
      <c r="F47" s="71">
        <v>633.71702834685277</v>
      </c>
      <c r="G47" s="71">
        <v>221.454092984716</v>
      </c>
      <c r="H47" s="70">
        <v>1267.7472802330049</v>
      </c>
      <c r="I47" s="649"/>
    </row>
    <row r="48" spans="1:9" ht="12" customHeight="1" x14ac:dyDescent="0.3">
      <c r="A48" s="92"/>
      <c r="B48" s="656" t="s">
        <v>76</v>
      </c>
      <c r="C48" s="652">
        <v>115.99999999999997</v>
      </c>
      <c r="D48" s="71">
        <v>1934.9318394585207</v>
      </c>
      <c r="E48" s="71">
        <v>799.99999999999989</v>
      </c>
      <c r="F48" s="71">
        <v>571.23430126777896</v>
      </c>
      <c r="G48" s="71">
        <v>263.64660058512862</v>
      </c>
      <c r="H48" s="70">
        <v>300.05093760561397</v>
      </c>
      <c r="I48" s="649"/>
    </row>
    <row r="49" spans="1:9" ht="12" customHeight="1" x14ac:dyDescent="0.3">
      <c r="A49" s="92"/>
      <c r="B49" s="656" t="s">
        <v>75</v>
      </c>
      <c r="C49" s="652">
        <v>132.99999999999997</v>
      </c>
      <c r="D49" s="71">
        <v>2991.59855119535</v>
      </c>
      <c r="E49" s="71">
        <v>1350</v>
      </c>
      <c r="F49" s="71">
        <v>759.64547710479303</v>
      </c>
      <c r="G49" s="71">
        <v>325.14962194044665</v>
      </c>
      <c r="H49" s="70">
        <v>556.80345215010993</v>
      </c>
      <c r="I49" s="649"/>
    </row>
    <row r="50" spans="1:9" ht="12" customHeight="1" x14ac:dyDescent="0.3">
      <c r="A50" s="92"/>
      <c r="B50" s="656" t="s">
        <v>74</v>
      </c>
      <c r="C50" s="652">
        <v>201.00000000000009</v>
      </c>
      <c r="D50" s="71">
        <v>2803.3185513402104</v>
      </c>
      <c r="E50" s="71">
        <v>800</v>
      </c>
      <c r="F50" s="71">
        <v>1015.7576372241043</v>
      </c>
      <c r="G50" s="71">
        <v>381.09871335836345</v>
      </c>
      <c r="H50" s="70">
        <v>606.46220075774295</v>
      </c>
      <c r="I50" s="649"/>
    </row>
    <row r="51" spans="1:9" ht="12" customHeight="1" x14ac:dyDescent="0.3">
      <c r="A51" s="92"/>
      <c r="B51" s="656" t="s">
        <v>73</v>
      </c>
      <c r="C51" s="652">
        <v>209.00000000000003</v>
      </c>
      <c r="D51" s="71">
        <v>3211.4635620403542</v>
      </c>
      <c r="E51" s="71">
        <v>1500</v>
      </c>
      <c r="F51" s="71">
        <v>740.00781135067064</v>
      </c>
      <c r="G51" s="71">
        <v>272.37154925387642</v>
      </c>
      <c r="H51" s="70">
        <v>699.08420143580634</v>
      </c>
      <c r="I51" s="649"/>
    </row>
    <row r="52" spans="1:9" ht="12" customHeight="1" x14ac:dyDescent="0.3">
      <c r="A52" s="92"/>
      <c r="B52" s="656" t="s">
        <v>72</v>
      </c>
      <c r="C52" s="652">
        <v>320.99999999999994</v>
      </c>
      <c r="D52" s="71">
        <v>1296.2366967079518</v>
      </c>
      <c r="E52" s="71">
        <v>300.00000000000006</v>
      </c>
      <c r="F52" s="71">
        <v>403.52264725152969</v>
      </c>
      <c r="G52" s="71">
        <v>135.40647091940485</v>
      </c>
      <c r="H52" s="70">
        <v>457.30757853701726</v>
      </c>
      <c r="I52" s="649"/>
    </row>
    <row r="53" spans="1:9" ht="12" customHeight="1" x14ac:dyDescent="0.3">
      <c r="A53" s="92"/>
      <c r="B53" s="656" t="s">
        <v>71</v>
      </c>
      <c r="C53" s="652">
        <v>357.00000000000017</v>
      </c>
      <c r="D53" s="71">
        <v>2538.2311366796444</v>
      </c>
      <c r="E53" s="71">
        <v>800</v>
      </c>
      <c r="F53" s="71">
        <v>669.74002840893786</v>
      </c>
      <c r="G53" s="71">
        <v>242.29411378533209</v>
      </c>
      <c r="H53" s="70">
        <v>826.19699448537347</v>
      </c>
      <c r="I53" s="649"/>
    </row>
    <row r="54" spans="1:9" ht="12" customHeight="1" thickBot="1" x14ac:dyDescent="0.35">
      <c r="A54" s="92"/>
      <c r="B54" s="655" t="s">
        <v>59</v>
      </c>
      <c r="C54" s="650">
        <v>3382.0000000000032</v>
      </c>
      <c r="D54" s="66">
        <v>2458.2793166047486</v>
      </c>
      <c r="E54" s="66">
        <v>936.07429663227003</v>
      </c>
      <c r="F54" s="66">
        <v>657.0185737833209</v>
      </c>
      <c r="G54" s="66">
        <v>230.25448911559849</v>
      </c>
      <c r="H54" s="65">
        <v>634.93195707355892</v>
      </c>
      <c r="I54" s="649"/>
    </row>
    <row r="55" spans="1:9" ht="12" customHeight="1" x14ac:dyDescent="0.3">
      <c r="A55" s="160" t="s">
        <v>70</v>
      </c>
      <c r="B55" s="659" t="s">
        <v>69</v>
      </c>
      <c r="C55" s="658">
        <v>74</v>
      </c>
      <c r="D55" s="75">
        <v>1837.8632752469575</v>
      </c>
      <c r="E55" s="75">
        <v>430.009288508</v>
      </c>
      <c r="F55" s="75">
        <v>664.35435760660323</v>
      </c>
      <c r="G55" s="75">
        <v>235.38656168595699</v>
      </c>
      <c r="H55" s="74">
        <v>508.11306744639757</v>
      </c>
      <c r="I55" s="649"/>
    </row>
    <row r="56" spans="1:9" ht="12" customHeight="1" x14ac:dyDescent="0.3">
      <c r="A56" s="92" t="s">
        <v>68</v>
      </c>
      <c r="B56" s="657" t="s">
        <v>67</v>
      </c>
      <c r="C56" s="652">
        <v>42</v>
      </c>
      <c r="D56" s="71">
        <v>2898.8380609794349</v>
      </c>
      <c r="E56" s="71">
        <v>800</v>
      </c>
      <c r="F56" s="71">
        <v>959.26253087567272</v>
      </c>
      <c r="G56" s="71">
        <v>408.289429406311</v>
      </c>
      <c r="H56" s="70">
        <v>731.28610069745139</v>
      </c>
      <c r="I56" s="649"/>
    </row>
    <row r="57" spans="1:9" ht="12" customHeight="1" x14ac:dyDescent="0.3">
      <c r="A57" s="92"/>
      <c r="B57" s="656" t="s">
        <v>66</v>
      </c>
      <c r="C57" s="652">
        <v>292.99999999999983</v>
      </c>
      <c r="D57" s="71">
        <v>2026.8073776989734</v>
      </c>
      <c r="E57" s="71">
        <v>1000.0000000000001</v>
      </c>
      <c r="F57" s="71">
        <v>308.72609480840651</v>
      </c>
      <c r="G57" s="71">
        <v>141.90107489736678</v>
      </c>
      <c r="H57" s="70">
        <v>576.18020799319936</v>
      </c>
      <c r="I57" s="649"/>
    </row>
    <row r="58" spans="1:9" ht="12" customHeight="1" x14ac:dyDescent="0.3">
      <c r="A58" s="92"/>
      <c r="B58" s="656" t="s">
        <v>65</v>
      </c>
      <c r="C58" s="653">
        <v>316</v>
      </c>
      <c r="D58" s="443">
        <v>2694.3493024102045</v>
      </c>
      <c r="E58" s="443">
        <v>973.43496039999991</v>
      </c>
      <c r="F58" s="443">
        <v>707.39231997030038</v>
      </c>
      <c r="G58" s="443">
        <v>292.7570568259124</v>
      </c>
      <c r="H58" s="442">
        <v>720.76496521399235</v>
      </c>
      <c r="I58" s="649"/>
    </row>
    <row r="59" spans="1:9" ht="12" customHeight="1" x14ac:dyDescent="0.3">
      <c r="A59" s="92"/>
      <c r="B59" s="656" t="s">
        <v>64</v>
      </c>
      <c r="C59" s="652">
        <v>238</v>
      </c>
      <c r="D59" s="71">
        <v>2944.3731085420736</v>
      </c>
      <c r="E59" s="71">
        <v>970</v>
      </c>
      <c r="F59" s="71">
        <v>853.56647616762723</v>
      </c>
      <c r="G59" s="71">
        <v>300.33662681297409</v>
      </c>
      <c r="H59" s="70">
        <v>820.47000556147225</v>
      </c>
      <c r="I59" s="649"/>
    </row>
    <row r="60" spans="1:9" ht="12" customHeight="1" thickBot="1" x14ac:dyDescent="0.35">
      <c r="A60" s="159"/>
      <c r="B60" s="655" t="s">
        <v>59</v>
      </c>
      <c r="C60" s="650">
        <v>962.99999999999955</v>
      </c>
      <c r="D60" s="66">
        <v>2522.7340989708805</v>
      </c>
      <c r="E60" s="66">
        <v>901.2226495628247</v>
      </c>
      <c r="F60" s="66">
        <v>669.29083895456301</v>
      </c>
      <c r="G60" s="66">
        <v>261.14053336719064</v>
      </c>
      <c r="H60" s="65">
        <v>691.08007708630191</v>
      </c>
      <c r="I60" s="649"/>
    </row>
    <row r="61" spans="1:9" ht="12" customHeight="1" x14ac:dyDescent="0.3">
      <c r="A61" s="92" t="s">
        <v>63</v>
      </c>
      <c r="B61" s="654" t="s">
        <v>62</v>
      </c>
      <c r="C61" s="653">
        <v>437.99999999999977</v>
      </c>
      <c r="D61" s="443">
        <v>3742.9615363641478</v>
      </c>
      <c r="E61" s="443">
        <v>1610.6347672000002</v>
      </c>
      <c r="F61" s="443">
        <v>867.52030191326332</v>
      </c>
      <c r="G61" s="443">
        <v>409.67301014702349</v>
      </c>
      <c r="H61" s="442">
        <v>855.13345710385977</v>
      </c>
      <c r="I61" s="649"/>
    </row>
    <row r="62" spans="1:9" ht="12" customHeight="1" x14ac:dyDescent="0.3">
      <c r="A62" s="73" t="s">
        <v>61</v>
      </c>
      <c r="B62" s="185" t="s">
        <v>60</v>
      </c>
      <c r="C62" s="652">
        <v>48.000000000000007</v>
      </c>
      <c r="D62" s="443" t="s">
        <v>320</v>
      </c>
      <c r="E62" s="443" t="s">
        <v>319</v>
      </c>
      <c r="F62" s="443" t="s">
        <v>318</v>
      </c>
      <c r="G62" s="443" t="s">
        <v>317</v>
      </c>
      <c r="H62" s="442" t="s">
        <v>316</v>
      </c>
      <c r="I62" s="649"/>
    </row>
    <row r="63" spans="1:9" ht="12" customHeight="1" thickBot="1" x14ac:dyDescent="0.35">
      <c r="A63" s="439"/>
      <c r="B63" s="651" t="s">
        <v>59</v>
      </c>
      <c r="C63" s="650">
        <v>486.0000000000004</v>
      </c>
      <c r="D63" s="66">
        <v>3713.5212074038441</v>
      </c>
      <c r="E63" s="66">
        <v>1596.8046905168433</v>
      </c>
      <c r="F63" s="66">
        <v>871.16526615304724</v>
      </c>
      <c r="G63" s="66">
        <v>413.82278339993525</v>
      </c>
      <c r="H63" s="65">
        <v>831.72846733401911</v>
      </c>
      <c r="I63" s="649"/>
    </row>
    <row r="64" spans="1:9" ht="16.5" customHeight="1" x14ac:dyDescent="0.25">
      <c r="I64" s="648"/>
    </row>
    <row r="65" spans="9:9" ht="16.5" customHeight="1" x14ac:dyDescent="0.25">
      <c r="I65" s="648"/>
    </row>
    <row r="66" spans="9:9" ht="16.5" customHeight="1" x14ac:dyDescent="0.25">
      <c r="I66" s="648"/>
    </row>
    <row r="67" spans="9:9" ht="16.5" customHeight="1" x14ac:dyDescent="0.25">
      <c r="I67" s="648"/>
    </row>
    <row r="68" spans="9:9" ht="16.5" customHeight="1" x14ac:dyDescent="0.25">
      <c r="I68" s="648"/>
    </row>
    <row r="69" spans="9:9" ht="16.5" customHeight="1" x14ac:dyDescent="0.25">
      <c r="I69" s="648"/>
    </row>
    <row r="70" spans="9:9" ht="16.5" customHeight="1" x14ac:dyDescent="0.25">
      <c r="I70" s="648"/>
    </row>
    <row r="71" spans="9:9" ht="16.5" customHeight="1" x14ac:dyDescent="0.25">
      <c r="I71" s="648"/>
    </row>
    <row r="72" spans="9:9" ht="16.5" customHeight="1" x14ac:dyDescent="0.25">
      <c r="I72" s="648"/>
    </row>
    <row r="73" spans="9:9" ht="16.5" customHeight="1" x14ac:dyDescent="0.25">
      <c r="I73" s="648"/>
    </row>
    <row r="74" spans="9:9" ht="16.5" customHeight="1" x14ac:dyDescent="0.25">
      <c r="I74" s="648"/>
    </row>
    <row r="75" spans="9:9" ht="16.5" customHeight="1" x14ac:dyDescent="0.25">
      <c r="I75" s="648"/>
    </row>
    <row r="76" spans="9:9" ht="16.5" customHeight="1" x14ac:dyDescent="0.25">
      <c r="I76" s="648"/>
    </row>
    <row r="77" spans="9:9" ht="16.5" customHeight="1" x14ac:dyDescent="0.25">
      <c r="I77" s="648"/>
    </row>
    <row r="78" spans="9:9" ht="16.5" customHeight="1" x14ac:dyDescent="0.25">
      <c r="I78" s="648"/>
    </row>
    <row r="79" spans="9:9" ht="16.5" customHeight="1" x14ac:dyDescent="0.25">
      <c r="I79" s="648"/>
    </row>
    <row r="80" spans="9:9" ht="16.5" customHeight="1" x14ac:dyDescent="0.25">
      <c r="I80" s="648"/>
    </row>
    <row r="81" spans="9:9" ht="15" customHeight="1" x14ac:dyDescent="0.25">
      <c r="I81" s="648"/>
    </row>
    <row r="82" spans="9:9" x14ac:dyDescent="0.25">
      <c r="I82" s="648"/>
    </row>
    <row r="83" spans="9:9" x14ac:dyDescent="0.25">
      <c r="I83" s="648"/>
    </row>
    <row r="84" spans="9:9" x14ac:dyDescent="0.25">
      <c r="I84" s="648"/>
    </row>
    <row r="85" spans="9:9" x14ac:dyDescent="0.25">
      <c r="I85" s="648"/>
    </row>
    <row r="86" spans="9:9" x14ac:dyDescent="0.25">
      <c r="I86" s="648"/>
    </row>
    <row r="87" spans="9:9" x14ac:dyDescent="0.25">
      <c r="I87" s="648"/>
    </row>
    <row r="88" spans="9:9" x14ac:dyDescent="0.25">
      <c r="I88" s="648"/>
    </row>
    <row r="89" spans="9:9" x14ac:dyDescent="0.25">
      <c r="I89" s="648"/>
    </row>
    <row r="90" spans="9:9" x14ac:dyDescent="0.25">
      <c r="I90" s="648"/>
    </row>
    <row r="91" spans="9:9" x14ac:dyDescent="0.25">
      <c r="I91" s="648"/>
    </row>
    <row r="92" spans="9:9" x14ac:dyDescent="0.25">
      <c r="I92" s="648"/>
    </row>
    <row r="93" spans="9:9" x14ac:dyDescent="0.25">
      <c r="I93" s="648"/>
    </row>
    <row r="94" spans="9:9" x14ac:dyDescent="0.25">
      <c r="I94" s="648"/>
    </row>
    <row r="95" spans="9:9" x14ac:dyDescent="0.25">
      <c r="I95" s="648"/>
    </row>
    <row r="96" spans="9:9" x14ac:dyDescent="0.25">
      <c r="I96" s="648"/>
    </row>
    <row r="97" spans="9:9" x14ac:dyDescent="0.25">
      <c r="I97" s="648"/>
    </row>
    <row r="98" spans="9:9" x14ac:dyDescent="0.25">
      <c r="I98" s="648"/>
    </row>
    <row r="99" spans="9:9" x14ac:dyDescent="0.25">
      <c r="I99" s="648"/>
    </row>
    <row r="100" spans="9:9" x14ac:dyDescent="0.25">
      <c r="I100" s="648"/>
    </row>
    <row r="101" spans="9:9" x14ac:dyDescent="0.25">
      <c r="I101" s="648"/>
    </row>
    <row r="102" spans="9:9" x14ac:dyDescent="0.25">
      <c r="I102" s="648"/>
    </row>
    <row r="103" spans="9:9" x14ac:dyDescent="0.25">
      <c r="I103" s="648"/>
    </row>
    <row r="104" spans="9:9" x14ac:dyDescent="0.25">
      <c r="I104" s="648"/>
    </row>
    <row r="105" spans="9:9" x14ac:dyDescent="0.25">
      <c r="I105" s="648"/>
    </row>
    <row r="106" spans="9:9" x14ac:dyDescent="0.25">
      <c r="I106" s="648"/>
    </row>
    <row r="107" spans="9:9" x14ac:dyDescent="0.25">
      <c r="I107" s="648"/>
    </row>
    <row r="108" spans="9:9" x14ac:dyDescent="0.25">
      <c r="I108" s="648"/>
    </row>
    <row r="109" spans="9:9" x14ac:dyDescent="0.25">
      <c r="I109" s="648"/>
    </row>
    <row r="110" spans="9:9" x14ac:dyDescent="0.25">
      <c r="I110" s="648"/>
    </row>
    <row r="111" spans="9:9" x14ac:dyDescent="0.25">
      <c r="I111" s="648"/>
    </row>
    <row r="112" spans="9:9" x14ac:dyDescent="0.25">
      <c r="I112" s="648"/>
    </row>
    <row r="113" spans="9:9" x14ac:dyDescent="0.25">
      <c r="I113" s="648"/>
    </row>
    <row r="114" spans="9:9" x14ac:dyDescent="0.25">
      <c r="I114" s="648"/>
    </row>
    <row r="115" spans="9:9" x14ac:dyDescent="0.25">
      <c r="I115" s="648"/>
    </row>
    <row r="116" spans="9:9" x14ac:dyDescent="0.25">
      <c r="I116" s="648"/>
    </row>
    <row r="117" spans="9:9" x14ac:dyDescent="0.25">
      <c r="I117" s="648"/>
    </row>
  </sheetData>
  <mergeCells count="4">
    <mergeCell ref="A1:H1"/>
    <mergeCell ref="A2:H2"/>
    <mergeCell ref="A3:B4"/>
    <mergeCell ref="A5:B5"/>
  </mergeCells>
  <conditionalFormatting sqref="D5:H60">
    <cfRule type="cellIs" dxfId="976" priority="7" stopIfTrue="1" operator="lessThan">
      <formula>0.9</formula>
    </cfRule>
  </conditionalFormatting>
  <conditionalFormatting sqref="C5:H63">
    <cfRule type="cellIs" dxfId="975" priority="5" stopIfTrue="1" operator="lessThan">
      <formula>0.05</formula>
    </cfRule>
    <cfRule type="cellIs" dxfId="974" priority="6" operator="lessThan">
      <formula>0.9</formula>
    </cfRule>
  </conditionalFormatting>
  <conditionalFormatting sqref="C51:H63">
    <cfRule type="cellIs" dxfId="973" priority="2" stopIfTrue="1" operator="lessThan">
      <formula>0.9</formula>
    </cfRule>
    <cfRule type="cellIs" priority="3" stopIfTrue="1" operator="lessThan">
      <formula>0.9</formula>
    </cfRule>
    <cfRule type="cellIs" dxfId="972" priority="4" stopIfTrue="1" operator="lessThan">
      <formula>0.01</formula>
    </cfRule>
  </conditionalFormatting>
  <conditionalFormatting sqref="D62:H62">
    <cfRule type="cellIs" dxfId="971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fitToWidth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גיליון88">
    <pageSetUpPr fitToPage="1"/>
  </sheetPr>
  <dimension ref="A1:I116"/>
  <sheetViews>
    <sheetView view="pageBreakPreview" zoomScaleNormal="100" zoomScaleSheetLayoutView="100" workbookViewId="0">
      <selection activeCell="G10" sqref="G10"/>
    </sheetView>
  </sheetViews>
  <sheetFormatPr defaultColWidth="9.08984375" defaultRowHeight="14.5" x14ac:dyDescent="0.35"/>
  <cols>
    <col min="1" max="1" width="24.90625" style="435" bestFit="1" customWidth="1"/>
    <col min="2" max="2" width="28.7265625" style="435" bestFit="1" customWidth="1"/>
    <col min="3" max="3" width="13.08984375" style="435" customWidth="1"/>
    <col min="4" max="4" width="16.90625" style="435" customWidth="1"/>
    <col min="5" max="5" width="13.90625" style="435" customWidth="1"/>
    <col min="6" max="6" width="14.90625" style="435" bestFit="1" customWidth="1"/>
    <col min="7" max="7" width="21.7265625" style="435" bestFit="1" customWidth="1"/>
    <col min="8" max="8" width="10.453125" style="435" customWidth="1"/>
    <col min="9" max="16384" width="9.08984375" style="435"/>
  </cols>
  <sheetData>
    <row r="1" spans="1:9" ht="15.75" customHeight="1" x14ac:dyDescent="0.35">
      <c r="A1" s="6857" t="s">
        <v>324</v>
      </c>
      <c r="B1" s="6857"/>
      <c r="C1" s="6857"/>
      <c r="D1" s="6857"/>
      <c r="E1" s="6857"/>
      <c r="F1" s="6857"/>
      <c r="G1" s="6857"/>
      <c r="H1" s="6857"/>
    </row>
    <row r="2" spans="1:9" ht="15.75" customHeight="1" thickBot="1" x14ac:dyDescent="0.4">
      <c r="A2" s="6858" t="s">
        <v>323</v>
      </c>
      <c r="B2" s="6858"/>
      <c r="C2" s="6858"/>
      <c r="D2" s="6858"/>
      <c r="E2" s="6858"/>
      <c r="F2" s="6858"/>
      <c r="G2" s="6858"/>
      <c r="H2" s="6858"/>
    </row>
    <row r="3" spans="1:9" ht="31" x14ac:dyDescent="0.35">
      <c r="A3" s="6902"/>
      <c r="B3" s="6903"/>
      <c r="C3" s="453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9" ht="16.5" customHeight="1" thickBot="1" x14ac:dyDescent="0.4">
      <c r="A4" s="6904"/>
      <c r="B4" s="6905"/>
      <c r="C4" s="528" t="s">
        <v>49</v>
      </c>
      <c r="D4" s="525" t="s">
        <v>128</v>
      </c>
      <c r="E4" s="527" t="s">
        <v>127</v>
      </c>
      <c r="F4" s="525" t="s">
        <v>126</v>
      </c>
      <c r="G4" s="527" t="s">
        <v>125</v>
      </c>
      <c r="H4" s="525" t="s">
        <v>124</v>
      </c>
      <c r="I4" s="667"/>
    </row>
    <row r="5" spans="1:9" ht="12" customHeight="1" thickBot="1" x14ac:dyDescent="0.4">
      <c r="A5" s="6368" t="s">
        <v>59</v>
      </c>
      <c r="B5" s="6369"/>
      <c r="C5" s="621">
        <v>9824.0000000000218</v>
      </c>
      <c r="D5" s="95">
        <v>2595.0640160176013</v>
      </c>
      <c r="E5" s="95">
        <v>881.93404587992893</v>
      </c>
      <c r="F5" s="95">
        <v>760.98500753796134</v>
      </c>
      <c r="G5" s="95">
        <v>360.24373136075764</v>
      </c>
      <c r="H5" s="94">
        <v>591.90123123894659</v>
      </c>
      <c r="I5" s="668"/>
    </row>
    <row r="6" spans="1:9" ht="12" customHeight="1" x14ac:dyDescent="0.35">
      <c r="A6" s="160" t="s">
        <v>123</v>
      </c>
      <c r="B6" s="390" t="s">
        <v>122</v>
      </c>
      <c r="C6" s="444">
        <v>142.00000000000006</v>
      </c>
      <c r="D6" s="75">
        <v>1850.2981976476292</v>
      </c>
      <c r="E6" s="75">
        <v>456.25849411999997</v>
      </c>
      <c r="F6" s="75">
        <v>626.1618281982212</v>
      </c>
      <c r="G6" s="75">
        <v>297.81779980413927</v>
      </c>
      <c r="H6" s="74">
        <v>470.0600755252687</v>
      </c>
      <c r="I6" s="668"/>
    </row>
    <row r="7" spans="1:9" ht="12" customHeight="1" x14ac:dyDescent="0.35">
      <c r="A7" s="92" t="s">
        <v>121</v>
      </c>
      <c r="B7" s="189" t="s">
        <v>120</v>
      </c>
      <c r="C7" s="184">
        <v>97.999999999999986</v>
      </c>
      <c r="D7" s="71">
        <v>1737.5366632984358</v>
      </c>
      <c r="E7" s="71">
        <v>342.88124007000005</v>
      </c>
      <c r="F7" s="71">
        <v>619.65966237301132</v>
      </c>
      <c r="G7" s="71">
        <v>298.35340620731517</v>
      </c>
      <c r="H7" s="70">
        <v>476.64235464810884</v>
      </c>
      <c r="I7" s="668"/>
    </row>
    <row r="8" spans="1:9" ht="12" customHeight="1" x14ac:dyDescent="0.35">
      <c r="A8" s="92"/>
      <c r="B8" s="189" t="s">
        <v>119</v>
      </c>
      <c r="C8" s="184">
        <v>1075.9999999999991</v>
      </c>
      <c r="D8" s="71">
        <v>1005.9151523847208</v>
      </c>
      <c r="E8" s="71">
        <v>300</v>
      </c>
      <c r="F8" s="71">
        <v>179.58077244280642</v>
      </c>
      <c r="G8" s="71">
        <v>94.067781952094847</v>
      </c>
      <c r="H8" s="70">
        <v>432.26659798982104</v>
      </c>
      <c r="I8" s="668"/>
    </row>
    <row r="9" spans="1:9" ht="12" customHeight="1" x14ac:dyDescent="0.35">
      <c r="A9" s="92"/>
      <c r="B9" s="189" t="s">
        <v>118</v>
      </c>
      <c r="C9" s="184">
        <v>138.00000000000003</v>
      </c>
      <c r="D9" s="71">
        <v>2021.8461989471712</v>
      </c>
      <c r="E9" s="71">
        <v>487.80799999999994</v>
      </c>
      <c r="F9" s="71">
        <v>710.00335997020056</v>
      </c>
      <c r="G9" s="71">
        <v>330.85845502623874</v>
      </c>
      <c r="H9" s="70">
        <v>493.17638395073186</v>
      </c>
      <c r="I9" s="668"/>
    </row>
    <row r="10" spans="1:9" ht="12" customHeight="1" x14ac:dyDescent="0.35">
      <c r="A10" s="92"/>
      <c r="B10" s="189" t="s">
        <v>117</v>
      </c>
      <c r="C10" s="184">
        <v>53.999999999999986</v>
      </c>
      <c r="D10" s="71">
        <v>1623.7045740598953</v>
      </c>
      <c r="E10" s="71">
        <v>309.84991347724997</v>
      </c>
      <c r="F10" s="71">
        <v>641.0320059003177</v>
      </c>
      <c r="G10" s="71">
        <v>295.86092580014645</v>
      </c>
      <c r="H10" s="70">
        <v>376.96172888218138</v>
      </c>
      <c r="I10" s="668"/>
    </row>
    <row r="11" spans="1:9" ht="12" customHeight="1" x14ac:dyDescent="0.35">
      <c r="A11" s="92"/>
      <c r="B11" s="189" t="s">
        <v>116</v>
      </c>
      <c r="C11" s="184">
        <v>86.000000000000014</v>
      </c>
      <c r="D11" s="71">
        <v>690.71758682617417</v>
      </c>
      <c r="E11" s="71">
        <v>380</v>
      </c>
      <c r="F11" s="71">
        <v>76.252109424334918</v>
      </c>
      <c r="G11" s="71">
        <v>35.193281272769951</v>
      </c>
      <c r="H11" s="70">
        <v>199.27219612906939</v>
      </c>
      <c r="I11" s="668"/>
    </row>
    <row r="12" spans="1:9" ht="12" customHeight="1" x14ac:dyDescent="0.35">
      <c r="A12" s="92"/>
      <c r="B12" s="189" t="s">
        <v>113</v>
      </c>
      <c r="C12" s="184">
        <v>29.000000000000007</v>
      </c>
      <c r="D12" s="472">
        <v>1026</v>
      </c>
      <c r="E12" s="472">
        <v>280</v>
      </c>
      <c r="F12" s="472">
        <v>278</v>
      </c>
      <c r="G12" s="472">
        <v>128</v>
      </c>
      <c r="H12" s="471">
        <v>340</v>
      </c>
      <c r="I12" s="668"/>
    </row>
    <row r="13" spans="1:9" ht="12" customHeight="1" x14ac:dyDescent="0.35">
      <c r="A13" s="92"/>
      <c r="B13" s="189" t="s">
        <v>111</v>
      </c>
      <c r="C13" s="184">
        <v>191.99999999999991</v>
      </c>
      <c r="D13" s="71">
        <v>1539.5558814444018</v>
      </c>
      <c r="E13" s="71">
        <v>342.19387058999996</v>
      </c>
      <c r="F13" s="71">
        <v>505.85192879530899</v>
      </c>
      <c r="G13" s="71">
        <v>233.47012098245031</v>
      </c>
      <c r="H13" s="70">
        <v>458.0399610766429</v>
      </c>
      <c r="I13" s="668"/>
    </row>
    <row r="14" spans="1:9" ht="12" customHeight="1" x14ac:dyDescent="0.35">
      <c r="A14" s="92"/>
      <c r="B14" s="189" t="s">
        <v>110</v>
      </c>
      <c r="C14" s="184">
        <v>40</v>
      </c>
      <c r="D14" s="71">
        <v>1988.452972910686</v>
      </c>
      <c r="E14" s="71">
        <v>376.413257649</v>
      </c>
      <c r="F14" s="71">
        <v>671.47038964404032</v>
      </c>
      <c r="G14" s="71">
        <v>328.84976080271957</v>
      </c>
      <c r="H14" s="70">
        <v>611.71956481492612</v>
      </c>
      <c r="I14" s="668"/>
    </row>
    <row r="15" spans="1:9" ht="12" customHeight="1" x14ac:dyDescent="0.35">
      <c r="A15" s="92"/>
      <c r="B15" s="189" t="s">
        <v>109</v>
      </c>
      <c r="C15" s="184">
        <v>149.00000000000003</v>
      </c>
      <c r="D15" s="71">
        <v>1070.6877552526125</v>
      </c>
      <c r="E15" s="71">
        <v>177.66722925000005</v>
      </c>
      <c r="F15" s="71">
        <v>375.71038821071323</v>
      </c>
      <c r="G15" s="71">
        <v>173.40479455879063</v>
      </c>
      <c r="H15" s="70">
        <v>343.90534323310794</v>
      </c>
      <c r="I15" s="668"/>
    </row>
    <row r="16" spans="1:9" ht="12" customHeight="1" x14ac:dyDescent="0.35">
      <c r="A16" s="92"/>
      <c r="B16" s="189" t="s">
        <v>108</v>
      </c>
      <c r="C16" s="184">
        <v>78.999999999999986</v>
      </c>
      <c r="D16" s="71">
        <v>957.33449606062049</v>
      </c>
      <c r="E16" s="71">
        <v>228.12924706000001</v>
      </c>
      <c r="F16" s="71">
        <v>230.3496448769441</v>
      </c>
      <c r="G16" s="71">
        <v>106.31522071243573</v>
      </c>
      <c r="H16" s="70">
        <v>392.54038341124055</v>
      </c>
      <c r="I16" s="668"/>
    </row>
    <row r="17" spans="1:9" ht="12" customHeight="1" x14ac:dyDescent="0.35">
      <c r="A17" s="92"/>
      <c r="B17" s="189" t="s">
        <v>107</v>
      </c>
      <c r="C17" s="184">
        <v>89.999999999999986</v>
      </c>
      <c r="D17" s="71">
        <v>2030.37176854974</v>
      </c>
      <c r="E17" s="71">
        <v>422.88686275300012</v>
      </c>
      <c r="F17" s="71">
        <v>700.65503920691515</v>
      </c>
      <c r="G17" s="71">
        <v>323.37924886473002</v>
      </c>
      <c r="H17" s="70">
        <v>583.45061772509496</v>
      </c>
      <c r="I17" s="668"/>
    </row>
    <row r="18" spans="1:9" ht="12" customHeight="1" x14ac:dyDescent="0.35">
      <c r="A18" s="92"/>
      <c r="B18" s="189" t="s">
        <v>106</v>
      </c>
      <c r="C18" s="184">
        <v>35</v>
      </c>
      <c r="D18" s="71">
        <v>2224.385750094787</v>
      </c>
      <c r="E18" s="71">
        <v>397.69337839999986</v>
      </c>
      <c r="F18" s="71">
        <v>922.50306376360095</v>
      </c>
      <c r="G18" s="71">
        <v>425.77064481396951</v>
      </c>
      <c r="H18" s="70">
        <v>478.41866311721725</v>
      </c>
      <c r="I18" s="668"/>
    </row>
    <row r="19" spans="1:9" ht="12" customHeight="1" x14ac:dyDescent="0.35">
      <c r="A19" s="92"/>
      <c r="B19" s="189" t="s">
        <v>105</v>
      </c>
      <c r="C19" s="184">
        <v>242</v>
      </c>
      <c r="D19" s="71">
        <v>748.14127333196711</v>
      </c>
      <c r="E19" s="71">
        <v>260</v>
      </c>
      <c r="F19" s="71">
        <v>143.99966789983455</v>
      </c>
      <c r="G19" s="71">
        <v>68.763561033742462</v>
      </c>
      <c r="H19" s="70">
        <v>275.3780443983901</v>
      </c>
      <c r="I19" s="668"/>
    </row>
    <row r="20" spans="1:9" ht="12" customHeight="1" x14ac:dyDescent="0.35">
      <c r="A20" s="92"/>
      <c r="B20" s="189" t="s">
        <v>103</v>
      </c>
      <c r="C20" s="184">
        <v>23</v>
      </c>
      <c r="D20" s="472">
        <v>1310</v>
      </c>
      <c r="E20" s="472">
        <v>484</v>
      </c>
      <c r="F20" s="472">
        <v>329</v>
      </c>
      <c r="G20" s="472">
        <v>152</v>
      </c>
      <c r="H20" s="471">
        <v>345</v>
      </c>
      <c r="I20" s="668"/>
    </row>
    <row r="21" spans="1:9" ht="12" customHeight="1" x14ac:dyDescent="0.35">
      <c r="A21" s="92"/>
      <c r="B21" s="189" t="s">
        <v>102</v>
      </c>
      <c r="C21" s="184">
        <v>36</v>
      </c>
      <c r="D21" s="71">
        <v>2320.4305721579162</v>
      </c>
      <c r="E21" s="71">
        <v>420.38825433</v>
      </c>
      <c r="F21" s="71">
        <v>894.0577641613969</v>
      </c>
      <c r="G21" s="71">
        <v>412.64204499756784</v>
      </c>
      <c r="H21" s="70">
        <v>593.34250866895172</v>
      </c>
      <c r="I21" s="668"/>
    </row>
    <row r="22" spans="1:9" ht="12" customHeight="1" x14ac:dyDescent="0.35">
      <c r="A22" s="92"/>
      <c r="B22" s="189" t="s">
        <v>99</v>
      </c>
      <c r="C22" s="184">
        <v>111.99999999999997</v>
      </c>
      <c r="D22" s="71">
        <v>1851.9672612071306</v>
      </c>
      <c r="E22" s="71">
        <v>400.02811341500001</v>
      </c>
      <c r="F22" s="71">
        <v>603.49979850283012</v>
      </c>
      <c r="G22" s="71">
        <v>278.53836853976782</v>
      </c>
      <c r="H22" s="70">
        <v>569.90098074953301</v>
      </c>
      <c r="I22" s="668"/>
    </row>
    <row r="23" spans="1:9" ht="12" customHeight="1" thickBot="1" x14ac:dyDescent="0.4">
      <c r="A23" s="92"/>
      <c r="B23" s="196" t="s">
        <v>59</v>
      </c>
      <c r="C23" s="195">
        <v>2676.9999999999991</v>
      </c>
      <c r="D23" s="66">
        <v>1459.3462629203987</v>
      </c>
      <c r="E23" s="66">
        <v>344.67540210266594</v>
      </c>
      <c r="F23" s="66">
        <v>456.53230985532576</v>
      </c>
      <c r="G23" s="66">
        <v>215.14213824338552</v>
      </c>
      <c r="H23" s="65">
        <v>442.99641271901936</v>
      </c>
      <c r="I23" s="668"/>
    </row>
    <row r="24" spans="1:9" ht="12" customHeight="1" x14ac:dyDescent="0.35">
      <c r="A24" s="89" t="s">
        <v>98</v>
      </c>
      <c r="B24" s="197" t="s">
        <v>97</v>
      </c>
      <c r="C24" s="192">
        <v>2856.0000000000005</v>
      </c>
      <c r="D24" s="75">
        <v>3605.0597630399925</v>
      </c>
      <c r="E24" s="75">
        <v>1200</v>
      </c>
      <c r="F24" s="75">
        <v>1129.6068445074113</v>
      </c>
      <c r="G24" s="75">
        <v>541.8498485489298</v>
      </c>
      <c r="H24" s="74">
        <v>733.60306998365297</v>
      </c>
      <c r="I24" s="668"/>
    </row>
    <row r="25" spans="1:9" ht="12" customHeight="1" x14ac:dyDescent="0.35">
      <c r="A25" s="78" t="s">
        <v>96</v>
      </c>
      <c r="B25" s="189" t="s">
        <v>95</v>
      </c>
      <c r="C25" s="184">
        <v>254.00000000000014</v>
      </c>
      <c r="D25" s="71">
        <v>3064.7963480436983</v>
      </c>
      <c r="E25" s="71">
        <v>1000</v>
      </c>
      <c r="F25" s="71">
        <v>959.62601384031052</v>
      </c>
      <c r="G25" s="71">
        <v>459.67497331249092</v>
      </c>
      <c r="H25" s="70">
        <v>645.49536089089668</v>
      </c>
      <c r="I25" s="668"/>
    </row>
    <row r="26" spans="1:9" ht="12" customHeight="1" x14ac:dyDescent="0.35">
      <c r="A26" s="78"/>
      <c r="B26" s="189" t="s">
        <v>94</v>
      </c>
      <c r="C26" s="184">
        <v>219.00000000000014</v>
      </c>
      <c r="D26" s="71">
        <v>3793.9076724302954</v>
      </c>
      <c r="E26" s="71">
        <v>1500</v>
      </c>
      <c r="F26" s="71">
        <v>1119.9680686735999</v>
      </c>
      <c r="G26" s="71">
        <v>516.9083393878152</v>
      </c>
      <c r="H26" s="70">
        <v>657.03126436888044</v>
      </c>
      <c r="I26" s="668"/>
    </row>
    <row r="27" spans="1:9" ht="12" customHeight="1" thickBot="1" x14ac:dyDescent="0.4">
      <c r="A27" s="81"/>
      <c r="B27" s="182" t="s">
        <v>59</v>
      </c>
      <c r="C27" s="181">
        <v>3328.9999999999936</v>
      </c>
      <c r="D27" s="66">
        <v>3572.633484254412</v>
      </c>
      <c r="E27" s="66">
        <v>1197.0540093550812</v>
      </c>
      <c r="F27" s="66">
        <v>1116.6862279604049</v>
      </c>
      <c r="G27" s="66">
        <v>534.80513031292867</v>
      </c>
      <c r="H27" s="65">
        <v>724.08811662599294</v>
      </c>
      <c r="I27" s="668"/>
    </row>
    <row r="28" spans="1:9" ht="12" customHeight="1" thickBot="1" x14ac:dyDescent="0.4">
      <c r="A28" s="98" t="s">
        <v>93</v>
      </c>
      <c r="B28" s="200" t="s">
        <v>59</v>
      </c>
      <c r="C28" s="199">
        <v>90.999999999999957</v>
      </c>
      <c r="D28" s="95">
        <v>3603.0540880968133</v>
      </c>
      <c r="E28" s="95">
        <v>1400</v>
      </c>
      <c r="F28" s="95">
        <v>967.57469079455598</v>
      </c>
      <c r="G28" s="95">
        <v>446.57293421287187</v>
      </c>
      <c r="H28" s="94">
        <v>788.90646308938506</v>
      </c>
      <c r="I28" s="668"/>
    </row>
    <row r="29" spans="1:9" ht="12" customHeight="1" x14ac:dyDescent="0.35">
      <c r="A29" s="89" t="s">
        <v>92</v>
      </c>
      <c r="B29" s="197" t="s">
        <v>91</v>
      </c>
      <c r="C29" s="192">
        <v>190.99999999999994</v>
      </c>
      <c r="D29" s="75">
        <v>4068.0127065616698</v>
      </c>
      <c r="E29" s="75">
        <v>1500</v>
      </c>
      <c r="F29" s="75">
        <v>1168.687553146839</v>
      </c>
      <c r="G29" s="75">
        <v>587.50059231126772</v>
      </c>
      <c r="H29" s="74">
        <v>811.8245611035627</v>
      </c>
      <c r="I29" s="668"/>
    </row>
    <row r="30" spans="1:9" ht="12" customHeight="1" x14ac:dyDescent="0.35">
      <c r="A30" s="78" t="s">
        <v>90</v>
      </c>
      <c r="B30" s="189" t="s">
        <v>89</v>
      </c>
      <c r="C30" s="184">
        <v>452.99999999999977</v>
      </c>
      <c r="D30" s="71">
        <v>3816.2761871186253</v>
      </c>
      <c r="E30" s="71">
        <v>1400</v>
      </c>
      <c r="F30" s="71">
        <v>1120.2696601492801</v>
      </c>
      <c r="G30" s="71">
        <v>518.6731768948863</v>
      </c>
      <c r="H30" s="70">
        <v>777.3333500744593</v>
      </c>
      <c r="I30" s="668"/>
    </row>
    <row r="31" spans="1:9" ht="12" customHeight="1" x14ac:dyDescent="0.35">
      <c r="A31" s="78"/>
      <c r="B31" s="189" t="s">
        <v>88</v>
      </c>
      <c r="C31" s="184">
        <v>41.999999999999993</v>
      </c>
      <c r="D31" s="71">
        <v>3700</v>
      </c>
      <c r="E31" s="71">
        <v>1600</v>
      </c>
      <c r="F31" s="71">
        <v>1004</v>
      </c>
      <c r="G31" s="71">
        <v>468</v>
      </c>
      <c r="H31" s="70">
        <v>628</v>
      </c>
      <c r="I31" s="668"/>
    </row>
    <row r="32" spans="1:9" ht="12" customHeight="1" x14ac:dyDescent="0.35">
      <c r="A32" s="78"/>
      <c r="B32" s="189" t="s">
        <v>87</v>
      </c>
      <c r="C32" s="184">
        <v>76.000000000000014</v>
      </c>
      <c r="D32" s="71">
        <v>3868</v>
      </c>
      <c r="E32" s="71">
        <v>1507</v>
      </c>
      <c r="F32" s="71">
        <v>1194</v>
      </c>
      <c r="G32" s="71">
        <v>551</v>
      </c>
      <c r="H32" s="70">
        <v>616</v>
      </c>
      <c r="I32" s="668"/>
    </row>
    <row r="33" spans="1:9" ht="12" customHeight="1" x14ac:dyDescent="0.35">
      <c r="A33" s="78"/>
      <c r="B33" s="189" t="s">
        <v>86</v>
      </c>
      <c r="C33" s="184">
        <v>86</v>
      </c>
      <c r="D33" s="71">
        <v>3571.4747684949739</v>
      </c>
      <c r="E33" s="71">
        <v>1500</v>
      </c>
      <c r="F33" s="71">
        <v>1033.5450951194803</v>
      </c>
      <c r="G33" s="71">
        <v>477.02081313206764</v>
      </c>
      <c r="H33" s="70">
        <v>560.90886024342512</v>
      </c>
      <c r="I33" s="668"/>
    </row>
    <row r="34" spans="1:9" ht="12" customHeight="1" thickBot="1" x14ac:dyDescent="0.4">
      <c r="A34" s="81"/>
      <c r="B34" s="182" t="s">
        <v>59</v>
      </c>
      <c r="C34" s="181">
        <v>848.00000000000034</v>
      </c>
      <c r="D34" s="66">
        <v>3841.2374651193763</v>
      </c>
      <c r="E34" s="66">
        <v>1446.7578674791803</v>
      </c>
      <c r="F34" s="66">
        <v>1119.9498069938529</v>
      </c>
      <c r="G34" s="66">
        <v>527.98935071189055</v>
      </c>
      <c r="H34" s="65">
        <v>746.54043993444907</v>
      </c>
      <c r="I34" s="668"/>
    </row>
    <row r="35" spans="1:9" ht="12" customHeight="1" x14ac:dyDescent="0.35">
      <c r="A35" s="92" t="s">
        <v>85</v>
      </c>
      <c r="B35" s="334" t="s">
        <v>84</v>
      </c>
      <c r="C35" s="192">
        <v>345.99999999999983</v>
      </c>
      <c r="D35" s="75">
        <v>3126.0772925722131</v>
      </c>
      <c r="E35" s="75">
        <v>1100</v>
      </c>
      <c r="F35" s="75">
        <v>820.55204197394846</v>
      </c>
      <c r="G35" s="75">
        <v>378.71632706489942</v>
      </c>
      <c r="H35" s="74">
        <v>826.80892353336469</v>
      </c>
      <c r="I35" s="668"/>
    </row>
    <row r="36" spans="1:9" ht="12" customHeight="1" x14ac:dyDescent="0.35">
      <c r="A36" s="92" t="s">
        <v>83</v>
      </c>
      <c r="B36" s="338" t="s">
        <v>81</v>
      </c>
      <c r="C36" s="184">
        <v>274.00000000000011</v>
      </c>
      <c r="D36" s="71">
        <v>1582.5381219569531</v>
      </c>
      <c r="E36" s="71">
        <v>1000</v>
      </c>
      <c r="F36" s="71">
        <v>194.11240481093398</v>
      </c>
      <c r="G36" s="71">
        <v>89.590340681969579</v>
      </c>
      <c r="H36" s="70">
        <v>298.83537646404875</v>
      </c>
      <c r="I36" s="668"/>
    </row>
    <row r="37" spans="1:9" ht="12" customHeight="1" x14ac:dyDescent="0.35">
      <c r="A37" s="92"/>
      <c r="B37" s="338" t="s">
        <v>80</v>
      </c>
      <c r="C37" s="184">
        <v>648.99999999999989</v>
      </c>
      <c r="D37" s="71">
        <v>2476.3823777729117</v>
      </c>
      <c r="E37" s="71">
        <v>1500</v>
      </c>
      <c r="F37" s="71">
        <v>366.2007179667155</v>
      </c>
      <c r="G37" s="71">
        <v>169.01571598463786</v>
      </c>
      <c r="H37" s="70">
        <v>441.16594382155967</v>
      </c>
      <c r="I37" s="668"/>
    </row>
    <row r="38" spans="1:9" ht="12" customHeight="1" x14ac:dyDescent="0.35">
      <c r="A38" s="92"/>
      <c r="B38" s="338" t="s">
        <v>256</v>
      </c>
      <c r="C38" s="184">
        <v>25.999999999999996</v>
      </c>
      <c r="D38" s="472">
        <v>1687</v>
      </c>
      <c r="E38" s="472">
        <v>800</v>
      </c>
      <c r="F38" s="472">
        <v>304</v>
      </c>
      <c r="G38" s="472">
        <v>150</v>
      </c>
      <c r="H38" s="471">
        <v>433</v>
      </c>
      <c r="I38" s="668"/>
    </row>
    <row r="39" spans="1:9" ht="12" customHeight="1" x14ac:dyDescent="0.35">
      <c r="A39" s="92"/>
      <c r="B39" s="338" t="s">
        <v>76</v>
      </c>
      <c r="C39" s="184">
        <v>115.99999999999997</v>
      </c>
      <c r="D39" s="71">
        <v>1934.9318394585207</v>
      </c>
      <c r="E39" s="71">
        <v>799.99999999999989</v>
      </c>
      <c r="F39" s="71">
        <v>571.23430126777896</v>
      </c>
      <c r="G39" s="71">
        <v>263.64660058512862</v>
      </c>
      <c r="H39" s="70">
        <v>300.05093760561397</v>
      </c>
      <c r="I39" s="668"/>
    </row>
    <row r="40" spans="1:9" ht="12" customHeight="1" x14ac:dyDescent="0.35">
      <c r="A40" s="92"/>
      <c r="B40" s="338" t="s">
        <v>75</v>
      </c>
      <c r="C40" s="184">
        <v>104</v>
      </c>
      <c r="D40" s="71">
        <v>2958.1699999888747</v>
      </c>
      <c r="E40" s="71">
        <v>1350</v>
      </c>
      <c r="F40" s="71">
        <v>748.11023675925833</v>
      </c>
      <c r="G40" s="71">
        <v>345.28164773504238</v>
      </c>
      <c r="H40" s="70">
        <v>514.77811549457294</v>
      </c>
      <c r="I40" s="668"/>
    </row>
    <row r="41" spans="1:9" ht="12" customHeight="1" x14ac:dyDescent="0.35">
      <c r="A41" s="92"/>
      <c r="B41" s="338" t="s">
        <v>74</v>
      </c>
      <c r="C41" s="184">
        <v>143.00000000000003</v>
      </c>
      <c r="D41" s="71">
        <v>3079.6626606274976</v>
      </c>
      <c r="E41" s="71">
        <v>800</v>
      </c>
      <c r="F41" s="71">
        <v>1072.9234145431819</v>
      </c>
      <c r="G41" s="71">
        <v>495.19542209685324</v>
      </c>
      <c r="H41" s="70">
        <v>711.54382398746179</v>
      </c>
      <c r="I41" s="668"/>
    </row>
    <row r="42" spans="1:9" ht="12" customHeight="1" x14ac:dyDescent="0.35">
      <c r="A42" s="92"/>
      <c r="B42" s="338" t="s">
        <v>73</v>
      </c>
      <c r="C42" s="184">
        <v>107.00000000000001</v>
      </c>
      <c r="D42" s="71">
        <v>3140.8690391136611</v>
      </c>
      <c r="E42" s="71">
        <v>1500</v>
      </c>
      <c r="F42" s="71">
        <v>663.40717997855836</v>
      </c>
      <c r="G42" s="71">
        <v>306.18792922087277</v>
      </c>
      <c r="H42" s="70">
        <v>671.27392991423096</v>
      </c>
      <c r="I42" s="668"/>
    </row>
    <row r="43" spans="1:9" ht="12" customHeight="1" x14ac:dyDescent="0.35">
      <c r="A43" s="92"/>
      <c r="B43" s="338" t="s">
        <v>72</v>
      </c>
      <c r="C43" s="184">
        <v>119</v>
      </c>
      <c r="D43" s="71">
        <v>1155.2725301862592</v>
      </c>
      <c r="E43" s="71">
        <v>300.00000000000006</v>
      </c>
      <c r="F43" s="71">
        <v>347.41590207724374</v>
      </c>
      <c r="G43" s="71">
        <v>162.06619807672195</v>
      </c>
      <c r="H43" s="70">
        <v>345.79043003229322</v>
      </c>
      <c r="I43" s="668"/>
    </row>
    <row r="44" spans="1:9" ht="12" customHeight="1" x14ac:dyDescent="0.35">
      <c r="A44" s="92"/>
      <c r="B44" s="338" t="s">
        <v>71</v>
      </c>
      <c r="C44" s="184">
        <v>175.00000000000011</v>
      </c>
      <c r="D44" s="71">
        <v>2055.3550972262187</v>
      </c>
      <c r="E44" s="71">
        <v>800</v>
      </c>
      <c r="F44" s="71">
        <v>515.49763652410365</v>
      </c>
      <c r="G44" s="71">
        <v>237.9219860880477</v>
      </c>
      <c r="H44" s="70">
        <v>501.93547461406763</v>
      </c>
      <c r="I44" s="668"/>
    </row>
    <row r="45" spans="1:9" ht="12" customHeight="1" thickBot="1" x14ac:dyDescent="0.4">
      <c r="A45" s="92"/>
      <c r="B45" s="328" t="s">
        <v>59</v>
      </c>
      <c r="C45" s="181">
        <v>2095.9999999999995</v>
      </c>
      <c r="D45" s="66">
        <v>2430.6787739446072</v>
      </c>
      <c r="E45" s="66">
        <v>1063.1742014812946</v>
      </c>
      <c r="F45" s="66">
        <v>560.87462961825395</v>
      </c>
      <c r="G45" s="66">
        <v>259.25336096273344</v>
      </c>
      <c r="H45" s="65">
        <v>547.37658188232365</v>
      </c>
      <c r="I45" s="668"/>
    </row>
    <row r="46" spans="1:9" ht="12" customHeight="1" x14ac:dyDescent="0.35">
      <c r="A46" s="89" t="s">
        <v>70</v>
      </c>
      <c r="B46" s="342" t="s">
        <v>69</v>
      </c>
      <c r="C46" s="192">
        <v>48.000000000000007</v>
      </c>
      <c r="D46" s="75">
        <v>1818.0490320571037</v>
      </c>
      <c r="E46" s="75">
        <v>430.009288508</v>
      </c>
      <c r="F46" s="75">
        <v>590.64140005598597</v>
      </c>
      <c r="G46" s="75">
        <v>272.60372310276267</v>
      </c>
      <c r="H46" s="74">
        <v>524.79462039035525</v>
      </c>
      <c r="I46" s="668"/>
    </row>
    <row r="47" spans="1:9" ht="12" customHeight="1" x14ac:dyDescent="0.35">
      <c r="A47" s="78" t="s">
        <v>68</v>
      </c>
      <c r="B47" s="341" t="s">
        <v>67</v>
      </c>
      <c r="C47" s="184">
        <v>31</v>
      </c>
      <c r="D47" s="71">
        <v>3347.1619142759469</v>
      </c>
      <c r="E47" s="71">
        <v>800</v>
      </c>
      <c r="F47" s="71">
        <v>1158.3162499928217</v>
      </c>
      <c r="G47" s="71">
        <v>534.6074999966869</v>
      </c>
      <c r="H47" s="70">
        <v>854.23816428643818</v>
      </c>
      <c r="I47" s="668"/>
    </row>
    <row r="48" spans="1:9" ht="12" customHeight="1" x14ac:dyDescent="0.35">
      <c r="A48" s="78"/>
      <c r="B48" s="338" t="s">
        <v>66</v>
      </c>
      <c r="C48" s="184">
        <v>274.99999999999983</v>
      </c>
      <c r="D48" s="71">
        <v>2000.7725377353477</v>
      </c>
      <c r="E48" s="71">
        <v>1000.0000000000001</v>
      </c>
      <c r="F48" s="71">
        <v>301.22492533687813</v>
      </c>
      <c r="G48" s="71">
        <v>139.0268886170208</v>
      </c>
      <c r="H48" s="70">
        <v>560.52072378144805</v>
      </c>
      <c r="I48" s="668"/>
    </row>
    <row r="49" spans="1:9" ht="12" customHeight="1" x14ac:dyDescent="0.35">
      <c r="A49" s="78"/>
      <c r="B49" s="338" t="s">
        <v>65</v>
      </c>
      <c r="C49" s="184">
        <v>170</v>
      </c>
      <c r="D49" s="443">
        <v>2244.7351815031889</v>
      </c>
      <c r="E49" s="443">
        <v>973.43496039999991</v>
      </c>
      <c r="F49" s="443">
        <v>499.51617393745738</v>
      </c>
      <c r="G49" s="443">
        <v>230.54592643267262</v>
      </c>
      <c r="H49" s="442">
        <v>541.23812073305953</v>
      </c>
      <c r="I49" s="668"/>
    </row>
    <row r="50" spans="1:9" ht="12" customHeight="1" x14ac:dyDescent="0.35">
      <c r="A50" s="78"/>
      <c r="B50" s="338" t="s">
        <v>64</v>
      </c>
      <c r="C50" s="184">
        <v>119.00000000000009</v>
      </c>
      <c r="D50" s="71">
        <v>2743.5932345219635</v>
      </c>
      <c r="E50" s="71">
        <v>970</v>
      </c>
      <c r="F50" s="71">
        <v>738.67832545669523</v>
      </c>
      <c r="G50" s="71">
        <v>340.92845790309008</v>
      </c>
      <c r="H50" s="70">
        <v>693.98645116217904</v>
      </c>
      <c r="I50" s="668"/>
    </row>
    <row r="51" spans="1:9" ht="12" customHeight="1" thickBot="1" x14ac:dyDescent="0.4">
      <c r="A51" s="81"/>
      <c r="B51" s="328" t="s">
        <v>59</v>
      </c>
      <c r="C51" s="181">
        <v>642.99999999999977</v>
      </c>
      <c r="D51" s="66">
        <v>2310.7657021442501</v>
      </c>
      <c r="E51" s="66">
        <v>903.90644090266994</v>
      </c>
      <c r="F51" s="66">
        <v>545.5998690489829</v>
      </c>
      <c r="G51" s="66">
        <v>251.81532417645369</v>
      </c>
      <c r="H51" s="65">
        <v>609.44406801614343</v>
      </c>
      <c r="I51" s="668"/>
    </row>
    <row r="52" spans="1:9" ht="12" customHeight="1" x14ac:dyDescent="0.35">
      <c r="A52" s="89" t="s">
        <v>63</v>
      </c>
      <c r="B52" s="390" t="s">
        <v>62</v>
      </c>
      <c r="C52" s="444">
        <v>124.00000000000001</v>
      </c>
      <c r="D52" s="443">
        <v>4302.2806691845171</v>
      </c>
      <c r="E52" s="443">
        <v>1610.6347672000002</v>
      </c>
      <c r="F52" s="443">
        <v>1322.1178742263646</v>
      </c>
      <c r="G52" s="443">
        <v>615.29786021538052</v>
      </c>
      <c r="H52" s="442">
        <v>754.23016754277046</v>
      </c>
      <c r="I52" s="668"/>
    </row>
    <row r="53" spans="1:9" ht="12" customHeight="1" thickBot="1" x14ac:dyDescent="0.4">
      <c r="A53" s="470" t="s">
        <v>61</v>
      </c>
      <c r="B53" s="182" t="s">
        <v>59</v>
      </c>
      <c r="C53" s="181">
        <v>140</v>
      </c>
      <c r="D53" s="66">
        <v>4388.3592517823799</v>
      </c>
      <c r="E53" s="66">
        <v>1590.0391454953301</v>
      </c>
      <c r="F53" s="66">
        <v>1392.4125235753468</v>
      </c>
      <c r="G53" s="66">
        <v>647.00432490824551</v>
      </c>
      <c r="H53" s="65">
        <v>758.90325780345529</v>
      </c>
      <c r="I53" s="668"/>
    </row>
    <row r="54" spans="1:9" ht="12" customHeight="1" x14ac:dyDescent="0.35">
      <c r="G54" s="669"/>
      <c r="H54" s="669" t="s">
        <v>201</v>
      </c>
      <c r="I54" s="668"/>
    </row>
    <row r="55" spans="1:9" x14ac:dyDescent="0.35">
      <c r="I55" s="667"/>
    </row>
    <row r="56" spans="1:9" x14ac:dyDescent="0.35">
      <c r="I56" s="667"/>
    </row>
    <row r="57" spans="1:9" x14ac:dyDescent="0.35">
      <c r="I57" s="667"/>
    </row>
    <row r="58" spans="1:9" x14ac:dyDescent="0.35">
      <c r="I58" s="667"/>
    </row>
    <row r="59" spans="1:9" x14ac:dyDescent="0.35">
      <c r="I59" s="667"/>
    </row>
    <row r="60" spans="1:9" x14ac:dyDescent="0.35">
      <c r="I60" s="667"/>
    </row>
    <row r="61" spans="1:9" ht="14.25" customHeight="1" x14ac:dyDescent="0.35">
      <c r="I61" s="667"/>
    </row>
    <row r="62" spans="1:9" x14ac:dyDescent="0.35">
      <c r="I62" s="667"/>
    </row>
    <row r="63" spans="1:9" x14ac:dyDescent="0.35">
      <c r="I63" s="667"/>
    </row>
    <row r="64" spans="1:9" ht="14.25" customHeight="1" x14ac:dyDescent="0.35">
      <c r="I64" s="667"/>
    </row>
    <row r="65" spans="9:9" x14ac:dyDescent="0.35">
      <c r="I65" s="667"/>
    </row>
    <row r="66" spans="9:9" x14ac:dyDescent="0.35">
      <c r="I66" s="667"/>
    </row>
    <row r="67" spans="9:9" x14ac:dyDescent="0.35">
      <c r="I67" s="667"/>
    </row>
    <row r="68" spans="9:9" x14ac:dyDescent="0.35">
      <c r="I68" s="667"/>
    </row>
    <row r="69" spans="9:9" x14ac:dyDescent="0.35">
      <c r="I69" s="667"/>
    </row>
    <row r="70" spans="9:9" x14ac:dyDescent="0.35">
      <c r="I70" s="667"/>
    </row>
    <row r="71" spans="9:9" x14ac:dyDescent="0.35">
      <c r="I71" s="667"/>
    </row>
    <row r="72" spans="9:9" x14ac:dyDescent="0.35">
      <c r="I72" s="667"/>
    </row>
    <row r="73" spans="9:9" x14ac:dyDescent="0.35">
      <c r="I73" s="667"/>
    </row>
    <row r="74" spans="9:9" x14ac:dyDescent="0.35">
      <c r="I74" s="667"/>
    </row>
    <row r="75" spans="9:9" ht="15" customHeight="1" x14ac:dyDescent="0.35">
      <c r="I75" s="667"/>
    </row>
    <row r="76" spans="9:9" ht="15" customHeight="1" x14ac:dyDescent="0.35">
      <c r="I76" s="667"/>
    </row>
    <row r="77" spans="9:9" x14ac:dyDescent="0.35">
      <c r="I77" s="667"/>
    </row>
    <row r="78" spans="9:9" x14ac:dyDescent="0.35">
      <c r="I78" s="667"/>
    </row>
    <row r="79" spans="9:9" x14ac:dyDescent="0.35">
      <c r="I79" s="667"/>
    </row>
    <row r="80" spans="9:9" x14ac:dyDescent="0.35">
      <c r="I80" s="667"/>
    </row>
    <row r="81" spans="9:9" x14ac:dyDescent="0.35">
      <c r="I81" s="667"/>
    </row>
    <row r="82" spans="9:9" x14ac:dyDescent="0.35">
      <c r="I82" s="667"/>
    </row>
    <row r="83" spans="9:9" x14ac:dyDescent="0.35">
      <c r="I83" s="667"/>
    </row>
    <row r="84" spans="9:9" x14ac:dyDescent="0.35">
      <c r="I84" s="667"/>
    </row>
    <row r="85" spans="9:9" x14ac:dyDescent="0.35">
      <c r="I85" s="667"/>
    </row>
    <row r="86" spans="9:9" x14ac:dyDescent="0.35">
      <c r="I86" s="667"/>
    </row>
    <row r="87" spans="9:9" x14ac:dyDescent="0.35">
      <c r="I87" s="667"/>
    </row>
    <row r="88" spans="9:9" x14ac:dyDescent="0.35">
      <c r="I88" s="667"/>
    </row>
    <row r="89" spans="9:9" x14ac:dyDescent="0.35">
      <c r="I89" s="667"/>
    </row>
    <row r="90" spans="9:9" x14ac:dyDescent="0.35">
      <c r="I90" s="667"/>
    </row>
    <row r="91" spans="9:9" x14ac:dyDescent="0.35">
      <c r="I91" s="667"/>
    </row>
    <row r="92" spans="9:9" x14ac:dyDescent="0.35">
      <c r="I92" s="667"/>
    </row>
    <row r="93" spans="9:9" x14ac:dyDescent="0.35">
      <c r="I93" s="667"/>
    </row>
    <row r="94" spans="9:9" x14ac:dyDescent="0.35">
      <c r="I94" s="667"/>
    </row>
    <row r="95" spans="9:9" x14ac:dyDescent="0.35">
      <c r="I95" s="667"/>
    </row>
    <row r="96" spans="9:9" x14ac:dyDescent="0.35">
      <c r="I96" s="667"/>
    </row>
    <row r="97" spans="9:9" x14ac:dyDescent="0.35">
      <c r="I97" s="667"/>
    </row>
    <row r="98" spans="9:9" x14ac:dyDescent="0.35">
      <c r="I98" s="667"/>
    </row>
    <row r="99" spans="9:9" x14ac:dyDescent="0.35">
      <c r="I99" s="667"/>
    </row>
    <row r="100" spans="9:9" x14ac:dyDescent="0.35">
      <c r="I100" s="667"/>
    </row>
    <row r="101" spans="9:9" x14ac:dyDescent="0.35">
      <c r="I101" s="667"/>
    </row>
    <row r="102" spans="9:9" x14ac:dyDescent="0.35">
      <c r="I102" s="667"/>
    </row>
    <row r="103" spans="9:9" x14ac:dyDescent="0.35">
      <c r="I103" s="667"/>
    </row>
    <row r="104" spans="9:9" x14ac:dyDescent="0.35">
      <c r="I104" s="667"/>
    </row>
    <row r="105" spans="9:9" x14ac:dyDescent="0.35">
      <c r="I105" s="667"/>
    </row>
    <row r="106" spans="9:9" x14ac:dyDescent="0.35">
      <c r="I106" s="667"/>
    </row>
    <row r="107" spans="9:9" x14ac:dyDescent="0.35">
      <c r="I107" s="667"/>
    </row>
    <row r="108" spans="9:9" x14ac:dyDescent="0.35">
      <c r="I108" s="667"/>
    </row>
    <row r="109" spans="9:9" x14ac:dyDescent="0.35">
      <c r="I109" s="667"/>
    </row>
    <row r="110" spans="9:9" x14ac:dyDescent="0.35">
      <c r="I110" s="667"/>
    </row>
    <row r="111" spans="9:9" x14ac:dyDescent="0.35">
      <c r="I111" s="667"/>
    </row>
    <row r="112" spans="9:9" x14ac:dyDescent="0.35">
      <c r="I112" s="667"/>
    </row>
    <row r="113" spans="9:9" x14ac:dyDescent="0.35">
      <c r="I113" s="667"/>
    </row>
    <row r="114" spans="9:9" x14ac:dyDescent="0.35">
      <c r="I114" s="667"/>
    </row>
    <row r="115" spans="9:9" x14ac:dyDescent="0.35">
      <c r="I115" s="667"/>
    </row>
    <row r="116" spans="9:9" x14ac:dyDescent="0.35">
      <c r="I116" s="667"/>
    </row>
  </sheetData>
  <mergeCells count="4">
    <mergeCell ref="A1:H1"/>
    <mergeCell ref="A2:H2"/>
    <mergeCell ref="A3:B4"/>
    <mergeCell ref="A5:B5"/>
  </mergeCells>
  <conditionalFormatting sqref="D5:H53">
    <cfRule type="cellIs" dxfId="970" priority="4" stopIfTrue="1" operator="lessThan">
      <formula>0.05</formula>
    </cfRule>
    <cfRule type="cellIs" dxfId="969" priority="5" operator="lessThan">
      <formula>0.9</formula>
    </cfRule>
  </conditionalFormatting>
  <conditionalFormatting sqref="D42:H53">
    <cfRule type="cellIs" dxfId="968" priority="1" stopIfTrue="1" operator="lessThan">
      <formula>0.9</formula>
    </cfRule>
    <cfRule type="cellIs" priority="2" stopIfTrue="1" operator="lessThan">
      <formula>0.9</formula>
    </cfRule>
    <cfRule type="cellIs" dxfId="967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8" fitToWidth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גיליון89"/>
  <dimension ref="A1:H37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5.7265625" style="435" customWidth="1"/>
    <col min="2" max="2" width="26.26953125" style="435" customWidth="1"/>
    <col min="3" max="3" width="7.08984375" style="435" bestFit="1" customWidth="1"/>
    <col min="4" max="4" width="16.6328125" style="435" bestFit="1" customWidth="1"/>
    <col min="5" max="5" width="12.90625" style="435" customWidth="1"/>
    <col min="6" max="6" width="15.6328125" style="435" customWidth="1"/>
    <col min="7" max="7" width="21.7265625" style="435" bestFit="1" customWidth="1"/>
    <col min="8" max="8" width="10.453125" style="435" customWidth="1"/>
    <col min="9" max="16384" width="8.7265625" style="435"/>
  </cols>
  <sheetData>
    <row r="1" spans="1:8" ht="18" x14ac:dyDescent="0.35">
      <c r="A1" s="6857" t="s">
        <v>326</v>
      </c>
      <c r="B1" s="6857"/>
      <c r="C1" s="6857"/>
      <c r="D1" s="6857"/>
      <c r="E1" s="6857"/>
      <c r="F1" s="6857"/>
      <c r="G1" s="6857"/>
      <c r="H1" s="6857"/>
    </row>
    <row r="2" spans="1:8" ht="18.5" thickBot="1" x14ac:dyDescent="0.4">
      <c r="A2" s="6858" t="s">
        <v>325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906"/>
      <c r="B3" s="6907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16" thickBot="1" x14ac:dyDescent="0.4">
      <c r="A4" s="6908"/>
      <c r="B4" s="6909"/>
      <c r="C4" s="677" t="s">
        <v>49</v>
      </c>
      <c r="D4" s="103" t="s">
        <v>128</v>
      </c>
      <c r="E4" s="527" t="s">
        <v>127</v>
      </c>
      <c r="F4" s="103" t="s">
        <v>126</v>
      </c>
      <c r="G4" s="527" t="s">
        <v>125</v>
      </c>
      <c r="H4" s="103" t="s">
        <v>124</v>
      </c>
    </row>
    <row r="5" spans="1:8" ht="12" customHeight="1" thickBot="1" x14ac:dyDescent="0.4">
      <c r="A5" s="6368" t="s">
        <v>59</v>
      </c>
      <c r="B5" s="6369"/>
      <c r="C5" s="621">
        <v>2970.0000000000014</v>
      </c>
      <c r="D5" s="95">
        <v>2943.695214093475</v>
      </c>
      <c r="E5" s="95">
        <v>809.15825393285229</v>
      </c>
      <c r="F5" s="95">
        <v>988.73881848775693</v>
      </c>
      <c r="G5" s="95">
        <v>442.82189139870979</v>
      </c>
      <c r="H5" s="94">
        <v>702.97625027415495</v>
      </c>
    </row>
    <row r="6" spans="1:8" ht="12" customHeight="1" x14ac:dyDescent="0.35">
      <c r="A6" s="160" t="s">
        <v>123</v>
      </c>
      <c r="B6" s="390" t="s">
        <v>122</v>
      </c>
      <c r="C6" s="444">
        <v>391.99999999999994</v>
      </c>
      <c r="D6" s="75">
        <v>2251.2340569953362</v>
      </c>
      <c r="E6" s="75">
        <v>456.25849411999997</v>
      </c>
      <c r="F6" s="75">
        <v>862.23877758846481</v>
      </c>
      <c r="G6" s="75">
        <v>316.09416346967765</v>
      </c>
      <c r="H6" s="74">
        <v>616.64262181719403</v>
      </c>
    </row>
    <row r="7" spans="1:8" ht="12" customHeight="1" x14ac:dyDescent="0.35">
      <c r="A7" s="92" t="s">
        <v>121</v>
      </c>
      <c r="B7" s="189" t="s">
        <v>120</v>
      </c>
      <c r="C7" s="184">
        <v>70.000000000000014</v>
      </c>
      <c r="D7" s="71">
        <v>1785.8647186522658</v>
      </c>
      <c r="E7" s="71">
        <v>342.8812400700001</v>
      </c>
      <c r="F7" s="71">
        <v>656.94463157842472</v>
      </c>
      <c r="G7" s="71">
        <v>258.76088535697312</v>
      </c>
      <c r="H7" s="70">
        <v>527.27796164686788</v>
      </c>
    </row>
    <row r="8" spans="1:8" ht="12" customHeight="1" x14ac:dyDescent="0.35">
      <c r="A8" s="92"/>
      <c r="B8" s="189" t="s">
        <v>119</v>
      </c>
      <c r="C8" s="184">
        <v>438.99999999999989</v>
      </c>
      <c r="D8" s="71">
        <v>1810.6809242667603</v>
      </c>
      <c r="E8" s="71">
        <v>300</v>
      </c>
      <c r="F8" s="71">
        <v>564.1863038131022</v>
      </c>
      <c r="G8" s="71">
        <v>246.1092851937604</v>
      </c>
      <c r="H8" s="70">
        <v>700.38533525989817</v>
      </c>
    </row>
    <row r="9" spans="1:8" ht="12" customHeight="1" x14ac:dyDescent="0.35">
      <c r="A9" s="92"/>
      <c r="B9" s="189" t="s">
        <v>118</v>
      </c>
      <c r="C9" s="184">
        <v>76.000000000000014</v>
      </c>
      <c r="D9" s="71">
        <v>1704.9644149935659</v>
      </c>
      <c r="E9" s="71">
        <v>487.80800000000005</v>
      </c>
      <c r="F9" s="71">
        <v>520.0861664841176</v>
      </c>
      <c r="G9" s="71">
        <v>231.80682946883016</v>
      </c>
      <c r="H9" s="70">
        <v>465.26341904061815</v>
      </c>
    </row>
    <row r="10" spans="1:8" ht="12" customHeight="1" x14ac:dyDescent="0.35">
      <c r="A10" s="92"/>
      <c r="B10" s="189" t="s">
        <v>112</v>
      </c>
      <c r="C10" s="184">
        <v>43</v>
      </c>
      <c r="D10" s="71">
        <v>1067.9225510106955</v>
      </c>
      <c r="E10" s="71">
        <v>215.30379365999994</v>
      </c>
      <c r="F10" s="71">
        <v>231.98679087785175</v>
      </c>
      <c r="G10" s="71">
        <v>162.94748332003363</v>
      </c>
      <c r="H10" s="70">
        <v>457.68448315281046</v>
      </c>
    </row>
    <row r="11" spans="1:8" ht="12" customHeight="1" x14ac:dyDescent="0.35">
      <c r="A11" s="92"/>
      <c r="B11" s="189" t="s">
        <v>111</v>
      </c>
      <c r="C11" s="184">
        <v>33</v>
      </c>
      <c r="D11" s="71">
        <v>1890.6748415989721</v>
      </c>
      <c r="E11" s="71">
        <v>342.19387059000002</v>
      </c>
      <c r="F11" s="71">
        <v>821.39586596120125</v>
      </c>
      <c r="G11" s="71">
        <v>325.68282109513871</v>
      </c>
      <c r="H11" s="70">
        <v>401.40228395263222</v>
      </c>
    </row>
    <row r="12" spans="1:8" ht="12" customHeight="1" x14ac:dyDescent="0.35">
      <c r="A12" s="92"/>
      <c r="B12" s="189" t="s">
        <v>110</v>
      </c>
      <c r="C12" s="184">
        <v>43.000000000000007</v>
      </c>
      <c r="D12" s="71">
        <v>1926.7337350798268</v>
      </c>
      <c r="E12" s="71">
        <v>376.413257649</v>
      </c>
      <c r="F12" s="71">
        <v>832.15153875931935</v>
      </c>
      <c r="G12" s="71">
        <v>318.86709113111334</v>
      </c>
      <c r="H12" s="70">
        <v>399.30184754039442</v>
      </c>
    </row>
    <row r="13" spans="1:8" ht="12" customHeight="1" x14ac:dyDescent="0.35">
      <c r="A13" s="92"/>
      <c r="B13" s="189" t="s">
        <v>109</v>
      </c>
      <c r="C13" s="184">
        <v>70</v>
      </c>
      <c r="D13" s="71">
        <v>1003.8852556475551</v>
      </c>
      <c r="E13" s="71">
        <v>177.66722925000005</v>
      </c>
      <c r="F13" s="71">
        <v>264.03085328679691</v>
      </c>
      <c r="G13" s="71">
        <v>139.84706007153193</v>
      </c>
      <c r="H13" s="70">
        <v>422.34011303922642</v>
      </c>
    </row>
    <row r="14" spans="1:8" ht="12" customHeight="1" x14ac:dyDescent="0.35">
      <c r="A14" s="92"/>
      <c r="B14" s="189" t="s">
        <v>107</v>
      </c>
      <c r="C14" s="184">
        <v>41</v>
      </c>
      <c r="D14" s="71">
        <v>2227.6494186473033</v>
      </c>
      <c r="E14" s="71">
        <v>422.88686275300012</v>
      </c>
      <c r="F14" s="71">
        <v>829.63569644195013</v>
      </c>
      <c r="G14" s="71">
        <v>331.65475760947288</v>
      </c>
      <c r="H14" s="70">
        <v>643.47210184288042</v>
      </c>
    </row>
    <row r="15" spans="1:8" ht="12" customHeight="1" x14ac:dyDescent="0.35">
      <c r="A15" s="92"/>
      <c r="B15" s="189" t="s">
        <v>105</v>
      </c>
      <c r="C15" s="184">
        <v>73.999999999999986</v>
      </c>
      <c r="D15" s="71">
        <v>1721.8726074122908</v>
      </c>
      <c r="E15" s="71">
        <v>259.99999999999994</v>
      </c>
      <c r="F15" s="71">
        <v>600.64143960423451</v>
      </c>
      <c r="G15" s="71">
        <v>238.67999168924959</v>
      </c>
      <c r="H15" s="70">
        <v>622.55117611880655</v>
      </c>
    </row>
    <row r="16" spans="1:8" ht="12" customHeight="1" x14ac:dyDescent="0.35">
      <c r="A16" s="92"/>
      <c r="B16" s="189" t="s">
        <v>103</v>
      </c>
      <c r="C16" s="184">
        <v>53</v>
      </c>
      <c r="D16" s="71">
        <v>1461.8268435479397</v>
      </c>
      <c r="E16" s="71">
        <v>484.43353573499996</v>
      </c>
      <c r="F16" s="71">
        <v>277.10804601618281</v>
      </c>
      <c r="G16" s="71">
        <v>157.57332054749619</v>
      </c>
      <c r="H16" s="70">
        <v>542.71194124926035</v>
      </c>
    </row>
    <row r="17" spans="1:8" ht="12" customHeight="1" x14ac:dyDescent="0.35">
      <c r="A17" s="92"/>
      <c r="B17" s="189" t="s">
        <v>100</v>
      </c>
      <c r="C17" s="184">
        <v>58.000000000000021</v>
      </c>
      <c r="D17" s="71">
        <v>902.56881509854998</v>
      </c>
      <c r="E17" s="71">
        <v>238.30950238094997</v>
      </c>
      <c r="F17" s="71">
        <v>197.9715011819404</v>
      </c>
      <c r="G17" s="71">
        <v>118.2110715926363</v>
      </c>
      <c r="H17" s="70">
        <v>348.07673994302314</v>
      </c>
    </row>
    <row r="18" spans="1:8" ht="12" customHeight="1" x14ac:dyDescent="0.35">
      <c r="A18" s="92"/>
      <c r="B18" s="189" t="s">
        <v>99</v>
      </c>
      <c r="C18" s="184">
        <v>21.000000000000007</v>
      </c>
      <c r="D18" s="472">
        <v>2588</v>
      </c>
      <c r="E18" s="472">
        <v>400</v>
      </c>
      <c r="F18" s="472">
        <v>993</v>
      </c>
      <c r="G18" s="472">
        <v>388</v>
      </c>
      <c r="H18" s="471">
        <v>807</v>
      </c>
    </row>
    <row r="19" spans="1:8" ht="12" customHeight="1" thickBot="1" x14ac:dyDescent="0.4">
      <c r="A19" s="92"/>
      <c r="B19" s="196" t="s">
        <v>59</v>
      </c>
      <c r="C19" s="195">
        <v>1451.9999999999991</v>
      </c>
      <c r="D19" s="66">
        <v>1894.2341783168963</v>
      </c>
      <c r="E19" s="66">
        <v>356.63671094693308</v>
      </c>
      <c r="F19" s="66">
        <v>663.325805049422</v>
      </c>
      <c r="G19" s="66">
        <v>269.21101985012456</v>
      </c>
      <c r="H19" s="65">
        <v>605.06064247041616</v>
      </c>
    </row>
    <row r="20" spans="1:8" ht="12" customHeight="1" x14ac:dyDescent="0.35">
      <c r="A20" s="89" t="s">
        <v>98</v>
      </c>
      <c r="B20" s="197" t="s">
        <v>97</v>
      </c>
      <c r="C20" s="192">
        <v>931.99999999999932</v>
      </c>
      <c r="D20" s="75">
        <v>4072.6513156406313</v>
      </c>
      <c r="E20" s="75">
        <v>1200</v>
      </c>
      <c r="F20" s="75">
        <v>1398.3699811127335</v>
      </c>
      <c r="G20" s="75">
        <v>656.15808752903251</v>
      </c>
      <c r="H20" s="74">
        <v>818.12324699887267</v>
      </c>
    </row>
    <row r="21" spans="1:8" ht="12" customHeight="1" x14ac:dyDescent="0.35">
      <c r="A21" s="78" t="s">
        <v>96</v>
      </c>
      <c r="B21" s="189" t="s">
        <v>95</v>
      </c>
      <c r="C21" s="184">
        <v>80.999999999999986</v>
      </c>
      <c r="D21" s="71">
        <v>3353.5103750131452</v>
      </c>
      <c r="E21" s="71">
        <v>1000</v>
      </c>
      <c r="F21" s="71">
        <v>1142.2143882071614</v>
      </c>
      <c r="G21" s="71">
        <v>512.63808328525306</v>
      </c>
      <c r="H21" s="70">
        <v>698.65790352073236</v>
      </c>
    </row>
    <row r="22" spans="1:8" ht="12" customHeight="1" x14ac:dyDescent="0.35">
      <c r="A22" s="78"/>
      <c r="B22" s="189" t="s">
        <v>94</v>
      </c>
      <c r="C22" s="184">
        <v>65.999999999999986</v>
      </c>
      <c r="D22" s="71">
        <v>4524.0637232338049</v>
      </c>
      <c r="E22" s="71">
        <v>1500</v>
      </c>
      <c r="F22" s="71">
        <v>1456.5294071670548</v>
      </c>
      <c r="G22" s="71">
        <v>677.83542568342648</v>
      </c>
      <c r="H22" s="70">
        <v>889.69889038332303</v>
      </c>
    </row>
    <row r="23" spans="1:8" ht="12" customHeight="1" thickBot="1" x14ac:dyDescent="0.4">
      <c r="A23" s="81"/>
      <c r="B23" s="182" t="s">
        <v>59</v>
      </c>
      <c r="C23" s="181">
        <v>1078.9999999999995</v>
      </c>
      <c r="D23" s="66">
        <v>4037.703917667292</v>
      </c>
      <c r="E23" s="66">
        <v>1200.2851201019023</v>
      </c>
      <c r="F23" s="66">
        <v>1380.0363702135633</v>
      </c>
      <c r="G23" s="66">
        <v>645.26050017099635</v>
      </c>
      <c r="H23" s="65">
        <v>812.12192718082576</v>
      </c>
    </row>
    <row r="24" spans="1:8" ht="12" customHeight="1" thickBot="1" x14ac:dyDescent="0.4">
      <c r="A24" s="98" t="s">
        <v>93</v>
      </c>
      <c r="B24" s="200" t="s">
        <v>59</v>
      </c>
      <c r="C24" s="676">
        <v>26.999999999999996</v>
      </c>
      <c r="D24" s="675">
        <v>3411</v>
      </c>
      <c r="E24" s="675">
        <v>1400</v>
      </c>
      <c r="F24" s="675">
        <v>867</v>
      </c>
      <c r="G24" s="675">
        <v>446</v>
      </c>
      <c r="H24" s="674">
        <v>699</v>
      </c>
    </row>
    <row r="25" spans="1:8" ht="12" customHeight="1" x14ac:dyDescent="0.35">
      <c r="A25" s="89" t="s">
        <v>92</v>
      </c>
      <c r="B25" s="197" t="s">
        <v>91</v>
      </c>
      <c r="C25" s="192">
        <v>28.999999999999996</v>
      </c>
      <c r="D25" s="533">
        <v>3763.9724992831802</v>
      </c>
      <c r="E25" s="533">
        <v>1500</v>
      </c>
      <c r="F25" s="533">
        <v>1139.5924101670828</v>
      </c>
      <c r="G25" s="533">
        <v>519.59883758710089</v>
      </c>
      <c r="H25" s="532">
        <v>604.78125152899645</v>
      </c>
    </row>
    <row r="26" spans="1:8" ht="12" customHeight="1" x14ac:dyDescent="0.35">
      <c r="A26" s="78" t="s">
        <v>90</v>
      </c>
      <c r="B26" s="189" t="s">
        <v>89</v>
      </c>
      <c r="C26" s="184">
        <v>59.999999999999993</v>
      </c>
      <c r="D26" s="71">
        <v>3775.8230767544251</v>
      </c>
      <c r="E26" s="71">
        <v>1400.0000000000002</v>
      </c>
      <c r="F26" s="71">
        <v>1098.6228585496619</v>
      </c>
      <c r="G26" s="71">
        <v>496.12406174995806</v>
      </c>
      <c r="H26" s="70">
        <v>781.07615645480507</v>
      </c>
    </row>
    <row r="27" spans="1:8" ht="12" customHeight="1" x14ac:dyDescent="0.35">
      <c r="A27" s="78"/>
      <c r="B27" s="189" t="s">
        <v>87</v>
      </c>
      <c r="C27" s="184">
        <v>26</v>
      </c>
      <c r="D27" s="472">
        <v>3969</v>
      </c>
      <c r="E27" s="472">
        <v>1507</v>
      </c>
      <c r="F27" s="472">
        <v>1398</v>
      </c>
      <c r="G27" s="472">
        <v>628</v>
      </c>
      <c r="H27" s="471">
        <v>4369</v>
      </c>
    </row>
    <row r="28" spans="1:8" ht="12" customHeight="1" thickBot="1" x14ac:dyDescent="0.4">
      <c r="A28" s="81"/>
      <c r="B28" s="196" t="s">
        <v>59</v>
      </c>
      <c r="C28" s="195">
        <v>129.99999999999994</v>
      </c>
      <c r="D28" s="80">
        <v>3931.6271703037482</v>
      </c>
      <c r="E28" s="80">
        <v>1459.628514827145</v>
      </c>
      <c r="F28" s="80">
        <v>1249.9042352359236</v>
      </c>
      <c r="G28" s="80">
        <v>562.19232946142074</v>
      </c>
      <c r="H28" s="79">
        <v>659.90209077925965</v>
      </c>
    </row>
    <row r="29" spans="1:8" ht="12" customHeight="1" x14ac:dyDescent="0.35">
      <c r="A29" s="638" t="s">
        <v>85</v>
      </c>
      <c r="B29" s="334" t="s">
        <v>84</v>
      </c>
      <c r="C29" s="673">
        <v>23.000000000000004</v>
      </c>
      <c r="D29" s="672">
        <v>3847</v>
      </c>
      <c r="E29" s="672">
        <v>1100</v>
      </c>
      <c r="F29" s="672">
        <v>1264</v>
      </c>
      <c r="G29" s="672">
        <v>537</v>
      </c>
      <c r="H29" s="671">
        <v>947</v>
      </c>
    </row>
    <row r="30" spans="1:8" ht="12" customHeight="1" x14ac:dyDescent="0.35">
      <c r="A30" s="345" t="s">
        <v>83</v>
      </c>
      <c r="B30" s="338" t="s">
        <v>78</v>
      </c>
      <c r="C30" s="184">
        <v>32</v>
      </c>
      <c r="D30" s="71">
        <v>1798.6519804518812</v>
      </c>
      <c r="E30" s="71">
        <v>500</v>
      </c>
      <c r="F30" s="71">
        <v>559.25039471187335</v>
      </c>
      <c r="G30" s="71">
        <v>251.94205468999766</v>
      </c>
      <c r="H30" s="70">
        <v>487.45953105001024</v>
      </c>
    </row>
    <row r="31" spans="1:8" ht="12" customHeight="1" x14ac:dyDescent="0.35">
      <c r="A31" s="345"/>
      <c r="B31" s="338" t="s">
        <v>71</v>
      </c>
      <c r="C31" s="184">
        <v>21.000000000000007</v>
      </c>
      <c r="D31" s="472">
        <v>3135</v>
      </c>
      <c r="E31" s="472">
        <v>800</v>
      </c>
      <c r="F31" s="472">
        <v>1049</v>
      </c>
      <c r="G31" s="472">
        <v>470</v>
      </c>
      <c r="H31" s="471">
        <v>816</v>
      </c>
    </row>
    <row r="32" spans="1:8" ht="12" customHeight="1" thickBot="1" x14ac:dyDescent="0.4">
      <c r="A32" s="637"/>
      <c r="B32" s="328" t="s">
        <v>59</v>
      </c>
      <c r="C32" s="670">
        <v>142.00000000000006</v>
      </c>
      <c r="D32" s="121">
        <v>2444.981197902312</v>
      </c>
      <c r="E32" s="121">
        <v>712.60676032560707</v>
      </c>
      <c r="F32" s="121">
        <v>715.62281636711111</v>
      </c>
      <c r="G32" s="121">
        <v>320.75979031370758</v>
      </c>
      <c r="H32" s="120">
        <v>695.99183089588632</v>
      </c>
    </row>
    <row r="33" spans="1:8" ht="12" customHeight="1" x14ac:dyDescent="0.35">
      <c r="A33" s="78" t="s">
        <v>70</v>
      </c>
      <c r="B33" s="350" t="s">
        <v>64</v>
      </c>
      <c r="C33" s="444">
        <v>32.000000000000007</v>
      </c>
      <c r="D33" s="443">
        <v>3533.6480028857432</v>
      </c>
      <c r="E33" s="443">
        <v>970</v>
      </c>
      <c r="F33" s="443">
        <v>1072.9174563872009</v>
      </c>
      <c r="G33" s="443">
        <v>499.90874086935912</v>
      </c>
      <c r="H33" s="442">
        <v>990.82180562918393</v>
      </c>
    </row>
    <row r="34" spans="1:8" ht="12" customHeight="1" thickBot="1" x14ac:dyDescent="0.4">
      <c r="A34" s="78" t="s">
        <v>68</v>
      </c>
      <c r="B34" s="328" t="s">
        <v>59</v>
      </c>
      <c r="C34" s="181">
        <v>59.000000000000028</v>
      </c>
      <c r="D34" s="66">
        <v>3127.1711020377747</v>
      </c>
      <c r="E34" s="66">
        <v>940.31413969000562</v>
      </c>
      <c r="F34" s="66">
        <v>911.39050708166826</v>
      </c>
      <c r="G34" s="66">
        <v>427.3238775534025</v>
      </c>
      <c r="H34" s="65">
        <v>848.14257771269854</v>
      </c>
    </row>
    <row r="35" spans="1:8" ht="12" customHeight="1" x14ac:dyDescent="0.35">
      <c r="A35" s="89" t="s">
        <v>63</v>
      </c>
      <c r="B35" s="390" t="s">
        <v>62</v>
      </c>
      <c r="C35" s="444">
        <v>73.000000000000014</v>
      </c>
      <c r="D35" s="443">
        <v>3926.3509598825667</v>
      </c>
      <c r="E35" s="443">
        <v>1610.6347672000002</v>
      </c>
      <c r="F35" s="443">
        <v>1091.9778893926814</v>
      </c>
      <c r="G35" s="443">
        <v>511.29874869646721</v>
      </c>
      <c r="H35" s="442">
        <v>712.43955459341873</v>
      </c>
    </row>
    <row r="36" spans="1:8" ht="12" customHeight="1" thickBot="1" x14ac:dyDescent="0.4">
      <c r="A36" s="470" t="s">
        <v>61</v>
      </c>
      <c r="B36" s="182" t="s">
        <v>59</v>
      </c>
      <c r="C36" s="181">
        <v>81</v>
      </c>
      <c r="D36" s="66">
        <v>3858.4668771263637</v>
      </c>
      <c r="E36" s="66">
        <v>1597.7263089368107</v>
      </c>
      <c r="F36" s="66">
        <v>1069.1030152920821</v>
      </c>
      <c r="G36" s="66">
        <v>507.92318630742096</v>
      </c>
      <c r="H36" s="65">
        <v>683.7143665900511</v>
      </c>
    </row>
    <row r="37" spans="1:8" ht="12" customHeight="1" x14ac:dyDescent="0.35">
      <c r="G37" s="669"/>
      <c r="H37" s="669" t="s">
        <v>201</v>
      </c>
    </row>
  </sheetData>
  <mergeCells count="4">
    <mergeCell ref="A1:H1"/>
    <mergeCell ref="A2:H2"/>
    <mergeCell ref="A3:B4"/>
    <mergeCell ref="A5:B5"/>
  </mergeCells>
  <conditionalFormatting sqref="D5:H36">
    <cfRule type="cellIs" dxfId="966" priority="4" stopIfTrue="1" operator="lessThan">
      <formula>0.05</formula>
    </cfRule>
    <cfRule type="cellIs" dxfId="965" priority="5" operator="lessThan">
      <formula>0.9</formula>
    </cfRule>
  </conditionalFormatting>
  <conditionalFormatting sqref="D33:H36">
    <cfRule type="cellIs" dxfId="964" priority="1" stopIfTrue="1" operator="lessThan">
      <formula>0.9</formula>
    </cfRule>
    <cfRule type="cellIs" priority="2" stopIfTrue="1" operator="lessThan">
      <formula>0.9</formula>
    </cfRule>
    <cfRule type="cellIs" dxfId="963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גיליון90"/>
  <dimension ref="A1:H80"/>
  <sheetViews>
    <sheetView view="pageBreakPreview" topLeftCell="A34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32.26953125" style="435" bestFit="1" customWidth="1"/>
    <col min="3" max="3" width="15.36328125" style="435" customWidth="1"/>
    <col min="4" max="4" width="18.453125" style="435" customWidth="1"/>
    <col min="5" max="5" width="16" style="435" customWidth="1"/>
    <col min="6" max="6" width="15" style="435" customWidth="1"/>
    <col min="7" max="7" width="21.7265625" style="435" bestFit="1" customWidth="1"/>
    <col min="8" max="8" width="14.08984375" style="435" customWidth="1"/>
    <col min="9" max="16384" width="8.7265625" style="435"/>
  </cols>
  <sheetData>
    <row r="1" spans="1:8" ht="15.75" customHeight="1" x14ac:dyDescent="0.35">
      <c r="A1" s="6857" t="s">
        <v>329</v>
      </c>
      <c r="B1" s="6857"/>
      <c r="C1" s="6857"/>
      <c r="D1" s="6857"/>
      <c r="E1" s="6857"/>
      <c r="F1" s="6857"/>
      <c r="G1" s="6857"/>
      <c r="H1" s="6857"/>
    </row>
    <row r="2" spans="1:8" ht="15.75" customHeight="1" thickBot="1" x14ac:dyDescent="0.4">
      <c r="A2" s="6858" t="s">
        <v>328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873"/>
      <c r="B3" s="6874"/>
      <c r="C3" s="680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17.25" customHeight="1" thickBot="1" x14ac:dyDescent="0.4">
      <c r="A4" s="6875"/>
      <c r="B4" s="6876"/>
      <c r="C4" s="679" t="s">
        <v>49</v>
      </c>
      <c r="D4" s="525" t="s">
        <v>128</v>
      </c>
      <c r="E4" s="527" t="s">
        <v>127</v>
      </c>
      <c r="F4" s="525" t="s">
        <v>327</v>
      </c>
      <c r="G4" s="527" t="s">
        <v>125</v>
      </c>
      <c r="H4" s="525" t="s">
        <v>124</v>
      </c>
    </row>
    <row r="5" spans="1:8" ht="12" customHeight="1" thickBot="1" x14ac:dyDescent="0.4">
      <c r="A5" s="6648" t="s">
        <v>59</v>
      </c>
      <c r="B5" s="6885"/>
      <c r="C5" s="542">
        <v>15279.000000000029</v>
      </c>
      <c r="D5" s="95">
        <v>2021.8992897118935</v>
      </c>
      <c r="E5" s="95">
        <v>603.0680028196067</v>
      </c>
      <c r="F5" s="95">
        <v>536.68875902601019</v>
      </c>
      <c r="G5" s="95">
        <v>209.81079422455028</v>
      </c>
      <c r="H5" s="94">
        <v>672.33173364173035</v>
      </c>
    </row>
    <row r="6" spans="1:8" ht="12" customHeight="1" x14ac:dyDescent="0.35">
      <c r="A6" s="541" t="s">
        <v>123</v>
      </c>
      <c r="B6" s="93" t="s">
        <v>122</v>
      </c>
      <c r="C6" s="461">
        <v>2307.0000000000023</v>
      </c>
      <c r="D6" s="75">
        <v>1753.7010309994737</v>
      </c>
      <c r="E6" s="75">
        <v>456.25849411999997</v>
      </c>
      <c r="F6" s="75">
        <v>398.84827158141985</v>
      </c>
      <c r="G6" s="75">
        <v>179.14138251302893</v>
      </c>
      <c r="H6" s="74">
        <v>719.45288278502687</v>
      </c>
    </row>
    <row r="7" spans="1:8" ht="12" customHeight="1" x14ac:dyDescent="0.35">
      <c r="A7" s="345" t="s">
        <v>121</v>
      </c>
      <c r="B7" s="83" t="s">
        <v>120</v>
      </c>
      <c r="C7" s="457">
        <v>751.99999999999989</v>
      </c>
      <c r="D7" s="71">
        <v>1479.4296598033957</v>
      </c>
      <c r="E7" s="71">
        <v>342.88124007000005</v>
      </c>
      <c r="F7" s="71">
        <v>466.47255749018825</v>
      </c>
      <c r="G7" s="71">
        <v>192.63414973961955</v>
      </c>
      <c r="H7" s="70">
        <v>477.44171250358738</v>
      </c>
    </row>
    <row r="8" spans="1:8" ht="12" customHeight="1" x14ac:dyDescent="0.35">
      <c r="A8" s="540"/>
      <c r="B8" s="83" t="s">
        <v>119</v>
      </c>
      <c r="C8" s="457">
        <v>1463.9999999999991</v>
      </c>
      <c r="D8" s="71">
        <v>1860.2839967259176</v>
      </c>
      <c r="E8" s="71">
        <v>300</v>
      </c>
      <c r="F8" s="71">
        <v>452.10707637669998</v>
      </c>
      <c r="G8" s="71">
        <v>187.45143546985156</v>
      </c>
      <c r="H8" s="70">
        <v>920.72548487936729</v>
      </c>
    </row>
    <row r="9" spans="1:8" ht="12" customHeight="1" x14ac:dyDescent="0.35">
      <c r="A9" s="540"/>
      <c r="B9" s="83" t="s">
        <v>118</v>
      </c>
      <c r="C9" s="457">
        <v>860.99999999999875</v>
      </c>
      <c r="D9" s="71">
        <v>1751.008030133152</v>
      </c>
      <c r="E9" s="71">
        <v>487.80799999999999</v>
      </c>
      <c r="F9" s="71">
        <v>514.94125505245574</v>
      </c>
      <c r="G9" s="71">
        <v>189.19796855404178</v>
      </c>
      <c r="H9" s="70">
        <v>559.06080652665514</v>
      </c>
    </row>
    <row r="10" spans="1:8" ht="12" customHeight="1" x14ac:dyDescent="0.35">
      <c r="A10" s="540"/>
      <c r="B10" s="83" t="s">
        <v>117</v>
      </c>
      <c r="C10" s="457">
        <v>136.00000000000009</v>
      </c>
      <c r="D10" s="71">
        <v>1277.7282051017482</v>
      </c>
      <c r="E10" s="71">
        <v>309.84991347724997</v>
      </c>
      <c r="F10" s="71">
        <v>421.21724777009945</v>
      </c>
      <c r="G10" s="71">
        <v>187.24495710549297</v>
      </c>
      <c r="H10" s="70">
        <v>359.41608674890591</v>
      </c>
    </row>
    <row r="11" spans="1:8" ht="12" customHeight="1" x14ac:dyDescent="0.35">
      <c r="A11" s="540"/>
      <c r="B11" s="83" t="s">
        <v>116</v>
      </c>
      <c r="C11" s="457">
        <v>69</v>
      </c>
      <c r="D11" s="71">
        <v>1882.2525318359371</v>
      </c>
      <c r="E11" s="71">
        <v>380</v>
      </c>
      <c r="F11" s="71">
        <v>376.41718948465007</v>
      </c>
      <c r="G11" s="71">
        <v>206.22320084366029</v>
      </c>
      <c r="H11" s="70">
        <v>919.61214150762669</v>
      </c>
    </row>
    <row r="12" spans="1:8" ht="12" customHeight="1" x14ac:dyDescent="0.35">
      <c r="A12" s="540"/>
      <c r="B12" s="84" t="s">
        <v>115</v>
      </c>
      <c r="C12" s="457">
        <v>177.00000000000009</v>
      </c>
      <c r="D12" s="71">
        <v>1444.0864784797891</v>
      </c>
      <c r="E12" s="71">
        <v>366.01644922200001</v>
      </c>
      <c r="F12" s="71">
        <v>454.20031138787596</v>
      </c>
      <c r="G12" s="71">
        <v>168.19524357322214</v>
      </c>
      <c r="H12" s="70">
        <v>455.67447429669119</v>
      </c>
    </row>
    <row r="13" spans="1:8" ht="12" customHeight="1" x14ac:dyDescent="0.35">
      <c r="A13" s="345"/>
      <c r="B13" s="83" t="s">
        <v>114</v>
      </c>
      <c r="C13" s="457">
        <v>66</v>
      </c>
      <c r="D13" s="71">
        <v>1065.6112941759498</v>
      </c>
      <c r="E13" s="71">
        <v>250.00000000000003</v>
      </c>
      <c r="F13" s="71">
        <v>347.67167866892703</v>
      </c>
      <c r="G13" s="71">
        <v>158.56776292112482</v>
      </c>
      <c r="H13" s="70">
        <v>309.37185258589761</v>
      </c>
    </row>
    <row r="14" spans="1:8" ht="12" customHeight="1" x14ac:dyDescent="0.35">
      <c r="A14" s="540"/>
      <c r="B14" s="83" t="s">
        <v>113</v>
      </c>
      <c r="C14" s="457">
        <v>49.000000000000014</v>
      </c>
      <c r="D14" s="71">
        <v>1164.5685756711825</v>
      </c>
      <c r="E14" s="71">
        <v>279.89493175799998</v>
      </c>
      <c r="F14" s="71">
        <v>383.49405070671878</v>
      </c>
      <c r="G14" s="71">
        <v>108.13927973716532</v>
      </c>
      <c r="H14" s="70">
        <v>393.04031346929844</v>
      </c>
    </row>
    <row r="15" spans="1:8" ht="12" customHeight="1" x14ac:dyDescent="0.35">
      <c r="A15" s="540"/>
      <c r="B15" s="83" t="s">
        <v>112</v>
      </c>
      <c r="C15" s="457">
        <v>198.99999999999994</v>
      </c>
      <c r="D15" s="71">
        <v>1217.6094207264725</v>
      </c>
      <c r="E15" s="71">
        <v>215.30379365999994</v>
      </c>
      <c r="F15" s="71">
        <v>370.05155277455884</v>
      </c>
      <c r="G15" s="71">
        <v>164.22867317503375</v>
      </c>
      <c r="H15" s="70">
        <v>468.02540111688057</v>
      </c>
    </row>
    <row r="16" spans="1:8" ht="12" customHeight="1" x14ac:dyDescent="0.35">
      <c r="A16" s="540"/>
      <c r="B16" s="83" t="s">
        <v>111</v>
      </c>
      <c r="C16" s="457">
        <v>450.99999999999977</v>
      </c>
      <c r="D16" s="71">
        <v>1536.1188136729063</v>
      </c>
      <c r="E16" s="71">
        <v>342.19387059000002</v>
      </c>
      <c r="F16" s="71">
        <v>520.88906915655161</v>
      </c>
      <c r="G16" s="71">
        <v>191.73860146326172</v>
      </c>
      <c r="H16" s="70">
        <v>481.2972724630925</v>
      </c>
    </row>
    <row r="17" spans="1:8" ht="12" customHeight="1" x14ac:dyDescent="0.35">
      <c r="A17" s="540"/>
      <c r="B17" s="83" t="s">
        <v>110</v>
      </c>
      <c r="C17" s="457">
        <v>294.99999999999994</v>
      </c>
      <c r="D17" s="71">
        <v>1466.4048166993205</v>
      </c>
      <c r="E17" s="71">
        <v>376.413257649</v>
      </c>
      <c r="F17" s="71">
        <v>450.6829844692885</v>
      </c>
      <c r="G17" s="71">
        <v>181.98307619426632</v>
      </c>
      <c r="H17" s="70">
        <v>457.32549838676596</v>
      </c>
    </row>
    <row r="18" spans="1:8" ht="12" customHeight="1" x14ac:dyDescent="0.35">
      <c r="A18" s="540"/>
      <c r="B18" s="83" t="s">
        <v>109</v>
      </c>
      <c r="C18" s="457">
        <v>252.99999999999994</v>
      </c>
      <c r="D18" s="71">
        <v>918.23914201042942</v>
      </c>
      <c r="E18" s="71">
        <v>177.66722924999999</v>
      </c>
      <c r="F18" s="71">
        <v>295.99966629608537</v>
      </c>
      <c r="G18" s="71">
        <v>145.57507545519644</v>
      </c>
      <c r="H18" s="70">
        <v>298.99717100914785</v>
      </c>
    </row>
    <row r="19" spans="1:8" ht="12" customHeight="1" x14ac:dyDescent="0.35">
      <c r="A19" s="540"/>
      <c r="B19" s="83" t="s">
        <v>108</v>
      </c>
      <c r="C19" s="457">
        <v>127</v>
      </c>
      <c r="D19" s="71">
        <v>1050.2472920876758</v>
      </c>
      <c r="E19" s="71">
        <v>228.12924705999998</v>
      </c>
      <c r="F19" s="71">
        <v>285.30726166102841</v>
      </c>
      <c r="G19" s="71">
        <v>141.37775329954431</v>
      </c>
      <c r="H19" s="70">
        <v>395.43303006710312</v>
      </c>
    </row>
    <row r="20" spans="1:8" ht="12" customHeight="1" x14ac:dyDescent="0.35">
      <c r="A20" s="540"/>
      <c r="B20" s="83" t="s">
        <v>107</v>
      </c>
      <c r="C20" s="457">
        <v>176.00000000000006</v>
      </c>
      <c r="D20" s="71">
        <v>1641.4233944983948</v>
      </c>
      <c r="E20" s="71">
        <v>422.88686275300012</v>
      </c>
      <c r="F20" s="71">
        <v>422.11242782542058</v>
      </c>
      <c r="G20" s="71">
        <v>201.57645962442945</v>
      </c>
      <c r="H20" s="70">
        <v>594.84764429554502</v>
      </c>
    </row>
    <row r="21" spans="1:8" ht="12" customHeight="1" x14ac:dyDescent="0.35">
      <c r="A21" s="540"/>
      <c r="B21" s="83" t="s">
        <v>106</v>
      </c>
      <c r="C21" s="457">
        <v>217.00000000000017</v>
      </c>
      <c r="D21" s="71">
        <v>1493.4015378057056</v>
      </c>
      <c r="E21" s="71">
        <v>397.69337839999992</v>
      </c>
      <c r="F21" s="71">
        <v>448.96922565239879</v>
      </c>
      <c r="G21" s="71">
        <v>152.43608005284804</v>
      </c>
      <c r="H21" s="70">
        <v>494.3028537004584</v>
      </c>
    </row>
    <row r="22" spans="1:8" ht="12" customHeight="1" x14ac:dyDescent="0.35">
      <c r="A22" s="540"/>
      <c r="B22" s="83" t="s">
        <v>105</v>
      </c>
      <c r="C22" s="457">
        <v>400.00000000000028</v>
      </c>
      <c r="D22" s="71">
        <v>1745.6902402361845</v>
      </c>
      <c r="E22" s="71">
        <v>259.99999999999994</v>
      </c>
      <c r="F22" s="71">
        <v>560.74929675304725</v>
      </c>
      <c r="G22" s="71">
        <v>230.91998771579028</v>
      </c>
      <c r="H22" s="70">
        <v>694.02095576734803</v>
      </c>
    </row>
    <row r="23" spans="1:8" ht="12" customHeight="1" x14ac:dyDescent="0.35">
      <c r="A23" s="540"/>
      <c r="B23" s="83" t="s">
        <v>104</v>
      </c>
      <c r="C23" s="457">
        <v>91.999999999999972</v>
      </c>
      <c r="D23" s="71">
        <v>1128.0485783432166</v>
      </c>
      <c r="E23" s="71">
        <v>306.21253060000004</v>
      </c>
      <c r="F23" s="71">
        <v>320.07236536216374</v>
      </c>
      <c r="G23" s="71">
        <v>126.43339527883259</v>
      </c>
      <c r="H23" s="70">
        <v>375.33028710222078</v>
      </c>
    </row>
    <row r="24" spans="1:8" ht="12" customHeight="1" x14ac:dyDescent="0.35">
      <c r="A24" s="540"/>
      <c r="B24" s="338" t="s">
        <v>103</v>
      </c>
      <c r="C24" s="457">
        <v>94</v>
      </c>
      <c r="D24" s="71">
        <v>1878.9988264400004</v>
      </c>
      <c r="E24" s="71">
        <v>484.43353573500008</v>
      </c>
      <c r="F24" s="71">
        <v>627.01573197162509</v>
      </c>
      <c r="G24" s="71">
        <v>154.4119409565148</v>
      </c>
      <c r="H24" s="70">
        <v>613.13761777686079</v>
      </c>
    </row>
    <row r="25" spans="1:8" ht="12" customHeight="1" x14ac:dyDescent="0.35">
      <c r="A25" s="540"/>
      <c r="B25" s="83" t="s">
        <v>102</v>
      </c>
      <c r="C25" s="457">
        <v>53.000000000000021</v>
      </c>
      <c r="D25" s="71">
        <v>1993.7944036468737</v>
      </c>
      <c r="E25" s="71">
        <v>420.38825433000005</v>
      </c>
      <c r="F25" s="71">
        <v>584.91415191812985</v>
      </c>
      <c r="G25" s="71">
        <v>251.85251503661996</v>
      </c>
      <c r="H25" s="70">
        <v>736.63948236212411</v>
      </c>
    </row>
    <row r="26" spans="1:8" ht="12" customHeight="1" x14ac:dyDescent="0.35">
      <c r="A26" s="540"/>
      <c r="B26" s="83" t="s">
        <v>101</v>
      </c>
      <c r="C26" s="457">
        <v>114.00000000000001</v>
      </c>
      <c r="D26" s="71">
        <v>1360.7925850428601</v>
      </c>
      <c r="E26" s="71">
        <v>338.41436489500001</v>
      </c>
      <c r="F26" s="71">
        <v>364.08330525576116</v>
      </c>
      <c r="G26" s="71">
        <v>150.68851430029298</v>
      </c>
      <c r="H26" s="70">
        <v>507.60640059180645</v>
      </c>
    </row>
    <row r="27" spans="1:8" ht="12" customHeight="1" x14ac:dyDescent="0.35">
      <c r="A27" s="540"/>
      <c r="B27" s="83" t="s">
        <v>241</v>
      </c>
      <c r="C27" s="457">
        <v>169.00000000000009</v>
      </c>
      <c r="D27" s="71">
        <v>1174.2476157983151</v>
      </c>
      <c r="E27" s="71">
        <v>238.30950238094997</v>
      </c>
      <c r="F27" s="71">
        <v>360.40803881257511</v>
      </c>
      <c r="G27" s="71">
        <v>181.32163805086819</v>
      </c>
      <c r="H27" s="70">
        <v>394.2084365539219</v>
      </c>
    </row>
    <row r="28" spans="1:8" ht="12" customHeight="1" x14ac:dyDescent="0.35">
      <c r="A28" s="540"/>
      <c r="B28" s="83" t="s">
        <v>240</v>
      </c>
      <c r="C28" s="457">
        <v>229.00000000000026</v>
      </c>
      <c r="D28" s="71">
        <v>1998.1784223678953</v>
      </c>
      <c r="E28" s="71">
        <v>400.02811341500001</v>
      </c>
      <c r="F28" s="71">
        <v>729.33186264036658</v>
      </c>
      <c r="G28" s="71">
        <v>223.53699698115884</v>
      </c>
      <c r="H28" s="70">
        <v>645.28144933136844</v>
      </c>
    </row>
    <row r="29" spans="1:8" ht="12" customHeight="1" thickBot="1" x14ac:dyDescent="0.4">
      <c r="A29" s="539"/>
      <c r="B29" s="68" t="s">
        <v>59</v>
      </c>
      <c r="C29" s="534">
        <v>8749.9999999999964</v>
      </c>
      <c r="D29" s="66">
        <v>1632.4336791691892</v>
      </c>
      <c r="E29" s="66">
        <v>368.68006096256312</v>
      </c>
      <c r="F29" s="66">
        <v>453.83798522354607</v>
      </c>
      <c r="G29" s="66">
        <v>185.0190908834013</v>
      </c>
      <c r="H29" s="65">
        <v>624.89654209968342</v>
      </c>
    </row>
    <row r="30" spans="1:8" ht="12" customHeight="1" x14ac:dyDescent="0.35">
      <c r="A30" s="535" t="s">
        <v>98</v>
      </c>
      <c r="B30" s="538" t="s">
        <v>97</v>
      </c>
      <c r="C30" s="464">
        <v>3901.9999999999982</v>
      </c>
      <c r="D30" s="443">
        <v>2997.9614633650895</v>
      </c>
      <c r="E30" s="443">
        <v>1200.0000000000002</v>
      </c>
      <c r="F30" s="443">
        <v>720.16472515088742</v>
      </c>
      <c r="G30" s="443">
        <v>290.98076081191016</v>
      </c>
      <c r="H30" s="442">
        <v>786.81597740229176</v>
      </c>
    </row>
    <row r="31" spans="1:8" ht="12" customHeight="1" x14ac:dyDescent="0.35">
      <c r="A31" s="78" t="s">
        <v>96</v>
      </c>
      <c r="B31" s="83" t="s">
        <v>95</v>
      </c>
      <c r="C31" s="457">
        <v>386.99999999999989</v>
      </c>
      <c r="D31" s="71">
        <v>2734.8564352066373</v>
      </c>
      <c r="E31" s="71">
        <v>1000.0000000000001</v>
      </c>
      <c r="F31" s="71">
        <v>702.77246978632945</v>
      </c>
      <c r="G31" s="71">
        <v>265.8235258096999</v>
      </c>
      <c r="H31" s="70">
        <v>766.26043961060782</v>
      </c>
    </row>
    <row r="32" spans="1:8" ht="12" customHeight="1" x14ac:dyDescent="0.35">
      <c r="A32" s="535"/>
      <c r="B32" s="83" t="s">
        <v>94</v>
      </c>
      <c r="C32" s="457">
        <v>68</v>
      </c>
      <c r="D32" s="71">
        <v>3489.0812572797681</v>
      </c>
      <c r="E32" s="71">
        <v>1500</v>
      </c>
      <c r="F32" s="71">
        <v>659.89259053306705</v>
      </c>
      <c r="G32" s="71">
        <v>293.44040822342743</v>
      </c>
      <c r="H32" s="70">
        <v>1035.7482585232735</v>
      </c>
    </row>
    <row r="33" spans="1:8" ht="12" customHeight="1" thickBot="1" x14ac:dyDescent="0.4">
      <c r="A33" s="537"/>
      <c r="B33" s="328" t="s">
        <v>59</v>
      </c>
      <c r="C33" s="454">
        <v>4357.00000000001</v>
      </c>
      <c r="D33" s="121">
        <v>2980.4893433265415</v>
      </c>
      <c r="E33" s="121">
        <v>1185.7333478440548</v>
      </c>
      <c r="F33" s="121">
        <v>717.76378126427835</v>
      </c>
      <c r="G33" s="121">
        <v>288.71225940054205</v>
      </c>
      <c r="H33" s="120">
        <v>788.27995481766618</v>
      </c>
    </row>
    <row r="34" spans="1:8" ht="12" customHeight="1" thickBot="1" x14ac:dyDescent="0.4">
      <c r="A34" s="397" t="s">
        <v>93</v>
      </c>
      <c r="B34" s="352" t="s">
        <v>59</v>
      </c>
      <c r="C34" s="536">
        <v>66</v>
      </c>
      <c r="D34" s="95">
        <v>3459.4239983949765</v>
      </c>
      <c r="E34" s="95">
        <v>1400.0000000000002</v>
      </c>
      <c r="F34" s="95">
        <v>821.54627502907579</v>
      </c>
      <c r="G34" s="95">
        <v>386.13868560599536</v>
      </c>
      <c r="H34" s="94">
        <v>851.7390377599055</v>
      </c>
    </row>
    <row r="35" spans="1:8" ht="12" customHeight="1" x14ac:dyDescent="0.35">
      <c r="A35" s="535" t="s">
        <v>92</v>
      </c>
      <c r="B35" s="93" t="s">
        <v>91</v>
      </c>
      <c r="C35" s="461">
        <v>139.99999999999997</v>
      </c>
      <c r="D35" s="75">
        <v>3151.9704067061384</v>
      </c>
      <c r="E35" s="75">
        <v>1500</v>
      </c>
      <c r="F35" s="75">
        <v>655.06362198061402</v>
      </c>
      <c r="G35" s="75">
        <v>247.0850810150427</v>
      </c>
      <c r="H35" s="74">
        <v>749.82170371048153</v>
      </c>
    </row>
    <row r="36" spans="1:8" ht="12" customHeight="1" x14ac:dyDescent="0.35">
      <c r="A36" s="78" t="s">
        <v>205</v>
      </c>
      <c r="B36" s="83" t="s">
        <v>89</v>
      </c>
      <c r="C36" s="457">
        <v>165.00000000000006</v>
      </c>
      <c r="D36" s="71">
        <v>2952.0046101788143</v>
      </c>
      <c r="E36" s="71">
        <v>1400</v>
      </c>
      <c r="F36" s="71">
        <v>533.97242045962878</v>
      </c>
      <c r="G36" s="71">
        <v>253.2294309125665</v>
      </c>
      <c r="H36" s="70">
        <v>764.80275880661895</v>
      </c>
    </row>
    <row r="37" spans="1:8" ht="12" customHeight="1" x14ac:dyDescent="0.35">
      <c r="A37" s="78"/>
      <c r="B37" s="189" t="s">
        <v>88</v>
      </c>
      <c r="C37" s="457">
        <v>31.000000000000011</v>
      </c>
      <c r="D37" s="71">
        <v>3836.2948548684817</v>
      </c>
      <c r="E37" s="71">
        <v>1600.0000000000002</v>
      </c>
      <c r="F37" s="71">
        <v>1127.8344818031144</v>
      </c>
      <c r="G37" s="71">
        <v>271.30077960095258</v>
      </c>
      <c r="H37" s="70">
        <v>837.15959346441434</v>
      </c>
    </row>
    <row r="38" spans="1:8" ht="12" customHeight="1" x14ac:dyDescent="0.35">
      <c r="A38" s="78"/>
      <c r="B38" s="189" t="s">
        <v>87</v>
      </c>
      <c r="C38" s="457">
        <v>30.000000000000004</v>
      </c>
      <c r="D38" s="71">
        <v>3282.1376977282812</v>
      </c>
      <c r="E38" s="71">
        <v>1507.1265556200001</v>
      </c>
      <c r="F38" s="71">
        <v>713.85651985283801</v>
      </c>
      <c r="G38" s="71">
        <v>312.5902013493299</v>
      </c>
      <c r="H38" s="70">
        <v>748.5644209061137</v>
      </c>
    </row>
    <row r="39" spans="1:8" ht="12" customHeight="1" x14ac:dyDescent="0.35">
      <c r="A39" s="535"/>
      <c r="B39" s="83" t="s">
        <v>239</v>
      </c>
      <c r="C39" s="457">
        <v>69.999999999999986</v>
      </c>
      <c r="D39" s="71">
        <v>3094.8952339113662</v>
      </c>
      <c r="E39" s="71">
        <v>1500</v>
      </c>
      <c r="F39" s="71">
        <v>526.38390447996369</v>
      </c>
      <c r="G39" s="71">
        <v>293.61368763551263</v>
      </c>
      <c r="H39" s="70">
        <v>774.8976417958894</v>
      </c>
    </row>
    <row r="40" spans="1:8" ht="12" customHeight="1" thickBot="1" x14ac:dyDescent="0.4">
      <c r="A40" s="322"/>
      <c r="B40" s="68" t="s">
        <v>59</v>
      </c>
      <c r="C40" s="534">
        <v>436.00000000000011</v>
      </c>
      <c r="D40" s="66">
        <v>3120.6314074735028</v>
      </c>
      <c r="E40" s="66">
        <v>1470.3967156656809</v>
      </c>
      <c r="F40" s="66">
        <v>623.95481980977991</v>
      </c>
      <c r="G40" s="66">
        <v>262.03547209003233</v>
      </c>
      <c r="H40" s="65">
        <v>764.24439990800795</v>
      </c>
    </row>
    <row r="41" spans="1:8" ht="12" customHeight="1" x14ac:dyDescent="0.35">
      <c r="A41" s="311" t="s">
        <v>85</v>
      </c>
      <c r="B41" s="93" t="s">
        <v>238</v>
      </c>
      <c r="C41" s="461">
        <v>166.00000000000006</v>
      </c>
      <c r="D41" s="75">
        <v>3026.0032142498922</v>
      </c>
      <c r="E41" s="75">
        <v>1100</v>
      </c>
      <c r="F41" s="75">
        <v>933.28948679212749</v>
      </c>
      <c r="G41" s="75">
        <v>236.48194105300962</v>
      </c>
      <c r="H41" s="74">
        <v>756.2317864047543</v>
      </c>
    </row>
    <row r="42" spans="1:8" ht="12" customHeight="1" x14ac:dyDescent="0.35">
      <c r="A42" s="92" t="s">
        <v>83</v>
      </c>
      <c r="B42" s="83" t="s">
        <v>82</v>
      </c>
      <c r="C42" s="457">
        <v>83.999999999999986</v>
      </c>
      <c r="D42" s="71">
        <v>1497.2223910816922</v>
      </c>
      <c r="E42" s="71">
        <v>215.30379365999994</v>
      </c>
      <c r="F42" s="71">
        <v>387.96434077676145</v>
      </c>
      <c r="G42" s="71">
        <v>110.34187160174912</v>
      </c>
      <c r="H42" s="70">
        <v>783.61238504318135</v>
      </c>
    </row>
    <row r="43" spans="1:8" ht="12" customHeight="1" x14ac:dyDescent="0.35">
      <c r="A43" s="322"/>
      <c r="B43" s="83" t="s">
        <v>81</v>
      </c>
      <c r="C43" s="457">
        <v>128</v>
      </c>
      <c r="D43" s="71">
        <v>3307.5289307307044</v>
      </c>
      <c r="E43" s="71">
        <v>1000</v>
      </c>
      <c r="F43" s="71">
        <v>1468.8902322059737</v>
      </c>
      <c r="G43" s="71">
        <v>239.28799280046024</v>
      </c>
      <c r="H43" s="70">
        <v>599.35070572427139</v>
      </c>
    </row>
    <row r="44" spans="1:8" ht="12" customHeight="1" x14ac:dyDescent="0.35">
      <c r="A44" s="322"/>
      <c r="B44" s="83" t="s">
        <v>79</v>
      </c>
      <c r="C44" s="457">
        <v>100.00000000000004</v>
      </c>
      <c r="D44" s="71">
        <v>2576.275611946603</v>
      </c>
      <c r="E44" s="71">
        <v>1260.0760875000001</v>
      </c>
      <c r="F44" s="71">
        <v>757.27487427421113</v>
      </c>
      <c r="G44" s="71">
        <v>142.93609147853252</v>
      </c>
      <c r="H44" s="70">
        <v>415.98855869386</v>
      </c>
    </row>
    <row r="45" spans="1:8" ht="12" customHeight="1" x14ac:dyDescent="0.35">
      <c r="A45" s="322"/>
      <c r="B45" s="83" t="s">
        <v>78</v>
      </c>
      <c r="C45" s="457">
        <v>70</v>
      </c>
      <c r="D45" s="71">
        <v>993.84976828568188</v>
      </c>
      <c r="E45" s="71">
        <v>500</v>
      </c>
      <c r="F45" s="71">
        <v>249.22600307271739</v>
      </c>
      <c r="G45" s="71">
        <v>68.445142434800985</v>
      </c>
      <c r="H45" s="70">
        <v>176.17862277816332</v>
      </c>
    </row>
    <row r="46" spans="1:8" ht="12" customHeight="1" x14ac:dyDescent="0.35">
      <c r="A46" s="92"/>
      <c r="B46" s="338" t="s">
        <v>256</v>
      </c>
      <c r="C46" s="184">
        <v>72.999999999999986</v>
      </c>
      <c r="D46" s="71">
        <v>3159.0523918966255</v>
      </c>
      <c r="E46" s="71">
        <v>800</v>
      </c>
      <c r="F46" s="71">
        <v>702.78065317631888</v>
      </c>
      <c r="G46" s="71">
        <v>205.48075594652602</v>
      </c>
      <c r="H46" s="70">
        <v>1450.7909827737799</v>
      </c>
    </row>
    <row r="47" spans="1:8" ht="12" customHeight="1" x14ac:dyDescent="0.35">
      <c r="A47" s="92"/>
      <c r="B47" s="338" t="s">
        <v>75</v>
      </c>
      <c r="C47" s="184">
        <v>27.000000000000011</v>
      </c>
      <c r="D47" s="472">
        <v>3186</v>
      </c>
      <c r="E47" s="472">
        <v>1350</v>
      </c>
      <c r="F47" s="472">
        <v>848</v>
      </c>
      <c r="G47" s="472">
        <v>294</v>
      </c>
      <c r="H47" s="471">
        <v>693</v>
      </c>
    </row>
    <row r="48" spans="1:8" ht="12" customHeight="1" x14ac:dyDescent="0.35">
      <c r="A48" s="92"/>
      <c r="B48" s="338" t="s">
        <v>74</v>
      </c>
      <c r="C48" s="184">
        <v>50</v>
      </c>
      <c r="D48" s="71">
        <v>2353.6196473008345</v>
      </c>
      <c r="E48" s="71">
        <v>800</v>
      </c>
      <c r="F48" s="71">
        <v>947.52767477773887</v>
      </c>
      <c r="G48" s="71">
        <v>184.18095237225839</v>
      </c>
      <c r="H48" s="70">
        <v>421.91102015083635</v>
      </c>
    </row>
    <row r="49" spans="1:8" ht="12" customHeight="1" x14ac:dyDescent="0.35">
      <c r="A49" s="92"/>
      <c r="B49" s="338" t="s">
        <v>73</v>
      </c>
      <c r="C49" s="184">
        <v>93.000000000000028</v>
      </c>
      <c r="D49" s="71">
        <v>3231.8187736141226</v>
      </c>
      <c r="E49" s="71">
        <v>1500</v>
      </c>
      <c r="F49" s="71">
        <v>799.08836950632406</v>
      </c>
      <c r="G49" s="71">
        <v>213.45674162284598</v>
      </c>
      <c r="H49" s="70">
        <v>719.27366248495332</v>
      </c>
    </row>
    <row r="50" spans="1:8" ht="12" customHeight="1" x14ac:dyDescent="0.35">
      <c r="A50" s="92"/>
      <c r="B50" s="338" t="s">
        <v>72</v>
      </c>
      <c r="C50" s="184">
        <v>191.00000000000011</v>
      </c>
      <c r="D50" s="71">
        <v>1393.4924098272711</v>
      </c>
      <c r="E50" s="71">
        <v>300</v>
      </c>
      <c r="F50" s="71">
        <v>441.24794186311038</v>
      </c>
      <c r="G50" s="71">
        <v>121.88934564256849</v>
      </c>
      <c r="H50" s="70">
        <v>530.35512232159238</v>
      </c>
    </row>
    <row r="51" spans="1:8" ht="12" customHeight="1" x14ac:dyDescent="0.35">
      <c r="A51" s="92"/>
      <c r="B51" s="338" t="s">
        <v>71</v>
      </c>
      <c r="C51" s="184">
        <v>160.99999999999997</v>
      </c>
      <c r="D51" s="71">
        <v>2791.2471463832676</v>
      </c>
      <c r="E51" s="71">
        <v>800</v>
      </c>
      <c r="F51" s="71">
        <v>722.44585580372404</v>
      </c>
      <c r="G51" s="71">
        <v>211.48641224217866</v>
      </c>
      <c r="H51" s="70">
        <v>1057.3148783373654</v>
      </c>
    </row>
    <row r="52" spans="1:8" ht="12" customHeight="1" thickBot="1" x14ac:dyDescent="0.4">
      <c r="A52" s="92"/>
      <c r="B52" s="328" t="s">
        <v>59</v>
      </c>
      <c r="C52" s="181">
        <v>1144.0000000000016</v>
      </c>
      <c r="D52" s="66">
        <v>2492.1599649226546</v>
      </c>
      <c r="E52" s="66">
        <v>821.13530598928287</v>
      </c>
      <c r="F52" s="66">
        <v>759.89855848776665</v>
      </c>
      <c r="G52" s="66">
        <v>183.61417637515132</v>
      </c>
      <c r="H52" s="65">
        <v>727.51192407045471</v>
      </c>
    </row>
    <row r="53" spans="1:8" ht="12" customHeight="1" x14ac:dyDescent="0.35">
      <c r="A53" s="89" t="s">
        <v>70</v>
      </c>
      <c r="B53" s="342" t="s">
        <v>69</v>
      </c>
      <c r="C53" s="192">
        <v>21.000000000000004</v>
      </c>
      <c r="D53" s="533">
        <v>1792</v>
      </c>
      <c r="E53" s="533">
        <v>430</v>
      </c>
      <c r="F53" s="533">
        <v>719</v>
      </c>
      <c r="G53" s="533">
        <v>155</v>
      </c>
      <c r="H53" s="532">
        <v>488</v>
      </c>
    </row>
    <row r="54" spans="1:8" ht="12" customHeight="1" x14ac:dyDescent="0.35">
      <c r="A54" s="78" t="s">
        <v>68</v>
      </c>
      <c r="B54" s="338" t="s">
        <v>65</v>
      </c>
      <c r="C54" s="184">
        <v>133.99999999999994</v>
      </c>
      <c r="D54" s="443">
        <v>3002.4070570401682</v>
      </c>
      <c r="E54" s="443">
        <v>973.4349603999998</v>
      </c>
      <c r="F54" s="443">
        <v>845.10208826570909</v>
      </c>
      <c r="G54" s="443">
        <v>329.84307781504458</v>
      </c>
      <c r="H54" s="442">
        <v>854.02693055941563</v>
      </c>
    </row>
    <row r="55" spans="1:8" ht="12" customHeight="1" x14ac:dyDescent="0.35">
      <c r="A55" s="78"/>
      <c r="B55" s="338" t="s">
        <v>64</v>
      </c>
      <c r="C55" s="184">
        <v>87</v>
      </c>
      <c r="D55" s="71">
        <v>2916.6461226799288</v>
      </c>
      <c r="E55" s="71">
        <v>970.00000000000011</v>
      </c>
      <c r="F55" s="71">
        <v>877.79219963987225</v>
      </c>
      <c r="G55" s="71">
        <v>197.51027378761722</v>
      </c>
      <c r="H55" s="70">
        <v>871.34364925243983</v>
      </c>
    </row>
    <row r="56" spans="1:8" ht="12" customHeight="1" thickBot="1" x14ac:dyDescent="0.4">
      <c r="A56" s="81"/>
      <c r="B56" s="328" t="s">
        <v>59</v>
      </c>
      <c r="C56" s="181">
        <v>261.00000000000006</v>
      </c>
      <c r="D56" s="66">
        <v>2731.1157118413375</v>
      </c>
      <c r="E56" s="66">
        <v>888.87813201111646</v>
      </c>
      <c r="F56" s="66">
        <v>813.85624473647215</v>
      </c>
      <c r="G56" s="66">
        <v>241.32266993566256</v>
      </c>
      <c r="H56" s="65">
        <v>787.05866515808771</v>
      </c>
    </row>
    <row r="57" spans="1:8" ht="12" customHeight="1" x14ac:dyDescent="0.35">
      <c r="A57" s="89" t="s">
        <v>63</v>
      </c>
      <c r="B57" s="390" t="s">
        <v>62</v>
      </c>
      <c r="C57" s="444">
        <v>241.00000000000003</v>
      </c>
      <c r="D57" s="443">
        <v>3504.8700058238705</v>
      </c>
      <c r="E57" s="443">
        <v>1610.6347671999999</v>
      </c>
      <c r="F57" s="443">
        <v>654.26250255127661</v>
      </c>
      <c r="G57" s="443">
        <v>313.1858643564056</v>
      </c>
      <c r="H57" s="442">
        <v>926.78687171618753</v>
      </c>
    </row>
    <row r="58" spans="1:8" ht="12" customHeight="1" x14ac:dyDescent="0.35">
      <c r="A58" s="78" t="s">
        <v>61</v>
      </c>
      <c r="B58" s="185" t="s">
        <v>60</v>
      </c>
      <c r="C58" s="643">
        <v>24</v>
      </c>
      <c r="D58" s="530">
        <v>2574</v>
      </c>
      <c r="E58" s="530">
        <v>1468</v>
      </c>
      <c r="F58" s="530">
        <v>340</v>
      </c>
      <c r="G58" s="530">
        <v>199</v>
      </c>
      <c r="H58" s="529">
        <v>567</v>
      </c>
    </row>
    <row r="59" spans="1:8" ht="12" customHeight="1" thickBot="1" x14ac:dyDescent="0.4">
      <c r="A59" s="470"/>
      <c r="B59" s="182" t="s">
        <v>59</v>
      </c>
      <c r="C59" s="181">
        <v>264.99999999999989</v>
      </c>
      <c r="D59" s="66">
        <v>3428.8995218022364</v>
      </c>
      <c r="E59" s="66">
        <v>1599.0300556188529</v>
      </c>
      <c r="F59" s="66">
        <v>628.58166259082668</v>
      </c>
      <c r="G59" s="66">
        <v>303.83375391433259</v>
      </c>
      <c r="H59" s="65">
        <v>897.45404967822174</v>
      </c>
    </row>
    <row r="60" spans="1:8" ht="12" customHeight="1" x14ac:dyDescent="0.35">
      <c r="G60" s="669"/>
      <c r="H60" s="669" t="s">
        <v>201</v>
      </c>
    </row>
    <row r="63" spans="1:8" ht="14.25" customHeight="1" x14ac:dyDescent="0.35"/>
    <row r="66" ht="14.25" customHeight="1" x14ac:dyDescent="0.35"/>
    <row r="77" ht="15" customHeight="1" x14ac:dyDescent="0.35"/>
    <row r="79" ht="15" customHeight="1" x14ac:dyDescent="0.35"/>
    <row r="80" ht="15" customHeight="1" x14ac:dyDescent="0.35"/>
  </sheetData>
  <mergeCells count="4">
    <mergeCell ref="A1:H1"/>
    <mergeCell ref="A2:H2"/>
    <mergeCell ref="A3:B4"/>
    <mergeCell ref="A5:B5"/>
  </mergeCells>
  <conditionalFormatting sqref="D40:H40 D49:H59">
    <cfRule type="cellIs" dxfId="962" priority="3" stopIfTrue="1" operator="lessThan">
      <formula>0.9</formula>
    </cfRule>
    <cfRule type="cellIs" priority="4" stopIfTrue="1" operator="lessThan">
      <formula>0.9</formula>
    </cfRule>
    <cfRule type="cellIs" dxfId="961" priority="5" stopIfTrue="1" operator="lessThan">
      <formula>0.01</formula>
    </cfRule>
  </conditionalFormatting>
  <conditionalFormatting sqref="D5:H59">
    <cfRule type="cellIs" dxfId="960" priority="1" stopIfTrue="1" operator="lessThan">
      <formula>0.05</formula>
    </cfRule>
    <cfRule type="cellIs" dxfId="959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Width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גיליון91"/>
  <dimension ref="A1:I45"/>
  <sheetViews>
    <sheetView view="pageBreakPreview" topLeftCell="A30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3.26953125" style="435" bestFit="1" customWidth="1"/>
    <col min="2" max="2" width="43.36328125" style="435" bestFit="1" customWidth="1"/>
    <col min="3" max="3" width="7.36328125" style="435" bestFit="1" customWidth="1"/>
    <col min="4" max="4" width="11.6328125" style="435" bestFit="1" customWidth="1"/>
    <col min="5" max="5" width="11.90625" style="435" bestFit="1" customWidth="1"/>
    <col min="6" max="6" width="15" style="435" bestFit="1" customWidth="1"/>
    <col min="7" max="7" width="14.36328125" style="435" bestFit="1" customWidth="1"/>
    <col min="8" max="8" width="6.453125" style="435" bestFit="1" customWidth="1"/>
    <col min="9" max="16384" width="8.7265625" style="435"/>
  </cols>
  <sheetData>
    <row r="1" spans="1:9" ht="15.75" customHeight="1" x14ac:dyDescent="0.35">
      <c r="A1" s="6863" t="s">
        <v>332</v>
      </c>
      <c r="B1" s="6863"/>
      <c r="C1" s="6863"/>
      <c r="D1" s="6863"/>
      <c r="E1" s="6863"/>
      <c r="F1" s="6863"/>
      <c r="G1" s="6863"/>
      <c r="H1" s="6863"/>
    </row>
    <row r="2" spans="1:9" ht="15.75" customHeight="1" thickBot="1" x14ac:dyDescent="0.4">
      <c r="A2" s="6863" t="s">
        <v>331</v>
      </c>
      <c r="B2" s="6863"/>
      <c r="C2" s="6863"/>
      <c r="D2" s="6863"/>
      <c r="E2" s="6863"/>
      <c r="F2" s="6863"/>
      <c r="G2" s="6863"/>
      <c r="H2" s="6863"/>
    </row>
    <row r="3" spans="1:9" ht="32.25" customHeight="1" thickBot="1" x14ac:dyDescent="0.4">
      <c r="A3" s="6864" t="s">
        <v>158</v>
      </c>
      <c r="B3" s="6865"/>
      <c r="C3" s="453" t="s">
        <v>55</v>
      </c>
      <c r="D3" s="111" t="s">
        <v>330</v>
      </c>
      <c r="E3" s="108" t="s">
        <v>132</v>
      </c>
      <c r="F3" s="109" t="s">
        <v>131</v>
      </c>
      <c r="G3" s="108" t="s">
        <v>130</v>
      </c>
      <c r="H3" s="108" t="s">
        <v>129</v>
      </c>
      <c r="I3" s="681"/>
    </row>
    <row r="4" spans="1:9" ht="31.5" thickBot="1" x14ac:dyDescent="0.4">
      <c r="A4" s="6910"/>
      <c r="B4" s="691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3" t="s">
        <v>124</v>
      </c>
      <c r="I4" s="681"/>
    </row>
    <row r="5" spans="1:9" ht="12" customHeight="1" x14ac:dyDescent="0.35">
      <c r="A5" s="55" t="s">
        <v>48</v>
      </c>
      <c r="B5" s="223" t="s">
        <v>47</v>
      </c>
      <c r="C5" s="461">
        <v>8522.0000000000036</v>
      </c>
      <c r="D5" s="443">
        <v>2543.7760911266269</v>
      </c>
      <c r="E5" s="443">
        <v>722.36639274607683</v>
      </c>
      <c r="F5" s="443">
        <v>737.91466472649427</v>
      </c>
      <c r="G5" s="443">
        <v>283.69835375995098</v>
      </c>
      <c r="H5" s="442">
        <v>799.79667989410393</v>
      </c>
      <c r="I5" s="682"/>
    </row>
    <row r="6" spans="1:9" ht="12" customHeight="1" thickBot="1" x14ac:dyDescent="0.4">
      <c r="A6" s="59" t="s">
        <v>46</v>
      </c>
      <c r="B6" s="222" t="s">
        <v>45</v>
      </c>
      <c r="C6" s="454">
        <v>17567.000000000018</v>
      </c>
      <c r="D6" s="126">
        <v>2111.4447653681291</v>
      </c>
      <c r="E6" s="126">
        <v>683.30849985991847</v>
      </c>
      <c r="F6" s="126">
        <v>585.66206588812418</v>
      </c>
      <c r="G6" s="126">
        <v>262.97382824888354</v>
      </c>
      <c r="H6" s="125">
        <v>579.50037137119693</v>
      </c>
      <c r="I6" s="682"/>
    </row>
    <row r="7" spans="1:9" ht="12" customHeight="1" x14ac:dyDescent="0.35">
      <c r="A7" s="55" t="s">
        <v>44</v>
      </c>
      <c r="B7" s="223" t="s">
        <v>43</v>
      </c>
      <c r="C7" s="461">
        <v>9826.9999999999945</v>
      </c>
      <c r="D7" s="75">
        <v>2595.5579918749786</v>
      </c>
      <c r="E7" s="75">
        <v>882.07232661528781</v>
      </c>
      <c r="F7" s="75">
        <v>761.26404320148038</v>
      </c>
      <c r="G7" s="75">
        <v>360.3687291770845</v>
      </c>
      <c r="H7" s="74">
        <v>591.85289288111528</v>
      </c>
      <c r="I7" s="682"/>
    </row>
    <row r="8" spans="1:9" ht="12" customHeight="1" x14ac:dyDescent="0.35">
      <c r="A8" s="36" t="s">
        <v>42</v>
      </c>
      <c r="B8" s="217" t="s">
        <v>41</v>
      </c>
      <c r="C8" s="457">
        <v>2970.0000000000014</v>
      </c>
      <c r="D8" s="71">
        <v>2943.6952140934786</v>
      </c>
      <c r="E8" s="71">
        <v>809.15825393285297</v>
      </c>
      <c r="F8" s="71">
        <v>988.73881848775613</v>
      </c>
      <c r="G8" s="71">
        <v>442.82189139870945</v>
      </c>
      <c r="H8" s="70">
        <v>702.97625027415484</v>
      </c>
      <c r="I8" s="682"/>
    </row>
    <row r="9" spans="1:9" ht="12" customHeight="1" thickBot="1" x14ac:dyDescent="0.4">
      <c r="A9" s="57"/>
      <c r="B9" s="222" t="s">
        <v>40</v>
      </c>
      <c r="C9" s="454">
        <v>15281.000000000004</v>
      </c>
      <c r="D9" s="121">
        <v>2022.0369774149049</v>
      </c>
      <c r="E9" s="121">
        <v>603.13431427140995</v>
      </c>
      <c r="F9" s="121">
        <v>536.80906383570982</v>
      </c>
      <c r="G9" s="121">
        <v>209.80332915910407</v>
      </c>
      <c r="H9" s="120">
        <v>672.29027014868439</v>
      </c>
      <c r="I9" s="682"/>
    </row>
    <row r="10" spans="1:9" ht="12" customHeight="1" x14ac:dyDescent="0.35">
      <c r="A10" s="44" t="s">
        <v>39</v>
      </c>
      <c r="B10" s="465" t="s">
        <v>38</v>
      </c>
      <c r="C10" s="464">
        <v>7696.0000000000045</v>
      </c>
      <c r="D10" s="443">
        <v>2437.1902223839352</v>
      </c>
      <c r="E10" s="443">
        <v>790.23035858163007</v>
      </c>
      <c r="F10" s="443">
        <v>574.42415768859451</v>
      </c>
      <c r="G10" s="443">
        <v>265.25366979402361</v>
      </c>
      <c r="H10" s="442">
        <v>807.28203631969564</v>
      </c>
      <c r="I10" s="682"/>
    </row>
    <row r="11" spans="1:9" ht="12" customHeight="1" x14ac:dyDescent="0.35">
      <c r="A11" s="36" t="s">
        <v>37</v>
      </c>
      <c r="B11" s="217" t="s">
        <v>36</v>
      </c>
      <c r="C11" s="457">
        <v>15518.000000000047</v>
      </c>
      <c r="D11" s="71">
        <v>2254.6054609852031</v>
      </c>
      <c r="E11" s="71">
        <v>680.27485514599687</v>
      </c>
      <c r="F11" s="71">
        <v>674.59171960589015</v>
      </c>
      <c r="G11" s="71">
        <v>290.69109156453754</v>
      </c>
      <c r="H11" s="70">
        <v>609.0477946687696</v>
      </c>
      <c r="I11" s="682"/>
    </row>
    <row r="12" spans="1:9" ht="12" customHeight="1" x14ac:dyDescent="0.35">
      <c r="A12" s="34"/>
      <c r="B12" s="217" t="s">
        <v>35</v>
      </c>
      <c r="C12" s="457">
        <v>95.000000000000014</v>
      </c>
      <c r="D12" s="71">
        <v>2133.5110781209514</v>
      </c>
      <c r="E12" s="71">
        <v>983.28208059436724</v>
      </c>
      <c r="F12" s="71">
        <v>498.03680511947016</v>
      </c>
      <c r="G12" s="71">
        <v>161.39746715763161</v>
      </c>
      <c r="H12" s="70">
        <v>490.79472524948341</v>
      </c>
      <c r="I12" s="682"/>
    </row>
    <row r="13" spans="1:9" ht="12" customHeight="1" x14ac:dyDescent="0.35">
      <c r="A13" s="34"/>
      <c r="B13" s="217" t="s">
        <v>34</v>
      </c>
      <c r="C13" s="457">
        <v>904.00000000000045</v>
      </c>
      <c r="D13" s="71">
        <v>2019.0336157348702</v>
      </c>
      <c r="E13" s="71">
        <v>637.65727556600791</v>
      </c>
      <c r="F13" s="71">
        <v>574.30166761131511</v>
      </c>
      <c r="G13" s="71">
        <v>223.79517120316868</v>
      </c>
      <c r="H13" s="70">
        <v>583.27950135437777</v>
      </c>
      <c r="I13" s="682"/>
    </row>
    <row r="14" spans="1:9" ht="12" customHeight="1" x14ac:dyDescent="0.35">
      <c r="A14" s="34"/>
      <c r="B14" s="217" t="s">
        <v>33</v>
      </c>
      <c r="C14" s="457">
        <v>158.00000000000006</v>
      </c>
      <c r="D14" s="71">
        <v>2900.4228271940069</v>
      </c>
      <c r="E14" s="71">
        <v>907.7311263541884</v>
      </c>
      <c r="F14" s="71">
        <v>1194.1369269926008</v>
      </c>
      <c r="G14" s="71">
        <v>221.14446223015892</v>
      </c>
      <c r="H14" s="70">
        <v>577.41031161705951</v>
      </c>
      <c r="I14" s="682"/>
    </row>
    <row r="15" spans="1:9" ht="12" customHeight="1" x14ac:dyDescent="0.35">
      <c r="A15" s="34"/>
      <c r="B15" s="217" t="s">
        <v>32</v>
      </c>
      <c r="C15" s="457">
        <v>208.99999999999997</v>
      </c>
      <c r="D15" s="71">
        <v>2560.7323944801506</v>
      </c>
      <c r="E15" s="71">
        <v>988.28381879257495</v>
      </c>
      <c r="F15" s="71">
        <v>800.35755777194993</v>
      </c>
      <c r="G15" s="71">
        <v>235.91493362202158</v>
      </c>
      <c r="H15" s="70">
        <v>536.17608429360371</v>
      </c>
      <c r="I15" s="682"/>
    </row>
    <row r="16" spans="1:9" ht="12" customHeight="1" x14ac:dyDescent="0.35">
      <c r="A16" s="34"/>
      <c r="B16" s="217" t="s">
        <v>4</v>
      </c>
      <c r="C16" s="457">
        <v>246.99999999999997</v>
      </c>
      <c r="D16" s="71">
        <v>2335.3249603850018</v>
      </c>
      <c r="E16" s="71">
        <v>736.28319035107779</v>
      </c>
      <c r="F16" s="71">
        <v>664.88097403951974</v>
      </c>
      <c r="G16" s="71">
        <v>267.98782677461821</v>
      </c>
      <c r="H16" s="70">
        <v>666.17296921978573</v>
      </c>
      <c r="I16" s="682"/>
    </row>
    <row r="17" spans="1:9" ht="12" customHeight="1" thickBot="1" x14ac:dyDescent="0.4">
      <c r="A17" s="34"/>
      <c r="B17" s="215" t="s">
        <v>25</v>
      </c>
      <c r="C17" s="462">
        <v>3251.0000000000068</v>
      </c>
      <c r="D17" s="126">
        <v>1871.8197051301788</v>
      </c>
      <c r="E17" s="126">
        <v>542.89468035242976</v>
      </c>
      <c r="F17" s="126">
        <v>573.72500943094076</v>
      </c>
      <c r="G17" s="126">
        <v>209.14441088848142</v>
      </c>
      <c r="H17" s="125">
        <v>546.05560445832293</v>
      </c>
      <c r="I17" s="682"/>
    </row>
    <row r="18" spans="1:9" ht="12" customHeight="1" x14ac:dyDescent="0.35">
      <c r="A18" s="55" t="s">
        <v>31</v>
      </c>
      <c r="B18" s="223" t="s">
        <v>30</v>
      </c>
      <c r="C18" s="461">
        <v>333.00000000000006</v>
      </c>
      <c r="D18" s="75">
        <v>2128.5894766364186</v>
      </c>
      <c r="E18" s="75">
        <v>805.36571278044198</v>
      </c>
      <c r="F18" s="75">
        <v>421.18036189049809</v>
      </c>
      <c r="G18" s="75">
        <v>184.45986892640849</v>
      </c>
      <c r="H18" s="74">
        <v>717.58353303907109</v>
      </c>
      <c r="I18" s="682"/>
    </row>
    <row r="19" spans="1:9" ht="12" customHeight="1" x14ac:dyDescent="0.35">
      <c r="A19" s="36" t="s">
        <v>29</v>
      </c>
      <c r="B19" s="217" t="s">
        <v>28</v>
      </c>
      <c r="C19" s="457">
        <v>1293.9999999999995</v>
      </c>
      <c r="D19" s="71">
        <v>2586.0347026686877</v>
      </c>
      <c r="E19" s="71">
        <v>842.84652746845336</v>
      </c>
      <c r="F19" s="71">
        <v>601.60187909796298</v>
      </c>
      <c r="G19" s="71">
        <v>283.72204006483128</v>
      </c>
      <c r="H19" s="70">
        <v>857.86425603743953</v>
      </c>
      <c r="I19" s="682"/>
    </row>
    <row r="20" spans="1:9" ht="12" customHeight="1" x14ac:dyDescent="0.35">
      <c r="A20" s="466"/>
      <c r="B20" s="217" t="s">
        <v>27</v>
      </c>
      <c r="C20" s="457">
        <v>3122.0000000000027</v>
      </c>
      <c r="D20" s="71">
        <v>2279.3217124819676</v>
      </c>
      <c r="E20" s="71">
        <v>719.78362348624785</v>
      </c>
      <c r="F20" s="71">
        <v>524.73127283471763</v>
      </c>
      <c r="G20" s="71">
        <v>234.58412890025761</v>
      </c>
      <c r="H20" s="70">
        <v>800.22268726074867</v>
      </c>
      <c r="I20" s="682"/>
    </row>
    <row r="21" spans="1:9" ht="12" customHeight="1" x14ac:dyDescent="0.35">
      <c r="A21" s="34"/>
      <c r="B21" s="217" t="s">
        <v>26</v>
      </c>
      <c r="C21" s="457">
        <v>896.00000000000045</v>
      </c>
      <c r="D21" s="71">
        <v>3229.2751813022269</v>
      </c>
      <c r="E21" s="71">
        <v>1076.5609358662671</v>
      </c>
      <c r="F21" s="71">
        <v>829.25031841924783</v>
      </c>
      <c r="G21" s="71">
        <v>402.59881273427862</v>
      </c>
      <c r="H21" s="70">
        <v>920.86511428243284</v>
      </c>
      <c r="I21" s="682"/>
    </row>
    <row r="22" spans="1:9" ht="12" customHeight="1" x14ac:dyDescent="0.35">
      <c r="A22" s="34"/>
      <c r="B22" s="217" t="s">
        <v>4</v>
      </c>
      <c r="C22" s="457">
        <v>124.00000000000001</v>
      </c>
      <c r="D22" s="71">
        <v>2309.0218898120306</v>
      </c>
      <c r="E22" s="71">
        <v>745.66292408798938</v>
      </c>
      <c r="F22" s="71">
        <v>652.47574449509466</v>
      </c>
      <c r="G22" s="71">
        <v>244.64863907190491</v>
      </c>
      <c r="H22" s="70">
        <v>666.23458215704102</v>
      </c>
      <c r="I22" s="682"/>
    </row>
    <row r="23" spans="1:9" ht="12" customHeight="1" thickBot="1" x14ac:dyDescent="0.4">
      <c r="A23" s="57"/>
      <c r="B23" s="222" t="s">
        <v>25</v>
      </c>
      <c r="C23" s="454">
        <v>1927.0000000000025</v>
      </c>
      <c r="D23" s="121">
        <v>2340.986927757308</v>
      </c>
      <c r="E23" s="121">
        <v>757.15023592513023</v>
      </c>
      <c r="F23" s="121">
        <v>561.53954898628524</v>
      </c>
      <c r="G23" s="121">
        <v>270.19221178061315</v>
      </c>
      <c r="H23" s="120">
        <v>752.10493106527917</v>
      </c>
      <c r="I23" s="682"/>
    </row>
    <row r="24" spans="1:9" ht="12" customHeight="1" x14ac:dyDescent="0.35">
      <c r="A24" s="44" t="s">
        <v>24</v>
      </c>
      <c r="B24" s="465" t="s">
        <v>23</v>
      </c>
      <c r="C24" s="464">
        <v>4199.9999999999891</v>
      </c>
      <c r="D24" s="443">
        <v>1926.5811519248207</v>
      </c>
      <c r="E24" s="443">
        <v>544.04505368437469</v>
      </c>
      <c r="F24" s="443">
        <v>525.7417336813869</v>
      </c>
      <c r="G24" s="443">
        <v>243.32302066501182</v>
      </c>
      <c r="H24" s="442">
        <v>613.47134389404459</v>
      </c>
      <c r="I24" s="682"/>
    </row>
    <row r="25" spans="1:9" ht="12" customHeight="1" x14ac:dyDescent="0.35">
      <c r="A25" s="36" t="s">
        <v>22</v>
      </c>
      <c r="B25" s="217" t="s">
        <v>21</v>
      </c>
      <c r="C25" s="457">
        <v>5659.9999999999964</v>
      </c>
      <c r="D25" s="71">
        <v>2044.0321087253067</v>
      </c>
      <c r="E25" s="71">
        <v>650.1866840024544</v>
      </c>
      <c r="F25" s="71">
        <v>599.62521874277877</v>
      </c>
      <c r="G25" s="71">
        <v>277.59796905273032</v>
      </c>
      <c r="H25" s="70">
        <v>516.62223692734449</v>
      </c>
      <c r="I25" s="682"/>
    </row>
    <row r="26" spans="1:9" ht="12" customHeight="1" x14ac:dyDescent="0.35">
      <c r="A26" s="34"/>
      <c r="B26" s="217" t="s">
        <v>20</v>
      </c>
      <c r="C26" s="457">
        <v>8053.0000000000055</v>
      </c>
      <c r="D26" s="71">
        <v>2583.0240604344958</v>
      </c>
      <c r="E26" s="71">
        <v>868.87250684241428</v>
      </c>
      <c r="F26" s="71">
        <v>786.97948511977756</v>
      </c>
      <c r="G26" s="71">
        <v>359.86085313419989</v>
      </c>
      <c r="H26" s="70">
        <v>567.31121533810654</v>
      </c>
      <c r="I26" s="682"/>
    </row>
    <row r="27" spans="1:9" ht="12" customHeight="1" x14ac:dyDescent="0.35">
      <c r="A27" s="34"/>
      <c r="B27" s="463" t="s">
        <v>19</v>
      </c>
      <c r="C27" s="457">
        <v>5920.0000000000082</v>
      </c>
      <c r="D27" s="71">
        <v>1954.0262432830386</v>
      </c>
      <c r="E27" s="71">
        <v>639.98742089492396</v>
      </c>
      <c r="F27" s="71">
        <v>422.18443425129669</v>
      </c>
      <c r="G27" s="71">
        <v>205.07311523005052</v>
      </c>
      <c r="H27" s="70">
        <v>686.78127290676184</v>
      </c>
      <c r="I27" s="682"/>
    </row>
    <row r="28" spans="1:9" ht="12" customHeight="1" x14ac:dyDescent="0.35">
      <c r="A28" s="34"/>
      <c r="B28" s="217" t="s">
        <v>18</v>
      </c>
      <c r="C28" s="457">
        <v>243</v>
      </c>
      <c r="D28" s="71">
        <v>2271.5902734340798</v>
      </c>
      <c r="E28" s="71">
        <v>674.04087581057183</v>
      </c>
      <c r="F28" s="71">
        <v>690.98224847288384</v>
      </c>
      <c r="G28" s="71">
        <v>209.57988490296418</v>
      </c>
      <c r="H28" s="70">
        <v>696.98726424765869</v>
      </c>
      <c r="I28" s="682"/>
    </row>
    <row r="29" spans="1:9" ht="12" customHeight="1" x14ac:dyDescent="0.35">
      <c r="A29" s="34"/>
      <c r="B29" s="217" t="s">
        <v>17</v>
      </c>
      <c r="C29" s="457">
        <v>2104.0000000000036</v>
      </c>
      <c r="D29" s="71">
        <v>2228.4726919015607</v>
      </c>
      <c r="E29" s="71">
        <v>639.85523423679206</v>
      </c>
      <c r="F29" s="71">
        <v>941.96523477797211</v>
      </c>
      <c r="G29" s="71">
        <v>189.66028815805481</v>
      </c>
      <c r="H29" s="70">
        <v>456.99193472874038</v>
      </c>
      <c r="I29" s="682"/>
    </row>
    <row r="30" spans="1:9" ht="12" customHeight="1" x14ac:dyDescent="0.35">
      <c r="A30" s="34"/>
      <c r="B30" s="217" t="s">
        <v>16</v>
      </c>
      <c r="C30" s="457">
        <v>248.99999999999994</v>
      </c>
      <c r="D30" s="71">
        <v>5912.2969317949337</v>
      </c>
      <c r="E30" s="71">
        <v>372.00549598858009</v>
      </c>
      <c r="F30" s="71">
        <v>853.97779406087921</v>
      </c>
      <c r="G30" s="71">
        <v>275.45184849005136</v>
      </c>
      <c r="H30" s="70">
        <v>4410.8617932554234</v>
      </c>
      <c r="I30" s="682"/>
    </row>
    <row r="31" spans="1:9" ht="12" customHeight="1" x14ac:dyDescent="0.35">
      <c r="A31" s="34"/>
      <c r="B31" s="217" t="s">
        <v>15</v>
      </c>
      <c r="C31" s="457">
        <v>409.00000000000023</v>
      </c>
      <c r="D31" s="71">
        <v>3654.5356230587477</v>
      </c>
      <c r="E31" s="71">
        <v>818.83172152229224</v>
      </c>
      <c r="F31" s="71">
        <v>1165.1517657145412</v>
      </c>
      <c r="G31" s="71">
        <v>468.45574036716584</v>
      </c>
      <c r="H31" s="70">
        <v>1202.0963954547506</v>
      </c>
      <c r="I31" s="682"/>
    </row>
    <row r="32" spans="1:9" ht="12" customHeight="1" x14ac:dyDescent="0.35">
      <c r="A32" s="34"/>
      <c r="B32" s="217" t="s">
        <v>14</v>
      </c>
      <c r="C32" s="457">
        <v>579.00000000000011</v>
      </c>
      <c r="D32" s="71">
        <v>2943.1631183609888</v>
      </c>
      <c r="E32" s="71">
        <v>1073.2591228256199</v>
      </c>
      <c r="F32" s="71">
        <v>415.61491620726883</v>
      </c>
      <c r="G32" s="71">
        <v>324.69915328692838</v>
      </c>
      <c r="H32" s="70">
        <v>1129.5899260411713</v>
      </c>
      <c r="I32" s="682"/>
    </row>
    <row r="33" spans="1:9" ht="12" customHeight="1" x14ac:dyDescent="0.35">
      <c r="A33" s="34"/>
      <c r="B33" s="217" t="s">
        <v>13</v>
      </c>
      <c r="C33" s="457">
        <v>41.000000000000007</v>
      </c>
      <c r="D33" s="71">
        <v>1744.8910810968507</v>
      </c>
      <c r="E33" s="71">
        <v>532.18483615896025</v>
      </c>
      <c r="F33" s="71">
        <v>423.29124485125601</v>
      </c>
      <c r="G33" s="71">
        <v>250.74519640651485</v>
      </c>
      <c r="H33" s="70">
        <v>538.66980368011946</v>
      </c>
      <c r="I33" s="682"/>
    </row>
    <row r="34" spans="1:9" ht="12" customHeight="1" x14ac:dyDescent="0.35">
      <c r="A34" s="34"/>
      <c r="B34" s="217" t="s">
        <v>12</v>
      </c>
      <c r="C34" s="457">
        <v>282.99999999999994</v>
      </c>
      <c r="D34" s="71">
        <v>2526.6387574493992</v>
      </c>
      <c r="E34" s="71">
        <v>755.57490311922572</v>
      </c>
      <c r="F34" s="71">
        <v>739.95769239679589</v>
      </c>
      <c r="G34" s="71">
        <v>300.30362901218388</v>
      </c>
      <c r="H34" s="70">
        <v>730.80253292119187</v>
      </c>
      <c r="I34" s="682"/>
    </row>
    <row r="35" spans="1:9" ht="12" customHeight="1" thickBot="1" x14ac:dyDescent="0.4">
      <c r="A35" s="44"/>
      <c r="B35" s="215" t="s">
        <v>4</v>
      </c>
      <c r="C35" s="462">
        <v>329.99999999999972</v>
      </c>
      <c r="D35" s="126">
        <v>2635.9558884823191</v>
      </c>
      <c r="E35" s="126">
        <v>755.35689181659245</v>
      </c>
      <c r="F35" s="126">
        <v>774.30015820552671</v>
      </c>
      <c r="G35" s="126">
        <v>311.02120478979884</v>
      </c>
      <c r="H35" s="125">
        <v>795.27763367040222</v>
      </c>
      <c r="I35" s="682"/>
    </row>
    <row r="36" spans="1:9" ht="12" customHeight="1" x14ac:dyDescent="0.35">
      <c r="A36" s="55" t="s">
        <v>11</v>
      </c>
      <c r="B36" s="223" t="s">
        <v>10</v>
      </c>
      <c r="C36" s="461">
        <v>18297.000000000044</v>
      </c>
      <c r="D36" s="75">
        <v>2499.117442916785</v>
      </c>
      <c r="E36" s="75">
        <v>771.88644581323592</v>
      </c>
      <c r="F36" s="75">
        <v>797.89186022554918</v>
      </c>
      <c r="G36" s="75">
        <v>307.10418021562987</v>
      </c>
      <c r="H36" s="74">
        <v>622.23495666236875</v>
      </c>
      <c r="I36" s="682"/>
    </row>
    <row r="37" spans="1:9" ht="12" customHeight="1" x14ac:dyDescent="0.35">
      <c r="A37" s="36" t="s">
        <v>9</v>
      </c>
      <c r="B37" s="217" t="s">
        <v>8</v>
      </c>
      <c r="C37" s="457">
        <v>1113.9999999999993</v>
      </c>
      <c r="D37" s="71">
        <v>1368.9456259638559</v>
      </c>
      <c r="E37" s="71">
        <v>535.41648163307286</v>
      </c>
      <c r="F37" s="71">
        <v>255.46339300970843</v>
      </c>
      <c r="G37" s="71">
        <v>178.11944265219478</v>
      </c>
      <c r="H37" s="70">
        <v>399.94630866887894</v>
      </c>
      <c r="I37" s="682"/>
    </row>
    <row r="38" spans="1:9" ht="12" customHeight="1" x14ac:dyDescent="0.35">
      <c r="A38" s="34"/>
      <c r="B38" s="217" t="s">
        <v>7</v>
      </c>
      <c r="C38" s="457">
        <v>402.99999999999977</v>
      </c>
      <c r="D38" s="71">
        <v>2111.584036814807</v>
      </c>
      <c r="E38" s="71">
        <v>593.2635929611921</v>
      </c>
      <c r="F38" s="71">
        <v>668.77043341042088</v>
      </c>
      <c r="G38" s="71">
        <v>276.66280945263173</v>
      </c>
      <c r="H38" s="70">
        <v>572.88720099056252</v>
      </c>
      <c r="I38" s="682"/>
    </row>
    <row r="39" spans="1:9" ht="12" customHeight="1" x14ac:dyDescent="0.35">
      <c r="A39" s="34"/>
      <c r="B39" s="217" t="s">
        <v>6</v>
      </c>
      <c r="C39" s="457">
        <v>1658.9999999999995</v>
      </c>
      <c r="D39" s="71">
        <v>2235.5853917407112</v>
      </c>
      <c r="E39" s="71">
        <v>593.27435635106281</v>
      </c>
      <c r="F39" s="71">
        <v>628.11350741072795</v>
      </c>
      <c r="G39" s="71">
        <v>252.78578898732425</v>
      </c>
      <c r="H39" s="70">
        <v>761.41173899159969</v>
      </c>
      <c r="I39" s="682"/>
    </row>
    <row r="40" spans="1:9" ht="12" customHeight="1" x14ac:dyDescent="0.35">
      <c r="A40" s="34"/>
      <c r="B40" s="217" t="s">
        <v>5</v>
      </c>
      <c r="C40" s="457">
        <v>5495.0000000000009</v>
      </c>
      <c r="D40" s="71">
        <v>1795.0034764531028</v>
      </c>
      <c r="E40" s="71">
        <v>593.58598952899911</v>
      </c>
      <c r="F40" s="71">
        <v>336.6068923469993</v>
      </c>
      <c r="G40" s="71">
        <v>191.85730042446013</v>
      </c>
      <c r="H40" s="70">
        <v>672.95329415264393</v>
      </c>
      <c r="I40" s="682"/>
    </row>
    <row r="41" spans="1:9" ht="12" customHeight="1" thickBot="1" x14ac:dyDescent="0.4">
      <c r="A41" s="460"/>
      <c r="B41" s="222" t="s">
        <v>4</v>
      </c>
      <c r="C41" s="454">
        <v>1110.0000000000002</v>
      </c>
      <c r="D41" s="121">
        <v>2672.8011907974374</v>
      </c>
      <c r="E41" s="121">
        <v>623.91308224360228</v>
      </c>
      <c r="F41" s="121">
        <v>561.52609800325456</v>
      </c>
      <c r="G41" s="121">
        <v>348.76555134946267</v>
      </c>
      <c r="H41" s="120">
        <v>1138.596459201118</v>
      </c>
      <c r="I41" s="682"/>
    </row>
    <row r="42" spans="1:9" ht="12" customHeight="1" x14ac:dyDescent="0.35">
      <c r="A42" s="459" t="s">
        <v>3</v>
      </c>
      <c r="B42" s="458" t="s">
        <v>2</v>
      </c>
      <c r="C42" s="457">
        <v>16035.999999999947</v>
      </c>
      <c r="D42" s="443">
        <v>2287.9246673523648</v>
      </c>
      <c r="E42" s="443">
        <v>732.77260194137421</v>
      </c>
      <c r="F42" s="443">
        <v>667.76517171074045</v>
      </c>
      <c r="G42" s="443">
        <v>296.91216683160309</v>
      </c>
      <c r="H42" s="442">
        <v>590.47472686863773</v>
      </c>
      <c r="I42" s="682"/>
    </row>
    <row r="43" spans="1:9" ht="12" customHeight="1" thickBot="1" x14ac:dyDescent="0.4">
      <c r="A43" s="456" t="s">
        <v>1</v>
      </c>
      <c r="B43" s="455" t="s">
        <v>0</v>
      </c>
      <c r="C43" s="454">
        <v>12042.000000000013</v>
      </c>
      <c r="D43" s="121">
        <v>2211.0216279345768</v>
      </c>
      <c r="E43" s="121">
        <v>654.23613593415359</v>
      </c>
      <c r="F43" s="121">
        <v>597.86300978535758</v>
      </c>
      <c r="G43" s="121">
        <v>239.81013868947105</v>
      </c>
      <c r="H43" s="120">
        <v>719.11234352558142</v>
      </c>
      <c r="I43" s="682"/>
    </row>
    <row r="44" spans="1:9" ht="12" customHeight="1" x14ac:dyDescent="0.35">
      <c r="I44" s="681"/>
    </row>
    <row r="45" spans="1:9" ht="15" customHeight="1" x14ac:dyDescent="0.35"/>
  </sheetData>
  <mergeCells count="3">
    <mergeCell ref="A1:H1"/>
    <mergeCell ref="A2:H2"/>
    <mergeCell ref="A3:B4"/>
  </mergeCells>
  <conditionalFormatting sqref="C44:C46 D5:H46">
    <cfRule type="cellIs" dxfId="958" priority="3" stopIfTrue="1" operator="lessThan">
      <formula>0.9</formula>
    </cfRule>
  </conditionalFormatting>
  <conditionalFormatting sqref="D5:H43">
    <cfRule type="cellIs" dxfId="957" priority="1" stopIfTrue="1" operator="lessThan">
      <formula>0.05</formula>
    </cfRule>
    <cfRule type="cellIs" dxfId="956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גיליון92"/>
  <dimension ref="A1:H38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31" style="435" bestFit="1" customWidth="1"/>
    <col min="3" max="3" width="11" style="435" customWidth="1"/>
    <col min="4" max="4" width="16.26953125" style="435" customWidth="1"/>
    <col min="5" max="5" width="16.36328125" style="435" customWidth="1"/>
    <col min="6" max="6" width="16" style="435" customWidth="1"/>
    <col min="7" max="7" width="21.7265625" style="435" customWidth="1"/>
    <col min="8" max="8" width="8" style="435" customWidth="1"/>
    <col min="9" max="16384" width="8.7265625" style="435"/>
  </cols>
  <sheetData>
    <row r="1" spans="1:8" ht="15.75" customHeight="1" x14ac:dyDescent="0.35">
      <c r="A1" s="6863" t="s">
        <v>334</v>
      </c>
      <c r="B1" s="6863"/>
      <c r="C1" s="6863"/>
      <c r="D1" s="6863"/>
      <c r="E1" s="6863"/>
      <c r="F1" s="6863"/>
      <c r="G1" s="6863"/>
      <c r="H1" s="6863"/>
    </row>
    <row r="2" spans="1:8" ht="15.75" customHeight="1" thickBot="1" x14ac:dyDescent="0.4">
      <c r="A2" s="6863" t="s">
        <v>333</v>
      </c>
      <c r="B2" s="6863"/>
      <c r="C2" s="6863"/>
      <c r="D2" s="6863"/>
      <c r="E2" s="6863"/>
      <c r="F2" s="6863"/>
      <c r="G2" s="6863"/>
      <c r="H2" s="6863"/>
    </row>
    <row r="3" spans="1:8" ht="17.25" customHeight="1" thickBot="1" x14ac:dyDescent="0.4">
      <c r="A3" s="6864" t="s">
        <v>158</v>
      </c>
      <c r="B3" s="6865"/>
      <c r="C3" s="453" t="s">
        <v>55</v>
      </c>
      <c r="D3" s="111" t="s">
        <v>330</v>
      </c>
      <c r="E3" s="108" t="s">
        <v>132</v>
      </c>
      <c r="F3" s="109" t="s">
        <v>131</v>
      </c>
      <c r="G3" s="108" t="s">
        <v>130</v>
      </c>
      <c r="H3" s="107" t="s">
        <v>129</v>
      </c>
    </row>
    <row r="4" spans="1:8" ht="16" thickBot="1" x14ac:dyDescent="0.4">
      <c r="A4" s="6866"/>
      <c r="B4" s="691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2" t="s">
        <v>124</v>
      </c>
    </row>
    <row r="5" spans="1:8" s="475" customFormat="1" ht="17.5" customHeight="1" x14ac:dyDescent="0.35">
      <c r="A5" s="567" t="s">
        <v>48</v>
      </c>
      <c r="B5" s="574" t="s">
        <v>47</v>
      </c>
      <c r="C5" s="553">
        <v>1994.0000000000002</v>
      </c>
      <c r="D5" s="518">
        <v>3058.6036397503981</v>
      </c>
      <c r="E5" s="518">
        <v>947.95384193601728</v>
      </c>
      <c r="F5" s="518">
        <v>916.6315066528191</v>
      </c>
      <c r="G5" s="518">
        <v>431.75668610849101</v>
      </c>
      <c r="H5" s="517">
        <v>762.26160505306655</v>
      </c>
    </row>
    <row r="6" spans="1:8" s="475" customFormat="1" ht="17.5" customHeight="1" thickBot="1" x14ac:dyDescent="0.4">
      <c r="A6" s="573" t="s">
        <v>46</v>
      </c>
      <c r="B6" s="572" t="s">
        <v>45</v>
      </c>
      <c r="C6" s="545">
        <v>7253.0000000000045</v>
      </c>
      <c r="D6" s="490">
        <v>2459.2262448206857</v>
      </c>
      <c r="E6" s="490">
        <v>861.91312203161965</v>
      </c>
      <c r="F6" s="490">
        <v>719.25377494968927</v>
      </c>
      <c r="G6" s="490">
        <v>340.08948057397157</v>
      </c>
      <c r="H6" s="489">
        <v>537.96986726541718</v>
      </c>
    </row>
    <row r="7" spans="1:8" s="475" customFormat="1" ht="17.5" customHeight="1" x14ac:dyDescent="0.35">
      <c r="A7" s="571" t="s">
        <v>39</v>
      </c>
      <c r="B7" s="566" t="s">
        <v>38</v>
      </c>
      <c r="C7" s="548">
        <v>726.00000000000011</v>
      </c>
      <c r="D7" s="482">
        <v>3155.2359454881635</v>
      </c>
      <c r="E7" s="482">
        <v>1090.3538853325483</v>
      </c>
      <c r="F7" s="482">
        <v>635.02286109966667</v>
      </c>
      <c r="G7" s="482">
        <v>396.18490887004793</v>
      </c>
      <c r="H7" s="481">
        <v>1033.6742901859002</v>
      </c>
    </row>
    <row r="8" spans="1:8" s="475" customFormat="1" ht="17.5" customHeight="1" x14ac:dyDescent="0.35">
      <c r="A8" s="552" t="s">
        <v>37</v>
      </c>
      <c r="B8" s="565" t="s">
        <v>36</v>
      </c>
      <c r="C8" s="564">
        <v>8225.0000000000091</v>
      </c>
      <c r="D8" s="498">
        <v>2560.6239552011534</v>
      </c>
      <c r="E8" s="498">
        <v>864.18392054336061</v>
      </c>
      <c r="F8" s="498">
        <v>781.14304175425116</v>
      </c>
      <c r="G8" s="498">
        <v>360.59758945134399</v>
      </c>
      <c r="H8" s="497">
        <v>554.69940345217299</v>
      </c>
    </row>
    <row r="9" spans="1:8" s="475" customFormat="1" ht="17.5" customHeight="1" x14ac:dyDescent="0.35">
      <c r="A9" s="563"/>
      <c r="B9" s="565" t="s">
        <v>34</v>
      </c>
      <c r="C9" s="564">
        <v>563.00000000000023</v>
      </c>
      <c r="D9" s="498">
        <v>1678.613384812295</v>
      </c>
      <c r="E9" s="498">
        <v>714.09635461146104</v>
      </c>
      <c r="F9" s="498">
        <v>459.81627333247701</v>
      </c>
      <c r="G9" s="498">
        <v>212.2228953842201</v>
      </c>
      <c r="H9" s="497">
        <v>292.47786148413564</v>
      </c>
    </row>
    <row r="10" spans="1:8" s="475" customFormat="1" ht="17.5" customHeight="1" x14ac:dyDescent="0.35">
      <c r="A10" s="563"/>
      <c r="B10" s="565" t="s">
        <v>32</v>
      </c>
      <c r="C10" s="564">
        <v>29.000000000000007</v>
      </c>
      <c r="D10" s="494">
        <v>3324</v>
      </c>
      <c r="E10" s="494">
        <v>1168</v>
      </c>
      <c r="F10" s="494">
        <v>1017</v>
      </c>
      <c r="G10" s="494">
        <v>469</v>
      </c>
      <c r="H10" s="493">
        <v>671</v>
      </c>
    </row>
    <row r="11" spans="1:8" s="475" customFormat="1" ht="17.5" customHeight="1" x14ac:dyDescent="0.35">
      <c r="A11" s="563"/>
      <c r="B11" s="559" t="s">
        <v>4</v>
      </c>
      <c r="C11" s="558">
        <v>31.999999999999993</v>
      </c>
      <c r="D11" s="557">
        <v>3212.1596927138762</v>
      </c>
      <c r="E11" s="557">
        <v>1118.7379087014028</v>
      </c>
      <c r="F11" s="557">
        <v>1026.7776980790961</v>
      </c>
      <c r="G11" s="557">
        <v>473.89739911342895</v>
      </c>
      <c r="H11" s="556">
        <v>592.74668681994785</v>
      </c>
    </row>
    <row r="12" spans="1:8" s="475" customFormat="1" ht="17.5" customHeight="1" thickBot="1" x14ac:dyDescent="0.4">
      <c r="A12" s="560"/>
      <c r="B12" s="559" t="s">
        <v>25</v>
      </c>
      <c r="C12" s="558">
        <v>243.00000000000011</v>
      </c>
      <c r="D12" s="557">
        <v>2861.480519835588</v>
      </c>
      <c r="E12" s="557">
        <v>909.73409966579175</v>
      </c>
      <c r="F12" s="557">
        <v>860.36895164970542</v>
      </c>
      <c r="G12" s="557">
        <v>398.75774174995888</v>
      </c>
      <c r="H12" s="556">
        <v>692.61972677013284</v>
      </c>
    </row>
    <row r="13" spans="1:8" s="475" customFormat="1" ht="17.5" customHeight="1" x14ac:dyDescent="0.35">
      <c r="A13" s="567" t="s">
        <v>31</v>
      </c>
      <c r="B13" s="554" t="s">
        <v>28</v>
      </c>
      <c r="C13" s="553">
        <v>42</v>
      </c>
      <c r="D13" s="518">
        <v>3598.6110507144581</v>
      </c>
      <c r="E13" s="518">
        <v>1072.8784699473435</v>
      </c>
      <c r="F13" s="518">
        <v>1128.4527091107714</v>
      </c>
      <c r="G13" s="518">
        <v>570.08314191168517</v>
      </c>
      <c r="H13" s="517">
        <v>827.19672974465823</v>
      </c>
    </row>
    <row r="14" spans="1:8" s="475" customFormat="1" ht="17.5" customHeight="1" x14ac:dyDescent="0.35">
      <c r="A14" s="552" t="s">
        <v>29</v>
      </c>
      <c r="B14" s="570" t="s">
        <v>27</v>
      </c>
      <c r="C14" s="564">
        <v>218.99999999999983</v>
      </c>
      <c r="D14" s="498">
        <v>3241.2359853595453</v>
      </c>
      <c r="E14" s="498">
        <v>1119.929086500329</v>
      </c>
      <c r="F14" s="498">
        <v>634.39947774147095</v>
      </c>
      <c r="G14" s="498">
        <v>396.04318392115044</v>
      </c>
      <c r="H14" s="497">
        <v>1090.8642371965959</v>
      </c>
    </row>
    <row r="15" spans="1:8" s="475" customFormat="1" ht="17.5" customHeight="1" x14ac:dyDescent="0.35">
      <c r="A15" s="552"/>
      <c r="B15" s="569" t="s">
        <v>26</v>
      </c>
      <c r="C15" s="558">
        <v>247.00000000000011</v>
      </c>
      <c r="D15" s="557">
        <v>3140.0849820807321</v>
      </c>
      <c r="E15" s="557">
        <v>1144.1966026369496</v>
      </c>
      <c r="F15" s="557">
        <v>570.03141296610124</v>
      </c>
      <c r="G15" s="557">
        <v>374.27193573221444</v>
      </c>
      <c r="H15" s="556">
        <v>1051.585030745468</v>
      </c>
    </row>
    <row r="16" spans="1:8" s="475" customFormat="1" ht="17.5" customHeight="1" x14ac:dyDescent="0.35">
      <c r="A16" s="552"/>
      <c r="B16" s="559" t="s">
        <v>4</v>
      </c>
      <c r="C16" s="558">
        <v>22</v>
      </c>
      <c r="D16" s="562">
        <v>2823</v>
      </c>
      <c r="E16" s="562">
        <v>1101</v>
      </c>
      <c r="F16" s="562">
        <v>600</v>
      </c>
      <c r="G16" s="562">
        <v>342</v>
      </c>
      <c r="H16" s="561">
        <v>780</v>
      </c>
    </row>
    <row r="17" spans="1:8" s="475" customFormat="1" ht="17.5" customHeight="1" thickBot="1" x14ac:dyDescent="0.4">
      <c r="A17" s="568"/>
      <c r="B17" s="551" t="s">
        <v>25</v>
      </c>
      <c r="C17" s="545">
        <v>196.00000000000009</v>
      </c>
      <c r="D17" s="490">
        <v>3004.267342005784</v>
      </c>
      <c r="E17" s="490">
        <v>983.01972331859088</v>
      </c>
      <c r="F17" s="490">
        <v>606.37708085178724</v>
      </c>
      <c r="G17" s="490">
        <v>389.66529167319408</v>
      </c>
      <c r="H17" s="489">
        <v>1025.2052461622125</v>
      </c>
    </row>
    <row r="18" spans="1:8" s="475" customFormat="1" ht="17.5" customHeight="1" x14ac:dyDescent="0.35">
      <c r="A18" s="567" t="s">
        <v>24</v>
      </c>
      <c r="B18" s="566" t="s">
        <v>23</v>
      </c>
      <c r="C18" s="548">
        <v>588.00000000000057</v>
      </c>
      <c r="D18" s="482">
        <v>1869.7756788942158</v>
      </c>
      <c r="E18" s="482">
        <v>559.67470554527119</v>
      </c>
      <c r="F18" s="482">
        <v>540.53391573570229</v>
      </c>
      <c r="G18" s="482">
        <v>249.47719187801678</v>
      </c>
      <c r="H18" s="481">
        <v>520.08986573522509</v>
      </c>
    </row>
    <row r="19" spans="1:8" s="475" customFormat="1" ht="17.5" customHeight="1" x14ac:dyDescent="0.35">
      <c r="A19" s="552" t="s">
        <v>22</v>
      </c>
      <c r="B19" s="565" t="s">
        <v>21</v>
      </c>
      <c r="C19" s="564">
        <v>1787</v>
      </c>
      <c r="D19" s="498">
        <v>2461.1640510337706</v>
      </c>
      <c r="E19" s="498">
        <v>852.76416333724023</v>
      </c>
      <c r="F19" s="498">
        <v>757.33732076318802</v>
      </c>
      <c r="G19" s="498">
        <v>349.54030189070272</v>
      </c>
      <c r="H19" s="497">
        <v>501.52226504263894</v>
      </c>
    </row>
    <row r="20" spans="1:8" s="475" customFormat="1" ht="17.5" customHeight="1" x14ac:dyDescent="0.35">
      <c r="A20" s="563"/>
      <c r="B20" s="565" t="s">
        <v>20</v>
      </c>
      <c r="C20" s="564">
        <v>6823.00000000001</v>
      </c>
      <c r="D20" s="498">
        <v>2626.4950802654835</v>
      </c>
      <c r="E20" s="498">
        <v>887.66556353866611</v>
      </c>
      <c r="F20" s="498">
        <v>802.84698343835873</v>
      </c>
      <c r="G20" s="498">
        <v>370.54476158693393</v>
      </c>
      <c r="H20" s="497">
        <v>565.43777170152896</v>
      </c>
    </row>
    <row r="21" spans="1:8" s="475" customFormat="1" ht="17.5" customHeight="1" x14ac:dyDescent="0.35">
      <c r="A21" s="563"/>
      <c r="B21" s="565" t="s">
        <v>14</v>
      </c>
      <c r="C21" s="564">
        <v>542</v>
      </c>
      <c r="D21" s="498">
        <v>2914.9678976137793</v>
      </c>
      <c r="E21" s="498">
        <v>1064.228133559018</v>
      </c>
      <c r="F21" s="498">
        <v>415.58789015725296</v>
      </c>
      <c r="G21" s="498">
        <v>324.67803918535355</v>
      </c>
      <c r="H21" s="497">
        <v>1110.4738347121536</v>
      </c>
    </row>
    <row r="22" spans="1:8" s="475" customFormat="1" ht="17.5" customHeight="1" x14ac:dyDescent="0.35">
      <c r="A22" s="563"/>
      <c r="B22" s="559" t="s">
        <v>12</v>
      </c>
      <c r="C22" s="558">
        <v>29.000000000000004</v>
      </c>
      <c r="D22" s="562">
        <v>2423</v>
      </c>
      <c r="E22" s="562">
        <v>639</v>
      </c>
      <c r="F22" s="562">
        <v>748</v>
      </c>
      <c r="G22" s="562">
        <v>345</v>
      </c>
      <c r="H22" s="561">
        <v>690</v>
      </c>
    </row>
    <row r="23" spans="1:8" s="475" customFormat="1" ht="17.5" customHeight="1" thickBot="1" x14ac:dyDescent="0.4">
      <c r="A23" s="560"/>
      <c r="B23" s="559" t="s">
        <v>4</v>
      </c>
      <c r="C23" s="558">
        <v>51</v>
      </c>
      <c r="D23" s="557">
        <v>2807.5554627039915</v>
      </c>
      <c r="E23" s="557">
        <v>920.72565279782418</v>
      </c>
      <c r="F23" s="557">
        <v>848.97804173787733</v>
      </c>
      <c r="G23" s="557">
        <v>391.83601926363565</v>
      </c>
      <c r="H23" s="556">
        <v>646.01574890465417</v>
      </c>
    </row>
    <row r="24" spans="1:8" s="475" customFormat="1" ht="17.5" customHeight="1" x14ac:dyDescent="0.35">
      <c r="A24" s="555" t="s">
        <v>287</v>
      </c>
      <c r="B24" s="554" t="s">
        <v>286</v>
      </c>
      <c r="C24" s="553">
        <v>9606.0000000000418</v>
      </c>
      <c r="D24" s="518">
        <v>2607.5286653610729</v>
      </c>
      <c r="E24" s="518">
        <v>889.48850853819397</v>
      </c>
      <c r="F24" s="518">
        <v>762.46210292201306</v>
      </c>
      <c r="G24" s="518">
        <v>361.17064989763708</v>
      </c>
      <c r="H24" s="517">
        <v>594.40740400322898</v>
      </c>
    </row>
    <row r="25" spans="1:8" s="475" customFormat="1" ht="17.5" customHeight="1" thickBot="1" x14ac:dyDescent="0.4">
      <c r="A25" s="552" t="s">
        <v>9</v>
      </c>
      <c r="B25" s="551" t="s">
        <v>7</v>
      </c>
      <c r="C25" s="545">
        <v>204.00000000000011</v>
      </c>
      <c r="D25" s="490">
        <v>2216.6035510497118</v>
      </c>
      <c r="E25" s="490">
        <v>655.36459076078052</v>
      </c>
      <c r="F25" s="490">
        <v>717.64349800824073</v>
      </c>
      <c r="G25" s="490">
        <v>331.22007600380317</v>
      </c>
      <c r="H25" s="489">
        <v>512.3753862768865</v>
      </c>
    </row>
    <row r="26" spans="1:8" s="475" customFormat="1" ht="17.5" customHeight="1" x14ac:dyDescent="0.35">
      <c r="A26" s="550" t="s">
        <v>3</v>
      </c>
      <c r="B26" s="549" t="s">
        <v>2</v>
      </c>
      <c r="C26" s="548">
        <v>8469.0000000000055</v>
      </c>
      <c r="D26" s="482">
        <v>2544.174751258864</v>
      </c>
      <c r="E26" s="482">
        <v>877.10824304971629</v>
      </c>
      <c r="F26" s="482">
        <v>742.89021969843895</v>
      </c>
      <c r="G26" s="482">
        <v>350.87592563780123</v>
      </c>
      <c r="H26" s="481">
        <v>573.30036287291239</v>
      </c>
    </row>
    <row r="27" spans="1:8" s="475" customFormat="1" ht="17.5" customHeight="1" thickBot="1" x14ac:dyDescent="0.4">
      <c r="A27" s="547" t="s">
        <v>1</v>
      </c>
      <c r="B27" s="546" t="s">
        <v>0</v>
      </c>
      <c r="C27" s="545">
        <v>1357.9999999999991</v>
      </c>
      <c r="D27" s="490">
        <v>2844.4645560048725</v>
      </c>
      <c r="E27" s="490">
        <v>906.11894122241654</v>
      </c>
      <c r="F27" s="490">
        <v>850.2690421706875</v>
      </c>
      <c r="G27" s="490">
        <v>406.35300507312803</v>
      </c>
      <c r="H27" s="489">
        <v>681.72356753864005</v>
      </c>
    </row>
    <row r="28" spans="1:8" s="475" customFormat="1" ht="17.5" customHeight="1" x14ac:dyDescent="0.35">
      <c r="A28" s="684"/>
      <c r="B28" s="684"/>
      <c r="C28" s="684"/>
      <c r="D28" s="684"/>
      <c r="E28" s="684"/>
      <c r="F28" s="684"/>
      <c r="G28" s="683"/>
      <c r="H28" s="683" t="s">
        <v>201</v>
      </c>
    </row>
    <row r="29" spans="1:8" ht="11.15" customHeight="1" x14ac:dyDescent="0.35">
      <c r="A29" s="467"/>
      <c r="B29" s="467"/>
      <c r="C29" s="467"/>
      <c r="D29" s="467"/>
      <c r="E29" s="467"/>
      <c r="F29" s="467"/>
      <c r="G29" s="467"/>
      <c r="H29" s="467"/>
    </row>
    <row r="30" spans="1:8" ht="11.15" customHeight="1" x14ac:dyDescent="0.35">
      <c r="A30" s="467"/>
      <c r="B30" s="467"/>
      <c r="C30" s="467"/>
      <c r="D30" s="467"/>
      <c r="E30" s="467"/>
      <c r="F30" s="467"/>
      <c r="G30" s="467"/>
      <c r="H30" s="467"/>
    </row>
    <row r="31" spans="1:8" ht="11.15" customHeight="1" x14ac:dyDescent="0.35"/>
    <row r="32" spans="1:8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</sheetData>
  <mergeCells count="3">
    <mergeCell ref="A1:H1"/>
    <mergeCell ref="A2:H2"/>
    <mergeCell ref="A3:B4"/>
  </mergeCells>
  <conditionalFormatting sqref="C5:H27">
    <cfRule type="cellIs" dxfId="955" priority="3" stopIfTrue="1" operator="lessThan">
      <formula>0.9</formula>
    </cfRule>
  </conditionalFormatting>
  <conditionalFormatting sqref="D5:H27">
    <cfRule type="cellIs" dxfId="954" priority="1" stopIfTrue="1" operator="lessThan">
      <formula>0.05</formula>
    </cfRule>
    <cfRule type="cellIs" dxfId="953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גיליון93"/>
  <dimension ref="A1:H44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90625" style="435" bestFit="1" customWidth="1"/>
    <col min="2" max="2" width="43.36328125" style="435" bestFit="1" customWidth="1"/>
    <col min="3" max="3" width="7.36328125" style="435" bestFit="1" customWidth="1"/>
    <col min="4" max="4" width="11.6328125" style="435" bestFit="1" customWidth="1"/>
    <col min="5" max="5" width="11.90625" style="435" bestFit="1" customWidth="1"/>
    <col min="6" max="6" width="15" style="435" bestFit="1" customWidth="1"/>
    <col min="7" max="7" width="14.36328125" style="435" bestFit="1" customWidth="1"/>
    <col min="8" max="8" width="7.08984375" style="435" bestFit="1" customWidth="1"/>
    <col min="9" max="16384" width="8.7265625" style="435"/>
  </cols>
  <sheetData>
    <row r="1" spans="1:8" ht="15.75" customHeight="1" x14ac:dyDescent="0.35">
      <c r="A1" s="6863" t="s">
        <v>336</v>
      </c>
      <c r="B1" s="6863"/>
      <c r="C1" s="6863"/>
      <c r="D1" s="6863"/>
      <c r="E1" s="6863"/>
      <c r="F1" s="6863"/>
      <c r="G1" s="6863"/>
      <c r="H1" s="6863"/>
    </row>
    <row r="2" spans="1:8" ht="15.75" customHeight="1" thickBot="1" x14ac:dyDescent="0.4">
      <c r="A2" s="6863" t="s">
        <v>335</v>
      </c>
      <c r="B2" s="6863"/>
      <c r="C2" s="6863"/>
      <c r="D2" s="6863"/>
      <c r="E2" s="6863"/>
      <c r="F2" s="6863"/>
      <c r="G2" s="6863"/>
      <c r="H2" s="6863"/>
    </row>
    <row r="3" spans="1:8" ht="47" thickBot="1" x14ac:dyDescent="0.4">
      <c r="A3" s="6864" t="s">
        <v>158</v>
      </c>
      <c r="B3" s="6865"/>
      <c r="C3" s="453" t="s">
        <v>55</v>
      </c>
      <c r="D3" s="111" t="s">
        <v>330</v>
      </c>
      <c r="E3" s="108" t="s">
        <v>132</v>
      </c>
      <c r="F3" s="109" t="s">
        <v>131</v>
      </c>
      <c r="G3" s="108" t="s">
        <v>130</v>
      </c>
      <c r="H3" s="108" t="s">
        <v>129</v>
      </c>
    </row>
    <row r="4" spans="1:8" ht="31.5" thickBot="1" x14ac:dyDescent="0.4">
      <c r="A4" s="6910"/>
      <c r="B4" s="691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3" t="s">
        <v>124</v>
      </c>
    </row>
    <row r="5" spans="1:8" ht="15" customHeight="1" x14ac:dyDescent="0.35">
      <c r="A5" s="55" t="s">
        <v>48</v>
      </c>
      <c r="B5" s="223" t="s">
        <v>47</v>
      </c>
      <c r="C5" s="461">
        <v>1003.9999999999994</v>
      </c>
      <c r="D5" s="75">
        <v>3382.2895593290004</v>
      </c>
      <c r="E5" s="75">
        <v>850.25311461293893</v>
      </c>
      <c r="F5" s="75">
        <v>1148.4903273657737</v>
      </c>
      <c r="G5" s="75">
        <v>509.93625741377281</v>
      </c>
      <c r="H5" s="74">
        <v>873.60985993651252</v>
      </c>
    </row>
    <row r="6" spans="1:8" ht="15" customHeight="1" thickBot="1" x14ac:dyDescent="0.4">
      <c r="A6" s="59" t="s">
        <v>46</v>
      </c>
      <c r="B6" s="222" t="s">
        <v>45</v>
      </c>
      <c r="C6" s="454">
        <v>1630.9999999999986</v>
      </c>
      <c r="D6" s="121">
        <v>2704.1512817233638</v>
      </c>
      <c r="E6" s="121">
        <v>795.79007223535473</v>
      </c>
      <c r="F6" s="121">
        <v>895.94392130071083</v>
      </c>
      <c r="G6" s="121">
        <v>402.72290563781087</v>
      </c>
      <c r="H6" s="120">
        <v>609.69438254949023</v>
      </c>
    </row>
    <row r="7" spans="1:8" ht="15" customHeight="1" x14ac:dyDescent="0.35">
      <c r="A7" s="44" t="s">
        <v>39</v>
      </c>
      <c r="B7" s="54" t="s">
        <v>38</v>
      </c>
      <c r="C7" s="461">
        <v>845.99999999999932</v>
      </c>
      <c r="D7" s="75">
        <v>3981.0194041091008</v>
      </c>
      <c r="E7" s="75">
        <v>1004.5354420812899</v>
      </c>
      <c r="F7" s="75">
        <v>1431.3646928074031</v>
      </c>
      <c r="G7" s="75">
        <v>649.86262008239976</v>
      </c>
      <c r="H7" s="74">
        <v>895.25664913800949</v>
      </c>
    </row>
    <row r="8" spans="1:8" ht="15" customHeight="1" x14ac:dyDescent="0.35">
      <c r="A8" s="36" t="s">
        <v>37</v>
      </c>
      <c r="B8" s="33" t="s">
        <v>36</v>
      </c>
      <c r="C8" s="457">
        <v>1764.9999999999989</v>
      </c>
      <c r="D8" s="71">
        <v>2678.0897970904903</v>
      </c>
      <c r="E8" s="71">
        <v>770.56421704316165</v>
      </c>
      <c r="F8" s="71">
        <v>867.78965776995767</v>
      </c>
      <c r="G8" s="71">
        <v>389.45592088880733</v>
      </c>
      <c r="H8" s="70">
        <v>650.28000138856294</v>
      </c>
    </row>
    <row r="9" spans="1:8" ht="15" customHeight="1" x14ac:dyDescent="0.35">
      <c r="A9" s="34"/>
      <c r="B9" s="33" t="s">
        <v>34</v>
      </c>
      <c r="C9" s="457">
        <v>57.000000000000021</v>
      </c>
      <c r="D9" s="71">
        <v>2151.2125490545609</v>
      </c>
      <c r="E9" s="71">
        <v>535.55259819894559</v>
      </c>
      <c r="F9" s="71">
        <v>716.35930088360044</v>
      </c>
      <c r="G9" s="71">
        <v>327.9682688121444</v>
      </c>
      <c r="H9" s="70">
        <v>571.33238115987115</v>
      </c>
    </row>
    <row r="10" spans="1:8" ht="15" customHeight="1" x14ac:dyDescent="0.35">
      <c r="A10" s="34"/>
      <c r="B10" s="33" t="s">
        <v>33</v>
      </c>
      <c r="C10" s="457">
        <v>20</v>
      </c>
      <c r="D10" s="472">
        <v>1618</v>
      </c>
      <c r="E10" s="472">
        <v>676</v>
      </c>
      <c r="F10" s="472">
        <v>449</v>
      </c>
      <c r="G10" s="472">
        <v>190</v>
      </c>
      <c r="H10" s="471">
        <v>302</v>
      </c>
    </row>
    <row r="11" spans="1:8" ht="15" customHeight="1" x14ac:dyDescent="0.35">
      <c r="A11" s="34"/>
      <c r="B11" s="33" t="s">
        <v>4</v>
      </c>
      <c r="C11" s="457">
        <v>27.999999999999996</v>
      </c>
      <c r="D11" s="472">
        <v>3366</v>
      </c>
      <c r="E11" s="472">
        <v>1156</v>
      </c>
      <c r="F11" s="472">
        <v>977</v>
      </c>
      <c r="G11" s="472">
        <v>439</v>
      </c>
      <c r="H11" s="471">
        <v>794</v>
      </c>
    </row>
    <row r="12" spans="1:8" ht="15" customHeight="1" thickBot="1" x14ac:dyDescent="0.4">
      <c r="A12" s="34"/>
      <c r="B12" s="51" t="s">
        <v>25</v>
      </c>
      <c r="C12" s="454">
        <v>241.99999999999994</v>
      </c>
      <c r="D12" s="121">
        <v>2787.7738061043538</v>
      </c>
      <c r="E12" s="121">
        <v>667.71603937596217</v>
      </c>
      <c r="F12" s="121">
        <v>981.4803415965348</v>
      </c>
      <c r="G12" s="121">
        <v>407.90612165803697</v>
      </c>
      <c r="H12" s="120">
        <v>730.67130347381953</v>
      </c>
    </row>
    <row r="13" spans="1:8" ht="15" customHeight="1" x14ac:dyDescent="0.35">
      <c r="A13" s="55" t="s">
        <v>31</v>
      </c>
      <c r="B13" s="465" t="s">
        <v>28</v>
      </c>
      <c r="C13" s="464">
        <v>66</v>
      </c>
      <c r="D13" s="443">
        <v>4849.6571643505849</v>
      </c>
      <c r="E13" s="443">
        <v>1139.0824179412548</v>
      </c>
      <c r="F13" s="443">
        <v>1875.2186658976109</v>
      </c>
      <c r="G13" s="443">
        <v>768.39363808567919</v>
      </c>
      <c r="H13" s="442">
        <v>1066.9624424260398</v>
      </c>
    </row>
    <row r="14" spans="1:8" ht="15" customHeight="1" x14ac:dyDescent="0.35">
      <c r="A14" s="36" t="s">
        <v>29</v>
      </c>
      <c r="B14" s="217" t="s">
        <v>27</v>
      </c>
      <c r="C14" s="457">
        <v>255.9999999999998</v>
      </c>
      <c r="D14" s="71">
        <v>3596.0524761602924</v>
      </c>
      <c r="E14" s="71">
        <v>896.36147945831999</v>
      </c>
      <c r="F14" s="71">
        <v>1316.3944565676029</v>
      </c>
      <c r="G14" s="71">
        <v>590.97347758730973</v>
      </c>
      <c r="H14" s="70">
        <v>792.32306254705736</v>
      </c>
    </row>
    <row r="15" spans="1:8" ht="15" customHeight="1" x14ac:dyDescent="0.35">
      <c r="A15" s="34"/>
      <c r="B15" s="217" t="s">
        <v>26</v>
      </c>
      <c r="C15" s="457">
        <v>182.00000000000011</v>
      </c>
      <c r="D15" s="71">
        <v>4559.1273363911087</v>
      </c>
      <c r="E15" s="71">
        <v>1167.7499488717547</v>
      </c>
      <c r="F15" s="71">
        <v>1614.3124589183071</v>
      </c>
      <c r="G15" s="71">
        <v>780.94027637381498</v>
      </c>
      <c r="H15" s="70">
        <v>996.12465222723154</v>
      </c>
    </row>
    <row r="16" spans="1:8" ht="15" customHeight="1" thickBot="1" x14ac:dyDescent="0.4">
      <c r="A16" s="57"/>
      <c r="B16" s="222" t="s">
        <v>25</v>
      </c>
      <c r="C16" s="454">
        <v>313.00000000000011</v>
      </c>
      <c r="D16" s="121">
        <v>3628.9749933218627</v>
      </c>
      <c r="E16" s="121">
        <v>955.37228992900964</v>
      </c>
      <c r="F16" s="121">
        <v>1247.7233871183207</v>
      </c>
      <c r="G16" s="121">
        <v>540.14830521602585</v>
      </c>
      <c r="H16" s="120">
        <v>885.73101105850685</v>
      </c>
    </row>
    <row r="17" spans="1:8" ht="15" customHeight="1" x14ac:dyDescent="0.35">
      <c r="A17" s="44" t="s">
        <v>24</v>
      </c>
      <c r="B17" s="465" t="s">
        <v>23</v>
      </c>
      <c r="C17" s="464">
        <v>766.00000000000034</v>
      </c>
      <c r="D17" s="443">
        <v>2619.6495950464141</v>
      </c>
      <c r="E17" s="443">
        <v>654.36867056786991</v>
      </c>
      <c r="F17" s="443">
        <v>918.74879304320746</v>
      </c>
      <c r="G17" s="443">
        <v>384.18518514904741</v>
      </c>
      <c r="H17" s="442">
        <v>662.34694628628984</v>
      </c>
    </row>
    <row r="18" spans="1:8" ht="15" customHeight="1" x14ac:dyDescent="0.35">
      <c r="A18" s="36" t="s">
        <v>22</v>
      </c>
      <c r="B18" s="217" t="s">
        <v>21</v>
      </c>
      <c r="C18" s="457">
        <v>1046.9999999999998</v>
      </c>
      <c r="D18" s="71">
        <v>2869.589599114433</v>
      </c>
      <c r="E18" s="71">
        <v>812.79338885447112</v>
      </c>
      <c r="F18" s="71">
        <v>974.65833908710704</v>
      </c>
      <c r="G18" s="71">
        <v>447.44305855555325</v>
      </c>
      <c r="H18" s="70">
        <v>634.69481261730141</v>
      </c>
    </row>
    <row r="19" spans="1:8" ht="15" customHeight="1" x14ac:dyDescent="0.35">
      <c r="A19" s="34"/>
      <c r="B19" s="217" t="s">
        <v>20</v>
      </c>
      <c r="C19" s="457">
        <v>563</v>
      </c>
      <c r="D19" s="71">
        <v>2982.8895280079741</v>
      </c>
      <c r="E19" s="71">
        <v>965.27437466087451</v>
      </c>
      <c r="F19" s="71">
        <v>943.10851049588155</v>
      </c>
      <c r="G19" s="71">
        <v>442.40724928270532</v>
      </c>
      <c r="H19" s="70">
        <v>632.09939356851442</v>
      </c>
    </row>
    <row r="20" spans="1:8" ht="15" customHeight="1" x14ac:dyDescent="0.35">
      <c r="A20" s="34"/>
      <c r="B20" s="463" t="s">
        <v>19</v>
      </c>
      <c r="C20" s="457">
        <v>119</v>
      </c>
      <c r="D20" s="71">
        <v>2406.0591266090946</v>
      </c>
      <c r="E20" s="71">
        <v>638.70118998587873</v>
      </c>
      <c r="F20" s="71">
        <v>806.05605835840129</v>
      </c>
      <c r="G20" s="71">
        <v>357.78825635199235</v>
      </c>
      <c r="H20" s="70">
        <v>603.51362191282112</v>
      </c>
    </row>
    <row r="21" spans="1:8" ht="15" customHeight="1" x14ac:dyDescent="0.35">
      <c r="A21" s="34"/>
      <c r="B21" s="217" t="s">
        <v>18</v>
      </c>
      <c r="C21" s="457">
        <v>85.000000000000014</v>
      </c>
      <c r="D21" s="71">
        <v>2086.4356736940877</v>
      </c>
      <c r="E21" s="71">
        <v>644.29736052351052</v>
      </c>
      <c r="F21" s="71">
        <v>610.95502029755232</v>
      </c>
      <c r="G21" s="71">
        <v>269.29684719344277</v>
      </c>
      <c r="H21" s="70">
        <v>561.88644567958158</v>
      </c>
    </row>
    <row r="22" spans="1:8" ht="15" customHeight="1" x14ac:dyDescent="0.35">
      <c r="A22" s="34"/>
      <c r="B22" s="217" t="s">
        <v>17</v>
      </c>
      <c r="C22" s="457">
        <v>60.000000000000014</v>
      </c>
      <c r="D22" s="71">
        <v>2682.6114102643069</v>
      </c>
      <c r="E22" s="71">
        <v>665.9223911401225</v>
      </c>
      <c r="F22" s="71">
        <v>990.38145496129948</v>
      </c>
      <c r="G22" s="71">
        <v>370.04393619038336</v>
      </c>
      <c r="H22" s="70">
        <v>656.26362797250113</v>
      </c>
    </row>
    <row r="23" spans="1:8" ht="15" customHeight="1" x14ac:dyDescent="0.35">
      <c r="A23" s="34"/>
      <c r="B23" s="217" t="s">
        <v>16</v>
      </c>
      <c r="C23" s="457">
        <v>27.000000000000007</v>
      </c>
      <c r="D23" s="472">
        <v>6400</v>
      </c>
      <c r="E23" s="472">
        <v>456</v>
      </c>
      <c r="F23" s="472">
        <v>1900.4</v>
      </c>
      <c r="G23" s="472">
        <v>556</v>
      </c>
      <c r="H23" s="471">
        <v>3484</v>
      </c>
    </row>
    <row r="24" spans="1:8" ht="15" customHeight="1" x14ac:dyDescent="0.35">
      <c r="A24" s="34"/>
      <c r="B24" s="217" t="s">
        <v>15</v>
      </c>
      <c r="C24" s="457">
        <v>160.00000000000006</v>
      </c>
      <c r="D24" s="71">
        <v>3924.3410207607676</v>
      </c>
      <c r="E24" s="71">
        <v>916.0202035715929</v>
      </c>
      <c r="F24" s="71">
        <v>1480.9572996974</v>
      </c>
      <c r="G24" s="71">
        <v>675.08968146085044</v>
      </c>
      <c r="H24" s="70">
        <v>852.2738360309238</v>
      </c>
    </row>
    <row r="25" spans="1:8" ht="15" customHeight="1" x14ac:dyDescent="0.35">
      <c r="A25" s="34"/>
      <c r="B25" s="217" t="s">
        <v>14</v>
      </c>
      <c r="C25" s="457">
        <v>37.000000000000007</v>
      </c>
      <c r="D25" s="71">
        <v>3344.9059751929922</v>
      </c>
      <c r="E25" s="71">
        <v>1201.9382156588604</v>
      </c>
      <c r="F25" s="71">
        <v>416</v>
      </c>
      <c r="G25" s="71">
        <v>325</v>
      </c>
      <c r="H25" s="70">
        <v>1401.9677595341311</v>
      </c>
    </row>
    <row r="26" spans="1:8" ht="15" customHeight="1" x14ac:dyDescent="0.35">
      <c r="A26" s="34"/>
      <c r="B26" s="217" t="s">
        <v>12</v>
      </c>
      <c r="C26" s="457">
        <v>47</v>
      </c>
      <c r="D26" s="71">
        <v>4128.5351051951884</v>
      </c>
      <c r="E26" s="71">
        <v>1074.9715839141363</v>
      </c>
      <c r="F26" s="71">
        <v>1601.4118262619972</v>
      </c>
      <c r="G26" s="71">
        <v>726.74163184128042</v>
      </c>
      <c r="H26" s="70">
        <v>725.41006317777396</v>
      </c>
    </row>
    <row r="27" spans="1:8" ht="15" customHeight="1" thickBot="1" x14ac:dyDescent="0.4">
      <c r="A27" s="44"/>
      <c r="B27" s="215" t="s">
        <v>4</v>
      </c>
      <c r="C27" s="462">
        <v>54.999999999999993</v>
      </c>
      <c r="D27" s="126">
        <v>3891.0933142033068</v>
      </c>
      <c r="E27" s="126">
        <v>1006.476878877536</v>
      </c>
      <c r="F27" s="126">
        <v>1451.3782079627567</v>
      </c>
      <c r="G27" s="126">
        <v>656.76771321336173</v>
      </c>
      <c r="H27" s="125">
        <v>776.47051414965301</v>
      </c>
    </row>
    <row r="28" spans="1:8" ht="15" customHeight="1" x14ac:dyDescent="0.35">
      <c r="A28" s="55" t="s">
        <v>11</v>
      </c>
      <c r="B28" s="223" t="s">
        <v>10</v>
      </c>
      <c r="C28" s="461">
        <v>2672</v>
      </c>
      <c r="D28" s="75">
        <v>2917.302887788092</v>
      </c>
      <c r="E28" s="75">
        <v>810.50933106850539</v>
      </c>
      <c r="F28" s="75">
        <v>982.6513896300437</v>
      </c>
      <c r="G28" s="75">
        <v>436.09111287831871</v>
      </c>
      <c r="H28" s="74">
        <v>688.05105421122448</v>
      </c>
    </row>
    <row r="29" spans="1:8" ht="15" customHeight="1" x14ac:dyDescent="0.35">
      <c r="A29" s="283" t="s">
        <v>9</v>
      </c>
      <c r="B29" s="217" t="s">
        <v>8</v>
      </c>
      <c r="C29" s="464">
        <v>34.999999999999993</v>
      </c>
      <c r="D29" s="443">
        <v>2159.8478952730134</v>
      </c>
      <c r="E29" s="443">
        <v>685.74569961621171</v>
      </c>
      <c r="F29" s="443">
        <v>700.08842854065858</v>
      </c>
      <c r="G29" s="443">
        <v>280.64551910213868</v>
      </c>
      <c r="H29" s="442">
        <v>493.36824801400468</v>
      </c>
    </row>
    <row r="30" spans="1:8" ht="15" customHeight="1" x14ac:dyDescent="0.35">
      <c r="A30" s="36"/>
      <c r="B30" s="217" t="s">
        <v>7</v>
      </c>
      <c r="C30" s="457">
        <v>34.000000000000007</v>
      </c>
      <c r="D30" s="71">
        <v>2520.2327315275766</v>
      </c>
      <c r="E30" s="71">
        <v>715.44547660320416</v>
      </c>
      <c r="F30" s="71">
        <v>827.00513981969902</v>
      </c>
      <c r="G30" s="71">
        <v>379.25989071657517</v>
      </c>
      <c r="H30" s="70">
        <v>598.52222438809781</v>
      </c>
    </row>
    <row r="31" spans="1:8" ht="15" customHeight="1" x14ac:dyDescent="0.35">
      <c r="A31" s="34"/>
      <c r="B31" s="217" t="s">
        <v>6</v>
      </c>
      <c r="C31" s="457">
        <v>43.999999999999993</v>
      </c>
      <c r="D31" s="71">
        <v>3100.337867970773</v>
      </c>
      <c r="E31" s="71">
        <v>921.1562854089218</v>
      </c>
      <c r="F31" s="71">
        <v>960.61929128362556</v>
      </c>
      <c r="G31" s="71">
        <v>391.66152300225383</v>
      </c>
      <c r="H31" s="70">
        <v>826.90076827597147</v>
      </c>
    </row>
    <row r="32" spans="1:8" ht="15" customHeight="1" x14ac:dyDescent="0.35">
      <c r="A32" s="34"/>
      <c r="B32" s="217" t="s">
        <v>5</v>
      </c>
      <c r="C32" s="457">
        <v>73.000000000000028</v>
      </c>
      <c r="D32" s="71">
        <v>2952.3471372092404</v>
      </c>
      <c r="E32" s="71">
        <v>827.67153255485778</v>
      </c>
      <c r="F32" s="71">
        <v>796.24891321878567</v>
      </c>
      <c r="G32" s="71">
        <v>422.30641140147117</v>
      </c>
      <c r="H32" s="70">
        <v>906.12028003412615</v>
      </c>
    </row>
    <row r="33" spans="1:8" ht="15" customHeight="1" thickBot="1" x14ac:dyDescent="0.4">
      <c r="A33" s="460"/>
      <c r="B33" s="222" t="s">
        <v>4</v>
      </c>
      <c r="C33" s="454">
        <v>112.00000000000001</v>
      </c>
      <c r="D33" s="121">
        <v>3826.2470009889525</v>
      </c>
      <c r="E33" s="121">
        <v>771.05617794931368</v>
      </c>
      <c r="F33" s="121">
        <v>1446.2790457801152</v>
      </c>
      <c r="G33" s="121">
        <v>701.80721024284514</v>
      </c>
      <c r="H33" s="120">
        <v>907.10456701667749</v>
      </c>
    </row>
    <row r="34" spans="1:8" ht="15" customHeight="1" x14ac:dyDescent="0.35">
      <c r="A34" s="459" t="s">
        <v>3</v>
      </c>
      <c r="B34" s="458" t="s">
        <v>2</v>
      </c>
      <c r="C34" s="457">
        <v>2040.9999999999991</v>
      </c>
      <c r="D34" s="71">
        <v>2982.8615141627834</v>
      </c>
      <c r="E34" s="71">
        <v>845.16352190452369</v>
      </c>
      <c r="F34" s="71">
        <v>986.36229803639992</v>
      </c>
      <c r="G34" s="71">
        <v>453.05613412070772</v>
      </c>
      <c r="H34" s="70">
        <v>698.27956010115474</v>
      </c>
    </row>
    <row r="35" spans="1:8" ht="15" customHeight="1" thickBot="1" x14ac:dyDescent="0.4">
      <c r="A35" s="456" t="s">
        <v>1</v>
      </c>
      <c r="B35" s="455" t="s">
        <v>0</v>
      </c>
      <c r="C35" s="454">
        <v>928.99999999999886</v>
      </c>
      <c r="D35" s="121">
        <v>2849.2293223432657</v>
      </c>
      <c r="E35" s="121">
        <v>722.31651139832957</v>
      </c>
      <c r="F35" s="121">
        <v>994.47079019054252</v>
      </c>
      <c r="G35" s="121">
        <v>418.13774039617289</v>
      </c>
      <c r="H35" s="120">
        <v>714.30428035822342</v>
      </c>
    </row>
    <row r="36" spans="1:8" ht="15" customHeight="1" x14ac:dyDescent="0.35">
      <c r="G36" s="669"/>
      <c r="H36" s="669" t="s">
        <v>201</v>
      </c>
    </row>
    <row r="37" spans="1:8" ht="11.15" customHeight="1" x14ac:dyDescent="0.35"/>
    <row r="38" spans="1:8" ht="15" customHeight="1" x14ac:dyDescent="0.35"/>
    <row r="39" spans="1:8" ht="14.25" customHeight="1" x14ac:dyDescent="0.35"/>
    <row r="40" spans="1:8" ht="14.25" customHeight="1" x14ac:dyDescent="0.35"/>
    <row r="42" spans="1:8" ht="14.25" customHeight="1" x14ac:dyDescent="0.35"/>
    <row r="44" spans="1:8" ht="14.25" customHeight="1" x14ac:dyDescent="0.35"/>
  </sheetData>
  <mergeCells count="3">
    <mergeCell ref="A1:H1"/>
    <mergeCell ref="A2:H2"/>
    <mergeCell ref="A3:B4"/>
  </mergeCells>
  <conditionalFormatting sqref="C5:C29 D5:H35">
    <cfRule type="cellIs" dxfId="952" priority="9" stopIfTrue="1" operator="lessThan">
      <formula>0.9</formula>
    </cfRule>
  </conditionalFormatting>
  <conditionalFormatting sqref="D5:H35">
    <cfRule type="cellIs" dxfId="951" priority="7" stopIfTrue="1" operator="lessThan">
      <formula>0.05</formula>
    </cfRule>
    <cfRule type="cellIs" dxfId="950" priority="8" operator="lessThan">
      <formula>0.9</formula>
    </cfRule>
  </conditionalFormatting>
  <conditionalFormatting sqref="D5:H35">
    <cfRule type="cellIs" dxfId="949" priority="4" stopIfTrue="1" operator="lessThan">
      <formula>0.01</formula>
    </cfRule>
    <cfRule type="cellIs" dxfId="948" priority="5" stopIfTrue="1" operator="lessThan">
      <formula>0.9</formula>
    </cfRule>
    <cfRule type="cellIs" priority="6" stopIfTrue="1" operator="lessThan">
      <formula>0.9</formula>
    </cfRule>
  </conditionalFormatting>
  <conditionalFormatting sqref="D5:H35">
    <cfRule type="cellIs" dxfId="947" priority="1" stopIfTrue="1" operator="lessThan">
      <formula>0.9</formula>
    </cfRule>
    <cfRule type="cellIs" priority="2" stopIfTrue="1" operator="lessThan">
      <formula>0.9</formula>
    </cfRule>
    <cfRule type="cellIs" dxfId="946" priority="3" stopIfTrue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גיליון94"/>
  <dimension ref="A1:H42"/>
  <sheetViews>
    <sheetView view="pageBreakPreview" topLeftCell="A26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3.26953125" style="435" bestFit="1" customWidth="1"/>
    <col min="2" max="2" width="43.36328125" style="435" bestFit="1" customWidth="1"/>
    <col min="3" max="3" width="7.26953125" style="435" bestFit="1" customWidth="1"/>
    <col min="4" max="4" width="11.6328125" style="435" bestFit="1" customWidth="1"/>
    <col min="5" max="5" width="11.90625" style="435" bestFit="1" customWidth="1"/>
    <col min="6" max="6" width="15" style="435" bestFit="1" customWidth="1"/>
    <col min="7" max="7" width="14.08984375" style="435" bestFit="1" customWidth="1"/>
    <col min="8" max="8" width="6.453125" style="435" bestFit="1" customWidth="1"/>
    <col min="9" max="16384" width="8.7265625" style="435"/>
  </cols>
  <sheetData>
    <row r="1" spans="1:8" ht="15.75" customHeight="1" x14ac:dyDescent="0.35">
      <c r="A1" s="6863" t="s">
        <v>338</v>
      </c>
      <c r="B1" s="6863"/>
      <c r="C1" s="6863"/>
      <c r="D1" s="6863"/>
      <c r="E1" s="6863"/>
      <c r="F1" s="6863"/>
      <c r="G1" s="6863"/>
      <c r="H1" s="6863"/>
    </row>
    <row r="2" spans="1:8" ht="15.75" customHeight="1" thickBot="1" x14ac:dyDescent="0.4">
      <c r="A2" s="6863" t="s">
        <v>337</v>
      </c>
      <c r="B2" s="6863"/>
      <c r="C2" s="6863"/>
      <c r="D2" s="6863"/>
      <c r="E2" s="6863"/>
      <c r="F2" s="6863"/>
      <c r="G2" s="6863"/>
      <c r="H2" s="6863"/>
    </row>
    <row r="3" spans="1:8" ht="47" thickBot="1" x14ac:dyDescent="0.4">
      <c r="A3" s="6864" t="s">
        <v>158</v>
      </c>
      <c r="B3" s="6865"/>
      <c r="C3" s="680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910"/>
      <c r="B4" s="6911"/>
      <c r="C4" s="685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2" customHeight="1" x14ac:dyDescent="0.35">
      <c r="A5" s="611" t="s">
        <v>48</v>
      </c>
      <c r="B5" s="618" t="s">
        <v>47</v>
      </c>
      <c r="C5" s="461">
        <v>5524.0000000000027</v>
      </c>
      <c r="D5" s="75">
        <v>2325.0404307585509</v>
      </c>
      <c r="E5" s="75">
        <v>652.37155550943692</v>
      </c>
      <c r="F5" s="75">
        <v>649.08685333854316</v>
      </c>
      <c r="G5" s="75">
        <v>222.40152818906631</v>
      </c>
      <c r="H5" s="74">
        <v>801.18049372150335</v>
      </c>
    </row>
    <row r="6" spans="1:8" ht="12" customHeight="1" thickBot="1" x14ac:dyDescent="0.4">
      <c r="A6" s="617" t="s">
        <v>46</v>
      </c>
      <c r="B6" s="616" t="s">
        <v>45</v>
      </c>
      <c r="C6" s="462">
        <v>8683.0000000000327</v>
      </c>
      <c r="D6" s="126">
        <v>1853.0111686291884</v>
      </c>
      <c r="E6" s="126">
        <v>576.16397570105289</v>
      </c>
      <c r="F6" s="126">
        <v>475.38199691136526</v>
      </c>
      <c r="G6" s="126">
        <v>204.5603783504597</v>
      </c>
      <c r="H6" s="125">
        <v>596.90481766630865</v>
      </c>
    </row>
    <row r="7" spans="1:8" ht="12" customHeight="1" x14ac:dyDescent="0.35">
      <c r="A7" s="611" t="s">
        <v>39</v>
      </c>
      <c r="B7" s="610" t="s">
        <v>38</v>
      </c>
      <c r="C7" s="461">
        <v>6123.9999999999973</v>
      </c>
      <c r="D7" s="75">
        <v>2251.0448295740612</v>
      </c>
      <c r="E7" s="75">
        <v>744.63864424942005</v>
      </c>
      <c r="F7" s="75">
        <v>504.4030040014639</v>
      </c>
      <c r="G7" s="75">
        <v>223.60517081533575</v>
      </c>
      <c r="H7" s="74">
        <v>778.3980105078416</v>
      </c>
    </row>
    <row r="8" spans="1:8" ht="12" customHeight="1" x14ac:dyDescent="0.35">
      <c r="A8" s="36" t="s">
        <v>37</v>
      </c>
      <c r="B8" s="605" t="s">
        <v>36</v>
      </c>
      <c r="C8" s="457">
        <v>5528.0000000000082</v>
      </c>
      <c r="D8" s="71">
        <v>1900.4052016230498</v>
      </c>
      <c r="E8" s="71">
        <v>501.15539444481857</v>
      </c>
      <c r="F8" s="71">
        <v>541.86333384466354</v>
      </c>
      <c r="G8" s="71">
        <v>209.36196264773662</v>
      </c>
      <c r="H8" s="70">
        <v>648.02451068583457</v>
      </c>
    </row>
    <row r="9" spans="1:8" ht="12" customHeight="1" x14ac:dyDescent="0.35">
      <c r="A9" s="615"/>
      <c r="B9" s="614" t="s">
        <v>35</v>
      </c>
      <c r="C9" s="457">
        <v>87</v>
      </c>
      <c r="D9" s="71">
        <v>2045.5722035286576</v>
      </c>
      <c r="E9" s="71">
        <v>962.75560113694678</v>
      </c>
      <c r="F9" s="71">
        <v>458.95100248261372</v>
      </c>
      <c r="G9" s="71">
        <v>139.65661421185612</v>
      </c>
      <c r="H9" s="70">
        <v>484.20898569724079</v>
      </c>
    </row>
    <row r="10" spans="1:8" ht="12" customHeight="1" x14ac:dyDescent="0.35">
      <c r="A10" s="34"/>
      <c r="B10" s="605" t="s">
        <v>34</v>
      </c>
      <c r="C10" s="457">
        <v>283.99999999999994</v>
      </c>
      <c r="D10" s="71">
        <v>2294.338490766419</v>
      </c>
      <c r="E10" s="71">
        <v>594.23898894992431</v>
      </c>
      <c r="F10" s="71">
        <v>642.09172738585517</v>
      </c>
      <c r="G10" s="71">
        <v>207.83017584820143</v>
      </c>
      <c r="H10" s="70">
        <v>850.17759858243835</v>
      </c>
    </row>
    <row r="11" spans="1:8" ht="12" customHeight="1" x14ac:dyDescent="0.35">
      <c r="A11" s="615"/>
      <c r="B11" s="614" t="s">
        <v>33</v>
      </c>
      <c r="C11" s="457">
        <v>133.99999999999997</v>
      </c>
      <c r="D11" s="71">
        <v>3215.3479973966178</v>
      </c>
      <c r="E11" s="71">
        <v>952.48848580086883</v>
      </c>
      <c r="F11" s="71">
        <v>1389.3835704779704</v>
      </c>
      <c r="G11" s="71">
        <v>230.77465907008306</v>
      </c>
      <c r="H11" s="70">
        <v>642.70128204769503</v>
      </c>
    </row>
    <row r="12" spans="1:8" ht="12" customHeight="1" x14ac:dyDescent="0.35">
      <c r="A12" s="34"/>
      <c r="B12" s="605" t="s">
        <v>32</v>
      </c>
      <c r="C12" s="457">
        <v>170.99999999999991</v>
      </c>
      <c r="D12" s="71">
        <v>2459.7078713673618</v>
      </c>
      <c r="E12" s="71">
        <v>976.72221378766324</v>
      </c>
      <c r="F12" s="71">
        <v>767.71667628001387</v>
      </c>
      <c r="G12" s="71">
        <v>191.84401767262332</v>
      </c>
      <c r="H12" s="70">
        <v>523.42496362706186</v>
      </c>
    </row>
    <row r="13" spans="1:8" ht="12" customHeight="1" x14ac:dyDescent="0.35">
      <c r="A13" s="34"/>
      <c r="B13" s="605" t="s">
        <v>4</v>
      </c>
      <c r="C13" s="457">
        <v>187</v>
      </c>
      <c r="D13" s="71">
        <v>2115.957164459041</v>
      </c>
      <c r="E13" s="71">
        <v>644.04097208318251</v>
      </c>
      <c r="F13" s="71">
        <v>587.49488048591775</v>
      </c>
      <c r="G13" s="71">
        <v>224.66555747635687</v>
      </c>
      <c r="H13" s="70">
        <v>659.75575441358342</v>
      </c>
    </row>
    <row r="14" spans="1:8" ht="12" customHeight="1" thickBot="1" x14ac:dyDescent="0.4">
      <c r="A14" s="57"/>
      <c r="B14" s="613" t="s">
        <v>25</v>
      </c>
      <c r="C14" s="454">
        <v>2765.9999999999977</v>
      </c>
      <c r="D14" s="121">
        <v>1759.2428793793563</v>
      </c>
      <c r="E14" s="121">
        <v>511.83438015556305</v>
      </c>
      <c r="F14" s="121">
        <v>534.03928781058505</v>
      </c>
      <c r="G14" s="121">
        <v>186.41899252437827</v>
      </c>
      <c r="H14" s="120">
        <v>526.95021888882741</v>
      </c>
    </row>
    <row r="15" spans="1:8" ht="12" customHeight="1" x14ac:dyDescent="0.35">
      <c r="A15" s="608" t="s">
        <v>31</v>
      </c>
      <c r="B15" s="607" t="s">
        <v>30</v>
      </c>
      <c r="C15" s="464">
        <v>313.99999999999994</v>
      </c>
      <c r="D15" s="443">
        <v>2072.4919509800488</v>
      </c>
      <c r="E15" s="443">
        <v>798.41921049395773</v>
      </c>
      <c r="F15" s="443">
        <v>391.57683152029995</v>
      </c>
      <c r="G15" s="443">
        <v>171.09432810682668</v>
      </c>
      <c r="H15" s="442">
        <v>711.40158085896462</v>
      </c>
    </row>
    <row r="16" spans="1:8" ht="12" customHeight="1" x14ac:dyDescent="0.35">
      <c r="A16" s="36" t="s">
        <v>29</v>
      </c>
      <c r="B16" s="606" t="s">
        <v>28</v>
      </c>
      <c r="C16" s="457">
        <v>1186.0000000000007</v>
      </c>
      <c r="D16" s="71">
        <v>2496.4368213691728</v>
      </c>
      <c r="E16" s="71">
        <v>827.8329057202169</v>
      </c>
      <c r="F16" s="71">
        <v>552.6355567249301</v>
      </c>
      <c r="G16" s="71">
        <v>262.19268191777098</v>
      </c>
      <c r="H16" s="70">
        <v>853.77567700625355</v>
      </c>
    </row>
    <row r="17" spans="1:8" ht="12" customHeight="1" x14ac:dyDescent="0.35">
      <c r="A17" s="34"/>
      <c r="B17" s="606" t="s">
        <v>27</v>
      </c>
      <c r="C17" s="457">
        <v>2647.0000000000014</v>
      </c>
      <c r="D17" s="71">
        <v>2148.5940483652507</v>
      </c>
      <c r="E17" s="71">
        <v>686.34140895923622</v>
      </c>
      <c r="F17" s="71">
        <v>473.63502410844029</v>
      </c>
      <c r="G17" s="71">
        <v>205.00428638284501</v>
      </c>
      <c r="H17" s="70">
        <v>783.61332891472887</v>
      </c>
    </row>
    <row r="18" spans="1:8" ht="12" customHeight="1" x14ac:dyDescent="0.35">
      <c r="A18" s="34"/>
      <c r="B18" s="606" t="s">
        <v>26</v>
      </c>
      <c r="C18" s="457">
        <v>467</v>
      </c>
      <c r="D18" s="71">
        <v>2801.7261709351019</v>
      </c>
      <c r="E18" s="71">
        <v>1007.666158380164</v>
      </c>
      <c r="F18" s="71">
        <v>687.70210597189907</v>
      </c>
      <c r="G18" s="71">
        <v>282.54592581113565</v>
      </c>
      <c r="H18" s="70">
        <v>823.81198077190322</v>
      </c>
    </row>
    <row r="19" spans="1:8" ht="12" customHeight="1" x14ac:dyDescent="0.35">
      <c r="A19" s="34"/>
      <c r="B19" s="606" t="s">
        <v>4</v>
      </c>
      <c r="C19" s="457">
        <v>92.000000000000014</v>
      </c>
      <c r="D19" s="71">
        <v>2119.0828757723807</v>
      </c>
      <c r="E19" s="71">
        <v>695.113366788024</v>
      </c>
      <c r="F19" s="71">
        <v>595.51817674371193</v>
      </c>
      <c r="G19" s="71">
        <v>198.39705391543183</v>
      </c>
      <c r="H19" s="70">
        <v>630.05427832521286</v>
      </c>
    </row>
    <row r="20" spans="1:8" ht="12" customHeight="1" thickBot="1" x14ac:dyDescent="0.4">
      <c r="A20" s="34"/>
      <c r="B20" s="612" t="s">
        <v>25</v>
      </c>
      <c r="C20" s="462">
        <v>1417.9999999999998</v>
      </c>
      <c r="D20" s="126">
        <v>2141.414821723391</v>
      </c>
      <c r="E20" s="126">
        <v>709.39482029980741</v>
      </c>
      <c r="F20" s="126">
        <v>497.6888657963147</v>
      </c>
      <c r="G20" s="126">
        <v>231.05377140678092</v>
      </c>
      <c r="H20" s="125">
        <v>703.27736422048633</v>
      </c>
    </row>
    <row r="21" spans="1:8" ht="12" customHeight="1" x14ac:dyDescent="0.35">
      <c r="A21" s="611" t="s">
        <v>24</v>
      </c>
      <c r="B21" s="610" t="s">
        <v>23</v>
      </c>
      <c r="C21" s="461">
        <v>2845.9999999999995</v>
      </c>
      <c r="D21" s="75">
        <v>1837.4143592477105</v>
      </c>
      <c r="E21" s="75">
        <v>527.97557275522411</v>
      </c>
      <c r="F21" s="75">
        <v>471.60571676653905</v>
      </c>
      <c r="G21" s="75">
        <v>223.85470832161741</v>
      </c>
      <c r="H21" s="74">
        <v>613.97836140433026</v>
      </c>
    </row>
    <row r="22" spans="1:8" ht="12" customHeight="1" x14ac:dyDescent="0.35">
      <c r="A22" s="36" t="s">
        <v>22</v>
      </c>
      <c r="B22" s="605" t="s">
        <v>21</v>
      </c>
      <c r="C22" s="457">
        <v>2825.9999999999945</v>
      </c>
      <c r="D22" s="71">
        <v>1691.7046711844787</v>
      </c>
      <c r="E22" s="71">
        <v>537.83683914840014</v>
      </c>
      <c r="F22" s="71">
        <v>450.90722908963522</v>
      </c>
      <c r="G22" s="71">
        <v>210.06188562982524</v>
      </c>
      <c r="H22" s="70">
        <v>492.89871731661896</v>
      </c>
    </row>
    <row r="23" spans="1:8" ht="12" customHeight="1" x14ac:dyDescent="0.35">
      <c r="A23" s="34"/>
      <c r="B23" s="605" t="s">
        <v>20</v>
      </c>
      <c r="C23" s="457">
        <v>667.00000000000057</v>
      </c>
      <c r="D23" s="71">
        <v>1997.8485492334905</v>
      </c>
      <c r="E23" s="71">
        <v>664.62594373332604</v>
      </c>
      <c r="F23" s="71">
        <v>566.89939960672348</v>
      </c>
      <c r="G23" s="71">
        <v>226.0659852672149</v>
      </c>
      <c r="H23" s="70">
        <v>540.25722062622492</v>
      </c>
    </row>
    <row r="24" spans="1:8" ht="12" customHeight="1" x14ac:dyDescent="0.35">
      <c r="A24" s="34"/>
      <c r="B24" s="463" t="s">
        <v>19</v>
      </c>
      <c r="C24" s="457">
        <v>5801.0000000000027</v>
      </c>
      <c r="D24" s="71">
        <v>1947.262002096573</v>
      </c>
      <c r="E24" s="71">
        <v>640.0066681143494</v>
      </c>
      <c r="F24" s="71">
        <v>416.44016133249153</v>
      </c>
      <c r="G24" s="71">
        <v>202.78787872297971</v>
      </c>
      <c r="H24" s="70">
        <v>688.02729392675894</v>
      </c>
    </row>
    <row r="25" spans="1:8" ht="12" customHeight="1" x14ac:dyDescent="0.35">
      <c r="A25" s="34"/>
      <c r="B25" s="605" t="s">
        <v>18</v>
      </c>
      <c r="C25" s="457">
        <v>158.00000000000009</v>
      </c>
      <c r="D25" s="71">
        <v>2373.6457845131858</v>
      </c>
      <c r="E25" s="71">
        <v>690.43522765585726</v>
      </c>
      <c r="F25" s="71">
        <v>735.09252001432355</v>
      </c>
      <c r="G25" s="71">
        <v>176.66444496679782</v>
      </c>
      <c r="H25" s="70">
        <v>771.45359187620681</v>
      </c>
    </row>
    <row r="26" spans="1:8" ht="12" customHeight="1" x14ac:dyDescent="0.35">
      <c r="A26" s="34"/>
      <c r="B26" s="605" t="s">
        <v>189</v>
      </c>
      <c r="C26" s="457">
        <v>2044.0000000000016</v>
      </c>
      <c r="D26" s="71">
        <v>2217.142433260854</v>
      </c>
      <c r="E26" s="71">
        <v>639.20488750835727</v>
      </c>
      <c r="F26" s="71">
        <v>940.75730364393246</v>
      </c>
      <c r="G26" s="71">
        <v>185.1599156856775</v>
      </c>
      <c r="H26" s="70">
        <v>452.02032642288395</v>
      </c>
    </row>
    <row r="27" spans="1:8" ht="12" customHeight="1" x14ac:dyDescent="0.35">
      <c r="A27" s="34"/>
      <c r="B27" s="605" t="s">
        <v>16</v>
      </c>
      <c r="C27" s="457">
        <v>221.99999999999994</v>
      </c>
      <c r="D27" s="71">
        <v>5857.8674844303368</v>
      </c>
      <c r="E27" s="71">
        <v>362.63805303179834</v>
      </c>
      <c r="F27" s="71">
        <v>736.64907337883915</v>
      </c>
      <c r="G27" s="71">
        <v>244.14980279308008</v>
      </c>
      <c r="H27" s="70">
        <v>4514.4305552266205</v>
      </c>
    </row>
    <row r="28" spans="1:8" ht="12" customHeight="1" x14ac:dyDescent="0.35">
      <c r="A28" s="34"/>
      <c r="B28" s="605" t="s">
        <v>15</v>
      </c>
      <c r="C28" s="457">
        <v>249</v>
      </c>
      <c r="D28" s="71">
        <v>3513.2438502580685</v>
      </c>
      <c r="E28" s="71">
        <v>767.93602765734192</v>
      </c>
      <c r="F28" s="71">
        <v>999.77062754329995</v>
      </c>
      <c r="G28" s="71">
        <v>360.24561519330729</v>
      </c>
      <c r="H28" s="70">
        <v>1385.2915798641191</v>
      </c>
    </row>
    <row r="29" spans="1:8" ht="12" customHeight="1" x14ac:dyDescent="0.35">
      <c r="A29" s="34"/>
      <c r="B29" s="33" t="s">
        <v>13</v>
      </c>
      <c r="C29" s="457">
        <v>35</v>
      </c>
      <c r="D29" s="71">
        <v>1608.9139975702801</v>
      </c>
      <c r="E29" s="71">
        <v>545.46672806639049</v>
      </c>
      <c r="F29" s="71">
        <v>312.25445801151949</v>
      </c>
      <c r="G29" s="71">
        <v>198.29643659676796</v>
      </c>
      <c r="H29" s="70">
        <v>552.89637489560209</v>
      </c>
    </row>
    <row r="30" spans="1:8" ht="12" customHeight="1" x14ac:dyDescent="0.35">
      <c r="A30" s="34"/>
      <c r="B30" s="33" t="s">
        <v>12</v>
      </c>
      <c r="C30" s="457">
        <v>206.99999999999994</v>
      </c>
      <c r="D30" s="71">
        <v>2289.575999040499</v>
      </c>
      <c r="E30" s="71">
        <v>722.55674809925631</v>
      </c>
      <c r="F30" s="71">
        <v>602.9142159921696</v>
      </c>
      <c r="G30" s="71">
        <v>226.36283689920825</v>
      </c>
      <c r="H30" s="70">
        <v>737.74219804986524</v>
      </c>
    </row>
    <row r="31" spans="1:8" ht="12" customHeight="1" thickBot="1" x14ac:dyDescent="0.4">
      <c r="A31" s="57"/>
      <c r="B31" s="609" t="s">
        <v>4</v>
      </c>
      <c r="C31" s="454">
        <v>224.00000000000003</v>
      </c>
      <c r="D31" s="121">
        <v>2423.4804026510174</v>
      </c>
      <c r="E31" s="121">
        <v>686.84461186810711</v>
      </c>
      <c r="F31" s="121">
        <v>663.23129992145789</v>
      </c>
      <c r="G31" s="121">
        <v>245.83526968508082</v>
      </c>
      <c r="H31" s="120">
        <v>827.56922117637146</v>
      </c>
    </row>
    <row r="32" spans="1:8" ht="12" customHeight="1" x14ac:dyDescent="0.35">
      <c r="A32" s="608" t="s">
        <v>11</v>
      </c>
      <c r="B32" s="607" t="s">
        <v>292</v>
      </c>
      <c r="C32" s="464">
        <v>6019</v>
      </c>
      <c r="D32" s="443">
        <v>2257.7015595103526</v>
      </c>
      <c r="E32" s="443">
        <v>635.23897282702899</v>
      </c>
      <c r="F32" s="443">
        <v>779.79510402630501</v>
      </c>
      <c r="G32" s="443">
        <v>210.71685587486286</v>
      </c>
      <c r="H32" s="442">
        <v>631.95062678215834</v>
      </c>
    </row>
    <row r="33" spans="1:8" ht="12" customHeight="1" x14ac:dyDescent="0.35">
      <c r="A33" s="36" t="s">
        <v>9</v>
      </c>
      <c r="B33" s="606" t="s">
        <v>8</v>
      </c>
      <c r="C33" s="457">
        <v>1062</v>
      </c>
      <c r="D33" s="71">
        <v>1342.1606509932219</v>
      </c>
      <c r="E33" s="71">
        <v>529.11095960624539</v>
      </c>
      <c r="F33" s="71">
        <v>242.90124832066181</v>
      </c>
      <c r="G33" s="71">
        <v>173.92253456419922</v>
      </c>
      <c r="H33" s="70">
        <v>396.22590850211543</v>
      </c>
    </row>
    <row r="34" spans="1:8" ht="12" customHeight="1" x14ac:dyDescent="0.35">
      <c r="A34" s="34"/>
      <c r="B34" s="606" t="s">
        <v>7</v>
      </c>
      <c r="C34" s="457">
        <v>165.00000000000003</v>
      </c>
      <c r="D34" s="71">
        <v>1953.2239222432488</v>
      </c>
      <c r="E34" s="71">
        <v>513.52268024863042</v>
      </c>
      <c r="F34" s="71">
        <v>598.79086197230674</v>
      </c>
      <c r="G34" s="71">
        <v>207.16034834507386</v>
      </c>
      <c r="H34" s="70">
        <v>633.75003167723764</v>
      </c>
    </row>
    <row r="35" spans="1:8" ht="12" customHeight="1" x14ac:dyDescent="0.35">
      <c r="A35" s="34"/>
      <c r="B35" s="606" t="s">
        <v>222</v>
      </c>
      <c r="C35" s="457">
        <v>1614.9999999999982</v>
      </c>
      <c r="D35" s="71">
        <v>2222.9013910291405</v>
      </c>
      <c r="E35" s="71">
        <v>588.46505572943977</v>
      </c>
      <c r="F35" s="71">
        <v>623.23638509517991</v>
      </c>
      <c r="G35" s="71">
        <v>250.74879001075553</v>
      </c>
      <c r="H35" s="70">
        <v>760.45116019376383</v>
      </c>
    </row>
    <row r="36" spans="1:8" ht="12" customHeight="1" x14ac:dyDescent="0.35">
      <c r="A36" s="34"/>
      <c r="B36" s="605" t="s">
        <v>5</v>
      </c>
      <c r="C36" s="457">
        <v>5422.00000000001</v>
      </c>
      <c r="D36" s="71">
        <v>1781.9050924599385</v>
      </c>
      <c r="E36" s="71">
        <v>590.9366966406634</v>
      </c>
      <c r="F36" s="71">
        <v>331.40483534964937</v>
      </c>
      <c r="G36" s="71">
        <v>189.24916331807236</v>
      </c>
      <c r="H36" s="70">
        <v>670.31439715155057</v>
      </c>
    </row>
    <row r="37" spans="1:8" ht="12" customHeight="1" thickBot="1" x14ac:dyDescent="0.4">
      <c r="A37" s="34"/>
      <c r="B37" s="604" t="s">
        <v>4</v>
      </c>
      <c r="C37" s="603">
        <v>997.99999999999966</v>
      </c>
      <c r="D37" s="602">
        <v>2567.136415903502</v>
      </c>
      <c r="E37" s="602">
        <v>610.43360887123936</v>
      </c>
      <c r="F37" s="602">
        <v>480.47571814356672</v>
      </c>
      <c r="G37" s="602">
        <v>316.42413826742376</v>
      </c>
      <c r="H37" s="601">
        <v>1159.8029506212706</v>
      </c>
    </row>
    <row r="38" spans="1:8" ht="12" customHeight="1" x14ac:dyDescent="0.35">
      <c r="A38" s="600" t="s">
        <v>3</v>
      </c>
      <c r="B38" s="599" t="s">
        <v>2</v>
      </c>
      <c r="C38" s="461">
        <v>5526.0000000000036</v>
      </c>
      <c r="D38" s="75">
        <v>1871.5250318188803</v>
      </c>
      <c r="E38" s="75">
        <v>567.51272091102123</v>
      </c>
      <c r="F38" s="75">
        <v>517.1703179601725</v>
      </c>
      <c r="G38" s="75">
        <v>206.7900027889055</v>
      </c>
      <c r="H38" s="74">
        <v>580.05199015878179</v>
      </c>
    </row>
    <row r="39" spans="1:8" ht="12" customHeight="1" thickBot="1" x14ac:dyDescent="0.4">
      <c r="A39" s="598" t="s">
        <v>1</v>
      </c>
      <c r="B39" s="597" t="s">
        <v>0</v>
      </c>
      <c r="C39" s="454">
        <v>9754.9999999999964</v>
      </c>
      <c r="D39" s="121">
        <v>2105.537302005931</v>
      </c>
      <c r="E39" s="121">
        <v>622.89629792170535</v>
      </c>
      <c r="F39" s="121">
        <v>547.7041569040689</v>
      </c>
      <c r="G39" s="121">
        <v>211.47504849682272</v>
      </c>
      <c r="H39" s="120">
        <v>723.46179868335082</v>
      </c>
    </row>
    <row r="40" spans="1:8" ht="15" customHeight="1" x14ac:dyDescent="0.35"/>
    <row r="42" spans="1:8" ht="14.25" customHeight="1" x14ac:dyDescent="0.35"/>
  </sheetData>
  <mergeCells count="3">
    <mergeCell ref="A1:H1"/>
    <mergeCell ref="A2:H2"/>
    <mergeCell ref="A3:B4"/>
  </mergeCells>
  <conditionalFormatting sqref="C5:H39">
    <cfRule type="cellIs" dxfId="945" priority="3" stopIfTrue="1" operator="lessThan">
      <formula>0.9</formula>
    </cfRule>
  </conditionalFormatting>
  <conditionalFormatting sqref="D5:H39">
    <cfRule type="cellIs" dxfId="944" priority="1" stopIfTrue="1" operator="lessThan">
      <formula>0.05</formula>
    </cfRule>
    <cfRule type="cellIs" dxfId="943" priority="2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גיליון95"/>
  <dimension ref="A1:I49"/>
  <sheetViews>
    <sheetView view="pageBreakPreview" zoomScaleNormal="100" zoomScaleSheetLayoutView="100" workbookViewId="0">
      <selection activeCell="G10" sqref="G10"/>
    </sheetView>
  </sheetViews>
  <sheetFormatPr defaultColWidth="8.6328125" defaultRowHeight="14.5" x14ac:dyDescent="0.35"/>
  <cols>
    <col min="1" max="1" width="63.08984375" style="5" customWidth="1"/>
    <col min="2" max="2" width="7.08984375" style="1720" bestFit="1" customWidth="1"/>
    <col min="3" max="3" width="10.08984375" style="2" bestFit="1" customWidth="1"/>
    <col min="4" max="4" width="8.6328125" style="227" bestFit="1" customWidth="1"/>
    <col min="5" max="5" width="9.7265625" style="227" bestFit="1" customWidth="1"/>
    <col min="6" max="6" width="5.453125" style="227" bestFit="1" customWidth="1"/>
    <col min="7" max="7" width="9.90625" style="227" bestFit="1" customWidth="1"/>
    <col min="8" max="8" width="10.08984375" style="227" bestFit="1" customWidth="1"/>
    <col min="9" max="9" width="8" style="5" bestFit="1" customWidth="1"/>
    <col min="10" max="16384" width="8.6328125" style="1"/>
  </cols>
  <sheetData>
    <row r="1" spans="1:9" ht="15.75" customHeight="1" x14ac:dyDescent="0.35">
      <c r="A1" s="6345" t="s">
        <v>897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896</v>
      </c>
      <c r="B2" s="6345"/>
      <c r="C2" s="6345"/>
      <c r="D2" s="6345"/>
      <c r="E2" s="6345"/>
      <c r="F2" s="6345"/>
      <c r="G2" s="6345"/>
      <c r="H2" s="6345"/>
      <c r="I2" s="6345"/>
    </row>
    <row r="3" spans="1:9" ht="31" x14ac:dyDescent="0.35">
      <c r="A3" s="6473"/>
      <c r="B3" s="6919" t="s">
        <v>895</v>
      </c>
      <c r="C3" s="6920"/>
      <c r="D3" s="1740" t="s">
        <v>862</v>
      </c>
      <c r="E3" s="226" t="s">
        <v>861</v>
      </c>
      <c r="F3" s="1740" t="s">
        <v>860</v>
      </c>
      <c r="G3" s="226" t="s">
        <v>859</v>
      </c>
      <c r="H3" s="1740" t="s">
        <v>858</v>
      </c>
      <c r="I3" s="6915" t="s">
        <v>793</v>
      </c>
    </row>
    <row r="4" spans="1:9" ht="31.5" thickBot="1" x14ac:dyDescent="0.4">
      <c r="A4" s="6917"/>
      <c r="B4" s="6921" t="s">
        <v>161</v>
      </c>
      <c r="C4" s="6922"/>
      <c r="D4" s="1739" t="s">
        <v>857</v>
      </c>
      <c r="E4" s="1738" t="s">
        <v>856</v>
      </c>
      <c r="F4" s="1739" t="s">
        <v>855</v>
      </c>
      <c r="G4" s="1738" t="s">
        <v>854</v>
      </c>
      <c r="H4" s="1737" t="s">
        <v>853</v>
      </c>
      <c r="I4" s="6916"/>
    </row>
    <row r="5" spans="1:9" ht="31" x14ac:dyDescent="0.35">
      <c r="A5" s="6917"/>
      <c r="B5" s="1718" t="s">
        <v>55</v>
      </c>
      <c r="C5" s="1718" t="s">
        <v>56</v>
      </c>
      <c r="D5" s="6925" t="s">
        <v>143</v>
      </c>
      <c r="E5" s="6923" t="s">
        <v>143</v>
      </c>
      <c r="F5" s="6925" t="s">
        <v>143</v>
      </c>
      <c r="G5" s="6923" t="s">
        <v>143</v>
      </c>
      <c r="H5" s="6925" t="s">
        <v>143</v>
      </c>
      <c r="I5" s="6913" t="s">
        <v>149</v>
      </c>
    </row>
    <row r="6" spans="1:9" ht="16.5" customHeight="1" thickBot="1" x14ac:dyDescent="0.4">
      <c r="A6" s="6918"/>
      <c r="B6" s="1736" t="s">
        <v>894</v>
      </c>
      <c r="C6" s="1735" t="s">
        <v>893</v>
      </c>
      <c r="D6" s="6926"/>
      <c r="E6" s="6924"/>
      <c r="F6" s="6926"/>
      <c r="G6" s="6924"/>
      <c r="H6" s="6926"/>
      <c r="I6" s="6914"/>
    </row>
    <row r="7" spans="1:9" s="7" customFormat="1" ht="15" customHeight="1" x14ac:dyDescent="0.35">
      <c r="A7" s="1734" t="s">
        <v>892</v>
      </c>
      <c r="B7" s="1733">
        <v>29861.000000000022</v>
      </c>
      <c r="C7" s="1729">
        <v>2691361.5363235231</v>
      </c>
      <c r="D7" s="219">
        <v>0.48040191521975245</v>
      </c>
      <c r="E7" s="219">
        <v>0.44482001167178042</v>
      </c>
      <c r="F7" s="219">
        <v>6.7044779636334692E-2</v>
      </c>
      <c r="G7" s="219">
        <v>7.7332934721287072E-3</v>
      </c>
      <c r="H7" s="219">
        <v>8.6409244575873082E-4</v>
      </c>
      <c r="I7" s="1732">
        <v>4.39605194928426</v>
      </c>
    </row>
    <row r="8" spans="1:9" s="7" customFormat="1" ht="15" customHeight="1" x14ac:dyDescent="0.35">
      <c r="A8" s="1731" t="s">
        <v>891</v>
      </c>
      <c r="B8" s="1730">
        <v>14969.000000000002</v>
      </c>
      <c r="C8" s="1729">
        <v>1342445.1265543774</v>
      </c>
      <c r="D8" s="1704">
        <v>7.2036526156538189E-2</v>
      </c>
      <c r="E8" s="1704">
        <v>0.51408074557262717</v>
      </c>
      <c r="F8" s="1704">
        <v>0.28246849613736713</v>
      </c>
      <c r="G8" s="1704">
        <v>0.13141423213347009</v>
      </c>
      <c r="H8" s="1704">
        <v>8.2652260442185642E-4</v>
      </c>
      <c r="I8" s="1728">
        <v>3.5026799035952005</v>
      </c>
    </row>
    <row r="9" spans="1:9" s="7" customFormat="1" ht="15" customHeight="1" x14ac:dyDescent="0.35">
      <c r="A9" s="1731" t="s">
        <v>890</v>
      </c>
      <c r="B9" s="1730">
        <v>14877.999999999964</v>
      </c>
      <c r="C9" s="1729">
        <v>1349053.7363079521</v>
      </c>
      <c r="D9" s="1704">
        <v>0.38116027670786901</v>
      </c>
      <c r="E9" s="1704">
        <v>0.50015317624120748</v>
      </c>
      <c r="F9" s="1704">
        <v>9.8234320651713405E-2</v>
      </c>
      <c r="G9" s="1704">
        <v>2.0452226399208115E-2</v>
      </c>
      <c r="H9" s="1704">
        <v>7.9976594313217958E-4</v>
      </c>
      <c r="I9" s="1728">
        <v>4.239197895289486</v>
      </c>
    </row>
    <row r="10" spans="1:9" s="7" customFormat="1" ht="15" customHeight="1" x14ac:dyDescent="0.35">
      <c r="A10" s="1731" t="s">
        <v>889</v>
      </c>
      <c r="B10" s="1730">
        <v>14858.000000000024</v>
      </c>
      <c r="C10" s="1729">
        <v>1337391.9458826925</v>
      </c>
      <c r="D10" s="1704">
        <v>0.23357327506296832</v>
      </c>
      <c r="E10" s="1704">
        <v>0.51570655445004054</v>
      </c>
      <c r="F10" s="1704">
        <v>0.20160530528195639</v>
      </c>
      <c r="G10" s="1704">
        <v>4.9114865205037168E-2</v>
      </c>
      <c r="H10" s="1704">
        <v>4.5875732453363564E-3</v>
      </c>
      <c r="I10" s="1728">
        <v>3.9229438469701705</v>
      </c>
    </row>
    <row r="11" spans="1:9" s="7" customFormat="1" ht="15" customHeight="1" x14ac:dyDescent="0.35">
      <c r="A11" s="1731" t="s">
        <v>888</v>
      </c>
      <c r="B11" s="1730">
        <v>12281.999999999964</v>
      </c>
      <c r="C11" s="1729">
        <v>1050579.8573627346</v>
      </c>
      <c r="D11" s="1704">
        <v>0.18961787662737695</v>
      </c>
      <c r="E11" s="1704">
        <v>0.51483428021600441</v>
      </c>
      <c r="F11" s="1704">
        <v>0.25065312028679831</v>
      </c>
      <c r="G11" s="1704">
        <v>4.4894722869818854E-2</v>
      </c>
      <c r="H11" s="1704">
        <v>0.22186966232700903</v>
      </c>
      <c r="I11" s="1728">
        <v>3.8444165532484473</v>
      </c>
    </row>
    <row r="12" spans="1:9" s="7" customFormat="1" ht="15" customHeight="1" x14ac:dyDescent="0.35">
      <c r="A12" s="1731" t="s">
        <v>887</v>
      </c>
      <c r="B12" s="1730">
        <v>14492.999999999958</v>
      </c>
      <c r="C12" s="1729">
        <v>1288616.7226649208</v>
      </c>
      <c r="D12" s="1704">
        <v>0.18230562741752293</v>
      </c>
      <c r="E12" s="1704">
        <v>0.55007574469948572</v>
      </c>
      <c r="F12" s="1704">
        <v>0.23487071886801345</v>
      </c>
      <c r="G12" s="1704">
        <v>3.2747909014977948E-2</v>
      </c>
      <c r="H12" s="1704">
        <v>4.0890665587089953E-2</v>
      </c>
      <c r="I12" s="1728">
        <v>3.8794577874487275</v>
      </c>
    </row>
    <row r="13" spans="1:9" s="7" customFormat="1" ht="15" customHeight="1" x14ac:dyDescent="0.35">
      <c r="A13" s="1731" t="s">
        <v>886</v>
      </c>
      <c r="B13" s="1730">
        <v>5334.9999999999864</v>
      </c>
      <c r="C13" s="1729">
        <v>544879.607498875</v>
      </c>
      <c r="D13" s="1704">
        <v>0.21407024955796319</v>
      </c>
      <c r="E13" s="1704">
        <v>0.58520680896624511</v>
      </c>
      <c r="F13" s="1704">
        <v>0.18187040525411899</v>
      </c>
      <c r="G13" s="1704">
        <v>1.8852536221679751E-2</v>
      </c>
      <c r="H13" s="1704">
        <v>0.59642539307921005</v>
      </c>
      <c r="I13" s="1728">
        <v>3.9906246998622676</v>
      </c>
    </row>
    <row r="14" spans="1:9" s="7" customFormat="1" ht="15" customHeight="1" x14ac:dyDescent="0.35">
      <c r="A14" s="1731" t="s">
        <v>885</v>
      </c>
      <c r="B14" s="1730">
        <v>12694.999999999989</v>
      </c>
      <c r="C14" s="1729">
        <v>1212259.4666426575</v>
      </c>
      <c r="D14" s="1704">
        <v>0.1482960956341691</v>
      </c>
      <c r="E14" s="1704">
        <v>0.53755345406011923</v>
      </c>
      <c r="F14" s="1704">
        <v>0.19873824079889624</v>
      </c>
      <c r="G14" s="1704">
        <v>0.11541220950681635</v>
      </c>
      <c r="H14" s="1704">
        <v>9.7722891735554901E-2</v>
      </c>
      <c r="I14" s="1728">
        <v>3.676291808449426</v>
      </c>
    </row>
    <row r="15" spans="1:9" s="7" customFormat="1" ht="15" customHeight="1" x14ac:dyDescent="0.35">
      <c r="A15" s="1731" t="s">
        <v>884</v>
      </c>
      <c r="B15" s="1730">
        <v>14613.999999999982</v>
      </c>
      <c r="C15" s="1729">
        <v>1312766.9582820293</v>
      </c>
      <c r="D15" s="1704">
        <v>0.35819846935572736</v>
      </c>
      <c r="E15" s="1704">
        <v>0.50311938797341893</v>
      </c>
      <c r="F15" s="1704">
        <v>0.11901388615271051</v>
      </c>
      <c r="G15" s="1704">
        <v>1.9668256518136737E-2</v>
      </c>
      <c r="H15" s="1704">
        <v>2.7676202456248924E-2</v>
      </c>
      <c r="I15" s="1728">
        <v>4.1976882199639283</v>
      </c>
    </row>
    <row r="16" spans="1:9" s="7" customFormat="1" ht="15" customHeight="1" x14ac:dyDescent="0.35">
      <c r="A16" s="1731" t="s">
        <v>883</v>
      </c>
      <c r="B16" s="1730">
        <v>11160.999999999982</v>
      </c>
      <c r="C16" s="1729">
        <v>997939.09263708885</v>
      </c>
      <c r="D16" s="1704">
        <v>0.28039120912805265</v>
      </c>
      <c r="E16" s="1704">
        <v>0.50059572087908577</v>
      </c>
      <c r="F16" s="1704">
        <v>0.18953075955816959</v>
      </c>
      <c r="G16" s="1704">
        <v>2.9482310434690136E-2</v>
      </c>
      <c r="H16" s="1704">
        <v>0.25724020021732791</v>
      </c>
      <c r="I16" s="1728">
        <v>4.0268560719580497</v>
      </c>
    </row>
    <row r="17" spans="1:9" s="7" customFormat="1" ht="15" customHeight="1" x14ac:dyDescent="0.35">
      <c r="A17" s="1731" t="s">
        <v>882</v>
      </c>
      <c r="B17" s="1730">
        <v>12193.99999999998</v>
      </c>
      <c r="C17" s="1729">
        <v>1065865.9615949101</v>
      </c>
      <c r="D17" s="1704">
        <v>0.57689638322900083</v>
      </c>
      <c r="E17" s="1704">
        <v>0.36725400933699698</v>
      </c>
      <c r="F17" s="1704">
        <v>5.3137958109876073E-2</v>
      </c>
      <c r="G17" s="1704">
        <v>2.7116493241207073E-3</v>
      </c>
      <c r="H17" s="1704">
        <v>0.21054774199472981</v>
      </c>
      <c r="I17" s="1728">
        <v>4.5180023375967693</v>
      </c>
    </row>
    <row r="18" spans="1:9" s="7" customFormat="1" ht="15" customHeight="1" x14ac:dyDescent="0.35">
      <c r="A18" s="1731" t="s">
        <v>881</v>
      </c>
      <c r="B18" s="1730">
        <v>6687.9999999999918</v>
      </c>
      <c r="C18" s="1729">
        <v>626378.2500604135</v>
      </c>
      <c r="D18" s="1704">
        <v>0.12486545610898078</v>
      </c>
      <c r="E18" s="1704">
        <v>0.36563240641210171</v>
      </c>
      <c r="F18" s="1704">
        <v>0.35839148074555077</v>
      </c>
      <c r="G18" s="1704">
        <v>0.15111065673337795</v>
      </c>
      <c r="H18" s="1704">
        <v>0.53379060201526174</v>
      </c>
      <c r="I18" s="1728">
        <v>3.4272182617722988</v>
      </c>
    </row>
    <row r="19" spans="1:9" s="7" customFormat="1" ht="15" customHeight="1" x14ac:dyDescent="0.35">
      <c r="A19" s="1731" t="s">
        <v>880</v>
      </c>
      <c r="B19" s="1730">
        <v>13080.999999999993</v>
      </c>
      <c r="C19" s="1729">
        <v>1141951.6473244377</v>
      </c>
      <c r="D19" s="1704">
        <v>9.8612985090150762E-2</v>
      </c>
      <c r="E19" s="1704">
        <v>0.52068989524986842</v>
      </c>
      <c r="F19" s="1704">
        <v>0.33002588274559458</v>
      </c>
      <c r="G19" s="1704">
        <v>5.0671236914383938E-2</v>
      </c>
      <c r="H19" s="1704">
        <v>0.15419354872318974</v>
      </c>
      <c r="I19" s="1728">
        <v>3.663947102840182</v>
      </c>
    </row>
    <row r="20" spans="1:9" s="7" customFormat="1" ht="15" customHeight="1" x14ac:dyDescent="0.35">
      <c r="A20" s="1731" t="s">
        <v>879</v>
      </c>
      <c r="B20" s="1730">
        <v>7734.9999999999973</v>
      </c>
      <c r="C20" s="1729">
        <v>621963.03147106245</v>
      </c>
      <c r="D20" s="1704">
        <v>0.59829228555703784</v>
      </c>
      <c r="E20" s="1704">
        <v>0.3207854986553712</v>
      </c>
      <c r="F20" s="1704">
        <v>6.9155305059553696E-2</v>
      </c>
      <c r="G20" s="1704">
        <v>1.1766910728041679E-2</v>
      </c>
      <c r="H20" s="1704">
        <v>0.53707682148532798</v>
      </c>
      <c r="I20" s="1728">
        <v>4.5020754073557345</v>
      </c>
    </row>
    <row r="21" spans="1:9" s="7" customFormat="1" ht="15" customHeight="1" x14ac:dyDescent="0.35">
      <c r="A21" s="1731" t="s">
        <v>878</v>
      </c>
      <c r="B21" s="1730">
        <v>7583.9999999999945</v>
      </c>
      <c r="C21" s="1729">
        <v>606679.72119559976</v>
      </c>
      <c r="D21" s="1704">
        <v>0.56860791497551577</v>
      </c>
      <c r="E21" s="1704">
        <v>0.33900642048883439</v>
      </c>
      <c r="F21" s="1704">
        <v>8.3937673386151518E-2</v>
      </c>
      <c r="G21" s="1704">
        <v>8.4479911495024991E-3</v>
      </c>
      <c r="H21" s="1704">
        <v>0.54845209334730105</v>
      </c>
      <c r="I21" s="1728">
        <v>4.4654237686664739</v>
      </c>
    </row>
    <row r="22" spans="1:9" s="7" customFormat="1" ht="15" customHeight="1" x14ac:dyDescent="0.35">
      <c r="A22" s="1731" t="s">
        <v>877</v>
      </c>
      <c r="B22" s="1730">
        <v>876.00000000000057</v>
      </c>
      <c r="C22" s="1729">
        <v>96879.774217317317</v>
      </c>
      <c r="D22" s="1704">
        <v>0.37101903143315407</v>
      </c>
      <c r="E22" s="1704">
        <v>0.42038462289012979</v>
      </c>
      <c r="F22" s="1704">
        <v>0.16962219046618832</v>
      </c>
      <c r="G22" s="1704">
        <v>3.8974155210527404E-2</v>
      </c>
      <c r="H22" s="1704">
        <v>0.92824430156660653</v>
      </c>
      <c r="I22" s="1728">
        <v>4.1119576394619788</v>
      </c>
    </row>
    <row r="23" spans="1:9" s="7" customFormat="1" ht="15" customHeight="1" x14ac:dyDescent="0.35">
      <c r="A23" s="1731" t="s">
        <v>876</v>
      </c>
      <c r="B23" s="1730">
        <v>13105.999999999978</v>
      </c>
      <c r="C23" s="1729">
        <v>1268964.5881476367</v>
      </c>
      <c r="D23" s="1704">
        <v>0.29945318386075453</v>
      </c>
      <c r="E23" s="1704">
        <v>0.55035250537049951</v>
      </c>
      <c r="F23" s="1704">
        <v>0.12804517094050183</v>
      </c>
      <c r="G23" s="1704">
        <v>2.2149139828245849E-2</v>
      </c>
      <c r="H23" s="1704">
        <v>5.551762589629157E-2</v>
      </c>
      <c r="I23" s="1728">
        <v>4.1196791571346498</v>
      </c>
    </row>
    <row r="24" spans="1:9" s="7" customFormat="1" ht="15" customHeight="1" x14ac:dyDescent="0.35">
      <c r="A24" s="1731" t="s">
        <v>875</v>
      </c>
      <c r="B24" s="1730">
        <v>14876.00000000006</v>
      </c>
      <c r="C24" s="1729">
        <v>1348447.7938880564</v>
      </c>
      <c r="D24" s="1704">
        <v>0.21381958954784697</v>
      </c>
      <c r="E24" s="1704">
        <v>0.51518130672305096</v>
      </c>
      <c r="F24" s="1704">
        <v>0.20312308529070722</v>
      </c>
      <c r="G24" s="1704">
        <v>6.7876018438393942E-2</v>
      </c>
      <c r="H24" s="1704">
        <v>1.2485677895668244E-3</v>
      </c>
      <c r="I24" s="1728">
        <v>3.8521771439136874</v>
      </c>
    </row>
    <row r="25" spans="1:9" s="7" customFormat="1" ht="15" customHeight="1" x14ac:dyDescent="0.35">
      <c r="A25" s="1731" t="s">
        <v>874</v>
      </c>
      <c r="B25" s="1730">
        <v>14844.999999999984</v>
      </c>
      <c r="C25" s="1729">
        <v>1338141.9682124653</v>
      </c>
      <c r="D25" s="1704">
        <v>0.25637345294205854</v>
      </c>
      <c r="E25" s="1704">
        <v>0.51088664474623857</v>
      </c>
      <c r="F25" s="1704">
        <v>0.16784121363848739</v>
      </c>
      <c r="G25" s="1704">
        <v>6.4898688673218019E-2</v>
      </c>
      <c r="H25" s="1704">
        <v>4.0293363352979592E-3</v>
      </c>
      <c r="I25" s="1728">
        <v>3.9357118536766804</v>
      </c>
    </row>
    <row r="26" spans="1:9" s="7" customFormat="1" ht="15" customHeight="1" x14ac:dyDescent="0.35">
      <c r="A26" s="1731" t="s">
        <v>873</v>
      </c>
      <c r="B26" s="1730">
        <v>6099.9999999999991</v>
      </c>
      <c r="C26" s="1729">
        <v>583916.50944083836</v>
      </c>
      <c r="D26" s="1704">
        <v>0.13382566215081126</v>
      </c>
      <c r="E26" s="1704">
        <v>0.50605774572530182</v>
      </c>
      <c r="F26" s="1704">
        <v>0.27689207152801054</v>
      </c>
      <c r="G26" s="1704">
        <v>8.3224520595883061E-2</v>
      </c>
      <c r="H26" s="1704">
        <v>0.5675120292099638</v>
      </c>
      <c r="I26" s="1728">
        <v>3.6662708073586519</v>
      </c>
    </row>
    <row r="27" spans="1:9" s="7" customFormat="1" ht="15" customHeight="1" x14ac:dyDescent="0.35">
      <c r="A27" s="1731" t="s">
        <v>872</v>
      </c>
      <c r="B27" s="1730">
        <v>29570.999999999873</v>
      </c>
      <c r="C27" s="1729">
        <v>2656634.307659205</v>
      </c>
      <c r="D27" s="1704">
        <v>4.3171448450909089E-2</v>
      </c>
      <c r="E27" s="1704">
        <v>0.2899322324630445</v>
      </c>
      <c r="F27" s="1704">
        <v>0.40703757038195326</v>
      </c>
      <c r="G27" s="1704">
        <v>0.2598587487040882</v>
      </c>
      <c r="H27" s="1704">
        <v>1.375616237393781E-2</v>
      </c>
      <c r="I27" s="1728">
        <v>3.0504999744275305</v>
      </c>
    </row>
    <row r="28" spans="1:9" s="7" customFormat="1" ht="15" customHeight="1" x14ac:dyDescent="0.35">
      <c r="A28" s="1731" t="s">
        <v>871</v>
      </c>
      <c r="B28" s="1730">
        <v>6191.9999999999873</v>
      </c>
      <c r="C28" s="1729">
        <v>597719.88842145784</v>
      </c>
      <c r="D28" s="1704">
        <v>0.17126234503703433</v>
      </c>
      <c r="E28" s="1704">
        <v>0.54930951496788727</v>
      </c>
      <c r="F28" s="1704">
        <v>0.2321631106854318</v>
      </c>
      <c r="G28" s="1704">
        <v>4.7265029309654018E-2</v>
      </c>
      <c r="H28" s="1704">
        <v>0.55728831525613876</v>
      </c>
      <c r="I28" s="1728">
        <v>3.8332527860665588</v>
      </c>
    </row>
    <row r="29" spans="1:9" s="7" customFormat="1" ht="15" customHeight="1" x14ac:dyDescent="0.35">
      <c r="A29" s="1731" t="s">
        <v>870</v>
      </c>
      <c r="B29" s="1730">
        <v>13732.000000000009</v>
      </c>
      <c r="C29" s="1729">
        <v>1199868.6220250463</v>
      </c>
      <c r="D29" s="1704">
        <v>6.8798991684842964E-2</v>
      </c>
      <c r="E29" s="1704">
        <v>0.4449663649931126</v>
      </c>
      <c r="F29" s="1704">
        <v>0.3771973824747184</v>
      </c>
      <c r="G29" s="1704">
        <v>0.10903726084732693</v>
      </c>
      <c r="H29" s="1704">
        <v>0.10694531957223587</v>
      </c>
      <c r="I29" s="1728">
        <v>3.451862385743341</v>
      </c>
    </row>
    <row r="30" spans="1:9" s="7" customFormat="1" ht="15" customHeight="1" x14ac:dyDescent="0.35">
      <c r="A30" s="1731" t="s">
        <v>869</v>
      </c>
      <c r="B30" s="1730">
        <v>1701.0000000000014</v>
      </c>
      <c r="C30" s="1729">
        <v>179818.40820792699</v>
      </c>
      <c r="D30" s="1704">
        <v>0.15440355821675325</v>
      </c>
      <c r="E30" s="1704">
        <v>0.453047855627561</v>
      </c>
      <c r="F30" s="1704">
        <v>0.28834500990828826</v>
      </c>
      <c r="G30" s="1704">
        <v>0.10420357624739522</v>
      </c>
      <c r="H30" s="1704">
        <v>0.86616228799581829</v>
      </c>
      <c r="I30" s="1728">
        <v>3.6170125550993011</v>
      </c>
    </row>
    <row r="31" spans="1:9" s="7" customFormat="1" ht="15" customHeight="1" x14ac:dyDescent="0.35">
      <c r="A31" s="1731" t="s">
        <v>868</v>
      </c>
      <c r="B31" s="1730">
        <v>4309.0000000000064</v>
      </c>
      <c r="C31" s="1729">
        <v>420101.15606380854</v>
      </c>
      <c r="D31" s="1704">
        <v>0.21553202371013325</v>
      </c>
      <c r="E31" s="1704">
        <v>0.38867886984480898</v>
      </c>
      <c r="F31" s="1704">
        <v>0.30604875215075977</v>
      </c>
      <c r="G31" s="1704">
        <v>8.9740354294298844E-2</v>
      </c>
      <c r="H31" s="1704">
        <v>0.8440424505729105</v>
      </c>
      <c r="I31" s="1728">
        <v>3.6962668639368608</v>
      </c>
    </row>
    <row r="32" spans="1:9" s="7" customFormat="1" ht="15" customHeight="1" thickBot="1" x14ac:dyDescent="0.4">
      <c r="A32" s="1727" t="s">
        <v>867</v>
      </c>
      <c r="B32" s="1726">
        <v>4839.9999999999991</v>
      </c>
      <c r="C32" s="1725">
        <v>487079.42108097853</v>
      </c>
      <c r="D32" s="1724">
        <v>0.13079306007842395</v>
      </c>
      <c r="E32" s="1724">
        <v>0.33315008765877169</v>
      </c>
      <c r="F32" s="1724">
        <v>0.37439919377488046</v>
      </c>
      <c r="G32" s="1724">
        <v>0.16165765848793004</v>
      </c>
      <c r="H32" s="1724">
        <v>0.81435477682623603</v>
      </c>
      <c r="I32" s="1723">
        <v>3.3956492525458128</v>
      </c>
    </row>
    <row r="33" spans="1:9" s="7" customFormat="1" ht="15" customHeight="1" x14ac:dyDescent="0.35">
      <c r="A33" s="5"/>
      <c r="B33" s="1720"/>
      <c r="C33" s="2"/>
      <c r="D33" s="227"/>
      <c r="E33" s="227"/>
      <c r="F33" s="1722"/>
      <c r="G33" s="1721"/>
      <c r="H33" s="6736" t="s">
        <v>852</v>
      </c>
      <c r="I33" s="6736"/>
    </row>
    <row r="34" spans="1:9" x14ac:dyDescent="0.35">
      <c r="F34" s="6912"/>
      <c r="G34" s="6912"/>
      <c r="H34" s="6912"/>
      <c r="I34" s="6912"/>
    </row>
    <row r="40" spans="1:9" ht="15" customHeight="1" x14ac:dyDescent="0.35"/>
    <row r="47" spans="1:9" ht="15" customHeight="1" x14ac:dyDescent="0.35"/>
    <row r="49" ht="15" customHeight="1" x14ac:dyDescent="0.35"/>
  </sheetData>
  <mergeCells count="14">
    <mergeCell ref="H33:I33"/>
    <mergeCell ref="F34:I34"/>
    <mergeCell ref="A1:I1"/>
    <mergeCell ref="A2:I2"/>
    <mergeCell ref="I5:I6"/>
    <mergeCell ref="I3:I4"/>
    <mergeCell ref="A3:A6"/>
    <mergeCell ref="B3:C3"/>
    <mergeCell ref="B4:C4"/>
    <mergeCell ref="G5:G6"/>
    <mergeCell ref="F5:F6"/>
    <mergeCell ref="E5:E6"/>
    <mergeCell ref="D5:D6"/>
    <mergeCell ref="H5:H6"/>
  </mergeCells>
  <conditionalFormatting sqref="D7:H32">
    <cfRule type="expression" dxfId="942" priority="2">
      <formula>D7&lt;0.005</formula>
    </cfRule>
  </conditionalFormatting>
  <conditionalFormatting sqref="D7:H32">
    <cfRule type="expression" dxfId="94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גיליון96"/>
  <dimension ref="A1:J119"/>
  <sheetViews>
    <sheetView view="pageBreakPreview" zoomScaleNormal="100" zoomScaleSheetLayoutView="100" workbookViewId="0">
      <selection activeCell="G10" sqref="G10"/>
    </sheetView>
  </sheetViews>
  <sheetFormatPr defaultColWidth="30.36328125" defaultRowHeight="14.5" x14ac:dyDescent="0.35"/>
  <cols>
    <col min="1" max="1" width="35.453125" customWidth="1"/>
    <col min="2" max="2" width="34.26953125" customWidth="1"/>
    <col min="3" max="3" width="16" customWidth="1"/>
    <col min="4" max="4" width="15.26953125" customWidth="1"/>
    <col min="5" max="5" width="14.90625" customWidth="1"/>
    <col min="6" max="6" width="11.26953125" customWidth="1"/>
    <col min="7" max="7" width="13.453125" customWidth="1"/>
    <col min="8" max="8" width="11.08984375" customWidth="1"/>
    <col min="9" max="9" width="18.6328125" customWidth="1"/>
  </cols>
  <sheetData>
    <row r="1" spans="1:10" ht="15.75" customHeight="1" x14ac:dyDescent="0.35">
      <c r="A1" s="6345" t="s">
        <v>901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5" t="s">
        <v>900</v>
      </c>
      <c r="B2" s="6345"/>
      <c r="C2" s="6345"/>
      <c r="D2" s="6345"/>
      <c r="E2" s="6345"/>
      <c r="F2" s="6345"/>
      <c r="G2" s="6345"/>
      <c r="H2" s="6345"/>
      <c r="I2" s="6345"/>
    </row>
    <row r="3" spans="1:10" ht="15" customHeight="1" x14ac:dyDescent="0.35">
      <c r="A3" s="6362"/>
      <c r="B3" s="6363"/>
      <c r="C3" s="6934" t="s">
        <v>899</v>
      </c>
      <c r="D3" s="6935"/>
      <c r="E3" s="6935"/>
      <c r="F3" s="6935"/>
      <c r="G3" s="6935"/>
      <c r="H3" s="6935"/>
      <c r="I3" s="6936"/>
    </row>
    <row r="4" spans="1:10" ht="15" customHeight="1" thickBot="1" x14ac:dyDescent="0.4">
      <c r="A4" s="6927"/>
      <c r="B4" s="6928"/>
      <c r="C4" s="6931" t="s">
        <v>898</v>
      </c>
      <c r="D4" s="6932"/>
      <c r="E4" s="6932"/>
      <c r="F4" s="6932"/>
      <c r="G4" s="6932"/>
      <c r="H4" s="6932"/>
      <c r="I4" s="6933"/>
    </row>
    <row r="5" spans="1:10" ht="15" customHeight="1" x14ac:dyDescent="0.35">
      <c r="A5" s="6927"/>
      <c r="B5" s="6928"/>
      <c r="C5" s="1718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5" customHeight="1" thickBot="1" x14ac:dyDescent="0.4">
      <c r="A6" s="6929"/>
      <c r="B6" s="6930"/>
      <c r="C6" s="1736" t="s">
        <v>894</v>
      </c>
      <c r="D6" s="1790" t="s">
        <v>857</v>
      </c>
      <c r="E6" s="1791" t="s">
        <v>856</v>
      </c>
      <c r="F6" s="1790" t="s">
        <v>855</v>
      </c>
      <c r="G6" s="1791" t="s">
        <v>854</v>
      </c>
      <c r="H6" s="1790" t="s">
        <v>149</v>
      </c>
      <c r="I6" s="1789" t="s">
        <v>853</v>
      </c>
      <c r="J6" s="1741"/>
    </row>
    <row r="7" spans="1:10" s="179" customFormat="1" ht="12" customHeight="1" thickBot="1" x14ac:dyDescent="0.4">
      <c r="A7" s="6368" t="s">
        <v>59</v>
      </c>
      <c r="B7" s="6542"/>
      <c r="C7" s="205">
        <v>29880.999999999811</v>
      </c>
      <c r="D7" s="1353">
        <v>0.48037950178590771</v>
      </c>
      <c r="E7" s="1353">
        <v>0.44489573473443367</v>
      </c>
      <c r="F7" s="1353">
        <v>6.7026632000242115E-2</v>
      </c>
      <c r="G7" s="1353">
        <v>7.6981314794128553E-3</v>
      </c>
      <c r="H7" s="1776">
        <v>4.3961176944816245</v>
      </c>
      <c r="I7" s="1565">
        <v>8.6423941571515353E-4</v>
      </c>
      <c r="J7" s="1742"/>
    </row>
    <row r="8" spans="1:10" s="179" customFormat="1" ht="12" customHeight="1" x14ac:dyDescent="0.35">
      <c r="A8" s="160" t="s">
        <v>123</v>
      </c>
      <c r="B8" s="390" t="s">
        <v>122</v>
      </c>
      <c r="C8" s="444">
        <v>2950.9999999999959</v>
      </c>
      <c r="D8" s="219">
        <v>0.31307729376130333</v>
      </c>
      <c r="E8" s="219">
        <v>0.63112778297976568</v>
      </c>
      <c r="F8" s="219">
        <v>4.9885145614646673E-2</v>
      </c>
      <c r="G8" s="219">
        <v>5.9097776442891461E-3</v>
      </c>
      <c r="H8" s="1775">
        <v>4.2486164032800646</v>
      </c>
      <c r="I8" s="267">
        <v>2.8973673927850903E-4</v>
      </c>
      <c r="J8" s="1742"/>
    </row>
    <row r="9" spans="1:10" s="179" customFormat="1" ht="12" customHeight="1" x14ac:dyDescent="0.35">
      <c r="A9" s="92" t="s">
        <v>121</v>
      </c>
      <c r="B9" s="1785" t="s">
        <v>120</v>
      </c>
      <c r="C9" s="1784">
        <v>1018.0000000000009</v>
      </c>
      <c r="D9" s="1788">
        <v>0.28774767969671727</v>
      </c>
      <c r="E9" s="1788">
        <v>0.57098201295828765</v>
      </c>
      <c r="F9" s="1788">
        <v>0.1300678176617365</v>
      </c>
      <c r="G9" s="1788">
        <v>1.1202489683262406E-2</v>
      </c>
      <c r="H9" s="1787">
        <v>4.1342332803759589</v>
      </c>
      <c r="I9" s="1786">
        <v>3.2099125369083442E-4</v>
      </c>
      <c r="J9" s="1742"/>
    </row>
    <row r="10" spans="1:10" s="179" customFormat="1" ht="12" customHeight="1" x14ac:dyDescent="0.35">
      <c r="A10" s="92"/>
      <c r="B10" s="1785" t="s">
        <v>119</v>
      </c>
      <c r="C10" s="1784">
        <v>3153.0000000000018</v>
      </c>
      <c r="D10" s="1788">
        <v>0.50529413970043491</v>
      </c>
      <c r="E10" s="1788">
        <v>0.41093274133511171</v>
      </c>
      <c r="F10" s="1788">
        <v>7.5528109398862397E-2</v>
      </c>
      <c r="G10" s="1788">
        <v>8.245009565593554E-3</v>
      </c>
      <c r="H10" s="1787">
        <v>4.4111876761480149</v>
      </c>
      <c r="I10" s="1786">
        <v>6.5475292906838276E-4</v>
      </c>
      <c r="J10" s="1742"/>
    </row>
    <row r="11" spans="1:10" s="179" customFormat="1" ht="12" customHeight="1" x14ac:dyDescent="0.35">
      <c r="A11" s="92"/>
      <c r="B11" s="1785" t="s">
        <v>118</v>
      </c>
      <c r="C11" s="1784">
        <v>1128.9999999999984</v>
      </c>
      <c r="D11" s="1788">
        <v>0.51707738009737436</v>
      </c>
      <c r="E11" s="1788">
        <v>0.41044649271683836</v>
      </c>
      <c r="F11" s="1788">
        <v>6.3740762695313744E-2</v>
      </c>
      <c r="G11" s="1788">
        <v>8.7353644904724654E-3</v>
      </c>
      <c r="H11" s="1787">
        <v>4.4335726210522175</v>
      </c>
      <c r="I11" s="1786">
        <v>3.8174440259095472E-3</v>
      </c>
      <c r="J11" s="1742"/>
    </row>
    <row r="12" spans="1:10" s="179" customFormat="1" ht="12" customHeight="1" x14ac:dyDescent="0.35">
      <c r="A12" s="92"/>
      <c r="B12" s="1785" t="s">
        <v>117</v>
      </c>
      <c r="C12" s="1784">
        <v>195.00000000000003</v>
      </c>
      <c r="D12" s="1779">
        <v>0.32541310215087343</v>
      </c>
      <c r="E12" s="1779">
        <v>0.58079697484856263</v>
      </c>
      <c r="F12" s="1779">
        <v>4.7564150816281937E-2</v>
      </c>
      <c r="G12" s="1779">
        <v>4.622577218428215E-2</v>
      </c>
      <c r="H12" s="1778">
        <v>4.1853974069660271</v>
      </c>
      <c r="I12" s="1777">
        <v>0</v>
      </c>
      <c r="J12" s="1742"/>
    </row>
    <row r="13" spans="1:10" s="179" customFormat="1" ht="12" customHeight="1" x14ac:dyDescent="0.35">
      <c r="A13" s="92"/>
      <c r="B13" s="1774" t="s">
        <v>116</v>
      </c>
      <c r="C13" s="1754">
        <v>160.99999999999997</v>
      </c>
      <c r="D13" s="1779">
        <v>0.53730317303329589</v>
      </c>
      <c r="E13" s="1779">
        <v>0.37252582659706696</v>
      </c>
      <c r="F13" s="1779">
        <v>9.0171000369636559E-2</v>
      </c>
      <c r="G13" s="1779">
        <v>0</v>
      </c>
      <c r="H13" s="1778">
        <v>4.4471321726636592</v>
      </c>
      <c r="I13" s="1777">
        <v>0</v>
      </c>
      <c r="J13" s="1742"/>
    </row>
    <row r="14" spans="1:10" s="179" customFormat="1" ht="12" customHeight="1" x14ac:dyDescent="0.35">
      <c r="A14" s="92"/>
      <c r="B14" s="1774" t="s">
        <v>115</v>
      </c>
      <c r="C14" s="1754">
        <v>205.99999999999991</v>
      </c>
      <c r="D14" s="1779">
        <v>0.21118027498988123</v>
      </c>
      <c r="E14" s="1779">
        <v>0.64860500729579695</v>
      </c>
      <c r="F14" s="1779">
        <v>0.11718930569754064</v>
      </c>
      <c r="G14" s="1779">
        <v>2.3025412016781609E-2</v>
      </c>
      <c r="H14" s="1778">
        <v>4.047940145258778</v>
      </c>
      <c r="I14" s="1777">
        <v>0</v>
      </c>
      <c r="J14" s="1742"/>
    </row>
    <row r="15" spans="1:10" s="179" customFormat="1" ht="12" customHeight="1" x14ac:dyDescent="0.35">
      <c r="A15" s="92"/>
      <c r="B15" s="1774" t="s">
        <v>114</v>
      </c>
      <c r="C15" s="1754">
        <v>90.000000000000028</v>
      </c>
      <c r="D15" s="1779">
        <v>0.49492551250432554</v>
      </c>
      <c r="E15" s="1779">
        <v>0.41370918266045059</v>
      </c>
      <c r="F15" s="1779">
        <v>8.5412144254788019E-2</v>
      </c>
      <c r="G15" s="1779">
        <v>5.9531605804360056E-3</v>
      </c>
      <c r="H15" s="1778">
        <v>4.3916538865082302</v>
      </c>
      <c r="I15" s="1777">
        <v>0</v>
      </c>
      <c r="J15" s="1742"/>
    </row>
    <row r="16" spans="1:10" s="179" customFormat="1" ht="12" customHeight="1" x14ac:dyDescent="0.35">
      <c r="A16" s="92"/>
      <c r="B16" s="1774" t="s">
        <v>113</v>
      </c>
      <c r="C16" s="1754">
        <v>86.000000000000014</v>
      </c>
      <c r="D16" s="1779">
        <v>0.22118743466852767</v>
      </c>
      <c r="E16" s="1779">
        <v>0.65738447000517108</v>
      </c>
      <c r="F16" s="1779">
        <v>8.0447473239756984E-2</v>
      </c>
      <c r="G16" s="1779">
        <v>4.0980622086544807E-2</v>
      </c>
      <c r="H16" s="1778">
        <v>4.0324310956332887</v>
      </c>
      <c r="I16" s="1777">
        <v>0</v>
      </c>
      <c r="J16" s="1742"/>
    </row>
    <row r="17" spans="1:10" s="179" customFormat="1" ht="12" customHeight="1" x14ac:dyDescent="0.35">
      <c r="A17" s="92"/>
      <c r="B17" s="1774" t="s">
        <v>112</v>
      </c>
      <c r="C17" s="1754">
        <v>250</v>
      </c>
      <c r="D17" s="1779">
        <v>0.52891731527340768</v>
      </c>
      <c r="E17" s="1779">
        <v>0.37621409033506958</v>
      </c>
      <c r="F17" s="1779">
        <v>9.4868594391521496E-2</v>
      </c>
      <c r="G17" s="1779">
        <v>0</v>
      </c>
      <c r="H17" s="1778">
        <v>4.4340487208818891</v>
      </c>
      <c r="I17" s="1777">
        <v>0</v>
      </c>
      <c r="J17" s="1742"/>
    </row>
    <row r="18" spans="1:10" s="179" customFormat="1" ht="12" customHeight="1" x14ac:dyDescent="0.35">
      <c r="A18" s="92"/>
      <c r="B18" s="1774" t="s">
        <v>111</v>
      </c>
      <c r="C18" s="1754">
        <v>714.00000000000034</v>
      </c>
      <c r="D18" s="1779">
        <v>0.31675082781073333</v>
      </c>
      <c r="E18" s="1779">
        <v>0.55664309326930683</v>
      </c>
      <c r="F18" s="1779">
        <v>0.11821849736379562</v>
      </c>
      <c r="G18" s="1779">
        <v>8.3875815561646506E-3</v>
      </c>
      <c r="H18" s="1778">
        <v>4.177313957476585</v>
      </c>
      <c r="I18" s="1777">
        <v>0</v>
      </c>
      <c r="J18" s="1742"/>
    </row>
    <row r="19" spans="1:10" s="179" customFormat="1" ht="12" customHeight="1" x14ac:dyDescent="0.35">
      <c r="A19" s="92"/>
      <c r="B19" s="1774" t="s">
        <v>110</v>
      </c>
      <c r="C19" s="1754">
        <v>408.99999999999972</v>
      </c>
      <c r="D19" s="1779">
        <v>0.34869672153937681</v>
      </c>
      <c r="E19" s="1779">
        <v>0.50622658248789454</v>
      </c>
      <c r="F19" s="1779">
        <v>0.13158070959919616</v>
      </c>
      <c r="G19" s="1779">
        <v>1.3495986373531983E-2</v>
      </c>
      <c r="H19" s="1778">
        <v>4.1868227887747649</v>
      </c>
      <c r="I19" s="1777">
        <v>9.987214020509257E-4</v>
      </c>
      <c r="J19" s="1742"/>
    </row>
    <row r="20" spans="1:10" s="179" customFormat="1" ht="12" customHeight="1" x14ac:dyDescent="0.35">
      <c r="A20" s="92"/>
      <c r="B20" s="1774" t="s">
        <v>109</v>
      </c>
      <c r="C20" s="1754">
        <v>484.00000000000006</v>
      </c>
      <c r="D20" s="1779">
        <v>0.48729408401205954</v>
      </c>
      <c r="E20" s="1779">
        <v>0.46274670047476635</v>
      </c>
      <c r="F20" s="1779">
        <v>4.0461361948902666E-2</v>
      </c>
      <c r="G20" s="1779">
        <v>9.4978535642719249E-3</v>
      </c>
      <c r="H20" s="1778">
        <v>4.4183391613703416</v>
      </c>
      <c r="I20" s="1777">
        <v>0</v>
      </c>
      <c r="J20" s="1742"/>
    </row>
    <row r="21" spans="1:10" s="179" customFormat="1" ht="12" customHeight="1" x14ac:dyDescent="0.35">
      <c r="A21" s="92"/>
      <c r="B21" s="1774" t="s">
        <v>108</v>
      </c>
      <c r="C21" s="1754">
        <v>213.00000000000009</v>
      </c>
      <c r="D21" s="1779">
        <v>0.31755453139264</v>
      </c>
      <c r="E21" s="1779">
        <v>0.54276531643819237</v>
      </c>
      <c r="F21" s="1779">
        <v>0.13095260145120177</v>
      </c>
      <c r="G21" s="1779">
        <v>8.7275507179658575E-3</v>
      </c>
      <c r="H21" s="1778">
        <v>4.1691468285055047</v>
      </c>
      <c r="I21" s="1777">
        <v>0</v>
      </c>
      <c r="J21" s="1742"/>
    </row>
    <row r="22" spans="1:10" s="179" customFormat="1" ht="12" customHeight="1" x14ac:dyDescent="0.35">
      <c r="A22" s="92"/>
      <c r="B22" s="1774" t="s">
        <v>107</v>
      </c>
      <c r="C22" s="1754">
        <v>327.00000000000023</v>
      </c>
      <c r="D22" s="1779">
        <v>0.43000324544626034</v>
      </c>
      <c r="E22" s="1779">
        <v>0.46723426371961119</v>
      </c>
      <c r="F22" s="1779">
        <v>8.9302573134647248E-2</v>
      </c>
      <c r="G22" s="1779">
        <v>1.3459917699481339E-2</v>
      </c>
      <c r="H22" s="1778">
        <v>4.3137808369126454</v>
      </c>
      <c r="I22" s="1777">
        <v>0</v>
      </c>
      <c r="J22" s="1742"/>
    </row>
    <row r="23" spans="1:10" s="179" customFormat="1" ht="12" customHeight="1" x14ac:dyDescent="0.35">
      <c r="A23" s="92"/>
      <c r="B23" s="1774" t="s">
        <v>106</v>
      </c>
      <c r="C23" s="1754">
        <v>287.00000000000006</v>
      </c>
      <c r="D23" s="1779">
        <v>0.28552466985273406</v>
      </c>
      <c r="E23" s="1779">
        <v>0.61657555458306001</v>
      </c>
      <c r="F23" s="1779">
        <v>9.485232074101918E-2</v>
      </c>
      <c r="G23" s="1779">
        <v>3.0474548231852229E-3</v>
      </c>
      <c r="H23" s="1778">
        <v>4.1845774394653441</v>
      </c>
      <c r="I23" s="1777">
        <v>1.2690876516414163E-3</v>
      </c>
      <c r="J23" s="1742"/>
    </row>
    <row r="24" spans="1:10" s="179" customFormat="1" ht="12" customHeight="1" x14ac:dyDescent="0.35">
      <c r="A24" s="92"/>
      <c r="B24" s="1774" t="s">
        <v>105</v>
      </c>
      <c r="C24" s="1754">
        <v>772.00000000000023</v>
      </c>
      <c r="D24" s="1779">
        <v>0.44256589003853869</v>
      </c>
      <c r="E24" s="1779">
        <v>0.43747861155692613</v>
      </c>
      <c r="F24" s="1779">
        <v>0.11351051411349858</v>
      </c>
      <c r="G24" s="1779">
        <v>6.444984291034633E-3</v>
      </c>
      <c r="H24" s="1778">
        <v>4.3161654073429725</v>
      </c>
      <c r="I24" s="1777">
        <v>1.7997979986175007E-3</v>
      </c>
      <c r="J24" s="1742"/>
    </row>
    <row r="25" spans="1:10" s="179" customFormat="1" ht="12" customHeight="1" x14ac:dyDescent="0.35">
      <c r="A25" s="92"/>
      <c r="B25" s="1774" t="s">
        <v>104</v>
      </c>
      <c r="C25" s="1754">
        <v>140</v>
      </c>
      <c r="D25" s="1779">
        <v>0.50081745761258201</v>
      </c>
      <c r="E25" s="1779">
        <v>0.4231669989346406</v>
      </c>
      <c r="F25" s="1779">
        <v>7.0161601679412988E-2</v>
      </c>
      <c r="G25" s="1779">
        <v>5.8539417733644485E-3</v>
      </c>
      <c r="H25" s="1778">
        <v>4.4130940306130739</v>
      </c>
      <c r="I25" s="1777">
        <v>0</v>
      </c>
      <c r="J25" s="1742"/>
    </row>
    <row r="26" spans="1:10" s="179" customFormat="1" ht="12" customHeight="1" x14ac:dyDescent="0.35">
      <c r="A26" s="92"/>
      <c r="B26" s="1774" t="s">
        <v>103</v>
      </c>
      <c r="C26" s="1754">
        <v>176.99999999999994</v>
      </c>
      <c r="D26" s="1779">
        <v>0.33923299802543083</v>
      </c>
      <c r="E26" s="1779">
        <v>0.55164509298926012</v>
      </c>
      <c r="F26" s="1779">
        <v>0.10176804644109366</v>
      </c>
      <c r="G26" s="1779">
        <v>7.3538625442157446E-3</v>
      </c>
      <c r="H26" s="1778">
        <v>4.2227572264959079</v>
      </c>
      <c r="I26" s="1777">
        <v>0</v>
      </c>
      <c r="J26" s="1742"/>
    </row>
    <row r="27" spans="1:10" s="179" customFormat="1" ht="12" customHeight="1" x14ac:dyDescent="0.35">
      <c r="A27" s="92"/>
      <c r="B27" s="1774" t="s">
        <v>102</v>
      </c>
      <c r="C27" s="1754">
        <v>82.999999999999986</v>
      </c>
      <c r="D27" s="1779">
        <v>0.32678677262220612</v>
      </c>
      <c r="E27" s="1779">
        <v>0.61502967924213847</v>
      </c>
      <c r="F27" s="1779">
        <v>5.818354813565569E-2</v>
      </c>
      <c r="G27" s="1779">
        <v>0</v>
      </c>
      <c r="H27" s="1778">
        <v>4.2686032244865499</v>
      </c>
      <c r="I27" s="1777">
        <v>1.2620537645674845E-2</v>
      </c>
      <c r="J27" s="1742"/>
    </row>
    <row r="28" spans="1:10" s="179" customFormat="1" ht="12" customHeight="1" x14ac:dyDescent="0.35">
      <c r="A28" s="92"/>
      <c r="B28" s="1774" t="s">
        <v>101</v>
      </c>
      <c r="C28" s="1754">
        <v>156</v>
      </c>
      <c r="D28" s="1779">
        <v>0.32831177536751815</v>
      </c>
      <c r="E28" s="1779">
        <v>0.56288522700239296</v>
      </c>
      <c r="F28" s="1779">
        <v>9.9134816377197302E-2</v>
      </c>
      <c r="G28" s="1779">
        <v>9.6681812528913794E-3</v>
      </c>
      <c r="H28" s="1778">
        <v>4.209840596484538</v>
      </c>
      <c r="I28" s="1777">
        <v>0</v>
      </c>
      <c r="J28" s="1742"/>
    </row>
    <row r="29" spans="1:10" s="179" customFormat="1" ht="12" customHeight="1" x14ac:dyDescent="0.35">
      <c r="A29" s="92"/>
      <c r="B29" s="1774" t="s">
        <v>100</v>
      </c>
      <c r="C29" s="1754">
        <v>271.00000000000006</v>
      </c>
      <c r="D29" s="1779">
        <v>0.495526383999076</v>
      </c>
      <c r="E29" s="1779">
        <v>0.41820608894468625</v>
      </c>
      <c r="F29" s="1779">
        <v>8.6267527056238635E-2</v>
      </c>
      <c r="G29" s="1779">
        <v>0</v>
      </c>
      <c r="H29" s="1778">
        <v>4.409258856942837</v>
      </c>
      <c r="I29" s="1777">
        <v>0</v>
      </c>
      <c r="J29" s="1742"/>
    </row>
    <row r="30" spans="1:10" s="179" customFormat="1" ht="12" customHeight="1" x14ac:dyDescent="0.35">
      <c r="A30" s="92"/>
      <c r="B30" s="1774" t="s">
        <v>99</v>
      </c>
      <c r="C30" s="1754">
        <v>395.00000000000034</v>
      </c>
      <c r="D30" s="1783">
        <v>0.4577300185066514</v>
      </c>
      <c r="E30" s="1783">
        <v>0.4454713221050976</v>
      </c>
      <c r="F30" s="1783">
        <v>9.1201759773917354E-2</v>
      </c>
      <c r="G30" s="1783">
        <v>5.5968996143338293E-3</v>
      </c>
      <c r="H30" s="1778">
        <v>4.3553344595040668</v>
      </c>
      <c r="I30" s="1782">
        <v>0</v>
      </c>
      <c r="J30" s="1742"/>
    </row>
    <row r="31" spans="1:10" s="179" customFormat="1" ht="12" customHeight="1" thickBot="1" x14ac:dyDescent="0.4">
      <c r="A31" s="92"/>
      <c r="B31" s="1781" t="s">
        <v>59</v>
      </c>
      <c r="C31" s="1780">
        <v>13667</v>
      </c>
      <c r="D31" s="203">
        <v>0.39896389645801883</v>
      </c>
      <c r="E31" s="203">
        <v>0.50753934213399876</v>
      </c>
      <c r="F31" s="203">
        <v>8.4513573976417677E-2</v>
      </c>
      <c r="G31" s="203">
        <v>8.9831874315715807E-3</v>
      </c>
      <c r="H31" s="1766">
        <v>4.2942313415612023</v>
      </c>
      <c r="I31" s="241">
        <v>9.2620524703432728E-4</v>
      </c>
      <c r="J31" s="1742"/>
    </row>
    <row r="32" spans="1:10" s="179" customFormat="1" ht="12" customHeight="1" x14ac:dyDescent="0.35">
      <c r="A32" s="89" t="s">
        <v>98</v>
      </c>
      <c r="B32" s="1370" t="s">
        <v>97</v>
      </c>
      <c r="C32" s="192">
        <v>8245.9999999999818</v>
      </c>
      <c r="D32" s="219">
        <v>0.69026413321713687</v>
      </c>
      <c r="E32" s="219">
        <v>0.28101285166582474</v>
      </c>
      <c r="F32" s="219">
        <v>2.5130291965660946E-2</v>
      </c>
      <c r="G32" s="219">
        <v>3.5927231514080948E-3</v>
      </c>
      <c r="H32" s="1775">
        <v>4.6579483949486509</v>
      </c>
      <c r="I32" s="267">
        <v>7.366666470769224E-4</v>
      </c>
      <c r="J32" s="1742"/>
    </row>
    <row r="33" spans="1:10" s="179" customFormat="1" ht="12" customHeight="1" x14ac:dyDescent="0.35">
      <c r="A33" s="78" t="s">
        <v>96</v>
      </c>
      <c r="B33" s="1774" t="s">
        <v>95</v>
      </c>
      <c r="C33" s="1773">
        <v>824.99999999999909</v>
      </c>
      <c r="D33" s="1779">
        <v>0.56994974251370434</v>
      </c>
      <c r="E33" s="1779">
        <v>0.381749006347888</v>
      </c>
      <c r="F33" s="1779">
        <v>3.0537268862980974E-2</v>
      </c>
      <c r="G33" s="1779">
        <v>1.776398227542476E-2</v>
      </c>
      <c r="H33" s="1778">
        <v>4.49619896168028</v>
      </c>
      <c r="I33" s="1777">
        <v>3.3735920356115067E-3</v>
      </c>
      <c r="J33" s="1742"/>
    </row>
    <row r="34" spans="1:10" s="179" customFormat="1" ht="12" customHeight="1" x14ac:dyDescent="0.35">
      <c r="A34" s="78"/>
      <c r="B34" s="1774" t="s">
        <v>94</v>
      </c>
      <c r="C34" s="1773">
        <v>372</v>
      </c>
      <c r="D34" s="1768">
        <v>0.65345969075056776</v>
      </c>
      <c r="E34" s="1768">
        <v>0.26394721640658825</v>
      </c>
      <c r="F34" s="1768">
        <v>8.2593092842844149E-2</v>
      </c>
      <c r="G34" s="1768">
        <v>0</v>
      </c>
      <c r="H34" s="1771">
        <v>4.5708665979077239</v>
      </c>
      <c r="I34" s="1767">
        <v>0</v>
      </c>
      <c r="J34" s="1742"/>
    </row>
    <row r="35" spans="1:10" s="179" customFormat="1" ht="12" customHeight="1" thickBot="1" x14ac:dyDescent="0.4">
      <c r="A35" s="81"/>
      <c r="B35" s="1268" t="s">
        <v>59</v>
      </c>
      <c r="C35" s="181">
        <v>9442.9999999999982</v>
      </c>
      <c r="D35" s="203">
        <v>0.67837671283083556</v>
      </c>
      <c r="E35" s="203">
        <v>0.28963251107387111</v>
      </c>
      <c r="F35" s="203">
        <v>2.7218659016859145E-2</v>
      </c>
      <c r="G35" s="203">
        <v>4.7721170784629169E-3</v>
      </c>
      <c r="H35" s="1766">
        <v>4.6409199351305777</v>
      </c>
      <c r="I35" s="241">
        <v>9.5482267248527171E-4</v>
      </c>
      <c r="J35" s="1742"/>
    </row>
    <row r="36" spans="1:10" s="179" customFormat="1" ht="12" customHeight="1" thickBot="1" x14ac:dyDescent="0.4">
      <c r="A36" s="98" t="s">
        <v>93</v>
      </c>
      <c r="B36" s="200" t="s">
        <v>59</v>
      </c>
      <c r="C36" s="1569">
        <v>186.99999999999997</v>
      </c>
      <c r="D36" s="1353">
        <v>0.75755521436156004</v>
      </c>
      <c r="E36" s="1353">
        <v>0.20697062168672897</v>
      </c>
      <c r="F36" s="1353">
        <v>3.5474163951710748E-2</v>
      </c>
      <c r="G36" s="1353">
        <v>0</v>
      </c>
      <c r="H36" s="1776">
        <v>4.7220810504098498</v>
      </c>
      <c r="I36" s="1565">
        <v>0</v>
      </c>
      <c r="J36" s="1742"/>
    </row>
    <row r="37" spans="1:10" s="179" customFormat="1" ht="12" customHeight="1" x14ac:dyDescent="0.35">
      <c r="A37" s="89" t="s">
        <v>92</v>
      </c>
      <c r="B37" s="1370" t="s">
        <v>91</v>
      </c>
      <c r="C37" s="192">
        <v>382.99999999999972</v>
      </c>
      <c r="D37" s="219">
        <v>0.56947559230509515</v>
      </c>
      <c r="E37" s="219">
        <v>0.36540705899203529</v>
      </c>
      <c r="F37" s="219">
        <v>4.6088045331096741E-2</v>
      </c>
      <c r="G37" s="219">
        <v>1.9029303371773939E-2</v>
      </c>
      <c r="H37" s="1775">
        <v>4.4731971766152911</v>
      </c>
      <c r="I37" s="267">
        <v>0</v>
      </c>
      <c r="J37" s="1742"/>
    </row>
    <row r="38" spans="1:10" s="179" customFormat="1" ht="12" customHeight="1" x14ac:dyDescent="0.35">
      <c r="A38" s="78" t="s">
        <v>90</v>
      </c>
      <c r="B38" s="1774" t="s">
        <v>89</v>
      </c>
      <c r="C38" s="1773">
        <v>690.99999999999966</v>
      </c>
      <c r="D38" s="1772">
        <v>0.68620789819275718</v>
      </c>
      <c r="E38" s="1772">
        <v>0.29518371526584397</v>
      </c>
      <c r="F38" s="1772">
        <v>1.7898954382346052E-2</v>
      </c>
      <c r="G38" s="1772">
        <v>7.0943215905171946E-4</v>
      </c>
      <c r="H38" s="1771">
        <v>4.6668900794923047</v>
      </c>
      <c r="I38" s="1770">
        <v>0</v>
      </c>
      <c r="J38" s="1742"/>
    </row>
    <row r="39" spans="1:10" s="179" customFormat="1" ht="12" customHeight="1" x14ac:dyDescent="0.35">
      <c r="A39" s="78"/>
      <c r="B39" s="1769" t="s">
        <v>88</v>
      </c>
      <c r="C39" s="1754">
        <v>85</v>
      </c>
      <c r="D39" s="1772">
        <v>0.60808619356178639</v>
      </c>
      <c r="E39" s="1772">
        <v>0.3070718164129273</v>
      </c>
      <c r="F39" s="1772">
        <v>8.484199002528596E-2</v>
      </c>
      <c r="G39" s="1772">
        <v>0</v>
      </c>
      <c r="H39" s="1771">
        <v>4.5232442035365015</v>
      </c>
      <c r="I39" s="1770">
        <v>0</v>
      </c>
      <c r="J39" s="1742"/>
    </row>
    <row r="40" spans="1:10" s="179" customFormat="1" ht="12" customHeight="1" x14ac:dyDescent="0.35">
      <c r="A40" s="78"/>
      <c r="B40" s="1769" t="s">
        <v>87</v>
      </c>
      <c r="C40" s="1754">
        <v>133.00000000000003</v>
      </c>
      <c r="D40" s="1772">
        <v>0.53965716413278453</v>
      </c>
      <c r="E40" s="1772">
        <v>0.39866894726655017</v>
      </c>
      <c r="F40" s="1772">
        <v>6.1673888600664535E-2</v>
      </c>
      <c r="G40" s="1772">
        <v>0</v>
      </c>
      <c r="H40" s="1771">
        <v>4.4779832755321216</v>
      </c>
      <c r="I40" s="1770">
        <v>0</v>
      </c>
      <c r="J40" s="1742"/>
    </row>
    <row r="41" spans="1:10" s="179" customFormat="1" ht="12" customHeight="1" x14ac:dyDescent="0.35">
      <c r="A41" s="78"/>
      <c r="B41" s="1769" t="s">
        <v>86</v>
      </c>
      <c r="C41" s="1754">
        <v>168</v>
      </c>
      <c r="D41" s="1768">
        <v>0.61393842832869694</v>
      </c>
      <c r="E41" s="1768">
        <v>0.27345249687255291</v>
      </c>
      <c r="F41" s="1768">
        <v>0.10661965908052431</v>
      </c>
      <c r="G41" s="1768">
        <v>5.9894157182252949E-3</v>
      </c>
      <c r="H41" s="1765">
        <v>4.4953399378117203</v>
      </c>
      <c r="I41" s="1767">
        <v>0</v>
      </c>
      <c r="J41" s="1742"/>
    </row>
    <row r="42" spans="1:10" s="179" customFormat="1" ht="12" customHeight="1" thickBot="1" x14ac:dyDescent="0.4">
      <c r="A42" s="81"/>
      <c r="B42" s="1268" t="s">
        <v>59</v>
      </c>
      <c r="C42" s="181">
        <v>1459.9999999999977</v>
      </c>
      <c r="D42" s="203">
        <v>0.63078818698370165</v>
      </c>
      <c r="E42" s="203">
        <v>0.32052076571589083</v>
      </c>
      <c r="F42" s="203">
        <v>4.2425323142598489E-2</v>
      </c>
      <c r="G42" s="203">
        <v>6.265724157807997E-3</v>
      </c>
      <c r="H42" s="1766">
        <v>4.572477148212422</v>
      </c>
      <c r="I42" s="241">
        <v>0</v>
      </c>
      <c r="J42" s="1742"/>
    </row>
    <row r="43" spans="1:10" s="179" customFormat="1" ht="12" customHeight="1" x14ac:dyDescent="0.35">
      <c r="A43" s="92" t="s">
        <v>85</v>
      </c>
      <c r="B43" s="334" t="s">
        <v>84</v>
      </c>
      <c r="C43" s="192">
        <v>565.0000000000008</v>
      </c>
      <c r="D43" s="219">
        <v>0.44106306046318322</v>
      </c>
      <c r="E43" s="219">
        <v>0.49194256893809551</v>
      </c>
      <c r="F43" s="219">
        <v>5.6877162752475979E-2</v>
      </c>
      <c r="G43" s="219">
        <v>1.0117207846243301E-2</v>
      </c>
      <c r="H43" s="1750">
        <v>4.363951482018221</v>
      </c>
      <c r="I43" s="267">
        <v>0</v>
      </c>
      <c r="J43" s="1742"/>
    </row>
    <row r="44" spans="1:10" s="179" customFormat="1" ht="12" customHeight="1" x14ac:dyDescent="0.35">
      <c r="A44" s="92" t="s">
        <v>83</v>
      </c>
      <c r="B44" s="1755" t="s">
        <v>82</v>
      </c>
      <c r="C44" s="1754">
        <v>106.99999999999996</v>
      </c>
      <c r="D44" s="1753">
        <v>0.22112734748504334</v>
      </c>
      <c r="E44" s="1753">
        <v>0.57221462298634374</v>
      </c>
      <c r="F44" s="1753">
        <v>0.18864325297565937</v>
      </c>
      <c r="G44" s="1753">
        <v>1.8014776552953523E-2</v>
      </c>
      <c r="H44" s="1745">
        <v>3.9964545414034762</v>
      </c>
      <c r="I44" s="1764">
        <v>0</v>
      </c>
      <c r="J44" s="1742"/>
    </row>
    <row r="45" spans="1:10" s="179" customFormat="1" ht="12" customHeight="1" x14ac:dyDescent="0.35">
      <c r="A45" s="92"/>
      <c r="B45" s="1755" t="s">
        <v>81</v>
      </c>
      <c r="C45" s="1754">
        <v>422.00000000000017</v>
      </c>
      <c r="D45" s="1753">
        <v>0.318876977948921</v>
      </c>
      <c r="E45" s="1753">
        <v>0.65104998322380103</v>
      </c>
      <c r="F45" s="1753">
        <v>2.3271752359525069E-2</v>
      </c>
      <c r="G45" s="1753">
        <v>6.801286467754861E-3</v>
      </c>
      <c r="H45" s="1745">
        <v>4.282002652653885</v>
      </c>
      <c r="I45" s="1764">
        <v>0</v>
      </c>
      <c r="J45" s="1742"/>
    </row>
    <row r="46" spans="1:10" s="179" customFormat="1" ht="12" customHeight="1" x14ac:dyDescent="0.35">
      <c r="A46" s="92"/>
      <c r="B46" s="1755" t="s">
        <v>80</v>
      </c>
      <c r="C46" s="1758">
        <v>650.99999999999977</v>
      </c>
      <c r="D46" s="1753">
        <v>0.48666763469899593</v>
      </c>
      <c r="E46" s="1753">
        <v>0.50104078389444406</v>
      </c>
      <c r="F46" s="1753">
        <v>1.2291581406557834E-2</v>
      </c>
      <c r="G46" s="1753">
        <v>0</v>
      </c>
      <c r="H46" s="1745">
        <v>4.4743760532924384</v>
      </c>
      <c r="I46" s="1764">
        <v>0</v>
      </c>
      <c r="J46" s="1742"/>
    </row>
    <row r="47" spans="1:10" s="179" customFormat="1" ht="12" customHeight="1" x14ac:dyDescent="0.35">
      <c r="A47" s="92"/>
      <c r="B47" s="1755" t="s">
        <v>79</v>
      </c>
      <c r="C47" s="1754">
        <v>136</v>
      </c>
      <c r="D47" s="1753">
        <v>0.27163907243515995</v>
      </c>
      <c r="E47" s="1753">
        <v>0.62214387887911538</v>
      </c>
      <c r="F47" s="1753">
        <v>0.10621704868572424</v>
      </c>
      <c r="G47" s="1753">
        <v>0</v>
      </c>
      <c r="H47" s="1745">
        <v>4.165422023749433</v>
      </c>
      <c r="I47" s="1764">
        <v>0</v>
      </c>
      <c r="J47" s="1742"/>
    </row>
    <row r="48" spans="1:10" s="179" customFormat="1" ht="12" customHeight="1" x14ac:dyDescent="0.35">
      <c r="A48" s="92"/>
      <c r="B48" s="1755" t="s">
        <v>78</v>
      </c>
      <c r="C48" s="1758">
        <v>190.00000000000003</v>
      </c>
      <c r="D48" s="1753">
        <v>0.29224159141887979</v>
      </c>
      <c r="E48" s="1753">
        <v>0.61803386139173655</v>
      </c>
      <c r="F48" s="1753">
        <v>8.9724547189383635E-2</v>
      </c>
      <c r="G48" s="1753">
        <v>0</v>
      </c>
      <c r="H48" s="1765">
        <v>4.2025170442294959</v>
      </c>
      <c r="I48" s="1764">
        <v>0</v>
      </c>
      <c r="J48" s="1742"/>
    </row>
    <row r="49" spans="1:10" s="179" customFormat="1" ht="12" customHeight="1" x14ac:dyDescent="0.35">
      <c r="A49" s="92"/>
      <c r="B49" s="1755" t="s">
        <v>77</v>
      </c>
      <c r="C49" s="1754">
        <v>130.00000000000006</v>
      </c>
      <c r="D49" s="1753">
        <v>0.37177101372368887</v>
      </c>
      <c r="E49" s="1753">
        <v>0.41480228069272279</v>
      </c>
      <c r="F49" s="1753">
        <v>0.21342670558358812</v>
      </c>
      <c r="G49" s="1753">
        <v>0</v>
      </c>
      <c r="H49" s="1765">
        <v>4.1583443081401033</v>
      </c>
      <c r="I49" s="1764">
        <v>0</v>
      </c>
      <c r="J49" s="1742"/>
    </row>
    <row r="50" spans="1:10" s="179" customFormat="1" ht="12" customHeight="1" x14ac:dyDescent="0.35">
      <c r="A50" s="92"/>
      <c r="B50" s="1755" t="s">
        <v>76</v>
      </c>
      <c r="C50" s="1758">
        <v>115.99999999999996</v>
      </c>
      <c r="D50" s="1753">
        <v>0.38033523735215818</v>
      </c>
      <c r="E50" s="1753">
        <v>0.61966476264784209</v>
      </c>
      <c r="F50" s="1753">
        <v>0</v>
      </c>
      <c r="G50" s="1753">
        <v>0</v>
      </c>
      <c r="H50" s="1765">
        <v>4.3803352373521598</v>
      </c>
      <c r="I50" s="1764">
        <v>0</v>
      </c>
      <c r="J50" s="1742"/>
    </row>
    <row r="51" spans="1:10" s="179" customFormat="1" ht="12" customHeight="1" x14ac:dyDescent="0.35">
      <c r="A51" s="92"/>
      <c r="B51" s="1755" t="s">
        <v>75</v>
      </c>
      <c r="C51" s="1758">
        <v>142.00000000000003</v>
      </c>
      <c r="D51" s="1753">
        <v>0.38336838223422126</v>
      </c>
      <c r="E51" s="1753">
        <v>0.55842602542491671</v>
      </c>
      <c r="F51" s="1753">
        <v>4.4461914979259998E-2</v>
      </c>
      <c r="G51" s="1753">
        <v>1.3743677361602459E-2</v>
      </c>
      <c r="H51" s="1745">
        <v>4.2976754351701567</v>
      </c>
      <c r="I51" s="1764">
        <v>0</v>
      </c>
      <c r="J51" s="1742"/>
    </row>
    <row r="52" spans="1:10" s="179" customFormat="1" ht="12" customHeight="1" x14ac:dyDescent="0.35">
      <c r="A52" s="92"/>
      <c r="B52" s="1755" t="s">
        <v>74</v>
      </c>
      <c r="C52" s="1754">
        <v>203.00000000000006</v>
      </c>
      <c r="D52" s="1753">
        <v>0.39231425777095624</v>
      </c>
      <c r="E52" s="1753">
        <v>0.53924024848280783</v>
      </c>
      <c r="F52" s="1753">
        <v>6.8445493746236638E-2</v>
      </c>
      <c r="G52" s="1753">
        <v>0</v>
      </c>
      <c r="H52" s="1745">
        <v>4.3238687640247182</v>
      </c>
      <c r="I52" s="1764">
        <v>0</v>
      </c>
      <c r="J52" s="1742"/>
    </row>
    <row r="53" spans="1:10" s="179" customFormat="1" ht="12" customHeight="1" x14ac:dyDescent="0.35">
      <c r="A53" s="92"/>
      <c r="B53" s="1755" t="s">
        <v>73</v>
      </c>
      <c r="C53" s="1758">
        <v>215.99999999999997</v>
      </c>
      <c r="D53" s="1753">
        <v>0.39597976936184021</v>
      </c>
      <c r="E53" s="1753">
        <v>0.51860723993950142</v>
      </c>
      <c r="F53" s="1753">
        <v>8.2815834179247871E-2</v>
      </c>
      <c r="G53" s="1753">
        <v>2.5971565194087805E-3</v>
      </c>
      <c r="H53" s="1745">
        <v>4.3053724656243642</v>
      </c>
      <c r="I53" s="1764">
        <v>0</v>
      </c>
      <c r="J53" s="1742"/>
    </row>
    <row r="54" spans="1:10" s="179" customFormat="1" ht="12" customHeight="1" x14ac:dyDescent="0.35">
      <c r="A54" s="92"/>
      <c r="B54" s="1755" t="s">
        <v>72</v>
      </c>
      <c r="C54" s="1754">
        <v>335</v>
      </c>
      <c r="D54" s="1753">
        <v>0.20237473871994024</v>
      </c>
      <c r="E54" s="1753">
        <v>0.61525188441003364</v>
      </c>
      <c r="F54" s="1753">
        <v>0.16505789357882994</v>
      </c>
      <c r="G54" s="1753">
        <v>1.7315483291195886E-2</v>
      </c>
      <c r="H54" s="1745">
        <v>3.9985847509304318</v>
      </c>
      <c r="I54" s="1764">
        <v>0</v>
      </c>
      <c r="J54" s="1742"/>
    </row>
    <row r="55" spans="1:10" s="179" customFormat="1" ht="12" customHeight="1" x14ac:dyDescent="0.35">
      <c r="A55" s="92"/>
      <c r="B55" s="1755" t="s">
        <v>71</v>
      </c>
      <c r="C55" s="1758">
        <v>391.00000000000017</v>
      </c>
      <c r="D55" s="1753">
        <v>0.45445432540000352</v>
      </c>
      <c r="E55" s="1753">
        <v>0.45041833058818415</v>
      </c>
      <c r="F55" s="1753">
        <v>7.8880505176443849E-2</v>
      </c>
      <c r="G55" s="1753">
        <v>1.6246838835368319E-2</v>
      </c>
      <c r="H55" s="1745">
        <v>4.3333009571890191</v>
      </c>
      <c r="I55" s="1764">
        <v>2.3793134384098823E-3</v>
      </c>
      <c r="J55" s="1742"/>
    </row>
    <row r="56" spans="1:10" s="179" customFormat="1" ht="12" customHeight="1" thickBot="1" x14ac:dyDescent="0.4">
      <c r="A56" s="92"/>
      <c r="B56" s="1763" t="s">
        <v>59</v>
      </c>
      <c r="C56" s="1762">
        <v>3604.0000000000036</v>
      </c>
      <c r="D56" s="1710">
        <v>0.36393084737819342</v>
      </c>
      <c r="E56" s="1710">
        <v>0.54303680762328266</v>
      </c>
      <c r="F56" s="1710">
        <v>8.4902565112399742E-2</v>
      </c>
      <c r="G56" s="1710">
        <v>8.1297798861226026E-3</v>
      </c>
      <c r="H56" s="1761">
        <v>4.2605643221508007</v>
      </c>
      <c r="I56" s="1709">
        <v>2.5031906084550175E-4</v>
      </c>
      <c r="J56" s="1742"/>
    </row>
    <row r="57" spans="1:10" s="179" customFormat="1" ht="12" customHeight="1" x14ac:dyDescent="0.35">
      <c r="A57" s="89" t="s">
        <v>70</v>
      </c>
      <c r="B57" s="342" t="s">
        <v>69</v>
      </c>
      <c r="C57" s="192">
        <v>74</v>
      </c>
      <c r="D57" s="1706">
        <v>0.29338324542096716</v>
      </c>
      <c r="E57" s="1706">
        <v>0.55605970794535287</v>
      </c>
      <c r="F57" s="1706">
        <v>0.11596665221293473</v>
      </c>
      <c r="G57" s="1706">
        <v>3.4590394420744908E-2</v>
      </c>
      <c r="H57" s="1760">
        <v>4.1082358043665437</v>
      </c>
      <c r="I57" s="1705">
        <v>0</v>
      </c>
      <c r="J57" s="1742"/>
    </row>
    <row r="58" spans="1:10" s="179" customFormat="1" ht="12" customHeight="1" x14ac:dyDescent="0.35">
      <c r="A58" s="78" t="s">
        <v>68</v>
      </c>
      <c r="B58" s="1759" t="s">
        <v>67</v>
      </c>
      <c r="C58" s="1758">
        <v>42.000000000000007</v>
      </c>
      <c r="D58" s="1757">
        <v>0.58891266632377615</v>
      </c>
      <c r="E58" s="1757">
        <v>0.41108733367622391</v>
      </c>
      <c r="F58" s="1757">
        <v>0</v>
      </c>
      <c r="G58" s="1757">
        <v>0</v>
      </c>
      <c r="H58" s="1745">
        <v>4.5889126663237763</v>
      </c>
      <c r="I58" s="1756">
        <v>0</v>
      </c>
      <c r="J58" s="1742"/>
    </row>
    <row r="59" spans="1:10" s="179" customFormat="1" ht="12" customHeight="1" x14ac:dyDescent="0.35">
      <c r="A59" s="78"/>
      <c r="B59" s="1755" t="s">
        <v>66</v>
      </c>
      <c r="C59" s="1754">
        <v>303</v>
      </c>
      <c r="D59" s="1747">
        <v>0.57575100230221543</v>
      </c>
      <c r="E59" s="1746">
        <v>0.38408836124135748</v>
      </c>
      <c r="F59" s="1746">
        <v>4.0160636456423635E-2</v>
      </c>
      <c r="G59" s="1746">
        <v>0</v>
      </c>
      <c r="H59" s="1745">
        <v>4.535590365845791</v>
      </c>
      <c r="I59" s="1744">
        <v>9.2947479897974392E-3</v>
      </c>
      <c r="J59" s="1742"/>
    </row>
    <row r="60" spans="1:10" s="179" customFormat="1" ht="12" customHeight="1" x14ac:dyDescent="0.35">
      <c r="A60" s="78"/>
      <c r="B60" s="1755" t="s">
        <v>65</v>
      </c>
      <c r="C60" s="1754">
        <v>321.99999999999989</v>
      </c>
      <c r="D60" s="219">
        <v>0.58419639586127414</v>
      </c>
      <c r="E60" s="219">
        <v>0.35856725928082794</v>
      </c>
      <c r="F60" s="219">
        <v>5.2757563911799588E-2</v>
      </c>
      <c r="G60" s="219">
        <v>4.4787809460966601E-3</v>
      </c>
      <c r="H60" s="1750">
        <v>4.522481270057285</v>
      </c>
      <c r="I60" s="267">
        <v>0</v>
      </c>
      <c r="J60" s="1742"/>
    </row>
    <row r="61" spans="1:10" s="179" customFormat="1" ht="12" customHeight="1" x14ac:dyDescent="0.35">
      <c r="A61" s="78"/>
      <c r="B61" s="1755" t="s">
        <v>64</v>
      </c>
      <c r="C61" s="1754">
        <v>262.00000000000011</v>
      </c>
      <c r="D61" s="1753">
        <v>0.47092067133858717</v>
      </c>
      <c r="E61" s="1753">
        <v>0.47520791048489547</v>
      </c>
      <c r="F61" s="1753">
        <v>4.6257662369349098E-2</v>
      </c>
      <c r="G61" s="1753">
        <v>7.6137558071683754E-3</v>
      </c>
      <c r="H61" s="1752">
        <v>4.4094354973549024</v>
      </c>
      <c r="I61" s="1702">
        <v>0</v>
      </c>
      <c r="J61" s="1742"/>
    </row>
    <row r="62" spans="1:10" s="179" customFormat="1" ht="12" customHeight="1" thickBot="1" x14ac:dyDescent="0.4">
      <c r="A62" s="81"/>
      <c r="B62" s="328" t="s">
        <v>59</v>
      </c>
      <c r="C62" s="181">
        <v>1002.9999999999994</v>
      </c>
      <c r="D62" s="1708">
        <v>0.51445436859420013</v>
      </c>
      <c r="E62" s="1708">
        <v>0.42764234145287666</v>
      </c>
      <c r="F62" s="1708">
        <v>5.0522314269233377E-2</v>
      </c>
      <c r="G62" s="1708">
        <v>7.3809756836931304E-3</v>
      </c>
      <c r="H62" s="1751">
        <v>4.4491701029575745</v>
      </c>
      <c r="I62" s="1707">
        <v>2.2385143923348101E-3</v>
      </c>
      <c r="J62" s="1742"/>
    </row>
    <row r="63" spans="1:10" s="179" customFormat="1" ht="12" customHeight="1" x14ac:dyDescent="0.35">
      <c r="A63" s="78" t="s">
        <v>63</v>
      </c>
      <c r="B63" s="390" t="s">
        <v>62</v>
      </c>
      <c r="C63" s="444">
        <v>466.00000000000034</v>
      </c>
      <c r="D63" s="219">
        <v>0.49920394310965049</v>
      </c>
      <c r="E63" s="219">
        <v>0.43964378430225054</v>
      </c>
      <c r="F63" s="219">
        <v>5.4032211049690818E-2</v>
      </c>
      <c r="G63" s="219">
        <v>7.1200615384093289E-3</v>
      </c>
      <c r="H63" s="1750">
        <v>4.4255915628293323</v>
      </c>
      <c r="I63" s="267">
        <v>0</v>
      </c>
      <c r="J63" s="1742"/>
    </row>
    <row r="64" spans="1:10" s="179" customFormat="1" ht="12" customHeight="1" x14ac:dyDescent="0.35">
      <c r="A64" s="73" t="s">
        <v>61</v>
      </c>
      <c r="B64" s="1749" t="s">
        <v>60</v>
      </c>
      <c r="C64" s="1748">
        <v>51</v>
      </c>
      <c r="D64" s="1747">
        <v>0.50959250931177014</v>
      </c>
      <c r="E64" s="1746">
        <v>0.43230731677015688</v>
      </c>
      <c r="F64" s="1746">
        <v>0</v>
      </c>
      <c r="G64" s="1746">
        <v>5.8100173918072734E-2</v>
      </c>
      <c r="H64" s="1745">
        <v>4.3933921614756244</v>
      </c>
      <c r="I64" s="1744">
        <v>0</v>
      </c>
      <c r="J64" s="1742"/>
    </row>
    <row r="65" spans="1:10" s="179" customFormat="1" ht="12" customHeight="1" thickBot="1" x14ac:dyDescent="0.4">
      <c r="A65" s="69"/>
      <c r="B65" s="1268" t="s">
        <v>59</v>
      </c>
      <c r="C65" s="181">
        <v>517</v>
      </c>
      <c r="D65" s="203">
        <v>0.50031646817951125</v>
      </c>
      <c r="E65" s="203">
        <v>0.43885811244966938</v>
      </c>
      <c r="F65" s="203">
        <v>4.824583127376391E-2</v>
      </c>
      <c r="G65" s="203">
        <v>1.2579588097055529E-2</v>
      </c>
      <c r="H65" s="1743">
        <v>4.4221432870477138</v>
      </c>
      <c r="I65" s="241">
        <v>0</v>
      </c>
      <c r="J65" s="1742"/>
    </row>
    <row r="66" spans="1:10" s="179" customFormat="1" ht="12" customHeight="1" x14ac:dyDescent="0.35">
      <c r="A66" s="7"/>
      <c r="B66" s="7"/>
      <c r="C66" s="7"/>
      <c r="D66" s="7"/>
      <c r="E66" s="7"/>
      <c r="F66" s="7"/>
      <c r="G66" s="7"/>
      <c r="H66" s="6736" t="s">
        <v>852</v>
      </c>
      <c r="I66" s="6736"/>
      <c r="J66" s="1742"/>
    </row>
    <row r="67" spans="1:10" ht="12" customHeight="1" x14ac:dyDescent="0.35">
      <c r="J67" s="1741"/>
    </row>
    <row r="68" spans="1:10" ht="14.25" customHeight="1" x14ac:dyDescent="0.35">
      <c r="J68" s="1741"/>
    </row>
    <row r="69" spans="1:10" ht="14.25" customHeight="1" x14ac:dyDescent="0.35">
      <c r="J69" s="1741"/>
    </row>
    <row r="70" spans="1:10" ht="14.25" customHeight="1" x14ac:dyDescent="0.35">
      <c r="J70" s="1741"/>
    </row>
    <row r="71" spans="1:10" x14ac:dyDescent="0.35">
      <c r="J71" s="1741"/>
    </row>
    <row r="72" spans="1:10" x14ac:dyDescent="0.35">
      <c r="J72" s="1741"/>
    </row>
    <row r="73" spans="1:10" x14ac:dyDescent="0.35">
      <c r="J73" s="1741"/>
    </row>
    <row r="74" spans="1:10" x14ac:dyDescent="0.35">
      <c r="J74" s="1741"/>
    </row>
    <row r="75" spans="1:10" x14ac:dyDescent="0.35">
      <c r="J75" s="1741"/>
    </row>
    <row r="76" spans="1:10" x14ac:dyDescent="0.35">
      <c r="J76" s="1741"/>
    </row>
    <row r="77" spans="1:10" x14ac:dyDescent="0.35">
      <c r="J77" s="1741"/>
    </row>
    <row r="78" spans="1:10" x14ac:dyDescent="0.35">
      <c r="J78" s="1741"/>
    </row>
    <row r="79" spans="1:10" x14ac:dyDescent="0.35">
      <c r="J79" s="1741"/>
    </row>
    <row r="80" spans="1:10" ht="14.25" customHeight="1" x14ac:dyDescent="0.35">
      <c r="J80" s="1741"/>
    </row>
    <row r="81" spans="10:10" x14ac:dyDescent="0.35">
      <c r="J81" s="1741"/>
    </row>
    <row r="82" spans="10:10" x14ac:dyDescent="0.35">
      <c r="J82" s="1741"/>
    </row>
    <row r="83" spans="10:10" x14ac:dyDescent="0.35">
      <c r="J83" s="1741"/>
    </row>
    <row r="84" spans="10:10" ht="14.25" customHeight="1" x14ac:dyDescent="0.35">
      <c r="J84" s="1741"/>
    </row>
    <row r="85" spans="10:10" x14ac:dyDescent="0.35">
      <c r="J85" s="1741"/>
    </row>
    <row r="86" spans="10:10" x14ac:dyDescent="0.35">
      <c r="J86" s="1741"/>
    </row>
    <row r="87" spans="10:10" x14ac:dyDescent="0.35">
      <c r="J87" s="1741"/>
    </row>
    <row r="88" spans="10:10" ht="14.25" customHeight="1" x14ac:dyDescent="0.35">
      <c r="J88" s="1741"/>
    </row>
    <row r="89" spans="10:10" x14ac:dyDescent="0.35">
      <c r="J89" s="1741"/>
    </row>
    <row r="90" spans="10:10" x14ac:dyDescent="0.35">
      <c r="J90" s="1741"/>
    </row>
    <row r="91" spans="10:10" x14ac:dyDescent="0.35">
      <c r="J91" s="1741"/>
    </row>
    <row r="92" spans="10:10" x14ac:dyDescent="0.35">
      <c r="J92" s="1741"/>
    </row>
    <row r="93" spans="10:10" x14ac:dyDescent="0.35">
      <c r="J93" s="1741"/>
    </row>
    <row r="94" spans="10:10" x14ac:dyDescent="0.35">
      <c r="J94" s="1741"/>
    </row>
    <row r="95" spans="10:10" x14ac:dyDescent="0.35">
      <c r="J95" s="1741"/>
    </row>
    <row r="96" spans="10:10" x14ac:dyDescent="0.35">
      <c r="J96" s="1741"/>
    </row>
    <row r="97" spans="10:10" x14ac:dyDescent="0.35">
      <c r="J97" s="1741"/>
    </row>
    <row r="98" spans="10:10" x14ac:dyDescent="0.35">
      <c r="J98" s="1741"/>
    </row>
    <row r="99" spans="10:10" ht="14.25" customHeight="1" x14ac:dyDescent="0.35">
      <c r="J99" s="1741"/>
    </row>
    <row r="100" spans="10:10" x14ac:dyDescent="0.35">
      <c r="J100" s="1741"/>
    </row>
    <row r="101" spans="10:10" x14ac:dyDescent="0.35">
      <c r="J101" s="1741"/>
    </row>
    <row r="102" spans="10:10" x14ac:dyDescent="0.35">
      <c r="J102" s="1741"/>
    </row>
    <row r="103" spans="10:10" x14ac:dyDescent="0.35">
      <c r="J103" s="1741"/>
    </row>
    <row r="104" spans="10:10" ht="14.25" customHeight="1" x14ac:dyDescent="0.35">
      <c r="J104" s="1741"/>
    </row>
    <row r="105" spans="10:10" x14ac:dyDescent="0.35">
      <c r="J105" s="1741"/>
    </row>
    <row r="106" spans="10:10" x14ac:dyDescent="0.35">
      <c r="J106" s="1741"/>
    </row>
    <row r="107" spans="10:10" x14ac:dyDescent="0.35">
      <c r="J107" s="1741"/>
    </row>
    <row r="108" spans="10:10" x14ac:dyDescent="0.35">
      <c r="J108" s="1741"/>
    </row>
    <row r="109" spans="10:10" x14ac:dyDescent="0.35">
      <c r="J109" s="1741"/>
    </row>
    <row r="110" spans="10:10" x14ac:dyDescent="0.35">
      <c r="J110" s="1741"/>
    </row>
    <row r="111" spans="10:10" x14ac:dyDescent="0.35">
      <c r="J111" s="1741"/>
    </row>
    <row r="112" spans="10:10" x14ac:dyDescent="0.35">
      <c r="J112" s="1741"/>
    </row>
    <row r="113" spans="10:10" x14ac:dyDescent="0.35">
      <c r="J113" s="1741"/>
    </row>
    <row r="114" spans="10:10" x14ac:dyDescent="0.35">
      <c r="J114" s="1741"/>
    </row>
    <row r="115" spans="10:10" x14ac:dyDescent="0.35">
      <c r="J115" s="1741"/>
    </row>
    <row r="116" spans="10:10" x14ac:dyDescent="0.35">
      <c r="J116" s="1741"/>
    </row>
    <row r="117" spans="10:10" x14ac:dyDescent="0.35">
      <c r="J117" s="1741"/>
    </row>
    <row r="118" spans="10:10" x14ac:dyDescent="0.35">
      <c r="J118" s="1741"/>
    </row>
    <row r="119" spans="10:10" x14ac:dyDescent="0.35">
      <c r="J119" s="1741"/>
    </row>
  </sheetData>
  <mergeCells count="7">
    <mergeCell ref="H66:I66"/>
    <mergeCell ref="A7:B7"/>
    <mergeCell ref="A3:B6"/>
    <mergeCell ref="A1:I1"/>
    <mergeCell ref="A2:I2"/>
    <mergeCell ref="C4:I4"/>
    <mergeCell ref="C3:I3"/>
  </mergeCells>
  <conditionalFormatting sqref="D7:G65 I7:I65">
    <cfRule type="expression" dxfId="940" priority="2">
      <formula>D7&lt;0.005</formula>
    </cfRule>
  </conditionalFormatting>
  <conditionalFormatting sqref="D7:G15 G45:G57 G16:G43 D16:F57 D58:G65 I7:I65">
    <cfRule type="expression" dxfId="93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fitToWidth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גיליון97"/>
  <dimension ref="A1:J46"/>
  <sheetViews>
    <sheetView view="pageBreakPreview" topLeftCell="A13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6.26953125" style="5" customWidth="1"/>
    <col min="2" max="2" width="42.26953125" style="5" customWidth="1"/>
    <col min="3" max="3" width="11.36328125" style="1536" customWidth="1"/>
    <col min="4" max="7" width="11.36328125" style="227" customWidth="1"/>
    <col min="8" max="8" width="11.36328125" style="2" customWidth="1"/>
    <col min="9" max="9" width="11.36328125" style="1" customWidth="1"/>
    <col min="10" max="16384" width="30.7265625" style="1"/>
  </cols>
  <sheetData>
    <row r="1" spans="1:10" ht="15.75" customHeight="1" x14ac:dyDescent="0.35">
      <c r="A1" s="6345" t="s">
        <v>904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5" t="s">
        <v>903</v>
      </c>
      <c r="B2" s="6345"/>
      <c r="C2" s="6345"/>
      <c r="D2" s="6345"/>
      <c r="E2" s="6345"/>
      <c r="F2" s="6345"/>
      <c r="G2" s="6345"/>
      <c r="H2" s="6345"/>
      <c r="I2" s="6345"/>
    </row>
    <row r="3" spans="1:10" ht="15.5" x14ac:dyDescent="0.35">
      <c r="A3" s="6937" t="s">
        <v>158</v>
      </c>
      <c r="B3" s="6938"/>
      <c r="C3" s="6404" t="s">
        <v>902</v>
      </c>
      <c r="D3" s="6405"/>
      <c r="E3" s="6405"/>
      <c r="F3" s="6405"/>
      <c r="G3" s="6405"/>
      <c r="H3" s="6405"/>
      <c r="I3" s="6406"/>
    </row>
    <row r="4" spans="1:10" ht="16.5" customHeight="1" thickBot="1" x14ac:dyDescent="0.4">
      <c r="A4" s="6939"/>
      <c r="B4" s="6940"/>
      <c r="C4" s="6931" t="s">
        <v>898</v>
      </c>
      <c r="D4" s="6932"/>
      <c r="E4" s="6932"/>
      <c r="F4" s="6932"/>
      <c r="G4" s="6932"/>
      <c r="H4" s="6932"/>
      <c r="I4" s="6933"/>
    </row>
    <row r="5" spans="1:10" ht="16.5" customHeight="1" x14ac:dyDescent="0.25">
      <c r="A5" s="6939"/>
      <c r="B5" s="6940"/>
      <c r="C5" s="1814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  <c r="J5" s="1810"/>
    </row>
    <row r="6" spans="1:10" ht="16" thickBot="1" x14ac:dyDescent="0.3">
      <c r="A6" s="6941"/>
      <c r="B6" s="6942"/>
      <c r="C6" s="1812" t="s">
        <v>894</v>
      </c>
      <c r="D6" s="1811" t="s">
        <v>857</v>
      </c>
      <c r="E6" s="1715" t="s">
        <v>856</v>
      </c>
      <c r="F6" s="1811" t="s">
        <v>855</v>
      </c>
      <c r="G6" s="1715" t="s">
        <v>854</v>
      </c>
      <c r="H6" s="1811" t="s">
        <v>149</v>
      </c>
      <c r="I6" s="1715" t="s">
        <v>853</v>
      </c>
      <c r="J6" s="1810"/>
    </row>
    <row r="7" spans="1:10" s="7" customFormat="1" ht="12" customHeight="1" x14ac:dyDescent="0.3">
      <c r="A7" s="55" t="s">
        <v>48</v>
      </c>
      <c r="B7" s="54" t="s">
        <v>47</v>
      </c>
      <c r="C7" s="1808">
        <v>8965.9999999999745</v>
      </c>
      <c r="D7" s="1706">
        <v>0.42989432820675105</v>
      </c>
      <c r="E7" s="1706">
        <v>0.50375092547531763</v>
      </c>
      <c r="F7" s="1706">
        <v>5.9755873494843154E-2</v>
      </c>
      <c r="G7" s="1706">
        <v>6.5988728230936353E-3</v>
      </c>
      <c r="H7" s="1795">
        <v>4.3557933764468295</v>
      </c>
      <c r="I7" s="1705">
        <v>1.3189596864997513E-3</v>
      </c>
      <c r="J7" s="1792"/>
    </row>
    <row r="8" spans="1:10" s="7" customFormat="1" ht="12" customHeight="1" thickBot="1" x14ac:dyDescent="0.35">
      <c r="A8" s="59" t="s">
        <v>46</v>
      </c>
      <c r="B8" s="51" t="s">
        <v>45</v>
      </c>
      <c r="C8" s="1807">
        <v>18687.000000000036</v>
      </c>
      <c r="D8" s="1806">
        <v>0.50843232070019428</v>
      </c>
      <c r="E8" s="1806">
        <v>0.41325843912401838</v>
      </c>
      <c r="F8" s="1806">
        <v>7.0434134276778512E-2</v>
      </c>
      <c r="G8" s="1806">
        <v>7.8751058990151161E-3</v>
      </c>
      <c r="H8" s="1794">
        <v>4.4204708818744898</v>
      </c>
      <c r="I8" s="1793">
        <v>7.2887464745177298E-4</v>
      </c>
      <c r="J8" s="1792"/>
    </row>
    <row r="9" spans="1:10" s="7" customFormat="1" ht="12" customHeight="1" x14ac:dyDescent="0.3">
      <c r="A9" s="44" t="s">
        <v>44</v>
      </c>
      <c r="B9" s="647" t="s">
        <v>43</v>
      </c>
      <c r="C9" s="726">
        <v>9868.0000000000291</v>
      </c>
      <c r="D9" s="219">
        <v>0.59154633778707</v>
      </c>
      <c r="E9" s="219">
        <v>0.36237874909422246</v>
      </c>
      <c r="F9" s="219">
        <v>4.257856546306691E-2</v>
      </c>
      <c r="G9" s="219">
        <v>3.4963476556451579E-3</v>
      </c>
      <c r="H9" s="1805">
        <v>4.5411088836815932</v>
      </c>
      <c r="I9" s="267">
        <v>3.0500340089497529E-4</v>
      </c>
      <c r="J9" s="1792"/>
    </row>
    <row r="10" spans="1:10" s="7" customFormat="1" ht="12" customHeight="1" x14ac:dyDescent="0.3">
      <c r="A10" s="36" t="s">
        <v>42</v>
      </c>
      <c r="B10" s="1803" t="s">
        <v>41</v>
      </c>
      <c r="C10" s="1804">
        <v>3074.9999999999968</v>
      </c>
      <c r="D10" s="1779">
        <v>0.55416002407728326</v>
      </c>
      <c r="E10" s="1779">
        <v>0.35973759749442885</v>
      </c>
      <c r="F10" s="1779">
        <v>8.1268828210270788E-2</v>
      </c>
      <c r="G10" s="1779">
        <v>4.8335502180162906E-3</v>
      </c>
      <c r="H10" s="1801">
        <v>4.4632240954309879</v>
      </c>
      <c r="I10" s="1777">
        <v>0</v>
      </c>
      <c r="J10" s="1792"/>
    </row>
    <row r="11" spans="1:10" s="7" customFormat="1" ht="12" customHeight="1" thickBot="1" x14ac:dyDescent="0.35">
      <c r="A11" s="34"/>
      <c r="B11" s="1800" t="s">
        <v>40</v>
      </c>
      <c r="C11" s="1809">
        <v>16942.999999999956</v>
      </c>
      <c r="D11" s="1798">
        <v>0.43030668647958115</v>
      </c>
      <c r="E11" s="1798">
        <v>0.48559191852150163</v>
      </c>
      <c r="F11" s="1798">
        <v>7.4447946059608111E-2</v>
      </c>
      <c r="G11" s="1798">
        <v>9.6534489393015083E-3</v>
      </c>
      <c r="H11" s="1797">
        <v>4.3341329767263721</v>
      </c>
      <c r="I11" s="1796">
        <v>1.1744516189558314E-3</v>
      </c>
      <c r="J11" s="1792"/>
    </row>
    <row r="12" spans="1:10" s="7" customFormat="1" ht="12" customHeight="1" x14ac:dyDescent="0.3">
      <c r="A12" s="55" t="s">
        <v>39</v>
      </c>
      <c r="B12" s="54" t="s">
        <v>38</v>
      </c>
      <c r="C12" s="1808">
        <v>8198.0000000000073</v>
      </c>
      <c r="D12" s="1706">
        <v>0.54370300567293572</v>
      </c>
      <c r="E12" s="1706">
        <v>0.41114075698599323</v>
      </c>
      <c r="F12" s="1706">
        <v>3.8916792877417124E-2</v>
      </c>
      <c r="G12" s="1706">
        <v>6.2394444636663503E-3</v>
      </c>
      <c r="H12" s="1795">
        <v>4.4908260225661145</v>
      </c>
      <c r="I12" s="1705">
        <v>5.3079774146021089E-4</v>
      </c>
      <c r="J12" s="1792"/>
    </row>
    <row r="13" spans="1:10" s="7" customFormat="1" ht="12" customHeight="1" x14ac:dyDescent="0.3">
      <c r="A13" s="36" t="s">
        <v>37</v>
      </c>
      <c r="B13" s="1803" t="s">
        <v>36</v>
      </c>
      <c r="C13" s="1804">
        <v>16307.000000000055</v>
      </c>
      <c r="D13" s="1779">
        <v>0.49389848417784454</v>
      </c>
      <c r="E13" s="1779">
        <v>0.43190379381929644</v>
      </c>
      <c r="F13" s="1779">
        <v>6.9090746027053229E-2</v>
      </c>
      <c r="G13" s="1779">
        <v>5.1069759758219967E-3</v>
      </c>
      <c r="H13" s="1801">
        <v>4.4130519412651736</v>
      </c>
      <c r="I13" s="1777">
        <v>1.0177674681051941E-3</v>
      </c>
      <c r="J13" s="1792"/>
    </row>
    <row r="14" spans="1:10" s="7" customFormat="1" ht="12" customHeight="1" x14ac:dyDescent="0.3">
      <c r="A14" s="34"/>
      <c r="B14" s="1803" t="s">
        <v>35</v>
      </c>
      <c r="C14" s="1804">
        <v>101.00000000000001</v>
      </c>
      <c r="D14" s="1779">
        <v>0.32452015863564077</v>
      </c>
      <c r="E14" s="1779">
        <v>0.59194705256307101</v>
      </c>
      <c r="F14" s="1779">
        <v>4.8592736782055591E-2</v>
      </c>
      <c r="G14" s="1779">
        <v>3.4940052019232018E-2</v>
      </c>
      <c r="H14" s="1801">
        <v>4.2060473178151216</v>
      </c>
      <c r="I14" s="1777">
        <v>0</v>
      </c>
      <c r="J14" s="1792"/>
    </row>
    <row r="15" spans="1:10" s="7" customFormat="1" ht="12" customHeight="1" x14ac:dyDescent="0.3">
      <c r="A15" s="34"/>
      <c r="B15" s="1803" t="s">
        <v>34</v>
      </c>
      <c r="C15" s="1804">
        <v>1008.0000000000001</v>
      </c>
      <c r="D15" s="1779">
        <v>0.27197622884705114</v>
      </c>
      <c r="E15" s="1779">
        <v>0.57007815012505225</v>
      </c>
      <c r="F15" s="1779">
        <v>0.1424749036544693</v>
      </c>
      <c r="G15" s="1779">
        <v>1.5470717373425313E-2</v>
      </c>
      <c r="H15" s="1801">
        <v>4.0966893347880262</v>
      </c>
      <c r="I15" s="1777">
        <v>1.5709586617601843E-3</v>
      </c>
      <c r="J15" s="1792"/>
    </row>
    <row r="16" spans="1:10" s="7" customFormat="1" ht="12" customHeight="1" x14ac:dyDescent="0.3">
      <c r="A16" s="34"/>
      <c r="B16" s="1803" t="s">
        <v>33</v>
      </c>
      <c r="C16" s="1804">
        <v>166</v>
      </c>
      <c r="D16" s="1779">
        <v>0.32809790178647008</v>
      </c>
      <c r="E16" s="1779">
        <v>0.48621780059156927</v>
      </c>
      <c r="F16" s="1779">
        <v>0.16095608272450196</v>
      </c>
      <c r="G16" s="1779">
        <v>2.472821489745702E-2</v>
      </c>
      <c r="H16" s="1801">
        <v>4.1176853892670531</v>
      </c>
      <c r="I16" s="1777">
        <v>0</v>
      </c>
      <c r="J16" s="1792"/>
    </row>
    <row r="17" spans="1:10" s="7" customFormat="1" ht="12" customHeight="1" x14ac:dyDescent="0.3">
      <c r="A17" s="34"/>
      <c r="B17" s="1803" t="s">
        <v>32</v>
      </c>
      <c r="C17" s="1804">
        <v>226.99999999999997</v>
      </c>
      <c r="D17" s="1779">
        <v>0.23293503236028343</v>
      </c>
      <c r="E17" s="1779">
        <v>0.6674093790572827</v>
      </c>
      <c r="F17" s="1779">
        <v>8.861907968363246E-2</v>
      </c>
      <c r="G17" s="1779">
        <v>1.1036508898799566E-2</v>
      </c>
      <c r="H17" s="1801">
        <v>4.1112064259802521</v>
      </c>
      <c r="I17" s="1777">
        <v>0</v>
      </c>
      <c r="J17" s="1792"/>
    </row>
    <row r="18" spans="1:10" s="7" customFormat="1" ht="12" customHeight="1" x14ac:dyDescent="0.3">
      <c r="A18" s="34"/>
      <c r="B18" s="1803" t="s">
        <v>4</v>
      </c>
      <c r="C18" s="1804">
        <v>301</v>
      </c>
      <c r="D18" s="1779">
        <v>0.43653291666227589</v>
      </c>
      <c r="E18" s="1779">
        <v>0.36600107474484056</v>
      </c>
      <c r="F18" s="1779">
        <v>0.17852849997486309</v>
      </c>
      <c r="G18" s="1779">
        <v>1.8937508618020186E-2</v>
      </c>
      <c r="H18" s="1801">
        <v>4.2111838791411822</v>
      </c>
      <c r="I18" s="1777">
        <v>7.8075883426501416E-3</v>
      </c>
      <c r="J18" s="1792"/>
    </row>
    <row r="19" spans="1:10" s="7" customFormat="1" ht="12" customHeight="1" thickBot="1" x14ac:dyDescent="0.35">
      <c r="A19" s="57"/>
      <c r="B19" s="51" t="s">
        <v>25</v>
      </c>
      <c r="C19" s="1807">
        <v>3578.0000000000014</v>
      </c>
      <c r="D19" s="1806">
        <v>0.37365579603617927</v>
      </c>
      <c r="E19" s="1806">
        <v>0.52423523681431194</v>
      </c>
      <c r="F19" s="1806">
        <v>8.5788402259780502E-2</v>
      </c>
      <c r="G19" s="1806">
        <v>1.6320564889726927E-2</v>
      </c>
      <c r="H19" s="1794">
        <v>4.252513198588634</v>
      </c>
      <c r="I19" s="1793">
        <v>3.4851502410292298E-4</v>
      </c>
      <c r="J19" s="1792"/>
    </row>
    <row r="20" spans="1:10" s="7" customFormat="1" ht="12" customHeight="1" x14ac:dyDescent="0.3">
      <c r="A20" s="44" t="s">
        <v>31</v>
      </c>
      <c r="B20" s="647" t="s">
        <v>30</v>
      </c>
      <c r="C20" s="726">
        <v>337.99999999999994</v>
      </c>
      <c r="D20" s="219">
        <v>0.50242546429728963</v>
      </c>
      <c r="E20" s="219">
        <v>0.48196681220167875</v>
      </c>
      <c r="F20" s="219">
        <v>1.5607723501032161E-2</v>
      </c>
      <c r="G20" s="219">
        <v>0</v>
      </c>
      <c r="H20" s="1805">
        <v>4.4868177407962566</v>
      </c>
      <c r="I20" s="267">
        <v>0</v>
      </c>
      <c r="J20" s="1792"/>
    </row>
    <row r="21" spans="1:10" s="7" customFormat="1" ht="12" customHeight="1" x14ac:dyDescent="0.3">
      <c r="A21" s="36" t="s">
        <v>29</v>
      </c>
      <c r="B21" s="1803" t="s">
        <v>28</v>
      </c>
      <c r="C21" s="1804">
        <v>1388.9999999999998</v>
      </c>
      <c r="D21" s="1779">
        <v>0.65378436470586221</v>
      </c>
      <c r="E21" s="1779">
        <v>0.31904120987334983</v>
      </c>
      <c r="F21" s="1779">
        <v>2.4591217105614408E-2</v>
      </c>
      <c r="G21" s="1779">
        <v>2.5832083151716926E-3</v>
      </c>
      <c r="H21" s="1801">
        <v>4.6228312827430864</v>
      </c>
      <c r="I21" s="1777">
        <v>5.9736705271647215E-4</v>
      </c>
      <c r="J21" s="1792"/>
    </row>
    <row r="22" spans="1:10" s="7" customFormat="1" ht="12" customHeight="1" x14ac:dyDescent="0.3">
      <c r="A22" s="26"/>
      <c r="B22" s="1803" t="s">
        <v>27</v>
      </c>
      <c r="C22" s="1804">
        <v>3296.0000000000027</v>
      </c>
      <c r="D22" s="1779">
        <v>0.4054053347228429</v>
      </c>
      <c r="E22" s="1779">
        <v>0.56522003356945694</v>
      </c>
      <c r="F22" s="1779">
        <v>2.6420587150633841E-2</v>
      </c>
      <c r="G22" s="1779">
        <v>2.9540445570691441E-3</v>
      </c>
      <c r="H22" s="1801">
        <v>4.3707335469566244</v>
      </c>
      <c r="I22" s="1777">
        <v>6.3751025915392888E-4</v>
      </c>
      <c r="J22" s="1792"/>
    </row>
    <row r="23" spans="1:10" s="7" customFormat="1" ht="12" customHeight="1" x14ac:dyDescent="0.3">
      <c r="A23" s="34"/>
      <c r="B23" s="1803" t="s">
        <v>26</v>
      </c>
      <c r="C23" s="1804">
        <v>954.99999999999943</v>
      </c>
      <c r="D23" s="1779">
        <v>0.76393492931625429</v>
      </c>
      <c r="E23" s="1779">
        <v>0.19672498482641537</v>
      </c>
      <c r="F23" s="1779">
        <v>3.1797450779962599E-2</v>
      </c>
      <c r="G23" s="1779">
        <v>7.5426350773668219E-3</v>
      </c>
      <c r="H23" s="1801">
        <v>4.7170522083815571</v>
      </c>
      <c r="I23" s="1777">
        <v>0</v>
      </c>
      <c r="J23" s="1792"/>
    </row>
    <row r="24" spans="1:10" s="7" customFormat="1" ht="12" customHeight="1" x14ac:dyDescent="0.3">
      <c r="A24" s="34"/>
      <c r="B24" s="1803" t="s">
        <v>4</v>
      </c>
      <c r="C24" s="1804">
        <v>141</v>
      </c>
      <c r="D24" s="1779">
        <v>0.64934731137357815</v>
      </c>
      <c r="E24" s="1779">
        <v>0.17545834155929768</v>
      </c>
      <c r="F24" s="1779">
        <v>0.1212564153840177</v>
      </c>
      <c r="G24" s="1779">
        <v>5.3937931683106378E-2</v>
      </c>
      <c r="H24" s="1801">
        <v>4.4202150326233491</v>
      </c>
      <c r="I24" s="1777">
        <v>6.9577383436615244E-3</v>
      </c>
      <c r="J24" s="1792"/>
    </row>
    <row r="25" spans="1:10" s="7" customFormat="1" ht="12" customHeight="1" thickBot="1" x14ac:dyDescent="0.35">
      <c r="A25" s="34"/>
      <c r="B25" s="1800" t="s">
        <v>25</v>
      </c>
      <c r="C25" s="1809">
        <v>2078.9999999999991</v>
      </c>
      <c r="D25" s="1798">
        <v>0.65166474629483195</v>
      </c>
      <c r="E25" s="1798">
        <v>0.25308618734677357</v>
      </c>
      <c r="F25" s="1798">
        <v>8.2039284082510738E-2</v>
      </c>
      <c r="G25" s="1798">
        <v>1.3209782275881512E-2</v>
      </c>
      <c r="H25" s="1797">
        <v>4.5422001875145028</v>
      </c>
      <c r="I25" s="1796">
        <v>0</v>
      </c>
      <c r="J25" s="1792"/>
    </row>
    <row r="26" spans="1:10" s="7" customFormat="1" ht="12" customHeight="1" x14ac:dyDescent="0.3">
      <c r="A26" s="55" t="s">
        <v>24</v>
      </c>
      <c r="B26" s="54" t="s">
        <v>23</v>
      </c>
      <c r="C26" s="1808">
        <v>4498.9999999999936</v>
      </c>
      <c r="D26" s="1706">
        <v>0.59986466853926368</v>
      </c>
      <c r="E26" s="1706">
        <v>0.33074464183203917</v>
      </c>
      <c r="F26" s="1706">
        <v>6.5839091528132318E-2</v>
      </c>
      <c r="G26" s="1706">
        <v>3.5515981005665455E-3</v>
      </c>
      <c r="H26" s="1795">
        <v>4.5253966198200306</v>
      </c>
      <c r="I26" s="1705">
        <v>4.4992393846703132E-4</v>
      </c>
      <c r="J26" s="1792"/>
    </row>
    <row r="27" spans="1:10" s="7" customFormat="1" ht="12" customHeight="1" x14ac:dyDescent="0.3">
      <c r="A27" s="36" t="s">
        <v>22</v>
      </c>
      <c r="B27" s="1803" t="s">
        <v>21</v>
      </c>
      <c r="C27" s="1804">
        <v>6031.0000000000091</v>
      </c>
      <c r="D27" s="1779">
        <v>0.43557164284074096</v>
      </c>
      <c r="E27" s="1779">
        <v>0.48093101908234259</v>
      </c>
      <c r="F27" s="1779">
        <v>7.2657910353694025E-2</v>
      </c>
      <c r="G27" s="1779">
        <v>1.0839427723222793E-2</v>
      </c>
      <c r="H27" s="1801">
        <v>4.3395917106214092</v>
      </c>
      <c r="I27" s="1777">
        <v>0</v>
      </c>
      <c r="J27" s="1792"/>
    </row>
    <row r="28" spans="1:10" s="7" customFormat="1" ht="12" customHeight="1" x14ac:dyDescent="0.3">
      <c r="A28" s="34"/>
      <c r="B28" s="1803" t="s">
        <v>20</v>
      </c>
      <c r="C28" s="1804">
        <v>8186.0000000000264</v>
      </c>
      <c r="D28" s="1779">
        <v>0.5692789898963645</v>
      </c>
      <c r="E28" s="1779">
        <v>0.37583805510095414</v>
      </c>
      <c r="F28" s="1779">
        <v>4.8548596412464277E-2</v>
      </c>
      <c r="G28" s="1779">
        <v>6.3343585902161451E-3</v>
      </c>
      <c r="H28" s="1801">
        <v>4.5052718681230646</v>
      </c>
      <c r="I28" s="1777">
        <v>3.4013466791058119E-4</v>
      </c>
      <c r="J28" s="1792"/>
    </row>
    <row r="29" spans="1:10" s="7" customFormat="1" ht="12" customHeight="1" x14ac:dyDescent="0.3">
      <c r="A29" s="34"/>
      <c r="B29" s="1803" t="s">
        <v>19</v>
      </c>
      <c r="C29" s="1804">
        <v>6457.9999999999982</v>
      </c>
      <c r="D29" s="1779">
        <v>0.40188483003477626</v>
      </c>
      <c r="E29" s="1779">
        <v>0.53522265083527043</v>
      </c>
      <c r="F29" s="1779">
        <v>5.6871076624902955E-2</v>
      </c>
      <c r="G29" s="1779">
        <v>6.0214425050595351E-3</v>
      </c>
      <c r="H29" s="1801">
        <v>4.3317637873217265</v>
      </c>
      <c r="I29" s="1777">
        <v>1.1593721862623732E-3</v>
      </c>
      <c r="J29" s="1792"/>
    </row>
    <row r="30" spans="1:10" s="7" customFormat="1" ht="12" customHeight="1" x14ac:dyDescent="0.3">
      <c r="A30" s="34"/>
      <c r="B30" s="1803" t="s">
        <v>18</v>
      </c>
      <c r="C30" s="1804">
        <v>265.00000000000011</v>
      </c>
      <c r="D30" s="1779">
        <v>0.43773348841520915</v>
      </c>
      <c r="E30" s="1779">
        <v>0.45168824201211771</v>
      </c>
      <c r="F30" s="1779">
        <v>0.10733771051929908</v>
      </c>
      <c r="G30" s="1779">
        <v>3.2405590533743185E-3</v>
      </c>
      <c r="H30" s="1801">
        <v>4.3239146597891613</v>
      </c>
      <c r="I30" s="1777">
        <v>0</v>
      </c>
      <c r="J30" s="1792"/>
    </row>
    <row r="31" spans="1:10" s="7" customFormat="1" ht="12" customHeight="1" x14ac:dyDescent="0.3">
      <c r="A31" s="34"/>
      <c r="B31" s="1803" t="s">
        <v>17</v>
      </c>
      <c r="C31" s="1804">
        <v>2243.999999999995</v>
      </c>
      <c r="D31" s="1779">
        <v>0.30776316707087187</v>
      </c>
      <c r="E31" s="1779">
        <v>0.57303026663271095</v>
      </c>
      <c r="F31" s="1779">
        <v>0.10748733128760728</v>
      </c>
      <c r="G31" s="1779">
        <v>1.1719235008815547E-2</v>
      </c>
      <c r="H31" s="1801">
        <v>4.1729251736950728</v>
      </c>
      <c r="I31" s="1777">
        <v>8.1701348740419687E-4</v>
      </c>
      <c r="J31" s="1792"/>
    </row>
    <row r="32" spans="1:10" s="7" customFormat="1" ht="12" customHeight="1" x14ac:dyDescent="0.3">
      <c r="A32" s="34"/>
      <c r="B32" s="1803" t="s">
        <v>16</v>
      </c>
      <c r="C32" s="1804">
        <v>326</v>
      </c>
      <c r="D32" s="1779">
        <v>0.30017137176605962</v>
      </c>
      <c r="E32" s="1779">
        <v>0.41749216976728776</v>
      </c>
      <c r="F32" s="1779">
        <v>0.25807573322082744</v>
      </c>
      <c r="G32" s="1779">
        <v>2.4260725245825135E-2</v>
      </c>
      <c r="H32" s="1801">
        <v>3.9935741880535827</v>
      </c>
      <c r="I32" s="1777">
        <v>1.5890689279026884E-3</v>
      </c>
      <c r="J32" s="1792"/>
    </row>
    <row r="33" spans="1:10" s="7" customFormat="1" ht="12" customHeight="1" x14ac:dyDescent="0.3">
      <c r="A33" s="34"/>
      <c r="B33" s="1803" t="s">
        <v>15</v>
      </c>
      <c r="C33" s="1804">
        <v>483.99999999999989</v>
      </c>
      <c r="D33" s="1779">
        <v>0.57429598049882524</v>
      </c>
      <c r="E33" s="1779">
        <v>0.35688167720044434</v>
      </c>
      <c r="F33" s="1779">
        <v>6.5384314429805704E-2</v>
      </c>
      <c r="G33" s="1779">
        <v>3.438027870925283E-3</v>
      </c>
      <c r="H33" s="1801">
        <v>4.5020356103271748</v>
      </c>
      <c r="I33" s="1777">
        <v>0</v>
      </c>
      <c r="J33" s="1792"/>
    </row>
    <row r="34" spans="1:10" s="7" customFormat="1" ht="12" customHeight="1" x14ac:dyDescent="0.3">
      <c r="A34" s="34"/>
      <c r="B34" s="1803" t="s">
        <v>14</v>
      </c>
      <c r="C34" s="1804">
        <v>586.99999999999955</v>
      </c>
      <c r="D34" s="1779">
        <v>0.81133713706564448</v>
      </c>
      <c r="E34" s="1779">
        <v>0.17323460703965668</v>
      </c>
      <c r="F34" s="1779">
        <v>1.2493883058840385E-2</v>
      </c>
      <c r="G34" s="1779">
        <v>2.9343728358585067E-3</v>
      </c>
      <c r="H34" s="1801">
        <v>4.7929745083350852</v>
      </c>
      <c r="I34" s="1777">
        <v>0</v>
      </c>
      <c r="J34" s="1792"/>
    </row>
    <row r="35" spans="1:10" s="7" customFormat="1" ht="12" customHeight="1" x14ac:dyDescent="0.3">
      <c r="A35" s="34"/>
      <c r="B35" s="1803" t="s">
        <v>13</v>
      </c>
      <c r="C35" s="1804">
        <v>60</v>
      </c>
      <c r="D35" s="1779">
        <v>0.52305348832740917</v>
      </c>
      <c r="E35" s="1779">
        <v>0.35478373707709321</v>
      </c>
      <c r="F35" s="1779">
        <v>0.12216277459549761</v>
      </c>
      <c r="G35" s="1779">
        <v>0</v>
      </c>
      <c r="H35" s="1801">
        <v>4.4008907137319113</v>
      </c>
      <c r="I35" s="1777">
        <v>0</v>
      </c>
      <c r="J35" s="1792"/>
    </row>
    <row r="36" spans="1:10" s="7" customFormat="1" ht="12" customHeight="1" x14ac:dyDescent="0.3">
      <c r="A36" s="34"/>
      <c r="B36" s="1803" t="s">
        <v>12</v>
      </c>
      <c r="C36" s="1804">
        <v>338</v>
      </c>
      <c r="D36" s="1779">
        <v>0.73923392501891783</v>
      </c>
      <c r="E36" s="1779">
        <v>0.21135688380744264</v>
      </c>
      <c r="F36" s="1779">
        <v>3.5394883263144827E-2</v>
      </c>
      <c r="G36" s="1779">
        <v>1.4014307910494885E-2</v>
      </c>
      <c r="H36" s="1801">
        <v>4.6758104259347864</v>
      </c>
      <c r="I36" s="1777">
        <v>0</v>
      </c>
      <c r="J36" s="1792"/>
    </row>
    <row r="37" spans="1:10" s="7" customFormat="1" ht="12" customHeight="1" thickBot="1" x14ac:dyDescent="0.35">
      <c r="A37" s="52"/>
      <c r="B37" s="51" t="s">
        <v>4</v>
      </c>
      <c r="C37" s="1807">
        <v>401</v>
      </c>
      <c r="D37" s="1806">
        <v>0.59670233090711922</v>
      </c>
      <c r="E37" s="1806">
        <v>0.29287165299489637</v>
      </c>
      <c r="F37" s="1806">
        <v>8.3817508057552795E-2</v>
      </c>
      <c r="G37" s="1806">
        <v>2.6608508040432674E-2</v>
      </c>
      <c r="H37" s="1794">
        <v>4.459667806768703</v>
      </c>
      <c r="I37" s="1793">
        <v>2.3194561067989866E-2</v>
      </c>
      <c r="J37" s="1792"/>
    </row>
    <row r="38" spans="1:10" s="7" customFormat="1" ht="12" customHeight="1" x14ac:dyDescent="0.3">
      <c r="A38" s="44" t="s">
        <v>11</v>
      </c>
      <c r="B38" s="647" t="s">
        <v>10</v>
      </c>
      <c r="C38" s="726">
        <v>18970</v>
      </c>
      <c r="D38" s="219">
        <v>0.51359840118185129</v>
      </c>
      <c r="E38" s="219">
        <v>0.4067427054941915</v>
      </c>
      <c r="F38" s="219">
        <v>7.1552668263057825E-2</v>
      </c>
      <c r="G38" s="219">
        <v>8.1062250609071247E-3</v>
      </c>
      <c r="H38" s="1805">
        <v>4.4237706355735584</v>
      </c>
      <c r="I38" s="267">
        <v>4.7779938240013331E-4</v>
      </c>
      <c r="J38" s="1792"/>
    </row>
    <row r="39" spans="1:10" s="7" customFormat="1" ht="12" customHeight="1" x14ac:dyDescent="0.3">
      <c r="A39" s="36" t="s">
        <v>9</v>
      </c>
      <c r="B39" s="1803" t="s">
        <v>8</v>
      </c>
      <c r="C39" s="1804">
        <v>1246.0000000000005</v>
      </c>
      <c r="D39" s="1779">
        <v>0.2895730842605444</v>
      </c>
      <c r="E39" s="1779">
        <v>0.62580333882020733</v>
      </c>
      <c r="F39" s="1779">
        <v>7.1387237352256647E-2</v>
      </c>
      <c r="G39" s="1779">
        <v>1.3236339566992036E-2</v>
      </c>
      <c r="H39" s="1801">
        <v>4.1903906999157234</v>
      </c>
      <c r="I39" s="1777">
        <v>0</v>
      </c>
      <c r="J39" s="1792"/>
    </row>
    <row r="40" spans="1:10" s="7" customFormat="1" ht="12" customHeight="1" x14ac:dyDescent="0.3">
      <c r="A40" s="34"/>
      <c r="B40" s="1803" t="s">
        <v>7</v>
      </c>
      <c r="C40" s="1804">
        <v>425.99999999999966</v>
      </c>
      <c r="D40" s="1779">
        <v>0.49654671046892246</v>
      </c>
      <c r="E40" s="1779">
        <v>0.40687488661313442</v>
      </c>
      <c r="F40" s="1779">
        <v>8.5814680139263383E-2</v>
      </c>
      <c r="G40" s="1779">
        <v>1.0763722778679364E-2</v>
      </c>
      <c r="H40" s="1801">
        <v>4.3795954244748332</v>
      </c>
      <c r="I40" s="1777">
        <v>0</v>
      </c>
      <c r="J40" s="1792"/>
    </row>
    <row r="41" spans="1:10" s="7" customFormat="1" ht="12" customHeight="1" x14ac:dyDescent="0.3">
      <c r="A41" s="34"/>
      <c r="B41" s="1803" t="s">
        <v>6</v>
      </c>
      <c r="C41" s="1802">
        <v>1875.9999999999995</v>
      </c>
      <c r="D41" s="1779">
        <v>0.50560709355140876</v>
      </c>
      <c r="E41" s="1779">
        <v>0.42724988487990428</v>
      </c>
      <c r="F41" s="1779">
        <v>5.9883423780812857E-2</v>
      </c>
      <c r="G41" s="1779">
        <v>7.2595977878738447E-3</v>
      </c>
      <c r="H41" s="1801">
        <v>4.4290568805232846</v>
      </c>
      <c r="I41" s="1777">
        <v>5.822475631509067E-4</v>
      </c>
      <c r="J41" s="1792"/>
    </row>
    <row r="42" spans="1:10" s="7" customFormat="1" ht="12" customHeight="1" x14ac:dyDescent="0.3">
      <c r="A42" s="34"/>
      <c r="B42" s="1803" t="s">
        <v>5</v>
      </c>
      <c r="C42" s="1802">
        <v>6106.0000000000009</v>
      </c>
      <c r="D42" s="1779">
        <v>0.41722204537773727</v>
      </c>
      <c r="E42" s="1779">
        <v>0.51979074276978932</v>
      </c>
      <c r="F42" s="1779">
        <v>5.6888563033891518E-2</v>
      </c>
      <c r="G42" s="1779">
        <v>6.0986488185898659E-3</v>
      </c>
      <c r="H42" s="1801">
        <v>4.3470275608794307</v>
      </c>
      <c r="I42" s="1777">
        <v>1.8655453857875182E-3</v>
      </c>
      <c r="J42" s="1792"/>
    </row>
    <row r="43" spans="1:10" s="7" customFormat="1" ht="12" customHeight="1" thickBot="1" x14ac:dyDescent="0.35">
      <c r="A43" s="26"/>
      <c r="B43" s="1800" t="s">
        <v>4</v>
      </c>
      <c r="C43" s="1799">
        <v>1261.9999999999989</v>
      </c>
      <c r="D43" s="1798">
        <v>0.59541311353184623</v>
      </c>
      <c r="E43" s="1798">
        <v>0.32637254368293628</v>
      </c>
      <c r="F43" s="1798">
        <v>7.1707291972261306E-2</v>
      </c>
      <c r="G43" s="1798">
        <v>6.5070508129551731E-3</v>
      </c>
      <c r="H43" s="1797">
        <v>4.5106917199336714</v>
      </c>
      <c r="I43" s="1796">
        <v>1.673136399323093E-3</v>
      </c>
      <c r="J43" s="1792"/>
    </row>
    <row r="44" spans="1:10" s="7" customFormat="1" ht="12" customHeight="1" x14ac:dyDescent="0.3">
      <c r="A44" s="865" t="s">
        <v>3</v>
      </c>
      <c r="B44" s="864" t="s">
        <v>2</v>
      </c>
      <c r="C44" s="192">
        <v>16797.000000000011</v>
      </c>
      <c r="D44" s="1540">
        <v>0.4820234148324809</v>
      </c>
      <c r="E44" s="1540">
        <v>0.43944950705759434</v>
      </c>
      <c r="F44" s="1540">
        <v>7.0924418641922088E-2</v>
      </c>
      <c r="G44" s="1540">
        <v>7.6026594680188705E-3</v>
      </c>
      <c r="H44" s="1795">
        <v>4.3945738704495225</v>
      </c>
      <c r="I44" s="1705">
        <v>2.9239409342364118E-4</v>
      </c>
      <c r="J44" s="1792"/>
    </row>
    <row r="45" spans="1:10" s="7" customFormat="1" ht="12" customHeight="1" thickBot="1" x14ac:dyDescent="0.35">
      <c r="A45" s="862" t="s">
        <v>1</v>
      </c>
      <c r="B45" s="861" t="s">
        <v>0</v>
      </c>
      <c r="C45" s="670">
        <v>13088.999999999985</v>
      </c>
      <c r="D45" s="1538">
        <v>0.47874413188473336</v>
      </c>
      <c r="E45" s="1538">
        <v>0.4503106901648376</v>
      </c>
      <c r="F45" s="1538">
        <v>6.3078327323367267E-2</v>
      </c>
      <c r="G45" s="1538">
        <v>7.8668506270619838E-3</v>
      </c>
      <c r="H45" s="1794">
        <v>4.3975631025654378</v>
      </c>
      <c r="I45" s="1793">
        <v>1.4479079045473121E-3</v>
      </c>
      <c r="J45" s="1792"/>
    </row>
    <row r="46" spans="1:10" s="7" customFormat="1" ht="12" customHeight="1" x14ac:dyDescent="0.3">
      <c r="A46" s="5"/>
      <c r="B46" s="5"/>
      <c r="C46" s="1536"/>
      <c r="D46" s="227"/>
      <c r="E46" s="227"/>
      <c r="F46" s="227"/>
      <c r="G46" s="227"/>
      <c r="H46" s="6736" t="s">
        <v>852</v>
      </c>
      <c r="I46" s="6736"/>
      <c r="J46" s="1792"/>
    </row>
  </sheetData>
  <mergeCells count="6">
    <mergeCell ref="H46:I46"/>
    <mergeCell ref="A3:B6"/>
    <mergeCell ref="A1:I1"/>
    <mergeCell ref="A2:I2"/>
    <mergeCell ref="C4:I4"/>
    <mergeCell ref="C3:I3"/>
  </mergeCells>
  <conditionalFormatting sqref="D7:G43 I7:I45">
    <cfRule type="expression" dxfId="938" priority="2">
      <formula>D7&lt;0.005</formula>
    </cfRule>
  </conditionalFormatting>
  <conditionalFormatting sqref="D7:G43 I7:I45">
    <cfRule type="expression" dxfId="93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גיליון98"/>
  <dimension ref="A1:J120"/>
  <sheetViews>
    <sheetView view="pageBreakPreview" topLeftCell="A19" zoomScaleNormal="100" zoomScaleSheetLayoutView="100" workbookViewId="0">
      <selection activeCell="G10" sqref="G10"/>
    </sheetView>
  </sheetViews>
  <sheetFormatPr defaultRowHeight="14.5" x14ac:dyDescent="0.35"/>
  <cols>
    <col min="1" max="1" width="33.08984375" style="1689" customWidth="1"/>
    <col min="2" max="2" width="30.90625" style="1689" bestFit="1" customWidth="1"/>
    <col min="3" max="3" width="19.7265625" style="1689" customWidth="1"/>
    <col min="4" max="7" width="14.08984375" style="1690" customWidth="1"/>
    <col min="8" max="9" width="14.08984375" style="1404" customWidth="1"/>
  </cols>
  <sheetData>
    <row r="1" spans="1:10" ht="15.75" customHeight="1" x14ac:dyDescent="0.35">
      <c r="A1" s="6345" t="s">
        <v>908</v>
      </c>
      <c r="B1" s="6345"/>
      <c r="C1" s="6345"/>
      <c r="D1" s="6345"/>
      <c r="E1" s="6345"/>
      <c r="F1" s="6345"/>
      <c r="G1" s="6345"/>
      <c r="H1" s="6345"/>
      <c r="I1" s="1851"/>
    </row>
    <row r="2" spans="1:10" ht="15.75" customHeight="1" thickBot="1" x14ac:dyDescent="0.4">
      <c r="A2" s="6345" t="s">
        <v>907</v>
      </c>
      <c r="B2" s="6345"/>
      <c r="C2" s="6345"/>
      <c r="D2" s="6345"/>
      <c r="E2" s="6345"/>
      <c r="F2" s="6345"/>
      <c r="G2" s="6345"/>
      <c r="H2" s="6345"/>
      <c r="I2" s="1851"/>
    </row>
    <row r="3" spans="1:10" ht="15.5" x14ac:dyDescent="0.35">
      <c r="A3" s="6788"/>
      <c r="B3" s="6943"/>
      <c r="C3" s="6404" t="s">
        <v>906</v>
      </c>
      <c r="D3" s="6405"/>
      <c r="E3" s="6405"/>
      <c r="F3" s="6405"/>
      <c r="G3" s="6405"/>
      <c r="H3" s="6405"/>
      <c r="I3" s="6406"/>
    </row>
    <row r="4" spans="1:10" ht="16" thickBot="1" x14ac:dyDescent="0.4">
      <c r="A4" s="6790"/>
      <c r="B4" s="6944"/>
      <c r="C4" s="6931" t="s">
        <v>905</v>
      </c>
      <c r="D4" s="6932"/>
      <c r="E4" s="6932"/>
      <c r="F4" s="6932"/>
      <c r="G4" s="6932"/>
      <c r="H4" s="6932"/>
      <c r="I4" s="6933"/>
    </row>
    <row r="5" spans="1:10" ht="15.5" x14ac:dyDescent="0.35">
      <c r="A5" s="6790"/>
      <c r="B5" s="6944"/>
      <c r="C5" s="1718" t="s">
        <v>55</v>
      </c>
      <c r="D5" s="226" t="s">
        <v>862</v>
      </c>
      <c r="E5" s="226" t="s">
        <v>861</v>
      </c>
      <c r="F5" s="226" t="s">
        <v>860</v>
      </c>
      <c r="G5" s="226" t="s">
        <v>859</v>
      </c>
      <c r="H5" s="226" t="s">
        <v>793</v>
      </c>
      <c r="I5" s="226" t="s">
        <v>858</v>
      </c>
      <c r="J5" s="1815"/>
    </row>
    <row r="6" spans="1:10" ht="16.5" customHeight="1" thickBot="1" x14ac:dyDescent="0.4">
      <c r="A6" s="6790"/>
      <c r="B6" s="6944"/>
      <c r="C6" s="1791" t="s">
        <v>894</v>
      </c>
      <c r="D6" s="1789" t="s">
        <v>857</v>
      </c>
      <c r="E6" s="1789" t="s">
        <v>856</v>
      </c>
      <c r="F6" s="1789" t="s">
        <v>855</v>
      </c>
      <c r="G6" s="1789" t="s">
        <v>854</v>
      </c>
      <c r="H6" s="1789" t="s">
        <v>149</v>
      </c>
      <c r="I6" s="1789" t="s">
        <v>853</v>
      </c>
      <c r="J6" s="1815"/>
    </row>
    <row r="7" spans="1:10" s="179" customFormat="1" ht="12" customHeight="1" thickBot="1" x14ac:dyDescent="0.4">
      <c r="A7" s="6368" t="s">
        <v>59</v>
      </c>
      <c r="B7" s="6369"/>
      <c r="C7" s="621">
        <v>14965.000000000038</v>
      </c>
      <c r="D7" s="1353">
        <v>7.205418013902852E-2</v>
      </c>
      <c r="E7" s="1353">
        <v>0.5140940683068318</v>
      </c>
      <c r="F7" s="1353">
        <v>0.28247845197792371</v>
      </c>
      <c r="G7" s="1353">
        <v>0.13137329957622398</v>
      </c>
      <c r="H7" s="1850">
        <v>3.5028367087799697</v>
      </c>
      <c r="I7" s="238">
        <v>8.2672499275561169E-4</v>
      </c>
      <c r="J7" s="1816"/>
    </row>
    <row r="8" spans="1:10" s="179" customFormat="1" ht="12" customHeight="1" x14ac:dyDescent="0.35">
      <c r="A8" s="92" t="s">
        <v>123</v>
      </c>
      <c r="B8" s="390" t="s">
        <v>122</v>
      </c>
      <c r="C8" s="444">
        <v>1460.9999999999998</v>
      </c>
      <c r="D8" s="219">
        <v>4.2038760272222107E-2</v>
      </c>
      <c r="E8" s="219">
        <v>0.64858140899671057</v>
      </c>
      <c r="F8" s="219">
        <v>0.19956840580180876</v>
      </c>
      <c r="G8" s="219">
        <v>0.10981142492925428</v>
      </c>
      <c r="H8" s="1805">
        <v>3.5997772395111078</v>
      </c>
      <c r="I8" s="267">
        <v>2.9454195837835112E-4</v>
      </c>
      <c r="J8" s="1816"/>
    </row>
    <row r="9" spans="1:10" s="179" customFormat="1" ht="12" customHeight="1" x14ac:dyDescent="0.35">
      <c r="A9" s="92" t="s">
        <v>121</v>
      </c>
      <c r="B9" s="1774" t="s">
        <v>120</v>
      </c>
      <c r="C9" s="1754">
        <v>518.00000000000068</v>
      </c>
      <c r="D9" s="1840">
        <v>3.637448269332999E-2</v>
      </c>
      <c r="E9" s="1840">
        <v>0.49659687799867186</v>
      </c>
      <c r="F9" s="1840">
        <v>0.32007658039177583</v>
      </c>
      <c r="G9" s="1840">
        <v>0.14695205891621929</v>
      </c>
      <c r="H9" s="1801">
        <v>3.4024980507469782</v>
      </c>
      <c r="I9" s="1839">
        <v>0</v>
      </c>
      <c r="J9" s="1816"/>
    </row>
    <row r="10" spans="1:10" s="179" customFormat="1" ht="12" customHeight="1" x14ac:dyDescent="0.35">
      <c r="A10" s="92"/>
      <c r="B10" s="1774" t="s">
        <v>119</v>
      </c>
      <c r="C10" s="1754">
        <v>1482.9999999999995</v>
      </c>
      <c r="D10" s="1840">
        <v>0.10099506087265411</v>
      </c>
      <c r="E10" s="1840">
        <v>0.48402156879774949</v>
      </c>
      <c r="F10" s="1840">
        <v>0.27043623722313614</v>
      </c>
      <c r="G10" s="1840">
        <v>0.14454713310646208</v>
      </c>
      <c r="H10" s="1801">
        <v>3.5141327279598222</v>
      </c>
      <c r="I10" s="1839">
        <v>9.9201960564405272E-4</v>
      </c>
      <c r="J10" s="1816"/>
    </row>
    <row r="11" spans="1:10" s="179" customFormat="1" ht="12" customHeight="1" x14ac:dyDescent="0.35">
      <c r="A11" s="92"/>
      <c r="B11" s="1774" t="s">
        <v>118</v>
      </c>
      <c r="C11" s="1754">
        <v>604.00000000000023</v>
      </c>
      <c r="D11" s="1840">
        <v>8.0278125141758985E-2</v>
      </c>
      <c r="E11" s="1840">
        <v>0.48844220188155363</v>
      </c>
      <c r="F11" s="1840">
        <v>0.32573956550651162</v>
      </c>
      <c r="G11" s="1840">
        <v>0.10554010747017503</v>
      </c>
      <c r="H11" s="1801">
        <v>3.5071777120577896</v>
      </c>
      <c r="I11" s="1839">
        <v>0</v>
      </c>
      <c r="J11" s="1816"/>
    </row>
    <row r="12" spans="1:10" s="179" customFormat="1" ht="12" customHeight="1" x14ac:dyDescent="0.35">
      <c r="A12" s="92"/>
      <c r="B12" s="1774" t="s">
        <v>117</v>
      </c>
      <c r="C12" s="1754">
        <v>98.000000000000028</v>
      </c>
      <c r="D12" s="1840">
        <v>2.2558975597054619E-2</v>
      </c>
      <c r="E12" s="1840">
        <v>0.33616705898189425</v>
      </c>
      <c r="F12" s="1840">
        <v>0.2520809525692283</v>
      </c>
      <c r="G12" s="1840">
        <v>0.38919301285182273</v>
      </c>
      <c r="H12" s="1801">
        <v>2.9651171388556832</v>
      </c>
      <c r="I12" s="1839">
        <v>0</v>
      </c>
      <c r="J12" s="1816"/>
    </row>
    <row r="13" spans="1:10" s="179" customFormat="1" ht="12" customHeight="1" x14ac:dyDescent="0.35">
      <c r="A13" s="92"/>
      <c r="B13" s="1774" t="s">
        <v>116</v>
      </c>
      <c r="C13" s="1754">
        <v>80.999999999999986</v>
      </c>
      <c r="D13" s="1840">
        <v>0.12425709232402216</v>
      </c>
      <c r="E13" s="1840">
        <v>0.42456356583582577</v>
      </c>
      <c r="F13" s="1840">
        <v>0.37414307429932064</v>
      </c>
      <c r="G13" s="1840">
        <v>7.7036267540831593E-2</v>
      </c>
      <c r="H13" s="1801">
        <v>3.5857253714516246</v>
      </c>
      <c r="I13" s="1839">
        <v>0</v>
      </c>
      <c r="J13" s="1816"/>
    </row>
    <row r="14" spans="1:10" s="179" customFormat="1" ht="12" customHeight="1" x14ac:dyDescent="0.35">
      <c r="A14" s="92"/>
      <c r="B14" s="1774" t="s">
        <v>115</v>
      </c>
      <c r="C14" s="1754">
        <v>105.99999999999999</v>
      </c>
      <c r="D14" s="1840">
        <v>4.4328006414322878E-2</v>
      </c>
      <c r="E14" s="1840">
        <v>0.52965305568309096</v>
      </c>
      <c r="F14" s="1840">
        <v>0.22373883839408509</v>
      </c>
      <c r="G14" s="1840">
        <v>0.2022800995085014</v>
      </c>
      <c r="H14" s="1801">
        <v>3.4130942529123569</v>
      </c>
      <c r="I14" s="1839">
        <v>0</v>
      </c>
      <c r="J14" s="1816"/>
    </row>
    <row r="15" spans="1:10" s="179" customFormat="1" ht="12" customHeight="1" x14ac:dyDescent="0.35">
      <c r="A15" s="92"/>
      <c r="B15" s="1774" t="s">
        <v>114</v>
      </c>
      <c r="C15" s="1754">
        <v>50.000000000000014</v>
      </c>
      <c r="D15" s="1840">
        <v>2.3695392821999582E-2</v>
      </c>
      <c r="E15" s="1840">
        <v>0.47507452102756864</v>
      </c>
      <c r="F15" s="1840">
        <v>0.41679292529520823</v>
      </c>
      <c r="G15" s="1840">
        <v>8.4437160855223792E-2</v>
      </c>
      <c r="H15" s="1801">
        <v>3.4380281458163431</v>
      </c>
      <c r="I15" s="1839">
        <v>0</v>
      </c>
      <c r="J15" s="1816"/>
    </row>
    <row r="16" spans="1:10" s="179" customFormat="1" ht="12" customHeight="1" x14ac:dyDescent="0.35">
      <c r="A16" s="92"/>
      <c r="B16" s="1774" t="s">
        <v>113</v>
      </c>
      <c r="C16" s="1754">
        <v>45.000000000000014</v>
      </c>
      <c r="D16" s="1840">
        <v>7.331790767753199E-2</v>
      </c>
      <c r="E16" s="1840">
        <v>0.28957059859006729</v>
      </c>
      <c r="F16" s="1840">
        <v>0.37606018883925363</v>
      </c>
      <c r="G16" s="1840">
        <v>0.26105130489314754</v>
      </c>
      <c r="H16" s="1801">
        <v>3.066458217202185</v>
      </c>
      <c r="I16" s="1839">
        <v>0</v>
      </c>
      <c r="J16" s="1816"/>
    </row>
    <row r="17" spans="1:10" s="179" customFormat="1" ht="12" customHeight="1" x14ac:dyDescent="0.35">
      <c r="A17" s="92"/>
      <c r="B17" s="1774" t="s">
        <v>112</v>
      </c>
      <c r="C17" s="1754">
        <v>128</v>
      </c>
      <c r="D17" s="1840">
        <v>4.1894846313491413E-2</v>
      </c>
      <c r="E17" s="1840">
        <v>0.30476097895404353</v>
      </c>
      <c r="F17" s="1840">
        <v>0.54957602585280352</v>
      </c>
      <c r="G17" s="1840">
        <v>0.10376814887966054</v>
      </c>
      <c r="H17" s="1801">
        <v>3.2830862449899296</v>
      </c>
      <c r="I17" s="1839">
        <v>0</v>
      </c>
      <c r="J17" s="1816"/>
    </row>
    <row r="18" spans="1:10" s="179" customFormat="1" ht="12" customHeight="1" x14ac:dyDescent="0.35">
      <c r="A18" s="92"/>
      <c r="B18" s="1774" t="s">
        <v>111</v>
      </c>
      <c r="C18" s="1754">
        <v>345.00000000000006</v>
      </c>
      <c r="D18" s="1840">
        <v>0.1028977724807231</v>
      </c>
      <c r="E18" s="1840">
        <v>0.50041477541106494</v>
      </c>
      <c r="F18" s="1840">
        <v>0.25115407241069659</v>
      </c>
      <c r="G18" s="1840">
        <v>0.14553337969751565</v>
      </c>
      <c r="H18" s="1801">
        <v>3.5372420255670893</v>
      </c>
      <c r="I18" s="1839">
        <v>0</v>
      </c>
      <c r="J18" s="1816"/>
    </row>
    <row r="19" spans="1:10" s="179" customFormat="1" ht="12" customHeight="1" x14ac:dyDescent="0.35">
      <c r="A19" s="92"/>
      <c r="B19" s="1774" t="s">
        <v>110</v>
      </c>
      <c r="C19" s="1754">
        <v>183.00000000000003</v>
      </c>
      <c r="D19" s="1840">
        <v>2.4259548887123956E-2</v>
      </c>
      <c r="E19" s="1840">
        <v>0.37060664888486683</v>
      </c>
      <c r="F19" s="1840">
        <v>0.29602428571901451</v>
      </c>
      <c r="G19" s="1840">
        <v>0.3091095165089946</v>
      </c>
      <c r="H19" s="1801">
        <v>3.0442800938708849</v>
      </c>
      <c r="I19" s="1839">
        <v>0</v>
      </c>
      <c r="J19" s="1816"/>
    </row>
    <row r="20" spans="1:10" s="179" customFormat="1" ht="12" customHeight="1" x14ac:dyDescent="0.35">
      <c r="A20" s="92"/>
      <c r="B20" s="1774" t="s">
        <v>109</v>
      </c>
      <c r="C20" s="1754">
        <v>241.00000000000003</v>
      </c>
      <c r="D20" s="1840">
        <v>1.6828803691471928E-2</v>
      </c>
      <c r="E20" s="1840">
        <v>0.38435958734296205</v>
      </c>
      <c r="F20" s="1840">
        <v>0.42383856786957574</v>
      </c>
      <c r="G20" s="1840">
        <v>0.1749730410959906</v>
      </c>
      <c r="H20" s="1801">
        <v>3.2288240572397973</v>
      </c>
      <c r="I20" s="1839">
        <v>9.3983082781543548E-3</v>
      </c>
      <c r="J20" s="1816"/>
    </row>
    <row r="21" spans="1:10" s="179" customFormat="1" ht="12" customHeight="1" x14ac:dyDescent="0.35">
      <c r="A21" s="92"/>
      <c r="B21" s="1774" t="s">
        <v>108</v>
      </c>
      <c r="C21" s="1754">
        <v>115.00000000000001</v>
      </c>
      <c r="D21" s="1840">
        <v>5.4206637521269065E-2</v>
      </c>
      <c r="E21" s="1840">
        <v>0.37282212234080875</v>
      </c>
      <c r="F21" s="1840">
        <v>0.34796756412662089</v>
      </c>
      <c r="G21" s="1840">
        <v>0.22500367601130161</v>
      </c>
      <c r="H21" s="1801">
        <v>3.236181053875149</v>
      </c>
      <c r="I21" s="1839">
        <v>0</v>
      </c>
      <c r="J21" s="1816"/>
    </row>
    <row r="22" spans="1:10" s="179" customFormat="1" ht="12" customHeight="1" x14ac:dyDescent="0.35">
      <c r="A22" s="92"/>
      <c r="B22" s="1774" t="s">
        <v>107</v>
      </c>
      <c r="C22" s="1754">
        <v>190.00000000000009</v>
      </c>
      <c r="D22" s="1840">
        <v>4.5948899997251512E-2</v>
      </c>
      <c r="E22" s="1840">
        <v>0.43483391487891182</v>
      </c>
      <c r="F22" s="1840">
        <v>0.23346234909951899</v>
      </c>
      <c r="G22" s="1840">
        <v>0.28575483602431745</v>
      </c>
      <c r="H22" s="1801">
        <v>3.2087739093683503</v>
      </c>
      <c r="I22" s="1839">
        <v>0</v>
      </c>
      <c r="J22" s="1816"/>
    </row>
    <row r="23" spans="1:10" s="179" customFormat="1" ht="12" customHeight="1" x14ac:dyDescent="0.35">
      <c r="A23" s="92"/>
      <c r="B23" s="1774" t="s">
        <v>106</v>
      </c>
      <c r="C23" s="1754">
        <v>152</v>
      </c>
      <c r="D23" s="1840">
        <v>9.6817029696988285E-3</v>
      </c>
      <c r="E23" s="1840">
        <v>0.33201578004238391</v>
      </c>
      <c r="F23" s="1840">
        <v>0.37856117560637015</v>
      </c>
      <c r="G23" s="1840">
        <v>0.27974134138154666</v>
      </c>
      <c r="H23" s="1801">
        <v>3.0258785103289112</v>
      </c>
      <c r="I23" s="1839">
        <v>2.0899759524032192E-3</v>
      </c>
      <c r="J23" s="1816"/>
    </row>
    <row r="24" spans="1:10" s="179" customFormat="1" ht="12" customHeight="1" x14ac:dyDescent="0.35">
      <c r="A24" s="92"/>
      <c r="B24" s="1774" t="s">
        <v>105</v>
      </c>
      <c r="C24" s="1754">
        <v>388.00000000000011</v>
      </c>
      <c r="D24" s="1840">
        <v>8.7632030383557741E-2</v>
      </c>
      <c r="E24" s="1840">
        <v>0.4790521815276958</v>
      </c>
      <c r="F24" s="1840">
        <v>0.31474700679834994</v>
      </c>
      <c r="G24" s="1840">
        <v>0.11856878129039451</v>
      </c>
      <c r="H24" s="1801">
        <v>3.4979840365364163</v>
      </c>
      <c r="I24" s="1839">
        <v>2.1794744509056056E-4</v>
      </c>
      <c r="J24" s="1816"/>
    </row>
    <row r="25" spans="1:10" s="179" customFormat="1" ht="12" customHeight="1" x14ac:dyDescent="0.35">
      <c r="A25" s="92"/>
      <c r="B25" s="1774" t="s">
        <v>104</v>
      </c>
      <c r="C25" s="1754">
        <v>74.000000000000028</v>
      </c>
      <c r="D25" s="1840">
        <v>0</v>
      </c>
      <c r="E25" s="1840">
        <v>0.19859741071049228</v>
      </c>
      <c r="F25" s="1840">
        <v>0.54341320833039397</v>
      </c>
      <c r="G25" s="1840">
        <v>0.25798938095911317</v>
      </c>
      <c r="H25" s="1801">
        <v>2.8867397468936891</v>
      </c>
      <c r="I25" s="1839">
        <v>0</v>
      </c>
      <c r="J25" s="1816"/>
    </row>
    <row r="26" spans="1:10" s="179" customFormat="1" ht="12" customHeight="1" x14ac:dyDescent="0.35">
      <c r="A26" s="92"/>
      <c r="B26" s="1774" t="s">
        <v>103</v>
      </c>
      <c r="C26" s="1754">
        <v>106</v>
      </c>
      <c r="D26" s="1840">
        <v>0.10532395790995372</v>
      </c>
      <c r="E26" s="1840">
        <v>0.45777004469536614</v>
      </c>
      <c r="F26" s="1840">
        <v>0.20524592670064068</v>
      </c>
      <c r="G26" s="1840">
        <v>0.23166007069403932</v>
      </c>
      <c r="H26" s="1801">
        <v>3.436757889821235</v>
      </c>
      <c r="I26" s="1839">
        <v>0</v>
      </c>
      <c r="J26" s="1816"/>
    </row>
    <row r="27" spans="1:10" s="179" customFormat="1" ht="12" customHeight="1" x14ac:dyDescent="0.35">
      <c r="A27" s="92"/>
      <c r="B27" s="1774" t="s">
        <v>102</v>
      </c>
      <c r="C27" s="1754">
        <v>37.000000000000007</v>
      </c>
      <c r="D27" s="1840">
        <v>4.1893762695509755E-2</v>
      </c>
      <c r="E27" s="1840">
        <v>0.55305223652205304</v>
      </c>
      <c r="F27" s="1840">
        <v>0.14773627627811314</v>
      </c>
      <c r="G27" s="1840">
        <v>0.25731772450432405</v>
      </c>
      <c r="H27" s="1801">
        <v>3.2661207974770954</v>
      </c>
      <c r="I27" s="1839">
        <v>0</v>
      </c>
      <c r="J27" s="1816"/>
    </row>
    <row r="28" spans="1:10" s="179" customFormat="1" ht="12" customHeight="1" x14ac:dyDescent="0.35">
      <c r="A28" s="92"/>
      <c r="B28" s="1774" t="s">
        <v>101</v>
      </c>
      <c r="C28" s="1754">
        <v>81</v>
      </c>
      <c r="D28" s="1840">
        <v>6.5323120219380526E-2</v>
      </c>
      <c r="E28" s="1840">
        <v>0.44446418467731041</v>
      </c>
      <c r="F28" s="1840">
        <v>0.37356019015676395</v>
      </c>
      <c r="G28" s="1840">
        <v>0.1166525049465454</v>
      </c>
      <c r="H28" s="1801">
        <v>3.4409968242430282</v>
      </c>
      <c r="I28" s="1839">
        <v>0</v>
      </c>
      <c r="J28" s="1816"/>
    </row>
    <row r="29" spans="1:10" s="179" customFormat="1" ht="12" customHeight="1" x14ac:dyDescent="0.35">
      <c r="A29" s="92"/>
      <c r="B29" s="1774" t="s">
        <v>100</v>
      </c>
      <c r="C29" s="1754">
        <v>132.00000000000006</v>
      </c>
      <c r="D29" s="1840">
        <v>6.1213930171499939E-2</v>
      </c>
      <c r="E29" s="1840">
        <v>0.36924522821344324</v>
      </c>
      <c r="F29" s="1840">
        <v>0.39564655797744441</v>
      </c>
      <c r="G29" s="1840">
        <v>0.17389428363761308</v>
      </c>
      <c r="H29" s="1801">
        <v>3.312491445487856</v>
      </c>
      <c r="I29" s="1839">
        <v>0</v>
      </c>
      <c r="J29" s="1816"/>
    </row>
    <row r="30" spans="1:10" s="179" customFormat="1" ht="12" customHeight="1" x14ac:dyDescent="0.35">
      <c r="A30" s="92"/>
      <c r="B30" s="1774" t="s">
        <v>99</v>
      </c>
      <c r="C30" s="1754">
        <v>213.00000000000014</v>
      </c>
      <c r="D30" s="1838">
        <v>8.6691018749246868E-2</v>
      </c>
      <c r="E30" s="1838">
        <v>0.4560996534464038</v>
      </c>
      <c r="F30" s="1838">
        <v>0.26813553169098797</v>
      </c>
      <c r="G30" s="1838">
        <v>0.18907379611336048</v>
      </c>
      <c r="H30" s="1801">
        <v>3.3733640498150614</v>
      </c>
      <c r="I30" s="1837">
        <v>5.2233140786102751E-3</v>
      </c>
      <c r="J30" s="1816"/>
    </row>
    <row r="31" spans="1:10" s="179" customFormat="1" ht="12" customHeight="1" thickBot="1" x14ac:dyDescent="0.4">
      <c r="A31" s="92"/>
      <c r="B31" s="1849" t="s">
        <v>59</v>
      </c>
      <c r="C31" s="1848">
        <v>6831.0000000000045</v>
      </c>
      <c r="D31" s="168">
        <v>6.3625902718344104E-2</v>
      </c>
      <c r="E31" s="168">
        <v>0.48968658743203358</v>
      </c>
      <c r="F31" s="168">
        <v>0.29065712024337814</v>
      </c>
      <c r="G31" s="168">
        <v>0.156030389606235</v>
      </c>
      <c r="H31" s="1847">
        <v>3.4313316159682081</v>
      </c>
      <c r="I31" s="165">
        <v>7.6367518601400456E-4</v>
      </c>
      <c r="J31" s="1816"/>
    </row>
    <row r="32" spans="1:10" s="179" customFormat="1" ht="12" customHeight="1" x14ac:dyDescent="0.35">
      <c r="A32" s="89" t="s">
        <v>98</v>
      </c>
      <c r="B32" s="1842" t="s">
        <v>97</v>
      </c>
      <c r="C32" s="1841">
        <v>4164.9999999999991</v>
      </c>
      <c r="D32" s="1706">
        <v>7.3466215117850356E-2</v>
      </c>
      <c r="E32" s="1706">
        <v>0.53915351048586591</v>
      </c>
      <c r="F32" s="1706">
        <v>0.26997684382427795</v>
      </c>
      <c r="G32" s="1706">
        <v>0.11740343057202632</v>
      </c>
      <c r="H32" s="1846">
        <v>3.5505401413878093</v>
      </c>
      <c r="I32" s="1845">
        <v>7.6873634972411393E-4</v>
      </c>
      <c r="J32" s="1816"/>
    </row>
    <row r="33" spans="1:10" s="179" customFormat="1" ht="12" customHeight="1" x14ac:dyDescent="0.35">
      <c r="A33" s="78" t="s">
        <v>96</v>
      </c>
      <c r="B33" s="1774" t="s">
        <v>95</v>
      </c>
      <c r="C33" s="1754">
        <v>401.99999999999989</v>
      </c>
      <c r="D33" s="1840">
        <v>8.3472300903637497E-2</v>
      </c>
      <c r="E33" s="1840">
        <v>0.45854723780293527</v>
      </c>
      <c r="F33" s="1840">
        <v>0.28480375620213699</v>
      </c>
      <c r="G33" s="1840">
        <v>0.17317670509129035</v>
      </c>
      <c r="H33" s="1801">
        <v>3.4115999342421119</v>
      </c>
      <c r="I33" s="1839">
        <v>3.4277552430309094E-3</v>
      </c>
      <c r="J33" s="1816"/>
    </row>
    <row r="34" spans="1:10" s="179" customFormat="1" ht="12" customHeight="1" x14ac:dyDescent="0.35">
      <c r="A34" s="78"/>
      <c r="B34" s="1774" t="s">
        <v>94</v>
      </c>
      <c r="C34" s="1754">
        <v>165.00000000000006</v>
      </c>
      <c r="D34" s="1838">
        <v>0.11737858832241327</v>
      </c>
      <c r="E34" s="1838">
        <v>0.53891357301099319</v>
      </c>
      <c r="F34" s="1838">
        <v>0.27078620038890244</v>
      </c>
      <c r="G34" s="1838">
        <v>7.2921638277690173E-2</v>
      </c>
      <c r="H34" s="1801">
        <v>3.7007491113781308</v>
      </c>
      <c r="I34" s="1837">
        <v>0</v>
      </c>
      <c r="J34" s="1816"/>
    </row>
    <row r="35" spans="1:10" s="179" customFormat="1" ht="12" customHeight="1" thickBot="1" x14ac:dyDescent="0.4">
      <c r="A35" s="81"/>
      <c r="B35" s="182" t="s">
        <v>59</v>
      </c>
      <c r="C35" s="181">
        <v>4731.9999999999991</v>
      </c>
      <c r="D35" s="203">
        <v>7.543800994228568E-2</v>
      </c>
      <c r="E35" s="203">
        <v>0.53200113335368548</v>
      </c>
      <c r="F35" s="203">
        <v>0.27131137088225254</v>
      </c>
      <c r="G35" s="203">
        <v>0.1212494858217938</v>
      </c>
      <c r="H35" s="1794">
        <v>3.5419321497099148</v>
      </c>
      <c r="I35" s="241">
        <v>9.8608957470484697E-4</v>
      </c>
      <c r="J35" s="1816"/>
    </row>
    <row r="36" spans="1:10" s="179" customFormat="1" ht="12" customHeight="1" thickBot="1" x14ac:dyDescent="0.4">
      <c r="A36" s="78" t="s">
        <v>93</v>
      </c>
      <c r="B36" s="1844" t="s">
        <v>59</v>
      </c>
      <c r="C36" s="676">
        <v>86</v>
      </c>
      <c r="D36" s="168">
        <v>8.6494416263206239E-2</v>
      </c>
      <c r="E36" s="168">
        <v>0.60001875811926675</v>
      </c>
      <c r="F36" s="168">
        <v>0.28410759099574312</v>
      </c>
      <c r="G36" s="168">
        <v>2.9379234621783813E-2</v>
      </c>
      <c r="H36" s="1843">
        <v>3.743628356023895</v>
      </c>
      <c r="I36" s="165">
        <v>0</v>
      </c>
      <c r="J36" s="1816"/>
    </row>
    <row r="37" spans="1:10" s="179" customFormat="1" ht="12" customHeight="1" x14ac:dyDescent="0.35">
      <c r="A37" s="89" t="s">
        <v>92</v>
      </c>
      <c r="B37" s="1842" t="s">
        <v>91</v>
      </c>
      <c r="C37" s="1841">
        <v>210.99999999999997</v>
      </c>
      <c r="D37" s="1706">
        <v>0.15692528792308513</v>
      </c>
      <c r="E37" s="1706">
        <v>0.5816545204316933</v>
      </c>
      <c r="F37" s="1706">
        <v>0.21950952065178531</v>
      </c>
      <c r="G37" s="1706">
        <v>4.1910670993435852E-2</v>
      </c>
      <c r="H37" s="1795">
        <v>3.8236782942387482</v>
      </c>
      <c r="I37" s="1705">
        <v>0</v>
      </c>
      <c r="J37" s="1816"/>
    </row>
    <row r="38" spans="1:10" s="179" customFormat="1" ht="12" customHeight="1" x14ac:dyDescent="0.35">
      <c r="A38" s="78" t="s">
        <v>90</v>
      </c>
      <c r="B38" s="1774" t="s">
        <v>89</v>
      </c>
      <c r="C38" s="1754">
        <v>383.99999999999994</v>
      </c>
      <c r="D38" s="1840">
        <v>0.10775262232068447</v>
      </c>
      <c r="E38" s="1840">
        <v>0.54579264615479439</v>
      </c>
      <c r="F38" s="1840">
        <v>0.30476861735316091</v>
      </c>
      <c r="G38" s="1840">
        <v>4.1686114171359118E-2</v>
      </c>
      <c r="H38" s="1801">
        <v>3.7196117766248058</v>
      </c>
      <c r="I38" s="1839">
        <v>0</v>
      </c>
      <c r="J38" s="1816"/>
    </row>
    <row r="39" spans="1:10" s="179" customFormat="1" ht="12" customHeight="1" x14ac:dyDescent="0.35">
      <c r="A39" s="78"/>
      <c r="B39" s="1774" t="s">
        <v>88</v>
      </c>
      <c r="C39" s="1754">
        <v>36.000000000000007</v>
      </c>
      <c r="D39" s="1840">
        <v>3.1218834644494774E-2</v>
      </c>
      <c r="E39" s="1840">
        <v>0.54445638601116275</v>
      </c>
      <c r="F39" s="1840">
        <v>0.29888869458778167</v>
      </c>
      <c r="G39" s="1840">
        <v>0.12543608475656062</v>
      </c>
      <c r="H39" s="1801">
        <v>3.4814579705435911</v>
      </c>
      <c r="I39" s="1839">
        <v>0</v>
      </c>
      <c r="J39" s="1816"/>
    </row>
    <row r="40" spans="1:10" s="179" customFormat="1" ht="12" customHeight="1" x14ac:dyDescent="0.35">
      <c r="A40" s="78"/>
      <c r="B40" s="1774" t="s">
        <v>87</v>
      </c>
      <c r="C40" s="1754">
        <v>54.000000000000021</v>
      </c>
      <c r="D40" s="1840">
        <v>6.5897000848854748E-2</v>
      </c>
      <c r="E40" s="1840">
        <v>0.83570309180796842</v>
      </c>
      <c r="F40" s="1840">
        <v>0</v>
      </c>
      <c r="G40" s="1840">
        <v>9.8399907343176843E-2</v>
      </c>
      <c r="H40" s="1801">
        <v>3.869097186162501</v>
      </c>
      <c r="I40" s="1839">
        <v>0</v>
      </c>
      <c r="J40" s="1816"/>
    </row>
    <row r="41" spans="1:10" s="179" customFormat="1" ht="12" customHeight="1" x14ac:dyDescent="0.35">
      <c r="A41" s="78"/>
      <c r="B41" s="1774" t="s">
        <v>86</v>
      </c>
      <c r="C41" s="1754">
        <v>72</v>
      </c>
      <c r="D41" s="1838">
        <v>0.12269736640887041</v>
      </c>
      <c r="E41" s="1838">
        <v>0.53061639874478983</v>
      </c>
      <c r="F41" s="1838">
        <v>0.28364718365706509</v>
      </c>
      <c r="G41" s="1838">
        <v>6.3039051189274928E-2</v>
      </c>
      <c r="H41" s="1801">
        <v>3.7129720803732558</v>
      </c>
      <c r="I41" s="1837">
        <v>0</v>
      </c>
      <c r="J41" s="1816"/>
    </row>
    <row r="42" spans="1:10" s="179" customFormat="1" ht="12" customHeight="1" thickBot="1" x14ac:dyDescent="0.4">
      <c r="A42" s="81"/>
      <c r="B42" s="182" t="s">
        <v>59</v>
      </c>
      <c r="C42" s="181">
        <v>757.00000000000011</v>
      </c>
      <c r="D42" s="203">
        <v>0.11714801955764438</v>
      </c>
      <c r="E42" s="203">
        <v>0.57027791231091085</v>
      </c>
      <c r="F42" s="203">
        <v>0.26204666541039962</v>
      </c>
      <c r="G42" s="203">
        <v>5.0527402721045812E-2</v>
      </c>
      <c r="H42" s="1817">
        <v>3.7456716855089707</v>
      </c>
      <c r="I42" s="241">
        <v>0</v>
      </c>
      <c r="J42" s="1816"/>
    </row>
    <row r="43" spans="1:10" s="179" customFormat="1" ht="12" customHeight="1" x14ac:dyDescent="0.35">
      <c r="A43" s="92" t="s">
        <v>85</v>
      </c>
      <c r="B43" s="350" t="s">
        <v>84</v>
      </c>
      <c r="C43" s="444">
        <v>263.00000000000006</v>
      </c>
      <c r="D43" s="219">
        <v>2.4831142516905536E-2</v>
      </c>
      <c r="E43" s="219">
        <v>0.55660206793538147</v>
      </c>
      <c r="F43" s="219">
        <v>0.3781150252146297</v>
      </c>
      <c r="G43" s="219">
        <v>4.0451764333084228E-2</v>
      </c>
      <c r="H43" s="1805">
        <v>3.5612822951452565</v>
      </c>
      <c r="I43" s="267">
        <v>0</v>
      </c>
      <c r="J43" s="1816"/>
    </row>
    <row r="44" spans="1:10" s="179" customFormat="1" ht="12" customHeight="1" x14ac:dyDescent="0.35">
      <c r="A44" s="92" t="s">
        <v>83</v>
      </c>
      <c r="B44" s="1755" t="s">
        <v>82</v>
      </c>
      <c r="C44" s="1831">
        <v>38.000000000000007</v>
      </c>
      <c r="D44" s="1827">
        <v>2.4939283132839763E-2</v>
      </c>
      <c r="E44" s="1827">
        <v>0.55654759402219567</v>
      </c>
      <c r="F44" s="1827">
        <v>0.1903534732250933</v>
      </c>
      <c r="G44" s="1827">
        <v>0.22815964961987156</v>
      </c>
      <c r="H44" s="1801">
        <v>3.294624553928136</v>
      </c>
      <c r="I44" s="1826">
        <v>0</v>
      </c>
      <c r="J44" s="1816"/>
    </row>
    <row r="45" spans="1:10" s="179" customFormat="1" ht="12" customHeight="1" x14ac:dyDescent="0.35">
      <c r="A45" s="92"/>
      <c r="B45" s="1755" t="s">
        <v>81</v>
      </c>
      <c r="C45" s="1754">
        <v>224</v>
      </c>
      <c r="D45" s="1827">
        <v>0.10434952681673268</v>
      </c>
      <c r="E45" s="1827">
        <v>0.77361285066818597</v>
      </c>
      <c r="F45" s="1827">
        <v>0.11175822580291993</v>
      </c>
      <c r="G45" s="1827">
        <v>1.0279396712159772E-2</v>
      </c>
      <c r="H45" s="1801">
        <v>3.9720325075894931</v>
      </c>
      <c r="I45" s="1826">
        <v>0</v>
      </c>
      <c r="J45" s="1816"/>
    </row>
    <row r="46" spans="1:10" s="179" customFormat="1" ht="12" customHeight="1" x14ac:dyDescent="0.35">
      <c r="A46" s="92"/>
      <c r="B46" s="1755" t="s">
        <v>80</v>
      </c>
      <c r="C46" s="1831">
        <v>323.00000000000011</v>
      </c>
      <c r="D46" s="1827">
        <v>7.1697242059517205E-2</v>
      </c>
      <c r="E46" s="1827">
        <v>0.678443096854908</v>
      </c>
      <c r="F46" s="1827">
        <v>0.24344720434950332</v>
      </c>
      <c r="G46" s="1827">
        <v>6.4124567360707638E-3</v>
      </c>
      <c r="H46" s="1801">
        <v>3.8154251242378714</v>
      </c>
      <c r="I46" s="1826">
        <v>0</v>
      </c>
      <c r="J46" s="1816"/>
    </row>
    <row r="47" spans="1:10" s="179" customFormat="1" ht="12" customHeight="1" x14ac:dyDescent="0.35">
      <c r="A47" s="92"/>
      <c r="B47" s="1755" t="s">
        <v>79</v>
      </c>
      <c r="C47" s="1754">
        <v>58</v>
      </c>
      <c r="D47" s="1827">
        <v>4.4712193492993275E-2</v>
      </c>
      <c r="E47" s="1827">
        <v>0.35077148382727719</v>
      </c>
      <c r="F47" s="1827">
        <v>0.39494225180112963</v>
      </c>
      <c r="G47" s="1827">
        <v>0.20957407087860061</v>
      </c>
      <c r="H47" s="1801">
        <v>3.1390121879977357</v>
      </c>
      <c r="I47" s="1826">
        <v>0</v>
      </c>
      <c r="J47" s="1816"/>
    </row>
    <row r="48" spans="1:10" s="179" customFormat="1" ht="12" customHeight="1" x14ac:dyDescent="0.35">
      <c r="A48" s="92"/>
      <c r="B48" s="1755" t="s">
        <v>78</v>
      </c>
      <c r="C48" s="1831">
        <v>94.000000000000014</v>
      </c>
      <c r="D48" s="1827">
        <v>0.1276447407001006</v>
      </c>
      <c r="E48" s="1827">
        <v>0.59116335118482766</v>
      </c>
      <c r="F48" s="1827">
        <v>0.27661019571154716</v>
      </c>
      <c r="G48" s="1827">
        <v>4.5817124035248272E-3</v>
      </c>
      <c r="H48" s="1801">
        <v>3.8393021118099058</v>
      </c>
      <c r="I48" s="1826">
        <v>4.767893565754835E-3</v>
      </c>
      <c r="J48" s="1816"/>
    </row>
    <row r="49" spans="1:10" s="179" customFormat="1" ht="12" customHeight="1" x14ac:dyDescent="0.35">
      <c r="A49" s="92"/>
      <c r="B49" s="1755" t="s">
        <v>77</v>
      </c>
      <c r="C49" s="1754">
        <v>47.000000000000007</v>
      </c>
      <c r="D49" s="1827">
        <v>7.3175113151625032E-2</v>
      </c>
      <c r="E49" s="1827">
        <v>0.53898827918462155</v>
      </c>
      <c r="F49" s="1827">
        <v>0.30386206544980604</v>
      </c>
      <c r="G49" s="1827">
        <v>8.3974542213947581E-2</v>
      </c>
      <c r="H49" s="1801">
        <v>3.6013639632739234</v>
      </c>
      <c r="I49" s="1826">
        <v>0</v>
      </c>
      <c r="J49" s="1816"/>
    </row>
    <row r="50" spans="1:10" s="179" customFormat="1" ht="12" customHeight="1" x14ac:dyDescent="0.35">
      <c r="A50" s="92"/>
      <c r="B50" s="1755" t="s">
        <v>76</v>
      </c>
      <c r="C50" s="1831">
        <v>38.999999999999993</v>
      </c>
      <c r="D50" s="1827">
        <v>0</v>
      </c>
      <c r="E50" s="1827">
        <v>0.69344841172157756</v>
      </c>
      <c r="F50" s="1827">
        <v>0.30655158827842238</v>
      </c>
      <c r="G50" s="1827">
        <v>0</v>
      </c>
      <c r="H50" s="1801">
        <v>3.6934484117215773</v>
      </c>
      <c r="I50" s="1826">
        <v>0</v>
      </c>
      <c r="J50" s="1816"/>
    </row>
    <row r="51" spans="1:10" s="179" customFormat="1" ht="12" customHeight="1" x14ac:dyDescent="0.35">
      <c r="A51" s="92"/>
      <c r="B51" s="1755" t="s">
        <v>75</v>
      </c>
      <c r="C51" s="1754">
        <v>74</v>
      </c>
      <c r="D51" s="1827">
        <v>0</v>
      </c>
      <c r="E51" s="1827">
        <v>0.61635355377639667</v>
      </c>
      <c r="F51" s="1827">
        <v>0.24206613073376787</v>
      </c>
      <c r="G51" s="1827">
        <v>0.14158031548983624</v>
      </c>
      <c r="H51" s="1801">
        <v>3.4747732382865606</v>
      </c>
      <c r="I51" s="1826">
        <v>0</v>
      </c>
      <c r="J51" s="1816"/>
    </row>
    <row r="52" spans="1:10" s="179" customFormat="1" ht="12" customHeight="1" x14ac:dyDescent="0.35">
      <c r="A52" s="92"/>
      <c r="B52" s="1755" t="s">
        <v>74</v>
      </c>
      <c r="C52" s="1831">
        <v>95.999999999999957</v>
      </c>
      <c r="D52" s="1827">
        <v>5.7267507686766563E-2</v>
      </c>
      <c r="E52" s="1827">
        <v>0.52052182448013873</v>
      </c>
      <c r="F52" s="1827">
        <v>0.36444227065103391</v>
      </c>
      <c r="G52" s="1827">
        <v>5.7768397182061254E-2</v>
      </c>
      <c r="H52" s="1801">
        <v>3.5772884426716098</v>
      </c>
      <c r="I52" s="1826">
        <v>0</v>
      </c>
      <c r="J52" s="1816"/>
    </row>
    <row r="53" spans="1:10" s="179" customFormat="1" ht="12" customHeight="1" x14ac:dyDescent="0.35">
      <c r="A53" s="92"/>
      <c r="B53" s="1755" t="s">
        <v>73</v>
      </c>
      <c r="C53" s="1754">
        <v>109</v>
      </c>
      <c r="D53" s="1827">
        <v>3.8633996829409031E-2</v>
      </c>
      <c r="E53" s="1827">
        <v>0.46152674181171099</v>
      </c>
      <c r="F53" s="1827">
        <v>0.4069108597109713</v>
      </c>
      <c r="G53" s="1827">
        <v>9.2928401647909636E-2</v>
      </c>
      <c r="H53" s="1801">
        <v>3.4458663338226185</v>
      </c>
      <c r="I53" s="1826">
        <v>0</v>
      </c>
      <c r="J53" s="1816"/>
    </row>
    <row r="54" spans="1:10" s="179" customFormat="1" ht="12" customHeight="1" x14ac:dyDescent="0.35">
      <c r="A54" s="92"/>
      <c r="B54" s="1755" t="s">
        <v>72</v>
      </c>
      <c r="C54" s="1831">
        <v>176.00000000000006</v>
      </c>
      <c r="D54" s="1827">
        <v>5.6653417247192764E-2</v>
      </c>
      <c r="E54" s="1827">
        <v>0.57608286010098309</v>
      </c>
      <c r="F54" s="1827">
        <v>0.27896820892103985</v>
      </c>
      <c r="G54" s="1827">
        <v>8.8295513730782552E-2</v>
      </c>
      <c r="H54" s="1801">
        <v>3.5901030993132936</v>
      </c>
      <c r="I54" s="1826">
        <v>3.245485464946022E-3</v>
      </c>
      <c r="J54" s="1816"/>
    </row>
    <row r="55" spans="1:10" s="179" customFormat="1" ht="12" customHeight="1" x14ac:dyDescent="0.35">
      <c r="A55" s="92"/>
      <c r="B55" s="1755" t="s">
        <v>71</v>
      </c>
      <c r="C55" s="1754">
        <v>196.00000000000014</v>
      </c>
      <c r="D55" s="1827">
        <v>6.3923204252966437E-2</v>
      </c>
      <c r="E55" s="1827">
        <v>0.48435862919017558</v>
      </c>
      <c r="F55" s="1827">
        <v>0.31120272262416365</v>
      </c>
      <c r="G55" s="1827">
        <v>0.1405154439326933</v>
      </c>
      <c r="H55" s="1801">
        <v>3.436756664618859</v>
      </c>
      <c r="I55" s="1826">
        <v>0</v>
      </c>
      <c r="J55" s="1816"/>
    </row>
    <row r="56" spans="1:10" s="179" customFormat="1" ht="12" customHeight="1" thickBot="1" x14ac:dyDescent="0.4">
      <c r="A56" s="92"/>
      <c r="B56" s="1836" t="s">
        <v>59</v>
      </c>
      <c r="C56" s="1835">
        <v>1737.0000000000018</v>
      </c>
      <c r="D56" s="1834">
        <v>5.9468912559009005E-2</v>
      </c>
      <c r="E56" s="1834">
        <v>0.57881000102140445</v>
      </c>
      <c r="F56" s="1834">
        <v>0.29222092256240445</v>
      </c>
      <c r="G56" s="1834">
        <v>6.9500163857178873E-2</v>
      </c>
      <c r="H56" s="1833">
        <v>3.6165881963243329</v>
      </c>
      <c r="I56" s="1832">
        <v>8.0720846747050839E-4</v>
      </c>
      <c r="J56" s="1816"/>
    </row>
    <row r="57" spans="1:10" s="179" customFormat="1" ht="12" customHeight="1" x14ac:dyDescent="0.35">
      <c r="A57" s="89" t="s">
        <v>70</v>
      </c>
      <c r="B57" s="342" t="s">
        <v>69</v>
      </c>
      <c r="C57" s="192">
        <v>32</v>
      </c>
      <c r="D57" s="1706">
        <v>0.30106083996370875</v>
      </c>
      <c r="E57" s="1706">
        <v>0.46814049528967211</v>
      </c>
      <c r="F57" s="1706">
        <v>0.20515436866366149</v>
      </c>
      <c r="G57" s="1706">
        <v>2.564429608295769E-2</v>
      </c>
      <c r="H57" s="1795">
        <v>4.0446178791341314</v>
      </c>
      <c r="I57" s="1705">
        <v>0</v>
      </c>
      <c r="J57" s="1816"/>
    </row>
    <row r="58" spans="1:10" s="179" customFormat="1" ht="12" customHeight="1" x14ac:dyDescent="0.35">
      <c r="A58" s="78" t="s">
        <v>68</v>
      </c>
      <c r="B58" s="1759" t="s">
        <v>67</v>
      </c>
      <c r="C58" s="1831">
        <v>19.999999999999996</v>
      </c>
      <c r="D58" s="1830">
        <v>0.26035189975024747</v>
      </c>
      <c r="E58" s="1830">
        <v>0.73964810024975269</v>
      </c>
      <c r="F58" s="1830">
        <v>0</v>
      </c>
      <c r="G58" s="1830">
        <v>0</v>
      </c>
      <c r="H58" s="1698">
        <v>4.2603518997502476</v>
      </c>
      <c r="I58" s="1829">
        <v>0</v>
      </c>
      <c r="J58" s="1816"/>
    </row>
    <row r="59" spans="1:10" s="179" customFormat="1" ht="12" customHeight="1" x14ac:dyDescent="0.35">
      <c r="A59" s="78"/>
      <c r="B59" s="1755" t="s">
        <v>66</v>
      </c>
      <c r="C59" s="1754">
        <v>177</v>
      </c>
      <c r="D59" s="1747">
        <v>0.15807456481302473</v>
      </c>
      <c r="E59" s="1747">
        <v>0.69765685774478814</v>
      </c>
      <c r="F59" s="1747">
        <v>0.12911720024042825</v>
      </c>
      <c r="G59" s="1747">
        <v>1.5151377201758614E-2</v>
      </c>
      <c r="H59" s="1801">
        <v>3.9986546101690754</v>
      </c>
      <c r="I59" s="1828">
        <v>0</v>
      </c>
      <c r="J59" s="1816"/>
    </row>
    <row r="60" spans="1:10" s="179" customFormat="1" ht="12" customHeight="1" x14ac:dyDescent="0.35">
      <c r="A60" s="78"/>
      <c r="B60" s="1755" t="s">
        <v>65</v>
      </c>
      <c r="C60" s="1754">
        <v>161</v>
      </c>
      <c r="D60" s="219">
        <v>0.16386481074099749</v>
      </c>
      <c r="E60" s="219">
        <v>0.47676973952093177</v>
      </c>
      <c r="F60" s="219">
        <v>0.25255066590107744</v>
      </c>
      <c r="G60" s="219">
        <v>0.10681478383699319</v>
      </c>
      <c r="H60" s="1801">
        <v>3.6561080625442912</v>
      </c>
      <c r="I60" s="267">
        <v>8.6103745394970396E-3</v>
      </c>
      <c r="J60" s="1816"/>
    </row>
    <row r="61" spans="1:10" s="179" customFormat="1" ht="12" customHeight="1" x14ac:dyDescent="0.35">
      <c r="A61" s="78"/>
      <c r="B61" s="1755" t="s">
        <v>64</v>
      </c>
      <c r="C61" s="1754">
        <v>139.00000000000006</v>
      </c>
      <c r="D61" s="1827">
        <v>0.22762212257992293</v>
      </c>
      <c r="E61" s="1827">
        <v>0.54575132754290256</v>
      </c>
      <c r="F61" s="1827">
        <v>0.22014232185478277</v>
      </c>
      <c r="G61" s="1827">
        <v>6.4842280223922737E-3</v>
      </c>
      <c r="H61" s="1801">
        <v>3.9945113446803568</v>
      </c>
      <c r="I61" s="1826">
        <v>0</v>
      </c>
      <c r="J61" s="1816"/>
    </row>
    <row r="62" spans="1:10" s="179" customFormat="1" ht="12" customHeight="1" thickBot="1" x14ac:dyDescent="0.4">
      <c r="A62" s="81"/>
      <c r="B62" s="1825" t="s">
        <v>59</v>
      </c>
      <c r="C62" s="1780">
        <v>528.99999999999989</v>
      </c>
      <c r="D62" s="1824">
        <v>0.20267828042153899</v>
      </c>
      <c r="E62" s="1824">
        <v>0.57135592199582841</v>
      </c>
      <c r="F62" s="1824">
        <v>0.19056816846449665</v>
      </c>
      <c r="G62" s="1824">
        <v>3.5397629118136396E-2</v>
      </c>
      <c r="H62" s="1823">
        <v>3.9309375542848257</v>
      </c>
      <c r="I62" s="1822">
        <v>2.1630846182620548E-3</v>
      </c>
      <c r="J62" s="1816"/>
    </row>
    <row r="63" spans="1:10" s="179" customFormat="1" ht="12" customHeight="1" x14ac:dyDescent="0.35">
      <c r="A63" s="343" t="s">
        <v>63</v>
      </c>
      <c r="B63" s="334" t="s">
        <v>62</v>
      </c>
      <c r="C63" s="192">
        <v>271.00000000000011</v>
      </c>
      <c r="D63" s="148">
        <v>7.7226398138521779E-2</v>
      </c>
      <c r="E63" s="148">
        <v>0.51294171229320484</v>
      </c>
      <c r="F63" s="148">
        <v>0.31733799767825532</v>
      </c>
      <c r="G63" s="148">
        <v>9.2493891890017235E-2</v>
      </c>
      <c r="H63" s="1795">
        <v>3.5564270055471821</v>
      </c>
      <c r="I63" s="146">
        <v>0</v>
      </c>
      <c r="J63" s="1816"/>
    </row>
    <row r="64" spans="1:10" s="179" customFormat="1" ht="12" customHeight="1" x14ac:dyDescent="0.35">
      <c r="A64" s="335" t="s">
        <v>61</v>
      </c>
      <c r="B64" s="1821" t="s">
        <v>60</v>
      </c>
      <c r="C64" s="1784">
        <v>21.999999999999996</v>
      </c>
      <c r="D64" s="1820">
        <v>0</v>
      </c>
      <c r="E64" s="1820">
        <v>0.5588021518287184</v>
      </c>
      <c r="F64" s="1820">
        <v>0.35840656039890861</v>
      </c>
      <c r="G64" s="1820">
        <v>8.2791287772373059E-2</v>
      </c>
      <c r="H64" s="1698">
        <v>3.4411117313791748</v>
      </c>
      <c r="I64" s="1819">
        <v>0</v>
      </c>
      <c r="J64" s="1816"/>
    </row>
    <row r="65" spans="1:10" s="179" customFormat="1" ht="12" customHeight="1" thickBot="1" x14ac:dyDescent="0.4">
      <c r="A65" s="1818"/>
      <c r="B65" s="328" t="s">
        <v>59</v>
      </c>
      <c r="C65" s="181">
        <v>293.00000000000006</v>
      </c>
      <c r="D65" s="140">
        <v>7.1824415192558874E-2</v>
      </c>
      <c r="E65" s="140">
        <v>0.51614964789860307</v>
      </c>
      <c r="F65" s="140">
        <v>0.3202107417240701</v>
      </c>
      <c r="G65" s="140">
        <v>9.1815195184767176E-2</v>
      </c>
      <c r="H65" s="1817">
        <v>3.5483607075003993</v>
      </c>
      <c r="I65" s="138">
        <v>0</v>
      </c>
      <c r="J65" s="1816"/>
    </row>
    <row r="66" spans="1:10" s="179" customFormat="1" ht="12" customHeight="1" x14ac:dyDescent="0.35">
      <c r="A66" s="177"/>
      <c r="B66" s="177"/>
      <c r="C66" s="177"/>
      <c r="D66" s="935"/>
      <c r="E66" s="935"/>
      <c r="F66" s="6639" t="s">
        <v>201</v>
      </c>
      <c r="G66" s="6639"/>
      <c r="H66" s="6736" t="s">
        <v>852</v>
      </c>
      <c r="I66" s="6736"/>
      <c r="J66" s="1816"/>
    </row>
    <row r="67" spans="1:10" ht="14.25" customHeight="1" x14ac:dyDescent="0.35">
      <c r="J67" s="1815"/>
    </row>
    <row r="68" spans="1:10" ht="14.25" customHeight="1" x14ac:dyDescent="0.35">
      <c r="J68" s="1815"/>
    </row>
    <row r="69" spans="1:10" ht="14.25" customHeight="1" x14ac:dyDescent="0.35">
      <c r="J69" s="1815"/>
    </row>
    <row r="70" spans="1:10" x14ac:dyDescent="0.35">
      <c r="J70" s="1815"/>
    </row>
    <row r="71" spans="1:10" x14ac:dyDescent="0.35">
      <c r="J71" s="1815"/>
    </row>
    <row r="72" spans="1:10" x14ac:dyDescent="0.35">
      <c r="J72" s="1815"/>
    </row>
    <row r="73" spans="1:10" ht="14.25" customHeight="1" x14ac:dyDescent="0.35">
      <c r="J73" s="1815"/>
    </row>
    <row r="74" spans="1:10" x14ac:dyDescent="0.35">
      <c r="J74" s="1815"/>
    </row>
    <row r="75" spans="1:10" x14ac:dyDescent="0.35">
      <c r="J75" s="1815"/>
    </row>
    <row r="76" spans="1:10" x14ac:dyDescent="0.35">
      <c r="J76" s="1815"/>
    </row>
    <row r="77" spans="1:10" ht="15" customHeight="1" x14ac:dyDescent="0.35">
      <c r="J77" s="1815"/>
    </row>
    <row r="78" spans="1:10" ht="14.25" customHeight="1" x14ac:dyDescent="0.35">
      <c r="J78" s="1815"/>
    </row>
    <row r="79" spans="1:10" x14ac:dyDescent="0.35">
      <c r="J79" s="1815"/>
    </row>
    <row r="80" spans="1:10" x14ac:dyDescent="0.35">
      <c r="J80" s="1815"/>
    </row>
    <row r="81" spans="10:10" x14ac:dyDescent="0.35">
      <c r="J81" s="1815"/>
    </row>
    <row r="82" spans="10:10" ht="15" customHeight="1" x14ac:dyDescent="0.35">
      <c r="J82" s="1815"/>
    </row>
    <row r="83" spans="10:10" x14ac:dyDescent="0.35">
      <c r="J83" s="1815"/>
    </row>
    <row r="84" spans="10:10" x14ac:dyDescent="0.35">
      <c r="J84" s="1815"/>
    </row>
    <row r="85" spans="10:10" x14ac:dyDescent="0.35">
      <c r="J85" s="1815"/>
    </row>
    <row r="86" spans="10:10" ht="15" customHeight="1" x14ac:dyDescent="0.35">
      <c r="J86" s="1815"/>
    </row>
    <row r="87" spans="10:10" x14ac:dyDescent="0.35">
      <c r="J87" s="1815"/>
    </row>
    <row r="88" spans="10:10" x14ac:dyDescent="0.35">
      <c r="J88" s="1815"/>
    </row>
    <row r="89" spans="10:10" x14ac:dyDescent="0.35">
      <c r="J89" s="1815"/>
    </row>
    <row r="90" spans="10:10" x14ac:dyDescent="0.35">
      <c r="J90" s="1815"/>
    </row>
    <row r="91" spans="10:10" x14ac:dyDescent="0.35">
      <c r="J91" s="1815"/>
    </row>
    <row r="92" spans="10:10" x14ac:dyDescent="0.35">
      <c r="J92" s="1815"/>
    </row>
    <row r="93" spans="10:10" x14ac:dyDescent="0.35">
      <c r="J93" s="1815"/>
    </row>
    <row r="94" spans="10:10" x14ac:dyDescent="0.35">
      <c r="J94" s="1815"/>
    </row>
    <row r="95" spans="10:10" x14ac:dyDescent="0.35">
      <c r="J95" s="1815"/>
    </row>
    <row r="96" spans="10:10" x14ac:dyDescent="0.35">
      <c r="J96" s="1815"/>
    </row>
    <row r="97" spans="10:10" x14ac:dyDescent="0.35">
      <c r="J97" s="1815"/>
    </row>
    <row r="98" spans="10:10" x14ac:dyDescent="0.35">
      <c r="J98" s="1815"/>
    </row>
    <row r="99" spans="10:10" x14ac:dyDescent="0.35">
      <c r="J99" s="1815"/>
    </row>
    <row r="100" spans="10:10" x14ac:dyDescent="0.35">
      <c r="J100" s="1815"/>
    </row>
    <row r="101" spans="10:10" ht="15" customHeight="1" x14ac:dyDescent="0.35">
      <c r="J101" s="1815"/>
    </row>
    <row r="102" spans="10:10" x14ac:dyDescent="0.35">
      <c r="J102" s="1815"/>
    </row>
    <row r="103" spans="10:10" x14ac:dyDescent="0.35">
      <c r="J103" s="1815"/>
    </row>
    <row r="104" spans="10:10" x14ac:dyDescent="0.35">
      <c r="J104" s="1815"/>
    </row>
    <row r="105" spans="10:10" x14ac:dyDescent="0.35">
      <c r="J105" s="1815"/>
    </row>
    <row r="106" spans="10:10" x14ac:dyDescent="0.35">
      <c r="J106" s="1815"/>
    </row>
    <row r="107" spans="10:10" x14ac:dyDescent="0.35">
      <c r="J107" s="1815"/>
    </row>
    <row r="108" spans="10:10" x14ac:dyDescent="0.35">
      <c r="J108" s="1815"/>
    </row>
    <row r="109" spans="10:10" x14ac:dyDescent="0.35">
      <c r="J109" s="1815"/>
    </row>
    <row r="110" spans="10:10" x14ac:dyDescent="0.35">
      <c r="J110" s="1815"/>
    </row>
    <row r="111" spans="10:10" x14ac:dyDescent="0.35">
      <c r="J111" s="1815"/>
    </row>
    <row r="112" spans="10:10" x14ac:dyDescent="0.35">
      <c r="J112" s="1815"/>
    </row>
    <row r="113" spans="10:10" x14ac:dyDescent="0.35">
      <c r="J113" s="1815"/>
    </row>
    <row r="114" spans="10:10" x14ac:dyDescent="0.35">
      <c r="J114" s="1815"/>
    </row>
    <row r="115" spans="10:10" x14ac:dyDescent="0.35">
      <c r="J115" s="1815"/>
    </row>
    <row r="116" spans="10:10" x14ac:dyDescent="0.35">
      <c r="J116" s="1815"/>
    </row>
    <row r="117" spans="10:10" x14ac:dyDescent="0.35">
      <c r="J117" s="1815"/>
    </row>
    <row r="118" spans="10:10" x14ac:dyDescent="0.35">
      <c r="J118" s="1815"/>
    </row>
    <row r="119" spans="10:10" x14ac:dyDescent="0.35">
      <c r="J119" s="1815"/>
    </row>
    <row r="120" spans="10:10" x14ac:dyDescent="0.35">
      <c r="J120" s="1815"/>
    </row>
  </sheetData>
  <mergeCells count="8">
    <mergeCell ref="H66:I66"/>
    <mergeCell ref="A7:B7"/>
    <mergeCell ref="A1:H1"/>
    <mergeCell ref="A2:H2"/>
    <mergeCell ref="A3:B6"/>
    <mergeCell ref="C4:I4"/>
    <mergeCell ref="C3:I3"/>
    <mergeCell ref="F66:G66"/>
  </mergeCells>
  <conditionalFormatting sqref="D7:G38 I7:I38 I65 D65:G65 I41:I63 D41:G63">
    <cfRule type="expression" dxfId="936" priority="6">
      <formula>D7&lt;0.005</formula>
    </cfRule>
  </conditionalFormatting>
  <conditionalFormatting sqref="D7:G38 I7:I38 I65 D65:G65 I41:I63 D41:G63">
    <cfRule type="expression" dxfId="935" priority="5" stopIfTrue="1">
      <formula>D7&lt;0.0004</formula>
    </cfRule>
  </conditionalFormatting>
  <conditionalFormatting sqref="D64:G64 I64">
    <cfRule type="expression" dxfId="934" priority="4">
      <formula>D64&lt;0.005</formula>
    </cfRule>
  </conditionalFormatting>
  <conditionalFormatting sqref="D64:G64 I64">
    <cfRule type="expression" dxfId="933" priority="3" stopIfTrue="1">
      <formula>D64&lt;0.0004</formula>
    </cfRule>
  </conditionalFormatting>
  <conditionalFormatting sqref="D39:G40 I39:I40">
    <cfRule type="expression" dxfId="932" priority="2">
      <formula>D39&lt;0.005</formula>
    </cfRule>
  </conditionalFormatting>
  <conditionalFormatting sqref="D39:G40 I39:I40">
    <cfRule type="expression" dxfId="931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גיליון99"/>
  <dimension ref="A1:J119"/>
  <sheetViews>
    <sheetView view="pageBreakPreview" topLeftCell="C49" zoomScaleNormal="100" zoomScaleSheetLayoutView="100" workbookViewId="0">
      <selection activeCell="G10" sqref="G10"/>
    </sheetView>
  </sheetViews>
  <sheetFormatPr defaultRowHeight="14.5" x14ac:dyDescent="0.35"/>
  <cols>
    <col min="1" max="1" width="30.7265625" style="1855" customWidth="1"/>
    <col min="2" max="2" width="28.7265625" style="1855" bestFit="1" customWidth="1"/>
    <col min="3" max="3" width="18.453125" style="1854" customWidth="1"/>
    <col min="4" max="7" width="18.453125" style="1853" customWidth="1"/>
    <col min="8" max="8" width="18.453125" style="1852" customWidth="1"/>
    <col min="9" max="9" width="18.453125" customWidth="1"/>
  </cols>
  <sheetData>
    <row r="1" spans="1:10" ht="15.75" customHeight="1" x14ac:dyDescent="0.35">
      <c r="A1" s="6345" t="s">
        <v>912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5" t="s">
        <v>911</v>
      </c>
      <c r="B2" s="6345"/>
      <c r="C2" s="6345"/>
      <c r="D2" s="6345"/>
      <c r="E2" s="6345"/>
      <c r="F2" s="6345"/>
      <c r="G2" s="6345"/>
      <c r="H2" s="6345"/>
      <c r="I2" s="1"/>
    </row>
    <row r="3" spans="1:10" ht="15.5" x14ac:dyDescent="0.35">
      <c r="A3" s="6419"/>
      <c r="B3" s="6420"/>
      <c r="C3" s="6404" t="s">
        <v>910</v>
      </c>
      <c r="D3" s="6405"/>
      <c r="E3" s="6405"/>
      <c r="F3" s="6405"/>
      <c r="G3" s="6405"/>
      <c r="H3" s="6405"/>
      <c r="I3" s="6406"/>
    </row>
    <row r="4" spans="1:10" ht="16" thickBot="1" x14ac:dyDescent="0.4">
      <c r="A4" s="6421"/>
      <c r="B4" s="6422"/>
      <c r="C4" s="6931" t="s">
        <v>909</v>
      </c>
      <c r="D4" s="6932"/>
      <c r="E4" s="6932"/>
      <c r="F4" s="6932"/>
      <c r="G4" s="6932"/>
      <c r="H4" s="6932"/>
      <c r="I4" s="6933"/>
    </row>
    <row r="5" spans="1:10" ht="15.75" customHeight="1" x14ac:dyDescent="0.35">
      <c r="A5" s="6421"/>
      <c r="B5" s="6422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93" t="s">
        <v>793</v>
      </c>
      <c r="I5" s="226" t="s">
        <v>858</v>
      </c>
    </row>
    <row r="6" spans="1:10" ht="16.5" customHeight="1" thickBot="1" x14ac:dyDescent="0.4">
      <c r="A6" s="6421"/>
      <c r="B6" s="6422"/>
      <c r="C6" s="1892" t="s">
        <v>894</v>
      </c>
      <c r="D6" s="1737" t="s">
        <v>857</v>
      </c>
      <c r="E6" s="1789" t="s">
        <v>856</v>
      </c>
      <c r="F6" s="1737" t="s">
        <v>855</v>
      </c>
      <c r="G6" s="1789" t="s">
        <v>854</v>
      </c>
      <c r="H6" s="1891" t="s">
        <v>149</v>
      </c>
      <c r="I6" s="1789" t="s">
        <v>853</v>
      </c>
      <c r="J6" s="1856"/>
    </row>
    <row r="7" spans="1:10" s="179" customFormat="1" ht="12" customHeight="1" thickBot="1" x14ac:dyDescent="0.4">
      <c r="A7" s="6368" t="s">
        <v>59</v>
      </c>
      <c r="B7" s="6369"/>
      <c r="C7" s="621">
        <v>14853.999999999995</v>
      </c>
      <c r="D7" s="1353">
        <v>0.38119677531741525</v>
      </c>
      <c r="E7" s="1353">
        <v>0.50010531261226121</v>
      </c>
      <c r="F7" s="1353">
        <v>9.8243727235590605E-2</v>
      </c>
      <c r="G7" s="1353">
        <v>2.0454184834730681E-2</v>
      </c>
      <c r="H7" s="1888">
        <v>4.2392208000650493</v>
      </c>
      <c r="I7" s="238">
        <v>7.9984246473999599E-4</v>
      </c>
      <c r="J7" s="1857"/>
    </row>
    <row r="8" spans="1:10" s="1448" customFormat="1" ht="12" customHeight="1" x14ac:dyDescent="0.35">
      <c r="A8" s="160" t="s">
        <v>123</v>
      </c>
      <c r="B8" s="390" t="s">
        <v>122</v>
      </c>
      <c r="C8" s="444">
        <v>1459.0000000000014</v>
      </c>
      <c r="D8" s="219">
        <v>0.2438265991914933</v>
      </c>
      <c r="E8" s="219">
        <v>0.66982157169103163</v>
      </c>
      <c r="F8" s="219">
        <v>6.8104355117067195E-2</v>
      </c>
      <c r="G8" s="219">
        <v>1.8247474000402306E-2</v>
      </c>
      <c r="H8" s="1865">
        <v>4.136223351896219</v>
      </c>
      <c r="I8" s="267">
        <v>0</v>
      </c>
      <c r="J8" s="1857"/>
    </row>
    <row r="9" spans="1:10" s="1448" customFormat="1" ht="12" customHeight="1" x14ac:dyDescent="0.35">
      <c r="A9" s="92" t="s">
        <v>121</v>
      </c>
      <c r="B9" s="1774" t="s">
        <v>120</v>
      </c>
      <c r="C9" s="1754">
        <v>518.00000000000068</v>
      </c>
      <c r="D9" s="1887">
        <v>0.19853266976870063</v>
      </c>
      <c r="E9" s="1887">
        <v>0.57215992249129466</v>
      </c>
      <c r="F9" s="1887">
        <v>0.1822747810716755</v>
      </c>
      <c r="G9" s="1887">
        <v>4.7032626668327977E-2</v>
      </c>
      <c r="H9" s="1886">
        <v>3.918893056903336</v>
      </c>
      <c r="I9" s="1885">
        <v>2.0722618174490361E-3</v>
      </c>
      <c r="J9" s="1857"/>
    </row>
    <row r="10" spans="1:10" s="1448" customFormat="1" ht="12" customHeight="1" x14ac:dyDescent="0.35">
      <c r="A10" s="92"/>
      <c r="B10" s="1774" t="s">
        <v>119</v>
      </c>
      <c r="C10" s="1754">
        <v>1433.9999999999991</v>
      </c>
      <c r="D10" s="1887">
        <v>0.43877427519315376</v>
      </c>
      <c r="E10" s="1887">
        <v>0.46325671607011393</v>
      </c>
      <c r="F10" s="1887">
        <v>9.1051728828389619E-2</v>
      </c>
      <c r="G10" s="1887">
        <v>6.9172799083419357E-3</v>
      </c>
      <c r="H10" s="1886">
        <v>4.3330729808296775</v>
      </c>
      <c r="I10" s="1885">
        <v>3.2402863617457152E-3</v>
      </c>
      <c r="J10" s="1857"/>
    </row>
    <row r="11" spans="1:10" s="1448" customFormat="1" ht="12" customHeight="1" x14ac:dyDescent="0.35">
      <c r="A11" s="92"/>
      <c r="B11" s="1774" t="s">
        <v>118</v>
      </c>
      <c r="C11" s="1754">
        <v>602.00000000000023</v>
      </c>
      <c r="D11" s="1887">
        <v>0.40667965123765609</v>
      </c>
      <c r="E11" s="1887">
        <v>0.43504978027302266</v>
      </c>
      <c r="F11" s="1887">
        <v>0.12252016660159017</v>
      </c>
      <c r="G11" s="1887">
        <v>3.5750401887730779E-2</v>
      </c>
      <c r="H11" s="1886">
        <v>4.2094138209207443</v>
      </c>
      <c r="I11" s="1885">
        <v>0</v>
      </c>
      <c r="J11" s="1857"/>
    </row>
    <row r="12" spans="1:10" s="1448" customFormat="1" ht="12" customHeight="1" x14ac:dyDescent="0.35">
      <c r="A12" s="92"/>
      <c r="B12" s="1774" t="s">
        <v>117</v>
      </c>
      <c r="C12" s="1754">
        <v>98.000000000000028</v>
      </c>
      <c r="D12" s="1887">
        <v>0.35123235555081017</v>
      </c>
      <c r="E12" s="1887">
        <v>0.58528373829384628</v>
      </c>
      <c r="F12" s="1887">
        <v>2.1852101931056859E-2</v>
      </c>
      <c r="G12" s="1887">
        <v>4.1631804224286376E-2</v>
      </c>
      <c r="H12" s="1886">
        <v>4.2461166451711811</v>
      </c>
      <c r="I12" s="1885">
        <v>0</v>
      </c>
      <c r="J12" s="1857"/>
    </row>
    <row r="13" spans="1:10" s="1448" customFormat="1" ht="12" customHeight="1" x14ac:dyDescent="0.35">
      <c r="A13" s="92"/>
      <c r="B13" s="1774" t="s">
        <v>116</v>
      </c>
      <c r="C13" s="1754">
        <v>76.999999999999986</v>
      </c>
      <c r="D13" s="1887">
        <v>0.33781071775175708</v>
      </c>
      <c r="E13" s="1887">
        <v>0.52080601214035727</v>
      </c>
      <c r="F13" s="1887">
        <v>0.11188290940861317</v>
      </c>
      <c r="G13" s="1887">
        <v>2.9500360699272442E-2</v>
      </c>
      <c r="H13" s="1886">
        <v>4.1669270869445985</v>
      </c>
      <c r="I13" s="1885">
        <v>0</v>
      </c>
      <c r="J13" s="1857"/>
    </row>
    <row r="14" spans="1:10" s="1448" customFormat="1" ht="12" customHeight="1" x14ac:dyDescent="0.35">
      <c r="A14" s="92"/>
      <c r="B14" s="1774" t="s">
        <v>115</v>
      </c>
      <c r="C14" s="1754">
        <v>105.99999999999999</v>
      </c>
      <c r="D14" s="1887">
        <v>0.22257285284986242</v>
      </c>
      <c r="E14" s="1887">
        <v>0.64326488588324471</v>
      </c>
      <c r="F14" s="1887">
        <v>0.12426684508119024</v>
      </c>
      <c r="G14" s="1887">
        <v>9.8954161857022736E-3</v>
      </c>
      <c r="H14" s="1886">
        <v>4.0785151753972677</v>
      </c>
      <c r="I14" s="1885">
        <v>0</v>
      </c>
      <c r="J14" s="1857"/>
    </row>
    <row r="15" spans="1:10" s="1448" customFormat="1" ht="12" customHeight="1" x14ac:dyDescent="0.35">
      <c r="A15" s="92"/>
      <c r="B15" s="1774" t="s">
        <v>114</v>
      </c>
      <c r="C15" s="1754">
        <v>49</v>
      </c>
      <c r="D15" s="1887">
        <v>0.34625128366327595</v>
      </c>
      <c r="E15" s="1887">
        <v>0.55355285269485299</v>
      </c>
      <c r="F15" s="1887">
        <v>0.10019586364187098</v>
      </c>
      <c r="G15" s="1887">
        <v>0</v>
      </c>
      <c r="H15" s="1886">
        <v>4.2460554200214053</v>
      </c>
      <c r="I15" s="1885">
        <v>0</v>
      </c>
      <c r="J15" s="1857"/>
    </row>
    <row r="16" spans="1:10" s="1448" customFormat="1" ht="12" customHeight="1" x14ac:dyDescent="0.35">
      <c r="A16" s="92"/>
      <c r="B16" s="1774" t="s">
        <v>113</v>
      </c>
      <c r="C16" s="1754">
        <v>45.000000000000014</v>
      </c>
      <c r="D16" s="1887">
        <v>0.18507212686820726</v>
      </c>
      <c r="E16" s="1887">
        <v>0.68891367900880696</v>
      </c>
      <c r="F16" s="1887">
        <v>8.3185630883291187E-2</v>
      </c>
      <c r="G16" s="1887">
        <v>4.282856323969491E-2</v>
      </c>
      <c r="H16" s="1886">
        <v>4.0019531817589611</v>
      </c>
      <c r="I16" s="1885">
        <v>0</v>
      </c>
      <c r="J16" s="1857"/>
    </row>
    <row r="17" spans="1:10" s="1448" customFormat="1" ht="12" customHeight="1" x14ac:dyDescent="0.35">
      <c r="A17" s="92"/>
      <c r="B17" s="1774" t="s">
        <v>112</v>
      </c>
      <c r="C17" s="1754">
        <v>128</v>
      </c>
      <c r="D17" s="1887">
        <v>0.45408871004268897</v>
      </c>
      <c r="E17" s="1887">
        <v>0.36472099716173306</v>
      </c>
      <c r="F17" s="1887">
        <v>0.12588784230011768</v>
      </c>
      <c r="G17" s="1887">
        <v>5.5302450495460211E-2</v>
      </c>
      <c r="H17" s="1886">
        <v>4.2175959667516514</v>
      </c>
      <c r="I17" s="1885">
        <v>0</v>
      </c>
      <c r="J17" s="1857"/>
    </row>
    <row r="18" spans="1:10" s="1448" customFormat="1" ht="12" customHeight="1" x14ac:dyDescent="0.35">
      <c r="A18" s="92"/>
      <c r="B18" s="1774" t="s">
        <v>111</v>
      </c>
      <c r="C18" s="1754">
        <v>341.00000000000017</v>
      </c>
      <c r="D18" s="1887">
        <v>0.26342691429208676</v>
      </c>
      <c r="E18" s="1887">
        <v>0.56857249805208032</v>
      </c>
      <c r="F18" s="1887">
        <v>0.11531253069784865</v>
      </c>
      <c r="G18" s="1887">
        <v>5.2688056957984904E-2</v>
      </c>
      <c r="H18" s="1886">
        <v>4.0338885823527511</v>
      </c>
      <c r="I18" s="1885">
        <v>0</v>
      </c>
      <c r="J18" s="1857"/>
    </row>
    <row r="19" spans="1:10" s="1448" customFormat="1" ht="12" customHeight="1" x14ac:dyDescent="0.35">
      <c r="A19" s="92"/>
      <c r="B19" s="1774" t="s">
        <v>110</v>
      </c>
      <c r="C19" s="1754">
        <v>181.00000000000006</v>
      </c>
      <c r="D19" s="1887">
        <v>0.2799657973507127</v>
      </c>
      <c r="E19" s="1887">
        <v>0.45316842552467834</v>
      </c>
      <c r="F19" s="1887">
        <v>0.23744396029327508</v>
      </c>
      <c r="G19" s="1887">
        <v>2.942181683133337E-2</v>
      </c>
      <c r="H19" s="1886">
        <v>3.9733489749535731</v>
      </c>
      <c r="I19" s="1885">
        <v>0</v>
      </c>
      <c r="J19" s="1857"/>
    </row>
    <row r="20" spans="1:10" s="1448" customFormat="1" ht="12" customHeight="1" x14ac:dyDescent="0.35">
      <c r="A20" s="92"/>
      <c r="B20" s="1774" t="s">
        <v>109</v>
      </c>
      <c r="C20" s="1754">
        <v>224.99999999999997</v>
      </c>
      <c r="D20" s="1887">
        <v>0.25811880165795809</v>
      </c>
      <c r="E20" s="1887">
        <v>0.59068827037275118</v>
      </c>
      <c r="F20" s="1887">
        <v>0.12453924247717749</v>
      </c>
      <c r="G20" s="1887">
        <v>2.6653685492113527E-2</v>
      </c>
      <c r="H20" s="1886">
        <v>4.0706761271829102</v>
      </c>
      <c r="I20" s="1885">
        <v>0</v>
      </c>
      <c r="J20" s="1857"/>
    </row>
    <row r="21" spans="1:10" s="1448" customFormat="1" ht="12" customHeight="1" x14ac:dyDescent="0.35">
      <c r="A21" s="92"/>
      <c r="B21" s="1774" t="s">
        <v>108</v>
      </c>
      <c r="C21" s="1754">
        <v>114</v>
      </c>
      <c r="D21" s="1887">
        <v>0.23236795518608969</v>
      </c>
      <c r="E21" s="1887">
        <v>0.52093285233676423</v>
      </c>
      <c r="F21" s="1887">
        <v>0.17664927086553839</v>
      </c>
      <c r="G21" s="1887">
        <v>7.0049921611607446E-2</v>
      </c>
      <c r="H21" s="1886">
        <v>3.9156188410973356</v>
      </c>
      <c r="I21" s="1885">
        <v>0</v>
      </c>
      <c r="J21" s="1857"/>
    </row>
    <row r="22" spans="1:10" s="1448" customFormat="1" ht="12" customHeight="1" x14ac:dyDescent="0.35">
      <c r="A22" s="92"/>
      <c r="B22" s="1774" t="s">
        <v>107</v>
      </c>
      <c r="C22" s="1754">
        <v>190.00000000000009</v>
      </c>
      <c r="D22" s="1887">
        <v>0.3426134766106676</v>
      </c>
      <c r="E22" s="1887">
        <v>0.53351610050658227</v>
      </c>
      <c r="F22" s="1887">
        <v>0.1238704228827501</v>
      </c>
      <c r="G22" s="1887">
        <v>0</v>
      </c>
      <c r="H22" s="1886">
        <v>4.2187430537279171</v>
      </c>
      <c r="I22" s="1885">
        <v>0</v>
      </c>
      <c r="J22" s="1857"/>
    </row>
    <row r="23" spans="1:10" s="1448" customFormat="1" ht="12" customHeight="1" x14ac:dyDescent="0.35">
      <c r="A23" s="92"/>
      <c r="B23" s="1774" t="s">
        <v>106</v>
      </c>
      <c r="C23" s="1754">
        <v>153.00000000000003</v>
      </c>
      <c r="D23" s="1887">
        <v>0.28828681759604302</v>
      </c>
      <c r="E23" s="1887">
        <v>0.62697675699314759</v>
      </c>
      <c r="F23" s="1887">
        <v>7.2931899030418218E-2</v>
      </c>
      <c r="G23" s="1887">
        <v>1.1804526380391877E-2</v>
      </c>
      <c r="H23" s="1886">
        <v>4.1917458658048412</v>
      </c>
      <c r="I23" s="1885">
        <v>0</v>
      </c>
      <c r="J23" s="1857"/>
    </row>
    <row r="24" spans="1:10" s="1448" customFormat="1" ht="12" customHeight="1" x14ac:dyDescent="0.35">
      <c r="A24" s="92"/>
      <c r="B24" s="1774" t="s">
        <v>105</v>
      </c>
      <c r="C24" s="1754">
        <v>374.00000000000028</v>
      </c>
      <c r="D24" s="1887">
        <v>0.43396111289564437</v>
      </c>
      <c r="E24" s="1887">
        <v>0.42380654353058544</v>
      </c>
      <c r="F24" s="1887">
        <v>0.12695750629340016</v>
      </c>
      <c r="G24" s="1887">
        <v>1.5274837280370815E-2</v>
      </c>
      <c r="H24" s="1886">
        <v>4.2716138307567952</v>
      </c>
      <c r="I24" s="1885">
        <v>0</v>
      </c>
      <c r="J24" s="1857"/>
    </row>
    <row r="25" spans="1:10" s="1448" customFormat="1" ht="12" customHeight="1" x14ac:dyDescent="0.35">
      <c r="A25" s="92"/>
      <c r="B25" s="1774" t="s">
        <v>104</v>
      </c>
      <c r="C25" s="1754">
        <v>74.000000000000028</v>
      </c>
      <c r="D25" s="1887">
        <v>0.33626805396318687</v>
      </c>
      <c r="E25" s="1887">
        <v>0.47807016658582463</v>
      </c>
      <c r="F25" s="1887">
        <v>0.14632473368400295</v>
      </c>
      <c r="G25" s="1887">
        <v>3.9337045766985511E-2</v>
      </c>
      <c r="H25" s="1886">
        <v>4.1112692287452139</v>
      </c>
      <c r="I25" s="1885">
        <v>0</v>
      </c>
      <c r="J25" s="1857"/>
    </row>
    <row r="26" spans="1:10" s="1448" customFormat="1" ht="12" customHeight="1" x14ac:dyDescent="0.35">
      <c r="A26" s="92"/>
      <c r="B26" s="1774" t="s">
        <v>103</v>
      </c>
      <c r="C26" s="1754">
        <v>106</v>
      </c>
      <c r="D26" s="1887">
        <v>0.15840312202232998</v>
      </c>
      <c r="E26" s="1887">
        <v>0.31595111950080318</v>
      </c>
      <c r="F26" s="1887">
        <v>0.13767064096843418</v>
      </c>
      <c r="G26" s="1887">
        <v>0.38797511750843255</v>
      </c>
      <c r="H26" s="1886">
        <v>3.244782246037031</v>
      </c>
      <c r="I26" s="1885">
        <v>0</v>
      </c>
      <c r="J26" s="1857"/>
    </row>
    <row r="27" spans="1:10" s="1448" customFormat="1" ht="12" customHeight="1" x14ac:dyDescent="0.35">
      <c r="A27" s="92"/>
      <c r="B27" s="1774" t="s">
        <v>102</v>
      </c>
      <c r="C27" s="1754">
        <v>37.000000000000007</v>
      </c>
      <c r="D27" s="1887">
        <v>0.3486710093660107</v>
      </c>
      <c r="E27" s="1887">
        <v>0.62109907767445238</v>
      </c>
      <c r="F27" s="1887">
        <v>3.0229912959536812E-2</v>
      </c>
      <c r="G27" s="1887">
        <v>0</v>
      </c>
      <c r="H27" s="1886">
        <v>4.3184410964064748</v>
      </c>
      <c r="I27" s="1885">
        <v>0</v>
      </c>
      <c r="J27" s="1857"/>
    </row>
    <row r="28" spans="1:10" s="1448" customFormat="1" ht="12" customHeight="1" x14ac:dyDescent="0.35">
      <c r="A28" s="92"/>
      <c r="B28" s="1774" t="s">
        <v>101</v>
      </c>
      <c r="C28" s="1754">
        <v>81</v>
      </c>
      <c r="D28" s="1887">
        <v>0.35054077708991616</v>
      </c>
      <c r="E28" s="1887">
        <v>0.51453981479854827</v>
      </c>
      <c r="F28" s="1887">
        <v>0.13491940811153555</v>
      </c>
      <c r="G28" s="1887">
        <v>0</v>
      </c>
      <c r="H28" s="1886">
        <v>4.2156213689783799</v>
      </c>
      <c r="I28" s="1885">
        <v>0</v>
      </c>
      <c r="J28" s="1857"/>
    </row>
    <row r="29" spans="1:10" s="1448" customFormat="1" ht="12" customHeight="1" x14ac:dyDescent="0.35">
      <c r="A29" s="92"/>
      <c r="B29" s="1774" t="s">
        <v>100</v>
      </c>
      <c r="C29" s="1754">
        <v>130.00000000000003</v>
      </c>
      <c r="D29" s="1887">
        <v>0.60639793418367438</v>
      </c>
      <c r="E29" s="1887">
        <v>0.24030133478259139</v>
      </c>
      <c r="F29" s="1887">
        <v>0.15330073103373432</v>
      </c>
      <c r="G29" s="1887">
        <v>0</v>
      </c>
      <c r="H29" s="1886">
        <v>4.453097203149941</v>
      </c>
      <c r="I29" s="1885">
        <v>0</v>
      </c>
      <c r="J29" s="1857"/>
    </row>
    <row r="30" spans="1:10" s="1448" customFormat="1" ht="12" customHeight="1" x14ac:dyDescent="0.35">
      <c r="A30" s="92"/>
      <c r="B30" s="1774" t="s">
        <v>99</v>
      </c>
      <c r="C30" s="1754">
        <v>213.00000000000014</v>
      </c>
      <c r="D30" s="1884">
        <v>0.37435738173596889</v>
      </c>
      <c r="E30" s="1884">
        <v>0.51957641359847051</v>
      </c>
      <c r="F30" s="1884">
        <v>8.8094488138040175E-2</v>
      </c>
      <c r="G30" s="1884">
        <v>1.797171652752012E-2</v>
      </c>
      <c r="H30" s="1883">
        <v>4.2503194605428885</v>
      </c>
      <c r="I30" s="1882">
        <v>0</v>
      </c>
      <c r="J30" s="1857"/>
    </row>
    <row r="31" spans="1:10" s="1448" customFormat="1" ht="12" customHeight="1" thickBot="1" x14ac:dyDescent="0.4">
      <c r="A31" s="92"/>
      <c r="B31" s="1890" t="s">
        <v>59</v>
      </c>
      <c r="C31" s="1889">
        <v>6735.0000000000055</v>
      </c>
      <c r="D31" s="203">
        <v>0.32797161288017274</v>
      </c>
      <c r="E31" s="203">
        <v>0.53294673134799964</v>
      </c>
      <c r="F31" s="203">
        <v>0.11290081911249511</v>
      </c>
      <c r="G31" s="203">
        <v>2.6180836659322276E-2</v>
      </c>
      <c r="H31" s="1859">
        <v>4.1597139218290442</v>
      </c>
      <c r="I31" s="241">
        <v>8.3844678370690554E-4</v>
      </c>
      <c r="J31" s="1857"/>
    </row>
    <row r="32" spans="1:10" s="1448" customFormat="1" ht="12" customHeight="1" x14ac:dyDescent="0.35">
      <c r="A32" s="89" t="s">
        <v>98</v>
      </c>
      <c r="B32" s="1842" t="s">
        <v>97</v>
      </c>
      <c r="C32" s="192">
        <v>4162.0000000000027</v>
      </c>
      <c r="D32" s="219">
        <v>0.51839829226749612</v>
      </c>
      <c r="E32" s="219">
        <v>0.41503774353693679</v>
      </c>
      <c r="F32" s="219">
        <v>5.8092703952452557E-2</v>
      </c>
      <c r="G32" s="219">
        <v>8.4712602431317348E-3</v>
      </c>
      <c r="H32" s="1865">
        <v>4.4403027180981898</v>
      </c>
      <c r="I32" s="267">
        <v>1.3996382825103742E-4</v>
      </c>
      <c r="J32" s="1857"/>
    </row>
    <row r="33" spans="1:10" s="1448" customFormat="1" ht="12" customHeight="1" x14ac:dyDescent="0.35">
      <c r="A33" s="78" t="s">
        <v>96</v>
      </c>
      <c r="B33" s="1774" t="s">
        <v>95</v>
      </c>
      <c r="C33" s="1754">
        <v>402.99999999999977</v>
      </c>
      <c r="D33" s="1887">
        <v>0.40309429992348805</v>
      </c>
      <c r="E33" s="1887">
        <v>0.44823974947116629</v>
      </c>
      <c r="F33" s="1887">
        <v>0.10357116632856211</v>
      </c>
      <c r="G33" s="1887">
        <v>4.5094784276785774E-2</v>
      </c>
      <c r="H33" s="1886">
        <v>4.2046725180266646</v>
      </c>
      <c r="I33" s="1885">
        <v>0</v>
      </c>
      <c r="J33" s="1857"/>
    </row>
    <row r="34" spans="1:10" s="1448" customFormat="1" ht="12" customHeight="1" x14ac:dyDescent="0.35">
      <c r="A34" s="78"/>
      <c r="B34" s="1774" t="s">
        <v>94</v>
      </c>
      <c r="C34" s="1754">
        <v>165.00000000000006</v>
      </c>
      <c r="D34" s="1884">
        <v>0.32406180328761541</v>
      </c>
      <c r="E34" s="1884">
        <v>0.54150031604938076</v>
      </c>
      <c r="F34" s="1884">
        <v>7.7463273246491535E-2</v>
      </c>
      <c r="G34" s="1884">
        <v>5.6974607416512217E-2</v>
      </c>
      <c r="H34" s="1883">
        <v>4.1326493152080985</v>
      </c>
      <c r="I34" s="1882">
        <v>0</v>
      </c>
      <c r="J34" s="1857"/>
    </row>
    <row r="35" spans="1:10" s="1448" customFormat="1" ht="12" customHeight="1" thickBot="1" x14ac:dyDescent="0.4">
      <c r="A35" s="81"/>
      <c r="B35" s="182" t="s">
        <v>59</v>
      </c>
      <c r="C35" s="181">
        <v>4730.0000000000146</v>
      </c>
      <c r="D35" s="203">
        <v>0.50176699237623201</v>
      </c>
      <c r="E35" s="203">
        <v>0.42200698833073491</v>
      </c>
      <c r="F35" s="203">
        <v>6.2881134138902436E-2</v>
      </c>
      <c r="G35" s="203">
        <v>1.3344885154147303E-2</v>
      </c>
      <c r="H35" s="1859">
        <v>4.4090829221134733</v>
      </c>
      <c r="I35" s="241">
        <v>1.2274442695032233E-4</v>
      </c>
      <c r="J35" s="1857"/>
    </row>
    <row r="36" spans="1:10" s="1448" customFormat="1" ht="12" customHeight="1" thickBot="1" x14ac:dyDescent="0.4">
      <c r="A36" s="98" t="s">
        <v>93</v>
      </c>
      <c r="B36" s="200" t="s">
        <v>59</v>
      </c>
      <c r="C36" s="199">
        <v>86</v>
      </c>
      <c r="D36" s="1353">
        <v>0.43887608193118766</v>
      </c>
      <c r="E36" s="1353">
        <v>0.47739655233876732</v>
      </c>
      <c r="F36" s="1353">
        <v>8.3727365730044884E-2</v>
      </c>
      <c r="G36" s="1353">
        <v>0</v>
      </c>
      <c r="H36" s="1888">
        <v>4.3551487162011426</v>
      </c>
      <c r="I36" s="238">
        <v>0</v>
      </c>
      <c r="J36" s="1857"/>
    </row>
    <row r="37" spans="1:10" s="1448" customFormat="1" ht="12" customHeight="1" x14ac:dyDescent="0.35">
      <c r="A37" s="89" t="s">
        <v>92</v>
      </c>
      <c r="B37" s="1842" t="s">
        <v>91</v>
      </c>
      <c r="C37" s="192">
        <v>210.99999999999997</v>
      </c>
      <c r="D37" s="219">
        <v>0.47469295366476666</v>
      </c>
      <c r="E37" s="219">
        <v>0.38335020405596587</v>
      </c>
      <c r="F37" s="219">
        <v>7.8047667322768965E-2</v>
      </c>
      <c r="G37" s="219">
        <v>6.390917495649906E-2</v>
      </c>
      <c r="H37" s="1865">
        <v>4.2688269364290008</v>
      </c>
      <c r="I37" s="267">
        <v>0</v>
      </c>
      <c r="J37" s="1857"/>
    </row>
    <row r="38" spans="1:10" s="1448" customFormat="1" ht="12" customHeight="1" x14ac:dyDescent="0.35">
      <c r="A38" s="78" t="s">
        <v>90</v>
      </c>
      <c r="B38" s="1774" t="s">
        <v>89</v>
      </c>
      <c r="C38" s="1754">
        <v>383.99999999999994</v>
      </c>
      <c r="D38" s="1887">
        <v>0.56342444884789378</v>
      </c>
      <c r="E38" s="1887">
        <v>0.38542858705045591</v>
      </c>
      <c r="F38" s="1887">
        <v>4.7629939095975835E-2</v>
      </c>
      <c r="G38" s="1887">
        <v>3.5170250056735853E-3</v>
      </c>
      <c r="H38" s="1886">
        <v>4.5087604597405733</v>
      </c>
      <c r="I38" s="1885">
        <v>0</v>
      </c>
      <c r="J38" s="1857"/>
    </row>
    <row r="39" spans="1:10" s="1448" customFormat="1" ht="12" customHeight="1" x14ac:dyDescent="0.35">
      <c r="A39" s="78"/>
      <c r="B39" s="1774" t="s">
        <v>88</v>
      </c>
      <c r="C39" s="1754">
        <v>36.000000000000007</v>
      </c>
      <c r="D39" s="1887">
        <v>0.52413802359103923</v>
      </c>
      <c r="E39" s="1887">
        <v>0.44389913969600242</v>
      </c>
      <c r="F39" s="1887">
        <v>3.1962836712958388E-2</v>
      </c>
      <c r="G39" s="1887">
        <v>0</v>
      </c>
      <c r="H39" s="1886">
        <v>4.4921751868780815</v>
      </c>
      <c r="I39" s="1885">
        <v>0</v>
      </c>
      <c r="J39" s="1857"/>
    </row>
    <row r="40" spans="1:10" s="1448" customFormat="1" ht="12" customHeight="1" x14ac:dyDescent="0.35">
      <c r="A40" s="78"/>
      <c r="B40" s="1774" t="s">
        <v>87</v>
      </c>
      <c r="C40" s="1754">
        <v>54.000000000000021</v>
      </c>
      <c r="D40" s="1887">
        <v>0.46572109607457418</v>
      </c>
      <c r="E40" s="1887">
        <v>0.44706369742381546</v>
      </c>
      <c r="F40" s="1887">
        <v>8.7215206501610035E-2</v>
      </c>
      <c r="G40" s="1887">
        <v>0</v>
      </c>
      <c r="H40" s="1886">
        <v>4.3785058895729643</v>
      </c>
      <c r="I40" s="1885">
        <v>0</v>
      </c>
      <c r="J40" s="1857"/>
    </row>
    <row r="41" spans="1:10" s="1448" customFormat="1" ht="12" customHeight="1" x14ac:dyDescent="0.35">
      <c r="A41" s="78"/>
      <c r="B41" s="1774" t="s">
        <v>86</v>
      </c>
      <c r="C41" s="1754">
        <v>70.000000000000014</v>
      </c>
      <c r="D41" s="1884">
        <v>0.50338161430553252</v>
      </c>
      <c r="E41" s="1884">
        <v>0.45796296081730536</v>
      </c>
      <c r="F41" s="1884">
        <v>1.6564846202240382E-2</v>
      </c>
      <c r="G41" s="1884">
        <v>2.2090578674921382E-2</v>
      </c>
      <c r="H41" s="1883">
        <v>4.4310215731466958</v>
      </c>
      <c r="I41" s="1882">
        <v>0</v>
      </c>
      <c r="J41" s="1857"/>
    </row>
    <row r="42" spans="1:10" s="1448" customFormat="1" ht="12" customHeight="1" thickBot="1" x14ac:dyDescent="0.4">
      <c r="A42" s="81"/>
      <c r="B42" s="182" t="s">
        <v>59</v>
      </c>
      <c r="C42" s="181">
        <v>754.99999999999977</v>
      </c>
      <c r="D42" s="203">
        <v>0.51932183390978637</v>
      </c>
      <c r="E42" s="203">
        <v>0.40427033751184233</v>
      </c>
      <c r="F42" s="203">
        <v>5.4528763847313824E-2</v>
      </c>
      <c r="G42" s="203">
        <v>2.1879064731058002E-2</v>
      </c>
      <c r="H42" s="1859">
        <v>4.4194935395431045</v>
      </c>
      <c r="I42" s="241">
        <v>0</v>
      </c>
      <c r="J42" s="1857"/>
    </row>
    <row r="43" spans="1:10" s="1448" customFormat="1" ht="12" customHeight="1" x14ac:dyDescent="0.35">
      <c r="A43" s="92" t="s">
        <v>85</v>
      </c>
      <c r="B43" s="334" t="s">
        <v>84</v>
      </c>
      <c r="C43" s="192">
        <v>261</v>
      </c>
      <c r="D43" s="219">
        <v>0.37442741043844913</v>
      </c>
      <c r="E43" s="219">
        <v>0.50494025658884145</v>
      </c>
      <c r="F43" s="219">
        <v>0.10397302424656979</v>
      </c>
      <c r="G43" s="219">
        <v>1.6659308726140468E-2</v>
      </c>
      <c r="H43" s="1865">
        <v>4.2308127439264949</v>
      </c>
      <c r="I43" s="267">
        <v>0</v>
      </c>
      <c r="J43" s="1857"/>
    </row>
    <row r="44" spans="1:10" s="1448" customFormat="1" ht="12" customHeight="1" x14ac:dyDescent="0.35">
      <c r="A44" s="92" t="s">
        <v>83</v>
      </c>
      <c r="B44" s="1755" t="s">
        <v>82</v>
      </c>
      <c r="C44" s="1863">
        <v>38.000000000000007</v>
      </c>
      <c r="D44" s="1840">
        <v>0.12474123542408315</v>
      </c>
      <c r="E44" s="1840">
        <v>0.69296981512724687</v>
      </c>
      <c r="F44" s="1840">
        <v>0.17273243833660856</v>
      </c>
      <c r="G44" s="1840">
        <v>9.5565111120617715E-3</v>
      </c>
      <c r="H44" s="1881">
        <v>3.9233392637512892</v>
      </c>
      <c r="I44" s="1839">
        <v>0</v>
      </c>
      <c r="J44" s="1857"/>
    </row>
    <row r="45" spans="1:10" s="179" customFormat="1" ht="12" customHeight="1" x14ac:dyDescent="0.35">
      <c r="A45" s="92"/>
      <c r="B45" s="1755" t="s">
        <v>81</v>
      </c>
      <c r="C45" s="1863">
        <v>223.00000000000009</v>
      </c>
      <c r="D45" s="1840">
        <v>0.31835535726820285</v>
      </c>
      <c r="E45" s="1840">
        <v>0.64930066498868644</v>
      </c>
      <c r="F45" s="1840">
        <v>3.2343977743110208E-2</v>
      </c>
      <c r="G45" s="1840">
        <v>0</v>
      </c>
      <c r="H45" s="1881">
        <v>4.2860113795250951</v>
      </c>
      <c r="I45" s="1839">
        <v>0</v>
      </c>
      <c r="J45" s="1857"/>
    </row>
    <row r="46" spans="1:10" s="179" customFormat="1" ht="12" customHeight="1" x14ac:dyDescent="0.35">
      <c r="A46" s="92"/>
      <c r="B46" s="1755" t="s">
        <v>80</v>
      </c>
      <c r="C46" s="1863">
        <v>323.00000000000011</v>
      </c>
      <c r="D46" s="1840">
        <v>0.43775643179977419</v>
      </c>
      <c r="E46" s="1840">
        <v>0.51537338580811198</v>
      </c>
      <c r="F46" s="1840">
        <v>4.6870182392114268E-2</v>
      </c>
      <c r="G46" s="1840">
        <v>0</v>
      </c>
      <c r="H46" s="1881">
        <v>4.3908862494076581</v>
      </c>
      <c r="I46" s="1839">
        <v>0</v>
      </c>
      <c r="J46" s="1857"/>
    </row>
    <row r="47" spans="1:10" s="179" customFormat="1" ht="12" customHeight="1" x14ac:dyDescent="0.35">
      <c r="A47" s="92"/>
      <c r="B47" s="1755" t="s">
        <v>79</v>
      </c>
      <c r="C47" s="1863">
        <v>58</v>
      </c>
      <c r="D47" s="1840">
        <v>0.14550954499607049</v>
      </c>
      <c r="E47" s="1840">
        <v>0.78548206865273729</v>
      </c>
      <c r="F47" s="1840">
        <v>6.3214687473797229E-2</v>
      </c>
      <c r="G47" s="1840">
        <v>5.7936988773955042E-3</v>
      </c>
      <c r="H47" s="1881">
        <v>4.0707074597674824</v>
      </c>
      <c r="I47" s="1839">
        <v>0</v>
      </c>
      <c r="J47" s="1857"/>
    </row>
    <row r="48" spans="1:10" s="179" customFormat="1" ht="12" customHeight="1" x14ac:dyDescent="0.35">
      <c r="A48" s="92"/>
      <c r="B48" s="1755" t="s">
        <v>78</v>
      </c>
      <c r="C48" s="1863">
        <v>95.000000000000014</v>
      </c>
      <c r="D48" s="1840">
        <v>0.438638113813139</v>
      </c>
      <c r="E48" s="1840">
        <v>0.52069337672183735</v>
      </c>
      <c r="F48" s="1840">
        <v>4.0668509465023608E-2</v>
      </c>
      <c r="G48" s="1840">
        <v>0</v>
      </c>
      <c r="H48" s="1881">
        <v>4.3979696043481136</v>
      </c>
      <c r="I48" s="1839">
        <v>0</v>
      </c>
      <c r="J48" s="1857"/>
    </row>
    <row r="49" spans="1:10" s="179" customFormat="1" ht="12" customHeight="1" x14ac:dyDescent="0.35">
      <c r="A49" s="92"/>
      <c r="B49" s="1755" t="s">
        <v>77</v>
      </c>
      <c r="C49" s="1863">
        <v>46.000000000000007</v>
      </c>
      <c r="D49" s="1840">
        <v>0.57527723237241468</v>
      </c>
      <c r="E49" s="1840">
        <v>0.30867262223744762</v>
      </c>
      <c r="F49" s="1840">
        <v>0.11605014539013775</v>
      </c>
      <c r="G49" s="1840">
        <v>0</v>
      </c>
      <c r="H49" s="1881">
        <v>4.4592270869822785</v>
      </c>
      <c r="I49" s="1839">
        <v>0</v>
      </c>
      <c r="J49" s="1857"/>
    </row>
    <row r="50" spans="1:10" s="179" customFormat="1" ht="12" customHeight="1" x14ac:dyDescent="0.35">
      <c r="A50" s="92"/>
      <c r="B50" s="1755" t="s">
        <v>76</v>
      </c>
      <c r="C50" s="1863">
        <v>38.999999999999993</v>
      </c>
      <c r="D50" s="1840">
        <v>0.511072169369717</v>
      </c>
      <c r="E50" s="1840">
        <v>0.46563781607147642</v>
      </c>
      <c r="F50" s="1840">
        <v>2.3290014558805919E-2</v>
      </c>
      <c r="G50" s="1840">
        <v>0</v>
      </c>
      <c r="H50" s="1881">
        <v>4.4877821548109118</v>
      </c>
      <c r="I50" s="1839">
        <v>0</v>
      </c>
      <c r="J50" s="1857"/>
    </row>
    <row r="51" spans="1:10" s="179" customFormat="1" ht="12" customHeight="1" x14ac:dyDescent="0.35">
      <c r="A51" s="92"/>
      <c r="B51" s="1755" t="s">
        <v>75</v>
      </c>
      <c r="C51" s="1863">
        <v>74</v>
      </c>
      <c r="D51" s="1840">
        <v>0.18138923402604751</v>
      </c>
      <c r="E51" s="1840">
        <v>0.67539716665888083</v>
      </c>
      <c r="F51" s="1840">
        <v>0.14321359931507172</v>
      </c>
      <c r="G51" s="1840">
        <v>0</v>
      </c>
      <c r="H51" s="1881">
        <v>4.0381756347109761</v>
      </c>
      <c r="I51" s="1839">
        <v>0</v>
      </c>
      <c r="J51" s="1857"/>
    </row>
    <row r="52" spans="1:10" s="179" customFormat="1" ht="12" customHeight="1" x14ac:dyDescent="0.35">
      <c r="A52" s="92"/>
      <c r="B52" s="1755" t="s">
        <v>74</v>
      </c>
      <c r="C52" s="1863">
        <v>95.999999999999957</v>
      </c>
      <c r="D52" s="1840">
        <v>0.24418432031432424</v>
      </c>
      <c r="E52" s="1840">
        <v>0.61188087542452763</v>
      </c>
      <c r="F52" s="1840">
        <v>0.14393480426114846</v>
      </c>
      <c r="G52" s="1840">
        <v>0</v>
      </c>
      <c r="H52" s="1881">
        <v>4.100249516053176</v>
      </c>
      <c r="I52" s="1839">
        <v>0</v>
      </c>
      <c r="J52" s="1857"/>
    </row>
    <row r="53" spans="1:10" s="179" customFormat="1" ht="12" customHeight="1" x14ac:dyDescent="0.35">
      <c r="A53" s="92"/>
      <c r="B53" s="1755" t="s">
        <v>73</v>
      </c>
      <c r="C53" s="1863">
        <v>109</v>
      </c>
      <c r="D53" s="1840">
        <v>0.27233589619140708</v>
      </c>
      <c r="E53" s="1840">
        <v>0.49201452059376527</v>
      </c>
      <c r="F53" s="1840">
        <v>0.21549029032475264</v>
      </c>
      <c r="G53" s="1840">
        <v>2.0159292890075418E-2</v>
      </c>
      <c r="H53" s="1881">
        <v>4.016527020086504</v>
      </c>
      <c r="I53" s="1839">
        <v>0</v>
      </c>
      <c r="J53" s="1857"/>
    </row>
    <row r="54" spans="1:10" s="179" customFormat="1" ht="12" customHeight="1" x14ac:dyDescent="0.35">
      <c r="A54" s="92"/>
      <c r="B54" s="1755" t="s">
        <v>72</v>
      </c>
      <c r="C54" s="1863">
        <v>176.00000000000006</v>
      </c>
      <c r="D54" s="1840">
        <v>0.18537726204460758</v>
      </c>
      <c r="E54" s="1840">
        <v>0.6617312324891742</v>
      </c>
      <c r="F54" s="1840">
        <v>0.11597507603577663</v>
      </c>
      <c r="G54" s="1840">
        <v>3.6916429430441842E-2</v>
      </c>
      <c r="H54" s="1881">
        <v>3.992200943372572</v>
      </c>
      <c r="I54" s="1839">
        <v>0</v>
      </c>
      <c r="J54" s="1857"/>
    </row>
    <row r="55" spans="1:10" s="179" customFormat="1" ht="12" customHeight="1" x14ac:dyDescent="0.35">
      <c r="A55" s="92"/>
      <c r="B55" s="1755" t="s">
        <v>71</v>
      </c>
      <c r="C55" s="1863">
        <v>189.00000000000006</v>
      </c>
      <c r="D55" s="1840">
        <v>0.36531768880435017</v>
      </c>
      <c r="E55" s="1840">
        <v>0.51464740911966045</v>
      </c>
      <c r="F55" s="1840">
        <v>0.12003490207598971</v>
      </c>
      <c r="G55" s="1840">
        <v>0</v>
      </c>
      <c r="H55" s="1881">
        <v>4.2452827867283629</v>
      </c>
      <c r="I55" s="1839">
        <v>2.9529012586058907E-2</v>
      </c>
      <c r="J55" s="1857"/>
    </row>
    <row r="56" spans="1:10" s="179" customFormat="1" ht="12" customHeight="1" thickBot="1" x14ac:dyDescent="0.4">
      <c r="A56" s="92"/>
      <c r="B56" s="1880" t="s">
        <v>59</v>
      </c>
      <c r="C56" s="1848">
        <v>1726.9999999999995</v>
      </c>
      <c r="D56" s="1879">
        <v>0.32775412152129185</v>
      </c>
      <c r="E56" s="1879">
        <v>0.55751645342702294</v>
      </c>
      <c r="F56" s="1879">
        <v>0.10457513276276777</v>
      </c>
      <c r="G56" s="1879">
        <v>1.0154292288919913E-2</v>
      </c>
      <c r="H56" s="1878">
        <v>4.200526975866004</v>
      </c>
      <c r="I56" s="1877">
        <v>3.0138841583143543E-3</v>
      </c>
      <c r="J56" s="1857"/>
    </row>
    <row r="57" spans="1:10" s="179" customFormat="1" ht="12" customHeight="1" x14ac:dyDescent="0.35">
      <c r="A57" s="89" t="s">
        <v>70</v>
      </c>
      <c r="B57" s="342" t="s">
        <v>69</v>
      </c>
      <c r="C57" s="192">
        <v>32</v>
      </c>
      <c r="D57" s="1876">
        <v>0</v>
      </c>
      <c r="E57" s="1876">
        <v>0.65439791837924077</v>
      </c>
      <c r="F57" s="1876">
        <v>0.3456020816207595</v>
      </c>
      <c r="G57" s="1876">
        <v>0</v>
      </c>
      <c r="H57" s="1875">
        <v>3.6543979183792406</v>
      </c>
      <c r="I57" s="1845">
        <v>0</v>
      </c>
      <c r="J57" s="1857"/>
    </row>
    <row r="58" spans="1:10" s="179" customFormat="1" ht="12" customHeight="1" x14ac:dyDescent="0.35">
      <c r="A58" s="78" t="s">
        <v>68</v>
      </c>
      <c r="B58" s="1755" t="s">
        <v>66</v>
      </c>
      <c r="C58" s="1754">
        <v>175.99999999999997</v>
      </c>
      <c r="D58" s="1874">
        <v>0.48393213039062838</v>
      </c>
      <c r="E58" s="1874">
        <v>0.42364649177238256</v>
      </c>
      <c r="F58" s="1874">
        <v>8.8645137068764229E-2</v>
      </c>
      <c r="G58" s="1874">
        <v>3.77624076822493E-3</v>
      </c>
      <c r="H58" s="1873">
        <v>4.3839582710171898</v>
      </c>
      <c r="I58" s="1872">
        <v>0</v>
      </c>
      <c r="J58" s="1857"/>
    </row>
    <row r="59" spans="1:10" s="179" customFormat="1" ht="12" customHeight="1" x14ac:dyDescent="0.35">
      <c r="A59" s="78"/>
      <c r="B59" s="1755" t="s">
        <v>65</v>
      </c>
      <c r="C59" s="1863">
        <v>161.99999999999997</v>
      </c>
      <c r="D59" s="219">
        <v>0.44129302575924145</v>
      </c>
      <c r="E59" s="219">
        <v>0.42771529743583836</v>
      </c>
      <c r="F59" s="219">
        <v>0.13099167680492127</v>
      </c>
      <c r="G59" s="219">
        <v>0</v>
      </c>
      <c r="H59" s="1865">
        <v>4.3103013489543214</v>
      </c>
      <c r="I59" s="267">
        <v>0</v>
      </c>
      <c r="J59" s="1857"/>
    </row>
    <row r="60" spans="1:10" s="179" customFormat="1" ht="12" customHeight="1" x14ac:dyDescent="0.35">
      <c r="A60" s="78"/>
      <c r="B60" s="1755" t="s">
        <v>64</v>
      </c>
      <c r="C60" s="1863">
        <v>139.00000000000006</v>
      </c>
      <c r="D60" s="1871">
        <v>0.37989686597769895</v>
      </c>
      <c r="E60" s="1871">
        <v>0.45699124194251178</v>
      </c>
      <c r="F60" s="1871">
        <v>0.14893998128119917</v>
      </c>
      <c r="G60" s="1871">
        <v>1.4171910798590068E-2</v>
      </c>
      <c r="H60" s="1870">
        <v>4.2026130630993181</v>
      </c>
      <c r="I60" s="1869">
        <v>0</v>
      </c>
      <c r="J60" s="1857"/>
    </row>
    <row r="61" spans="1:10" s="179" customFormat="1" ht="12" customHeight="1" thickBot="1" x14ac:dyDescent="0.4">
      <c r="A61" s="81"/>
      <c r="B61" s="328" t="s">
        <v>59</v>
      </c>
      <c r="C61" s="181">
        <v>527.99999999999989</v>
      </c>
      <c r="D61" s="1868">
        <v>0.41402023785070274</v>
      </c>
      <c r="E61" s="1868">
        <v>0.4415255204241284</v>
      </c>
      <c r="F61" s="1868">
        <v>0.13935923517917348</v>
      </c>
      <c r="G61" s="1868">
        <v>5.0950065459952143E-3</v>
      </c>
      <c r="H61" s="1867">
        <v>4.2636529067104503</v>
      </c>
      <c r="I61" s="1866">
        <v>0</v>
      </c>
      <c r="J61" s="1857"/>
    </row>
    <row r="62" spans="1:10" s="179" customFormat="1" ht="12" customHeight="1" x14ac:dyDescent="0.35">
      <c r="A62" s="78" t="s">
        <v>63</v>
      </c>
      <c r="B62" s="390" t="s">
        <v>62</v>
      </c>
      <c r="C62" s="444">
        <v>271.00000000000011</v>
      </c>
      <c r="D62" s="219">
        <v>0.37331958550799771</v>
      </c>
      <c r="E62" s="219">
        <v>0.48148266510449789</v>
      </c>
      <c r="F62" s="219">
        <v>0.13692566549083207</v>
      </c>
      <c r="G62" s="219">
        <v>8.2720838966713634E-3</v>
      </c>
      <c r="H62" s="1865">
        <v>4.2198497522238227</v>
      </c>
      <c r="I62" s="267">
        <v>0</v>
      </c>
      <c r="J62" s="1857"/>
    </row>
    <row r="63" spans="1:10" s="179" customFormat="1" ht="12" customHeight="1" x14ac:dyDescent="0.35">
      <c r="A63" s="73" t="s">
        <v>61</v>
      </c>
      <c r="B63" s="1864" t="s">
        <v>60</v>
      </c>
      <c r="C63" s="1863">
        <v>21.999999999999996</v>
      </c>
      <c r="D63" s="1862">
        <v>0.2093190537097506</v>
      </c>
      <c r="E63" s="1862">
        <v>0.66275092891652487</v>
      </c>
      <c r="F63" s="1862">
        <v>9.0200200260477092E-2</v>
      </c>
      <c r="G63" s="1862">
        <v>3.772981711324757E-2</v>
      </c>
      <c r="H63" s="1861">
        <v>4.0436592192227785</v>
      </c>
      <c r="I63" s="1860">
        <v>0</v>
      </c>
      <c r="J63" s="1857"/>
    </row>
    <row r="64" spans="1:10" s="179" customFormat="1" ht="12" customHeight="1" thickBot="1" x14ac:dyDescent="0.4">
      <c r="A64" s="69"/>
      <c r="B64" s="182" t="s">
        <v>59</v>
      </c>
      <c r="C64" s="181">
        <v>293.00000000000006</v>
      </c>
      <c r="D64" s="203">
        <v>0.3486863559441733</v>
      </c>
      <c r="E64" s="203">
        <v>0.50870954483566033</v>
      </c>
      <c r="F64" s="203">
        <v>0.12990740098354508</v>
      </c>
      <c r="G64" s="203">
        <v>1.2696698236620563E-2</v>
      </c>
      <c r="H64" s="1859">
        <v>4.1933855584873854</v>
      </c>
      <c r="I64" s="241">
        <v>0</v>
      </c>
      <c r="J64" s="1857"/>
    </row>
    <row r="65" spans="1:10" s="179" customFormat="1" ht="12" customHeight="1" x14ac:dyDescent="0.35">
      <c r="A65" s="177"/>
      <c r="B65" s="177"/>
      <c r="C65" s="325"/>
      <c r="D65" s="935"/>
      <c r="E65" s="935"/>
      <c r="F65" s="1858"/>
      <c r="G65" s="1858"/>
      <c r="H65" s="1107" t="s">
        <v>201</v>
      </c>
      <c r="I65" s="1107" t="s">
        <v>852</v>
      </c>
      <c r="J65" s="1857"/>
    </row>
    <row r="66" spans="1:10" ht="14.25" customHeight="1" x14ac:dyDescent="0.35">
      <c r="J66" s="1856"/>
    </row>
    <row r="67" spans="1:10" ht="14.25" customHeight="1" x14ac:dyDescent="0.35">
      <c r="J67" s="1856"/>
    </row>
    <row r="68" spans="1:10" ht="14.25" customHeight="1" x14ac:dyDescent="0.35">
      <c r="J68" s="1856"/>
    </row>
    <row r="69" spans="1:10" ht="14.25" customHeight="1" x14ac:dyDescent="0.35">
      <c r="J69" s="1856"/>
    </row>
    <row r="70" spans="1:10" ht="14.25" customHeight="1" x14ac:dyDescent="0.35">
      <c r="J70" s="1856"/>
    </row>
    <row r="71" spans="1:10" ht="14.25" customHeight="1" x14ac:dyDescent="0.35">
      <c r="J71" s="1856"/>
    </row>
    <row r="72" spans="1:10" ht="14.25" customHeight="1" x14ac:dyDescent="0.35">
      <c r="J72" s="1856"/>
    </row>
    <row r="73" spans="1:10" ht="14.25" customHeight="1" x14ac:dyDescent="0.35">
      <c r="J73" s="1856"/>
    </row>
    <row r="74" spans="1:10" ht="14.25" customHeight="1" x14ac:dyDescent="0.35">
      <c r="J74" s="1856"/>
    </row>
    <row r="75" spans="1:10" ht="14.25" customHeight="1" x14ac:dyDescent="0.35">
      <c r="J75" s="1856"/>
    </row>
    <row r="76" spans="1:10" ht="14.25" customHeight="1" x14ac:dyDescent="0.35">
      <c r="J76" s="1856"/>
    </row>
    <row r="77" spans="1:10" ht="14.25" customHeight="1" x14ac:dyDescent="0.35">
      <c r="J77" s="1856"/>
    </row>
    <row r="78" spans="1:10" ht="14.25" customHeight="1" x14ac:dyDescent="0.35">
      <c r="J78" s="1856"/>
    </row>
    <row r="79" spans="1:10" ht="14.25" customHeight="1" x14ac:dyDescent="0.35">
      <c r="J79" s="1856"/>
    </row>
    <row r="80" spans="1:10" ht="14.25" customHeight="1" x14ac:dyDescent="0.35">
      <c r="J80" s="1856"/>
    </row>
    <row r="81" spans="10:10" ht="14.25" customHeight="1" x14ac:dyDescent="0.35">
      <c r="J81" s="1856"/>
    </row>
    <row r="82" spans="10:10" ht="14.25" customHeight="1" x14ac:dyDescent="0.35">
      <c r="J82" s="1856"/>
    </row>
    <row r="83" spans="10:10" ht="14.25" customHeight="1" x14ac:dyDescent="0.35">
      <c r="J83" s="1856"/>
    </row>
    <row r="84" spans="10:10" ht="14.25" customHeight="1" x14ac:dyDescent="0.35">
      <c r="J84" s="1856"/>
    </row>
    <row r="85" spans="10:10" ht="14.25" customHeight="1" x14ac:dyDescent="0.35">
      <c r="J85" s="1856"/>
    </row>
    <row r="86" spans="10:10" ht="14.25" customHeight="1" x14ac:dyDescent="0.35">
      <c r="J86" s="1856"/>
    </row>
    <row r="87" spans="10:10" ht="14.25" customHeight="1" x14ac:dyDescent="0.35">
      <c r="J87" s="1856"/>
    </row>
    <row r="88" spans="10:10" ht="14.25" customHeight="1" x14ac:dyDescent="0.35">
      <c r="J88" s="1856"/>
    </row>
    <row r="89" spans="10:10" ht="14.25" customHeight="1" x14ac:dyDescent="0.35">
      <c r="J89" s="1856"/>
    </row>
    <row r="90" spans="10:10" ht="14.25" customHeight="1" x14ac:dyDescent="0.35">
      <c r="J90" s="1856"/>
    </row>
    <row r="91" spans="10:10" ht="14.25" customHeight="1" x14ac:dyDescent="0.35">
      <c r="J91" s="1856"/>
    </row>
    <row r="92" spans="10:10" x14ac:dyDescent="0.35">
      <c r="J92" s="1856"/>
    </row>
    <row r="93" spans="10:10" x14ac:dyDescent="0.35">
      <c r="J93" s="1856"/>
    </row>
    <row r="94" spans="10:10" x14ac:dyDescent="0.35">
      <c r="J94" s="1856"/>
    </row>
    <row r="95" spans="10:10" x14ac:dyDescent="0.35">
      <c r="J95" s="1856"/>
    </row>
    <row r="96" spans="10:10" x14ac:dyDescent="0.35">
      <c r="J96" s="1856"/>
    </row>
    <row r="97" spans="10:10" x14ac:dyDescent="0.35">
      <c r="J97" s="1856"/>
    </row>
    <row r="98" spans="10:10" x14ac:dyDescent="0.35">
      <c r="J98" s="1856"/>
    </row>
    <row r="99" spans="10:10" x14ac:dyDescent="0.35">
      <c r="J99" s="1856"/>
    </row>
    <row r="100" spans="10:10" x14ac:dyDescent="0.35">
      <c r="J100" s="1856"/>
    </row>
    <row r="101" spans="10:10" x14ac:dyDescent="0.35">
      <c r="J101" s="1856"/>
    </row>
    <row r="102" spans="10:10" x14ac:dyDescent="0.35">
      <c r="J102" s="1856"/>
    </row>
    <row r="103" spans="10:10" x14ac:dyDescent="0.35">
      <c r="J103" s="1856"/>
    </row>
    <row r="104" spans="10:10" ht="15" customHeight="1" x14ac:dyDescent="0.35">
      <c r="J104" s="1856"/>
    </row>
    <row r="105" spans="10:10" x14ac:dyDescent="0.35">
      <c r="J105" s="1856"/>
    </row>
    <row r="106" spans="10:10" x14ac:dyDescent="0.35">
      <c r="J106" s="1856"/>
    </row>
    <row r="107" spans="10:10" x14ac:dyDescent="0.35">
      <c r="J107" s="1856"/>
    </row>
    <row r="108" spans="10:10" x14ac:dyDescent="0.35">
      <c r="J108" s="1856"/>
    </row>
    <row r="109" spans="10:10" x14ac:dyDescent="0.35">
      <c r="J109" s="1856"/>
    </row>
    <row r="110" spans="10:10" x14ac:dyDescent="0.35">
      <c r="J110" s="1856"/>
    </row>
    <row r="111" spans="10:10" x14ac:dyDescent="0.35">
      <c r="J111" s="1856"/>
    </row>
    <row r="112" spans="10:10" x14ac:dyDescent="0.35">
      <c r="J112" s="1856"/>
    </row>
    <row r="113" spans="10:10" x14ac:dyDescent="0.35">
      <c r="J113" s="1856"/>
    </row>
    <row r="114" spans="10:10" x14ac:dyDescent="0.35">
      <c r="J114" s="1856"/>
    </row>
    <row r="115" spans="10:10" x14ac:dyDescent="0.35">
      <c r="J115" s="1856"/>
    </row>
    <row r="116" spans="10:10" x14ac:dyDescent="0.35">
      <c r="J116" s="1856"/>
    </row>
    <row r="117" spans="10:10" x14ac:dyDescent="0.35">
      <c r="J117" s="1856"/>
    </row>
    <row r="118" spans="10:10" x14ac:dyDescent="0.35">
      <c r="J118" s="1856"/>
    </row>
    <row r="119" spans="10:10" x14ac:dyDescent="0.35">
      <c r="J119" s="1856"/>
    </row>
  </sheetData>
  <mergeCells count="6">
    <mergeCell ref="A7:B7"/>
    <mergeCell ref="A1:H1"/>
    <mergeCell ref="A2:H2"/>
    <mergeCell ref="A3:B6"/>
    <mergeCell ref="C3:I3"/>
    <mergeCell ref="C4:I4"/>
  </mergeCells>
  <conditionalFormatting sqref="D7:I64">
    <cfRule type="expression" dxfId="930" priority="2">
      <formula>D7&lt;0.005</formula>
    </cfRule>
  </conditionalFormatting>
  <conditionalFormatting sqref="D7:I64">
    <cfRule type="expression" dxfId="92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גיליון100"/>
  <dimension ref="A1:I107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30.6328125" style="1689" customWidth="1"/>
    <col min="2" max="2" width="32" style="1689" customWidth="1"/>
    <col min="3" max="3" width="15.90625" style="1691" customWidth="1"/>
    <col min="4" max="7" width="15.90625" style="1690" customWidth="1"/>
    <col min="8" max="8" width="15.90625" style="1894" customWidth="1"/>
    <col min="9" max="9" width="15.90625" customWidth="1"/>
  </cols>
  <sheetData>
    <row r="1" spans="1:9" ht="15.75" customHeight="1" x14ac:dyDescent="0.35">
      <c r="A1" s="6345" t="s">
        <v>916</v>
      </c>
      <c r="B1" s="6345"/>
      <c r="C1" s="6345"/>
      <c r="D1" s="6345"/>
      <c r="E1" s="6345"/>
      <c r="F1" s="6345"/>
      <c r="G1" s="6345"/>
      <c r="H1" s="6345"/>
      <c r="I1" s="1"/>
    </row>
    <row r="2" spans="1:9" ht="15.75" customHeight="1" thickBot="1" x14ac:dyDescent="0.4">
      <c r="A2" s="6345" t="s">
        <v>915</v>
      </c>
      <c r="B2" s="6345"/>
      <c r="C2" s="6345"/>
      <c r="D2" s="6345"/>
      <c r="E2" s="6345"/>
      <c r="F2" s="6345"/>
      <c r="G2" s="6345"/>
      <c r="H2" s="6345"/>
      <c r="I2" s="1"/>
    </row>
    <row r="3" spans="1:9" ht="15.5" x14ac:dyDescent="0.35">
      <c r="A3" s="6404"/>
      <c r="B3" s="6405"/>
      <c r="C3" s="6483" t="s">
        <v>914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482"/>
      <c r="C4" s="6638" t="s">
        <v>913</v>
      </c>
      <c r="D4" s="6945"/>
      <c r="E4" s="6945"/>
      <c r="F4" s="6945"/>
      <c r="G4" s="6945"/>
      <c r="H4" s="6945"/>
      <c r="I4" s="6663"/>
    </row>
    <row r="5" spans="1:9" ht="24" customHeight="1" x14ac:dyDescent="0.35">
      <c r="A5" s="6481"/>
      <c r="B5" s="6482"/>
      <c r="C5" s="1719" t="s">
        <v>55</v>
      </c>
      <c r="D5" s="1956" t="s">
        <v>862</v>
      </c>
      <c r="E5" s="226" t="s">
        <v>861</v>
      </c>
      <c r="F5" s="1740" t="s">
        <v>860</v>
      </c>
      <c r="G5" s="226" t="s">
        <v>859</v>
      </c>
      <c r="H5" s="1955" t="s">
        <v>793</v>
      </c>
      <c r="I5" s="226" t="s">
        <v>858</v>
      </c>
    </row>
    <row r="6" spans="1:9" ht="16.5" customHeight="1" thickBot="1" x14ac:dyDescent="0.4">
      <c r="A6" s="6481"/>
      <c r="B6" s="6482"/>
      <c r="C6" s="1954" t="s">
        <v>49</v>
      </c>
      <c r="D6" s="1953" t="s">
        <v>857</v>
      </c>
      <c r="E6" s="1789" t="s">
        <v>856</v>
      </c>
      <c r="F6" s="1737" t="s">
        <v>855</v>
      </c>
      <c r="G6" s="1789" t="s">
        <v>854</v>
      </c>
      <c r="H6" s="1952" t="s">
        <v>149</v>
      </c>
      <c r="I6" s="1789" t="s">
        <v>853</v>
      </c>
    </row>
    <row r="7" spans="1:9" s="179" customFormat="1" ht="12" customHeight="1" thickBot="1" x14ac:dyDescent="0.4">
      <c r="A7" s="6368" t="s">
        <v>59</v>
      </c>
      <c r="B7" s="6443"/>
      <c r="C7" s="1918">
        <v>14484.939160814834</v>
      </c>
      <c r="D7" s="1353">
        <v>0.23351764441223302</v>
      </c>
      <c r="E7" s="1353">
        <v>0.51570050892382779</v>
      </c>
      <c r="F7" s="1353">
        <v>0.20165489939501899</v>
      </c>
      <c r="G7" s="1353">
        <v>4.9126947268922472E-2</v>
      </c>
      <c r="H7" s="1917">
        <v>3.9228118027004721</v>
      </c>
      <c r="I7" s="238">
        <v>4.5886965918729376E-3</v>
      </c>
    </row>
    <row r="8" spans="1:9" s="179" customFormat="1" ht="12" customHeight="1" x14ac:dyDescent="0.35">
      <c r="A8" s="311" t="s">
        <v>123</v>
      </c>
      <c r="B8" s="1304" t="s">
        <v>122</v>
      </c>
      <c r="C8" s="1951">
        <v>1525.8577677959065</v>
      </c>
      <c r="D8" s="219">
        <v>0.13554266869791465</v>
      </c>
      <c r="E8" s="219">
        <v>0.6565288336456484</v>
      </c>
      <c r="F8" s="219">
        <v>0.16739115230906865</v>
      </c>
      <c r="G8" s="219">
        <v>4.0537345347363606E-2</v>
      </c>
      <c r="H8" s="1919">
        <v>3.8821145561385255</v>
      </c>
      <c r="I8" s="267">
        <v>2.6281626616028388E-3</v>
      </c>
    </row>
    <row r="9" spans="1:9" s="179" customFormat="1" ht="12" customHeight="1" x14ac:dyDescent="0.35">
      <c r="A9" s="92" t="s">
        <v>121</v>
      </c>
      <c r="B9" s="1940" t="s">
        <v>120</v>
      </c>
      <c r="C9" s="1950">
        <v>821.36135823530049</v>
      </c>
      <c r="D9" s="1943">
        <v>0.23820751223123601</v>
      </c>
      <c r="E9" s="1943">
        <v>0.5531091076772483</v>
      </c>
      <c r="F9" s="1943">
        <v>0.17110397057617496</v>
      </c>
      <c r="G9" s="1943">
        <v>3.7579409515339703E-2</v>
      </c>
      <c r="H9" s="1942">
        <v>3.9849611659863817</v>
      </c>
      <c r="I9" s="1946">
        <v>0</v>
      </c>
    </row>
    <row r="10" spans="1:9" s="179" customFormat="1" ht="12" customHeight="1" x14ac:dyDescent="0.35">
      <c r="A10" s="322"/>
      <c r="B10" s="1945" t="s">
        <v>119</v>
      </c>
      <c r="C10" s="1949">
        <v>1324.0904298324008</v>
      </c>
      <c r="D10" s="1948">
        <v>0.29111770514691437</v>
      </c>
      <c r="E10" s="1948">
        <v>0.46817299251053823</v>
      </c>
      <c r="F10" s="1948">
        <v>0.22704396276231104</v>
      </c>
      <c r="G10" s="1948">
        <v>1.3665339580235697E-2</v>
      </c>
      <c r="H10" s="1947">
        <v>4.0348609651851675</v>
      </c>
      <c r="I10" s="1946">
        <v>1.2151194649518929E-2</v>
      </c>
    </row>
    <row r="11" spans="1:9" s="179" customFormat="1" ht="12" customHeight="1" x14ac:dyDescent="0.35">
      <c r="A11" s="322"/>
      <c r="B11" s="1945" t="s">
        <v>118</v>
      </c>
      <c r="C11" s="1949">
        <v>1025.2524773459008</v>
      </c>
      <c r="D11" s="1948">
        <v>0.2500787647302582</v>
      </c>
      <c r="E11" s="1948">
        <v>0.4582158627885986</v>
      </c>
      <c r="F11" s="1948">
        <v>0.23004018674078147</v>
      </c>
      <c r="G11" s="1948">
        <v>6.1665185740360784E-2</v>
      </c>
      <c r="H11" s="1947">
        <v>3.8838319419638752</v>
      </c>
      <c r="I11" s="1946">
        <v>5.4946595029637365E-3</v>
      </c>
    </row>
    <row r="12" spans="1:9" s="179" customFormat="1" ht="12" customHeight="1" x14ac:dyDescent="0.35">
      <c r="A12" s="322"/>
      <c r="B12" s="1945" t="s">
        <v>117</v>
      </c>
      <c r="C12" s="1949">
        <v>142.38692689660004</v>
      </c>
      <c r="D12" s="1948">
        <v>0.39387153040128681</v>
      </c>
      <c r="E12" s="1948">
        <v>0.39669068636418997</v>
      </c>
      <c r="F12" s="1948">
        <v>0.17233859423709455</v>
      </c>
      <c r="G12" s="1948">
        <v>3.7099188997428499E-2</v>
      </c>
      <c r="H12" s="1947">
        <v>4.1473345581693355</v>
      </c>
      <c r="I12" s="1946">
        <v>0</v>
      </c>
    </row>
    <row r="13" spans="1:9" s="179" customFormat="1" ht="12" customHeight="1" x14ac:dyDescent="0.35">
      <c r="A13" s="322"/>
      <c r="B13" s="1945" t="s">
        <v>116</v>
      </c>
      <c r="C13" s="1949">
        <v>120.24315455509996</v>
      </c>
      <c r="D13" s="1948">
        <v>0.2459054746210157</v>
      </c>
      <c r="E13" s="1948">
        <v>0.42352475195886347</v>
      </c>
      <c r="F13" s="1948">
        <v>0.2847836811093345</v>
      </c>
      <c r="G13" s="1948">
        <v>4.5786092310786709E-2</v>
      </c>
      <c r="H13" s="1947">
        <v>3.8695496088901087</v>
      </c>
      <c r="I13" s="1946">
        <v>2.0328459868101098E-2</v>
      </c>
    </row>
    <row r="14" spans="1:9" s="179" customFormat="1" ht="12" customHeight="1" x14ac:dyDescent="0.35">
      <c r="A14" s="322"/>
      <c r="B14" s="1945" t="s">
        <v>115</v>
      </c>
      <c r="C14" s="1949">
        <v>183.79366279300001</v>
      </c>
      <c r="D14" s="1948">
        <v>0.11873231886551817</v>
      </c>
      <c r="E14" s="1948">
        <v>0.52763085414005584</v>
      </c>
      <c r="F14" s="1948">
        <v>0.21984280287295571</v>
      </c>
      <c r="G14" s="1948">
        <v>0.13379402412147021</v>
      </c>
      <c r="H14" s="1947">
        <v>3.5909714540464392</v>
      </c>
      <c r="I14" s="1946">
        <v>0</v>
      </c>
    </row>
    <row r="15" spans="1:9" s="179" customFormat="1" ht="12" customHeight="1" x14ac:dyDescent="0.35">
      <c r="A15" s="92"/>
      <c r="B15" s="1945" t="s">
        <v>114</v>
      </c>
      <c r="C15" s="1949">
        <v>82.208097483900005</v>
      </c>
      <c r="D15" s="1948">
        <v>0.52119156811883627</v>
      </c>
      <c r="E15" s="1948">
        <v>0.30080768865674096</v>
      </c>
      <c r="F15" s="1948">
        <v>0.14929022809223352</v>
      </c>
      <c r="G15" s="1948">
        <v>2.8710515132189248E-2</v>
      </c>
      <c r="H15" s="1947">
        <v>4.3144803097622253</v>
      </c>
      <c r="I15" s="1946">
        <v>1.6087832735067861E-2</v>
      </c>
    </row>
    <row r="16" spans="1:9" s="179" customFormat="1" ht="12" customHeight="1" x14ac:dyDescent="0.35">
      <c r="A16" s="322"/>
      <c r="B16" s="1945" t="s">
        <v>113</v>
      </c>
      <c r="C16" s="1949">
        <v>73.421093139700005</v>
      </c>
      <c r="D16" s="1948">
        <v>0.13933671294480265</v>
      </c>
      <c r="E16" s="1948">
        <v>0.46477127028157222</v>
      </c>
      <c r="F16" s="1948">
        <v>0.34184597057202781</v>
      </c>
      <c r="G16" s="1948">
        <v>5.4046046201597225E-2</v>
      </c>
      <c r="H16" s="1947">
        <v>3.6893986499695806</v>
      </c>
      <c r="I16" s="1946">
        <v>0</v>
      </c>
    </row>
    <row r="17" spans="1:9" s="179" customFormat="1" ht="12" customHeight="1" x14ac:dyDescent="0.35">
      <c r="A17" s="322"/>
      <c r="B17" s="1945" t="s">
        <v>112</v>
      </c>
      <c r="C17" s="1949">
        <v>77.064640016599995</v>
      </c>
      <c r="D17" s="1948">
        <v>0.36755917166418373</v>
      </c>
      <c r="E17" s="1948">
        <v>0.41293127092717674</v>
      </c>
      <c r="F17" s="1948">
        <v>0.19847946247987713</v>
      </c>
      <c r="G17" s="1948">
        <v>2.103009492876241E-2</v>
      </c>
      <c r="H17" s="1947">
        <v>4.1270195193267805</v>
      </c>
      <c r="I17" s="1946">
        <v>0</v>
      </c>
    </row>
    <row r="18" spans="1:9" s="179" customFormat="1" ht="12" customHeight="1" x14ac:dyDescent="0.35">
      <c r="A18" s="322"/>
      <c r="B18" s="1945" t="s">
        <v>111</v>
      </c>
      <c r="C18" s="1949">
        <v>468.99666373449952</v>
      </c>
      <c r="D18" s="1948">
        <v>0.16307802913710553</v>
      </c>
      <c r="E18" s="1948">
        <v>0.50892025736929014</v>
      </c>
      <c r="F18" s="1948">
        <v>0.2424662035915347</v>
      </c>
      <c r="G18" s="1948">
        <v>8.5535509902069637E-2</v>
      </c>
      <c r="H18" s="1947">
        <v>3.7495408057414306</v>
      </c>
      <c r="I18" s="1946">
        <v>9.4565020294166222E-3</v>
      </c>
    </row>
    <row r="19" spans="1:9" s="179" customFormat="1" ht="12" customHeight="1" x14ac:dyDescent="0.35">
      <c r="A19" s="322"/>
      <c r="B19" s="1945" t="s">
        <v>110</v>
      </c>
      <c r="C19" s="1949">
        <v>218.99155643220013</v>
      </c>
      <c r="D19" s="1948">
        <v>0.1721281028415827</v>
      </c>
      <c r="E19" s="1948">
        <v>0.48437541696380704</v>
      </c>
      <c r="F19" s="1948">
        <v>0.26132699705578799</v>
      </c>
      <c r="G19" s="1948">
        <v>8.2169483138821733E-2</v>
      </c>
      <c r="H19" s="1947">
        <v>3.7114330694893036</v>
      </c>
      <c r="I19" s="1946">
        <v>2.0171050380267588E-3</v>
      </c>
    </row>
    <row r="20" spans="1:9" s="179" customFormat="1" ht="12" customHeight="1" x14ac:dyDescent="0.35">
      <c r="A20" s="322"/>
      <c r="B20" s="1945" t="s">
        <v>109</v>
      </c>
      <c r="C20" s="1949">
        <v>264.42799234279988</v>
      </c>
      <c r="D20" s="1948">
        <v>0.30111967376349552</v>
      </c>
      <c r="E20" s="1948">
        <v>0.54075781495299591</v>
      </c>
      <c r="F20" s="1948">
        <v>0.13013236142749457</v>
      </c>
      <c r="G20" s="1948">
        <v>2.7990149856014411E-2</v>
      </c>
      <c r="H20" s="1947">
        <v>4.1054284162595733</v>
      </c>
      <c r="I20" s="1946">
        <v>1.882197342759576E-2</v>
      </c>
    </row>
    <row r="21" spans="1:9" s="179" customFormat="1" ht="12" customHeight="1" x14ac:dyDescent="0.35">
      <c r="A21" s="322"/>
      <c r="B21" s="1945" t="s">
        <v>108</v>
      </c>
      <c r="C21" s="1949">
        <v>209.86969460899991</v>
      </c>
      <c r="D21" s="1948">
        <v>0.16068662210200707</v>
      </c>
      <c r="E21" s="1948">
        <v>0.3801507737538713</v>
      </c>
      <c r="F21" s="1948">
        <v>0.37544954144713844</v>
      </c>
      <c r="G21" s="1948">
        <v>8.3713062696983545E-2</v>
      </c>
      <c r="H21" s="1947">
        <v>3.6057872637207717</v>
      </c>
      <c r="I21" s="1946">
        <v>1.0223033020837555E-2</v>
      </c>
    </row>
    <row r="22" spans="1:9" s="179" customFormat="1" ht="12" customHeight="1" x14ac:dyDescent="0.35">
      <c r="A22" s="322"/>
      <c r="B22" s="1945" t="s">
        <v>107</v>
      </c>
      <c r="C22" s="1949">
        <v>248.88415242549996</v>
      </c>
      <c r="D22" s="1948">
        <v>0.14962255140068381</v>
      </c>
      <c r="E22" s="1948">
        <v>0.44393436403417896</v>
      </c>
      <c r="F22" s="1948">
        <v>0.27150905267472769</v>
      </c>
      <c r="G22" s="1948">
        <v>0.13493403189040967</v>
      </c>
      <c r="H22" s="1947">
        <v>3.5654702298673988</v>
      </c>
      <c r="I22" s="1946">
        <v>0</v>
      </c>
    </row>
    <row r="23" spans="1:9" s="179" customFormat="1" ht="12" customHeight="1" x14ac:dyDescent="0.35">
      <c r="A23" s="322"/>
      <c r="B23" s="1945" t="s">
        <v>106</v>
      </c>
      <c r="C23" s="1949">
        <v>235.89339610969989</v>
      </c>
      <c r="D23" s="1948">
        <v>9.4697275493510299E-2</v>
      </c>
      <c r="E23" s="1948">
        <v>0.61483386431917186</v>
      </c>
      <c r="F23" s="1948">
        <v>0.22916786545546322</v>
      </c>
      <c r="G23" s="1948">
        <v>6.1300994731854581E-2</v>
      </c>
      <c r="H23" s="1947">
        <v>3.738661963756158</v>
      </c>
      <c r="I23" s="1946">
        <v>0</v>
      </c>
    </row>
    <row r="24" spans="1:9" s="179" customFormat="1" ht="12" customHeight="1" x14ac:dyDescent="0.35">
      <c r="A24" s="322"/>
      <c r="B24" s="1945" t="s">
        <v>105</v>
      </c>
      <c r="C24" s="1944">
        <v>591.49567261609923</v>
      </c>
      <c r="D24" s="1943">
        <v>0.30314755333312227</v>
      </c>
      <c r="E24" s="1943">
        <v>0.40408698570670576</v>
      </c>
      <c r="F24" s="1943">
        <v>0.28368684542973421</v>
      </c>
      <c r="G24" s="1943">
        <v>9.0786155304390329E-3</v>
      </c>
      <c r="H24" s="1942">
        <v>4.001303476842514</v>
      </c>
      <c r="I24" s="1941">
        <v>5.0454112859745302E-3</v>
      </c>
    </row>
    <row r="25" spans="1:9" s="179" customFormat="1" ht="12" customHeight="1" x14ac:dyDescent="0.35">
      <c r="A25" s="322"/>
      <c r="B25" s="1940" t="s">
        <v>104</v>
      </c>
      <c r="C25" s="1939">
        <v>103.16260305310001</v>
      </c>
      <c r="D25" s="1938">
        <v>0.21985614412933763</v>
      </c>
      <c r="E25" s="1938">
        <v>0.36514663029693722</v>
      </c>
      <c r="F25" s="1938">
        <v>0.28495261142420975</v>
      </c>
      <c r="G25" s="1938">
        <v>0.13004461414951532</v>
      </c>
      <c r="H25" s="1937">
        <v>3.6557019632219072</v>
      </c>
      <c r="I25" s="1936">
        <v>0</v>
      </c>
    </row>
    <row r="26" spans="1:9" s="179" customFormat="1" ht="12" customHeight="1" x14ac:dyDescent="0.35">
      <c r="A26" s="322"/>
      <c r="B26" s="1935" t="s">
        <v>103</v>
      </c>
      <c r="C26" s="1934">
        <v>76.025125103500017</v>
      </c>
      <c r="D26" s="1933">
        <v>0.37068247218974448</v>
      </c>
      <c r="E26" s="1933">
        <v>0.38015166682927914</v>
      </c>
      <c r="F26" s="1933">
        <v>0.18832312167074441</v>
      </c>
      <c r="G26" s="1933">
        <v>6.0842739310231646E-2</v>
      </c>
      <c r="H26" s="1932">
        <v>4.0606738718985378</v>
      </c>
      <c r="I26" s="1931">
        <v>0</v>
      </c>
    </row>
    <row r="27" spans="1:9" s="179" customFormat="1" ht="12" customHeight="1" x14ac:dyDescent="0.35">
      <c r="A27" s="322"/>
      <c r="B27" s="1930" t="s">
        <v>102</v>
      </c>
      <c r="C27" s="1929">
        <v>63.392031365200005</v>
      </c>
      <c r="D27" s="1928">
        <v>0.12830804695533263</v>
      </c>
      <c r="E27" s="1928">
        <v>0.50255809991741363</v>
      </c>
      <c r="F27" s="1928">
        <v>0.19408823626772545</v>
      </c>
      <c r="G27" s="1928">
        <v>0.17504561685952827</v>
      </c>
      <c r="H27" s="1927">
        <v>3.5841285769685514</v>
      </c>
      <c r="I27" s="1926">
        <v>0</v>
      </c>
    </row>
    <row r="28" spans="1:9" s="179" customFormat="1" ht="12" customHeight="1" x14ac:dyDescent="0.35">
      <c r="A28" s="322"/>
      <c r="B28" s="1925" t="s">
        <v>101</v>
      </c>
      <c r="C28" s="1924">
        <v>138.43360504260005</v>
      </c>
      <c r="D28" s="1887">
        <v>0.10847701628140706</v>
      </c>
      <c r="E28" s="1887">
        <v>0.45573244165306365</v>
      </c>
      <c r="F28" s="1887">
        <v>0.27099872800217428</v>
      </c>
      <c r="G28" s="1887">
        <v>0.1647918140633545</v>
      </c>
      <c r="H28" s="1923">
        <v>3.3659560036265073</v>
      </c>
      <c r="I28" s="1885">
        <v>0</v>
      </c>
    </row>
    <row r="29" spans="1:9" s="179" customFormat="1" ht="12" customHeight="1" x14ac:dyDescent="0.35">
      <c r="A29" s="322"/>
      <c r="B29" s="1914" t="s">
        <v>241</v>
      </c>
      <c r="C29" s="1913">
        <v>98.061413907099976</v>
      </c>
      <c r="D29" s="1887">
        <v>0.34903627808717386</v>
      </c>
      <c r="E29" s="1887">
        <v>0.55013241481922048</v>
      </c>
      <c r="F29" s="1887">
        <v>7.8841388085882244E-2</v>
      </c>
      <c r="G29" s="1887">
        <v>2.1989919007723707E-2</v>
      </c>
      <c r="H29" s="1912">
        <v>4.2262150519858448</v>
      </c>
      <c r="I29" s="1885">
        <v>1.7624531436580687E-3</v>
      </c>
    </row>
    <row r="30" spans="1:9" s="179" customFormat="1" ht="12" customHeight="1" x14ac:dyDescent="0.35">
      <c r="A30" s="322"/>
      <c r="B30" s="1701" t="s">
        <v>240</v>
      </c>
      <c r="C30" s="1913">
        <v>284.50339101969973</v>
      </c>
      <c r="D30" s="1884">
        <v>0.21345999723635944</v>
      </c>
      <c r="E30" s="1884">
        <v>0.5375325305448142</v>
      </c>
      <c r="F30" s="1884">
        <v>0.18021736508704655</v>
      </c>
      <c r="G30" s="1884">
        <v>6.8790107131780562E-2</v>
      </c>
      <c r="H30" s="1912">
        <v>3.8600605611588548</v>
      </c>
      <c r="I30" s="1882">
        <v>8.3105078384156268E-3</v>
      </c>
    </row>
    <row r="31" spans="1:9" s="179" customFormat="1" ht="12" customHeight="1" thickBot="1" x14ac:dyDescent="0.4">
      <c r="A31" s="318"/>
      <c r="B31" s="1416" t="s">
        <v>59</v>
      </c>
      <c r="C31" s="1922">
        <v>8377.8169058554886</v>
      </c>
      <c r="D31" s="203">
        <v>0.22304034417931587</v>
      </c>
      <c r="E31" s="203">
        <v>0.50983272386992384</v>
      </c>
      <c r="F31" s="203">
        <v>0.21609498719670728</v>
      </c>
      <c r="G31" s="203">
        <v>5.1031944754042401E-2</v>
      </c>
      <c r="H31" s="1910">
        <v>3.8938352924668971</v>
      </c>
      <c r="I31" s="241">
        <v>5.6411650914344087E-3</v>
      </c>
    </row>
    <row r="32" spans="1:9" s="179" customFormat="1" ht="12" customHeight="1" x14ac:dyDescent="0.35">
      <c r="A32" s="535" t="s">
        <v>98</v>
      </c>
      <c r="B32" s="1921" t="s">
        <v>97</v>
      </c>
      <c r="C32" s="1920">
        <v>3295.0521489485468</v>
      </c>
      <c r="D32" s="219">
        <v>0.30425595167885694</v>
      </c>
      <c r="E32" s="219">
        <v>0.50843991942953237</v>
      </c>
      <c r="F32" s="219">
        <v>0.14976258137136614</v>
      </c>
      <c r="G32" s="219">
        <v>3.7541547520264042E-2</v>
      </c>
      <c r="H32" s="1919">
        <v>4.0740902906772858</v>
      </c>
      <c r="I32" s="267">
        <v>1.3973178777667936E-3</v>
      </c>
    </row>
    <row r="33" spans="1:9" s="179" customFormat="1" ht="12" customHeight="1" x14ac:dyDescent="0.35">
      <c r="A33" s="78" t="s">
        <v>96</v>
      </c>
      <c r="B33" s="1914" t="s">
        <v>95</v>
      </c>
      <c r="C33" s="1913">
        <v>330.82685985399945</v>
      </c>
      <c r="D33" s="1887">
        <v>0.20877350155480442</v>
      </c>
      <c r="E33" s="1887">
        <v>0.52740431467535975</v>
      </c>
      <c r="F33" s="1887">
        <v>0.1542678871613484</v>
      </c>
      <c r="G33" s="1887">
        <v>0.10955429660848877</v>
      </c>
      <c r="H33" s="1912">
        <v>3.8277667717066683</v>
      </c>
      <c r="I33" s="1885">
        <v>0</v>
      </c>
    </row>
    <row r="34" spans="1:9" s="179" customFormat="1" ht="12" customHeight="1" x14ac:dyDescent="0.35">
      <c r="A34" s="535"/>
      <c r="B34" s="1701" t="s">
        <v>94</v>
      </c>
      <c r="C34" s="1913">
        <v>91.853956713000002</v>
      </c>
      <c r="D34" s="1884">
        <v>0.18089213213336081</v>
      </c>
      <c r="E34" s="1884">
        <v>0.44526585091909843</v>
      </c>
      <c r="F34" s="1884">
        <v>0.32657205071008738</v>
      </c>
      <c r="G34" s="1884">
        <v>4.7269966237453227E-2</v>
      </c>
      <c r="H34" s="1912">
        <v>3.7597801489483662</v>
      </c>
      <c r="I34" s="1882">
        <v>0</v>
      </c>
    </row>
    <row r="35" spans="1:9" s="179" customFormat="1" ht="12" customHeight="1" thickBot="1" x14ac:dyDescent="0.4">
      <c r="A35" s="379"/>
      <c r="B35" s="742" t="s">
        <v>59</v>
      </c>
      <c r="C35" s="1911">
        <v>3717.7329655155436</v>
      </c>
      <c r="D35" s="203">
        <v>0.29271138554559828</v>
      </c>
      <c r="E35" s="203">
        <v>0.50856664805104301</v>
      </c>
      <c r="F35" s="203">
        <v>0.15453191948003034</v>
      </c>
      <c r="G35" s="203">
        <v>4.4190046923345418E-2</v>
      </c>
      <c r="H35" s="1910">
        <v>4.0444052467363294</v>
      </c>
      <c r="I35" s="241">
        <v>1.23864916843646E-3</v>
      </c>
    </row>
    <row r="36" spans="1:9" s="179" customFormat="1" ht="12" customHeight="1" thickBot="1" x14ac:dyDescent="0.4">
      <c r="A36" s="397" t="s">
        <v>93</v>
      </c>
      <c r="B36" s="352" t="s">
        <v>59</v>
      </c>
      <c r="C36" s="1918">
        <v>67.161311967500012</v>
      </c>
      <c r="D36" s="1353">
        <v>0.29830488386222859</v>
      </c>
      <c r="E36" s="1353">
        <v>0.42683521269614483</v>
      </c>
      <c r="F36" s="1353">
        <v>0.2451939607354425</v>
      </c>
      <c r="G36" s="1353">
        <v>2.9665942706183925E-2</v>
      </c>
      <c r="H36" s="1917">
        <v>3.974001742576962</v>
      </c>
      <c r="I36" s="238">
        <v>0</v>
      </c>
    </row>
    <row r="37" spans="1:9" s="179" customFormat="1" ht="12" customHeight="1" x14ac:dyDescent="0.35">
      <c r="A37" s="535" t="s">
        <v>92</v>
      </c>
      <c r="B37" s="1304" t="s">
        <v>91</v>
      </c>
      <c r="C37" s="1916">
        <v>128.43549240819999</v>
      </c>
      <c r="D37" s="219">
        <v>0.24675847011722585</v>
      </c>
      <c r="E37" s="219">
        <v>0.42563287089488211</v>
      </c>
      <c r="F37" s="219">
        <v>0.19158819399464527</v>
      </c>
      <c r="G37" s="219">
        <v>0.13602046499324694</v>
      </c>
      <c r="H37" s="1915">
        <v>3.6961257759626247</v>
      </c>
      <c r="I37" s="267">
        <v>0</v>
      </c>
    </row>
    <row r="38" spans="1:9" s="179" customFormat="1" ht="12" customHeight="1" x14ac:dyDescent="0.35">
      <c r="A38" s="78" t="s">
        <v>205</v>
      </c>
      <c r="B38" s="1914" t="s">
        <v>89</v>
      </c>
      <c r="C38" s="1913">
        <v>243.34565345670035</v>
      </c>
      <c r="D38" s="1887">
        <v>0.20250351837810129</v>
      </c>
      <c r="E38" s="1887">
        <v>0.52423061555154959</v>
      </c>
      <c r="F38" s="1887">
        <v>0.23241865642841103</v>
      </c>
      <c r="G38" s="1887">
        <v>4.0847209641937041E-2</v>
      </c>
      <c r="H38" s="1912">
        <v>3.8780207076927238</v>
      </c>
      <c r="I38" s="1885">
        <v>0</v>
      </c>
    </row>
    <row r="39" spans="1:9" s="179" customFormat="1" ht="12" customHeight="1" x14ac:dyDescent="0.35">
      <c r="A39" s="78"/>
      <c r="B39" s="1914" t="s">
        <v>88</v>
      </c>
      <c r="C39" s="1913">
        <v>20.534605923000001</v>
      </c>
      <c r="D39" s="1907">
        <v>0.12542231850747554</v>
      </c>
      <c r="E39" s="1907">
        <v>0.6472972773298834</v>
      </c>
      <c r="F39" s="1907">
        <v>0.20297270992824984</v>
      </c>
      <c r="G39" s="1907">
        <v>2.4307694234391081E-2</v>
      </c>
      <c r="H39" s="1698">
        <v>3.8738342201104441</v>
      </c>
      <c r="I39" s="1906">
        <v>0</v>
      </c>
    </row>
    <row r="40" spans="1:9" s="179" customFormat="1" ht="12" customHeight="1" x14ac:dyDescent="0.35">
      <c r="A40" s="78"/>
      <c r="B40" s="1914" t="s">
        <v>87</v>
      </c>
      <c r="C40" s="1913">
        <v>25.120326812699993</v>
      </c>
      <c r="D40" s="1907">
        <v>0.16722092293704935</v>
      </c>
      <c r="E40" s="1907">
        <v>0.634018761807986</v>
      </c>
      <c r="F40" s="1907">
        <v>0.19876031525496496</v>
      </c>
      <c r="G40" s="1907">
        <v>0</v>
      </c>
      <c r="H40" s="1698">
        <v>3.9684606076820854</v>
      </c>
      <c r="I40" s="1906">
        <v>0</v>
      </c>
    </row>
    <row r="41" spans="1:9" s="179" customFormat="1" ht="12" customHeight="1" x14ac:dyDescent="0.35">
      <c r="A41" s="535"/>
      <c r="B41" s="1701" t="s">
        <v>239</v>
      </c>
      <c r="C41" s="1913">
        <v>40.110257964299983</v>
      </c>
      <c r="D41" s="1884">
        <v>0.19885190176784739</v>
      </c>
      <c r="E41" s="1884">
        <v>0.40304122737352072</v>
      </c>
      <c r="F41" s="1884">
        <v>0.32132456036486462</v>
      </c>
      <c r="G41" s="1884">
        <v>7.67823104937677E-2</v>
      </c>
      <c r="H41" s="1912">
        <v>3.6471804099216789</v>
      </c>
      <c r="I41" s="1882">
        <v>3.0044346013125015E-2</v>
      </c>
    </row>
    <row r="42" spans="1:9" s="179" customFormat="1" ht="12" customHeight="1" thickBot="1" x14ac:dyDescent="0.4">
      <c r="A42" s="322"/>
      <c r="B42" s="1416" t="s">
        <v>59</v>
      </c>
      <c r="C42" s="1911">
        <v>457.5463365648996</v>
      </c>
      <c r="D42" s="203">
        <v>0.20920949894661084</v>
      </c>
      <c r="E42" s="203">
        <v>0.49748065163846839</v>
      </c>
      <c r="F42" s="203">
        <v>0.22558172868106849</v>
      </c>
      <c r="G42" s="203">
        <v>6.7728120733853731E-2</v>
      </c>
      <c r="H42" s="1910">
        <v>3.8115030359045048</v>
      </c>
      <c r="I42" s="241">
        <v>2.7080306200009002E-3</v>
      </c>
    </row>
    <row r="43" spans="1:9" s="179" customFormat="1" ht="12" customHeight="1" x14ac:dyDescent="0.35">
      <c r="A43" s="311" t="s">
        <v>85</v>
      </c>
      <c r="B43" s="1304" t="s">
        <v>238</v>
      </c>
      <c r="C43" s="1916">
        <v>234.4059788136997</v>
      </c>
      <c r="D43" s="219">
        <v>0.23767427837785138</v>
      </c>
      <c r="E43" s="219">
        <v>0.61696272316006207</v>
      </c>
      <c r="F43" s="219">
        <v>0.14079471744332125</v>
      </c>
      <c r="G43" s="219">
        <v>4.5682810187664714E-3</v>
      </c>
      <c r="H43" s="1915">
        <v>4.0831747178782312</v>
      </c>
      <c r="I43" s="267">
        <v>8.315497177092802E-3</v>
      </c>
    </row>
    <row r="44" spans="1:9" s="179" customFormat="1" ht="12" customHeight="1" x14ac:dyDescent="0.35">
      <c r="A44" s="92" t="s">
        <v>83</v>
      </c>
      <c r="B44" s="1914" t="s">
        <v>82</v>
      </c>
      <c r="C44" s="1913">
        <v>40.110650325099996</v>
      </c>
      <c r="D44" s="1887">
        <v>0.16632266721752206</v>
      </c>
      <c r="E44" s="1887">
        <v>0.70028008612522963</v>
      </c>
      <c r="F44" s="1887">
        <v>0.13339724665724828</v>
      </c>
      <c r="G44" s="1887">
        <v>0</v>
      </c>
      <c r="H44" s="1912">
        <v>4.0329254205602734</v>
      </c>
      <c r="I44" s="1885">
        <v>0</v>
      </c>
    </row>
    <row r="45" spans="1:9" s="179" customFormat="1" ht="12" customHeight="1" x14ac:dyDescent="0.35">
      <c r="A45" s="322"/>
      <c r="B45" s="1914" t="s">
        <v>81</v>
      </c>
      <c r="C45" s="1913">
        <v>163.25576484730024</v>
      </c>
      <c r="D45" s="1887">
        <v>0.19947180665233655</v>
      </c>
      <c r="E45" s="1887">
        <v>0.65763311346046749</v>
      </c>
      <c r="F45" s="1887">
        <v>0.11267354340476259</v>
      </c>
      <c r="G45" s="1887">
        <v>3.0221536482431852E-2</v>
      </c>
      <c r="H45" s="1912">
        <v>4.01383240179673</v>
      </c>
      <c r="I45" s="1885">
        <v>5.1299898212965921E-3</v>
      </c>
    </row>
    <row r="46" spans="1:9" s="179" customFormat="1" ht="12" customHeight="1" x14ac:dyDescent="0.35">
      <c r="A46" s="322"/>
      <c r="B46" s="1914" t="s">
        <v>80</v>
      </c>
      <c r="C46" s="1913">
        <v>109.13721409819988</v>
      </c>
      <c r="D46" s="1887">
        <v>0.19001407304057291</v>
      </c>
      <c r="E46" s="1887">
        <v>0.63179591624959053</v>
      </c>
      <c r="F46" s="1887">
        <v>0.16928106346361954</v>
      </c>
      <c r="G46" s="1887">
        <v>8.9089472462174305E-3</v>
      </c>
      <c r="H46" s="1912">
        <v>4.0029151150845186</v>
      </c>
      <c r="I46" s="1885">
        <v>0</v>
      </c>
    </row>
    <row r="47" spans="1:9" s="179" customFormat="1" ht="12" customHeight="1" x14ac:dyDescent="0.35">
      <c r="A47" s="322"/>
      <c r="B47" s="1914" t="s">
        <v>79</v>
      </c>
      <c r="C47" s="1913">
        <v>39.867105884199994</v>
      </c>
      <c r="D47" s="1887">
        <v>0.18383075838731816</v>
      </c>
      <c r="E47" s="1887">
        <v>0.47997206627892103</v>
      </c>
      <c r="F47" s="1887">
        <v>0.27713537228893109</v>
      </c>
      <c r="G47" s="1887">
        <v>5.9061803044829907E-2</v>
      </c>
      <c r="H47" s="1912">
        <v>3.7676026783757117</v>
      </c>
      <c r="I47" s="1885">
        <v>0</v>
      </c>
    </row>
    <row r="48" spans="1:9" s="179" customFormat="1" ht="12" customHeight="1" x14ac:dyDescent="0.35">
      <c r="A48" s="322"/>
      <c r="B48" s="1914" t="s">
        <v>78</v>
      </c>
      <c r="C48" s="1913">
        <v>105.62085074990001</v>
      </c>
      <c r="D48" s="1887">
        <v>3.3831375155850864E-2</v>
      </c>
      <c r="E48" s="1887">
        <v>0.57268795429729369</v>
      </c>
      <c r="F48" s="1887">
        <v>0.38615033147930411</v>
      </c>
      <c r="G48" s="1887">
        <v>7.3303390675513273E-3</v>
      </c>
      <c r="H48" s="1912">
        <v>3.631017257868121</v>
      </c>
      <c r="I48" s="1885">
        <v>0</v>
      </c>
    </row>
    <row r="49" spans="1:9" s="179" customFormat="1" ht="12" customHeight="1" x14ac:dyDescent="0.35">
      <c r="A49" s="322"/>
      <c r="B49" s="1914" t="s">
        <v>77</v>
      </c>
      <c r="C49" s="1913">
        <v>50.109508066499984</v>
      </c>
      <c r="D49" s="1887">
        <v>0.1087049693038519</v>
      </c>
      <c r="E49" s="1887">
        <v>0.66991678753961292</v>
      </c>
      <c r="F49" s="1887">
        <v>0.22137824315653529</v>
      </c>
      <c r="G49" s="1887">
        <v>0</v>
      </c>
      <c r="H49" s="1912">
        <v>3.8873267261473172</v>
      </c>
      <c r="I49" s="1885">
        <v>1.9406064322357489E-2</v>
      </c>
    </row>
    <row r="50" spans="1:9" s="179" customFormat="1" ht="12" customHeight="1" x14ac:dyDescent="0.35">
      <c r="A50" s="322"/>
      <c r="B50" s="1755" t="s">
        <v>76</v>
      </c>
      <c r="C50" s="1913">
        <v>38.999999999999993</v>
      </c>
      <c r="D50" s="1887">
        <v>4.3804888831238051E-2</v>
      </c>
      <c r="E50" s="1887">
        <v>0.66482214579333254</v>
      </c>
      <c r="F50" s="1887">
        <v>0.29137296537542939</v>
      </c>
      <c r="G50" s="1887">
        <v>0</v>
      </c>
      <c r="H50" s="1912">
        <v>3.7524319234558092</v>
      </c>
      <c r="I50" s="1885">
        <v>0</v>
      </c>
    </row>
    <row r="51" spans="1:9" s="179" customFormat="1" ht="12" customHeight="1" x14ac:dyDescent="0.35">
      <c r="A51" s="322"/>
      <c r="B51" s="1914" t="s">
        <v>75</v>
      </c>
      <c r="C51" s="1913">
        <v>50.37430217699999</v>
      </c>
      <c r="D51" s="1887">
        <v>0.16936726453146675</v>
      </c>
      <c r="E51" s="1887">
        <v>0.37312231089688075</v>
      </c>
      <c r="F51" s="1887">
        <v>0.35618012063881543</v>
      </c>
      <c r="G51" s="1887">
        <v>0.10133030393283736</v>
      </c>
      <c r="H51" s="1912">
        <v>3.6105265360269763</v>
      </c>
      <c r="I51" s="1885">
        <v>0</v>
      </c>
    </row>
    <row r="52" spans="1:9" s="179" customFormat="1" ht="12" customHeight="1" x14ac:dyDescent="0.35">
      <c r="A52" s="322"/>
      <c r="B52" s="1914" t="s">
        <v>74</v>
      </c>
      <c r="C52" s="1913">
        <v>57.300226436399996</v>
      </c>
      <c r="D52" s="1887">
        <v>0.17522544786004185</v>
      </c>
      <c r="E52" s="1887">
        <v>0.54614773495240909</v>
      </c>
      <c r="F52" s="1887">
        <v>0.27862681718754928</v>
      </c>
      <c r="G52" s="1887">
        <v>0</v>
      </c>
      <c r="H52" s="1912">
        <v>3.8965986306724929</v>
      </c>
      <c r="I52" s="1885">
        <v>0</v>
      </c>
    </row>
    <row r="53" spans="1:9" s="179" customFormat="1" ht="12" customHeight="1" x14ac:dyDescent="0.35">
      <c r="A53" s="322"/>
      <c r="B53" s="1914" t="s">
        <v>73</v>
      </c>
      <c r="C53" s="1913">
        <v>116.40920919619991</v>
      </c>
      <c r="D53" s="1887">
        <v>0.14722279152171627</v>
      </c>
      <c r="E53" s="1887">
        <v>0.47494910924800671</v>
      </c>
      <c r="F53" s="1887">
        <v>0.32819233429641032</v>
      </c>
      <c r="G53" s="1887">
        <v>4.9635764933867614E-2</v>
      </c>
      <c r="H53" s="1912">
        <v>3.7021141660540371</v>
      </c>
      <c r="I53" s="1885">
        <v>0</v>
      </c>
    </row>
    <row r="54" spans="1:9" s="179" customFormat="1" ht="12" customHeight="1" x14ac:dyDescent="0.35">
      <c r="A54" s="322"/>
      <c r="B54" s="1914" t="s">
        <v>72</v>
      </c>
      <c r="C54" s="1913">
        <v>166.35786604499992</v>
      </c>
      <c r="D54" s="1887">
        <v>7.5074317980381278E-2</v>
      </c>
      <c r="E54" s="1887">
        <v>0.5809873467615625</v>
      </c>
      <c r="F54" s="1887">
        <v>0.29472463151539469</v>
      </c>
      <c r="G54" s="1887">
        <v>4.9213703742661534E-2</v>
      </c>
      <c r="H54" s="1912">
        <v>3.6750025321918036</v>
      </c>
      <c r="I54" s="1885">
        <v>3.2454854649460285E-3</v>
      </c>
    </row>
    <row r="55" spans="1:9" s="179" customFormat="1" ht="12" customHeight="1" x14ac:dyDescent="0.35">
      <c r="A55" s="322"/>
      <c r="B55" s="1701" t="s">
        <v>237</v>
      </c>
      <c r="C55" s="1913">
        <v>133.37430370680005</v>
      </c>
      <c r="D55" s="1884">
        <v>0.18028519944861057</v>
      </c>
      <c r="E55" s="1884">
        <v>0.52687848820549965</v>
      </c>
      <c r="F55" s="1884">
        <v>0.23431004330489102</v>
      </c>
      <c r="G55" s="1884">
        <v>5.8526269040998329E-2</v>
      </c>
      <c r="H55" s="1912">
        <v>3.7971460697895991</v>
      </c>
      <c r="I55" s="1882">
        <v>5.0943245982286091E-2</v>
      </c>
    </row>
    <row r="56" spans="1:9" s="179" customFormat="1" ht="12" customHeight="1" thickBot="1" x14ac:dyDescent="0.4">
      <c r="A56" s="266"/>
      <c r="B56" s="1416" t="s">
        <v>59</v>
      </c>
      <c r="C56" s="1911">
        <v>1283.4059395881977</v>
      </c>
      <c r="D56" s="203">
        <v>0.15975350747199046</v>
      </c>
      <c r="E56" s="203">
        <v>0.58116840435507655</v>
      </c>
      <c r="F56" s="203">
        <v>0.2302631050143987</v>
      </c>
      <c r="G56" s="203">
        <v>2.8814983158536794E-2</v>
      </c>
      <c r="H56" s="1910">
        <v>3.8628172029835715</v>
      </c>
      <c r="I56" s="241">
        <v>8.8809103999454523E-3</v>
      </c>
    </row>
    <row r="57" spans="1:9" s="179" customFormat="1" ht="12" customHeight="1" x14ac:dyDescent="0.35">
      <c r="A57" s="343" t="s">
        <v>70</v>
      </c>
      <c r="B57" s="342" t="s">
        <v>69</v>
      </c>
      <c r="C57" s="1909">
        <v>41.290452008299994</v>
      </c>
      <c r="D57" s="148">
        <v>0.30106083996370875</v>
      </c>
      <c r="E57" s="148">
        <v>0.59636197570446059</v>
      </c>
      <c r="F57" s="148">
        <v>0.10257718433183076</v>
      </c>
      <c r="G57" s="148">
        <v>0</v>
      </c>
      <c r="H57" s="1908">
        <v>4.1984836556318772</v>
      </c>
      <c r="I57" s="146">
        <v>0</v>
      </c>
    </row>
    <row r="58" spans="1:9" s="179" customFormat="1" ht="12" customHeight="1" x14ac:dyDescent="0.35">
      <c r="A58" s="335" t="s">
        <v>68</v>
      </c>
      <c r="B58" s="1759" t="s">
        <v>67</v>
      </c>
      <c r="C58" s="1899">
        <v>21.389818202099999</v>
      </c>
      <c r="D58" s="1907">
        <v>0.3050290385525315</v>
      </c>
      <c r="E58" s="1907">
        <v>0.29894531347032277</v>
      </c>
      <c r="F58" s="1907">
        <v>0.29701923598285929</v>
      </c>
      <c r="G58" s="1907">
        <v>9.9006411994286447E-2</v>
      </c>
      <c r="H58" s="1698">
        <v>3.8099969785810992</v>
      </c>
      <c r="I58" s="1906">
        <v>4.7603369852681335E-2</v>
      </c>
    </row>
    <row r="59" spans="1:9" s="179" customFormat="1" ht="12" customHeight="1" x14ac:dyDescent="0.35">
      <c r="A59" s="335"/>
      <c r="B59" s="1755" t="s">
        <v>66</v>
      </c>
      <c r="C59" s="1899">
        <v>106.07001426909989</v>
      </c>
      <c r="D59" s="1898">
        <v>7.7799985877856428E-2</v>
      </c>
      <c r="E59" s="1898">
        <v>0.53115182618215773</v>
      </c>
      <c r="F59" s="1898">
        <v>0.27095752443744703</v>
      </c>
      <c r="G59" s="1898">
        <v>0.12009066350253915</v>
      </c>
      <c r="H59" s="1897">
        <v>3.5135649594153882</v>
      </c>
      <c r="I59" s="1828">
        <v>7.694383268500948E-3</v>
      </c>
    </row>
    <row r="60" spans="1:9" s="179" customFormat="1" ht="12" customHeight="1" x14ac:dyDescent="0.35">
      <c r="A60" s="335"/>
      <c r="B60" s="1755" t="s">
        <v>65</v>
      </c>
      <c r="C60" s="1899">
        <v>102.22711867670002</v>
      </c>
      <c r="D60" s="1898">
        <v>0.16346803426250531</v>
      </c>
      <c r="E60" s="1898">
        <v>0.45480693004699729</v>
      </c>
      <c r="F60" s="1898">
        <v>0.26942123472934698</v>
      </c>
      <c r="G60" s="1898">
        <v>0.11230380096115024</v>
      </c>
      <c r="H60" s="1897">
        <v>3.634553366278972</v>
      </c>
      <c r="I60" s="1828">
        <v>0</v>
      </c>
    </row>
    <row r="61" spans="1:9" s="179" customFormat="1" ht="12" customHeight="1" x14ac:dyDescent="0.35">
      <c r="A61" s="335"/>
      <c r="B61" s="1701" t="s">
        <v>236</v>
      </c>
      <c r="C61" s="1899">
        <v>134.05626814759995</v>
      </c>
      <c r="D61" s="1898">
        <v>0.18686919351296666</v>
      </c>
      <c r="E61" s="1898">
        <v>0.5729488938117594</v>
      </c>
      <c r="F61" s="1898">
        <v>0.13319307984719306</v>
      </c>
      <c r="G61" s="1898">
        <v>0.10698883282808122</v>
      </c>
      <c r="H61" s="1897">
        <v>3.8071281710301523</v>
      </c>
      <c r="I61" s="1828">
        <v>0</v>
      </c>
    </row>
    <row r="62" spans="1:9" s="179" customFormat="1" ht="12" customHeight="1" thickBot="1" x14ac:dyDescent="0.4">
      <c r="A62" s="1905"/>
      <c r="B62" s="328" t="s">
        <v>59</v>
      </c>
      <c r="C62" s="1904">
        <v>405.03367130379945</v>
      </c>
      <c r="D62" s="140">
        <v>0.17028103388981874</v>
      </c>
      <c r="E62" s="140">
        <v>0.52010173649413349</v>
      </c>
      <c r="F62" s="140">
        <v>0.20918418397602787</v>
      </c>
      <c r="G62" s="140">
        <v>0.10043304564002159</v>
      </c>
      <c r="H62" s="1903">
        <v>3.7267410988668566</v>
      </c>
      <c r="I62" s="138">
        <v>4.6485021229792697E-3</v>
      </c>
    </row>
    <row r="63" spans="1:9" s="179" customFormat="1" ht="12" customHeight="1" x14ac:dyDescent="0.35">
      <c r="A63" s="89" t="s">
        <v>204</v>
      </c>
      <c r="B63" s="1842" t="s">
        <v>62</v>
      </c>
      <c r="C63" s="1902">
        <v>163.91390824409996</v>
      </c>
      <c r="D63" s="148">
        <v>0.20945678060321529</v>
      </c>
      <c r="E63" s="148">
        <v>0.53879361573930962</v>
      </c>
      <c r="F63" s="148">
        <v>0.19600988112036222</v>
      </c>
      <c r="G63" s="148">
        <v>5.5739722537113422E-2</v>
      </c>
      <c r="H63" s="1901">
        <v>3.8987862254532186</v>
      </c>
      <c r="I63" s="146">
        <v>0</v>
      </c>
    </row>
    <row r="64" spans="1:9" s="179" customFormat="1" ht="12" customHeight="1" x14ac:dyDescent="0.35">
      <c r="A64" s="78" t="s">
        <v>61</v>
      </c>
      <c r="B64" s="1900" t="s">
        <v>60</v>
      </c>
      <c r="C64" s="1899">
        <v>38.999999999999993</v>
      </c>
      <c r="D64" s="1898">
        <v>4.3804888831238051E-2</v>
      </c>
      <c r="E64" s="1898">
        <v>0.66482214579333254</v>
      </c>
      <c r="F64" s="1898">
        <v>0.29137296537542939</v>
      </c>
      <c r="G64" s="1898">
        <v>0</v>
      </c>
      <c r="H64" s="1897">
        <v>3.7524319234558092</v>
      </c>
      <c r="I64" s="1828">
        <v>0</v>
      </c>
    </row>
    <row r="65" spans="1:9" s="179" customFormat="1" ht="12" customHeight="1" thickBot="1" x14ac:dyDescent="0.4">
      <c r="A65" s="81"/>
      <c r="B65" s="182" t="s">
        <v>59</v>
      </c>
      <c r="C65" s="1896">
        <v>176.24203001949994</v>
      </c>
      <c r="D65" s="1102">
        <v>0.20380608900513572</v>
      </c>
      <c r="E65" s="1102">
        <v>0.53942485089272574</v>
      </c>
      <c r="F65" s="1102">
        <v>0.20492832855536172</v>
      </c>
      <c r="G65" s="1102">
        <v>5.184073154677752E-2</v>
      </c>
      <c r="H65" s="1895">
        <v>3.8922375952177912</v>
      </c>
      <c r="I65" s="1101">
        <v>0</v>
      </c>
    </row>
    <row r="66" spans="1:9" s="179" customFormat="1" ht="12" customHeight="1" x14ac:dyDescent="0.35">
      <c r="A66" s="177"/>
      <c r="B66" s="177"/>
      <c r="C66" s="325"/>
      <c r="D66" s="935"/>
      <c r="E66" s="935"/>
      <c r="F66" s="1858"/>
      <c r="G66" s="1858"/>
      <c r="H66" s="1858" t="s">
        <v>201</v>
      </c>
      <c r="I66" s="1858" t="s">
        <v>852</v>
      </c>
    </row>
    <row r="67" spans="1:9" ht="15.75" customHeight="1" x14ac:dyDescent="0.35"/>
    <row r="68" spans="1:9" ht="15.75" customHeight="1" x14ac:dyDescent="0.35"/>
    <row r="69" spans="1:9" ht="15.75" customHeight="1" x14ac:dyDescent="0.35"/>
    <row r="70" spans="1:9" ht="15.75" customHeight="1" x14ac:dyDescent="0.35"/>
    <row r="71" spans="1:9" ht="15.75" customHeight="1" x14ac:dyDescent="0.35"/>
    <row r="72" spans="1:9" ht="15.75" customHeight="1" x14ac:dyDescent="0.35"/>
    <row r="73" spans="1:9" ht="15.75" customHeight="1" x14ac:dyDescent="0.35"/>
    <row r="74" spans="1:9" ht="15.75" customHeight="1" x14ac:dyDescent="0.35"/>
    <row r="75" spans="1:9" ht="15.75" customHeight="1" x14ac:dyDescent="0.35"/>
    <row r="86" ht="15" customHeight="1" x14ac:dyDescent="0.35"/>
    <row r="90" ht="15" customHeight="1" x14ac:dyDescent="0.35"/>
    <row r="92" ht="15" customHeight="1" x14ac:dyDescent="0.35"/>
    <row r="107" ht="15" customHeight="1" x14ac:dyDescent="0.35"/>
  </sheetData>
  <mergeCells count="6">
    <mergeCell ref="A7:B7"/>
    <mergeCell ref="A1:H1"/>
    <mergeCell ref="A2:H2"/>
    <mergeCell ref="A3:B6"/>
    <mergeCell ref="C4:I4"/>
    <mergeCell ref="C3:I3"/>
  </mergeCells>
  <conditionalFormatting sqref="D39:I40 D58:I58 I7:I38 I41:I57 I59:I65 D7:G38 D41:G57 D59:G65">
    <cfRule type="expression" dxfId="928" priority="2">
      <formula>D7&lt;0.005</formula>
    </cfRule>
  </conditionalFormatting>
  <conditionalFormatting sqref="D39:I40 D58:I58 I7:I38 I41:I57 I59:I65 D7:G38 D41:G57 D59:G65">
    <cfRule type="expression" dxfId="92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גיליון101"/>
  <dimension ref="A1:J120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26.6328125" style="1689" customWidth="1"/>
    <col min="2" max="2" width="31" style="1689" customWidth="1"/>
    <col min="3" max="3" width="18.26953125" style="1689" customWidth="1"/>
    <col min="4" max="7" width="18.26953125" style="1690" customWidth="1"/>
    <col min="8" max="8" width="18.26953125" style="1894" customWidth="1"/>
    <col min="9" max="9" width="18.26953125" customWidth="1"/>
  </cols>
  <sheetData>
    <row r="1" spans="1:10" ht="15.75" customHeight="1" x14ac:dyDescent="0.35">
      <c r="A1" s="6345" t="s">
        <v>920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5" t="s">
        <v>919</v>
      </c>
      <c r="B2" s="6345"/>
      <c r="C2" s="6345"/>
      <c r="D2" s="6345"/>
      <c r="E2" s="6345"/>
      <c r="F2" s="6345"/>
      <c r="G2" s="6345"/>
      <c r="H2" s="6345"/>
      <c r="I2" s="1"/>
    </row>
    <row r="3" spans="1:10" ht="15.5" x14ac:dyDescent="0.35">
      <c r="A3" s="6404"/>
      <c r="B3" s="6405"/>
      <c r="C3" s="6483" t="s">
        <v>918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917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8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4">
      <c r="A6" s="6638"/>
      <c r="B6" s="6945"/>
      <c r="C6" s="767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  <c r="J6" s="1957"/>
    </row>
    <row r="7" spans="1:10" s="179" customFormat="1" ht="12" customHeight="1" thickBot="1" x14ac:dyDescent="0.4">
      <c r="A7" s="6368" t="s">
        <v>59</v>
      </c>
      <c r="B7" s="6443"/>
      <c r="C7" s="1918">
        <v>12280.999999999995</v>
      </c>
      <c r="D7" s="1353">
        <v>0.18964119294482557</v>
      </c>
      <c r="E7" s="1353">
        <v>0.51489758669176755</v>
      </c>
      <c r="F7" s="1353">
        <v>0.25056097702458424</v>
      </c>
      <c r="G7" s="1353">
        <v>4.4900243338821151E-2</v>
      </c>
      <c r="H7" s="1917">
        <v>3.8445203867306152</v>
      </c>
      <c r="I7" s="238">
        <v>0.22189089081696003</v>
      </c>
      <c r="J7" s="1958"/>
    </row>
    <row r="8" spans="1:10" s="179" customFormat="1" ht="12" customHeight="1" x14ac:dyDescent="0.35">
      <c r="A8" s="311" t="s">
        <v>123</v>
      </c>
      <c r="B8" s="1304" t="s">
        <v>122</v>
      </c>
      <c r="C8" s="1951">
        <v>893.99999999999932</v>
      </c>
      <c r="D8" s="219">
        <v>0.11558783120471365</v>
      </c>
      <c r="E8" s="219">
        <v>0.60020729103346115</v>
      </c>
      <c r="F8" s="219">
        <v>0.22080334240349003</v>
      </c>
      <c r="G8" s="219">
        <v>6.3401535358334607E-2</v>
      </c>
      <c r="H8" s="1919">
        <v>3.7614922763152179</v>
      </c>
      <c r="I8" s="267">
        <v>0.5210844794549494</v>
      </c>
      <c r="J8" s="1958"/>
    </row>
    <row r="9" spans="1:10" s="179" customFormat="1" ht="12" customHeight="1" x14ac:dyDescent="0.35">
      <c r="A9" s="92" t="s">
        <v>121</v>
      </c>
      <c r="B9" s="1987" t="s">
        <v>120</v>
      </c>
      <c r="C9" s="1991">
        <v>395.00000000000006</v>
      </c>
      <c r="D9" s="1990">
        <v>0.10295133770620507</v>
      </c>
      <c r="E9" s="1990">
        <v>0.47534918843220281</v>
      </c>
      <c r="F9" s="1990">
        <v>0.36829184092110956</v>
      </c>
      <c r="G9" s="1990">
        <v>5.3407632940480891E-2</v>
      </c>
      <c r="H9" s="1989">
        <v>3.6255675145055855</v>
      </c>
      <c r="I9" s="1988">
        <v>0.23137130668765896</v>
      </c>
      <c r="J9" s="1958"/>
    </row>
    <row r="10" spans="1:10" s="179" customFormat="1" ht="12" customHeight="1" x14ac:dyDescent="0.35">
      <c r="A10" s="322"/>
      <c r="B10" s="1987" t="s">
        <v>119</v>
      </c>
      <c r="C10" s="1991">
        <v>1358.9999999999991</v>
      </c>
      <c r="D10" s="1990">
        <v>0.22597783587998269</v>
      </c>
      <c r="E10" s="1990">
        <v>0.43761914505155303</v>
      </c>
      <c r="F10" s="1990">
        <v>0.28753932118320163</v>
      </c>
      <c r="G10" s="1990">
        <v>4.8863697885260925E-2</v>
      </c>
      <c r="H10" s="1989">
        <v>3.8373869101221461</v>
      </c>
      <c r="I10" s="1988">
        <v>0.2476650494078535</v>
      </c>
      <c r="J10" s="1958"/>
    </row>
    <row r="11" spans="1:10" s="179" customFormat="1" ht="12" customHeight="1" x14ac:dyDescent="0.35">
      <c r="A11" s="322"/>
      <c r="B11" s="1987" t="s">
        <v>118</v>
      </c>
      <c r="C11" s="1991">
        <v>398.99999999999983</v>
      </c>
      <c r="D11" s="1990">
        <v>0.22190551854361096</v>
      </c>
      <c r="E11" s="1990">
        <v>0.45880973392893465</v>
      </c>
      <c r="F11" s="1990">
        <v>0.28312814241940082</v>
      </c>
      <c r="G11" s="1990">
        <v>3.6156605108051548E-2</v>
      </c>
      <c r="H11" s="1989">
        <v>3.8649237392766209</v>
      </c>
      <c r="I11" s="1988">
        <v>0.25122609724381834</v>
      </c>
      <c r="J11" s="1958"/>
    </row>
    <row r="12" spans="1:10" s="179" customFormat="1" ht="12" customHeight="1" x14ac:dyDescent="0.35">
      <c r="A12" s="322"/>
      <c r="B12" s="1987" t="s">
        <v>117</v>
      </c>
      <c r="C12" s="1991">
        <v>68.000000000000014</v>
      </c>
      <c r="D12" s="1990">
        <v>0.13943473497696179</v>
      </c>
      <c r="E12" s="1990">
        <v>0.41053485099541975</v>
      </c>
      <c r="F12" s="1990">
        <v>0.41404183870396488</v>
      </c>
      <c r="G12" s="1990">
        <v>3.5988575323653536E-2</v>
      </c>
      <c r="H12" s="1989">
        <v>3.6534157456256899</v>
      </c>
      <c r="I12" s="1988">
        <v>0.31595648480901745</v>
      </c>
      <c r="J12" s="1958"/>
    </row>
    <row r="13" spans="1:10" s="179" customFormat="1" ht="12" customHeight="1" x14ac:dyDescent="0.35">
      <c r="A13" s="322"/>
      <c r="B13" s="1987" t="s">
        <v>116</v>
      </c>
      <c r="C13" s="1991">
        <v>57.999999999999986</v>
      </c>
      <c r="D13" s="1990">
        <v>0.10842708460240395</v>
      </c>
      <c r="E13" s="1990">
        <v>0.61947780576908573</v>
      </c>
      <c r="F13" s="1990">
        <v>0.14856386066848384</v>
      </c>
      <c r="G13" s="1990">
        <v>0.12353124896002653</v>
      </c>
      <c r="H13" s="1989">
        <v>3.704381576793673</v>
      </c>
      <c r="I13" s="1988">
        <v>0.44891416526389827</v>
      </c>
      <c r="J13" s="1958"/>
    </row>
    <row r="14" spans="1:10" s="179" customFormat="1" ht="12" customHeight="1" x14ac:dyDescent="0.35">
      <c r="A14" s="322"/>
      <c r="B14" s="1987" t="s">
        <v>115</v>
      </c>
      <c r="C14" s="1991">
        <v>65.000000000000014</v>
      </c>
      <c r="D14" s="1990">
        <v>5.8349412629579593E-2</v>
      </c>
      <c r="E14" s="1990">
        <v>0.58150106115925626</v>
      </c>
      <c r="F14" s="1990">
        <v>0.25632467391487684</v>
      </c>
      <c r="G14" s="1990">
        <v>0.10382485229628756</v>
      </c>
      <c r="H14" s="1989">
        <v>3.5943750341221277</v>
      </c>
      <c r="I14" s="1988">
        <v>0.36386521236253672</v>
      </c>
      <c r="J14" s="1958"/>
    </row>
    <row r="15" spans="1:10" s="179" customFormat="1" ht="12" customHeight="1" x14ac:dyDescent="0.35">
      <c r="A15" s="92"/>
      <c r="B15" s="1987" t="s">
        <v>114</v>
      </c>
      <c r="C15" s="1991">
        <v>33.000000000000014</v>
      </c>
      <c r="D15" s="1990">
        <v>0.13534740825020081</v>
      </c>
      <c r="E15" s="1990">
        <v>0.69016503068491919</v>
      </c>
      <c r="F15" s="1990">
        <v>7.9085621370814152E-2</v>
      </c>
      <c r="G15" s="1990">
        <v>9.5401939694065838E-2</v>
      </c>
      <c r="H15" s="1989">
        <v>3.8654579074912552</v>
      </c>
      <c r="I15" s="1988">
        <v>0.1049619356106926</v>
      </c>
      <c r="J15" s="1958"/>
    </row>
    <row r="16" spans="1:10" s="179" customFormat="1" ht="12" customHeight="1" x14ac:dyDescent="0.35">
      <c r="A16" s="322"/>
      <c r="B16" s="1987" t="s">
        <v>113</v>
      </c>
      <c r="C16" s="1991">
        <v>33.000000000000007</v>
      </c>
      <c r="D16" s="1990">
        <v>3.4128040623442851E-2</v>
      </c>
      <c r="E16" s="1990">
        <v>0.77106069170889013</v>
      </c>
      <c r="F16" s="1990">
        <v>0.11924066535380222</v>
      </c>
      <c r="G16" s="1990">
        <v>7.557060231386506E-2</v>
      </c>
      <c r="H16" s="1989">
        <v>3.7637461706419102</v>
      </c>
      <c r="I16" s="1988">
        <v>0.16337489725334375</v>
      </c>
      <c r="J16" s="1958"/>
    </row>
    <row r="17" spans="1:10" s="179" customFormat="1" ht="12" customHeight="1" x14ac:dyDescent="0.35">
      <c r="A17" s="322"/>
      <c r="B17" s="1987" t="s">
        <v>112</v>
      </c>
      <c r="C17" s="1991">
        <v>102</v>
      </c>
      <c r="D17" s="1990">
        <v>0.28397953404099335</v>
      </c>
      <c r="E17" s="1990">
        <v>0.42697455388254996</v>
      </c>
      <c r="F17" s="1990">
        <v>0.16020513428459385</v>
      </c>
      <c r="G17" s="1990">
        <v>0.12884077779186281</v>
      </c>
      <c r="H17" s="1989">
        <v>3.8660928441726736</v>
      </c>
      <c r="I17" s="1988">
        <v>0.19231176905343239</v>
      </c>
      <c r="J17" s="1958"/>
    </row>
    <row r="18" spans="1:10" s="179" customFormat="1" ht="12" customHeight="1" x14ac:dyDescent="0.35">
      <c r="A18" s="322"/>
      <c r="B18" s="1987" t="s">
        <v>111</v>
      </c>
      <c r="C18" s="1991">
        <v>316.99999999999983</v>
      </c>
      <c r="D18" s="1990">
        <v>0.11047930823188612</v>
      </c>
      <c r="E18" s="1990">
        <v>0.41898543856416176</v>
      </c>
      <c r="F18" s="1990">
        <v>0.44746683218714978</v>
      </c>
      <c r="G18" s="1990">
        <v>2.3068421016802461E-2</v>
      </c>
      <c r="H18" s="1989">
        <v>3.6118717538145564</v>
      </c>
      <c r="I18" s="1988">
        <v>0.13215553695407908</v>
      </c>
      <c r="J18" s="1958"/>
    </row>
    <row r="19" spans="1:10" s="179" customFormat="1" ht="12" customHeight="1" x14ac:dyDescent="0.35">
      <c r="A19" s="322"/>
      <c r="B19" s="1987" t="s">
        <v>110</v>
      </c>
      <c r="C19" s="1991">
        <v>188</v>
      </c>
      <c r="D19" s="1990">
        <v>0.16460202932990012</v>
      </c>
      <c r="E19" s="1990">
        <v>0.45925442752175427</v>
      </c>
      <c r="F19" s="1990">
        <v>0.2776177470228573</v>
      </c>
      <c r="G19" s="1990">
        <v>9.8525796125487855E-2</v>
      </c>
      <c r="H19" s="1989">
        <v>3.6648791677619248</v>
      </c>
      <c r="I19" s="1988">
        <v>0.19742107907869458</v>
      </c>
      <c r="J19" s="1958"/>
    </row>
    <row r="20" spans="1:10" s="179" customFormat="1" ht="12" customHeight="1" x14ac:dyDescent="0.35">
      <c r="A20" s="322"/>
      <c r="B20" s="1987" t="s">
        <v>109</v>
      </c>
      <c r="C20" s="1991">
        <v>230.00000000000006</v>
      </c>
      <c r="D20" s="1990">
        <v>0.15934342855550074</v>
      </c>
      <c r="E20" s="1990">
        <v>0.57395998957536509</v>
      </c>
      <c r="F20" s="1990">
        <v>0.24027558068110996</v>
      </c>
      <c r="G20" s="1990">
        <v>2.6421001188024776E-2</v>
      </c>
      <c r="H20" s="1989">
        <v>3.8662258454983403</v>
      </c>
      <c r="I20" s="1988">
        <v>6.4984332175990811E-2</v>
      </c>
      <c r="J20" s="1958"/>
    </row>
    <row r="21" spans="1:10" s="179" customFormat="1" ht="12" customHeight="1" x14ac:dyDescent="0.35">
      <c r="A21" s="322"/>
      <c r="B21" s="1987" t="s">
        <v>108</v>
      </c>
      <c r="C21" s="1991">
        <v>86.000000000000014</v>
      </c>
      <c r="D21" s="1990">
        <v>0.14696571171031361</v>
      </c>
      <c r="E21" s="1990">
        <v>0.4172910959075134</v>
      </c>
      <c r="F21" s="1990">
        <v>0.38647581358017519</v>
      </c>
      <c r="G21" s="1990">
        <v>4.9267378801997913E-2</v>
      </c>
      <c r="H21" s="1989">
        <v>3.6511911796952261</v>
      </c>
      <c r="I21" s="1988">
        <v>0.1176970829941924</v>
      </c>
      <c r="J21" s="1958"/>
    </row>
    <row r="22" spans="1:10" s="179" customFormat="1" ht="12" customHeight="1" x14ac:dyDescent="0.35">
      <c r="A22" s="322"/>
      <c r="B22" s="1987" t="s">
        <v>107</v>
      </c>
      <c r="C22" s="1991">
        <v>125.00000000000006</v>
      </c>
      <c r="D22" s="1990">
        <v>0.13879327769983399</v>
      </c>
      <c r="E22" s="1990">
        <v>0.40326931545055272</v>
      </c>
      <c r="F22" s="1990">
        <v>0.34618713507475241</v>
      </c>
      <c r="G22" s="1990">
        <v>0.11175027177486131</v>
      </c>
      <c r="H22" s="1989">
        <v>3.5691055990753591</v>
      </c>
      <c r="I22" s="1988">
        <v>0.12149578980410729</v>
      </c>
      <c r="J22" s="1958"/>
    </row>
    <row r="23" spans="1:10" s="179" customFormat="1" ht="12" customHeight="1" x14ac:dyDescent="0.35">
      <c r="A23" s="322"/>
      <c r="B23" s="1987" t="s">
        <v>106</v>
      </c>
      <c r="C23" s="1991">
        <v>100.99999999999994</v>
      </c>
      <c r="D23" s="1990">
        <v>4.3613793518177325E-2</v>
      </c>
      <c r="E23" s="1990">
        <v>0.63094949576221548</v>
      </c>
      <c r="F23" s="1990">
        <v>0.29637836944970691</v>
      </c>
      <c r="G23" s="1990">
        <v>2.9058341269900603E-2</v>
      </c>
      <c r="H23" s="1989">
        <v>3.6891187415286693</v>
      </c>
      <c r="I23" s="1988">
        <v>0.19879293912837601</v>
      </c>
      <c r="J23" s="1958"/>
    </row>
    <row r="24" spans="1:10" s="179" customFormat="1" ht="12" customHeight="1" x14ac:dyDescent="0.35">
      <c r="A24" s="322"/>
      <c r="B24" s="1987" t="s">
        <v>105</v>
      </c>
      <c r="C24" s="1986">
        <v>284.00000000000011</v>
      </c>
      <c r="D24" s="1985">
        <v>0.18057399528347351</v>
      </c>
      <c r="E24" s="1985">
        <v>0.3715279626948948</v>
      </c>
      <c r="F24" s="1985">
        <v>0.36013234977464298</v>
      </c>
      <c r="G24" s="1985">
        <v>8.7765692246988672E-2</v>
      </c>
      <c r="H24" s="1984">
        <v>3.6449102610148536</v>
      </c>
      <c r="I24" s="1983">
        <v>0.3361887181776464</v>
      </c>
      <c r="J24" s="1958"/>
    </row>
    <row r="25" spans="1:10" s="179" customFormat="1" ht="12" customHeight="1" x14ac:dyDescent="0.35">
      <c r="A25" s="322"/>
      <c r="B25" s="1982" t="s">
        <v>104</v>
      </c>
      <c r="C25" s="1981">
        <v>55</v>
      </c>
      <c r="D25" s="1980">
        <v>0.10481643113474845</v>
      </c>
      <c r="E25" s="1980">
        <v>0.56604115141677092</v>
      </c>
      <c r="F25" s="1980">
        <v>0.26151790293045851</v>
      </c>
      <c r="G25" s="1980">
        <v>6.7624514518022261E-2</v>
      </c>
      <c r="H25" s="1979">
        <v>3.7080494991682462</v>
      </c>
      <c r="I25" s="1978">
        <v>0.22670040524453827</v>
      </c>
      <c r="J25" s="1958"/>
    </row>
    <row r="26" spans="1:10" s="179" customFormat="1" ht="12" customHeight="1" x14ac:dyDescent="0.35">
      <c r="A26" s="322"/>
      <c r="B26" s="1977" t="s">
        <v>103</v>
      </c>
      <c r="C26" s="1976">
        <v>67.999999999999986</v>
      </c>
      <c r="D26" s="1975">
        <v>0.14137918318920925</v>
      </c>
      <c r="E26" s="1975">
        <v>0.43114990597472153</v>
      </c>
      <c r="F26" s="1975">
        <v>0.40444342353709473</v>
      </c>
      <c r="G26" s="1975">
        <v>2.3027487298974705E-2</v>
      </c>
      <c r="H26" s="1974">
        <v>3.6908807850541647</v>
      </c>
      <c r="I26" s="1973">
        <v>0.16770798123726444</v>
      </c>
      <c r="J26" s="1958"/>
    </row>
    <row r="27" spans="1:10" s="179" customFormat="1" ht="12" customHeight="1" x14ac:dyDescent="0.35">
      <c r="A27" s="322"/>
      <c r="B27" s="1972" t="s">
        <v>102</v>
      </c>
      <c r="C27" s="1971">
        <v>41.000000000000007</v>
      </c>
      <c r="D27" s="1970">
        <v>6.1706000943211346E-2</v>
      </c>
      <c r="E27" s="1970">
        <v>0.62292840167235486</v>
      </c>
      <c r="F27" s="1970">
        <v>0.29792905080645171</v>
      </c>
      <c r="G27" s="1970">
        <v>1.7436546577981885E-2</v>
      </c>
      <c r="H27" s="1969">
        <v>3.711467310402814</v>
      </c>
      <c r="I27" s="1968">
        <v>0.18275169883501061</v>
      </c>
      <c r="J27" s="1958"/>
    </row>
    <row r="28" spans="1:10" s="179" customFormat="1" ht="12" customHeight="1" x14ac:dyDescent="0.35">
      <c r="A28" s="322"/>
      <c r="B28" s="1967" t="s">
        <v>101</v>
      </c>
      <c r="C28" s="1966">
        <v>57</v>
      </c>
      <c r="D28" s="1943">
        <v>5.5129610186718608E-2</v>
      </c>
      <c r="E28" s="1943">
        <v>0.58877497069306117</v>
      </c>
      <c r="F28" s="1943">
        <v>0.3290124762950033</v>
      </c>
      <c r="G28" s="1943">
        <v>2.7082942825216963E-2</v>
      </c>
      <c r="H28" s="1947">
        <v>3.6719512482412817</v>
      </c>
      <c r="I28" s="1941">
        <v>0.26151871294148304</v>
      </c>
      <c r="J28" s="1958"/>
    </row>
    <row r="29" spans="1:10" s="179" customFormat="1" ht="12" customHeight="1" x14ac:dyDescent="0.35">
      <c r="A29" s="322"/>
      <c r="B29" s="1940" t="s">
        <v>241</v>
      </c>
      <c r="C29" s="1924">
        <v>131.99999999999997</v>
      </c>
      <c r="D29" s="1887">
        <v>0.2621917349410261</v>
      </c>
      <c r="E29" s="1887">
        <v>0.2606046553328959</v>
      </c>
      <c r="F29" s="1887">
        <v>0.39427706796465373</v>
      </c>
      <c r="G29" s="1887">
        <v>8.292654176142443E-2</v>
      </c>
      <c r="H29" s="1912">
        <v>3.7020615834535242</v>
      </c>
      <c r="I29" s="1885">
        <v>6.0676976676292911E-2</v>
      </c>
      <c r="J29" s="1958"/>
    </row>
    <row r="30" spans="1:10" s="179" customFormat="1" ht="12" customHeight="1" x14ac:dyDescent="0.35">
      <c r="A30" s="322"/>
      <c r="B30" s="1701" t="s">
        <v>240</v>
      </c>
      <c r="C30" s="1913">
        <v>155.00000000000003</v>
      </c>
      <c r="D30" s="1884">
        <v>0.19637795996620305</v>
      </c>
      <c r="E30" s="1884">
        <v>0.52387012017079637</v>
      </c>
      <c r="F30" s="1884">
        <v>0.24233077721748247</v>
      </c>
      <c r="G30" s="1884">
        <v>3.7421142645517727E-2</v>
      </c>
      <c r="H30" s="1912">
        <v>3.8510843096909175</v>
      </c>
      <c r="I30" s="1882">
        <v>0.15587194845672386</v>
      </c>
      <c r="J30" s="1958"/>
    </row>
    <row r="31" spans="1:10" s="179" customFormat="1" ht="12" customHeight="1" thickBot="1" x14ac:dyDescent="0.4">
      <c r="A31" s="318"/>
      <c r="B31" s="1416" t="s">
        <v>59</v>
      </c>
      <c r="C31" s="1922">
        <v>5245.0000000000082</v>
      </c>
      <c r="D31" s="203">
        <v>0.15876815779834899</v>
      </c>
      <c r="E31" s="203">
        <v>0.48569990572027949</v>
      </c>
      <c r="F31" s="203">
        <v>0.3003858735190153</v>
      </c>
      <c r="G31" s="203">
        <v>5.5146062962351028E-2</v>
      </c>
      <c r="H31" s="1910">
        <v>3.7433362145254874</v>
      </c>
      <c r="I31" s="241">
        <v>0.2787797360145452</v>
      </c>
      <c r="J31" s="1958"/>
    </row>
    <row r="32" spans="1:10" s="179" customFormat="1" ht="12" customHeight="1" x14ac:dyDescent="0.35">
      <c r="A32" s="535" t="s">
        <v>98</v>
      </c>
      <c r="B32" s="1304" t="s">
        <v>97</v>
      </c>
      <c r="C32" s="1916">
        <v>3369.9999999999986</v>
      </c>
      <c r="D32" s="219">
        <v>0.26371773290376177</v>
      </c>
      <c r="E32" s="219">
        <v>0.53021752086394414</v>
      </c>
      <c r="F32" s="219">
        <v>0.18333175645147104</v>
      </c>
      <c r="G32" s="219">
        <v>2.273298978083195E-2</v>
      </c>
      <c r="H32" s="1915">
        <v>4.0330870513565484</v>
      </c>
      <c r="I32" s="267">
        <v>0.17943730865001417</v>
      </c>
      <c r="J32" s="1958"/>
    </row>
    <row r="33" spans="1:10" s="179" customFormat="1" ht="12" customHeight="1" x14ac:dyDescent="0.35">
      <c r="A33" s="78" t="s">
        <v>96</v>
      </c>
      <c r="B33" s="1914" t="s">
        <v>95</v>
      </c>
      <c r="C33" s="1913">
        <v>358.00000000000011</v>
      </c>
      <c r="D33" s="1887">
        <v>0.19609385488943937</v>
      </c>
      <c r="E33" s="1887">
        <v>0.49045307950501105</v>
      </c>
      <c r="F33" s="1887">
        <v>0.24074053701518344</v>
      </c>
      <c r="G33" s="1887">
        <v>7.271252859036742E-2</v>
      </c>
      <c r="H33" s="1912">
        <v>3.7746801724169701</v>
      </c>
      <c r="I33" s="1885">
        <v>0.16381168789849532</v>
      </c>
      <c r="J33" s="1958"/>
    </row>
    <row r="34" spans="1:10" s="179" customFormat="1" ht="12" customHeight="1" x14ac:dyDescent="0.35">
      <c r="A34" s="535"/>
      <c r="B34" s="1701" t="s">
        <v>94</v>
      </c>
      <c r="C34" s="1913">
        <v>203</v>
      </c>
      <c r="D34" s="1884">
        <v>0.214412041193106</v>
      </c>
      <c r="E34" s="1884">
        <v>0.52625732340324594</v>
      </c>
      <c r="F34" s="1884">
        <v>0.19888006849024567</v>
      </c>
      <c r="G34" s="1884">
        <v>6.0450566913402309E-2</v>
      </c>
      <c r="H34" s="1912">
        <v>3.8946308388760564</v>
      </c>
      <c r="I34" s="1882">
        <v>3.3835145542085783E-2</v>
      </c>
      <c r="J34" s="1958"/>
    </row>
    <row r="35" spans="1:10" s="179" customFormat="1" ht="12" customHeight="1" thickBot="1" x14ac:dyDescent="0.4">
      <c r="A35" s="379"/>
      <c r="B35" s="742" t="s">
        <v>59</v>
      </c>
      <c r="C35" s="1911">
        <v>3931</v>
      </c>
      <c r="D35" s="203">
        <v>0.25563394034310255</v>
      </c>
      <c r="E35" s="203">
        <v>0.52636886581067277</v>
      </c>
      <c r="F35" s="203">
        <v>0.18924347970135469</v>
      </c>
      <c r="G35" s="203">
        <v>2.8753714144881017E-2</v>
      </c>
      <c r="H35" s="1910">
        <v>4.0040024943259622</v>
      </c>
      <c r="I35" s="241">
        <v>0.17349603529965088</v>
      </c>
      <c r="J35" s="1958"/>
    </row>
    <row r="36" spans="1:10" s="179" customFormat="1" ht="12" customHeight="1" thickBot="1" x14ac:dyDescent="0.4">
      <c r="A36" s="397" t="s">
        <v>93</v>
      </c>
      <c r="B36" s="352" t="s">
        <v>59</v>
      </c>
      <c r="C36" s="1918">
        <v>93.000000000000014</v>
      </c>
      <c r="D36" s="1353">
        <v>8.3956039557658887E-2</v>
      </c>
      <c r="E36" s="1353">
        <v>0.58314550464810466</v>
      </c>
      <c r="F36" s="1353">
        <v>0.33289845579423627</v>
      </c>
      <c r="G36" s="1353">
        <v>0</v>
      </c>
      <c r="H36" s="1917">
        <v>3.7510575837634219</v>
      </c>
      <c r="I36" s="238">
        <v>6.5032671387436458E-2</v>
      </c>
      <c r="J36" s="1958"/>
    </row>
    <row r="37" spans="1:10" s="179" customFormat="1" ht="12" customHeight="1" x14ac:dyDescent="0.35">
      <c r="A37" s="535" t="s">
        <v>92</v>
      </c>
      <c r="B37" s="1304" t="s">
        <v>91</v>
      </c>
      <c r="C37" s="1916">
        <v>147.00000000000006</v>
      </c>
      <c r="D37" s="219">
        <v>0.12851144336882783</v>
      </c>
      <c r="E37" s="219">
        <v>0.60281374213977923</v>
      </c>
      <c r="F37" s="219">
        <v>0.22134822238696608</v>
      </c>
      <c r="G37" s="219">
        <v>4.7326592104427183E-2</v>
      </c>
      <c r="H37" s="1915">
        <v>3.7976793150577786</v>
      </c>
      <c r="I37" s="267">
        <v>0.17726645859388829</v>
      </c>
      <c r="J37" s="1958"/>
    </row>
    <row r="38" spans="1:10" s="179" customFormat="1" ht="12" customHeight="1" x14ac:dyDescent="0.35">
      <c r="A38" s="78" t="s">
        <v>205</v>
      </c>
      <c r="B38" s="1914" t="s">
        <v>89</v>
      </c>
      <c r="C38" s="1913">
        <v>282.00000000000011</v>
      </c>
      <c r="D38" s="1887">
        <v>0.19031856676751402</v>
      </c>
      <c r="E38" s="1887">
        <v>0.61446602574527787</v>
      </c>
      <c r="F38" s="1887">
        <v>0.18776497440215739</v>
      </c>
      <c r="G38" s="1887">
        <v>7.4504330850501876E-3</v>
      </c>
      <c r="H38" s="1912">
        <v>3.9839746702918721</v>
      </c>
      <c r="I38" s="1885">
        <v>9.2323502870103949E-2</v>
      </c>
      <c r="J38" s="1958"/>
    </row>
    <row r="39" spans="1:10" s="179" customFormat="1" ht="12" customHeight="1" x14ac:dyDescent="0.35">
      <c r="A39" s="78"/>
      <c r="B39" s="1914" t="s">
        <v>88</v>
      </c>
      <c r="C39" s="1913">
        <v>40.000000000000014</v>
      </c>
      <c r="D39" s="1887">
        <v>0.13333599559627418</v>
      </c>
      <c r="E39" s="1887">
        <v>0.53159241712046201</v>
      </c>
      <c r="F39" s="1887">
        <v>0.22058690789498314</v>
      </c>
      <c r="G39" s="1887">
        <v>0.11448467938828073</v>
      </c>
      <c r="H39" s="1912">
        <v>3.6837797289247298</v>
      </c>
      <c r="I39" s="1885">
        <v>0.2132530715988798</v>
      </c>
      <c r="J39" s="1958"/>
    </row>
    <row r="40" spans="1:10" s="179" customFormat="1" ht="12" customHeight="1" x14ac:dyDescent="0.35">
      <c r="A40" s="78"/>
      <c r="B40" s="1914" t="s">
        <v>87</v>
      </c>
      <c r="C40" s="1913">
        <v>76.000000000000014</v>
      </c>
      <c r="D40" s="1887">
        <v>0.29423218509450655</v>
      </c>
      <c r="E40" s="1887">
        <v>0.58495179961870325</v>
      </c>
      <c r="F40" s="1887">
        <v>8.5497399655087528E-2</v>
      </c>
      <c r="G40" s="1887">
        <v>3.5318615631702521E-2</v>
      </c>
      <c r="H40" s="1912">
        <v>4.1380975541760137</v>
      </c>
      <c r="I40" s="1885">
        <v>5.1558904578323066E-2</v>
      </c>
      <c r="J40" s="1958"/>
    </row>
    <row r="41" spans="1:10" s="179" customFormat="1" ht="12" customHeight="1" x14ac:dyDescent="0.35">
      <c r="A41" s="535"/>
      <c r="B41" s="1701" t="s">
        <v>239</v>
      </c>
      <c r="C41" s="1913">
        <v>87</v>
      </c>
      <c r="D41" s="1884">
        <v>0.19469470678829789</v>
      </c>
      <c r="E41" s="1884">
        <v>0.55988487635252926</v>
      </c>
      <c r="F41" s="1884">
        <v>0.16035725088915365</v>
      </c>
      <c r="G41" s="1884">
        <v>8.5063165970018895E-2</v>
      </c>
      <c r="H41" s="1912">
        <v>3.8642111239591062</v>
      </c>
      <c r="I41" s="1882">
        <v>0.10858098977383428</v>
      </c>
      <c r="J41" s="1958"/>
    </row>
    <row r="42" spans="1:10" s="179" customFormat="1" ht="12" customHeight="1" thickBot="1" x14ac:dyDescent="0.4">
      <c r="A42" s="322"/>
      <c r="B42" s="1416" t="s">
        <v>59</v>
      </c>
      <c r="C42" s="1911">
        <v>631.99999999999977</v>
      </c>
      <c r="D42" s="203">
        <v>0.18240931493080553</v>
      </c>
      <c r="E42" s="203">
        <v>0.59613788750739449</v>
      </c>
      <c r="F42" s="203">
        <v>0.18408507293609755</v>
      </c>
      <c r="G42" s="203">
        <v>3.736772462570323E-2</v>
      </c>
      <c r="H42" s="1910">
        <v>3.9181560245274336</v>
      </c>
      <c r="I42" s="241">
        <v>0.12183324872834068</v>
      </c>
      <c r="J42" s="1958"/>
    </row>
    <row r="43" spans="1:10" s="179" customFormat="1" ht="12" customHeight="1" x14ac:dyDescent="0.35">
      <c r="A43" s="311" t="s">
        <v>85</v>
      </c>
      <c r="B43" s="1304" t="s">
        <v>238</v>
      </c>
      <c r="C43" s="1916">
        <v>299.00000000000023</v>
      </c>
      <c r="D43" s="219">
        <v>0.16830404487927822</v>
      </c>
      <c r="E43" s="219">
        <v>0.5864377711969736</v>
      </c>
      <c r="F43" s="219">
        <v>0.18564256241276353</v>
      </c>
      <c r="G43" s="219">
        <v>5.9615621510985581E-2</v>
      </c>
      <c r="H43" s="1915">
        <v>3.8605992335884007</v>
      </c>
      <c r="I43" s="267">
        <v>8.8309503643541915E-3</v>
      </c>
      <c r="J43" s="1958"/>
    </row>
    <row r="44" spans="1:10" s="179" customFormat="1" ht="12" customHeight="1" x14ac:dyDescent="0.35">
      <c r="A44" s="92" t="s">
        <v>83</v>
      </c>
      <c r="B44" s="1914" t="s">
        <v>82</v>
      </c>
      <c r="C44" s="1913">
        <v>45</v>
      </c>
      <c r="D44" s="1887">
        <v>0</v>
      </c>
      <c r="E44" s="1887">
        <v>0.4718362942648982</v>
      </c>
      <c r="F44" s="1887">
        <v>0.37529831255671725</v>
      </c>
      <c r="G44" s="1887">
        <v>0.1528653931783843</v>
      </c>
      <c r="H44" s="1912">
        <v>3.3189709010865136</v>
      </c>
      <c r="I44" s="1885">
        <v>0.36611345429656061</v>
      </c>
      <c r="J44" s="1958"/>
    </row>
    <row r="45" spans="1:10" s="179" customFormat="1" ht="12" customHeight="1" x14ac:dyDescent="0.35">
      <c r="A45" s="322"/>
      <c r="B45" s="1914" t="s">
        <v>81</v>
      </c>
      <c r="C45" s="1913">
        <v>192.00000000000011</v>
      </c>
      <c r="D45" s="1887">
        <v>0.15392594430451312</v>
      </c>
      <c r="E45" s="1887">
        <v>0.72966660998660382</v>
      </c>
      <c r="F45" s="1887">
        <v>0.11640744570888305</v>
      </c>
      <c r="G45" s="1887">
        <v>0</v>
      </c>
      <c r="H45" s="1912">
        <v>4.0375184985956301</v>
      </c>
      <c r="I45" s="1885">
        <v>3.8808870287623351E-2</v>
      </c>
      <c r="J45" s="1958"/>
    </row>
    <row r="46" spans="1:10" s="179" customFormat="1" ht="12" customHeight="1" x14ac:dyDescent="0.35">
      <c r="A46" s="322"/>
      <c r="B46" s="1914" t="s">
        <v>80</v>
      </c>
      <c r="C46" s="1913">
        <v>328.00000000000023</v>
      </c>
      <c r="D46" s="1887">
        <v>0.37829875685956177</v>
      </c>
      <c r="E46" s="1887">
        <v>0.56628655660325533</v>
      </c>
      <c r="F46" s="1887">
        <v>4.6775108615269623E-2</v>
      </c>
      <c r="G46" s="1887">
        <v>8.6395779219137752E-3</v>
      </c>
      <c r="H46" s="1912">
        <v>4.3142444924004648</v>
      </c>
      <c r="I46" s="1885">
        <v>0</v>
      </c>
      <c r="J46" s="1958"/>
    </row>
    <row r="47" spans="1:10" s="179" customFormat="1" ht="12" customHeight="1" x14ac:dyDescent="0.35">
      <c r="A47" s="322"/>
      <c r="B47" s="1914" t="s">
        <v>79</v>
      </c>
      <c r="C47" s="1913">
        <v>74.999999999999986</v>
      </c>
      <c r="D47" s="1887">
        <v>0.17937432468895995</v>
      </c>
      <c r="E47" s="1887">
        <v>0.5744131540547488</v>
      </c>
      <c r="F47" s="1887">
        <v>0.24621252125629187</v>
      </c>
      <c r="G47" s="1887">
        <v>0</v>
      </c>
      <c r="H47" s="1912">
        <v>3.9331618034326681</v>
      </c>
      <c r="I47" s="1885">
        <v>3.1890103224053459E-2</v>
      </c>
      <c r="J47" s="1958"/>
    </row>
    <row r="48" spans="1:10" s="179" customFormat="1" ht="12" customHeight="1" x14ac:dyDescent="0.35">
      <c r="A48" s="322"/>
      <c r="B48" s="1914" t="s">
        <v>78</v>
      </c>
      <c r="C48" s="1913">
        <v>88</v>
      </c>
      <c r="D48" s="1887">
        <v>0.45856721682973978</v>
      </c>
      <c r="E48" s="1887">
        <v>0.49468155371722738</v>
      </c>
      <c r="F48" s="1887">
        <v>4.6751229453033158E-2</v>
      </c>
      <c r="G48" s="1887">
        <v>0</v>
      </c>
      <c r="H48" s="1912">
        <v>4.4118159873767073</v>
      </c>
      <c r="I48" s="1885">
        <v>2.1860126685651307E-2</v>
      </c>
      <c r="J48" s="1958"/>
    </row>
    <row r="49" spans="1:10" s="179" customFormat="1" ht="12" customHeight="1" x14ac:dyDescent="0.35">
      <c r="A49" s="322"/>
      <c r="B49" s="1914" t="s">
        <v>77</v>
      </c>
      <c r="C49" s="1913">
        <v>73.999999999999986</v>
      </c>
      <c r="D49" s="1887">
        <v>0.34475209916549127</v>
      </c>
      <c r="E49" s="1887">
        <v>0.42205475044219981</v>
      </c>
      <c r="F49" s="1887">
        <v>0.18664752080685706</v>
      </c>
      <c r="G49" s="1887">
        <v>4.6545629585451727E-2</v>
      </c>
      <c r="H49" s="1912">
        <v>4.0650133191877318</v>
      </c>
      <c r="I49" s="1885">
        <v>0.1386975913438335</v>
      </c>
      <c r="J49" s="1958"/>
    </row>
    <row r="50" spans="1:10" s="179" customFormat="1" ht="12" customHeight="1" x14ac:dyDescent="0.35">
      <c r="A50" s="322"/>
      <c r="B50" s="1755" t="s">
        <v>76</v>
      </c>
      <c r="C50" s="1913">
        <v>75.999999999999986</v>
      </c>
      <c r="D50" s="1887">
        <v>0.36227679026028836</v>
      </c>
      <c r="E50" s="1887">
        <v>0.63772320973971108</v>
      </c>
      <c r="F50" s="1887">
        <v>0</v>
      </c>
      <c r="G50" s="1887">
        <v>0</v>
      </c>
      <c r="H50" s="1912">
        <v>4.3622767902602879</v>
      </c>
      <c r="I50" s="1885">
        <v>2.0448910348972751E-2</v>
      </c>
      <c r="J50" s="1958"/>
    </row>
    <row r="51" spans="1:10" s="179" customFormat="1" ht="12" customHeight="1" x14ac:dyDescent="0.35">
      <c r="A51" s="322"/>
      <c r="B51" s="1914" t="s">
        <v>75</v>
      </c>
      <c r="C51" s="1913">
        <v>64</v>
      </c>
      <c r="D51" s="1887">
        <v>0.15490602644473075</v>
      </c>
      <c r="E51" s="1887">
        <v>0.74737738102560125</v>
      </c>
      <c r="F51" s="1887">
        <v>9.7716592529667898E-2</v>
      </c>
      <c r="G51" s="1887">
        <v>0</v>
      </c>
      <c r="H51" s="1912">
        <v>4.0571894339150623</v>
      </c>
      <c r="I51" s="1885">
        <v>5.1558189342015712E-2</v>
      </c>
      <c r="J51" s="1958"/>
    </row>
    <row r="52" spans="1:10" s="179" customFormat="1" ht="12" customHeight="1" x14ac:dyDescent="0.35">
      <c r="A52" s="322"/>
      <c r="B52" s="1914" t="s">
        <v>74</v>
      </c>
      <c r="C52" s="1913">
        <v>107.00000000000001</v>
      </c>
      <c r="D52" s="1887">
        <v>0.19911930418340704</v>
      </c>
      <c r="E52" s="1887">
        <v>0.49665967708380776</v>
      </c>
      <c r="F52" s="1887">
        <v>0.2285151675471547</v>
      </c>
      <c r="G52" s="1887">
        <v>7.5705851185630835E-2</v>
      </c>
      <c r="H52" s="1912">
        <v>3.8191924342649921</v>
      </c>
      <c r="I52" s="1885">
        <v>0</v>
      </c>
      <c r="J52" s="1958"/>
    </row>
    <row r="53" spans="1:10" s="179" customFormat="1" ht="12" customHeight="1" x14ac:dyDescent="0.35">
      <c r="A53" s="322"/>
      <c r="B53" s="1914" t="s">
        <v>73</v>
      </c>
      <c r="C53" s="1913">
        <v>104.00000000000001</v>
      </c>
      <c r="D53" s="1887">
        <v>8.1756047791992803E-2</v>
      </c>
      <c r="E53" s="1887">
        <v>0.58637045945368593</v>
      </c>
      <c r="F53" s="1887">
        <v>0.31037221403663112</v>
      </c>
      <c r="G53" s="1887">
        <v>2.1501278717690493E-2</v>
      </c>
      <c r="H53" s="1912">
        <v>3.72838127631998</v>
      </c>
      <c r="I53" s="1885">
        <v>3.0622289508187159E-2</v>
      </c>
      <c r="J53" s="1958"/>
    </row>
    <row r="54" spans="1:10" s="179" customFormat="1" ht="12" customHeight="1" x14ac:dyDescent="0.35">
      <c r="A54" s="322"/>
      <c r="B54" s="1914" t="s">
        <v>72</v>
      </c>
      <c r="C54" s="1913">
        <v>123.00000000000007</v>
      </c>
      <c r="D54" s="1887">
        <v>0.15419284758557028</v>
      </c>
      <c r="E54" s="1887">
        <v>0.59323466296629257</v>
      </c>
      <c r="F54" s="1887">
        <v>0.2027337190146683</v>
      </c>
      <c r="G54" s="1887">
        <v>4.983877043346923E-2</v>
      </c>
      <c r="H54" s="1912">
        <v>3.8175888307149921</v>
      </c>
      <c r="I54" s="1885">
        <v>0.18087590593212099</v>
      </c>
      <c r="J54" s="1958"/>
    </row>
    <row r="55" spans="1:10" s="179" customFormat="1" ht="12" customHeight="1" x14ac:dyDescent="0.35">
      <c r="A55" s="322"/>
      <c r="B55" s="1701" t="s">
        <v>237</v>
      </c>
      <c r="C55" s="1913">
        <v>166.00000000000003</v>
      </c>
      <c r="D55" s="1884">
        <v>0.1699575022648471</v>
      </c>
      <c r="E55" s="1884">
        <v>0.52053921143675153</v>
      </c>
      <c r="F55" s="1884">
        <v>0.21801372696005697</v>
      </c>
      <c r="G55" s="1884">
        <v>9.1489559338344628E-2</v>
      </c>
      <c r="H55" s="1912">
        <v>3.7604937980917459</v>
      </c>
      <c r="I55" s="1882">
        <v>0.16231099139943717</v>
      </c>
      <c r="J55" s="1958"/>
    </row>
    <row r="56" spans="1:10" s="179" customFormat="1" ht="12" customHeight="1" thickBot="1" x14ac:dyDescent="0.4">
      <c r="A56" s="266"/>
      <c r="B56" s="1416" t="s">
        <v>59</v>
      </c>
      <c r="C56" s="1911">
        <v>1740.9999999999995</v>
      </c>
      <c r="D56" s="203">
        <v>0.20497216496112813</v>
      </c>
      <c r="E56" s="203">
        <v>0.57394102918232714</v>
      </c>
      <c r="F56" s="203">
        <v>0.17806330975326837</v>
      </c>
      <c r="G56" s="203">
        <v>4.302349610327829E-2</v>
      </c>
      <c r="H56" s="1910">
        <v>3.935839297445674</v>
      </c>
      <c r="I56" s="241">
        <v>8.2105630157920259E-2</v>
      </c>
      <c r="J56" s="1958"/>
    </row>
    <row r="57" spans="1:10" s="179" customFormat="1" ht="12" customHeight="1" x14ac:dyDescent="0.35">
      <c r="A57" s="343" t="s">
        <v>70</v>
      </c>
      <c r="B57" s="342" t="s">
        <v>69</v>
      </c>
      <c r="C57" s="1965">
        <v>41.000000000000014</v>
      </c>
      <c r="D57" s="1964">
        <v>0.10093210852736301</v>
      </c>
      <c r="E57" s="1964">
        <v>0.53506588758976636</v>
      </c>
      <c r="F57" s="1964">
        <v>0.33879033162205724</v>
      </c>
      <c r="G57" s="1964">
        <v>2.5211672260813698E-2</v>
      </c>
      <c r="H57" s="1963">
        <v>3.7117184323836785</v>
      </c>
      <c r="I57" s="267">
        <v>4.9964267644807013E-2</v>
      </c>
      <c r="J57" s="1958"/>
    </row>
    <row r="58" spans="1:10" s="179" customFormat="1" ht="12" customHeight="1" x14ac:dyDescent="0.35">
      <c r="A58" s="335" t="s">
        <v>68</v>
      </c>
      <c r="B58" s="1755" t="s">
        <v>66</v>
      </c>
      <c r="C58" s="1899">
        <v>122.99999999999997</v>
      </c>
      <c r="D58" s="1898">
        <v>0.11749505311869526</v>
      </c>
      <c r="E58" s="1898">
        <v>0.57260423753654444</v>
      </c>
      <c r="F58" s="1898">
        <v>0.25861308617104606</v>
      </c>
      <c r="G58" s="1898">
        <v>5.1287623173714714E-2</v>
      </c>
      <c r="H58" s="1897">
        <v>3.7563067206002199</v>
      </c>
      <c r="I58" s="1828">
        <v>3.5886936171576019E-2</v>
      </c>
      <c r="J58" s="1958"/>
    </row>
    <row r="59" spans="1:10" s="179" customFormat="1" ht="12" customHeight="1" x14ac:dyDescent="0.35">
      <c r="A59" s="335"/>
      <c r="B59" s="1755" t="s">
        <v>65</v>
      </c>
      <c r="C59" s="1899">
        <v>141.99999999999997</v>
      </c>
      <c r="D59" s="1898">
        <v>0.1137190730046415</v>
      </c>
      <c r="E59" s="1898">
        <v>0.62313843697654536</v>
      </c>
      <c r="F59" s="1898">
        <v>0.24030388509358352</v>
      </c>
      <c r="G59" s="1898">
        <v>2.2838604925230287E-2</v>
      </c>
      <c r="H59" s="1897">
        <v>3.8277379780605965</v>
      </c>
      <c r="I59" s="1828">
        <v>0.10020990696177556</v>
      </c>
      <c r="J59" s="1958"/>
    </row>
    <row r="60" spans="1:10" s="179" customFormat="1" ht="12" customHeight="1" x14ac:dyDescent="0.35">
      <c r="A60" s="335"/>
      <c r="B60" s="1701" t="s">
        <v>236</v>
      </c>
      <c r="C60" s="1899">
        <v>104.99999999999996</v>
      </c>
      <c r="D60" s="1898">
        <v>0.13393066435357701</v>
      </c>
      <c r="E60" s="1898">
        <v>0.61355463923636133</v>
      </c>
      <c r="F60" s="1898">
        <v>0.24317289370461168</v>
      </c>
      <c r="G60" s="1898">
        <v>9.3418027054500662E-3</v>
      </c>
      <c r="H60" s="1897">
        <v>3.8720741652380655</v>
      </c>
      <c r="I60" s="1828">
        <v>0.22185285596534829</v>
      </c>
      <c r="J60" s="1958"/>
    </row>
    <row r="61" spans="1:10" s="179" customFormat="1" ht="12" customHeight="1" thickBot="1" x14ac:dyDescent="0.4">
      <c r="A61" s="1905"/>
      <c r="B61" s="328" t="s">
        <v>59</v>
      </c>
      <c r="C61" s="1904">
        <v>428.99999999999966</v>
      </c>
      <c r="D61" s="140">
        <v>0.11724449501319384</v>
      </c>
      <c r="E61" s="140">
        <v>0.61190821573005172</v>
      </c>
      <c r="F61" s="140">
        <v>0.24657757535869909</v>
      </c>
      <c r="G61" s="140">
        <v>2.4269713898056339E-2</v>
      </c>
      <c r="H61" s="1903">
        <v>3.8221274918583799</v>
      </c>
      <c r="I61" s="138">
        <v>0.13214291167863132</v>
      </c>
      <c r="J61" s="1958"/>
    </row>
    <row r="62" spans="1:10" s="179" customFormat="1" ht="12" customHeight="1" x14ac:dyDescent="0.35">
      <c r="A62" s="89" t="s">
        <v>204</v>
      </c>
      <c r="B62" s="1962" t="s">
        <v>62</v>
      </c>
      <c r="C62" s="1961">
        <v>182.00000000000006</v>
      </c>
      <c r="D62" s="1876">
        <v>0.18023202199803975</v>
      </c>
      <c r="E62" s="1876">
        <v>0.52870408803326763</v>
      </c>
      <c r="F62" s="1876">
        <v>0.24205301204482299</v>
      </c>
      <c r="G62" s="1876">
        <v>4.9010877923868629E-2</v>
      </c>
      <c r="H62" s="1760">
        <v>3.8270740328423765</v>
      </c>
      <c r="I62" s="1845">
        <v>7.333893412380553E-2</v>
      </c>
      <c r="J62" s="1958"/>
    </row>
    <row r="63" spans="1:10" s="179" customFormat="1" ht="12" customHeight="1" x14ac:dyDescent="0.35">
      <c r="A63" s="73" t="s">
        <v>61</v>
      </c>
      <c r="B63" s="1900" t="s">
        <v>60</v>
      </c>
      <c r="C63" s="1754">
        <v>28</v>
      </c>
      <c r="D63" s="1960">
        <v>4.6817121416287043E-2</v>
      </c>
      <c r="E63" s="1960">
        <v>0.60640131649317841</v>
      </c>
      <c r="F63" s="1960">
        <v>0.22003568689452024</v>
      </c>
      <c r="G63" s="1960">
        <v>0.12674587519601441</v>
      </c>
      <c r="H63" s="1897">
        <v>3.5732896841297381</v>
      </c>
      <c r="I63" s="1959">
        <v>5.431012642831342E-2</v>
      </c>
      <c r="J63" s="1958"/>
    </row>
    <row r="64" spans="1:10" s="179" customFormat="1" ht="12" customHeight="1" thickBot="1" x14ac:dyDescent="0.4">
      <c r="A64" s="69"/>
      <c r="B64" s="182" t="s">
        <v>59</v>
      </c>
      <c r="C64" s="181">
        <v>210</v>
      </c>
      <c r="D64" s="203">
        <v>0.15984420189098855</v>
      </c>
      <c r="E64" s="203">
        <v>0.54057740285604861</v>
      </c>
      <c r="F64" s="203">
        <v>0.23868843085902239</v>
      </c>
      <c r="G64" s="203">
        <v>6.0889964393940101E-2</v>
      </c>
      <c r="H64" s="1743">
        <v>3.7882919356030365</v>
      </c>
      <c r="I64" s="241">
        <v>7.0480766634046607E-2</v>
      </c>
      <c r="J64" s="1958"/>
    </row>
    <row r="65" spans="1:10" s="179" customFormat="1" ht="12" customHeight="1" x14ac:dyDescent="0.35">
      <c r="A65" s="177"/>
      <c r="B65" s="177"/>
      <c r="C65" s="177"/>
      <c r="D65" s="935"/>
      <c r="E65" s="935"/>
      <c r="F65" s="6639" t="s">
        <v>201</v>
      </c>
      <c r="G65" s="6639"/>
      <c r="H65" s="6736" t="s">
        <v>852</v>
      </c>
      <c r="I65" s="6736"/>
      <c r="J65" s="1958"/>
    </row>
    <row r="66" spans="1:10" x14ac:dyDescent="0.35">
      <c r="J66" s="1957"/>
    </row>
    <row r="67" spans="1:10" ht="14.25" customHeight="1" x14ac:dyDescent="0.35">
      <c r="J67" s="1957"/>
    </row>
    <row r="68" spans="1:10" ht="14.25" customHeight="1" x14ac:dyDescent="0.35">
      <c r="J68" s="1957"/>
    </row>
    <row r="69" spans="1:10" x14ac:dyDescent="0.35">
      <c r="J69" s="1957"/>
    </row>
    <row r="70" spans="1:10" x14ac:dyDescent="0.35">
      <c r="J70" s="1957"/>
    </row>
    <row r="71" spans="1:10" ht="15" customHeight="1" x14ac:dyDescent="0.35">
      <c r="J71" s="1957"/>
    </row>
    <row r="72" spans="1:10" x14ac:dyDescent="0.35">
      <c r="J72" s="1957"/>
    </row>
    <row r="73" spans="1:10" x14ac:dyDescent="0.35">
      <c r="J73" s="1957"/>
    </row>
    <row r="74" spans="1:10" x14ac:dyDescent="0.35">
      <c r="J74" s="1957"/>
    </row>
    <row r="75" spans="1:10" x14ac:dyDescent="0.35">
      <c r="J75" s="1957"/>
    </row>
    <row r="76" spans="1:10" x14ac:dyDescent="0.35">
      <c r="J76" s="1957"/>
    </row>
    <row r="77" spans="1:10" x14ac:dyDescent="0.35">
      <c r="J77" s="1957"/>
    </row>
    <row r="78" spans="1:10" ht="15" customHeight="1" x14ac:dyDescent="0.35">
      <c r="J78" s="1957"/>
    </row>
    <row r="79" spans="1:10" x14ac:dyDescent="0.35">
      <c r="J79" s="1957"/>
    </row>
    <row r="80" spans="1:10" x14ac:dyDescent="0.35">
      <c r="J80" s="1957"/>
    </row>
    <row r="81" spans="10:10" x14ac:dyDescent="0.35">
      <c r="J81" s="1957"/>
    </row>
    <row r="82" spans="10:10" x14ac:dyDescent="0.35">
      <c r="J82" s="1957"/>
    </row>
    <row r="83" spans="10:10" x14ac:dyDescent="0.35">
      <c r="J83" s="1957"/>
    </row>
    <row r="84" spans="10:10" x14ac:dyDescent="0.35">
      <c r="J84" s="1957"/>
    </row>
    <row r="85" spans="10:10" x14ac:dyDescent="0.35">
      <c r="J85" s="1957"/>
    </row>
    <row r="86" spans="10:10" x14ac:dyDescent="0.35">
      <c r="J86" s="1957"/>
    </row>
    <row r="87" spans="10:10" x14ac:dyDescent="0.35">
      <c r="J87" s="1957"/>
    </row>
    <row r="88" spans="10:10" x14ac:dyDescent="0.35">
      <c r="J88" s="1957"/>
    </row>
    <row r="89" spans="10:10" x14ac:dyDescent="0.35">
      <c r="J89" s="1957"/>
    </row>
    <row r="90" spans="10:10" x14ac:dyDescent="0.35">
      <c r="J90" s="1957"/>
    </row>
    <row r="91" spans="10:10" x14ac:dyDescent="0.35">
      <c r="J91" s="1957"/>
    </row>
    <row r="92" spans="10:10" ht="15" customHeight="1" x14ac:dyDescent="0.35">
      <c r="J92" s="1957"/>
    </row>
    <row r="93" spans="10:10" x14ac:dyDescent="0.35">
      <c r="J93" s="1957"/>
    </row>
    <row r="94" spans="10:10" x14ac:dyDescent="0.35">
      <c r="J94" s="1957"/>
    </row>
    <row r="95" spans="10:10" x14ac:dyDescent="0.35">
      <c r="J95" s="1957"/>
    </row>
    <row r="96" spans="10:10" x14ac:dyDescent="0.35">
      <c r="J96" s="1957"/>
    </row>
    <row r="97" spans="10:10" x14ac:dyDescent="0.35">
      <c r="J97" s="1957"/>
    </row>
    <row r="98" spans="10:10" x14ac:dyDescent="0.35">
      <c r="J98" s="1957"/>
    </row>
    <row r="99" spans="10:10" x14ac:dyDescent="0.35">
      <c r="J99" s="1957"/>
    </row>
    <row r="100" spans="10:10" x14ac:dyDescent="0.35">
      <c r="J100" s="1957"/>
    </row>
    <row r="101" spans="10:10" x14ac:dyDescent="0.35">
      <c r="J101" s="1957"/>
    </row>
    <row r="102" spans="10:10" x14ac:dyDescent="0.35">
      <c r="J102" s="1957"/>
    </row>
    <row r="103" spans="10:10" x14ac:dyDescent="0.35">
      <c r="J103" s="1957"/>
    </row>
    <row r="104" spans="10:10" x14ac:dyDescent="0.35">
      <c r="J104" s="1957"/>
    </row>
    <row r="105" spans="10:10" x14ac:dyDescent="0.35">
      <c r="J105" s="1957"/>
    </row>
    <row r="106" spans="10:10" x14ac:dyDescent="0.35">
      <c r="J106" s="1957"/>
    </row>
    <row r="107" spans="10:10" x14ac:dyDescent="0.35">
      <c r="J107" s="1957"/>
    </row>
    <row r="108" spans="10:10" x14ac:dyDescent="0.35">
      <c r="J108" s="1957"/>
    </row>
    <row r="109" spans="10:10" x14ac:dyDescent="0.35">
      <c r="J109" s="1957"/>
    </row>
    <row r="110" spans="10:10" x14ac:dyDescent="0.35">
      <c r="J110" s="1957"/>
    </row>
    <row r="111" spans="10:10" x14ac:dyDescent="0.35">
      <c r="J111" s="1957"/>
    </row>
    <row r="112" spans="10:10" x14ac:dyDescent="0.35">
      <c r="J112" s="1957"/>
    </row>
    <row r="113" spans="10:10" x14ac:dyDescent="0.35">
      <c r="J113" s="1957"/>
    </row>
    <row r="114" spans="10:10" x14ac:dyDescent="0.35">
      <c r="J114" s="1957"/>
    </row>
    <row r="115" spans="10:10" x14ac:dyDescent="0.35">
      <c r="J115" s="1957"/>
    </row>
    <row r="116" spans="10:10" x14ac:dyDescent="0.35">
      <c r="J116" s="1957"/>
    </row>
    <row r="117" spans="10:10" x14ac:dyDescent="0.35">
      <c r="J117" s="1957"/>
    </row>
    <row r="118" spans="10:10" x14ac:dyDescent="0.35">
      <c r="J118" s="1957"/>
    </row>
    <row r="119" spans="10:10" x14ac:dyDescent="0.35">
      <c r="J119" s="1957"/>
    </row>
    <row r="120" spans="10:10" x14ac:dyDescent="0.35">
      <c r="J120" s="1957"/>
    </row>
  </sheetData>
  <mergeCells count="8">
    <mergeCell ref="H65:I65"/>
    <mergeCell ref="A7:B7"/>
    <mergeCell ref="A1:H1"/>
    <mergeCell ref="A2:H2"/>
    <mergeCell ref="A3:B6"/>
    <mergeCell ref="C4:I4"/>
    <mergeCell ref="C3:I3"/>
    <mergeCell ref="F65:G65"/>
  </mergeCells>
  <conditionalFormatting sqref="D7:G38 I7:I38 D51:G64 I51:I64 D40:G49 I40:I49">
    <cfRule type="expression" dxfId="926" priority="6">
      <formula>D7&lt;0.005</formula>
    </cfRule>
  </conditionalFormatting>
  <conditionalFormatting sqref="D7:G38 I7:I38 D51:G64 I51:I64 D40:G49 I40:I49">
    <cfRule type="expression" dxfId="925" priority="5" stopIfTrue="1">
      <formula>D7&lt;0.0004</formula>
    </cfRule>
  </conditionalFormatting>
  <conditionalFormatting sqref="D50:G50 I50">
    <cfRule type="expression" dxfId="924" priority="4">
      <formula>D50&lt;0.005</formula>
    </cfRule>
  </conditionalFormatting>
  <conditionalFormatting sqref="D50:G50 I50">
    <cfRule type="expression" dxfId="923" priority="3" stopIfTrue="1">
      <formula>D50&lt;0.0004</formula>
    </cfRule>
  </conditionalFormatting>
  <conditionalFormatting sqref="D39:G39 I39">
    <cfRule type="expression" dxfId="922" priority="2">
      <formula>D39&lt;0.005</formula>
    </cfRule>
  </conditionalFormatting>
  <conditionalFormatting sqref="D39:G39 I39">
    <cfRule type="expression" dxfId="921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גיליון102"/>
  <dimension ref="A1:I109"/>
  <sheetViews>
    <sheetView view="pageBreakPreview" topLeftCell="C1" zoomScaleNormal="100" zoomScaleSheetLayoutView="100" workbookViewId="0">
      <selection activeCell="G10" sqref="G10"/>
    </sheetView>
  </sheetViews>
  <sheetFormatPr defaultRowHeight="14.5" x14ac:dyDescent="0.35"/>
  <cols>
    <col min="1" max="1" width="27.7265625" style="1689" customWidth="1"/>
    <col min="2" max="2" width="31.7265625" style="1689" customWidth="1"/>
    <col min="3" max="3" width="16.453125" style="1689" customWidth="1"/>
    <col min="4" max="7" width="16.453125" style="1690" customWidth="1"/>
    <col min="8" max="8" width="16.453125" style="1894" customWidth="1"/>
    <col min="9" max="9" width="16.453125" customWidth="1"/>
  </cols>
  <sheetData>
    <row r="1" spans="1:9" ht="15.75" customHeight="1" x14ac:dyDescent="0.35">
      <c r="A1" s="6345" t="s">
        <v>924</v>
      </c>
      <c r="B1" s="6345"/>
      <c r="C1" s="6345"/>
      <c r="D1" s="6345"/>
      <c r="E1" s="6345"/>
      <c r="F1" s="6345"/>
      <c r="G1" s="6345"/>
      <c r="H1" s="6345"/>
      <c r="I1" s="1"/>
    </row>
    <row r="2" spans="1:9" ht="15.75" customHeight="1" thickBot="1" x14ac:dyDescent="0.4">
      <c r="A2" s="6345" t="s">
        <v>923</v>
      </c>
      <c r="B2" s="6345"/>
      <c r="C2" s="6345"/>
      <c r="D2" s="6345"/>
      <c r="E2" s="6345"/>
      <c r="F2" s="6345"/>
      <c r="G2" s="6345"/>
      <c r="H2" s="6345"/>
      <c r="I2" s="1"/>
    </row>
    <row r="3" spans="1:9" ht="15.5" x14ac:dyDescent="0.35">
      <c r="A3" s="6404"/>
      <c r="B3" s="6405"/>
      <c r="C3" s="6483" t="s">
        <v>922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482"/>
      <c r="C4" s="6931" t="s">
        <v>921</v>
      </c>
      <c r="D4" s="6932"/>
      <c r="E4" s="6932"/>
      <c r="F4" s="6932"/>
      <c r="G4" s="6932"/>
      <c r="H4" s="6932"/>
      <c r="I4" s="6933"/>
    </row>
    <row r="5" spans="1:9" ht="24" customHeight="1" x14ac:dyDescent="0.35">
      <c r="A5" s="6481"/>
      <c r="B5" s="6482"/>
      <c r="C5" s="1718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9" ht="16.5" customHeight="1" thickBot="1" x14ac:dyDescent="0.4">
      <c r="A6" s="6638"/>
      <c r="B6" s="6945"/>
      <c r="C6" s="767" t="s">
        <v>49</v>
      </c>
      <c r="D6" s="1811" t="s">
        <v>857</v>
      </c>
      <c r="E6" s="1715" t="s">
        <v>856</v>
      </c>
      <c r="F6" s="1811" t="s">
        <v>855</v>
      </c>
      <c r="G6" s="1715" t="s">
        <v>854</v>
      </c>
      <c r="H6" s="1811" t="s">
        <v>149</v>
      </c>
      <c r="I6" s="1715" t="s">
        <v>853</v>
      </c>
    </row>
    <row r="7" spans="1:9" s="179" customFormat="1" ht="12" customHeight="1" thickBot="1" x14ac:dyDescent="0.4">
      <c r="A7" s="6946" t="s">
        <v>59</v>
      </c>
      <c r="B7" s="6947"/>
      <c r="C7" s="2026">
        <v>14489.000000000033</v>
      </c>
      <c r="D7" s="168">
        <v>0.18235217179544974</v>
      </c>
      <c r="E7" s="168">
        <v>0.55002261981110945</v>
      </c>
      <c r="F7" s="168">
        <v>0.23486893852271862</v>
      </c>
      <c r="G7" s="168">
        <v>3.2756269870729403E-2</v>
      </c>
      <c r="H7" s="2025">
        <v>3.8794887569599439</v>
      </c>
      <c r="I7" s="165">
        <v>4.0900678372741375E-2</v>
      </c>
    </row>
    <row r="8" spans="1:9" s="179" customFormat="1" ht="12" customHeight="1" x14ac:dyDescent="0.35">
      <c r="A8" s="311" t="s">
        <v>123</v>
      </c>
      <c r="B8" s="2011" t="s">
        <v>122</v>
      </c>
      <c r="C8" s="2024">
        <v>1436.0000000000002</v>
      </c>
      <c r="D8" s="1876">
        <v>8.2535074740723177E-2</v>
      </c>
      <c r="E8" s="1876">
        <v>0.69290737447710227</v>
      </c>
      <c r="F8" s="1876">
        <v>0.19027650276825028</v>
      </c>
      <c r="G8" s="1876">
        <v>3.4281048013919985E-2</v>
      </c>
      <c r="H8" s="2023">
        <v>3.820700962008897</v>
      </c>
      <c r="I8" s="1845">
        <v>2.1423924306136276E-2</v>
      </c>
    </row>
    <row r="9" spans="1:9" s="179" customFormat="1" ht="12" customHeight="1" x14ac:dyDescent="0.35">
      <c r="A9" s="92" t="s">
        <v>121</v>
      </c>
      <c r="B9" s="1940" t="s">
        <v>120</v>
      </c>
      <c r="C9" s="2022">
        <v>495.00000000000023</v>
      </c>
      <c r="D9" s="1990">
        <v>0.13105701419895655</v>
      </c>
      <c r="E9" s="1990">
        <v>0.6109046041715519</v>
      </c>
      <c r="F9" s="1990">
        <v>0.23764556413762669</v>
      </c>
      <c r="G9" s="1990">
        <v>2.039281749186149E-2</v>
      </c>
      <c r="H9" s="2021">
        <v>3.8526258150776065</v>
      </c>
      <c r="I9" s="1941">
        <v>3.4766700399630167E-2</v>
      </c>
    </row>
    <row r="10" spans="1:9" s="179" customFormat="1" ht="12" customHeight="1" x14ac:dyDescent="0.35">
      <c r="A10" s="322"/>
      <c r="B10" s="1940" t="s">
        <v>119</v>
      </c>
      <c r="C10" s="2022">
        <v>1383.9999999999993</v>
      </c>
      <c r="D10" s="1990">
        <v>0.19521960452318951</v>
      </c>
      <c r="E10" s="1990">
        <v>0.47050578838369417</v>
      </c>
      <c r="F10" s="1990">
        <v>0.31652339562088477</v>
      </c>
      <c r="G10" s="1990">
        <v>1.7751211472232381E-2</v>
      </c>
      <c r="H10" s="2021">
        <v>3.8431937859578391</v>
      </c>
      <c r="I10" s="1941">
        <v>0.10763046945166359</v>
      </c>
    </row>
    <row r="11" spans="1:9" s="179" customFormat="1" ht="12" customHeight="1" x14ac:dyDescent="0.35">
      <c r="A11" s="322"/>
      <c r="B11" s="1940" t="s">
        <v>118</v>
      </c>
      <c r="C11" s="2022">
        <v>584.00000000000034</v>
      </c>
      <c r="D11" s="1990">
        <v>0.22704904331493392</v>
      </c>
      <c r="E11" s="1990">
        <v>0.51620509725244923</v>
      </c>
      <c r="F11" s="1990">
        <v>0.23929314728433349</v>
      </c>
      <c r="G11" s="1990">
        <v>1.745271214828252E-2</v>
      </c>
      <c r="H11" s="2021">
        <v>3.9472135173091569</v>
      </c>
      <c r="I11" s="1941">
        <v>2.5243227316118576E-2</v>
      </c>
    </row>
    <row r="12" spans="1:9" s="179" customFormat="1" ht="12" customHeight="1" x14ac:dyDescent="0.35">
      <c r="A12" s="322"/>
      <c r="B12" s="1940" t="s">
        <v>117</v>
      </c>
      <c r="C12" s="2022">
        <v>95</v>
      </c>
      <c r="D12" s="1990">
        <v>0.30232017559246133</v>
      </c>
      <c r="E12" s="1990">
        <v>0.45865140267606025</v>
      </c>
      <c r="F12" s="1990">
        <v>0.1687998699210003</v>
      </c>
      <c r="G12" s="1990">
        <v>7.0228551810478018E-2</v>
      </c>
      <c r="H12" s="2021">
        <v>3.9930632020505046</v>
      </c>
      <c r="I12" s="1941">
        <v>8.2277469507488453E-3</v>
      </c>
    </row>
    <row r="13" spans="1:9" s="179" customFormat="1" ht="12" customHeight="1" x14ac:dyDescent="0.35">
      <c r="A13" s="322"/>
      <c r="B13" s="1940" t="s">
        <v>116</v>
      </c>
      <c r="C13" s="2022">
        <v>64.000000000000014</v>
      </c>
      <c r="D13" s="1990">
        <v>9.3487204495033407E-2</v>
      </c>
      <c r="E13" s="1990">
        <v>0.53132099543693478</v>
      </c>
      <c r="F13" s="1990">
        <v>0.36163144228696603</v>
      </c>
      <c r="G13" s="1990">
        <v>1.3560357781066165E-2</v>
      </c>
      <c r="H13" s="2021">
        <v>3.704735046645935</v>
      </c>
      <c r="I13" s="1941">
        <v>0.23924488881712844</v>
      </c>
    </row>
    <row r="14" spans="1:9" s="179" customFormat="1" ht="12" customHeight="1" x14ac:dyDescent="0.35">
      <c r="A14" s="322"/>
      <c r="B14" s="1940" t="s">
        <v>115</v>
      </c>
      <c r="C14" s="2022">
        <v>100</v>
      </c>
      <c r="D14" s="1990">
        <v>0.16298495933897822</v>
      </c>
      <c r="E14" s="1990">
        <v>0.47945091632256187</v>
      </c>
      <c r="F14" s="1990">
        <v>0.32989792621760577</v>
      </c>
      <c r="G14" s="1990">
        <v>2.766619812085409E-2</v>
      </c>
      <c r="H14" s="2021">
        <v>3.7777546368796644</v>
      </c>
      <c r="I14" s="1941">
        <v>5.5406335692156646E-2</v>
      </c>
    </row>
    <row r="15" spans="1:9" s="179" customFormat="1" ht="12" customHeight="1" x14ac:dyDescent="0.35">
      <c r="A15" s="92"/>
      <c r="B15" s="1940" t="s">
        <v>114</v>
      </c>
      <c r="C15" s="2022">
        <v>47.000000000000014</v>
      </c>
      <c r="D15" s="1990">
        <v>0.26626321666903091</v>
      </c>
      <c r="E15" s="1990">
        <v>0.43978199334232959</v>
      </c>
      <c r="F15" s="1990">
        <v>0.29395478998863989</v>
      </c>
      <c r="G15" s="1990">
        <v>0</v>
      </c>
      <c r="H15" s="2021">
        <v>3.9723084266803905</v>
      </c>
      <c r="I15" s="1941">
        <v>4.4336457902072815E-2</v>
      </c>
    </row>
    <row r="16" spans="1:9" s="179" customFormat="1" ht="12" customHeight="1" x14ac:dyDescent="0.35">
      <c r="A16" s="322"/>
      <c r="B16" s="1940" t="s">
        <v>113</v>
      </c>
      <c r="C16" s="2022">
        <v>41</v>
      </c>
      <c r="D16" s="1990">
        <v>0.14882179890561428</v>
      </c>
      <c r="E16" s="1990">
        <v>0.56946190734113877</v>
      </c>
      <c r="F16" s="1990">
        <v>0.21402163573180882</v>
      </c>
      <c r="G16" s="1990">
        <v>6.7694658021438092E-2</v>
      </c>
      <c r="H16" s="2021">
        <v>3.7994108471309294</v>
      </c>
      <c r="I16" s="1941">
        <v>0.13405063604505485</v>
      </c>
    </row>
    <row r="17" spans="1:9" s="179" customFormat="1" ht="12" customHeight="1" x14ac:dyDescent="0.35">
      <c r="A17" s="322"/>
      <c r="B17" s="1940" t="s">
        <v>112</v>
      </c>
      <c r="C17" s="2022">
        <v>126.00000000000003</v>
      </c>
      <c r="D17" s="1990">
        <v>0.35203161759250984</v>
      </c>
      <c r="E17" s="1990">
        <v>0.585421841684446</v>
      </c>
      <c r="F17" s="1990">
        <v>6.2546540723043054E-2</v>
      </c>
      <c r="G17" s="1990">
        <v>0</v>
      </c>
      <c r="H17" s="2021">
        <v>4.289485076869469</v>
      </c>
      <c r="I17" s="1941">
        <v>4.6193109579609981E-2</v>
      </c>
    </row>
    <row r="18" spans="1:9" s="179" customFormat="1" ht="12" customHeight="1" x14ac:dyDescent="0.35">
      <c r="A18" s="322"/>
      <c r="B18" s="1940" t="s">
        <v>111</v>
      </c>
      <c r="C18" s="2022">
        <v>319</v>
      </c>
      <c r="D18" s="1990">
        <v>5.9284659466049432E-2</v>
      </c>
      <c r="E18" s="1990">
        <v>0.59716904523212011</v>
      </c>
      <c r="F18" s="1990">
        <v>0.29163815091387874</v>
      </c>
      <c r="G18" s="1990">
        <v>5.1908144387951632E-2</v>
      </c>
      <c r="H18" s="2021">
        <v>3.6586791558959981</v>
      </c>
      <c r="I18" s="1941">
        <v>5.5618879037278732E-2</v>
      </c>
    </row>
    <row r="19" spans="1:9" s="179" customFormat="1" ht="12" customHeight="1" x14ac:dyDescent="0.35">
      <c r="A19" s="322"/>
      <c r="B19" s="1940" t="s">
        <v>110</v>
      </c>
      <c r="C19" s="2022">
        <v>177.00000000000003</v>
      </c>
      <c r="D19" s="1990">
        <v>0.11235614411956649</v>
      </c>
      <c r="E19" s="1990">
        <v>0.61350055944249637</v>
      </c>
      <c r="F19" s="1990">
        <v>0.2323703401437619</v>
      </c>
      <c r="G19" s="1990">
        <v>4.1772956294174858E-2</v>
      </c>
      <c r="H19" s="2021">
        <v>3.7686086078894956</v>
      </c>
      <c r="I19" s="1941">
        <v>2.2230480262014671E-2</v>
      </c>
    </row>
    <row r="20" spans="1:9" s="179" customFormat="1" ht="12" customHeight="1" x14ac:dyDescent="0.35">
      <c r="A20" s="322"/>
      <c r="B20" s="1940" t="s">
        <v>109</v>
      </c>
      <c r="C20" s="2022">
        <v>222.99999999999994</v>
      </c>
      <c r="D20" s="1990">
        <v>0.18591252390280302</v>
      </c>
      <c r="E20" s="1990">
        <v>0.52822318964969939</v>
      </c>
      <c r="F20" s="1990">
        <v>0.24107963469745564</v>
      </c>
      <c r="G20" s="1990">
        <v>4.4784651750042398E-2</v>
      </c>
      <c r="H20" s="2021">
        <v>3.8552635857052637</v>
      </c>
      <c r="I20" s="1941">
        <v>7.1791554197728438E-2</v>
      </c>
    </row>
    <row r="21" spans="1:9" s="179" customFormat="1" ht="12" customHeight="1" x14ac:dyDescent="0.35">
      <c r="A21" s="322"/>
      <c r="B21" s="1940" t="s">
        <v>108</v>
      </c>
      <c r="C21" s="2022">
        <v>104.99999999999999</v>
      </c>
      <c r="D21" s="1990">
        <v>0.12147300973830828</v>
      </c>
      <c r="E21" s="1990">
        <v>0.41432509374379656</v>
      </c>
      <c r="F21" s="1990">
        <v>0.45225180034996915</v>
      </c>
      <c r="G21" s="1990">
        <v>1.1950096167926421E-2</v>
      </c>
      <c r="H21" s="2021">
        <v>3.6453210170524857</v>
      </c>
      <c r="I21" s="1941">
        <v>5.7977641515778437E-2</v>
      </c>
    </row>
    <row r="22" spans="1:9" s="179" customFormat="1" ht="12" customHeight="1" x14ac:dyDescent="0.35">
      <c r="A22" s="322"/>
      <c r="B22" s="1940" t="s">
        <v>107</v>
      </c>
      <c r="C22" s="2022">
        <v>187.00000000000006</v>
      </c>
      <c r="D22" s="1990">
        <v>0.1050704679146951</v>
      </c>
      <c r="E22" s="1990">
        <v>0.55423845223945245</v>
      </c>
      <c r="F22" s="1990">
        <v>0.30011213963811395</v>
      </c>
      <c r="G22" s="1990">
        <v>4.0578940207738626E-2</v>
      </c>
      <c r="H22" s="2021">
        <v>3.7238004478611044</v>
      </c>
      <c r="I22" s="1941">
        <v>8.6689775354251986E-3</v>
      </c>
    </row>
    <row r="23" spans="1:9" s="179" customFormat="1" ht="12" customHeight="1" x14ac:dyDescent="0.35">
      <c r="A23" s="322"/>
      <c r="B23" s="1940" t="s">
        <v>106</v>
      </c>
      <c r="C23" s="2022">
        <v>151</v>
      </c>
      <c r="D23" s="1990">
        <v>0.11471263367415162</v>
      </c>
      <c r="E23" s="1990">
        <v>0.57842617040169575</v>
      </c>
      <c r="F23" s="1990">
        <v>0.29069644475801043</v>
      </c>
      <c r="G23" s="1990">
        <v>1.6164751166142129E-2</v>
      </c>
      <c r="H23" s="2021">
        <v>3.7916866865838585</v>
      </c>
      <c r="I23" s="1941">
        <v>1.2216045660981119E-2</v>
      </c>
    </row>
    <row r="24" spans="1:9" s="179" customFormat="1" ht="12" customHeight="1" x14ac:dyDescent="0.35">
      <c r="A24" s="322"/>
      <c r="B24" s="1940" t="s">
        <v>105</v>
      </c>
      <c r="C24" s="2003">
        <v>349.00000000000006</v>
      </c>
      <c r="D24" s="1990">
        <v>0.19287059651634805</v>
      </c>
      <c r="E24" s="1990">
        <v>0.43437682161982494</v>
      </c>
      <c r="F24" s="1990">
        <v>0.31478610053672873</v>
      </c>
      <c r="G24" s="1990">
        <v>5.7966481327097877E-2</v>
      </c>
      <c r="H24" s="2021">
        <v>3.7621515333254223</v>
      </c>
      <c r="I24" s="1941">
        <v>0.12677578808102438</v>
      </c>
    </row>
    <row r="25" spans="1:9" s="179" customFormat="1" ht="12" customHeight="1" x14ac:dyDescent="0.35">
      <c r="A25" s="322"/>
      <c r="B25" s="1940" t="s">
        <v>104</v>
      </c>
      <c r="C25" s="2003">
        <v>71</v>
      </c>
      <c r="D25" s="1990">
        <v>4.5814728471622761E-2</v>
      </c>
      <c r="E25" s="1990">
        <v>0.49517486843619202</v>
      </c>
      <c r="F25" s="1990">
        <v>0.41712668786965196</v>
      </c>
      <c r="G25" s="1990">
        <v>4.1883715222532737E-2</v>
      </c>
      <c r="H25" s="2021">
        <v>3.5248340853334219</v>
      </c>
      <c r="I25" s="1941">
        <v>4.8499362027775543E-2</v>
      </c>
    </row>
    <row r="26" spans="1:9" s="179" customFormat="1" ht="12" customHeight="1" x14ac:dyDescent="0.35">
      <c r="A26" s="322"/>
      <c r="B26" s="1940" t="s">
        <v>103</v>
      </c>
      <c r="C26" s="2003">
        <v>103.99999999999999</v>
      </c>
      <c r="D26" s="1990">
        <v>0.32115854700853252</v>
      </c>
      <c r="E26" s="1990">
        <v>0.54421735362536205</v>
      </c>
      <c r="F26" s="1990">
        <v>0.11044354037572417</v>
      </c>
      <c r="G26" s="1990">
        <v>2.4180558990381008E-2</v>
      </c>
      <c r="H26" s="2021">
        <v>4.1623538886520466</v>
      </c>
      <c r="I26" s="1941">
        <v>1.3066505918242375E-2</v>
      </c>
    </row>
    <row r="27" spans="1:9" s="179" customFormat="1" ht="12" customHeight="1" x14ac:dyDescent="0.35">
      <c r="A27" s="322"/>
      <c r="B27" s="1940" t="s">
        <v>102</v>
      </c>
      <c r="C27" s="2003">
        <v>36</v>
      </c>
      <c r="D27" s="1990">
        <v>4.5993862223499778E-2</v>
      </c>
      <c r="E27" s="1990">
        <v>0.63402347016582972</v>
      </c>
      <c r="F27" s="1990">
        <v>0.20987057950989957</v>
      </c>
      <c r="G27" s="1990">
        <v>0.11011208810077092</v>
      </c>
      <c r="H27" s="2021">
        <v>3.6158991065120585</v>
      </c>
      <c r="I27" s="1941">
        <v>2.5890638309801726E-2</v>
      </c>
    </row>
    <row r="28" spans="1:9" s="179" customFormat="1" ht="12" customHeight="1" x14ac:dyDescent="0.35">
      <c r="A28" s="322"/>
      <c r="B28" s="1940" t="s">
        <v>101</v>
      </c>
      <c r="C28" s="2003">
        <v>80</v>
      </c>
      <c r="D28" s="1990">
        <v>0.3059003074525527</v>
      </c>
      <c r="E28" s="1990">
        <v>0.35440612074653322</v>
      </c>
      <c r="F28" s="1990">
        <v>0.28715831997109276</v>
      </c>
      <c r="G28" s="1990">
        <v>5.2535251829821598E-2</v>
      </c>
      <c r="H28" s="2021">
        <v>3.9136714838218176</v>
      </c>
      <c r="I28" s="1941">
        <v>2.8926110569523532E-3</v>
      </c>
    </row>
    <row r="29" spans="1:9" s="179" customFormat="1" ht="12" customHeight="1" x14ac:dyDescent="0.35">
      <c r="A29" s="322"/>
      <c r="B29" s="1940" t="s">
        <v>241</v>
      </c>
      <c r="C29" s="2003">
        <v>108</v>
      </c>
      <c r="D29" s="1990">
        <v>0.17332431972198281</v>
      </c>
      <c r="E29" s="1990">
        <v>0.42609032666977137</v>
      </c>
      <c r="F29" s="1990">
        <v>0.34423950212903631</v>
      </c>
      <c r="G29" s="1990">
        <v>5.6345851479210361E-2</v>
      </c>
      <c r="H29" s="2021">
        <v>3.7042997572822043</v>
      </c>
      <c r="I29" s="1941">
        <v>9.2428919185712902E-2</v>
      </c>
    </row>
    <row r="30" spans="1:9" s="179" customFormat="1" ht="12" customHeight="1" x14ac:dyDescent="0.35">
      <c r="A30" s="322"/>
      <c r="B30" s="1940" t="s">
        <v>240</v>
      </c>
      <c r="C30" s="2003">
        <v>203.00000000000011</v>
      </c>
      <c r="D30" s="1990">
        <v>0.17605945839978973</v>
      </c>
      <c r="E30" s="1990">
        <v>0.53408189119874483</v>
      </c>
      <c r="F30" s="1990">
        <v>0.17835226155606054</v>
      </c>
      <c r="G30" s="1990">
        <v>0.11150638884540351</v>
      </c>
      <c r="H30" s="2002">
        <v>3.7659262115059136</v>
      </c>
      <c r="I30" s="1941">
        <v>5.2199928083234676E-2</v>
      </c>
    </row>
    <row r="31" spans="1:9" s="179" customFormat="1" ht="12" customHeight="1" thickBot="1" x14ac:dyDescent="0.4">
      <c r="A31" s="318"/>
      <c r="B31" s="305" t="s">
        <v>59</v>
      </c>
      <c r="C31" s="1995">
        <v>6485.0000000000109</v>
      </c>
      <c r="D31" s="2009">
        <v>0.15534032001432257</v>
      </c>
      <c r="E31" s="2009">
        <v>0.55102376499760941</v>
      </c>
      <c r="F31" s="2009">
        <v>0.25952965879949508</v>
      </c>
      <c r="G31" s="2009">
        <v>3.4106256188568523E-2</v>
      </c>
      <c r="H31" s="1993">
        <v>3.8246011444077621</v>
      </c>
      <c r="I31" s="2008">
        <v>5.5166984526403305E-2</v>
      </c>
    </row>
    <row r="32" spans="1:9" s="179" customFormat="1" ht="12" customHeight="1" x14ac:dyDescent="0.35">
      <c r="A32" s="535" t="s">
        <v>98</v>
      </c>
      <c r="B32" s="1304" t="s">
        <v>97</v>
      </c>
      <c r="C32" s="2007">
        <v>4114.0000000000009</v>
      </c>
      <c r="D32" s="219">
        <v>0.2739371654241316</v>
      </c>
      <c r="E32" s="219">
        <v>0.55272550020428257</v>
      </c>
      <c r="F32" s="219">
        <v>0.1517227755398094</v>
      </c>
      <c r="G32" s="219">
        <v>2.1614558831796547E-2</v>
      </c>
      <c r="H32" s="2006">
        <v>4.0784159554534076</v>
      </c>
      <c r="I32" s="267">
        <v>1.28369072170891E-2</v>
      </c>
    </row>
    <row r="33" spans="1:9" s="179" customFormat="1" ht="12" customHeight="1" x14ac:dyDescent="0.35">
      <c r="A33" s="78" t="s">
        <v>96</v>
      </c>
      <c r="B33" s="1940" t="s">
        <v>95</v>
      </c>
      <c r="C33" s="2003">
        <v>393.99999999999989</v>
      </c>
      <c r="D33" s="1990">
        <v>0.25955045043493086</v>
      </c>
      <c r="E33" s="1990">
        <v>0.54322053659192804</v>
      </c>
      <c r="F33" s="1990">
        <v>0.15728062761711623</v>
      </c>
      <c r="G33" s="1990">
        <v>3.9948385356025538E-2</v>
      </c>
      <c r="H33" s="2002">
        <v>4.0180985165329588</v>
      </c>
      <c r="I33" s="1941">
        <v>2.9855813559573022E-2</v>
      </c>
    </row>
    <row r="34" spans="1:9" s="179" customFormat="1" ht="12" customHeight="1" x14ac:dyDescent="0.35">
      <c r="A34" s="535"/>
      <c r="B34" s="1940" t="s">
        <v>94</v>
      </c>
      <c r="C34" s="2003">
        <v>164.00000000000009</v>
      </c>
      <c r="D34" s="1990">
        <v>9.5908171044968529E-2</v>
      </c>
      <c r="E34" s="1990">
        <v>0.56296831810013692</v>
      </c>
      <c r="F34" s="1990">
        <v>0.29727397936808136</v>
      </c>
      <c r="G34" s="1990">
        <v>4.3849531486812518E-2</v>
      </c>
      <c r="H34" s="2002">
        <v>3.7109351287032615</v>
      </c>
      <c r="I34" s="1941">
        <v>6.4388182410904824E-3</v>
      </c>
    </row>
    <row r="35" spans="1:9" s="179" customFormat="1" ht="12" customHeight="1" thickBot="1" x14ac:dyDescent="0.4">
      <c r="A35" s="318"/>
      <c r="B35" s="2020" t="s">
        <v>59</v>
      </c>
      <c r="C35" s="2019">
        <v>4671.9999999999982</v>
      </c>
      <c r="D35" s="2018">
        <v>0.268251189670903</v>
      </c>
      <c r="E35" s="2018">
        <v>0.55214890390061233</v>
      </c>
      <c r="F35" s="2018">
        <v>0.1558288088727747</v>
      </c>
      <c r="G35" s="2018">
        <v>2.3771097555726834E-2</v>
      </c>
      <c r="H35" s="2017">
        <v>4.0640009557667467</v>
      </c>
      <c r="I35" s="2016">
        <v>1.4191597175540981E-2</v>
      </c>
    </row>
    <row r="36" spans="1:9" s="179" customFormat="1" ht="12" customHeight="1" thickBot="1" x14ac:dyDescent="0.4">
      <c r="A36" s="535" t="s">
        <v>93</v>
      </c>
      <c r="B36" s="352" t="s">
        <v>59</v>
      </c>
      <c r="C36" s="2015">
        <v>83</v>
      </c>
      <c r="D36" s="1353">
        <v>5.6645816243819681E-2</v>
      </c>
      <c r="E36" s="1353">
        <v>0.53986418275491321</v>
      </c>
      <c r="F36" s="1353">
        <v>0.34529575318562905</v>
      </c>
      <c r="G36" s="1353">
        <v>5.8194247815638006E-2</v>
      </c>
      <c r="H36" s="2014">
        <v>3.5949615674269153</v>
      </c>
      <c r="I36" s="238">
        <v>3.1491204703140159E-2</v>
      </c>
    </row>
    <row r="37" spans="1:9" s="179" customFormat="1" ht="12" customHeight="1" x14ac:dyDescent="0.35">
      <c r="A37" s="317" t="s">
        <v>92</v>
      </c>
      <c r="B37" s="93" t="s">
        <v>91</v>
      </c>
      <c r="C37" s="2013">
        <v>204.99999999999994</v>
      </c>
      <c r="D37" s="1876">
        <v>0.17880945265130188</v>
      </c>
      <c r="E37" s="1876">
        <v>0.3581783919187746</v>
      </c>
      <c r="F37" s="1876">
        <v>0.39844511466872473</v>
      </c>
      <c r="G37" s="1876">
        <v>6.4567040761198805E-2</v>
      </c>
      <c r="H37" s="2010">
        <v>3.6512302564601788</v>
      </c>
      <c r="I37" s="1845">
        <v>6.4663348344587035E-2</v>
      </c>
    </row>
    <row r="38" spans="1:9" s="179" customFormat="1" ht="12" customHeight="1" x14ac:dyDescent="0.35">
      <c r="A38" s="78" t="s">
        <v>205</v>
      </c>
      <c r="B38" s="1701" t="s">
        <v>89</v>
      </c>
      <c r="C38" s="2003">
        <v>382</v>
      </c>
      <c r="D38" s="1990">
        <v>9.1637170585704641E-2</v>
      </c>
      <c r="E38" s="1990">
        <v>0.54390732113972817</v>
      </c>
      <c r="F38" s="1990">
        <v>0.30887862672547561</v>
      </c>
      <c r="G38" s="1990">
        <v>5.5576881549090219E-2</v>
      </c>
      <c r="H38" s="2002">
        <v>3.6716047807620491</v>
      </c>
      <c r="I38" s="1941">
        <v>8.2160440681787305E-3</v>
      </c>
    </row>
    <row r="39" spans="1:9" s="179" customFormat="1" ht="12" customHeight="1" x14ac:dyDescent="0.35">
      <c r="A39" s="78"/>
      <c r="B39" s="1940" t="s">
        <v>88</v>
      </c>
      <c r="C39" s="2003">
        <v>33.000000000000007</v>
      </c>
      <c r="D39" s="1990">
        <v>5.5383358304345792E-2</v>
      </c>
      <c r="E39" s="1990">
        <v>0.50579601981090005</v>
      </c>
      <c r="F39" s="1990">
        <v>0.15739580857176597</v>
      </c>
      <c r="G39" s="1990">
        <v>0.28142481331298819</v>
      </c>
      <c r="H39" s="2002">
        <v>3.3351379231066036</v>
      </c>
      <c r="I39" s="2012">
        <v>0</v>
      </c>
    </row>
    <row r="40" spans="1:9" s="179" customFormat="1" ht="12" customHeight="1" x14ac:dyDescent="0.35">
      <c r="A40" s="78"/>
      <c r="B40" s="1701" t="s">
        <v>87</v>
      </c>
      <c r="C40" s="2003">
        <v>54.000000000000021</v>
      </c>
      <c r="D40" s="1990">
        <v>0.2489437397302656</v>
      </c>
      <c r="E40" s="1990">
        <v>0.65036320476692178</v>
      </c>
      <c r="F40" s="1990">
        <v>0.10069305550281292</v>
      </c>
      <c r="G40" s="1990">
        <v>0</v>
      </c>
      <c r="H40" s="2002">
        <v>4.1482506842274516</v>
      </c>
      <c r="I40" s="2012">
        <v>0</v>
      </c>
    </row>
    <row r="41" spans="1:9" s="179" customFormat="1" ht="12" customHeight="1" x14ac:dyDescent="0.35">
      <c r="A41" s="535"/>
      <c r="B41" s="1701" t="s">
        <v>239</v>
      </c>
      <c r="C41" s="2003">
        <v>70.000000000000014</v>
      </c>
      <c r="D41" s="1990">
        <v>9.2777003134996427E-2</v>
      </c>
      <c r="E41" s="1990">
        <v>0.55886639156277784</v>
      </c>
      <c r="F41" s="1990">
        <v>0.31530910848691029</v>
      </c>
      <c r="G41" s="1990">
        <v>3.3047496815315831E-2</v>
      </c>
      <c r="H41" s="2002">
        <v>3.7113729010174548</v>
      </c>
      <c r="I41" s="1941">
        <v>2.8050008469425038E-2</v>
      </c>
    </row>
    <row r="42" spans="1:9" s="179" customFormat="1" ht="12" customHeight="1" thickBot="1" x14ac:dyDescent="0.4">
      <c r="A42" s="313"/>
      <c r="B42" s="68" t="s">
        <v>59</v>
      </c>
      <c r="C42" s="1995">
        <v>743.99999999999989</v>
      </c>
      <c r="D42" s="2009">
        <v>0.1225735024119203</v>
      </c>
      <c r="E42" s="2009">
        <v>0.49957852147307968</v>
      </c>
      <c r="F42" s="2009">
        <v>0.3154622184056502</v>
      </c>
      <c r="G42" s="2009">
        <v>6.2385757709350391E-2</v>
      </c>
      <c r="H42" s="1993">
        <v>3.682339768587569</v>
      </c>
      <c r="I42" s="2008">
        <v>2.8673011713221362E-2</v>
      </c>
    </row>
    <row r="43" spans="1:9" s="179" customFormat="1" ht="12" customHeight="1" x14ac:dyDescent="0.35">
      <c r="A43" s="311" t="s">
        <v>85</v>
      </c>
      <c r="B43" s="2011" t="s">
        <v>238</v>
      </c>
      <c r="C43" s="2001">
        <v>262.00000000000006</v>
      </c>
      <c r="D43" s="1876">
        <v>0.17404479387014352</v>
      </c>
      <c r="E43" s="1876">
        <v>0.4625394032902983</v>
      </c>
      <c r="F43" s="1876">
        <v>0.32003315613134731</v>
      </c>
      <c r="G43" s="1876">
        <v>4.3382646708212055E-2</v>
      </c>
      <c r="H43" s="2010">
        <v>3.7654762571378946</v>
      </c>
      <c r="I43" s="1845">
        <v>3.1364713250493291E-3</v>
      </c>
    </row>
    <row r="44" spans="1:9" s="179" customFormat="1" ht="12" customHeight="1" x14ac:dyDescent="0.35">
      <c r="A44" s="92" t="s">
        <v>83</v>
      </c>
      <c r="B44" s="1940" t="s">
        <v>82</v>
      </c>
      <c r="C44" s="2003">
        <v>34.000000000000014</v>
      </c>
      <c r="D44" s="1990">
        <v>0.14919460108851021</v>
      </c>
      <c r="E44" s="1990">
        <v>0.48573759895665802</v>
      </c>
      <c r="F44" s="1990">
        <v>0.19394111432333919</v>
      </c>
      <c r="G44" s="1990">
        <v>0.17112668563149275</v>
      </c>
      <c r="H44" s="2002">
        <v>3.6130001155021851</v>
      </c>
      <c r="I44" s="1941">
        <v>8.2621541334776102E-2</v>
      </c>
    </row>
    <row r="45" spans="1:9" s="179" customFormat="1" ht="12" customHeight="1" x14ac:dyDescent="0.35">
      <c r="A45" s="322"/>
      <c r="B45" s="1940" t="s">
        <v>81</v>
      </c>
      <c r="C45" s="2003">
        <v>220.99999999999994</v>
      </c>
      <c r="D45" s="1990">
        <v>0.1290971237960323</v>
      </c>
      <c r="E45" s="1990">
        <v>0.73119876149051588</v>
      </c>
      <c r="F45" s="1990">
        <v>0.13382322533495206</v>
      </c>
      <c r="G45" s="1990">
        <v>5.8808893784981602E-3</v>
      </c>
      <c r="H45" s="2002">
        <v>3.9835121197040859</v>
      </c>
      <c r="I45" s="1941">
        <v>3.2471246604613133E-2</v>
      </c>
    </row>
    <row r="46" spans="1:9" s="179" customFormat="1" ht="12" customHeight="1" x14ac:dyDescent="0.35">
      <c r="A46" s="322"/>
      <c r="B46" s="1940" t="s">
        <v>80</v>
      </c>
      <c r="C46" s="2003">
        <v>323.00000000000011</v>
      </c>
      <c r="D46" s="1990">
        <v>0.23386479815981434</v>
      </c>
      <c r="E46" s="1990">
        <v>0.63738246111091834</v>
      </c>
      <c r="F46" s="1990">
        <v>0.11497985571089414</v>
      </c>
      <c r="G46" s="1990">
        <v>1.3772885018372396E-2</v>
      </c>
      <c r="H46" s="2002">
        <v>4.0913391724121739</v>
      </c>
      <c r="I46" s="1941">
        <v>0</v>
      </c>
    </row>
    <row r="47" spans="1:9" s="179" customFormat="1" ht="12" customHeight="1" x14ac:dyDescent="0.35">
      <c r="A47" s="322"/>
      <c r="B47" s="1940" t="s">
        <v>79</v>
      </c>
      <c r="C47" s="2003">
        <v>52</v>
      </c>
      <c r="D47" s="1990">
        <v>6.089107031982996E-2</v>
      </c>
      <c r="E47" s="1990">
        <v>0.59602998969892607</v>
      </c>
      <c r="F47" s="1990">
        <v>0.28693760153004089</v>
      </c>
      <c r="G47" s="1990">
        <v>5.6141338451203865E-2</v>
      </c>
      <c r="H47" s="2002">
        <v>3.6616707918873814</v>
      </c>
      <c r="I47" s="1941">
        <v>0.1152435969429336</v>
      </c>
    </row>
    <row r="48" spans="1:9" s="179" customFormat="1" ht="12" customHeight="1" x14ac:dyDescent="0.35">
      <c r="A48" s="322"/>
      <c r="B48" s="1940" t="s">
        <v>78</v>
      </c>
      <c r="C48" s="2003">
        <v>95.000000000000014</v>
      </c>
      <c r="D48" s="1990">
        <v>9.3725318446266831E-2</v>
      </c>
      <c r="E48" s="1990">
        <v>0.59086453039443154</v>
      </c>
      <c r="F48" s="1990">
        <v>0.3154101511593016</v>
      </c>
      <c r="G48" s="1990">
        <v>0</v>
      </c>
      <c r="H48" s="2002">
        <v>3.7783151672869653</v>
      </c>
      <c r="I48" s="1941">
        <v>0</v>
      </c>
    </row>
    <row r="49" spans="1:9" s="179" customFormat="1" ht="12" customHeight="1" x14ac:dyDescent="0.35">
      <c r="A49" s="322"/>
      <c r="B49" s="1940" t="s">
        <v>77</v>
      </c>
      <c r="C49" s="2003">
        <v>44</v>
      </c>
      <c r="D49" s="1990">
        <v>9.3012019930061737E-2</v>
      </c>
      <c r="E49" s="1990">
        <v>0.52908999913137567</v>
      </c>
      <c r="F49" s="1990">
        <v>0.37789798093856286</v>
      </c>
      <c r="G49" s="1990">
        <v>0</v>
      </c>
      <c r="H49" s="2002">
        <v>3.7151140389914992</v>
      </c>
      <c r="I49" s="1941">
        <v>6.7171227429608016E-2</v>
      </c>
    </row>
    <row r="50" spans="1:9" s="179" customFormat="1" ht="12" customHeight="1" x14ac:dyDescent="0.35">
      <c r="A50" s="322"/>
      <c r="B50" s="1755" t="s">
        <v>76</v>
      </c>
      <c r="C50" s="2003">
        <v>38.999999999999993</v>
      </c>
      <c r="D50" s="1990">
        <v>7.2675211871659137E-2</v>
      </c>
      <c r="E50" s="1990">
        <v>0.73488143052571753</v>
      </c>
      <c r="F50" s="1990">
        <v>0.19244335760262332</v>
      </c>
      <c r="G50" s="1990">
        <v>0</v>
      </c>
      <c r="H50" s="2002">
        <v>3.8802318542690357</v>
      </c>
      <c r="I50" s="1941">
        <v>0</v>
      </c>
    </row>
    <row r="51" spans="1:9" s="179" customFormat="1" ht="12" customHeight="1" x14ac:dyDescent="0.35">
      <c r="A51" s="322"/>
      <c r="B51" s="1940" t="s">
        <v>75</v>
      </c>
      <c r="C51" s="2003">
        <v>71</v>
      </c>
      <c r="D51" s="1990">
        <v>7.8565699966920061E-2</v>
      </c>
      <c r="E51" s="1990">
        <v>0.4580261853535651</v>
      </c>
      <c r="F51" s="1990">
        <v>0.4458065482842723</v>
      </c>
      <c r="G51" s="1990">
        <v>1.7601566395243375E-2</v>
      </c>
      <c r="H51" s="2002">
        <v>3.5975560188921616</v>
      </c>
      <c r="I51" s="1941">
        <v>4.0622933910026998E-2</v>
      </c>
    </row>
    <row r="52" spans="1:9" s="179" customFormat="1" ht="12" customHeight="1" x14ac:dyDescent="0.35">
      <c r="A52" s="322"/>
      <c r="B52" s="1940" t="s">
        <v>74</v>
      </c>
      <c r="C52" s="2003">
        <v>95.999999999999957</v>
      </c>
      <c r="D52" s="1990">
        <v>8.395664039896325E-2</v>
      </c>
      <c r="E52" s="1990">
        <v>0.64712805396427808</v>
      </c>
      <c r="F52" s="1990">
        <v>0.26309606821943227</v>
      </c>
      <c r="G52" s="1990">
        <v>5.8192374173268524E-3</v>
      </c>
      <c r="H52" s="2002">
        <v>3.8092220973448767</v>
      </c>
      <c r="I52" s="1941">
        <v>0</v>
      </c>
    </row>
    <row r="53" spans="1:9" s="179" customFormat="1" ht="12" customHeight="1" x14ac:dyDescent="0.35">
      <c r="A53" s="322"/>
      <c r="B53" s="1940" t="s">
        <v>73</v>
      </c>
      <c r="C53" s="2003">
        <v>107.00000000000004</v>
      </c>
      <c r="D53" s="1990">
        <v>0.12367628781388826</v>
      </c>
      <c r="E53" s="1990">
        <v>0.50489811576160815</v>
      </c>
      <c r="F53" s="1990">
        <v>0.34494257708322096</v>
      </c>
      <c r="G53" s="1990">
        <v>2.6483019341283581E-2</v>
      </c>
      <c r="H53" s="2002">
        <v>3.7257676720480988</v>
      </c>
      <c r="I53" s="1941">
        <v>7.0945093356665434E-2</v>
      </c>
    </row>
    <row r="54" spans="1:9" s="179" customFormat="1" ht="12" customHeight="1" x14ac:dyDescent="0.35">
      <c r="A54" s="322"/>
      <c r="B54" s="1940" t="s">
        <v>72</v>
      </c>
      <c r="C54" s="2003">
        <v>167</v>
      </c>
      <c r="D54" s="1990">
        <v>0.12223853780945408</v>
      </c>
      <c r="E54" s="1990">
        <v>0.54600705443216746</v>
      </c>
      <c r="F54" s="1990">
        <v>0.30603087395710377</v>
      </c>
      <c r="G54" s="1990">
        <v>2.5723533801272493E-2</v>
      </c>
      <c r="H54" s="2002">
        <v>3.7542992595041129</v>
      </c>
      <c r="I54" s="1941">
        <v>2.6335586640158944E-2</v>
      </c>
    </row>
    <row r="55" spans="1:9" s="179" customFormat="1" ht="12" customHeight="1" x14ac:dyDescent="0.35">
      <c r="A55" s="322"/>
      <c r="B55" s="1940" t="s">
        <v>237</v>
      </c>
      <c r="C55" s="2003">
        <v>184.00000000000011</v>
      </c>
      <c r="D55" s="1990">
        <v>0.12629445470525197</v>
      </c>
      <c r="E55" s="1990">
        <v>0.4909749087207842</v>
      </c>
      <c r="F55" s="1990">
        <v>0.33855041760305993</v>
      </c>
      <c r="G55" s="1990">
        <v>4.4180218970903837E-2</v>
      </c>
      <c r="H55" s="2002">
        <v>3.6993835991603867</v>
      </c>
      <c r="I55" s="1941">
        <v>0.1209223864949204</v>
      </c>
    </row>
    <row r="56" spans="1:9" s="179" customFormat="1" ht="12" customHeight="1" thickBot="1" x14ac:dyDescent="0.4">
      <c r="A56" s="266"/>
      <c r="B56" s="68" t="s">
        <v>59</v>
      </c>
      <c r="C56" s="1995">
        <v>1694.9999999999975</v>
      </c>
      <c r="D56" s="2009">
        <v>0.13460611748765514</v>
      </c>
      <c r="E56" s="2009">
        <v>0.55942021065314695</v>
      </c>
      <c r="F56" s="2009">
        <v>0.27818216704193766</v>
      </c>
      <c r="G56" s="2009">
        <v>2.7791504817257295E-2</v>
      </c>
      <c r="H56" s="1993">
        <v>3.7991415551334677</v>
      </c>
      <c r="I56" s="2008">
        <v>3.7921558582678115E-2</v>
      </c>
    </row>
    <row r="57" spans="1:9" s="179" customFormat="1" ht="12" customHeight="1" x14ac:dyDescent="0.35">
      <c r="A57" s="335" t="s">
        <v>70</v>
      </c>
      <c r="B57" s="1566" t="s">
        <v>69</v>
      </c>
      <c r="C57" s="2007">
        <v>31.000000000000004</v>
      </c>
      <c r="D57" s="219">
        <v>0.30225687545325847</v>
      </c>
      <c r="E57" s="219">
        <v>0.46087001566178587</v>
      </c>
      <c r="F57" s="219">
        <v>0.23687310888495566</v>
      </c>
      <c r="G57" s="219">
        <v>0</v>
      </c>
      <c r="H57" s="2006">
        <v>4.0653837665683019</v>
      </c>
      <c r="I57" s="267">
        <v>2.564429608295769E-2</v>
      </c>
    </row>
    <row r="58" spans="1:9" s="179" customFormat="1" ht="12" customHeight="1" x14ac:dyDescent="0.35">
      <c r="A58" s="335" t="s">
        <v>68</v>
      </c>
      <c r="B58" s="1759" t="s">
        <v>67</v>
      </c>
      <c r="C58" s="2003">
        <v>19.999999999999996</v>
      </c>
      <c r="D58" s="2005">
        <v>0</v>
      </c>
      <c r="E58" s="2005">
        <v>0.65379738607387583</v>
      </c>
      <c r="F58" s="2005">
        <v>0.2519092407797886</v>
      </c>
      <c r="G58" s="2005">
        <v>9.4293373146335485E-2</v>
      </c>
      <c r="H58" s="1698">
        <v>3.5595040129275408</v>
      </c>
      <c r="I58" s="2004">
        <v>0</v>
      </c>
    </row>
    <row r="59" spans="1:9" s="179" customFormat="1" ht="12" customHeight="1" x14ac:dyDescent="0.35">
      <c r="A59" s="335"/>
      <c r="B59" s="1755" t="s">
        <v>66</v>
      </c>
      <c r="C59" s="2003">
        <v>176</v>
      </c>
      <c r="D59" s="1898">
        <v>8.8358531493047524E-2</v>
      </c>
      <c r="E59" s="1898">
        <v>0.39850459572059521</v>
      </c>
      <c r="F59" s="1898">
        <v>0.3595598930559879</v>
      </c>
      <c r="G59" s="1898">
        <v>0.1535769797303688</v>
      </c>
      <c r="H59" s="2002">
        <v>3.3706276119653786</v>
      </c>
      <c r="I59" s="1828">
        <v>2.8118512420921976E-3</v>
      </c>
    </row>
    <row r="60" spans="1:9" s="179" customFormat="1" ht="12" customHeight="1" x14ac:dyDescent="0.35">
      <c r="A60" s="335"/>
      <c r="B60" s="1755" t="s">
        <v>65</v>
      </c>
      <c r="C60" s="2003">
        <v>155.00000000000006</v>
      </c>
      <c r="D60" s="1898">
        <v>0.19790621323988669</v>
      </c>
      <c r="E60" s="1898">
        <v>0.53071163090207396</v>
      </c>
      <c r="F60" s="1898">
        <v>0.25159712064554091</v>
      </c>
      <c r="G60" s="1898">
        <v>1.9785035212498404E-2</v>
      </c>
      <c r="H60" s="2002">
        <v>3.9067390221693499</v>
      </c>
      <c r="I60" s="1828">
        <v>5.8343561457136157E-2</v>
      </c>
    </row>
    <row r="61" spans="1:9" s="179" customFormat="1" ht="12" customHeight="1" x14ac:dyDescent="0.35">
      <c r="A61" s="335"/>
      <c r="B61" s="1755" t="s">
        <v>236</v>
      </c>
      <c r="C61" s="2003">
        <v>135.00000000000003</v>
      </c>
      <c r="D61" s="1898">
        <v>0.16488824066197758</v>
      </c>
      <c r="E61" s="1898">
        <v>0.63742508860330982</v>
      </c>
      <c r="F61" s="1898">
        <v>0.16394651968745783</v>
      </c>
      <c r="G61" s="1898">
        <v>3.3740151047254925E-2</v>
      </c>
      <c r="H61" s="2002">
        <v>3.9334614188800092</v>
      </c>
      <c r="I61" s="1828">
        <v>4.3635255197910165E-2</v>
      </c>
    </row>
    <row r="62" spans="1:9" s="179" customFormat="1" ht="12" customHeight="1" thickBot="1" x14ac:dyDescent="0.4">
      <c r="A62" s="1905"/>
      <c r="B62" s="328" t="s">
        <v>59</v>
      </c>
      <c r="C62" s="1995">
        <v>516.99999999999989</v>
      </c>
      <c r="D62" s="140">
        <v>0.15687379898314624</v>
      </c>
      <c r="E62" s="140">
        <v>0.52955281448548253</v>
      </c>
      <c r="F62" s="140">
        <v>0.25079764637480861</v>
      </c>
      <c r="G62" s="140">
        <v>6.2775740156562343E-2</v>
      </c>
      <c r="H62" s="1993">
        <v>3.7667139292708134</v>
      </c>
      <c r="I62" s="138">
        <v>3.2372784773885194E-2</v>
      </c>
    </row>
    <row r="63" spans="1:9" s="179" customFormat="1" ht="12" customHeight="1" x14ac:dyDescent="0.35">
      <c r="A63" s="89" t="s">
        <v>204</v>
      </c>
      <c r="B63" s="1842" t="s">
        <v>62</v>
      </c>
      <c r="C63" s="2001">
        <v>271.00000000000011</v>
      </c>
      <c r="D63" s="1876">
        <v>0.21518890797706061</v>
      </c>
      <c r="E63" s="1876">
        <v>0.58458713535523932</v>
      </c>
      <c r="F63" s="1876">
        <v>0.1544439091330812</v>
      </c>
      <c r="G63" s="1876">
        <v>4.5780047534618513E-2</v>
      </c>
      <c r="H63" s="2000">
        <v>3.9691849037747438</v>
      </c>
      <c r="I63" s="1999">
        <v>0</v>
      </c>
    </row>
    <row r="64" spans="1:9" s="179" customFormat="1" ht="12" customHeight="1" x14ac:dyDescent="0.35">
      <c r="A64" s="78" t="s">
        <v>61</v>
      </c>
      <c r="B64" s="1998" t="s">
        <v>60</v>
      </c>
      <c r="C64" s="1997">
        <v>21.999999999999996</v>
      </c>
      <c r="D64" s="376">
        <v>8.2505343638771614E-2</v>
      </c>
      <c r="E64" s="376">
        <v>0.39226653025522151</v>
      </c>
      <c r="F64" s="376">
        <v>0.52522812610600678</v>
      </c>
      <c r="G64" s="376">
        <v>0</v>
      </c>
      <c r="H64" s="1996">
        <v>3.5572772175327647</v>
      </c>
      <c r="I64" s="375">
        <v>0</v>
      </c>
    </row>
    <row r="65" spans="1:9" s="179" customFormat="1" ht="12" customHeight="1" thickBot="1" x14ac:dyDescent="0.4">
      <c r="A65" s="81"/>
      <c r="B65" s="182" t="s">
        <v>59</v>
      </c>
      <c r="C65" s="1995">
        <v>293.00000000000006</v>
      </c>
      <c r="D65" s="1994">
        <v>0.20590769884337345</v>
      </c>
      <c r="E65" s="1994">
        <v>0.57113431800327574</v>
      </c>
      <c r="F65" s="1994">
        <v>0.18038024780741896</v>
      </c>
      <c r="G65" s="1994">
        <v>4.257773534593156E-2</v>
      </c>
      <c r="H65" s="1993">
        <v>3.9403719803440915</v>
      </c>
      <c r="I65" s="1992">
        <v>0</v>
      </c>
    </row>
    <row r="66" spans="1:9" s="179" customFormat="1" ht="12" customHeight="1" x14ac:dyDescent="0.35">
      <c r="A66" s="5"/>
      <c r="B66" s="5"/>
      <c r="C66" s="5"/>
      <c r="D66" s="135"/>
      <c r="E66" s="135"/>
      <c r="F66" s="6639" t="s">
        <v>201</v>
      </c>
      <c r="G66" s="6639"/>
      <c r="H66" s="6736" t="s">
        <v>852</v>
      </c>
      <c r="I66" s="6736"/>
    </row>
    <row r="67" spans="1:9" s="179" customFormat="1" ht="15.75" customHeight="1" x14ac:dyDescent="0.35">
      <c r="A67" s="1689"/>
      <c r="B67" s="1689"/>
      <c r="C67" s="1689"/>
      <c r="D67" s="1690"/>
      <c r="E67" s="1690"/>
      <c r="F67" s="1690"/>
      <c r="G67" s="1690"/>
      <c r="H67" s="1894"/>
      <c r="I67"/>
    </row>
    <row r="68" spans="1:9" ht="15.75" customHeight="1" x14ac:dyDescent="0.35"/>
    <row r="69" spans="1:9" ht="15.75" customHeight="1" x14ac:dyDescent="0.35"/>
    <row r="70" spans="1:9" ht="15.75" customHeight="1" x14ac:dyDescent="0.35"/>
    <row r="71" spans="1:9" ht="15.75" customHeight="1" x14ac:dyDescent="0.35"/>
    <row r="72" spans="1:9" ht="15.75" customHeight="1" x14ac:dyDescent="0.35"/>
    <row r="73" spans="1:9" ht="15.75" customHeight="1" x14ac:dyDescent="0.35"/>
    <row r="74" spans="1:9" ht="15.75" customHeight="1" x14ac:dyDescent="0.35"/>
    <row r="75" spans="1:9" ht="15.75" customHeight="1" x14ac:dyDescent="0.35"/>
    <row r="76" spans="1:9" ht="15.75" customHeight="1" x14ac:dyDescent="0.35"/>
    <row r="77" spans="1:9" ht="15.75" customHeight="1" x14ac:dyDescent="0.35"/>
    <row r="78" spans="1:9" ht="15.75" customHeight="1" x14ac:dyDescent="0.35"/>
    <row r="79" spans="1:9" ht="15.75" customHeight="1" x14ac:dyDescent="0.35"/>
    <row r="88" ht="15" customHeight="1" x14ac:dyDescent="0.35"/>
    <row r="90" ht="15" customHeight="1" x14ac:dyDescent="0.35"/>
    <row r="94" ht="15" customHeight="1" x14ac:dyDescent="0.35"/>
    <row r="109" ht="15" customHeight="1" x14ac:dyDescent="0.35"/>
  </sheetData>
  <mergeCells count="8">
    <mergeCell ref="H66:I66"/>
    <mergeCell ref="A7:B7"/>
    <mergeCell ref="A1:H1"/>
    <mergeCell ref="A2:H2"/>
    <mergeCell ref="A3:B6"/>
    <mergeCell ref="C4:I4"/>
    <mergeCell ref="C3:I3"/>
    <mergeCell ref="F66:G66"/>
  </mergeCells>
  <conditionalFormatting sqref="I7:I39 D7:G39 D58:I58 I41:I57 I59:I65 D41:G57 D59:G65">
    <cfRule type="expression" dxfId="920" priority="4">
      <formula>D7&lt;0.005</formula>
    </cfRule>
  </conditionalFormatting>
  <conditionalFormatting sqref="I7:I39 D7:G39 D58:I58 I41:I57 I59:I65 D41:G57 D59:G65">
    <cfRule type="expression" dxfId="919" priority="3" stopIfTrue="1">
      <formula>D7&lt;0.0004</formula>
    </cfRule>
  </conditionalFormatting>
  <conditionalFormatting sqref="I40 D40:G40">
    <cfRule type="expression" dxfId="918" priority="2">
      <formula>D40&lt;0.005</formula>
    </cfRule>
  </conditionalFormatting>
  <conditionalFormatting sqref="I40 D40:G40">
    <cfRule type="expression" dxfId="917" priority="1" stopIfTrue="1">
      <formula>D40&lt;0.0004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גיליון103"/>
  <dimension ref="A1:I46"/>
  <sheetViews>
    <sheetView view="pageBreakPreview" topLeftCell="A13" zoomScaleNormal="100" zoomScaleSheetLayoutView="100" workbookViewId="0">
      <selection activeCell="G10" sqref="G10"/>
    </sheetView>
  </sheetViews>
  <sheetFormatPr defaultRowHeight="12" customHeight="1" x14ac:dyDescent="0.35"/>
  <cols>
    <col min="1" max="1" width="24.90625" style="1689" bestFit="1" customWidth="1"/>
    <col min="2" max="2" width="29.6328125" style="1689" customWidth="1"/>
    <col min="3" max="3" width="12.36328125" style="1691" customWidth="1"/>
    <col min="4" max="7" width="12.36328125" style="1690" customWidth="1"/>
    <col min="8" max="8" width="12.36328125" style="1894" customWidth="1"/>
    <col min="9" max="9" width="18.90625" bestFit="1" customWidth="1"/>
  </cols>
  <sheetData>
    <row r="1" spans="1:9" ht="15.75" customHeight="1" x14ac:dyDescent="0.35">
      <c r="A1" s="6345" t="s">
        <v>929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928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948"/>
      <c r="B3" s="6508"/>
      <c r="C3" s="6951" t="s">
        <v>927</v>
      </c>
      <c r="D3" s="6952"/>
      <c r="E3" s="6952"/>
      <c r="F3" s="6952"/>
      <c r="G3" s="6952"/>
      <c r="H3" s="6952"/>
      <c r="I3" s="6953"/>
    </row>
    <row r="4" spans="1:9" ht="16" thickBot="1" x14ac:dyDescent="0.4">
      <c r="A4" s="6949"/>
      <c r="B4" s="6950"/>
      <c r="C4" s="6510" t="s">
        <v>926</v>
      </c>
      <c r="D4" s="6511"/>
      <c r="E4" s="6511"/>
      <c r="F4" s="6511"/>
      <c r="G4" s="6511"/>
      <c r="H4" s="6511"/>
      <c r="I4" s="6512"/>
    </row>
    <row r="5" spans="1:9" ht="36" customHeight="1" x14ac:dyDescent="0.35">
      <c r="A5" s="6949"/>
      <c r="B5" s="6950"/>
      <c r="C5" s="2061" t="s">
        <v>55</v>
      </c>
      <c r="D5" s="1813" t="s">
        <v>862</v>
      </c>
      <c r="E5" s="226" t="s">
        <v>861</v>
      </c>
      <c r="F5" s="1813" t="s">
        <v>860</v>
      </c>
      <c r="G5" s="226" t="s">
        <v>925</v>
      </c>
      <c r="H5" s="1893" t="s">
        <v>793</v>
      </c>
      <c r="I5" s="226" t="s">
        <v>858</v>
      </c>
    </row>
    <row r="6" spans="1:9" ht="16.5" customHeight="1" thickBot="1" x14ac:dyDescent="0.4">
      <c r="A6" s="6510"/>
      <c r="B6" s="6511"/>
      <c r="C6" s="2060" t="s">
        <v>49</v>
      </c>
      <c r="D6" s="2059" t="s">
        <v>857</v>
      </c>
      <c r="E6" s="2058" t="s">
        <v>856</v>
      </c>
      <c r="F6" s="2059" t="s">
        <v>855</v>
      </c>
      <c r="G6" s="2058" t="s">
        <v>854</v>
      </c>
      <c r="H6" s="2057" t="s">
        <v>149</v>
      </c>
      <c r="I6" s="1715" t="s">
        <v>853</v>
      </c>
    </row>
    <row r="7" spans="1:9" s="179" customFormat="1" ht="12" customHeight="1" thickBot="1" x14ac:dyDescent="0.4">
      <c r="A7" s="6368" t="s">
        <v>59</v>
      </c>
      <c r="B7" s="6885"/>
      <c r="C7" s="2056">
        <v>5334.9999999999864</v>
      </c>
      <c r="D7" s="1572">
        <v>0.21407024955796211</v>
      </c>
      <c r="E7" s="1572">
        <v>0.58520680896624122</v>
      </c>
      <c r="F7" s="1572">
        <v>0.1818704052541181</v>
      </c>
      <c r="G7" s="1572">
        <v>1.8852536221679622E-2</v>
      </c>
      <c r="H7" s="2055">
        <v>3.9906246998622654</v>
      </c>
      <c r="I7" s="1571">
        <v>0.59638677905962023</v>
      </c>
    </row>
    <row r="8" spans="1:9" s="179" customFormat="1" ht="12" customHeight="1" x14ac:dyDescent="0.35">
      <c r="A8" s="541" t="s">
        <v>123</v>
      </c>
      <c r="B8" s="334" t="s">
        <v>122</v>
      </c>
      <c r="C8" s="2037">
        <v>776.00000000000023</v>
      </c>
      <c r="D8" s="148">
        <v>0.16671745022129902</v>
      </c>
      <c r="E8" s="148">
        <v>0.73222926253771936</v>
      </c>
      <c r="F8" s="148">
        <v>8.9314379497970081E-2</v>
      </c>
      <c r="G8" s="148">
        <v>1.1738907743012899E-2</v>
      </c>
      <c r="H8" s="2054">
        <v>4.0438154461077929</v>
      </c>
      <c r="I8" s="146">
        <v>0.46365741756815149</v>
      </c>
    </row>
    <row r="9" spans="1:9" s="179" customFormat="1" ht="12" customHeight="1" x14ac:dyDescent="0.35">
      <c r="A9" s="345" t="s">
        <v>121</v>
      </c>
      <c r="B9" s="1755" t="s">
        <v>120</v>
      </c>
      <c r="C9" s="1913">
        <v>234.99999999999983</v>
      </c>
      <c r="D9" s="1898">
        <v>0.18516290776493921</v>
      </c>
      <c r="E9" s="1898">
        <v>0.55197121057950804</v>
      </c>
      <c r="F9" s="1898">
        <v>0.22330383149373567</v>
      </c>
      <c r="G9" s="1898">
        <v>3.9562050161817609E-2</v>
      </c>
      <c r="H9" s="2048">
        <v>3.8792849486616956</v>
      </c>
      <c r="I9" s="1828">
        <v>0.54237187503158257</v>
      </c>
    </row>
    <row r="10" spans="1:9" s="179" customFormat="1" ht="12" customHeight="1" x14ac:dyDescent="0.35">
      <c r="A10" s="540"/>
      <c r="B10" s="1755" t="s">
        <v>119</v>
      </c>
      <c r="C10" s="1913">
        <v>682.00000000000023</v>
      </c>
      <c r="D10" s="1898">
        <v>0.21664471692647783</v>
      </c>
      <c r="E10" s="1898">
        <v>0.44493534726291101</v>
      </c>
      <c r="F10" s="1898">
        <v>0.31517302607539688</v>
      </c>
      <c r="G10" s="1898">
        <v>2.3246909735212037E-2</v>
      </c>
      <c r="H10" s="2048">
        <v>3.8529970288847184</v>
      </c>
      <c r="I10" s="1828">
        <v>0.54480896252952238</v>
      </c>
    </row>
    <row r="11" spans="1:9" s="179" customFormat="1" ht="12" customHeight="1" x14ac:dyDescent="0.35">
      <c r="A11" s="540"/>
      <c r="B11" s="1755" t="s">
        <v>118</v>
      </c>
      <c r="C11" s="1913">
        <v>216.99999999999991</v>
      </c>
      <c r="D11" s="1898">
        <v>0.25941791699291156</v>
      </c>
      <c r="E11" s="1898">
        <v>0.56143037015180719</v>
      </c>
      <c r="F11" s="1898">
        <v>0.16071282993048061</v>
      </c>
      <c r="G11" s="1898">
        <v>1.8438882924799574E-2</v>
      </c>
      <c r="H11" s="2048">
        <v>4.0559941279651959</v>
      </c>
      <c r="I11" s="1828">
        <v>0.58228080405902449</v>
      </c>
    </row>
    <row r="12" spans="1:9" s="179" customFormat="1" ht="12" customHeight="1" x14ac:dyDescent="0.35">
      <c r="A12" s="540"/>
      <c r="B12" s="1755" t="s">
        <v>117</v>
      </c>
      <c r="C12" s="1913">
        <v>35.000000000000021</v>
      </c>
      <c r="D12" s="1898">
        <v>0.17762779163737361</v>
      </c>
      <c r="E12" s="1898">
        <v>0.59961330416747394</v>
      </c>
      <c r="F12" s="1898">
        <v>0.16576334844549542</v>
      </c>
      <c r="G12" s="1898">
        <v>5.6995555749656833E-2</v>
      </c>
      <c r="H12" s="2048">
        <v>3.8978733316925638</v>
      </c>
      <c r="I12" s="1828">
        <v>0.56073384983436192</v>
      </c>
    </row>
    <row r="13" spans="1:9" s="179" customFormat="1" ht="12" customHeight="1" x14ac:dyDescent="0.35">
      <c r="A13" s="540"/>
      <c r="B13" s="1755" t="s">
        <v>115</v>
      </c>
      <c r="C13" s="1913">
        <v>49</v>
      </c>
      <c r="D13" s="1898">
        <v>2.9074867449053882E-2</v>
      </c>
      <c r="E13" s="1898">
        <v>0.83364904639018245</v>
      </c>
      <c r="F13" s="1898">
        <v>9.982542085323215E-2</v>
      </c>
      <c r="G13" s="1898">
        <v>3.7450665307531696E-2</v>
      </c>
      <c r="H13" s="2048">
        <v>3.8543481159807578</v>
      </c>
      <c r="I13" s="1828">
        <v>0.44956237269720917</v>
      </c>
    </row>
    <row r="14" spans="1:9" s="179" customFormat="1" ht="12" customHeight="1" x14ac:dyDescent="0.35">
      <c r="A14" s="540"/>
      <c r="B14" s="1755" t="s">
        <v>112</v>
      </c>
      <c r="C14" s="1913">
        <v>66</v>
      </c>
      <c r="D14" s="1898">
        <v>0.24840858762725998</v>
      </c>
      <c r="E14" s="1898">
        <v>0.72001377721372706</v>
      </c>
      <c r="F14" s="1898">
        <v>3.1577635159012886E-2</v>
      </c>
      <c r="G14" s="1898">
        <v>0</v>
      </c>
      <c r="H14" s="2048">
        <v>4.2168309524682472</v>
      </c>
      <c r="I14" s="1828">
        <v>0.3915277386798619</v>
      </c>
    </row>
    <row r="15" spans="1:9" s="179" customFormat="1" ht="12" customHeight="1" x14ac:dyDescent="0.35">
      <c r="A15" s="540"/>
      <c r="B15" s="1755" t="s">
        <v>111</v>
      </c>
      <c r="C15" s="1913">
        <v>125.99999999999997</v>
      </c>
      <c r="D15" s="1898">
        <v>0.17085798949947903</v>
      </c>
      <c r="E15" s="1898">
        <v>0.62879350560894154</v>
      </c>
      <c r="F15" s="1898">
        <v>0.16842946940191858</v>
      </c>
      <c r="G15" s="1898">
        <v>3.1919035489661268E-2</v>
      </c>
      <c r="H15" s="2048">
        <v>3.9385904491182377</v>
      </c>
      <c r="I15" s="1828">
        <v>0.61829232864465444</v>
      </c>
    </row>
    <row r="16" spans="1:9" s="179" customFormat="1" ht="12" customHeight="1" x14ac:dyDescent="0.35">
      <c r="A16" s="540"/>
      <c r="B16" s="1755" t="s">
        <v>110</v>
      </c>
      <c r="C16" s="1913">
        <v>102.00000000000001</v>
      </c>
      <c r="D16" s="1898">
        <v>0.24722162800522399</v>
      </c>
      <c r="E16" s="1898">
        <v>0.41553930489194868</v>
      </c>
      <c r="F16" s="1898">
        <v>0.29911938986381575</v>
      </c>
      <c r="G16" s="1898">
        <v>3.8119677239011059E-2</v>
      </c>
      <c r="H16" s="2048">
        <v>3.8337432064243759</v>
      </c>
      <c r="I16" s="1828">
        <v>0.51931774085151861</v>
      </c>
    </row>
    <row r="17" spans="1:9" s="179" customFormat="1" ht="12" customHeight="1" x14ac:dyDescent="0.35">
      <c r="A17" s="540"/>
      <c r="B17" s="1755" t="s">
        <v>109</v>
      </c>
      <c r="C17" s="1913">
        <v>63</v>
      </c>
      <c r="D17" s="1898">
        <v>0.38820297406610327</v>
      </c>
      <c r="E17" s="1898">
        <v>0.33371419073873659</v>
      </c>
      <c r="F17" s="1898">
        <v>0.26286266089520749</v>
      </c>
      <c r="G17" s="1898">
        <v>1.5220174299952647E-2</v>
      </c>
      <c r="H17" s="2048">
        <v>4.09489996457099</v>
      </c>
      <c r="I17" s="1828">
        <v>0.74423339671704225</v>
      </c>
    </row>
    <row r="18" spans="1:9" s="179" customFormat="1" ht="12" customHeight="1" x14ac:dyDescent="0.35">
      <c r="A18" s="540"/>
      <c r="B18" s="1755" t="s">
        <v>108</v>
      </c>
      <c r="C18" s="1913">
        <v>21.000000000000004</v>
      </c>
      <c r="D18" s="2005">
        <v>0.13805105604266685</v>
      </c>
      <c r="E18" s="2005">
        <v>0.47307960925613463</v>
      </c>
      <c r="F18" s="2005">
        <v>0.38886933470119833</v>
      </c>
      <c r="G18" s="2005">
        <v>0</v>
      </c>
      <c r="H18" s="1698">
        <v>3.749181721341468</v>
      </c>
      <c r="I18" s="2038">
        <v>0.78639512965432634</v>
      </c>
    </row>
    <row r="19" spans="1:9" s="179" customFormat="1" ht="12" customHeight="1" x14ac:dyDescent="0.35">
      <c r="A19" s="540"/>
      <c r="B19" s="1755" t="s">
        <v>107</v>
      </c>
      <c r="C19" s="1913">
        <v>48.999999999999986</v>
      </c>
      <c r="D19" s="1898">
        <v>0.13665268053393687</v>
      </c>
      <c r="E19" s="1898">
        <v>0.63230539417104237</v>
      </c>
      <c r="F19" s="1898">
        <v>0.23104192529502091</v>
      </c>
      <c r="G19" s="1898">
        <v>0</v>
      </c>
      <c r="H19" s="2048">
        <v>3.9056107552389161</v>
      </c>
      <c r="I19" s="1828">
        <v>0.62113045161394409</v>
      </c>
    </row>
    <row r="20" spans="1:9" s="179" customFormat="1" ht="12" customHeight="1" x14ac:dyDescent="0.35">
      <c r="A20" s="540"/>
      <c r="B20" s="1755" t="s">
        <v>106</v>
      </c>
      <c r="C20" s="1913">
        <v>55.000000000000007</v>
      </c>
      <c r="D20" s="1898">
        <v>0.2891688447990497</v>
      </c>
      <c r="E20" s="1898">
        <v>0.61509790090024341</v>
      </c>
      <c r="F20" s="1898">
        <v>9.5733254300706949E-2</v>
      </c>
      <c r="G20" s="1898">
        <v>0</v>
      </c>
      <c r="H20" s="2048">
        <v>4.1934355904983427</v>
      </c>
      <c r="I20" s="1828">
        <v>0.51131790037546243</v>
      </c>
    </row>
    <row r="21" spans="1:9" s="179" customFormat="1" ht="12" customHeight="1" x14ac:dyDescent="0.35">
      <c r="A21" s="540"/>
      <c r="B21" s="1755" t="s">
        <v>105</v>
      </c>
      <c r="C21" s="1913">
        <v>155.00000000000006</v>
      </c>
      <c r="D21" s="1898">
        <v>0.2219951729813523</v>
      </c>
      <c r="E21" s="1898">
        <v>0.51193860344570585</v>
      </c>
      <c r="F21" s="1898">
        <v>0.25679495946728881</v>
      </c>
      <c r="G21" s="1898">
        <v>9.2712641056546512E-3</v>
      </c>
      <c r="H21" s="2048">
        <v>3.9373864211970995</v>
      </c>
      <c r="I21" s="1828">
        <v>0.47339717107763563</v>
      </c>
    </row>
    <row r="22" spans="1:9" s="179" customFormat="1" ht="12" customHeight="1" x14ac:dyDescent="0.35">
      <c r="A22" s="540"/>
      <c r="B22" s="1755" t="s">
        <v>104</v>
      </c>
      <c r="C22" s="1913">
        <v>32.000000000000007</v>
      </c>
      <c r="D22" s="1898">
        <v>0.12122753904363946</v>
      </c>
      <c r="E22" s="1898">
        <v>0.62850793635068603</v>
      </c>
      <c r="F22" s="1898">
        <v>0.21330311315759032</v>
      </c>
      <c r="G22" s="1898">
        <v>3.6961411448084472E-2</v>
      </c>
      <c r="H22" s="2048">
        <v>3.8340016029898809</v>
      </c>
      <c r="I22" s="1828">
        <v>0.46686009682768215</v>
      </c>
    </row>
    <row r="23" spans="1:9" s="179" customFormat="1" ht="12" customHeight="1" x14ac:dyDescent="0.35">
      <c r="A23" s="540"/>
      <c r="B23" s="1755" t="s">
        <v>101</v>
      </c>
      <c r="C23" s="1913">
        <v>25</v>
      </c>
      <c r="D23" s="2005">
        <v>0.17640401778736428</v>
      </c>
      <c r="E23" s="2005">
        <v>0.46330695237760067</v>
      </c>
      <c r="F23" s="2005">
        <v>0.36028902983503491</v>
      </c>
      <c r="G23" s="2005">
        <v>0</v>
      </c>
      <c r="H23" s="1698">
        <v>3.8161149879523295</v>
      </c>
      <c r="I23" s="2038">
        <v>0.64797053726429454</v>
      </c>
    </row>
    <row r="24" spans="1:9" s="179" customFormat="1" ht="12" customHeight="1" x14ac:dyDescent="0.35">
      <c r="A24" s="540"/>
      <c r="B24" s="1755" t="s">
        <v>241</v>
      </c>
      <c r="C24" s="1913">
        <v>52.999999999999993</v>
      </c>
      <c r="D24" s="1898">
        <v>0.10128555534424891</v>
      </c>
      <c r="E24" s="1898">
        <v>0.5664019564131979</v>
      </c>
      <c r="F24" s="1898">
        <v>0.33231248824255322</v>
      </c>
      <c r="G24" s="1898">
        <v>0</v>
      </c>
      <c r="H24" s="2048">
        <v>3.7689730671016957</v>
      </c>
      <c r="I24" s="1828">
        <v>0.59768126928189824</v>
      </c>
    </row>
    <row r="25" spans="1:9" s="179" customFormat="1" ht="12" customHeight="1" x14ac:dyDescent="0.35">
      <c r="A25" s="540"/>
      <c r="B25" s="1755" t="s">
        <v>240</v>
      </c>
      <c r="C25" s="1913">
        <v>67</v>
      </c>
      <c r="D25" s="1898">
        <v>0.27773542594743644</v>
      </c>
      <c r="E25" s="1898">
        <v>0.60083695253719449</v>
      </c>
      <c r="F25" s="1898">
        <v>0.10626349827300195</v>
      </c>
      <c r="G25" s="1898">
        <v>1.5164123242367704E-2</v>
      </c>
      <c r="H25" s="2048">
        <v>4.1411436811896998</v>
      </c>
      <c r="I25" s="1828">
        <v>0.60385443323828292</v>
      </c>
    </row>
    <row r="26" spans="1:9" s="179" customFormat="1" ht="12" customHeight="1" thickBot="1" x14ac:dyDescent="0.4">
      <c r="A26" s="762"/>
      <c r="B26" s="2053" t="s">
        <v>59</v>
      </c>
      <c r="C26" s="2052">
        <v>2872.0000000000014</v>
      </c>
      <c r="D26" s="2051">
        <v>0.20010259821578683</v>
      </c>
      <c r="E26" s="2051">
        <v>0.58242185603566654</v>
      </c>
      <c r="F26" s="2051">
        <v>0.19780233542985426</v>
      </c>
      <c r="G26" s="2051">
        <v>1.967321031869243E-2</v>
      </c>
      <c r="H26" s="2050">
        <v>3.9572654295759411</v>
      </c>
      <c r="I26" s="2049">
        <v>0.55187028164779339</v>
      </c>
    </row>
    <row r="27" spans="1:9" s="179" customFormat="1" ht="12" customHeight="1" x14ac:dyDescent="0.35">
      <c r="A27" s="317" t="s">
        <v>98</v>
      </c>
      <c r="B27" s="334" t="s">
        <v>97</v>
      </c>
      <c r="C27" s="2037">
        <v>1593</v>
      </c>
      <c r="D27" s="2031">
        <v>0.23878614877921456</v>
      </c>
      <c r="E27" s="2031">
        <v>0.59980265717431525</v>
      </c>
      <c r="F27" s="2031">
        <v>0.1478935950456417</v>
      </c>
      <c r="G27" s="2031">
        <v>1.3517599000832152E-2</v>
      </c>
      <c r="H27" s="2030">
        <v>4.0638573557319058</v>
      </c>
      <c r="I27" s="2029">
        <v>0.59620525388603396</v>
      </c>
    </row>
    <row r="28" spans="1:9" s="179" customFormat="1" ht="12" customHeight="1" x14ac:dyDescent="0.35">
      <c r="A28" s="78" t="s">
        <v>96</v>
      </c>
      <c r="B28" s="1755" t="s">
        <v>95</v>
      </c>
      <c r="C28" s="1913">
        <v>147.99999999999991</v>
      </c>
      <c r="D28" s="1898">
        <v>0.22306435368645552</v>
      </c>
      <c r="E28" s="1898">
        <v>0.6751436753791108</v>
      </c>
      <c r="F28" s="1898">
        <v>8.5730419116989934E-2</v>
      </c>
      <c r="G28" s="1898">
        <v>1.6061551817443488E-2</v>
      </c>
      <c r="H28" s="2048">
        <v>4.1052108309345794</v>
      </c>
      <c r="I28" s="1828">
        <v>0.6280626824111909</v>
      </c>
    </row>
    <row r="29" spans="1:9" s="179" customFormat="1" ht="12" customHeight="1" x14ac:dyDescent="0.35">
      <c r="A29" s="535"/>
      <c r="B29" s="1755" t="s">
        <v>94</v>
      </c>
      <c r="C29" s="1913">
        <v>33.000000000000007</v>
      </c>
      <c r="D29" s="2005">
        <v>0.31954181010747579</v>
      </c>
      <c r="E29" s="2005">
        <v>0.5878181848093339</v>
      </c>
      <c r="F29" s="2005">
        <v>9.2640005083190091E-2</v>
      </c>
      <c r="G29" s="2005">
        <v>0</v>
      </c>
      <c r="H29" s="1698">
        <v>4.2269018050242853</v>
      </c>
      <c r="I29" s="2038">
        <v>0.78989273163510665</v>
      </c>
    </row>
    <row r="30" spans="1:9" s="179" customFormat="1" ht="12" customHeight="1" thickBot="1" x14ac:dyDescent="0.4">
      <c r="A30" s="379"/>
      <c r="B30" s="2047" t="s">
        <v>59</v>
      </c>
      <c r="C30" s="2046">
        <v>1774</v>
      </c>
      <c r="D30" s="2045">
        <v>0.23875077740413395</v>
      </c>
      <c r="E30" s="2045">
        <v>0.60614190207536678</v>
      </c>
      <c r="F30" s="2045">
        <v>0.14159140946189799</v>
      </c>
      <c r="G30" s="2045">
        <v>1.3515911058603549E-2</v>
      </c>
      <c r="H30" s="2044">
        <v>4.0701275458250255</v>
      </c>
      <c r="I30" s="2043">
        <v>0.60512840083964836</v>
      </c>
    </row>
    <row r="31" spans="1:9" s="179" customFormat="1" ht="12" customHeight="1" thickBot="1" x14ac:dyDescent="0.4">
      <c r="A31" s="397" t="s">
        <v>93</v>
      </c>
      <c r="B31" s="352" t="s">
        <v>59</v>
      </c>
      <c r="C31" s="1918">
        <v>23.000000000000007</v>
      </c>
      <c r="D31" s="2042">
        <v>0.43098244848396272</v>
      </c>
      <c r="E31" s="2042">
        <v>0.4218665939986227</v>
      </c>
      <c r="F31" s="2042">
        <v>0.10353623077444148</v>
      </c>
      <c r="G31" s="2042">
        <v>4.3614726742973238E-2</v>
      </c>
      <c r="H31" s="2041">
        <v>4.2402167642235753</v>
      </c>
      <c r="I31" s="2040">
        <v>6.5032671387436458E-2</v>
      </c>
    </row>
    <row r="32" spans="1:9" s="179" customFormat="1" ht="12" customHeight="1" x14ac:dyDescent="0.35">
      <c r="A32" s="317" t="s">
        <v>92</v>
      </c>
      <c r="B32" s="334" t="s">
        <v>91</v>
      </c>
      <c r="C32" s="2037">
        <v>69.999999999999986</v>
      </c>
      <c r="D32" s="2031">
        <v>0.21999463168557193</v>
      </c>
      <c r="E32" s="2031">
        <v>0.67944991229216645</v>
      </c>
      <c r="F32" s="2031">
        <v>0.10055545602226136</v>
      </c>
      <c r="G32" s="2031">
        <v>0</v>
      </c>
      <c r="H32" s="2030">
        <v>4.1194391756633113</v>
      </c>
      <c r="I32" s="2029">
        <v>0.50219348015115395</v>
      </c>
    </row>
    <row r="33" spans="1:9" s="179" customFormat="1" ht="12" customHeight="1" x14ac:dyDescent="0.35">
      <c r="A33" s="78" t="s">
        <v>205</v>
      </c>
      <c r="B33" s="1755" t="s">
        <v>89</v>
      </c>
      <c r="C33" s="1913">
        <v>88</v>
      </c>
      <c r="D33" s="2035">
        <v>0.27902745403302748</v>
      </c>
      <c r="E33" s="2035">
        <v>0.49044827793188156</v>
      </c>
      <c r="F33" s="2035">
        <v>0.21891583676203596</v>
      </c>
      <c r="G33" s="2035">
        <v>1.1608431273055468E-2</v>
      </c>
      <c r="H33" s="2034">
        <v>4.036894754724881</v>
      </c>
      <c r="I33" s="2033">
        <v>0.71240860887214796</v>
      </c>
    </row>
    <row r="34" spans="1:9" s="179" customFormat="1" ht="12" customHeight="1" x14ac:dyDescent="0.35">
      <c r="A34" s="78"/>
      <c r="B34" s="1940" t="s">
        <v>88</v>
      </c>
      <c r="C34" s="2039">
        <v>20.000000000000004</v>
      </c>
      <c r="D34" s="2005">
        <v>0.40715388801875307</v>
      </c>
      <c r="E34" s="2005">
        <v>0.24059537924570656</v>
      </c>
      <c r="F34" s="2005">
        <v>0.31200003327351034</v>
      </c>
      <c r="G34" s="2005">
        <v>4.0250699462030103E-2</v>
      </c>
      <c r="H34" s="1698">
        <v>4.0146524558211816</v>
      </c>
      <c r="I34" s="2038">
        <v>0.65</v>
      </c>
    </row>
    <row r="35" spans="1:9" s="179" customFormat="1" ht="12" customHeight="1" thickBot="1" x14ac:dyDescent="0.4">
      <c r="A35" s="313"/>
      <c r="B35" s="328" t="s">
        <v>59</v>
      </c>
      <c r="C35" s="2032">
        <v>199.99999999999997</v>
      </c>
      <c r="D35" s="140">
        <v>0.26585308436375571</v>
      </c>
      <c r="E35" s="140">
        <v>0.53935296226058727</v>
      </c>
      <c r="F35" s="140">
        <v>0.18662576125097843</v>
      </c>
      <c r="G35" s="140">
        <v>8.1681921246784112E-3</v>
      </c>
      <c r="H35" s="2027">
        <v>4.0628909388634211</v>
      </c>
      <c r="I35" s="138">
        <v>0.67630740450951676</v>
      </c>
    </row>
    <row r="36" spans="1:9" s="179" customFormat="1" ht="12" customHeight="1" x14ac:dyDescent="0.35">
      <c r="A36" s="311" t="s">
        <v>85</v>
      </c>
      <c r="B36" s="1842" t="s">
        <v>238</v>
      </c>
      <c r="C36" s="2037">
        <v>59.000000000000014</v>
      </c>
      <c r="D36" s="2031">
        <v>0.25403669996611195</v>
      </c>
      <c r="E36" s="2031">
        <v>0.4804916239340602</v>
      </c>
      <c r="F36" s="2031">
        <v>0.16143895622734239</v>
      </c>
      <c r="G36" s="2031">
        <v>0.10403271987248561</v>
      </c>
      <c r="H36" s="2030">
        <v>3.8845323039937982</v>
      </c>
      <c r="I36" s="2029">
        <v>0.71460430248402518</v>
      </c>
    </row>
    <row r="37" spans="1:9" s="179" customFormat="1" ht="12" customHeight="1" x14ac:dyDescent="0.35">
      <c r="A37" s="92" t="s">
        <v>83</v>
      </c>
      <c r="B37" s="1940" t="s">
        <v>79</v>
      </c>
      <c r="C37" s="1916">
        <v>31.000000000000011</v>
      </c>
      <c r="D37" s="2035">
        <v>4.5789965911409283E-2</v>
      </c>
      <c r="E37" s="2035">
        <v>0.65590006540964818</v>
      </c>
      <c r="F37" s="2035">
        <v>0.27365972004715933</v>
      </c>
      <c r="G37" s="2035">
        <v>2.4650248631783361E-2</v>
      </c>
      <c r="H37" s="2034">
        <v>3.7228297486006836</v>
      </c>
      <c r="I37" s="2033">
        <v>0.87</v>
      </c>
    </row>
    <row r="38" spans="1:9" s="179" customFormat="1" ht="12" customHeight="1" x14ac:dyDescent="0.35">
      <c r="A38" s="92"/>
      <c r="B38" s="2036" t="s">
        <v>77</v>
      </c>
      <c r="C38" s="1913">
        <v>34</v>
      </c>
      <c r="D38" s="2035">
        <v>0.22359064386655794</v>
      </c>
      <c r="E38" s="2035">
        <v>0.46441132314374478</v>
      </c>
      <c r="F38" s="2035">
        <v>0.31199803298969747</v>
      </c>
      <c r="G38" s="2035">
        <v>0</v>
      </c>
      <c r="H38" s="2034">
        <v>3.9115926108768599</v>
      </c>
      <c r="I38" s="2033">
        <v>0.53348322339330312</v>
      </c>
    </row>
    <row r="39" spans="1:9" s="179" customFormat="1" ht="12" customHeight="1" x14ac:dyDescent="0.35">
      <c r="A39" s="322"/>
      <c r="B39" s="2036" t="s">
        <v>72</v>
      </c>
      <c r="C39" s="1913">
        <v>34.000000000000014</v>
      </c>
      <c r="D39" s="2035">
        <v>0.36269020474053676</v>
      </c>
      <c r="E39" s="2035">
        <v>0.57596110360599773</v>
      </c>
      <c r="F39" s="2035">
        <v>6.1348691653465431E-2</v>
      </c>
      <c r="G39" s="2035">
        <v>0</v>
      </c>
      <c r="H39" s="2034">
        <v>4.3013415130870705</v>
      </c>
      <c r="I39" s="2033">
        <v>0.69192037266294515</v>
      </c>
    </row>
    <row r="40" spans="1:9" s="179" customFormat="1" ht="12" customHeight="1" x14ac:dyDescent="0.35">
      <c r="A40" s="322"/>
      <c r="B40" s="2036" t="s">
        <v>237</v>
      </c>
      <c r="C40" s="1913">
        <v>46.000000000000007</v>
      </c>
      <c r="D40" s="2035">
        <v>0.26630563286062747</v>
      </c>
      <c r="E40" s="2035">
        <v>0.51507802896317512</v>
      </c>
      <c r="F40" s="2035">
        <v>0.18150065609198751</v>
      </c>
      <c r="G40" s="2035">
        <v>3.7115682084209858E-2</v>
      </c>
      <c r="H40" s="2034">
        <v>3.9813450315451862</v>
      </c>
      <c r="I40" s="2033">
        <v>0.69748504163648151</v>
      </c>
    </row>
    <row r="41" spans="1:9" s="179" customFormat="1" ht="12" customHeight="1" thickBot="1" x14ac:dyDescent="0.4">
      <c r="A41" s="266"/>
      <c r="B41" s="182" t="s">
        <v>59</v>
      </c>
      <c r="C41" s="2032">
        <v>297.99999999999994</v>
      </c>
      <c r="D41" s="140">
        <v>0.23101999421179212</v>
      </c>
      <c r="E41" s="140">
        <v>0.5550961462742372</v>
      </c>
      <c r="F41" s="140">
        <v>0.18036416187715268</v>
      </c>
      <c r="G41" s="140">
        <v>3.3519697636818682E-2</v>
      </c>
      <c r="H41" s="2027">
        <v>3.9797409024139081</v>
      </c>
      <c r="I41" s="138">
        <v>0.76713694363507001</v>
      </c>
    </row>
    <row r="42" spans="1:9" s="179" customFormat="1" ht="12" customHeight="1" x14ac:dyDescent="0.35">
      <c r="A42" s="343" t="s">
        <v>70</v>
      </c>
      <c r="B42" s="334" t="s">
        <v>65</v>
      </c>
      <c r="C42" s="1909">
        <v>45</v>
      </c>
      <c r="D42" s="2031">
        <v>0.22584982881578836</v>
      </c>
      <c r="E42" s="2031">
        <v>0.63286495424171263</v>
      </c>
      <c r="F42" s="2031">
        <v>0.14128521694249968</v>
      </c>
      <c r="G42" s="2031">
        <v>0</v>
      </c>
      <c r="H42" s="2030">
        <v>4.0845646118732883</v>
      </c>
      <c r="I42" s="2029">
        <v>0.58130640618255014</v>
      </c>
    </row>
    <row r="43" spans="1:9" s="179" customFormat="1" ht="12" customHeight="1" thickBot="1" x14ac:dyDescent="0.4">
      <c r="A43" s="1818" t="s">
        <v>68</v>
      </c>
      <c r="B43" s="328" t="s">
        <v>59</v>
      </c>
      <c r="C43" s="1904">
        <v>78.000000000000028</v>
      </c>
      <c r="D43" s="140">
        <v>0.14618213474703073</v>
      </c>
      <c r="E43" s="140">
        <v>0.59349218873973453</v>
      </c>
      <c r="F43" s="140">
        <v>0.20788054024549429</v>
      </c>
      <c r="G43" s="140">
        <v>5.2445136267740014E-2</v>
      </c>
      <c r="H43" s="2027">
        <v>3.8334113219660559</v>
      </c>
      <c r="I43" s="138">
        <v>0.79546333991377827</v>
      </c>
    </row>
    <row r="44" spans="1:9" s="179" customFormat="1" ht="12" customHeight="1" x14ac:dyDescent="0.35">
      <c r="A44" s="343" t="s">
        <v>204</v>
      </c>
      <c r="B44" s="334" t="s">
        <v>62</v>
      </c>
      <c r="C44" s="1902">
        <v>77.999999999999972</v>
      </c>
      <c r="D44" s="2031">
        <v>0.28515175571673201</v>
      </c>
      <c r="E44" s="2031">
        <v>0.54460248166783709</v>
      </c>
      <c r="F44" s="2031">
        <v>0.17024576261543159</v>
      </c>
      <c r="G44" s="2031">
        <v>0</v>
      </c>
      <c r="H44" s="2030">
        <v>4.1149059931012992</v>
      </c>
      <c r="I44" s="2029">
        <v>0.57273293582320839</v>
      </c>
    </row>
    <row r="45" spans="1:9" s="179" customFormat="1" ht="12" customHeight="1" thickBot="1" x14ac:dyDescent="0.4">
      <c r="A45" s="336" t="s">
        <v>61</v>
      </c>
      <c r="B45" s="328" t="s">
        <v>59</v>
      </c>
      <c r="C45" s="2028">
        <v>89.999999999999972</v>
      </c>
      <c r="D45" s="140">
        <v>0.29647520943611627</v>
      </c>
      <c r="E45" s="140">
        <v>0.54154702201232208</v>
      </c>
      <c r="F45" s="140">
        <v>0.16197776855156218</v>
      </c>
      <c r="G45" s="140">
        <v>0</v>
      </c>
      <c r="H45" s="2027">
        <v>4.1344974408845543</v>
      </c>
      <c r="I45" s="138">
        <v>0.54657711588814362</v>
      </c>
    </row>
    <row r="46" spans="1:9" s="179" customFormat="1" ht="12" customHeight="1" x14ac:dyDescent="0.35">
      <c r="A46" s="177"/>
      <c r="B46" s="177"/>
      <c r="C46" s="325"/>
      <c r="D46" s="935"/>
      <c r="E46" s="935"/>
      <c r="F46" s="1858"/>
      <c r="G46" s="1858"/>
      <c r="H46" s="1107" t="s">
        <v>201</v>
      </c>
      <c r="I46" s="1858" t="s">
        <v>852</v>
      </c>
    </row>
  </sheetData>
  <mergeCells count="6">
    <mergeCell ref="A1:I1"/>
    <mergeCell ref="A7:B7"/>
    <mergeCell ref="A3:B6"/>
    <mergeCell ref="C4:I4"/>
    <mergeCell ref="C3:I3"/>
    <mergeCell ref="A2:I2"/>
  </mergeCells>
  <conditionalFormatting sqref="D29:I29 D7:G17 I7:I17 I32:I33 D32:G33 I19:I22 D19:G22 D24:G28 D30:G30 I24:I28 I30 D35:G45 I35:I45">
    <cfRule type="expression" dxfId="916" priority="10">
      <formula>D7&lt;0.005</formula>
    </cfRule>
  </conditionalFormatting>
  <conditionalFormatting sqref="D29:I29 D7:G17 I7:I17 I32:I33 D32:G33 I19:I22 D19:G22 D24:G28 D30:G30 I24:I28 I30 D35:G45 I35:I45">
    <cfRule type="expression" dxfId="915" priority="9" stopIfTrue="1">
      <formula>D7&lt;0.0004</formula>
    </cfRule>
  </conditionalFormatting>
  <conditionalFormatting sqref="D31:I31">
    <cfRule type="expression" dxfId="914" priority="8">
      <formula>D31&lt;0.005</formula>
    </cfRule>
  </conditionalFormatting>
  <conditionalFormatting sqref="D31:I31">
    <cfRule type="expression" dxfId="913" priority="7" stopIfTrue="1">
      <formula>D31&lt;0.0004</formula>
    </cfRule>
  </conditionalFormatting>
  <conditionalFormatting sqref="D18:I18">
    <cfRule type="expression" dxfId="912" priority="6">
      <formula>D18&lt;0.005</formula>
    </cfRule>
  </conditionalFormatting>
  <conditionalFormatting sqref="D18:I18">
    <cfRule type="expression" dxfId="911" priority="5" stopIfTrue="1">
      <formula>D18&lt;0.0004</formula>
    </cfRule>
  </conditionalFormatting>
  <conditionalFormatting sqref="D23:I23">
    <cfRule type="expression" dxfId="910" priority="4">
      <formula>D23&lt;0.005</formula>
    </cfRule>
  </conditionalFormatting>
  <conditionalFormatting sqref="D23:I23">
    <cfRule type="expression" dxfId="909" priority="3" stopIfTrue="1">
      <formula>D23&lt;0.0004</formula>
    </cfRule>
  </conditionalFormatting>
  <conditionalFormatting sqref="D34:I34">
    <cfRule type="expression" dxfId="908" priority="2">
      <formula>D34&lt;0.005</formula>
    </cfRule>
  </conditionalFormatting>
  <conditionalFormatting sqref="D34:I34">
    <cfRule type="expression" dxfId="907" priority="1" stopIfTrue="1">
      <formula>D34&lt;0.0004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8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גיליון104"/>
  <dimension ref="A1:J118"/>
  <sheetViews>
    <sheetView view="pageBreakPreview" topLeftCell="A31" zoomScaleNormal="100" zoomScaleSheetLayoutView="100" workbookViewId="0">
      <selection activeCell="G10" sqref="G10"/>
    </sheetView>
  </sheetViews>
  <sheetFormatPr defaultRowHeight="12" customHeight="1" x14ac:dyDescent="0.35"/>
  <cols>
    <col min="1" max="1" width="25.7265625" style="1689" customWidth="1"/>
    <col min="2" max="2" width="32.453125" style="1689" bestFit="1" customWidth="1"/>
    <col min="3" max="3" width="14.6328125" style="1691" customWidth="1"/>
    <col min="4" max="7" width="14.6328125" style="1690" customWidth="1"/>
    <col min="8" max="8" width="14.6328125" style="1894" customWidth="1"/>
    <col min="9" max="9" width="14.6328125" customWidth="1"/>
  </cols>
  <sheetData>
    <row r="1" spans="1:10" ht="15.75" customHeight="1" x14ac:dyDescent="0.35">
      <c r="A1" s="6345" t="s">
        <v>933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6" t="s">
        <v>932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954" t="s">
        <v>931</v>
      </c>
      <c r="D3" s="6955"/>
      <c r="E3" s="6955"/>
      <c r="F3" s="6955"/>
      <c r="G3" s="6955"/>
      <c r="H3" s="6955"/>
      <c r="I3" s="6956"/>
    </row>
    <row r="4" spans="1:10" ht="16" thickBot="1" x14ac:dyDescent="0.4">
      <c r="A4" s="6481"/>
      <c r="B4" s="6637"/>
      <c r="C4" s="6638" t="s">
        <v>930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2104" t="s">
        <v>862</v>
      </c>
      <c r="E5" s="1718" t="s">
        <v>861</v>
      </c>
      <c r="F5" s="2104" t="s">
        <v>860</v>
      </c>
      <c r="G5" s="1718" t="s">
        <v>859</v>
      </c>
      <c r="H5" s="2103" t="s">
        <v>793</v>
      </c>
      <c r="I5" s="226" t="s">
        <v>858</v>
      </c>
    </row>
    <row r="6" spans="1:10" ht="16.5" customHeight="1" thickBot="1" x14ac:dyDescent="0.4">
      <c r="A6" s="6638"/>
      <c r="B6" s="6663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2102" t="s">
        <v>149</v>
      </c>
      <c r="I6" s="1715" t="s">
        <v>853</v>
      </c>
      <c r="J6" s="2062"/>
    </row>
    <row r="7" spans="1:10" s="179" customFormat="1" ht="12" customHeight="1" thickBot="1" x14ac:dyDescent="0.4">
      <c r="A7" s="6368" t="s">
        <v>59</v>
      </c>
      <c r="B7" s="6443"/>
      <c r="C7" s="2076">
        <v>12692.999999999971</v>
      </c>
      <c r="D7" s="1353">
        <v>0.14818984817654957</v>
      </c>
      <c r="E7" s="1353">
        <v>0.53762051220971285</v>
      </c>
      <c r="F7" s="1353">
        <v>0.19876303278670843</v>
      </c>
      <c r="G7" s="1353">
        <v>0.11542660682703</v>
      </c>
      <c r="H7" s="2075">
        <v>3.6761266799003285</v>
      </c>
      <c r="I7" s="238">
        <v>9.7614523432027839E-2</v>
      </c>
      <c r="J7" s="2064"/>
    </row>
    <row r="8" spans="1:10" s="179" customFormat="1" ht="12" customHeight="1" x14ac:dyDescent="0.35">
      <c r="A8" s="311" t="s">
        <v>123</v>
      </c>
      <c r="B8" s="93" t="s">
        <v>122</v>
      </c>
      <c r="C8" s="2101">
        <v>1358.9999999999995</v>
      </c>
      <c r="D8" s="1876">
        <v>5.4067221661739516E-2</v>
      </c>
      <c r="E8" s="1876">
        <v>0.61466624378899393</v>
      </c>
      <c r="F8" s="1876">
        <v>0.18891576139766109</v>
      </c>
      <c r="G8" s="1876">
        <v>0.14235077315160075</v>
      </c>
      <c r="H8" s="2100">
        <v>3.5339699431882101</v>
      </c>
      <c r="I8" s="1845">
        <v>3.7492761087622867E-2</v>
      </c>
      <c r="J8" s="2064"/>
    </row>
    <row r="9" spans="1:10" s="179" customFormat="1" ht="12" customHeight="1" x14ac:dyDescent="0.35">
      <c r="A9" s="92" t="s">
        <v>121</v>
      </c>
      <c r="B9" s="1701" t="s">
        <v>120</v>
      </c>
      <c r="C9" s="2095">
        <v>389.00000000000011</v>
      </c>
      <c r="D9" s="2092">
        <v>9.9485993573025983E-2</v>
      </c>
      <c r="E9" s="2092">
        <v>0.60337547763004684</v>
      </c>
      <c r="F9" s="2092">
        <v>0.20597059233079215</v>
      </c>
      <c r="G9" s="2092">
        <v>9.1167936466133248E-2</v>
      </c>
      <c r="H9" s="2091">
        <v>3.6637469951235686</v>
      </c>
      <c r="I9" s="2090">
        <v>0.15168904483123682</v>
      </c>
      <c r="J9" s="2064"/>
    </row>
    <row r="10" spans="1:10" s="179" customFormat="1" ht="12" customHeight="1" x14ac:dyDescent="0.35">
      <c r="A10" s="322"/>
      <c r="B10" s="1701" t="s">
        <v>119</v>
      </c>
      <c r="C10" s="2095">
        <v>1454.0000000000014</v>
      </c>
      <c r="D10" s="2092">
        <v>0.1266981442974015</v>
      </c>
      <c r="E10" s="2092">
        <v>0.42054633796980651</v>
      </c>
      <c r="F10" s="2092">
        <v>0.34929193259278379</v>
      </c>
      <c r="G10" s="2092">
        <v>0.10346358514000677</v>
      </c>
      <c r="H10" s="2091">
        <v>3.5500178197897521</v>
      </c>
      <c r="I10" s="2090">
        <v>2.1958010083794027E-2</v>
      </c>
      <c r="J10" s="2064"/>
    </row>
    <row r="11" spans="1:10" s="179" customFormat="1" ht="12" customHeight="1" x14ac:dyDescent="0.35">
      <c r="A11" s="322"/>
      <c r="B11" s="1701" t="s">
        <v>118</v>
      </c>
      <c r="C11" s="2095">
        <v>595.00000000000057</v>
      </c>
      <c r="D11" s="2092">
        <v>0.14730752415007167</v>
      </c>
      <c r="E11" s="2092">
        <v>0.65196558121080372</v>
      </c>
      <c r="F11" s="2092">
        <v>0.13700395325981329</v>
      </c>
      <c r="G11" s="2092">
        <v>6.3722941379311365E-2</v>
      </c>
      <c r="H11" s="2091">
        <v>3.8614918979154904</v>
      </c>
      <c r="I11" s="2090">
        <v>9.2594121973325356E-3</v>
      </c>
      <c r="J11" s="2064"/>
    </row>
    <row r="12" spans="1:10" s="179" customFormat="1" ht="12" customHeight="1" x14ac:dyDescent="0.35">
      <c r="A12" s="322"/>
      <c r="B12" s="1701" t="s">
        <v>117</v>
      </c>
      <c r="C12" s="2095">
        <v>82.000000000000014</v>
      </c>
      <c r="D12" s="2092">
        <v>0.17940003599424437</v>
      </c>
      <c r="E12" s="2092">
        <v>0.51583263663312984</v>
      </c>
      <c r="F12" s="2092">
        <v>0.11681886523677948</v>
      </c>
      <c r="G12" s="2092">
        <v>0.18794846213584596</v>
      </c>
      <c r="H12" s="2091">
        <v>3.5954986558442386</v>
      </c>
      <c r="I12" s="2090">
        <v>0.1558766731542541</v>
      </c>
      <c r="J12" s="2064"/>
    </row>
    <row r="13" spans="1:10" s="179" customFormat="1" ht="12" customHeight="1" x14ac:dyDescent="0.35">
      <c r="A13" s="322"/>
      <c r="B13" s="1701" t="s">
        <v>116</v>
      </c>
      <c r="C13" s="2095">
        <v>77.999999999999986</v>
      </c>
      <c r="D13" s="2092">
        <v>0.12279922464004453</v>
      </c>
      <c r="E13" s="2092">
        <v>0.42784057422558647</v>
      </c>
      <c r="F13" s="2092">
        <v>0.41576134020319672</v>
      </c>
      <c r="G13" s="2092">
        <v>3.3598860931172564E-2</v>
      </c>
      <c r="H13" s="2091">
        <v>3.6398401625745027</v>
      </c>
      <c r="I13" s="2090">
        <v>4.2201578320624961E-2</v>
      </c>
      <c r="J13" s="2064"/>
    </row>
    <row r="14" spans="1:10" s="179" customFormat="1" ht="12" customHeight="1" x14ac:dyDescent="0.35">
      <c r="A14" s="322"/>
      <c r="B14" s="1701" t="s">
        <v>115</v>
      </c>
      <c r="C14" s="2094">
        <v>91</v>
      </c>
      <c r="D14" s="2099">
        <v>0.1112077421723042</v>
      </c>
      <c r="E14" s="2099">
        <v>0.52703192615400651</v>
      </c>
      <c r="F14" s="2099">
        <v>0.27074451643372272</v>
      </c>
      <c r="G14" s="2099">
        <v>9.1015815239966533E-2</v>
      </c>
      <c r="H14" s="2098">
        <v>3.604340494770101</v>
      </c>
      <c r="I14" s="2097">
        <v>7.4637200992342695E-2</v>
      </c>
      <c r="J14" s="2064"/>
    </row>
    <row r="15" spans="1:10" s="179" customFormat="1" ht="12" customHeight="1" x14ac:dyDescent="0.35">
      <c r="A15" s="322"/>
      <c r="B15" s="2096" t="s">
        <v>114</v>
      </c>
      <c r="C15" s="2094">
        <v>37.000000000000007</v>
      </c>
      <c r="D15" s="2099">
        <v>0.15228866780436154</v>
      </c>
      <c r="E15" s="2099">
        <v>0.3885178410465992</v>
      </c>
      <c r="F15" s="2099">
        <v>0.28429152475390856</v>
      </c>
      <c r="G15" s="2099">
        <v>0.17490196639513084</v>
      </c>
      <c r="H15" s="2098">
        <v>3.374778719052455</v>
      </c>
      <c r="I15" s="2097">
        <v>0.37761901358438577</v>
      </c>
      <c r="J15" s="2064"/>
    </row>
    <row r="16" spans="1:10" s="179" customFormat="1" ht="12" customHeight="1" x14ac:dyDescent="0.35">
      <c r="A16" s="322"/>
      <c r="B16" s="2096" t="s">
        <v>113</v>
      </c>
      <c r="C16" s="2094">
        <v>31.000000000000014</v>
      </c>
      <c r="D16" s="2092">
        <v>0.23502327363873704</v>
      </c>
      <c r="E16" s="2092">
        <v>0.34941918374437408</v>
      </c>
      <c r="F16" s="2092">
        <v>0.20566164297610126</v>
      </c>
      <c r="G16" s="2092">
        <v>0.20989589964078753</v>
      </c>
      <c r="H16" s="2091">
        <v>3.4862455402207622</v>
      </c>
      <c r="I16" s="2090">
        <v>0.24921709841318179</v>
      </c>
      <c r="J16" s="2064"/>
    </row>
    <row r="17" spans="1:10" s="179" customFormat="1" ht="12" customHeight="1" x14ac:dyDescent="0.35">
      <c r="A17" s="322"/>
      <c r="B17" s="1940" t="s">
        <v>112</v>
      </c>
      <c r="C17" s="2095">
        <v>29.000000000000014</v>
      </c>
      <c r="D17" s="2092">
        <v>0.23236176180012966</v>
      </c>
      <c r="E17" s="2092">
        <v>0.25585969268083958</v>
      </c>
      <c r="F17" s="2092">
        <v>0.4915161864336075</v>
      </c>
      <c r="G17" s="2092">
        <v>2.0262359085423287E-2</v>
      </c>
      <c r="H17" s="2091">
        <v>3.6800584981102524</v>
      </c>
      <c r="I17" s="2090">
        <v>0.54555294979051117</v>
      </c>
      <c r="J17" s="2064"/>
    </row>
    <row r="18" spans="1:10" s="179" customFormat="1" ht="12" customHeight="1" x14ac:dyDescent="0.35">
      <c r="A18" s="322"/>
      <c r="B18" s="1701" t="s">
        <v>111</v>
      </c>
      <c r="C18" s="2095">
        <v>285.00000000000017</v>
      </c>
      <c r="D18" s="2092">
        <v>8.4741328917723263E-2</v>
      </c>
      <c r="E18" s="2092">
        <v>0.4905418527463335</v>
      </c>
      <c r="F18" s="2092">
        <v>0.20525844669660992</v>
      </c>
      <c r="G18" s="2092">
        <v>0.21945837163933279</v>
      </c>
      <c r="H18" s="2091">
        <v>3.3446971892047679</v>
      </c>
      <c r="I18" s="2090">
        <v>0.13208134724682144</v>
      </c>
      <c r="J18" s="2064"/>
    </row>
    <row r="19" spans="1:10" s="179" customFormat="1" ht="12" customHeight="1" x14ac:dyDescent="0.35">
      <c r="A19" s="322"/>
      <c r="B19" s="1701" t="s">
        <v>110</v>
      </c>
      <c r="C19" s="2094">
        <v>114.99999999999997</v>
      </c>
      <c r="D19" s="2092">
        <v>9.8891842461836812E-2</v>
      </c>
      <c r="E19" s="2092">
        <v>0.52950333184528808</v>
      </c>
      <c r="F19" s="2092">
        <v>0.17135534321443044</v>
      </c>
      <c r="G19" s="2092">
        <v>0.20024948247844365</v>
      </c>
      <c r="H19" s="2091">
        <v>3.4391637481070001</v>
      </c>
      <c r="I19" s="2090">
        <v>0.16403727363948484</v>
      </c>
      <c r="J19" s="2064"/>
    </row>
    <row r="20" spans="1:10" s="179" customFormat="1" ht="12" customHeight="1" x14ac:dyDescent="0.35">
      <c r="A20" s="322"/>
      <c r="B20" s="1701" t="s">
        <v>109</v>
      </c>
      <c r="C20" s="2095">
        <v>104</v>
      </c>
      <c r="D20" s="2092">
        <v>8.5016748344905815E-2</v>
      </c>
      <c r="E20" s="2092">
        <v>0.31689074812302603</v>
      </c>
      <c r="F20" s="2092">
        <v>0.12856039035447919</v>
      </c>
      <c r="G20" s="2092">
        <v>0.46953211317758931</v>
      </c>
      <c r="H20" s="2091">
        <v>2.7705845613704727</v>
      </c>
      <c r="I20" s="2090">
        <v>0.39049849254648783</v>
      </c>
      <c r="J20" s="2064"/>
    </row>
    <row r="21" spans="1:10" s="179" customFormat="1" ht="12" customHeight="1" x14ac:dyDescent="0.35">
      <c r="A21" s="322"/>
      <c r="B21" s="1701" t="s">
        <v>108</v>
      </c>
      <c r="C21" s="2094">
        <v>98.999999999999972</v>
      </c>
      <c r="D21" s="2092">
        <v>0.12031924195062528</v>
      </c>
      <c r="E21" s="2092">
        <v>0.34671253742315372</v>
      </c>
      <c r="F21" s="2092">
        <v>0.32909219665836503</v>
      </c>
      <c r="G21" s="2092">
        <v>0.2038760239678564</v>
      </c>
      <c r="H21" s="2091">
        <v>3.3085512897713563</v>
      </c>
      <c r="I21" s="2090">
        <v>0.12968929946647242</v>
      </c>
      <c r="J21" s="2064"/>
    </row>
    <row r="22" spans="1:10" s="179" customFormat="1" ht="12" customHeight="1" x14ac:dyDescent="0.35">
      <c r="A22" s="322"/>
      <c r="B22" s="1701" t="s">
        <v>107</v>
      </c>
      <c r="C22" s="2093">
        <v>157.99999999999997</v>
      </c>
      <c r="D22" s="2092">
        <v>4.0124753680335926E-2</v>
      </c>
      <c r="E22" s="2092">
        <v>0.22949312275761954</v>
      </c>
      <c r="F22" s="2092">
        <v>0.40983666471063002</v>
      </c>
      <c r="G22" s="2092">
        <v>0.32054545885141444</v>
      </c>
      <c r="H22" s="2091">
        <v>2.9025359086369518</v>
      </c>
      <c r="I22" s="2090">
        <v>6.4569836545982792E-2</v>
      </c>
      <c r="J22" s="2064"/>
    </row>
    <row r="23" spans="1:10" s="179" customFormat="1" ht="12" customHeight="1" x14ac:dyDescent="0.35">
      <c r="A23" s="322"/>
      <c r="B23" s="1701" t="s">
        <v>106</v>
      </c>
      <c r="C23" s="2093">
        <v>128.99999999999997</v>
      </c>
      <c r="D23" s="2092">
        <v>4.3952833077277431E-2</v>
      </c>
      <c r="E23" s="2092">
        <v>0.5946581797115853</v>
      </c>
      <c r="F23" s="2092">
        <v>0.16872104921195344</v>
      </c>
      <c r="G23" s="2092">
        <v>0.19266793799918386</v>
      </c>
      <c r="H23" s="2091">
        <v>3.4086083821966513</v>
      </c>
      <c r="I23" s="2090">
        <v>0.12282916956363479</v>
      </c>
      <c r="J23" s="2064"/>
    </row>
    <row r="24" spans="1:10" s="179" customFormat="1" ht="12" customHeight="1" x14ac:dyDescent="0.35">
      <c r="A24" s="322"/>
      <c r="B24" s="1701" t="s">
        <v>105</v>
      </c>
      <c r="C24" s="2093">
        <v>373.00000000000006</v>
      </c>
      <c r="D24" s="2092">
        <v>0.14487828123052812</v>
      </c>
      <c r="E24" s="2092">
        <v>0.3916403034348459</v>
      </c>
      <c r="F24" s="2092">
        <v>0.34339142498355912</v>
      </c>
      <c r="G24" s="2092">
        <v>0.12008999035106802</v>
      </c>
      <c r="H24" s="2091">
        <v>3.5372332249089333</v>
      </c>
      <c r="I24" s="2090">
        <v>3.2527149957373463E-2</v>
      </c>
      <c r="J24" s="2064"/>
    </row>
    <row r="25" spans="1:10" s="179" customFormat="1" ht="12" customHeight="1" x14ac:dyDescent="0.35">
      <c r="A25" s="322"/>
      <c r="B25" s="2089" t="s">
        <v>104</v>
      </c>
      <c r="C25" s="2088">
        <v>50.999999999999993</v>
      </c>
      <c r="D25" s="2087">
        <v>0.13217177198382052</v>
      </c>
      <c r="E25" s="2087">
        <v>0.3941712252556473</v>
      </c>
      <c r="F25" s="2087">
        <v>0.2680665824840196</v>
      </c>
      <c r="G25" s="2087">
        <v>0.20559042027651253</v>
      </c>
      <c r="H25" s="2086">
        <v>3.4024463198745374</v>
      </c>
      <c r="I25" s="2085">
        <v>0.23398412036554991</v>
      </c>
      <c r="J25" s="2064"/>
    </row>
    <row r="26" spans="1:10" s="179" customFormat="1" ht="12" customHeight="1" x14ac:dyDescent="0.35">
      <c r="A26" s="322"/>
      <c r="B26" s="2084" t="s">
        <v>103</v>
      </c>
      <c r="C26" s="2083">
        <v>36.000000000000014</v>
      </c>
      <c r="D26" s="2082">
        <v>0.2841682774540194</v>
      </c>
      <c r="E26" s="2082">
        <v>0.43766619799171452</v>
      </c>
      <c r="F26" s="2082">
        <v>0.18344463294625588</v>
      </c>
      <c r="G26" s="2082">
        <v>9.4720891608010185E-2</v>
      </c>
      <c r="H26" s="2081">
        <v>3.8165609696837333</v>
      </c>
      <c r="I26" s="2080">
        <v>0.10757706798990166</v>
      </c>
      <c r="J26" s="2064"/>
    </row>
    <row r="27" spans="1:10" s="179" customFormat="1" ht="12" customHeight="1" x14ac:dyDescent="0.35">
      <c r="A27" s="322"/>
      <c r="B27" s="2079" t="s">
        <v>102</v>
      </c>
      <c r="C27" s="2078">
        <v>32.000000000000007</v>
      </c>
      <c r="D27" s="1990">
        <v>0.10043404775816162</v>
      </c>
      <c r="E27" s="1990">
        <v>0.44587922955542331</v>
      </c>
      <c r="F27" s="1990">
        <v>0.20194280493308603</v>
      </c>
      <c r="G27" s="1990">
        <v>0.25174391775332894</v>
      </c>
      <c r="H27" s="2077">
        <v>3.3444772000944312</v>
      </c>
      <c r="I27" s="1941">
        <v>8.7554733924284756E-2</v>
      </c>
      <c r="J27" s="2064"/>
    </row>
    <row r="28" spans="1:10" s="179" customFormat="1" ht="12" customHeight="1" x14ac:dyDescent="0.35">
      <c r="A28" s="322"/>
      <c r="B28" s="1701" t="s">
        <v>101</v>
      </c>
      <c r="C28" s="1700">
        <v>57.000000000000014</v>
      </c>
      <c r="D28" s="1990">
        <v>4.8059770258885699E-2</v>
      </c>
      <c r="E28" s="1990">
        <v>0.65415071600675656</v>
      </c>
      <c r="F28" s="1990">
        <v>0.12492717940957618</v>
      </c>
      <c r="G28" s="1990">
        <v>0.17286233432478157</v>
      </c>
      <c r="H28" s="2077">
        <v>3.5073318919544012</v>
      </c>
      <c r="I28" s="1941">
        <v>0.20514389693933682</v>
      </c>
      <c r="J28" s="2064"/>
    </row>
    <row r="29" spans="1:10" s="179" customFormat="1" ht="12" customHeight="1" x14ac:dyDescent="0.35">
      <c r="A29" s="322"/>
      <c r="B29" s="1701" t="s">
        <v>241</v>
      </c>
      <c r="C29" s="1700">
        <v>58.000000000000007</v>
      </c>
      <c r="D29" s="1990">
        <v>7.4524031842184882E-2</v>
      </c>
      <c r="E29" s="1990">
        <v>0.24233919036980392</v>
      </c>
      <c r="F29" s="1990">
        <v>0.44428965098343842</v>
      </c>
      <c r="G29" s="1990">
        <v>0.23884712680457251</v>
      </c>
      <c r="H29" s="2077">
        <v>3.0260302953809664</v>
      </c>
      <c r="I29" s="1941">
        <v>0.22964990434076263</v>
      </c>
      <c r="J29" s="2064"/>
    </row>
    <row r="30" spans="1:10" s="179" customFormat="1" ht="12" customHeight="1" x14ac:dyDescent="0.35">
      <c r="A30" s="322"/>
      <c r="B30" s="1701" t="s">
        <v>240</v>
      </c>
      <c r="C30" s="1700">
        <v>184.00000000000009</v>
      </c>
      <c r="D30" s="1990">
        <v>0.122889643568646</v>
      </c>
      <c r="E30" s="1990">
        <v>0.55787887005552161</v>
      </c>
      <c r="F30" s="1990">
        <v>0.19855293856556253</v>
      </c>
      <c r="G30" s="1990">
        <v>0.12067854781027006</v>
      </c>
      <c r="H30" s="1703">
        <v>3.6178978690261698</v>
      </c>
      <c r="I30" s="1941">
        <v>9.5940841711549693E-2</v>
      </c>
      <c r="J30" s="2064"/>
    </row>
    <row r="31" spans="1:10" s="179" customFormat="1" ht="12" customHeight="1" thickBot="1" x14ac:dyDescent="0.4">
      <c r="A31" s="379"/>
      <c r="B31" s="68" t="s">
        <v>59</v>
      </c>
      <c r="C31" s="1694">
        <v>5826</v>
      </c>
      <c r="D31" s="2009">
        <v>0.10687998776750217</v>
      </c>
      <c r="E31" s="2009">
        <v>0.51325140027128913</v>
      </c>
      <c r="F31" s="2009">
        <v>0.24041806923791628</v>
      </c>
      <c r="G31" s="2009">
        <v>0.13945054272328256</v>
      </c>
      <c r="H31" s="1693">
        <v>3.5361875706290871</v>
      </c>
      <c r="I31" s="2008">
        <v>9.0906137289572489E-2</v>
      </c>
      <c r="J31" s="2064"/>
    </row>
    <row r="32" spans="1:10" s="179" customFormat="1" ht="12" customHeight="1" x14ac:dyDescent="0.35">
      <c r="A32" s="317" t="s">
        <v>98</v>
      </c>
      <c r="B32" s="93" t="s">
        <v>97</v>
      </c>
      <c r="C32" s="1696">
        <v>4112.9999999999891</v>
      </c>
      <c r="D32" s="301">
        <v>0.2729918814904061</v>
      </c>
      <c r="E32" s="301">
        <v>0.60889501518731981</v>
      </c>
      <c r="F32" s="301">
        <v>9.3819869713190548E-2</v>
      </c>
      <c r="G32" s="301">
        <v>2.4293233609100941E-2</v>
      </c>
      <c r="H32" s="1695">
        <v>4.1296181871905207</v>
      </c>
      <c r="I32" s="300">
        <v>1.1728020812552847E-2</v>
      </c>
      <c r="J32" s="2064"/>
    </row>
    <row r="33" spans="1:10" s="179" customFormat="1" ht="12" customHeight="1" x14ac:dyDescent="0.35">
      <c r="A33" s="78" t="s">
        <v>96</v>
      </c>
      <c r="B33" s="538" t="s">
        <v>95</v>
      </c>
      <c r="C33" s="1697">
        <v>389.00000000000006</v>
      </c>
      <c r="D33" s="219">
        <v>0.25901854036816657</v>
      </c>
      <c r="E33" s="219">
        <v>0.57128036944154093</v>
      </c>
      <c r="F33" s="219">
        <v>0.13859714792153446</v>
      </c>
      <c r="G33" s="219">
        <v>3.1103942268759927E-2</v>
      </c>
      <c r="H33" s="1711">
        <v>4.047677450626443</v>
      </c>
      <c r="I33" s="267">
        <v>2.3904325794737599E-2</v>
      </c>
      <c r="J33" s="2064"/>
    </row>
    <row r="34" spans="1:10" s="179" customFormat="1" ht="12" customHeight="1" x14ac:dyDescent="0.35">
      <c r="A34" s="535"/>
      <c r="B34" s="1701" t="s">
        <v>94</v>
      </c>
      <c r="C34" s="1700">
        <v>104.00000000000004</v>
      </c>
      <c r="D34" s="1990">
        <v>6.9146546712648546E-3</v>
      </c>
      <c r="E34" s="1990">
        <v>0.30641173828597285</v>
      </c>
      <c r="F34" s="1990">
        <v>0.45270131233962002</v>
      </c>
      <c r="G34" s="1990">
        <v>0.23397229470314229</v>
      </c>
      <c r="H34" s="1703">
        <v>3.0100003731035954</v>
      </c>
      <c r="I34" s="1941">
        <v>0.10496918784812022</v>
      </c>
      <c r="J34" s="2064"/>
    </row>
    <row r="35" spans="1:10" s="179" customFormat="1" ht="12" customHeight="1" thickBot="1" x14ac:dyDescent="0.4">
      <c r="A35" s="318"/>
      <c r="B35" s="328" t="s">
        <v>59</v>
      </c>
      <c r="C35" s="1694">
        <v>4605.9999999999955</v>
      </c>
      <c r="D35" s="2009">
        <v>0.26579429788878306</v>
      </c>
      <c r="E35" s="2009">
        <v>0.59879864230433566</v>
      </c>
      <c r="F35" s="2009">
        <v>0.10581187279295109</v>
      </c>
      <c r="G35" s="2009">
        <v>2.9595187013944809E-2</v>
      </c>
      <c r="H35" s="1693">
        <v>4.0972932349212288</v>
      </c>
      <c r="I35" s="2008">
        <v>1.5111055821975279E-2</v>
      </c>
      <c r="J35" s="2064"/>
    </row>
    <row r="36" spans="1:10" s="179" customFormat="1" ht="12" customHeight="1" thickBot="1" x14ac:dyDescent="0.4">
      <c r="A36" s="535" t="s">
        <v>93</v>
      </c>
      <c r="B36" s="352" t="s">
        <v>59</v>
      </c>
      <c r="C36" s="2076">
        <v>82</v>
      </c>
      <c r="D36" s="1353">
        <v>0.10293980563686747</v>
      </c>
      <c r="E36" s="1353">
        <v>0.26089074454428829</v>
      </c>
      <c r="F36" s="1353">
        <v>0.45250645580971172</v>
      </c>
      <c r="G36" s="1353">
        <v>0.18366299400913222</v>
      </c>
      <c r="H36" s="2075">
        <v>3.2831073618088911</v>
      </c>
      <c r="I36" s="238">
        <v>3.4879557150902366E-2</v>
      </c>
      <c r="J36" s="2064"/>
    </row>
    <row r="37" spans="1:10" s="179" customFormat="1" ht="12" customHeight="1" x14ac:dyDescent="0.35">
      <c r="A37" s="317" t="s">
        <v>92</v>
      </c>
      <c r="B37" s="538" t="s">
        <v>91</v>
      </c>
      <c r="C37" s="1697">
        <v>168.00000000000003</v>
      </c>
      <c r="D37" s="219">
        <v>9.0507100201632371E-2</v>
      </c>
      <c r="E37" s="219">
        <v>0.15974215356341731</v>
      </c>
      <c r="F37" s="219">
        <v>0.41274876201145078</v>
      </c>
      <c r="G37" s="219">
        <v>0.33700198422349964</v>
      </c>
      <c r="H37" s="1711">
        <v>2.8257451414373231</v>
      </c>
      <c r="I37" s="267">
        <v>4.4599012388995121E-2</v>
      </c>
      <c r="J37" s="2064"/>
    </row>
    <row r="38" spans="1:10" s="179" customFormat="1" ht="12" customHeight="1" x14ac:dyDescent="0.35">
      <c r="A38" s="78" t="s">
        <v>205</v>
      </c>
      <c r="B38" s="1701" t="s">
        <v>89</v>
      </c>
      <c r="C38" s="1700">
        <v>270</v>
      </c>
      <c r="D38" s="1990">
        <v>7.1821617579892069E-2</v>
      </c>
      <c r="E38" s="1990">
        <v>0.36606647346145371</v>
      </c>
      <c r="F38" s="1990">
        <v>0.17658697834031523</v>
      </c>
      <c r="G38" s="1990">
        <v>0.38552493061833781</v>
      </c>
      <c r="H38" s="1703">
        <v>2.9134487771660145</v>
      </c>
      <c r="I38" s="1941">
        <v>0.22479740925281674</v>
      </c>
      <c r="J38" s="2064"/>
    </row>
    <row r="39" spans="1:10" s="179" customFormat="1" ht="12" customHeight="1" x14ac:dyDescent="0.35">
      <c r="A39" s="78"/>
      <c r="B39" s="1701" t="s">
        <v>87</v>
      </c>
      <c r="C39" s="1700">
        <v>39.999999999999993</v>
      </c>
      <c r="D39" s="1990">
        <v>0</v>
      </c>
      <c r="E39" s="1990">
        <v>0.54856469208055858</v>
      </c>
      <c r="F39" s="1990">
        <v>0.19095414807983169</v>
      </c>
      <c r="G39" s="1990">
        <v>0.2604811598396099</v>
      </c>
      <c r="H39" s="1703">
        <v>3.127645432187546</v>
      </c>
      <c r="I39" s="1941">
        <v>0.20311180234010659</v>
      </c>
      <c r="J39" s="2064"/>
    </row>
    <row r="40" spans="1:10" s="179" customFormat="1" ht="12" customHeight="1" x14ac:dyDescent="0.35">
      <c r="A40" s="535"/>
      <c r="B40" s="1701" t="s">
        <v>239</v>
      </c>
      <c r="C40" s="1700">
        <v>63.000000000000014</v>
      </c>
      <c r="D40" s="1990">
        <v>8.9615867961045675E-2</v>
      </c>
      <c r="E40" s="1990">
        <v>0.18181055354424289</v>
      </c>
      <c r="F40" s="1990">
        <v>0.52061180975339993</v>
      </c>
      <c r="G40" s="1990">
        <v>0.20796176874131184</v>
      </c>
      <c r="H40" s="1703">
        <v>3.0757761538606356</v>
      </c>
      <c r="I40" s="1941">
        <v>3.6594707253015953E-2</v>
      </c>
      <c r="J40" s="2064"/>
    </row>
    <row r="41" spans="1:10" s="179" customFormat="1" ht="12" customHeight="1" thickBot="1" x14ac:dyDescent="0.4">
      <c r="A41" s="313"/>
      <c r="B41" s="68" t="s">
        <v>59</v>
      </c>
      <c r="C41" s="1694">
        <v>569.00000000000023</v>
      </c>
      <c r="D41" s="2009">
        <v>7.2247306229548738E-2</v>
      </c>
      <c r="E41" s="2009">
        <v>0.28927105798238828</v>
      </c>
      <c r="F41" s="2009">
        <v>0.30122637676054964</v>
      </c>
      <c r="G41" s="2009">
        <v>0.33725525902751419</v>
      </c>
      <c r="H41" s="1693">
        <v>2.9194539713593746</v>
      </c>
      <c r="I41" s="2008">
        <v>0.14847933236006913</v>
      </c>
      <c r="J41" s="2064"/>
    </row>
    <row r="42" spans="1:10" s="179" customFormat="1" ht="12" customHeight="1" x14ac:dyDescent="0.35">
      <c r="A42" s="311" t="s">
        <v>85</v>
      </c>
      <c r="B42" s="93" t="s">
        <v>238</v>
      </c>
      <c r="C42" s="1696">
        <v>122</v>
      </c>
      <c r="D42" s="1876">
        <v>2.204110418313205E-2</v>
      </c>
      <c r="E42" s="1876">
        <v>0.48879010772987969</v>
      </c>
      <c r="F42" s="1876">
        <v>9.9215615446216016E-2</v>
      </c>
      <c r="G42" s="1876">
        <v>0.38995317264077267</v>
      </c>
      <c r="H42" s="1695">
        <v>2.9020172327719669</v>
      </c>
      <c r="I42" s="1845">
        <v>0.44024350419598979</v>
      </c>
      <c r="J42" s="2064"/>
    </row>
    <row r="43" spans="1:10" s="179" customFormat="1" ht="12" customHeight="1" x14ac:dyDescent="0.35">
      <c r="A43" s="92" t="s">
        <v>83</v>
      </c>
      <c r="B43" s="1701" t="s">
        <v>82</v>
      </c>
      <c r="C43" s="1700">
        <v>34.000000000000014</v>
      </c>
      <c r="D43" s="1990">
        <v>0.15754558113620745</v>
      </c>
      <c r="E43" s="1990">
        <v>0.68219867907063703</v>
      </c>
      <c r="F43" s="1990">
        <v>0.13848924572865809</v>
      </c>
      <c r="G43" s="1990">
        <v>2.1766494064497731E-2</v>
      </c>
      <c r="H43" s="1703">
        <v>3.9537568532140561</v>
      </c>
      <c r="I43" s="1941">
        <v>6.4444260079284971E-2</v>
      </c>
      <c r="J43" s="2064"/>
    </row>
    <row r="44" spans="1:10" s="179" customFormat="1" ht="12" customHeight="1" x14ac:dyDescent="0.35">
      <c r="A44" s="322"/>
      <c r="B44" s="1701" t="s">
        <v>81</v>
      </c>
      <c r="C44" s="1700">
        <v>112.00000000000001</v>
      </c>
      <c r="D44" s="1990">
        <v>3.574950256326407E-2</v>
      </c>
      <c r="E44" s="1990">
        <v>0.64525475526947174</v>
      </c>
      <c r="F44" s="1990">
        <v>0.1206221281993184</v>
      </c>
      <c r="G44" s="1990">
        <v>0.19837361396794562</v>
      </c>
      <c r="H44" s="1703">
        <v>3.5021581867703491</v>
      </c>
      <c r="I44" s="1941">
        <v>0.27967483366924517</v>
      </c>
      <c r="J44" s="2064"/>
    </row>
    <row r="45" spans="1:10" s="179" customFormat="1" ht="12" customHeight="1" x14ac:dyDescent="0.35">
      <c r="A45" s="322"/>
      <c r="B45" s="1940" t="s">
        <v>80</v>
      </c>
      <c r="C45" s="1700">
        <v>52.000000000000014</v>
      </c>
      <c r="D45" s="1990">
        <v>0.11402721133139336</v>
      </c>
      <c r="E45" s="1990">
        <v>0.40646889856795387</v>
      </c>
      <c r="F45" s="1990">
        <v>0.18348810404721713</v>
      </c>
      <c r="G45" s="1990">
        <v>0.29601578605343515</v>
      </c>
      <c r="H45" s="1703">
        <v>3.1238808902709443</v>
      </c>
      <c r="I45" s="1941">
        <v>0.3265253382252436</v>
      </c>
      <c r="J45" s="2064"/>
    </row>
    <row r="46" spans="1:10" s="179" customFormat="1" ht="12" customHeight="1" x14ac:dyDescent="0.35">
      <c r="A46" s="322"/>
      <c r="B46" s="1701" t="s">
        <v>78</v>
      </c>
      <c r="C46" s="1700">
        <v>72.000000000000014</v>
      </c>
      <c r="D46" s="1990">
        <v>0.13130668995513006</v>
      </c>
      <c r="E46" s="1990">
        <v>0.62043720800143243</v>
      </c>
      <c r="F46" s="1990">
        <v>0.16499235465275722</v>
      </c>
      <c r="G46" s="1990">
        <v>8.3263747390680098E-2</v>
      </c>
      <c r="H46" s="1703">
        <v>3.7165230931303319</v>
      </c>
      <c r="I46" s="1941">
        <v>0.3379345579294511</v>
      </c>
      <c r="J46" s="2064"/>
    </row>
    <row r="47" spans="1:10" s="179" customFormat="1" ht="12" customHeight="1" x14ac:dyDescent="0.35">
      <c r="A47" s="322"/>
      <c r="B47" s="1940" t="s">
        <v>77</v>
      </c>
      <c r="C47" s="1700">
        <v>42.999999999999993</v>
      </c>
      <c r="D47" s="1990">
        <v>4.8688428564562194E-2</v>
      </c>
      <c r="E47" s="1990">
        <v>0.41782777735695964</v>
      </c>
      <c r="F47" s="1990">
        <v>0.37503424158532117</v>
      </c>
      <c r="G47" s="1990">
        <v>0.15844955249315712</v>
      </c>
      <c r="H47" s="1703">
        <v>3.3245748267869928</v>
      </c>
      <c r="I47" s="1941">
        <v>8.3375269056674278E-2</v>
      </c>
      <c r="J47" s="2064"/>
    </row>
    <row r="48" spans="1:10" s="179" customFormat="1" ht="12" customHeight="1" x14ac:dyDescent="0.35">
      <c r="A48" s="322"/>
      <c r="B48" s="1940" t="s">
        <v>75</v>
      </c>
      <c r="C48" s="1700">
        <v>35</v>
      </c>
      <c r="D48" s="1990">
        <v>9.1736521012277347E-2</v>
      </c>
      <c r="E48" s="1990">
        <v>0.71872797682534506</v>
      </c>
      <c r="F48" s="1990">
        <v>0.11373342938499295</v>
      </c>
      <c r="G48" s="1990">
        <v>7.5802072777384849E-2</v>
      </c>
      <c r="H48" s="1703">
        <v>3.8263989460725147</v>
      </c>
      <c r="I48" s="1941">
        <v>0.46529006281702256</v>
      </c>
      <c r="J48" s="2064"/>
    </row>
    <row r="49" spans="1:10" s="179" customFormat="1" ht="12" customHeight="1" x14ac:dyDescent="0.35">
      <c r="A49" s="322"/>
      <c r="B49" s="1940" t="s">
        <v>74</v>
      </c>
      <c r="C49" s="1700">
        <v>57.000000000000007</v>
      </c>
      <c r="D49" s="1990">
        <v>4.7839946999874768E-2</v>
      </c>
      <c r="E49" s="1990">
        <v>0.64986216357145044</v>
      </c>
      <c r="F49" s="1990">
        <v>0.14607053196177258</v>
      </c>
      <c r="G49" s="1990">
        <v>0.15622735746690247</v>
      </c>
      <c r="H49" s="1703">
        <v>3.5811410330745361</v>
      </c>
      <c r="I49" s="1941">
        <v>0.28805059025063406</v>
      </c>
      <c r="J49" s="2064"/>
    </row>
    <row r="50" spans="1:10" s="179" customFormat="1" ht="12" customHeight="1" x14ac:dyDescent="0.35">
      <c r="A50" s="322"/>
      <c r="B50" s="1701" t="s">
        <v>73</v>
      </c>
      <c r="C50" s="1700">
        <v>61.000000000000007</v>
      </c>
      <c r="D50" s="1990">
        <v>8.2200671801619982E-2</v>
      </c>
      <c r="E50" s="1990">
        <v>0.53057793906084472</v>
      </c>
      <c r="F50" s="1990">
        <v>0.19775425041906705</v>
      </c>
      <c r="G50" s="1990">
        <v>0.18946713871846815</v>
      </c>
      <c r="H50" s="1703">
        <v>3.3594336970620735</v>
      </c>
      <c r="I50" s="1941">
        <v>0.38486783397255941</v>
      </c>
      <c r="J50" s="2064"/>
    </row>
    <row r="51" spans="1:10" s="179" customFormat="1" ht="12" customHeight="1" x14ac:dyDescent="0.35">
      <c r="A51" s="322"/>
      <c r="B51" s="1701" t="s">
        <v>72</v>
      </c>
      <c r="C51" s="1700">
        <v>117.00000000000001</v>
      </c>
      <c r="D51" s="1990">
        <v>7.4313409310062251E-2</v>
      </c>
      <c r="E51" s="1990">
        <v>0.63636301032327536</v>
      </c>
      <c r="F51" s="1990">
        <v>0.18655263243229206</v>
      </c>
      <c r="G51" s="1990">
        <v>0.10277094793437101</v>
      </c>
      <c r="H51" s="1703">
        <v>3.6132480648065624</v>
      </c>
      <c r="I51" s="1941">
        <v>0.32824411550664429</v>
      </c>
      <c r="J51" s="2064"/>
    </row>
    <row r="52" spans="1:10" s="179" customFormat="1" ht="12" customHeight="1" x14ac:dyDescent="0.35">
      <c r="A52" s="322"/>
      <c r="B52" s="1701" t="s">
        <v>237</v>
      </c>
      <c r="C52" s="1700">
        <v>96.000000000000028</v>
      </c>
      <c r="D52" s="1990">
        <v>0.13606292043809784</v>
      </c>
      <c r="E52" s="1990">
        <v>0.43528849651779689</v>
      </c>
      <c r="F52" s="1990">
        <v>0.24128877393671999</v>
      </c>
      <c r="G52" s="1990">
        <v>0.18735980910738464</v>
      </c>
      <c r="H52" s="1703">
        <v>3.4563185226359074</v>
      </c>
      <c r="I52" s="1941">
        <v>0.41987440413005117</v>
      </c>
      <c r="J52" s="2064"/>
    </row>
    <row r="53" spans="1:10" s="179" customFormat="1" ht="12" customHeight="1" thickBot="1" x14ac:dyDescent="0.4">
      <c r="A53" s="266"/>
      <c r="B53" s="68" t="s">
        <v>59</v>
      </c>
      <c r="C53" s="1694">
        <v>839</v>
      </c>
      <c r="D53" s="2009">
        <v>7.4021992845266699E-2</v>
      </c>
      <c r="E53" s="2009">
        <v>0.56759144821976837</v>
      </c>
      <c r="F53" s="2009">
        <v>0.16827535205411248</v>
      </c>
      <c r="G53" s="2009">
        <v>0.1901112068808509</v>
      </c>
      <c r="H53" s="1693">
        <v>3.4309572087570417</v>
      </c>
      <c r="I53" s="2008">
        <v>0.39474129976001504</v>
      </c>
      <c r="J53" s="2064"/>
    </row>
    <row r="54" spans="1:10" s="179" customFormat="1" ht="12" customHeight="1" x14ac:dyDescent="0.35">
      <c r="A54" s="335" t="s">
        <v>70</v>
      </c>
      <c r="B54" s="342" t="s">
        <v>69</v>
      </c>
      <c r="C54" s="2068">
        <v>32</v>
      </c>
      <c r="D54" s="1876">
        <v>3.7385040478358153E-2</v>
      </c>
      <c r="E54" s="1876">
        <v>0.88568207127276877</v>
      </c>
      <c r="F54" s="1876">
        <v>0</v>
      </c>
      <c r="G54" s="1876">
        <v>7.6932888248873066E-2</v>
      </c>
      <c r="H54" s="2067">
        <v>3.8835192639806118</v>
      </c>
      <c r="I54" s="1845">
        <v>0</v>
      </c>
      <c r="J54" s="2064"/>
    </row>
    <row r="55" spans="1:10" s="179" customFormat="1" ht="12" customHeight="1" x14ac:dyDescent="0.35">
      <c r="A55" s="335" t="s">
        <v>68</v>
      </c>
      <c r="B55" s="1759" t="s">
        <v>67</v>
      </c>
      <c r="C55" s="2074">
        <v>19.999999999999996</v>
      </c>
      <c r="D55" s="2005">
        <v>0</v>
      </c>
      <c r="E55" s="2005">
        <v>0.29915211317729296</v>
      </c>
      <c r="F55" s="2005">
        <v>0.37082108081053294</v>
      </c>
      <c r="G55" s="2005">
        <v>0.33002680601217421</v>
      </c>
      <c r="H55" s="1698">
        <v>2.8276852474456162</v>
      </c>
      <c r="I55" s="2038">
        <v>0</v>
      </c>
      <c r="J55" s="2064"/>
    </row>
    <row r="56" spans="1:10" s="179" customFormat="1" ht="12" customHeight="1" x14ac:dyDescent="0.35">
      <c r="A56" s="335"/>
      <c r="B56" s="1755" t="s">
        <v>66</v>
      </c>
      <c r="C56" s="2074">
        <v>176</v>
      </c>
      <c r="D56" s="1990">
        <v>0.15590385362313527</v>
      </c>
      <c r="E56" s="1990">
        <v>0.68757140071500866</v>
      </c>
      <c r="F56" s="1990">
        <v>0.13382635145645672</v>
      </c>
      <c r="G56" s="1990">
        <v>2.2698394205399409E-2</v>
      </c>
      <c r="H56" s="2072">
        <v>3.9766807137558811</v>
      </c>
      <c r="I56" s="1941">
        <v>1.0134856810661288E-4</v>
      </c>
      <c r="J56" s="2064"/>
    </row>
    <row r="57" spans="1:10" s="179" customFormat="1" ht="12" customHeight="1" x14ac:dyDescent="0.35">
      <c r="A57" s="335"/>
      <c r="B57" s="1755" t="s">
        <v>65</v>
      </c>
      <c r="C57" s="2074">
        <v>128.99999999999991</v>
      </c>
      <c r="D57" s="1990">
        <v>0.12782942058656641</v>
      </c>
      <c r="E57" s="1990">
        <v>0.5071010142081378</v>
      </c>
      <c r="F57" s="1990">
        <v>0.22323747795974686</v>
      </c>
      <c r="G57" s="1990">
        <v>0.14183208724554963</v>
      </c>
      <c r="H57" s="2072">
        <v>3.6021509682942896</v>
      </c>
      <c r="I57" s="1941">
        <v>5.9489172318676474E-2</v>
      </c>
      <c r="J57" s="2064"/>
    </row>
    <row r="58" spans="1:10" s="179" customFormat="1" ht="12" customHeight="1" x14ac:dyDescent="0.35">
      <c r="A58" s="335"/>
      <c r="B58" s="1701" t="s">
        <v>236</v>
      </c>
      <c r="C58" s="2074">
        <v>128.99999999999994</v>
      </c>
      <c r="D58" s="2073">
        <v>2.6264094934481789E-2</v>
      </c>
      <c r="E58" s="2073">
        <v>0.57255572928807308</v>
      </c>
      <c r="F58" s="2073">
        <v>0.27771998659238439</v>
      </c>
      <c r="G58" s="2073">
        <v>0.12346018918506099</v>
      </c>
      <c r="H58" s="2072">
        <v>3.4793277604827293</v>
      </c>
      <c r="I58" s="2071">
        <v>6.4872103824528973E-2</v>
      </c>
      <c r="J58" s="2064"/>
    </row>
    <row r="59" spans="1:10" s="179" customFormat="1" ht="12" customHeight="1" thickBot="1" x14ac:dyDescent="0.4">
      <c r="A59" s="1905"/>
      <c r="B59" s="1880" t="s">
        <v>59</v>
      </c>
      <c r="C59" s="2070">
        <v>485.99999999999989</v>
      </c>
      <c r="D59" s="168">
        <v>8.6167997362536622E-2</v>
      </c>
      <c r="E59" s="168">
        <v>0.60516847360651937</v>
      </c>
      <c r="F59" s="168">
        <v>0.20123111056605253</v>
      </c>
      <c r="G59" s="168">
        <v>0.10743241846489245</v>
      </c>
      <c r="H59" s="2069">
        <v>3.6502398751616174</v>
      </c>
      <c r="I59" s="165">
        <v>3.6342674008074866E-2</v>
      </c>
      <c r="J59" s="2064"/>
    </row>
    <row r="60" spans="1:10" s="179" customFormat="1" ht="12" customHeight="1" x14ac:dyDescent="0.35">
      <c r="A60" s="343" t="s">
        <v>204</v>
      </c>
      <c r="B60" s="334" t="s">
        <v>62</v>
      </c>
      <c r="C60" s="2068">
        <v>268.00000000000006</v>
      </c>
      <c r="D60" s="1876">
        <v>0.15678609792680853</v>
      </c>
      <c r="E60" s="1876">
        <v>0.70851472457528497</v>
      </c>
      <c r="F60" s="1876">
        <v>0.13469917749790686</v>
      </c>
      <c r="G60" s="1876">
        <v>0</v>
      </c>
      <c r="H60" s="2067">
        <v>4.0220869204288991</v>
      </c>
      <c r="I60" s="1845">
        <v>5.4470835120981132E-3</v>
      </c>
      <c r="J60" s="2064"/>
    </row>
    <row r="61" spans="1:10" s="179" customFormat="1" ht="12" customHeight="1" thickBot="1" x14ac:dyDescent="0.4">
      <c r="A61" s="336" t="s">
        <v>61</v>
      </c>
      <c r="B61" s="2047" t="s">
        <v>59</v>
      </c>
      <c r="C61" s="2066">
        <v>285.00000000000006</v>
      </c>
      <c r="D61" s="2009">
        <v>0.14998267776889859</v>
      </c>
      <c r="E61" s="2009">
        <v>0.69448846122087748</v>
      </c>
      <c r="F61" s="2009">
        <v>0.13088015958697702</v>
      </c>
      <c r="G61" s="2009">
        <v>2.4648701423247387E-2</v>
      </c>
      <c r="H61" s="2065">
        <v>3.9698051153354266</v>
      </c>
      <c r="I61" s="2008">
        <v>1.0721197326148237E-2</v>
      </c>
      <c r="J61" s="2064"/>
    </row>
    <row r="62" spans="1:10" s="179" customFormat="1" ht="12" customHeight="1" x14ac:dyDescent="0.35">
      <c r="A62" s="177"/>
      <c r="B62" s="177"/>
      <c r="C62" s="325"/>
      <c r="D62" s="935"/>
      <c r="E62" s="935"/>
      <c r="F62" s="1858"/>
      <c r="G62" s="1858"/>
      <c r="H62" s="1107" t="s">
        <v>201</v>
      </c>
      <c r="I62" s="1858" t="s">
        <v>852</v>
      </c>
      <c r="J62" s="2064"/>
    </row>
    <row r="63" spans="1:10" ht="14.25" customHeight="1" x14ac:dyDescent="0.35">
      <c r="I63" s="2063"/>
      <c r="J63" s="2062"/>
    </row>
    <row r="64" spans="1:10" ht="14.25" customHeight="1" x14ac:dyDescent="0.35">
      <c r="J64" s="2062"/>
    </row>
    <row r="65" spans="10:10" ht="14.25" customHeight="1" x14ac:dyDescent="0.35">
      <c r="J65" s="2062"/>
    </row>
    <row r="66" spans="10:10" ht="14.25" customHeight="1" x14ac:dyDescent="0.35">
      <c r="J66" s="2062"/>
    </row>
    <row r="67" spans="10:10" ht="14.25" customHeight="1" x14ac:dyDescent="0.35">
      <c r="J67" s="2062"/>
    </row>
    <row r="68" spans="10:10" ht="14.25" customHeight="1" x14ac:dyDescent="0.35">
      <c r="J68" s="2062"/>
    </row>
    <row r="69" spans="10:10" ht="14.25" customHeight="1" x14ac:dyDescent="0.35">
      <c r="J69" s="2062"/>
    </row>
    <row r="70" spans="10:10" ht="14.25" customHeight="1" x14ac:dyDescent="0.35">
      <c r="J70" s="2062"/>
    </row>
    <row r="71" spans="10:10" ht="14.25" customHeight="1" x14ac:dyDescent="0.35">
      <c r="J71" s="2062"/>
    </row>
    <row r="72" spans="10:10" ht="14.25" customHeight="1" x14ac:dyDescent="0.35">
      <c r="J72" s="2062"/>
    </row>
    <row r="73" spans="10:10" ht="14.25" customHeight="1" x14ac:dyDescent="0.35">
      <c r="J73" s="2062"/>
    </row>
    <row r="74" spans="10:10" ht="14.25" customHeight="1" x14ac:dyDescent="0.35">
      <c r="J74" s="2062"/>
    </row>
    <row r="75" spans="10:10" ht="14.25" customHeight="1" x14ac:dyDescent="0.35">
      <c r="J75" s="2062"/>
    </row>
    <row r="76" spans="10:10" ht="14.25" customHeight="1" x14ac:dyDescent="0.35">
      <c r="J76" s="2062"/>
    </row>
    <row r="77" spans="10:10" ht="14.25" customHeight="1" x14ac:dyDescent="0.35">
      <c r="J77" s="2062"/>
    </row>
    <row r="78" spans="10:10" ht="14.25" customHeight="1" x14ac:dyDescent="0.35">
      <c r="J78" s="2062"/>
    </row>
    <row r="79" spans="10:10" ht="14.25" customHeight="1" x14ac:dyDescent="0.35">
      <c r="J79" s="2062"/>
    </row>
    <row r="80" spans="10:10" ht="14.25" customHeight="1" x14ac:dyDescent="0.35">
      <c r="J80" s="2062"/>
    </row>
    <row r="81" spans="10:10" ht="14.25" customHeight="1" x14ac:dyDescent="0.35">
      <c r="J81" s="2062"/>
    </row>
    <row r="82" spans="10:10" ht="14.25" customHeight="1" x14ac:dyDescent="0.35">
      <c r="J82" s="2062"/>
    </row>
    <row r="83" spans="10:10" ht="14.25" customHeight="1" x14ac:dyDescent="0.35">
      <c r="J83" s="2062"/>
    </row>
    <row r="84" spans="10:10" ht="14.25" customHeight="1" x14ac:dyDescent="0.35">
      <c r="J84" s="2062"/>
    </row>
    <row r="85" spans="10:10" ht="14.25" customHeight="1" x14ac:dyDescent="0.35">
      <c r="J85" s="2062"/>
    </row>
    <row r="86" spans="10:10" ht="14.25" customHeight="1" x14ac:dyDescent="0.35">
      <c r="J86" s="2062"/>
    </row>
    <row r="87" spans="10:10" ht="12" customHeight="1" x14ac:dyDescent="0.35">
      <c r="J87" s="2062"/>
    </row>
    <row r="88" spans="10:10" ht="12" customHeight="1" x14ac:dyDescent="0.35">
      <c r="J88" s="2062"/>
    </row>
    <row r="89" spans="10:10" ht="12" customHeight="1" x14ac:dyDescent="0.35">
      <c r="J89" s="2062"/>
    </row>
    <row r="90" spans="10:10" ht="12" customHeight="1" x14ac:dyDescent="0.35">
      <c r="J90" s="2062"/>
    </row>
    <row r="91" spans="10:10" ht="12" customHeight="1" x14ac:dyDescent="0.35">
      <c r="J91" s="2062"/>
    </row>
    <row r="92" spans="10:10" ht="12" customHeight="1" x14ac:dyDescent="0.35">
      <c r="J92" s="2062"/>
    </row>
    <row r="93" spans="10:10" ht="12" customHeight="1" x14ac:dyDescent="0.35">
      <c r="J93" s="2062"/>
    </row>
    <row r="94" spans="10:10" ht="12" customHeight="1" x14ac:dyDescent="0.35">
      <c r="J94" s="2062"/>
    </row>
    <row r="95" spans="10:10" ht="12" customHeight="1" x14ac:dyDescent="0.35">
      <c r="J95" s="2062"/>
    </row>
    <row r="96" spans="10:10" ht="12" customHeight="1" x14ac:dyDescent="0.35">
      <c r="J96" s="2062"/>
    </row>
    <row r="97" spans="10:10" ht="12" customHeight="1" x14ac:dyDescent="0.35">
      <c r="J97" s="2062"/>
    </row>
    <row r="98" spans="10:10" ht="12" customHeight="1" x14ac:dyDescent="0.35">
      <c r="J98" s="2062"/>
    </row>
    <row r="99" spans="10:10" ht="12" customHeight="1" x14ac:dyDescent="0.35">
      <c r="J99" s="2062"/>
    </row>
    <row r="100" spans="10:10" ht="12" customHeight="1" x14ac:dyDescent="0.35">
      <c r="J100" s="2062"/>
    </row>
    <row r="101" spans="10:10" ht="12" customHeight="1" x14ac:dyDescent="0.35">
      <c r="J101" s="2062"/>
    </row>
    <row r="102" spans="10:10" ht="12" customHeight="1" x14ac:dyDescent="0.35">
      <c r="J102" s="2062"/>
    </row>
    <row r="103" spans="10:10" ht="12" customHeight="1" x14ac:dyDescent="0.35">
      <c r="J103" s="2062"/>
    </row>
    <row r="104" spans="10:10" ht="12" customHeight="1" x14ac:dyDescent="0.35">
      <c r="J104" s="2062"/>
    </row>
    <row r="105" spans="10:10" ht="12" customHeight="1" x14ac:dyDescent="0.35">
      <c r="J105" s="2062"/>
    </row>
    <row r="106" spans="10:10" ht="12" customHeight="1" x14ac:dyDescent="0.35">
      <c r="J106" s="2062"/>
    </row>
    <row r="107" spans="10:10" ht="12" customHeight="1" x14ac:dyDescent="0.35">
      <c r="J107" s="2062"/>
    </row>
    <row r="108" spans="10:10" ht="12" customHeight="1" x14ac:dyDescent="0.35">
      <c r="J108" s="2062"/>
    </row>
    <row r="109" spans="10:10" ht="12" customHeight="1" x14ac:dyDescent="0.35">
      <c r="J109" s="2062"/>
    </row>
    <row r="110" spans="10:10" ht="12" customHeight="1" x14ac:dyDescent="0.35">
      <c r="J110" s="2062"/>
    </row>
    <row r="111" spans="10:10" ht="12" customHeight="1" x14ac:dyDescent="0.35">
      <c r="J111" s="2062"/>
    </row>
    <row r="112" spans="10:10" ht="12" customHeight="1" x14ac:dyDescent="0.35">
      <c r="J112" s="2062"/>
    </row>
    <row r="113" spans="10:10" ht="12" customHeight="1" x14ac:dyDescent="0.35">
      <c r="J113" s="2062"/>
    </row>
    <row r="114" spans="10:10" ht="12" customHeight="1" x14ac:dyDescent="0.35">
      <c r="J114" s="2062"/>
    </row>
    <row r="115" spans="10:10" ht="12" customHeight="1" x14ac:dyDescent="0.35">
      <c r="J115" s="2062"/>
    </row>
    <row r="116" spans="10:10" ht="12" customHeight="1" x14ac:dyDescent="0.35">
      <c r="J116" s="2062"/>
    </row>
    <row r="117" spans="10:10" ht="12" customHeight="1" x14ac:dyDescent="0.35">
      <c r="J117" s="2062"/>
    </row>
    <row r="118" spans="10:10" ht="12" customHeight="1" x14ac:dyDescent="0.35">
      <c r="J118" s="2062"/>
    </row>
  </sheetData>
  <mergeCells count="6">
    <mergeCell ref="A7:B7"/>
    <mergeCell ref="A1:H1"/>
    <mergeCell ref="A3:B6"/>
    <mergeCell ref="C4:I4"/>
    <mergeCell ref="C3:I3"/>
    <mergeCell ref="A2:I2"/>
  </mergeCells>
  <conditionalFormatting sqref="D7:G38 I7:I38 D55:I55 D49:G54 D56:G61 I49:I54 I56:I61 D46:G47 I46:I47 D40:G44 I40:I44">
    <cfRule type="expression" dxfId="906" priority="8">
      <formula>D7&lt;0.005</formula>
    </cfRule>
  </conditionalFormatting>
  <conditionalFormatting sqref="D7:G38 I7:I38 D55:I55 D49:G54 D56:G61 I49:I54 I56:I61 D46:G47 I46:I47 D40:G44 I40:I44">
    <cfRule type="expression" dxfId="905" priority="7" stopIfTrue="1">
      <formula>D7&lt;0.0004</formula>
    </cfRule>
  </conditionalFormatting>
  <conditionalFormatting sqref="D48:G48 I48">
    <cfRule type="expression" dxfId="904" priority="6">
      <formula>D48&lt;0.005</formula>
    </cfRule>
  </conditionalFormatting>
  <conditionalFormatting sqref="D48:G48 I48">
    <cfRule type="expression" dxfId="903" priority="5" stopIfTrue="1">
      <formula>D48&lt;0.0004</formula>
    </cfRule>
  </conditionalFormatting>
  <conditionalFormatting sqref="D45:G45 I45">
    <cfRule type="expression" dxfId="902" priority="4">
      <formula>D45&lt;0.005</formula>
    </cfRule>
  </conditionalFormatting>
  <conditionalFormatting sqref="D45:G45 I45">
    <cfRule type="expression" dxfId="901" priority="3" stopIfTrue="1">
      <formula>D45&lt;0.0004</formula>
    </cfRule>
  </conditionalFormatting>
  <conditionalFormatting sqref="D39:G39 I39">
    <cfRule type="expression" dxfId="900" priority="2">
      <formula>D39&lt;0.005</formula>
    </cfRule>
  </conditionalFormatting>
  <conditionalFormatting sqref="D39:G39 I39">
    <cfRule type="expression" dxfId="899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גיליון105"/>
  <dimension ref="A1:I115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15.08984375" style="2108" customWidth="1"/>
    <col min="2" max="2" width="28.26953125" style="2108" bestFit="1" customWidth="1"/>
    <col min="3" max="3" width="10.90625" style="2107" customWidth="1"/>
    <col min="4" max="4" width="20.7265625" style="2106" bestFit="1" customWidth="1"/>
    <col min="5" max="5" width="10.90625" style="2106" bestFit="1" customWidth="1"/>
    <col min="6" max="6" width="19" style="2106" bestFit="1" customWidth="1"/>
    <col min="7" max="7" width="14.90625" style="2106" bestFit="1" customWidth="1"/>
    <col min="8" max="8" width="12" style="2105" customWidth="1"/>
    <col min="9" max="16384" width="9" style="1"/>
  </cols>
  <sheetData>
    <row r="1" spans="1:9" ht="15.75" customHeight="1" x14ac:dyDescent="0.35">
      <c r="A1" s="6345" t="s">
        <v>945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944</v>
      </c>
      <c r="B2" s="6345"/>
      <c r="C2" s="6345"/>
      <c r="D2" s="6345"/>
      <c r="E2" s="6345"/>
      <c r="F2" s="6345"/>
      <c r="G2" s="6345"/>
      <c r="H2" s="6345"/>
    </row>
    <row r="3" spans="1:9" ht="15.5" x14ac:dyDescent="0.35">
      <c r="A3" s="6404"/>
      <c r="B3" s="6406"/>
      <c r="C3" s="6954" t="s">
        <v>943</v>
      </c>
      <c r="D3" s="6955"/>
      <c r="E3" s="6955"/>
      <c r="F3" s="6955"/>
      <c r="G3" s="6955"/>
      <c r="H3" s="6956"/>
    </row>
    <row r="4" spans="1:9" ht="16" thickBot="1" x14ac:dyDescent="0.4">
      <c r="A4" s="6481"/>
      <c r="B4" s="6637"/>
      <c r="C4" s="6638" t="s">
        <v>942</v>
      </c>
      <c r="D4" s="6945"/>
      <c r="E4" s="6945"/>
      <c r="F4" s="6945"/>
      <c r="G4" s="6945"/>
      <c r="H4" s="6663"/>
    </row>
    <row r="5" spans="1:9" ht="46.5" x14ac:dyDescent="0.35">
      <c r="A5" s="6481"/>
      <c r="B5" s="6637"/>
      <c r="C5" s="1719" t="s">
        <v>55</v>
      </c>
      <c r="D5" s="1717" t="s">
        <v>941</v>
      </c>
      <c r="E5" s="1718" t="s">
        <v>940</v>
      </c>
      <c r="F5" s="1718" t="s">
        <v>939</v>
      </c>
      <c r="G5" s="1717" t="s">
        <v>938</v>
      </c>
      <c r="H5" s="1718" t="s">
        <v>129</v>
      </c>
    </row>
    <row r="6" spans="1:9" ht="31.5" thickBot="1" x14ac:dyDescent="0.3">
      <c r="A6" s="6638"/>
      <c r="B6" s="6663"/>
      <c r="C6" s="1716" t="s">
        <v>49</v>
      </c>
      <c r="D6" s="768" t="s">
        <v>937</v>
      </c>
      <c r="E6" s="767" t="s">
        <v>936</v>
      </c>
      <c r="F6" s="767" t="s">
        <v>935</v>
      </c>
      <c r="G6" s="768" t="s">
        <v>934</v>
      </c>
      <c r="H6" s="767" t="s">
        <v>124</v>
      </c>
      <c r="I6" s="2109"/>
    </row>
    <row r="7" spans="1:9" s="7" customFormat="1" ht="15" customHeight="1" thickBot="1" x14ac:dyDescent="0.35">
      <c r="A7" s="6343" t="s">
        <v>59</v>
      </c>
      <c r="B7" s="6957"/>
      <c r="C7" s="1714">
        <v>1239</v>
      </c>
      <c r="D7" s="1353">
        <v>0.86268262304132837</v>
      </c>
      <c r="E7" s="203">
        <v>0.22575769217689792</v>
      </c>
      <c r="F7" s="203">
        <v>0.14295881620571549</v>
      </c>
      <c r="G7" s="1353">
        <v>0.32882466466610644</v>
      </c>
      <c r="H7" s="241">
        <v>0.22455308451050138</v>
      </c>
      <c r="I7" s="2110"/>
    </row>
    <row r="8" spans="1:9" s="7" customFormat="1" ht="15" customHeight="1" x14ac:dyDescent="0.3">
      <c r="A8" s="322" t="s">
        <v>123</v>
      </c>
      <c r="B8" s="538" t="s">
        <v>122</v>
      </c>
      <c r="C8" s="1697">
        <v>180.99999999999994</v>
      </c>
      <c r="D8" s="388">
        <v>0.86001477419731576</v>
      </c>
      <c r="E8" s="388">
        <v>8.471036250319397E-2</v>
      </c>
      <c r="F8" s="388">
        <v>5.9851714321751584E-2</v>
      </c>
      <c r="G8" s="388">
        <v>0.2525979472940415</v>
      </c>
      <c r="H8" s="387">
        <v>0.18812985877915472</v>
      </c>
      <c r="I8" s="2110"/>
    </row>
    <row r="9" spans="1:9" s="7" customFormat="1" ht="15" customHeight="1" x14ac:dyDescent="0.3">
      <c r="A9" s="92" t="s">
        <v>121</v>
      </c>
      <c r="B9" s="1701" t="s">
        <v>120</v>
      </c>
      <c r="C9" s="1700">
        <v>36.000000000000007</v>
      </c>
      <c r="D9" s="1898">
        <v>0.88369360805787811</v>
      </c>
      <c r="E9" s="1898">
        <v>0.12781374335076293</v>
      </c>
      <c r="F9" s="1898">
        <v>0</v>
      </c>
      <c r="G9" s="1898">
        <v>0.2168701474528075</v>
      </c>
      <c r="H9" s="1828">
        <v>0.3979885158974259</v>
      </c>
      <c r="I9" s="2110"/>
    </row>
    <row r="10" spans="1:9" s="7" customFormat="1" ht="15" customHeight="1" x14ac:dyDescent="0.3">
      <c r="A10" s="92"/>
      <c r="B10" s="1701" t="s">
        <v>119</v>
      </c>
      <c r="C10" s="1700">
        <v>93.000000000000014</v>
      </c>
      <c r="D10" s="1898">
        <v>0.81675630594553539</v>
      </c>
      <c r="E10" s="1898">
        <v>0.15179494938726903</v>
      </c>
      <c r="F10" s="1898">
        <v>9.5921522120641714E-2</v>
      </c>
      <c r="G10" s="1898">
        <v>0.2653774470480611</v>
      </c>
      <c r="H10" s="1828">
        <v>9.1324737547318707E-2</v>
      </c>
      <c r="I10" s="2110"/>
    </row>
    <row r="11" spans="1:9" s="7" customFormat="1" ht="15" customHeight="1" x14ac:dyDescent="0.3">
      <c r="A11" s="92"/>
      <c r="B11" s="1701" t="s">
        <v>118</v>
      </c>
      <c r="C11" s="1700">
        <v>31</v>
      </c>
      <c r="D11" s="1898">
        <v>0.77304294449688138</v>
      </c>
      <c r="E11" s="1898">
        <v>0.27668320046682493</v>
      </c>
      <c r="F11" s="1898">
        <v>0.14771126704297446</v>
      </c>
      <c r="G11" s="1898">
        <v>0.46051063373349782</v>
      </c>
      <c r="H11" s="1828">
        <v>0.29434465304201685</v>
      </c>
      <c r="I11" s="2110"/>
    </row>
    <row r="12" spans="1:9" s="7" customFormat="1" ht="15" customHeight="1" x14ac:dyDescent="0.3">
      <c r="A12" s="322"/>
      <c r="B12" s="1701" t="s">
        <v>111</v>
      </c>
      <c r="C12" s="1700">
        <v>59.000000000000014</v>
      </c>
      <c r="D12" s="1898">
        <v>0.95984154207540329</v>
      </c>
      <c r="E12" s="1898">
        <v>0.37758113400946991</v>
      </c>
      <c r="F12" s="1898">
        <v>0.13090299492802557</v>
      </c>
      <c r="G12" s="1898">
        <v>0.39365962499914192</v>
      </c>
      <c r="H12" s="1828">
        <v>7.7506252368713627E-2</v>
      </c>
      <c r="I12" s="2110"/>
    </row>
    <row r="13" spans="1:9" s="7" customFormat="1" ht="15" customHeight="1" x14ac:dyDescent="0.3">
      <c r="A13" s="322"/>
      <c r="B13" s="1701" t="s">
        <v>110</v>
      </c>
      <c r="C13" s="1700">
        <v>24.000000000000007</v>
      </c>
      <c r="D13" s="2119">
        <v>0.87766250616322816</v>
      </c>
      <c r="E13" s="2119">
        <v>4.8269226534202792E-2</v>
      </c>
      <c r="F13" s="2119">
        <v>0</v>
      </c>
      <c r="G13" s="2119">
        <v>7.9522701511048052E-2</v>
      </c>
      <c r="H13" s="2121">
        <v>0.24398089512967039</v>
      </c>
      <c r="I13" s="2110"/>
    </row>
    <row r="14" spans="1:9" s="7" customFormat="1" ht="15" customHeight="1" x14ac:dyDescent="0.3">
      <c r="A14" s="322"/>
      <c r="B14" s="1701" t="s">
        <v>109</v>
      </c>
      <c r="C14" s="1700">
        <v>44.999999999999993</v>
      </c>
      <c r="D14" s="1898">
        <v>0.79854068272254142</v>
      </c>
      <c r="E14" s="1898">
        <v>0.4581379875525563</v>
      </c>
      <c r="F14" s="1898">
        <v>0.31245218023225374</v>
      </c>
      <c r="G14" s="1898">
        <v>0.47639897908086321</v>
      </c>
      <c r="H14" s="1828">
        <v>0.3240656151848495</v>
      </c>
      <c r="I14" s="2110"/>
    </row>
    <row r="15" spans="1:9" s="7" customFormat="1" ht="15" customHeight="1" x14ac:dyDescent="0.3">
      <c r="A15" s="322"/>
      <c r="B15" s="1701" t="s">
        <v>108</v>
      </c>
      <c r="C15" s="1700">
        <v>20</v>
      </c>
      <c r="D15" s="2119">
        <v>1</v>
      </c>
      <c r="E15" s="2119">
        <v>0.31300753281766047</v>
      </c>
      <c r="F15" s="2119">
        <v>0.41517783597462887</v>
      </c>
      <c r="G15" s="2119">
        <v>0.7888445332703401</v>
      </c>
      <c r="H15" s="2121">
        <v>0.1307277482138291</v>
      </c>
      <c r="I15" s="2110"/>
    </row>
    <row r="16" spans="1:9" s="7" customFormat="1" ht="15" customHeight="1" x14ac:dyDescent="0.3">
      <c r="A16" s="322"/>
      <c r="B16" s="1701" t="s">
        <v>107</v>
      </c>
      <c r="C16" s="1700">
        <v>47</v>
      </c>
      <c r="D16" s="1898">
        <v>0.99805654016711498</v>
      </c>
      <c r="E16" s="1898">
        <v>0.43249849388480605</v>
      </c>
      <c r="F16" s="1898">
        <v>0.31931094053574377</v>
      </c>
      <c r="G16" s="1898">
        <v>0.55992701187208371</v>
      </c>
      <c r="H16" s="1828">
        <v>4.0984366065432001E-2</v>
      </c>
      <c r="I16" s="2110"/>
    </row>
    <row r="17" spans="1:9" s="7" customFormat="1" ht="15" customHeight="1" x14ac:dyDescent="0.3">
      <c r="A17" s="322"/>
      <c r="B17" s="1701" t="s">
        <v>105</v>
      </c>
      <c r="C17" s="2120">
        <v>35.000000000000007</v>
      </c>
      <c r="D17" s="1898">
        <v>0.76739521100885066</v>
      </c>
      <c r="E17" s="1898">
        <v>8.8406926117493428E-2</v>
      </c>
      <c r="F17" s="1898">
        <v>0.14333584289449627</v>
      </c>
      <c r="G17" s="1898">
        <v>0.18611279606809714</v>
      </c>
      <c r="H17" s="1828">
        <v>0.24187966886220497</v>
      </c>
      <c r="I17" s="2110"/>
    </row>
    <row r="18" spans="1:9" s="7" customFormat="1" ht="15" customHeight="1" x14ac:dyDescent="0.3">
      <c r="A18" s="322"/>
      <c r="B18" s="1701" t="s">
        <v>240</v>
      </c>
      <c r="C18" s="2120">
        <v>25.000000000000007</v>
      </c>
      <c r="D18" s="2119">
        <v>0.93748215598102858</v>
      </c>
      <c r="E18" s="2119">
        <v>0.28711608799077798</v>
      </c>
      <c r="F18" s="2119">
        <v>0.28711608799077798</v>
      </c>
      <c r="G18" s="2119">
        <v>0.40874233721035941</v>
      </c>
      <c r="H18" s="2118">
        <v>0.27405473722561702</v>
      </c>
      <c r="I18" s="2110"/>
    </row>
    <row r="19" spans="1:9" s="7" customFormat="1" ht="15" customHeight="1" thickBot="1" x14ac:dyDescent="0.35">
      <c r="A19" s="379"/>
      <c r="B19" s="2117" t="s">
        <v>59</v>
      </c>
      <c r="C19" s="2116">
        <v>701.00000000000023</v>
      </c>
      <c r="D19" s="2115">
        <v>0.84999607782812536</v>
      </c>
      <c r="E19" s="2115">
        <v>0.22168114465930983</v>
      </c>
      <c r="F19" s="2115">
        <v>0.14148875478904244</v>
      </c>
      <c r="G19" s="2114">
        <v>0.30650065490866946</v>
      </c>
      <c r="H19" s="2113">
        <v>0.20313749792498156</v>
      </c>
      <c r="I19" s="2110"/>
    </row>
    <row r="20" spans="1:9" s="7" customFormat="1" ht="15" customHeight="1" x14ac:dyDescent="0.3">
      <c r="A20" s="317" t="s">
        <v>98</v>
      </c>
      <c r="B20" s="93" t="s">
        <v>97</v>
      </c>
      <c r="C20" s="1696">
        <v>94</v>
      </c>
      <c r="D20" s="148">
        <v>0.72250850994765736</v>
      </c>
      <c r="E20" s="148">
        <v>0.35680551732691557</v>
      </c>
      <c r="F20" s="148">
        <v>5.1149536553551478E-2</v>
      </c>
      <c r="G20" s="148">
        <v>0.22778477369572514</v>
      </c>
      <c r="H20" s="146">
        <v>0.39250967714436108</v>
      </c>
      <c r="I20" s="2110"/>
    </row>
    <row r="21" spans="1:9" s="7" customFormat="1" ht="15" customHeight="1" thickBot="1" x14ac:dyDescent="0.35">
      <c r="A21" s="78" t="s">
        <v>96</v>
      </c>
      <c r="B21" s="68" t="s">
        <v>59</v>
      </c>
      <c r="C21" s="1694">
        <v>120.99999999999996</v>
      </c>
      <c r="D21" s="140">
        <v>0.78694049803985322</v>
      </c>
      <c r="E21" s="140">
        <v>0.30668084878258356</v>
      </c>
      <c r="F21" s="140">
        <v>5.2151114365669278E-2</v>
      </c>
      <c r="G21" s="1102">
        <v>0.26473914415572625</v>
      </c>
      <c r="H21" s="1101">
        <v>0.32664847346466835</v>
      </c>
      <c r="I21" s="2110"/>
    </row>
    <row r="22" spans="1:9" s="7" customFormat="1" ht="15" customHeight="1" x14ac:dyDescent="0.3">
      <c r="A22" s="317" t="s">
        <v>92</v>
      </c>
      <c r="B22" s="538" t="s">
        <v>91</v>
      </c>
      <c r="C22" s="1697">
        <v>53</v>
      </c>
      <c r="D22" s="388">
        <v>0.92638472910493197</v>
      </c>
      <c r="E22" s="388">
        <v>0.30044019852536691</v>
      </c>
      <c r="F22" s="388">
        <v>0.14866659082358546</v>
      </c>
      <c r="G22" s="388">
        <v>0.44459550281405841</v>
      </c>
      <c r="H22" s="387">
        <v>0.17361880663581047</v>
      </c>
      <c r="I22" s="2110"/>
    </row>
    <row r="23" spans="1:9" s="7" customFormat="1" ht="15" customHeight="1" x14ac:dyDescent="0.3">
      <c r="A23" s="78" t="s">
        <v>205</v>
      </c>
      <c r="B23" s="1701" t="s">
        <v>89</v>
      </c>
      <c r="C23" s="1700">
        <v>104.99999999999999</v>
      </c>
      <c r="D23" s="1898">
        <v>0.97057858290750287</v>
      </c>
      <c r="E23" s="1898">
        <v>0.30373570600388894</v>
      </c>
      <c r="F23" s="1898">
        <v>0.25138843076388495</v>
      </c>
      <c r="G23" s="1898">
        <v>0.66253878271006972</v>
      </c>
      <c r="H23" s="1828">
        <v>0.1206664592746633</v>
      </c>
      <c r="I23" s="2110"/>
    </row>
    <row r="24" spans="1:9" s="7" customFormat="1" ht="15" customHeight="1" thickBot="1" x14ac:dyDescent="0.35">
      <c r="A24" s="313"/>
      <c r="B24" s="2117" t="s">
        <v>59</v>
      </c>
      <c r="C24" s="2116">
        <v>187.00000000000006</v>
      </c>
      <c r="D24" s="2115">
        <v>0.96065500158709993</v>
      </c>
      <c r="E24" s="2115">
        <v>0.29072251923919629</v>
      </c>
      <c r="F24" s="2115">
        <v>0.21419206290604792</v>
      </c>
      <c r="G24" s="2114">
        <v>0.56529441695696048</v>
      </c>
      <c r="H24" s="2113">
        <v>0.16460021373363531</v>
      </c>
      <c r="I24" s="2110"/>
    </row>
    <row r="25" spans="1:9" s="7" customFormat="1" ht="15" customHeight="1" x14ac:dyDescent="0.3">
      <c r="A25" s="311" t="s">
        <v>85</v>
      </c>
      <c r="B25" s="93" t="s">
        <v>238</v>
      </c>
      <c r="C25" s="1696">
        <v>50.000000000000007</v>
      </c>
      <c r="D25" s="148">
        <v>1</v>
      </c>
      <c r="E25" s="148">
        <v>0.47003574999642678</v>
      </c>
      <c r="F25" s="148">
        <v>0.36952992788029698</v>
      </c>
      <c r="G25" s="148">
        <v>0.42072110280948116</v>
      </c>
      <c r="H25" s="146">
        <v>0.49015563047602617</v>
      </c>
      <c r="I25" s="2110"/>
    </row>
    <row r="26" spans="1:9" s="7" customFormat="1" ht="15" customHeight="1" thickBot="1" x14ac:dyDescent="0.35">
      <c r="A26" s="92" t="s">
        <v>83</v>
      </c>
      <c r="B26" s="68" t="s">
        <v>59</v>
      </c>
      <c r="C26" s="1694">
        <v>164.00000000000011</v>
      </c>
      <c r="D26" s="140">
        <v>0.90459271899198768</v>
      </c>
      <c r="E26" s="140">
        <v>0.18401167216641612</v>
      </c>
      <c r="F26" s="140">
        <v>0.14166176172477019</v>
      </c>
      <c r="G26" s="1102">
        <v>0.26265834671669669</v>
      </c>
      <c r="H26" s="1101">
        <v>0.29096633739957478</v>
      </c>
      <c r="I26" s="2110"/>
    </row>
    <row r="27" spans="1:9" s="7" customFormat="1" ht="15" customHeight="1" thickBot="1" x14ac:dyDescent="0.35">
      <c r="A27" s="98" t="s">
        <v>718</v>
      </c>
      <c r="B27" s="1416" t="s">
        <v>59</v>
      </c>
      <c r="C27" s="2112">
        <v>46.000000000000028</v>
      </c>
      <c r="D27" s="140">
        <v>0.91824560949030742</v>
      </c>
      <c r="E27" s="140">
        <v>1.3861789248053459E-2</v>
      </c>
      <c r="F27" s="140">
        <v>7.5403072085273914E-2</v>
      </c>
      <c r="G27" s="1102">
        <v>0.36565726556250738</v>
      </c>
      <c r="H27" s="1101">
        <v>0.36740792641601949</v>
      </c>
      <c r="I27" s="2110"/>
    </row>
    <row r="28" spans="1:9" s="7" customFormat="1" ht="15" customHeight="1" x14ac:dyDescent="0.3">
      <c r="A28" s="5"/>
      <c r="B28" s="5"/>
      <c r="C28" s="4"/>
      <c r="D28" s="135"/>
      <c r="E28" s="135"/>
      <c r="F28" s="135"/>
      <c r="G28" s="1107"/>
      <c r="H28" s="2111" t="s">
        <v>201</v>
      </c>
      <c r="I28" s="2110"/>
    </row>
    <row r="29" spans="1:9" s="7" customFormat="1" ht="14.5" x14ac:dyDescent="0.25">
      <c r="A29" s="2108"/>
      <c r="B29" s="2108"/>
      <c r="C29" s="2107"/>
      <c r="D29" s="2106"/>
      <c r="E29" s="2106"/>
      <c r="F29" s="2106"/>
      <c r="G29" s="2106"/>
      <c r="H29" s="2105"/>
      <c r="I29" s="2109"/>
    </row>
    <row r="30" spans="1:9" s="7" customFormat="1" ht="12" customHeight="1" x14ac:dyDescent="0.25">
      <c r="A30" s="2108"/>
      <c r="B30" s="2108"/>
      <c r="C30" s="2107"/>
      <c r="D30" s="2106"/>
      <c r="E30" s="2106"/>
      <c r="F30" s="2106"/>
      <c r="G30" s="2106"/>
      <c r="H30" s="2105"/>
      <c r="I30" s="2109"/>
    </row>
    <row r="31" spans="1:9" ht="12" customHeight="1" x14ac:dyDescent="0.25">
      <c r="I31" s="2109"/>
    </row>
    <row r="32" spans="1:9" ht="12" customHeight="1" x14ac:dyDescent="0.25">
      <c r="I32" s="2109"/>
    </row>
    <row r="33" spans="9:9" ht="12" customHeight="1" x14ac:dyDescent="0.25">
      <c r="I33" s="2109"/>
    </row>
    <row r="34" spans="9:9" ht="12" customHeight="1" x14ac:dyDescent="0.25">
      <c r="I34" s="2109"/>
    </row>
    <row r="35" spans="9:9" ht="10.5" customHeight="1" x14ac:dyDescent="0.25">
      <c r="I35" s="2109"/>
    </row>
    <row r="36" spans="9:9" ht="12" customHeight="1" x14ac:dyDescent="0.25">
      <c r="I36" s="2109"/>
    </row>
    <row r="37" spans="9:9" ht="12" customHeight="1" x14ac:dyDescent="0.25">
      <c r="I37" s="2109"/>
    </row>
    <row r="38" spans="9:9" ht="12" customHeight="1" x14ac:dyDescent="0.25">
      <c r="I38" s="2109"/>
    </row>
    <row r="39" spans="9:9" ht="12" customHeight="1" x14ac:dyDescent="0.25">
      <c r="I39" s="2109"/>
    </row>
    <row r="40" spans="9:9" ht="12" customHeight="1" x14ac:dyDescent="0.25">
      <c r="I40" s="2109"/>
    </row>
    <row r="41" spans="9:9" ht="12" customHeight="1" x14ac:dyDescent="0.25">
      <c r="I41" s="2109"/>
    </row>
    <row r="42" spans="9:9" ht="12" customHeight="1" x14ac:dyDescent="0.25">
      <c r="I42" s="2109"/>
    </row>
    <row r="43" spans="9:9" ht="12" customHeight="1" x14ac:dyDescent="0.25">
      <c r="I43" s="2109"/>
    </row>
    <row r="44" spans="9:9" ht="12" customHeight="1" x14ac:dyDescent="0.25">
      <c r="I44" s="2109"/>
    </row>
    <row r="45" spans="9:9" ht="12" customHeight="1" x14ac:dyDescent="0.25">
      <c r="I45" s="2109"/>
    </row>
    <row r="46" spans="9:9" ht="12" customHeight="1" x14ac:dyDescent="0.25">
      <c r="I46" s="2109"/>
    </row>
    <row r="47" spans="9:9" ht="12" customHeight="1" x14ac:dyDescent="0.25">
      <c r="I47" s="2109"/>
    </row>
    <row r="48" spans="9:9" ht="12" customHeight="1" x14ac:dyDescent="0.25">
      <c r="I48" s="2109"/>
    </row>
    <row r="49" spans="7:9" ht="12" customHeight="1" x14ac:dyDescent="0.25">
      <c r="I49" s="2109"/>
    </row>
    <row r="50" spans="7:9" ht="12" customHeight="1" x14ac:dyDescent="0.25">
      <c r="G50" s="1"/>
      <c r="H50" s="1"/>
      <c r="I50" s="2109"/>
    </row>
    <row r="51" spans="7:9" ht="12" customHeight="1" x14ac:dyDescent="0.25">
      <c r="G51" s="1"/>
      <c r="H51" s="1"/>
      <c r="I51" s="2109"/>
    </row>
    <row r="52" spans="7:9" ht="12" customHeight="1" x14ac:dyDescent="0.25">
      <c r="G52" s="1"/>
      <c r="H52" s="1"/>
      <c r="I52" s="2109"/>
    </row>
    <row r="53" spans="7:9" ht="12" customHeight="1" x14ac:dyDescent="0.25">
      <c r="G53" s="1"/>
      <c r="H53" s="1"/>
      <c r="I53" s="2109"/>
    </row>
    <row r="54" spans="7:9" ht="12" customHeight="1" x14ac:dyDescent="0.25">
      <c r="I54" s="2109"/>
    </row>
    <row r="55" spans="7:9" ht="12" customHeight="1" x14ac:dyDescent="0.25">
      <c r="I55" s="2109"/>
    </row>
    <row r="56" spans="7:9" ht="12" customHeight="1" x14ac:dyDescent="0.25">
      <c r="I56" s="2109"/>
    </row>
    <row r="57" spans="7:9" ht="12" customHeight="1" x14ac:dyDescent="0.25">
      <c r="I57" s="2109"/>
    </row>
    <row r="58" spans="7:9" ht="12" customHeight="1" x14ac:dyDescent="0.25">
      <c r="I58" s="2109"/>
    </row>
    <row r="59" spans="7:9" ht="12" customHeight="1" x14ac:dyDescent="0.25">
      <c r="I59" s="2109"/>
    </row>
    <row r="60" spans="7:9" ht="12" customHeight="1" x14ac:dyDescent="0.25">
      <c r="I60" s="2109"/>
    </row>
    <row r="61" spans="7:9" ht="12" customHeight="1" x14ac:dyDescent="0.25">
      <c r="I61" s="2109"/>
    </row>
    <row r="62" spans="7:9" ht="12" customHeight="1" x14ac:dyDescent="0.25">
      <c r="I62" s="2109"/>
    </row>
    <row r="63" spans="7:9" ht="12" customHeight="1" x14ac:dyDescent="0.25">
      <c r="I63" s="2109"/>
    </row>
    <row r="64" spans="7:9" ht="12" customHeight="1" x14ac:dyDescent="0.25">
      <c r="I64" s="2109"/>
    </row>
    <row r="65" spans="9:9" ht="12" customHeight="1" x14ac:dyDescent="0.25">
      <c r="I65" s="2109"/>
    </row>
    <row r="66" spans="9:9" ht="12" customHeight="1" x14ac:dyDescent="0.25">
      <c r="I66" s="2109"/>
    </row>
    <row r="67" spans="9:9" ht="12" customHeight="1" x14ac:dyDescent="0.25">
      <c r="I67" s="2109"/>
    </row>
    <row r="68" spans="9:9" ht="12" customHeight="1" x14ac:dyDescent="0.25">
      <c r="I68" s="2109"/>
    </row>
    <row r="69" spans="9:9" ht="12" customHeight="1" x14ac:dyDescent="0.25">
      <c r="I69" s="2109"/>
    </row>
    <row r="70" spans="9:9" ht="12" customHeight="1" x14ac:dyDescent="0.25">
      <c r="I70" s="2109"/>
    </row>
    <row r="71" spans="9:9" ht="12" customHeight="1" x14ac:dyDescent="0.25">
      <c r="I71" s="2109"/>
    </row>
    <row r="72" spans="9:9" ht="12" customHeight="1" x14ac:dyDescent="0.25">
      <c r="I72" s="2109"/>
    </row>
    <row r="73" spans="9:9" ht="12" customHeight="1" x14ac:dyDescent="0.25">
      <c r="I73" s="2109"/>
    </row>
    <row r="74" spans="9:9" ht="12" customHeight="1" x14ac:dyDescent="0.25">
      <c r="I74" s="2109"/>
    </row>
    <row r="75" spans="9:9" ht="12" customHeight="1" x14ac:dyDescent="0.25">
      <c r="I75" s="2109"/>
    </row>
    <row r="76" spans="9:9" ht="12" customHeight="1" x14ac:dyDescent="0.25">
      <c r="I76" s="2109"/>
    </row>
    <row r="77" spans="9:9" ht="12" customHeight="1" x14ac:dyDescent="0.25">
      <c r="I77" s="2109"/>
    </row>
    <row r="78" spans="9:9" ht="12" customHeight="1" x14ac:dyDescent="0.25">
      <c r="I78" s="2109"/>
    </row>
    <row r="79" spans="9:9" ht="12" customHeight="1" x14ac:dyDescent="0.25">
      <c r="I79" s="2109"/>
    </row>
    <row r="80" spans="9:9" ht="12" customHeight="1" x14ac:dyDescent="0.25">
      <c r="I80" s="2109"/>
    </row>
    <row r="81" spans="9:9" ht="12" customHeight="1" x14ac:dyDescent="0.25">
      <c r="I81" s="2109"/>
    </row>
    <row r="82" spans="9:9" ht="12" customHeight="1" x14ac:dyDescent="0.25">
      <c r="I82" s="2109"/>
    </row>
    <row r="83" spans="9:9" ht="12" customHeight="1" x14ac:dyDescent="0.25">
      <c r="I83" s="2109"/>
    </row>
    <row r="84" spans="9:9" ht="12" customHeight="1" x14ac:dyDescent="0.25">
      <c r="I84" s="2109"/>
    </row>
    <row r="85" spans="9:9" ht="12" customHeight="1" x14ac:dyDescent="0.25">
      <c r="I85" s="2109"/>
    </row>
    <row r="86" spans="9:9" ht="12" customHeight="1" x14ac:dyDescent="0.25">
      <c r="I86" s="2109"/>
    </row>
    <row r="87" spans="9:9" ht="12" customHeight="1" x14ac:dyDescent="0.25">
      <c r="I87" s="2109"/>
    </row>
    <row r="88" spans="9:9" ht="12" customHeight="1" x14ac:dyDescent="0.25">
      <c r="I88" s="2109"/>
    </row>
    <row r="89" spans="9:9" ht="12" customHeight="1" x14ac:dyDescent="0.25">
      <c r="I89" s="2109"/>
    </row>
    <row r="90" spans="9:9" ht="12" customHeight="1" x14ac:dyDescent="0.25">
      <c r="I90" s="2109"/>
    </row>
    <row r="91" spans="9:9" ht="12" customHeight="1" x14ac:dyDescent="0.25">
      <c r="I91" s="2109"/>
    </row>
    <row r="92" spans="9:9" ht="12" customHeight="1" x14ac:dyDescent="0.25">
      <c r="I92" s="2109"/>
    </row>
    <row r="93" spans="9:9" ht="12" customHeight="1" x14ac:dyDescent="0.25">
      <c r="I93" s="2109"/>
    </row>
    <row r="94" spans="9:9" ht="12" customHeight="1" x14ac:dyDescent="0.25">
      <c r="I94" s="2109"/>
    </row>
    <row r="95" spans="9:9" ht="12" customHeight="1" x14ac:dyDescent="0.25">
      <c r="I95" s="2109"/>
    </row>
    <row r="96" spans="9:9" ht="12" customHeight="1" x14ac:dyDescent="0.25">
      <c r="I96" s="2109"/>
    </row>
    <row r="97" spans="9:9" ht="12" customHeight="1" x14ac:dyDescent="0.25">
      <c r="I97" s="2109"/>
    </row>
    <row r="98" spans="9:9" ht="12" customHeight="1" x14ac:dyDescent="0.25">
      <c r="I98" s="2109"/>
    </row>
    <row r="99" spans="9:9" ht="12" customHeight="1" x14ac:dyDescent="0.25">
      <c r="I99" s="2109"/>
    </row>
    <row r="100" spans="9:9" ht="12" customHeight="1" x14ac:dyDescent="0.25">
      <c r="I100" s="2109"/>
    </row>
    <row r="101" spans="9:9" ht="12" customHeight="1" x14ac:dyDescent="0.25">
      <c r="I101" s="2109"/>
    </row>
    <row r="102" spans="9:9" ht="12" customHeight="1" x14ac:dyDescent="0.25">
      <c r="I102" s="2109"/>
    </row>
    <row r="103" spans="9:9" ht="12" customHeight="1" x14ac:dyDescent="0.25">
      <c r="I103" s="2109"/>
    </row>
    <row r="104" spans="9:9" ht="12" customHeight="1" x14ac:dyDescent="0.25">
      <c r="I104" s="2109"/>
    </row>
    <row r="105" spans="9:9" ht="12" customHeight="1" x14ac:dyDescent="0.25">
      <c r="I105" s="2109"/>
    </row>
    <row r="106" spans="9:9" ht="12" customHeight="1" x14ac:dyDescent="0.25">
      <c r="I106" s="2109"/>
    </row>
    <row r="107" spans="9:9" ht="12" customHeight="1" x14ac:dyDescent="0.25">
      <c r="I107" s="2109"/>
    </row>
    <row r="108" spans="9:9" ht="12" customHeight="1" x14ac:dyDescent="0.25">
      <c r="I108" s="2109"/>
    </row>
    <row r="109" spans="9:9" ht="12" customHeight="1" x14ac:dyDescent="0.25">
      <c r="I109" s="2109"/>
    </row>
    <row r="110" spans="9:9" ht="12" customHeight="1" x14ac:dyDescent="0.25">
      <c r="I110" s="2109"/>
    </row>
    <row r="111" spans="9:9" ht="12" customHeight="1" x14ac:dyDescent="0.25">
      <c r="I111" s="2109"/>
    </row>
    <row r="112" spans="9:9" ht="12" customHeight="1" x14ac:dyDescent="0.25">
      <c r="I112" s="2109"/>
    </row>
    <row r="113" spans="9:9" ht="12" customHeight="1" x14ac:dyDescent="0.25">
      <c r="I113" s="2109"/>
    </row>
    <row r="114" spans="9:9" ht="12" customHeight="1" x14ac:dyDescent="0.25">
      <c r="I114" s="2109"/>
    </row>
    <row r="115" spans="9:9" ht="12" customHeight="1" x14ac:dyDescent="0.25">
      <c r="I115" s="2109"/>
    </row>
  </sheetData>
  <mergeCells count="6">
    <mergeCell ref="A7:B7"/>
    <mergeCell ref="A1:H1"/>
    <mergeCell ref="A2:H2"/>
    <mergeCell ref="A3:B6"/>
    <mergeCell ref="C3:H3"/>
    <mergeCell ref="C4:H4"/>
  </mergeCells>
  <conditionalFormatting sqref="D7:H12 D16:H17 D19:H27 D14:H14">
    <cfRule type="expression" dxfId="898" priority="8">
      <formula>D7&lt;0.005</formula>
    </cfRule>
  </conditionalFormatting>
  <conditionalFormatting sqref="D7:H12 D16:H17 D19:H27 D14:H14">
    <cfRule type="expression" dxfId="897" priority="7" stopIfTrue="1">
      <formula>D7&lt;0.0004</formula>
    </cfRule>
  </conditionalFormatting>
  <conditionalFormatting sqref="D15:H15">
    <cfRule type="expression" dxfId="896" priority="6">
      <formula>D15&lt;0.005</formula>
    </cfRule>
  </conditionalFormatting>
  <conditionalFormatting sqref="D15:H15">
    <cfRule type="expression" dxfId="895" priority="5" stopIfTrue="1">
      <formula>D15&lt;0.0004</formula>
    </cfRule>
  </conditionalFormatting>
  <conditionalFormatting sqref="D18:H18">
    <cfRule type="expression" dxfId="894" priority="4">
      <formula>D18&lt;0.005</formula>
    </cfRule>
  </conditionalFormatting>
  <conditionalFormatting sqref="D18:H18">
    <cfRule type="expression" dxfId="893" priority="3" stopIfTrue="1">
      <formula>D18&lt;0.0004</formula>
    </cfRule>
  </conditionalFormatting>
  <conditionalFormatting sqref="D13:H13">
    <cfRule type="expression" dxfId="892" priority="2">
      <formula>D13&lt;0.005</formula>
    </cfRule>
  </conditionalFormatting>
  <conditionalFormatting sqref="D13:H13">
    <cfRule type="expression" dxfId="891" priority="1" stopIfTrue="1">
      <formula>D13&lt;0.0004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גיליון106"/>
  <dimension ref="A1:J120"/>
  <sheetViews>
    <sheetView view="pageBreakPreview" topLeftCell="B1" zoomScaleNormal="100" zoomScaleSheetLayoutView="100" workbookViewId="0">
      <selection activeCell="G10" sqref="G10"/>
    </sheetView>
  </sheetViews>
  <sheetFormatPr defaultRowHeight="12" customHeight="1" x14ac:dyDescent="0.35"/>
  <cols>
    <col min="1" max="1" width="30.36328125" style="1689" customWidth="1"/>
    <col min="2" max="2" width="30.453125" style="1689" bestFit="1" customWidth="1"/>
    <col min="3" max="3" width="18.36328125" style="1691" customWidth="1"/>
    <col min="4" max="7" width="18.36328125" style="1690" customWidth="1"/>
    <col min="8" max="8" width="18.36328125" style="1894" customWidth="1"/>
    <col min="9" max="9" width="18.36328125" customWidth="1"/>
  </cols>
  <sheetData>
    <row r="1" spans="1:10" ht="15.75" customHeight="1" x14ac:dyDescent="0.35">
      <c r="A1" s="6345" t="s">
        <v>949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948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954" t="s">
        <v>947</v>
      </c>
      <c r="D3" s="6955"/>
      <c r="E3" s="6955"/>
      <c r="F3" s="6955"/>
      <c r="G3" s="6955"/>
      <c r="H3" s="6955"/>
      <c r="I3" s="6956"/>
    </row>
    <row r="4" spans="1:10" ht="16" thickBot="1" x14ac:dyDescent="0.4">
      <c r="A4" s="6481"/>
      <c r="B4" s="6482"/>
      <c r="C4" s="6638" t="s">
        <v>946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2155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2154" t="s">
        <v>149</v>
      </c>
      <c r="I6" s="1715" t="s">
        <v>853</v>
      </c>
      <c r="J6" s="2122"/>
    </row>
    <row r="7" spans="1:10" s="179" customFormat="1" ht="12" customHeight="1" thickBot="1" x14ac:dyDescent="0.4">
      <c r="A7" s="6648" t="s">
        <v>59</v>
      </c>
      <c r="B7" s="6443"/>
      <c r="C7" s="1714">
        <v>14613.000000000015</v>
      </c>
      <c r="D7" s="1353">
        <v>0.35823371741202126</v>
      </c>
      <c r="E7" s="203">
        <v>0.50307049308055241</v>
      </c>
      <c r="F7" s="1353">
        <v>0.1190255975599826</v>
      </c>
      <c r="G7" s="203">
        <v>1.9670191947437146E-2</v>
      </c>
      <c r="H7" s="2075">
        <v>4.1977076732170744</v>
      </c>
      <c r="I7" s="241">
        <v>2.7678850515382211E-2</v>
      </c>
      <c r="J7" s="2124"/>
    </row>
    <row r="8" spans="1:10" s="179" customFormat="1" ht="12" customHeight="1" x14ac:dyDescent="0.35">
      <c r="A8" s="311" t="s">
        <v>123</v>
      </c>
      <c r="B8" s="93" t="s">
        <v>122</v>
      </c>
      <c r="C8" s="1696">
        <v>1467.9999999999991</v>
      </c>
      <c r="D8" s="1876">
        <v>0.1589464113912204</v>
      </c>
      <c r="E8" s="1876">
        <v>0.71626025204703669</v>
      </c>
      <c r="F8" s="1876">
        <v>0.10617882413829671</v>
      </c>
      <c r="G8" s="1876">
        <v>1.8614512423441788E-2</v>
      </c>
      <c r="H8" s="2138">
        <v>4.0134825296619638</v>
      </c>
      <c r="I8" s="1845">
        <v>1.5926917067802377E-2</v>
      </c>
      <c r="J8" s="2124"/>
    </row>
    <row r="9" spans="1:10" s="179" customFormat="1" ht="12" customHeight="1" x14ac:dyDescent="0.35">
      <c r="A9" s="92" t="s">
        <v>121</v>
      </c>
      <c r="B9" s="1701" t="s">
        <v>120</v>
      </c>
      <c r="C9" s="1700">
        <v>483.00000000000023</v>
      </c>
      <c r="D9" s="2092">
        <v>0.2237507828779754</v>
      </c>
      <c r="E9" s="2092">
        <v>0.52303194890749072</v>
      </c>
      <c r="F9" s="2092">
        <v>0.20474315996014103</v>
      </c>
      <c r="G9" s="2092">
        <v>4.847410825439067E-2</v>
      </c>
      <c r="H9" s="2147">
        <v>3.9051452338896677</v>
      </c>
      <c r="I9" s="2090">
        <v>5.4370222044918544E-2</v>
      </c>
      <c r="J9" s="2124"/>
    </row>
    <row r="10" spans="1:10" s="179" customFormat="1" ht="12" customHeight="1" x14ac:dyDescent="0.35">
      <c r="A10" s="322"/>
      <c r="B10" s="1701" t="s">
        <v>119</v>
      </c>
      <c r="C10" s="1700">
        <v>1622.9999999999986</v>
      </c>
      <c r="D10" s="2092">
        <v>0.38794373087469713</v>
      </c>
      <c r="E10" s="2092">
        <v>0.48911151788157248</v>
      </c>
      <c r="F10" s="2092">
        <v>0.11224603618715301</v>
      </c>
      <c r="G10" s="2092">
        <v>1.0698715056575731E-2</v>
      </c>
      <c r="H10" s="2147">
        <v>4.2543002645743924</v>
      </c>
      <c r="I10" s="2090">
        <v>3.1041245754305061E-2</v>
      </c>
      <c r="J10" s="2124"/>
    </row>
    <row r="11" spans="1:10" s="179" customFormat="1" ht="12" customHeight="1" x14ac:dyDescent="0.35">
      <c r="A11" s="322"/>
      <c r="B11" s="1701" t="s">
        <v>118</v>
      </c>
      <c r="C11" s="1700">
        <v>495.99999999999989</v>
      </c>
      <c r="D11" s="2092">
        <v>0.37274820206093323</v>
      </c>
      <c r="E11" s="2092">
        <v>0.45696570866843111</v>
      </c>
      <c r="F11" s="2092">
        <v>0.12193653952086882</v>
      </c>
      <c r="G11" s="2092">
        <v>4.8349549749766199E-2</v>
      </c>
      <c r="H11" s="2147">
        <v>4.1541125630405329</v>
      </c>
      <c r="I11" s="2090">
        <v>6.9271336188706525E-2</v>
      </c>
      <c r="J11" s="2124"/>
    </row>
    <row r="12" spans="1:10" s="179" customFormat="1" ht="12" customHeight="1" x14ac:dyDescent="0.35">
      <c r="A12" s="322"/>
      <c r="B12" s="1701" t="s">
        <v>117</v>
      </c>
      <c r="C12" s="2148">
        <v>95</v>
      </c>
      <c r="D12" s="2092">
        <v>0.33204554024134914</v>
      </c>
      <c r="E12" s="2092">
        <v>0.5002359944497361</v>
      </c>
      <c r="F12" s="2092">
        <v>0.14513595490760889</v>
      </c>
      <c r="G12" s="2092">
        <v>2.2582510401305756E-2</v>
      </c>
      <c r="H12" s="2147">
        <v>4.1417445645311286</v>
      </c>
      <c r="I12" s="2090">
        <v>2.1565084135313016E-2</v>
      </c>
      <c r="J12" s="2124"/>
    </row>
    <row r="13" spans="1:10" s="179" customFormat="1" ht="12" customHeight="1" x14ac:dyDescent="0.35">
      <c r="A13" s="322"/>
      <c r="B13" s="1701" t="s">
        <v>116</v>
      </c>
      <c r="C13" s="1700">
        <v>78</v>
      </c>
      <c r="D13" s="2092">
        <v>0.3866857838389241</v>
      </c>
      <c r="E13" s="2092">
        <v>0.52386998927717732</v>
      </c>
      <c r="F13" s="2092">
        <v>7.2356569177621885E-2</v>
      </c>
      <c r="G13" s="2092">
        <v>1.7087657706276571E-2</v>
      </c>
      <c r="H13" s="2147">
        <v>4.2801538992487504</v>
      </c>
      <c r="I13" s="2090">
        <v>1.5869693118031082E-2</v>
      </c>
      <c r="J13" s="2124"/>
    </row>
    <row r="14" spans="1:10" s="179" customFormat="1" ht="12" customHeight="1" x14ac:dyDescent="0.35">
      <c r="A14" s="322"/>
      <c r="B14" s="1701" t="s">
        <v>115</v>
      </c>
      <c r="C14" s="2153">
        <v>96</v>
      </c>
      <c r="D14" s="2152">
        <v>0.14507231150522262</v>
      </c>
      <c r="E14" s="2152">
        <v>0.59413766224569808</v>
      </c>
      <c r="F14" s="2152">
        <v>0.2468602564751517</v>
      </c>
      <c r="G14" s="2152">
        <v>1.3929769773926935E-2</v>
      </c>
      <c r="H14" s="2151">
        <v>3.8665937961690675</v>
      </c>
      <c r="I14" s="2150">
        <v>2.709988276412997E-2</v>
      </c>
      <c r="J14" s="2124"/>
    </row>
    <row r="15" spans="1:10" s="179" customFormat="1" ht="12" customHeight="1" x14ac:dyDescent="0.35">
      <c r="A15" s="322"/>
      <c r="B15" s="2149" t="s">
        <v>114</v>
      </c>
      <c r="C15" s="2148">
        <v>38.000000000000014</v>
      </c>
      <c r="D15" s="2092">
        <v>0.50830164512519127</v>
      </c>
      <c r="E15" s="2092">
        <v>0.40186401544584788</v>
      </c>
      <c r="F15" s="2092">
        <v>5.4096518298353422E-2</v>
      </c>
      <c r="G15" s="2092">
        <v>3.5737821130607597E-2</v>
      </c>
      <c r="H15" s="2147">
        <v>4.3827294845656226</v>
      </c>
      <c r="I15" s="2090">
        <v>9.6178296140872005E-2</v>
      </c>
      <c r="J15" s="2124"/>
    </row>
    <row r="16" spans="1:10" s="179" customFormat="1" ht="12" customHeight="1" x14ac:dyDescent="0.35">
      <c r="A16" s="322"/>
      <c r="B16" s="1940" t="s">
        <v>113</v>
      </c>
      <c r="C16" s="1700">
        <v>39.000000000000007</v>
      </c>
      <c r="D16" s="2092">
        <v>7.3182275292131546E-2</v>
      </c>
      <c r="E16" s="2092">
        <v>0.75988748306871168</v>
      </c>
      <c r="F16" s="2092">
        <v>0.13756609200836997</v>
      </c>
      <c r="G16" s="2092">
        <v>2.936414963078704E-2</v>
      </c>
      <c r="H16" s="2147">
        <v>3.8768878840221883</v>
      </c>
      <c r="I16" s="2090">
        <v>2.7645075640330859E-2</v>
      </c>
      <c r="J16" s="2124"/>
    </row>
    <row r="17" spans="1:10" s="179" customFormat="1" ht="12" customHeight="1" x14ac:dyDescent="0.35">
      <c r="A17" s="322"/>
      <c r="B17" s="1701" t="s">
        <v>112</v>
      </c>
      <c r="C17" s="2148">
        <v>119.99999999999997</v>
      </c>
      <c r="D17" s="2092">
        <v>0.55644046018468141</v>
      </c>
      <c r="E17" s="2092">
        <v>0.34932765860459092</v>
      </c>
      <c r="F17" s="2092">
        <v>9.4231881210727508E-2</v>
      </c>
      <c r="G17" s="2092">
        <v>0</v>
      </c>
      <c r="H17" s="2147">
        <v>4.4622085789739545</v>
      </c>
      <c r="I17" s="2090">
        <v>1.7401910882900683E-2</v>
      </c>
      <c r="J17" s="2124"/>
    </row>
    <row r="18" spans="1:10" s="179" customFormat="1" ht="12" customHeight="1" x14ac:dyDescent="0.35">
      <c r="A18" s="322"/>
      <c r="B18" s="1701" t="s">
        <v>111</v>
      </c>
      <c r="C18" s="1700">
        <v>357.00000000000006</v>
      </c>
      <c r="D18" s="2092">
        <v>0.24778344138994071</v>
      </c>
      <c r="E18" s="2092">
        <v>0.58744572037394249</v>
      </c>
      <c r="F18" s="2092">
        <v>0.13867323285072403</v>
      </c>
      <c r="G18" s="2092">
        <v>2.609760538539322E-2</v>
      </c>
      <c r="H18" s="2147">
        <v>4.0569149977684296</v>
      </c>
      <c r="I18" s="2090">
        <v>3.231125041559204E-2</v>
      </c>
      <c r="J18" s="2124"/>
    </row>
    <row r="19" spans="1:10" s="179" customFormat="1" ht="12" customHeight="1" x14ac:dyDescent="0.35">
      <c r="A19" s="322"/>
      <c r="B19" s="1701" t="s">
        <v>110</v>
      </c>
      <c r="C19" s="1700">
        <v>222.00000000000003</v>
      </c>
      <c r="D19" s="2092">
        <v>0.31735966132888732</v>
      </c>
      <c r="E19" s="2092">
        <v>0.40208412099425173</v>
      </c>
      <c r="F19" s="2092">
        <v>0.19379470956791853</v>
      </c>
      <c r="G19" s="2092">
        <v>8.6761508108941857E-2</v>
      </c>
      <c r="H19" s="2147">
        <v>3.9397213630657668</v>
      </c>
      <c r="I19" s="2090">
        <v>2.5856902206673412E-2</v>
      </c>
      <c r="J19" s="2124"/>
    </row>
    <row r="20" spans="1:10" s="179" customFormat="1" ht="12" customHeight="1" x14ac:dyDescent="0.35">
      <c r="A20" s="322"/>
      <c r="B20" s="1701" t="s">
        <v>109</v>
      </c>
      <c r="C20" s="2148">
        <v>238.99999999999991</v>
      </c>
      <c r="D20" s="2092">
        <v>0.33921763941332062</v>
      </c>
      <c r="E20" s="2092">
        <v>0.55079579215310726</v>
      </c>
      <c r="F20" s="2092">
        <v>0.10998656843357239</v>
      </c>
      <c r="G20" s="2092">
        <v>0</v>
      </c>
      <c r="H20" s="2147">
        <v>4.2292310709797487</v>
      </c>
      <c r="I20" s="2090">
        <v>2.3342030335476167E-2</v>
      </c>
      <c r="J20" s="2124"/>
    </row>
    <row r="21" spans="1:10" s="179" customFormat="1" ht="12" customHeight="1" x14ac:dyDescent="0.35">
      <c r="A21" s="322"/>
      <c r="B21" s="1701" t="s">
        <v>108</v>
      </c>
      <c r="C21" s="1700">
        <v>92</v>
      </c>
      <c r="D21" s="2092">
        <v>0.13893680453453153</v>
      </c>
      <c r="E21" s="2092">
        <v>0.69159165007637957</v>
      </c>
      <c r="F21" s="2092">
        <v>0.13651032709624325</v>
      </c>
      <c r="G21" s="2092">
        <v>3.2961218292845658E-2</v>
      </c>
      <c r="H21" s="2147">
        <v>3.9365040408525962</v>
      </c>
      <c r="I21" s="2090">
        <v>4.6051344052867246E-2</v>
      </c>
      <c r="J21" s="2124"/>
    </row>
    <row r="22" spans="1:10" s="179" customFormat="1" ht="12" customHeight="1" x14ac:dyDescent="0.35">
      <c r="A22" s="322"/>
      <c r="B22" s="1701" t="s">
        <v>107</v>
      </c>
      <c r="C22" s="1700">
        <v>135.00000000000006</v>
      </c>
      <c r="D22" s="2092">
        <v>0.23616654092662837</v>
      </c>
      <c r="E22" s="2092">
        <v>0.45729763216552244</v>
      </c>
      <c r="F22" s="2092">
        <v>0.21344583840193473</v>
      </c>
      <c r="G22" s="2092">
        <v>9.308998850591467E-2</v>
      </c>
      <c r="H22" s="2147">
        <v>3.8240133760060897</v>
      </c>
      <c r="I22" s="2090">
        <v>6.4019103873908653E-3</v>
      </c>
      <c r="J22" s="2124"/>
    </row>
    <row r="23" spans="1:10" s="179" customFormat="1" ht="12" customHeight="1" x14ac:dyDescent="0.35">
      <c r="A23" s="322"/>
      <c r="B23" s="1701" t="s">
        <v>106</v>
      </c>
      <c r="C23" s="2148">
        <v>132.00000000000003</v>
      </c>
      <c r="D23" s="2092">
        <v>0.18544912247485246</v>
      </c>
      <c r="E23" s="2092">
        <v>0.58013985442551641</v>
      </c>
      <c r="F23" s="2092">
        <v>0.20783873714981979</v>
      </c>
      <c r="G23" s="2092">
        <v>2.6572285949811869E-2</v>
      </c>
      <c r="H23" s="2147">
        <v>3.9159194734109875</v>
      </c>
      <c r="I23" s="2090">
        <v>8.5960097156200423E-3</v>
      </c>
      <c r="J23" s="2124"/>
    </row>
    <row r="24" spans="1:10" s="179" customFormat="1" ht="12" customHeight="1" x14ac:dyDescent="0.35">
      <c r="A24" s="322"/>
      <c r="B24" s="1701" t="s">
        <v>105</v>
      </c>
      <c r="C24" s="1700">
        <v>369.99999999999994</v>
      </c>
      <c r="D24" s="2092">
        <v>0.29941306727243089</v>
      </c>
      <c r="E24" s="2092">
        <v>0.53912051476878842</v>
      </c>
      <c r="F24" s="2092">
        <v>0.15724318770994611</v>
      </c>
      <c r="G24" s="2092">
        <v>4.2232302488352438E-3</v>
      </c>
      <c r="H24" s="2147">
        <v>4.1337234190648156</v>
      </c>
      <c r="I24" s="2090">
        <v>4.1761736340488624E-2</v>
      </c>
      <c r="J24" s="2124"/>
    </row>
    <row r="25" spans="1:10" s="179" customFormat="1" ht="12" customHeight="1" x14ac:dyDescent="0.35">
      <c r="A25" s="322"/>
      <c r="B25" s="1701" t="s">
        <v>104</v>
      </c>
      <c r="C25" s="2093">
        <v>62</v>
      </c>
      <c r="D25" s="1840">
        <v>0.27344853204863573</v>
      </c>
      <c r="E25" s="1840">
        <v>0.53807275864946458</v>
      </c>
      <c r="F25" s="1840">
        <v>0.16640559192965221</v>
      </c>
      <c r="G25" s="1840">
        <v>2.2073117372247469E-2</v>
      </c>
      <c r="H25" s="2147">
        <v>4.062896705374488</v>
      </c>
      <c r="I25" s="1839">
        <v>6.0776600920011165E-2</v>
      </c>
      <c r="J25" s="2124"/>
    </row>
    <row r="26" spans="1:10" s="179" customFormat="1" ht="12" customHeight="1" x14ac:dyDescent="0.35">
      <c r="A26" s="322"/>
      <c r="B26" s="2136" t="s">
        <v>103</v>
      </c>
      <c r="C26" s="2093">
        <v>70</v>
      </c>
      <c r="D26" s="2092">
        <v>0.23611756955273067</v>
      </c>
      <c r="E26" s="2092">
        <v>0.33889718769429195</v>
      </c>
      <c r="F26" s="2092">
        <v>0.40460944751319433</v>
      </c>
      <c r="G26" s="2092">
        <v>2.0375795239783331E-2</v>
      </c>
      <c r="H26" s="2146">
        <v>3.7907565315599703</v>
      </c>
      <c r="I26" s="2090">
        <v>5.9394067050866722E-2</v>
      </c>
      <c r="J26" s="2124"/>
    </row>
    <row r="27" spans="1:10" s="179" customFormat="1" ht="12" customHeight="1" x14ac:dyDescent="0.35">
      <c r="A27" s="322"/>
      <c r="B27" s="1701" t="s">
        <v>102</v>
      </c>
      <c r="C27" s="1700">
        <v>46</v>
      </c>
      <c r="D27" s="2092">
        <v>0.1752398775234511</v>
      </c>
      <c r="E27" s="2092">
        <v>0.57183039810221636</v>
      </c>
      <c r="F27" s="2092">
        <v>0.25292972437433248</v>
      </c>
      <c r="G27" s="2092">
        <v>0</v>
      </c>
      <c r="H27" s="2146">
        <v>3.9223101531491182</v>
      </c>
      <c r="I27" s="2090">
        <v>0</v>
      </c>
      <c r="J27" s="2124"/>
    </row>
    <row r="28" spans="1:10" s="179" customFormat="1" ht="12" customHeight="1" x14ac:dyDescent="0.35">
      <c r="A28" s="322"/>
      <c r="B28" s="1701" t="s">
        <v>101</v>
      </c>
      <c r="C28" s="2093">
        <v>74</v>
      </c>
      <c r="D28" s="2092">
        <v>0.29185065943554095</v>
      </c>
      <c r="E28" s="2092">
        <v>0.48325881873804355</v>
      </c>
      <c r="F28" s="2092">
        <v>0.16635599079177857</v>
      </c>
      <c r="G28" s="2092">
        <v>5.8534531034637106E-2</v>
      </c>
      <c r="H28" s="2146">
        <v>4.0084256065744892</v>
      </c>
      <c r="I28" s="2090">
        <v>1.1836715450804124E-2</v>
      </c>
      <c r="J28" s="2124"/>
    </row>
    <row r="29" spans="1:10" s="179" customFormat="1" ht="12" customHeight="1" x14ac:dyDescent="0.35">
      <c r="A29" s="322"/>
      <c r="B29" s="1701" t="s">
        <v>241</v>
      </c>
      <c r="C29" s="1700">
        <v>138</v>
      </c>
      <c r="D29" s="2092">
        <v>0.57987847753876376</v>
      </c>
      <c r="E29" s="2092">
        <v>0.21660033127027081</v>
      </c>
      <c r="F29" s="2092">
        <v>0.20352119119096543</v>
      </c>
      <c r="G29" s="2092">
        <v>0</v>
      </c>
      <c r="H29" s="2146">
        <v>4.3763572863477984</v>
      </c>
      <c r="I29" s="2090">
        <v>3.1609016325911454E-2</v>
      </c>
      <c r="J29" s="2124"/>
    </row>
    <row r="30" spans="1:10" s="179" customFormat="1" ht="12" customHeight="1" x14ac:dyDescent="0.35">
      <c r="A30" s="322"/>
      <c r="B30" s="1701" t="s">
        <v>240</v>
      </c>
      <c r="C30" s="1700">
        <v>176.00000000000006</v>
      </c>
      <c r="D30" s="2092">
        <v>0.35072744186480653</v>
      </c>
      <c r="E30" s="2092">
        <v>0.48969614773730485</v>
      </c>
      <c r="F30" s="2092">
        <v>0.15201523618764479</v>
      </c>
      <c r="G30" s="2145">
        <v>7.5611742102433743E-3</v>
      </c>
      <c r="H30" s="2144">
        <v>4.1835898572566759</v>
      </c>
      <c r="I30" s="1941">
        <v>3.2878608785008624E-2</v>
      </c>
      <c r="J30" s="2124"/>
    </row>
    <row r="31" spans="1:10" s="179" customFormat="1" ht="12" customHeight="1" thickBot="1" x14ac:dyDescent="0.4">
      <c r="A31" s="318"/>
      <c r="B31" s="68" t="s">
        <v>59</v>
      </c>
      <c r="C31" s="1694">
        <v>6648.9999999999873</v>
      </c>
      <c r="D31" s="2009">
        <v>0.28423671769607323</v>
      </c>
      <c r="E31" s="2009">
        <v>0.54644382568352379</v>
      </c>
      <c r="F31" s="2009">
        <v>0.14290902006293119</v>
      </c>
      <c r="G31" s="2009">
        <v>2.6410436557460538E-2</v>
      </c>
      <c r="H31" s="1693">
        <v>4.0854566084566351</v>
      </c>
      <c r="I31" s="2008">
        <v>3.3918979200050596E-2</v>
      </c>
      <c r="J31" s="2124"/>
    </row>
    <row r="32" spans="1:10" s="179" customFormat="1" ht="12" customHeight="1" x14ac:dyDescent="0.35">
      <c r="A32" s="535" t="s">
        <v>98</v>
      </c>
      <c r="B32" s="1304" t="s">
        <v>97</v>
      </c>
      <c r="C32" s="1697">
        <v>4040.0000000000032</v>
      </c>
      <c r="D32" s="219">
        <v>0.50920325287691115</v>
      </c>
      <c r="E32" s="219">
        <v>0.4099189762699646</v>
      </c>
      <c r="F32" s="219">
        <v>7.1823074200322135E-2</v>
      </c>
      <c r="G32" s="219">
        <v>9.0546966528181356E-3</v>
      </c>
      <c r="H32" s="1711">
        <v>4.4192707853709416</v>
      </c>
      <c r="I32" s="267">
        <v>8.7894828816323066E-3</v>
      </c>
      <c r="J32" s="2124"/>
    </row>
    <row r="33" spans="1:10" s="179" customFormat="1" ht="12" customHeight="1" x14ac:dyDescent="0.35">
      <c r="A33" s="78" t="s">
        <v>96</v>
      </c>
      <c r="B33" s="1940" t="s">
        <v>95</v>
      </c>
      <c r="C33" s="1700">
        <v>419.99999999999989</v>
      </c>
      <c r="D33" s="2092">
        <v>0.38743905817743995</v>
      </c>
      <c r="E33" s="2092">
        <v>0.4835178387352802</v>
      </c>
      <c r="F33" s="2092">
        <v>9.6588134613241491E-2</v>
      </c>
      <c r="G33" s="2092">
        <v>3.2454968474040363E-2</v>
      </c>
      <c r="H33" s="1703">
        <v>4.2192389073517393</v>
      </c>
      <c r="I33" s="1941">
        <v>5.2062274720797233E-3</v>
      </c>
      <c r="J33" s="2124"/>
    </row>
    <row r="34" spans="1:10" s="179" customFormat="1" ht="12" customHeight="1" x14ac:dyDescent="0.35">
      <c r="A34" s="535"/>
      <c r="B34" s="1940" t="s">
        <v>94</v>
      </c>
      <c r="C34" s="1700">
        <v>207.00000000000003</v>
      </c>
      <c r="D34" s="2092">
        <v>0.51030986074600437</v>
      </c>
      <c r="E34" s="2092">
        <v>0.31152042211822478</v>
      </c>
      <c r="F34" s="2092">
        <v>0.15041482954300447</v>
      </c>
      <c r="G34" s="2092">
        <v>2.7754887592766453E-2</v>
      </c>
      <c r="H34" s="1703">
        <v>4.3043852560174667</v>
      </c>
      <c r="I34" s="1941">
        <v>0</v>
      </c>
      <c r="J34" s="2124"/>
    </row>
    <row r="35" spans="1:10" s="179" customFormat="1" ht="12" customHeight="1" thickBot="1" x14ac:dyDescent="0.4">
      <c r="A35" s="379"/>
      <c r="B35" s="1530" t="s">
        <v>59</v>
      </c>
      <c r="C35" s="2143">
        <v>4666.9999999999936</v>
      </c>
      <c r="D35" s="2142">
        <v>0.4979886573365625</v>
      </c>
      <c r="E35" s="2142">
        <v>0.41365073928753004</v>
      </c>
      <c r="F35" s="2142">
        <v>7.65611043267901E-2</v>
      </c>
      <c r="G35" s="2142">
        <v>1.1799499049132236E-2</v>
      </c>
      <c r="H35" s="2141">
        <v>4.3972093883085934</v>
      </c>
      <c r="I35" s="2140">
        <v>8.1876666381627654E-3</v>
      </c>
      <c r="J35" s="2124"/>
    </row>
    <row r="36" spans="1:10" s="179" customFormat="1" ht="12" customHeight="1" thickBot="1" x14ac:dyDescent="0.4">
      <c r="A36" s="397" t="s">
        <v>93</v>
      </c>
      <c r="B36" s="352" t="s">
        <v>59</v>
      </c>
      <c r="C36" s="2076">
        <v>96.999999999999986</v>
      </c>
      <c r="D36" s="1353">
        <v>0.54950922608927111</v>
      </c>
      <c r="E36" s="1353">
        <v>0.31954095839719249</v>
      </c>
      <c r="F36" s="1353">
        <v>0.13094981551353629</v>
      </c>
      <c r="G36" s="1353">
        <v>0</v>
      </c>
      <c r="H36" s="2075">
        <v>4.4185594105757371</v>
      </c>
      <c r="I36" s="238">
        <v>4.743642636188352E-2</v>
      </c>
      <c r="J36" s="2124"/>
    </row>
    <row r="37" spans="1:10" s="179" customFormat="1" ht="12" customHeight="1" x14ac:dyDescent="0.35">
      <c r="A37" s="535" t="s">
        <v>92</v>
      </c>
      <c r="B37" s="93" t="s">
        <v>91</v>
      </c>
      <c r="C37" s="1696">
        <v>172</v>
      </c>
      <c r="D37" s="1876">
        <v>0.4320953405408593</v>
      </c>
      <c r="E37" s="1876">
        <v>0.5262493741461105</v>
      </c>
      <c r="F37" s="1876">
        <v>4.165528531303056E-2</v>
      </c>
      <c r="G37" s="1876">
        <v>0</v>
      </c>
      <c r="H37" s="2138">
        <v>4.3904400552278293</v>
      </c>
      <c r="I37" s="1845">
        <v>0</v>
      </c>
      <c r="J37" s="2124"/>
    </row>
    <row r="38" spans="1:10" s="179" customFormat="1" ht="12" customHeight="1" x14ac:dyDescent="0.35">
      <c r="A38" s="78" t="s">
        <v>205</v>
      </c>
      <c r="B38" s="1701" t="s">
        <v>89</v>
      </c>
      <c r="C38" s="1700">
        <v>307.00000000000023</v>
      </c>
      <c r="D38" s="2092">
        <v>0.47046635165906842</v>
      </c>
      <c r="E38" s="2092">
        <v>0.46412605500944809</v>
      </c>
      <c r="F38" s="2092">
        <v>6.5407593331483133E-2</v>
      </c>
      <c r="G38" s="2092">
        <v>0</v>
      </c>
      <c r="H38" s="1703">
        <v>4.4050587583275851</v>
      </c>
      <c r="I38" s="1941">
        <v>0</v>
      </c>
      <c r="J38" s="2124"/>
    </row>
    <row r="39" spans="1:10" s="179" customFormat="1" ht="12" customHeight="1" x14ac:dyDescent="0.35">
      <c r="A39" s="78"/>
      <c r="B39" s="1701" t="s">
        <v>88</v>
      </c>
      <c r="C39" s="1700">
        <v>49.000000000000007</v>
      </c>
      <c r="D39" s="2092">
        <v>0.49594993659208553</v>
      </c>
      <c r="E39" s="2092">
        <v>0.39331969282292861</v>
      </c>
      <c r="F39" s="2092">
        <v>0.11073037058498592</v>
      </c>
      <c r="G39" s="2092">
        <v>0</v>
      </c>
      <c r="H39" s="1703">
        <v>4.3852195660071001</v>
      </c>
      <c r="I39" s="1941">
        <v>0</v>
      </c>
      <c r="J39" s="2124"/>
    </row>
    <row r="40" spans="1:10" s="179" customFormat="1" ht="12" customHeight="1" x14ac:dyDescent="0.35">
      <c r="A40" s="78"/>
      <c r="B40" s="1701" t="s">
        <v>87</v>
      </c>
      <c r="C40" s="1700">
        <v>79.000000000000014</v>
      </c>
      <c r="D40" s="2092">
        <v>0.42552051550833847</v>
      </c>
      <c r="E40" s="2092">
        <v>0.44870374902806703</v>
      </c>
      <c r="F40" s="2092">
        <v>0.12577573546359416</v>
      </c>
      <c r="G40" s="2092">
        <v>0</v>
      </c>
      <c r="H40" s="1703">
        <v>4.2997447800447448</v>
      </c>
      <c r="I40" s="1941">
        <v>0</v>
      </c>
      <c r="J40" s="2124"/>
    </row>
    <row r="41" spans="1:10" s="179" customFormat="1" ht="12" customHeight="1" x14ac:dyDescent="0.35">
      <c r="A41" s="535"/>
      <c r="B41" s="1701" t="s">
        <v>239</v>
      </c>
      <c r="C41" s="1700">
        <v>96.000000000000028</v>
      </c>
      <c r="D41" s="2092">
        <v>0.43599261776934639</v>
      </c>
      <c r="E41" s="2092">
        <v>0.4500549595608071</v>
      </c>
      <c r="F41" s="2092">
        <v>0.10347588160167742</v>
      </c>
      <c r="G41" s="2092">
        <v>1.047654106816877E-2</v>
      </c>
      <c r="H41" s="1703">
        <v>4.3115636540313318</v>
      </c>
      <c r="I41" s="1941">
        <v>0</v>
      </c>
      <c r="J41" s="2124"/>
    </row>
    <row r="42" spans="1:10" s="179" customFormat="1" ht="12" customHeight="1" thickBot="1" x14ac:dyDescent="0.4">
      <c r="A42" s="322"/>
      <c r="B42" s="68" t="s">
        <v>59</v>
      </c>
      <c r="C42" s="1694">
        <v>703.00000000000023</v>
      </c>
      <c r="D42" s="2009">
        <v>0.45284523622255007</v>
      </c>
      <c r="E42" s="2009">
        <v>0.47299810524548347</v>
      </c>
      <c r="F42" s="2009">
        <v>7.2766224642771174E-2</v>
      </c>
      <c r="G42" s="2009">
        <v>1.3904338891956212E-3</v>
      </c>
      <c r="H42" s="1693">
        <v>4.3772981438013874</v>
      </c>
      <c r="I42" s="2008">
        <v>0</v>
      </c>
      <c r="J42" s="2124"/>
    </row>
    <row r="43" spans="1:10" s="179" customFormat="1" ht="12" customHeight="1" x14ac:dyDescent="0.35">
      <c r="A43" s="311" t="s">
        <v>85</v>
      </c>
      <c r="B43" s="93" t="s">
        <v>238</v>
      </c>
      <c r="C43" s="2139">
        <v>300.00000000000023</v>
      </c>
      <c r="D43" s="1876">
        <v>0.4103196311081036</v>
      </c>
      <c r="E43" s="1876">
        <v>0.47274675463248961</v>
      </c>
      <c r="F43" s="1876">
        <v>9.7349857760492153E-2</v>
      </c>
      <c r="G43" s="1876">
        <v>1.9583756498915229E-2</v>
      </c>
      <c r="H43" s="2138">
        <v>4.2738022603497781</v>
      </c>
      <c r="I43" s="1845">
        <v>4.3932377694126329E-3</v>
      </c>
      <c r="J43" s="2124"/>
    </row>
    <row r="44" spans="1:10" s="179" customFormat="1" ht="12" customHeight="1" x14ac:dyDescent="0.35">
      <c r="A44" s="92" t="s">
        <v>83</v>
      </c>
      <c r="B44" s="1701" t="s">
        <v>82</v>
      </c>
      <c r="C44" s="1700">
        <v>49.000000000000007</v>
      </c>
      <c r="D44" s="2092">
        <v>9.7314691106897225E-3</v>
      </c>
      <c r="E44" s="2092">
        <v>0.77454237697701989</v>
      </c>
      <c r="F44" s="2092">
        <v>0.21572615391229061</v>
      </c>
      <c r="G44" s="2092">
        <v>0</v>
      </c>
      <c r="H44" s="1703">
        <v>3.7940053151983997</v>
      </c>
      <c r="I44" s="2090">
        <v>0.25717612460643158</v>
      </c>
      <c r="J44" s="2124"/>
    </row>
    <row r="45" spans="1:10" s="179" customFormat="1" ht="12" customHeight="1" x14ac:dyDescent="0.35">
      <c r="A45" s="322"/>
      <c r="B45" s="1701" t="s">
        <v>81</v>
      </c>
      <c r="C45" s="1700">
        <v>197</v>
      </c>
      <c r="D45" s="2092">
        <v>0.2925252053357883</v>
      </c>
      <c r="E45" s="2092">
        <v>0.63617564419695227</v>
      </c>
      <c r="F45" s="2092">
        <v>6.4384499565750805E-2</v>
      </c>
      <c r="G45" s="2092">
        <v>6.9146509015081403E-3</v>
      </c>
      <c r="H45" s="1703">
        <v>4.2143114039670238</v>
      </c>
      <c r="I45" s="2090">
        <v>1.0714731337241219E-2</v>
      </c>
      <c r="J45" s="2124"/>
    </row>
    <row r="46" spans="1:10" s="179" customFormat="1" ht="12" customHeight="1" x14ac:dyDescent="0.35">
      <c r="A46" s="322"/>
      <c r="B46" s="1701" t="s">
        <v>80</v>
      </c>
      <c r="C46" s="1700">
        <v>328.00000000000023</v>
      </c>
      <c r="D46" s="2092">
        <v>0.69870969355971202</v>
      </c>
      <c r="E46" s="2092">
        <v>0.26006994061820365</v>
      </c>
      <c r="F46" s="2092">
        <v>4.1220365822083556E-2</v>
      </c>
      <c r="G46" s="2092">
        <v>0</v>
      </c>
      <c r="H46" s="1703">
        <v>4.6574893277376281</v>
      </c>
      <c r="I46" s="2090">
        <v>0</v>
      </c>
      <c r="J46" s="2124"/>
    </row>
    <row r="47" spans="1:10" s="179" customFormat="1" ht="12" customHeight="1" x14ac:dyDescent="0.35">
      <c r="A47" s="322"/>
      <c r="B47" s="1701" t="s">
        <v>79</v>
      </c>
      <c r="C47" s="1700">
        <v>77</v>
      </c>
      <c r="D47" s="2092">
        <v>0.27746810441634229</v>
      </c>
      <c r="E47" s="2092">
        <v>0.53552085032780705</v>
      </c>
      <c r="F47" s="2092">
        <v>0.18701104525585108</v>
      </c>
      <c r="G47" s="2092">
        <v>0</v>
      </c>
      <c r="H47" s="1703">
        <v>4.0904570591604896</v>
      </c>
      <c r="I47" s="2090">
        <v>9.8348630523597096E-3</v>
      </c>
      <c r="J47" s="2124"/>
    </row>
    <row r="48" spans="1:10" s="179" customFormat="1" ht="12" customHeight="1" x14ac:dyDescent="0.35">
      <c r="A48" s="322"/>
      <c r="B48" s="1701" t="s">
        <v>78</v>
      </c>
      <c r="C48" s="1700">
        <v>93.000000000000043</v>
      </c>
      <c r="D48" s="2092">
        <v>0.82418375314976788</v>
      </c>
      <c r="E48" s="2092">
        <v>0.17581624685023214</v>
      </c>
      <c r="F48" s="2092">
        <v>0</v>
      </c>
      <c r="G48" s="2092">
        <v>0</v>
      </c>
      <c r="H48" s="1703">
        <v>4.8241837531497689</v>
      </c>
      <c r="I48" s="2090">
        <v>6.4285496267966176E-3</v>
      </c>
      <c r="J48" s="2124"/>
    </row>
    <row r="49" spans="1:10" s="179" customFormat="1" ht="12" customHeight="1" x14ac:dyDescent="0.35">
      <c r="A49" s="322"/>
      <c r="B49" s="1940" t="s">
        <v>77</v>
      </c>
      <c r="C49" s="1700">
        <v>75.999999999999986</v>
      </c>
      <c r="D49" s="2092">
        <v>0.3899880647072298</v>
      </c>
      <c r="E49" s="2092">
        <v>0.4849371705636179</v>
      </c>
      <c r="F49" s="2092">
        <v>0.11240015805628886</v>
      </c>
      <c r="G49" s="2092">
        <v>1.2674606672863235E-2</v>
      </c>
      <c r="H49" s="1703">
        <v>4.2522386933052152</v>
      </c>
      <c r="I49" s="2090">
        <v>0.10806983353175545</v>
      </c>
      <c r="J49" s="2124"/>
    </row>
    <row r="50" spans="1:10" s="179" customFormat="1" ht="12" customHeight="1" x14ac:dyDescent="0.35">
      <c r="A50" s="322"/>
      <c r="B50" s="1755" t="s">
        <v>76</v>
      </c>
      <c r="C50" s="1700">
        <v>76.999999999999972</v>
      </c>
      <c r="D50" s="2092">
        <v>0.78348154494437483</v>
      </c>
      <c r="E50" s="2092">
        <v>0.21651845505562478</v>
      </c>
      <c r="F50" s="2092">
        <v>0</v>
      </c>
      <c r="G50" s="2092">
        <v>0</v>
      </c>
      <c r="H50" s="1703">
        <v>4.7834815449443751</v>
      </c>
      <c r="I50" s="2090">
        <v>0</v>
      </c>
      <c r="J50" s="2124"/>
    </row>
    <row r="51" spans="1:10" s="179" customFormat="1" ht="12" customHeight="1" x14ac:dyDescent="0.35">
      <c r="A51" s="322"/>
      <c r="B51" s="1701" t="s">
        <v>75</v>
      </c>
      <c r="C51" s="1700">
        <v>67</v>
      </c>
      <c r="D51" s="2092">
        <v>0.38901381356323678</v>
      </c>
      <c r="E51" s="2092">
        <v>0.41105399549651706</v>
      </c>
      <c r="F51" s="2092">
        <v>0.19993219094024656</v>
      </c>
      <c r="G51" s="2092">
        <v>0</v>
      </c>
      <c r="H51" s="2137">
        <v>4.1890816226229912</v>
      </c>
      <c r="I51" s="1839">
        <v>8.433909300758869E-3</v>
      </c>
      <c r="J51" s="2124"/>
    </row>
    <row r="52" spans="1:10" s="179" customFormat="1" ht="12" customHeight="1" x14ac:dyDescent="0.35">
      <c r="A52" s="322"/>
      <c r="B52" s="2136" t="s">
        <v>74</v>
      </c>
      <c r="C52" s="1700">
        <v>105.00000000000001</v>
      </c>
      <c r="D52" s="1840">
        <v>0.40738601805274094</v>
      </c>
      <c r="E52" s="1840">
        <v>0.548365270083364</v>
      </c>
      <c r="F52" s="1840">
        <v>2.7075346977195422E-2</v>
      </c>
      <c r="G52" s="1840">
        <v>1.7173364886700019E-2</v>
      </c>
      <c r="H52" s="1703">
        <v>4.3459639413021449</v>
      </c>
      <c r="I52" s="1839">
        <v>4.8720096000607407E-2</v>
      </c>
      <c r="J52" s="2124"/>
    </row>
    <row r="53" spans="1:10" s="179" customFormat="1" ht="12" customHeight="1" x14ac:dyDescent="0.35">
      <c r="A53" s="322"/>
      <c r="B53" s="1701" t="s">
        <v>73</v>
      </c>
      <c r="C53" s="1700">
        <v>101.00000000000001</v>
      </c>
      <c r="D53" s="1840">
        <v>0.28432993154095826</v>
      </c>
      <c r="E53" s="1840">
        <v>0.53184891655832944</v>
      </c>
      <c r="F53" s="1840">
        <v>0.17235808825504806</v>
      </c>
      <c r="G53" s="1840">
        <v>1.1463063645664582E-2</v>
      </c>
      <c r="H53" s="1703">
        <v>4.0890457159945788</v>
      </c>
      <c r="I53" s="1839">
        <v>8.7242560842892392E-2</v>
      </c>
      <c r="J53" s="2124"/>
    </row>
    <row r="54" spans="1:10" s="179" customFormat="1" ht="12" customHeight="1" x14ac:dyDescent="0.35">
      <c r="A54" s="322"/>
      <c r="B54" s="1701" t="s">
        <v>72</v>
      </c>
      <c r="C54" s="1700">
        <v>146.00000000000009</v>
      </c>
      <c r="D54" s="1840">
        <v>0.19782031101026532</v>
      </c>
      <c r="E54" s="1840">
        <v>0.66547472601345414</v>
      </c>
      <c r="F54" s="1840">
        <v>0.12473250823117965</v>
      </c>
      <c r="G54" s="1840">
        <v>1.1972454745101425E-2</v>
      </c>
      <c r="H54" s="1703">
        <v>4.0491428932888835</v>
      </c>
      <c r="I54" s="1839">
        <v>0.15596662996267407</v>
      </c>
      <c r="J54" s="2124"/>
    </row>
    <row r="55" spans="1:10" s="179" customFormat="1" ht="12" customHeight="1" thickBot="1" x14ac:dyDescent="0.4">
      <c r="A55" s="313"/>
      <c r="B55" s="2135" t="s">
        <v>237</v>
      </c>
      <c r="C55" s="2134">
        <v>187</v>
      </c>
      <c r="D55" s="2133">
        <v>0.42346548711053861</v>
      </c>
      <c r="E55" s="2133">
        <v>0.43550673124424932</v>
      </c>
      <c r="F55" s="2133">
        <v>0.12696727000184002</v>
      </c>
      <c r="G55" s="2133">
        <v>1.4060511643372263E-2</v>
      </c>
      <c r="H55" s="2132">
        <v>4.2543166821785814</v>
      </c>
      <c r="I55" s="2131">
        <v>5.6711106413801053E-2</v>
      </c>
      <c r="J55" s="2124"/>
    </row>
    <row r="56" spans="1:10" s="179" customFormat="1" ht="12" customHeight="1" thickBot="1" x14ac:dyDescent="0.4">
      <c r="A56" s="266"/>
      <c r="B56" s="1416" t="s">
        <v>59</v>
      </c>
      <c r="C56" s="1714">
        <v>1802.9999999999982</v>
      </c>
      <c r="D56" s="203">
        <v>0.39974962000017711</v>
      </c>
      <c r="E56" s="203">
        <v>0.4879677275352482</v>
      </c>
      <c r="F56" s="203">
        <v>0.10207410279908659</v>
      </c>
      <c r="G56" s="203">
        <v>1.0208549665489744E-2</v>
      </c>
      <c r="H56" s="2130">
        <v>4.2758202080676533</v>
      </c>
      <c r="I56" s="241">
        <v>5.8758143530856441E-2</v>
      </c>
      <c r="J56" s="2124"/>
    </row>
    <row r="57" spans="1:10" s="179" customFormat="1" ht="12" customHeight="1" x14ac:dyDescent="0.35">
      <c r="A57" s="78" t="s">
        <v>70</v>
      </c>
      <c r="B57" s="342" t="s">
        <v>69</v>
      </c>
      <c r="C57" s="1697">
        <v>42.000000000000014</v>
      </c>
      <c r="D57" s="219">
        <v>0.18542458111714921</v>
      </c>
      <c r="E57" s="219">
        <v>0.58260560194548472</v>
      </c>
      <c r="F57" s="219">
        <v>0.2319698169373664</v>
      </c>
      <c r="G57" s="219">
        <v>0</v>
      </c>
      <c r="H57" s="1711">
        <v>3.9534547641797828</v>
      </c>
      <c r="I57" s="267">
        <v>0</v>
      </c>
      <c r="J57" s="2124"/>
    </row>
    <row r="58" spans="1:10" s="179" customFormat="1" ht="12" customHeight="1" x14ac:dyDescent="0.35">
      <c r="A58" s="78" t="s">
        <v>68</v>
      </c>
      <c r="B58" s="1759" t="s">
        <v>67</v>
      </c>
      <c r="C58" s="1700">
        <v>22</v>
      </c>
      <c r="D58" s="2127">
        <v>0.23982679098878434</v>
      </c>
      <c r="E58" s="2127">
        <v>0.67912220746987206</v>
      </c>
      <c r="F58" s="2127">
        <v>8.1051001541343551E-2</v>
      </c>
      <c r="G58" s="2127">
        <v>0</v>
      </c>
      <c r="H58" s="1698">
        <v>4.1587757894474411</v>
      </c>
      <c r="I58" s="2126">
        <v>0</v>
      </c>
      <c r="J58" s="2124"/>
    </row>
    <row r="59" spans="1:10" s="179" customFormat="1" ht="12" customHeight="1" x14ac:dyDescent="0.35">
      <c r="A59" s="78"/>
      <c r="B59" s="1755" t="s">
        <v>66</v>
      </c>
      <c r="C59" s="1700">
        <v>125.99999999999996</v>
      </c>
      <c r="D59" s="1840">
        <v>0.29697137973040921</v>
      </c>
      <c r="E59" s="1840">
        <v>0.6524395237145767</v>
      </c>
      <c r="F59" s="1840">
        <v>5.0589096555014486E-2</v>
      </c>
      <c r="G59" s="1840">
        <v>0</v>
      </c>
      <c r="H59" s="1703">
        <v>4.2463822831753966</v>
      </c>
      <c r="I59" s="1839">
        <v>0</v>
      </c>
      <c r="J59" s="2124"/>
    </row>
    <row r="60" spans="1:10" s="179" customFormat="1" ht="12" customHeight="1" x14ac:dyDescent="0.35">
      <c r="A60" s="78"/>
      <c r="B60" s="1755" t="s">
        <v>65</v>
      </c>
      <c r="C60" s="1700">
        <v>159.99999999999994</v>
      </c>
      <c r="D60" s="1840">
        <v>0.39053164278091274</v>
      </c>
      <c r="E60" s="1840">
        <v>0.46976297439322906</v>
      </c>
      <c r="F60" s="1840">
        <v>0.12013194398172139</v>
      </c>
      <c r="G60" s="1840">
        <v>1.9573438844137862E-2</v>
      </c>
      <c r="H60" s="1703">
        <v>4.2312528211109166</v>
      </c>
      <c r="I60" s="1839">
        <v>0</v>
      </c>
      <c r="J60" s="2124"/>
    </row>
    <row r="61" spans="1:10" s="179" customFormat="1" ht="12" customHeight="1" x14ac:dyDescent="0.35">
      <c r="A61" s="78"/>
      <c r="B61" s="1701" t="s">
        <v>236</v>
      </c>
      <c r="C61" s="1700">
        <v>121.99999999999994</v>
      </c>
      <c r="D61" s="1840">
        <v>0.29650306390330383</v>
      </c>
      <c r="E61" s="1840">
        <v>0.57139962394620614</v>
      </c>
      <c r="F61" s="1840">
        <v>0.13209731215048992</v>
      </c>
      <c r="G61" s="1840">
        <v>0</v>
      </c>
      <c r="H61" s="1703">
        <v>4.1644057517528132</v>
      </c>
      <c r="I61" s="1839">
        <v>6.9026137032089175E-3</v>
      </c>
      <c r="J61" s="2124"/>
    </row>
    <row r="62" spans="1:10" s="179" customFormat="1" ht="12" customHeight="1" thickBot="1" x14ac:dyDescent="0.4">
      <c r="A62" s="266"/>
      <c r="B62" s="1880" t="s">
        <v>59</v>
      </c>
      <c r="C62" s="2116">
        <v>471.99999999999983</v>
      </c>
      <c r="D62" s="1879">
        <v>0.30145719069057664</v>
      </c>
      <c r="E62" s="1879">
        <v>0.57549031221978597</v>
      </c>
      <c r="F62" s="1879">
        <v>0.11801801914516374</v>
      </c>
      <c r="G62" s="1879">
        <v>5.0344779444736511E-3</v>
      </c>
      <c r="H62" s="2129">
        <v>4.1733702156564698</v>
      </c>
      <c r="I62" s="1877">
        <v>2.0831313715808796E-3</v>
      </c>
      <c r="J62" s="2124"/>
    </row>
    <row r="63" spans="1:10" s="179" customFormat="1" ht="12" customHeight="1" x14ac:dyDescent="0.35">
      <c r="A63" s="89" t="s">
        <v>204</v>
      </c>
      <c r="B63" s="334" t="s">
        <v>62</v>
      </c>
      <c r="C63" s="1696">
        <v>193.00000000000006</v>
      </c>
      <c r="D63" s="148">
        <v>0.35039484456487086</v>
      </c>
      <c r="E63" s="148">
        <v>0.52807816322006274</v>
      </c>
      <c r="F63" s="148">
        <v>9.5110475998488819E-2</v>
      </c>
      <c r="G63" s="148">
        <v>2.6416516216576896E-2</v>
      </c>
      <c r="H63" s="1695">
        <v>4.190140122083311</v>
      </c>
      <c r="I63" s="146">
        <v>1.5230203000181282E-2</v>
      </c>
      <c r="J63" s="2124"/>
    </row>
    <row r="64" spans="1:10" s="179" customFormat="1" ht="12" customHeight="1" x14ac:dyDescent="0.35">
      <c r="A64" s="78" t="s">
        <v>61</v>
      </c>
      <c r="B64" s="644" t="s">
        <v>60</v>
      </c>
      <c r="C64" s="2128">
        <v>29</v>
      </c>
      <c r="D64" s="2127">
        <v>0.3250554938971193</v>
      </c>
      <c r="E64" s="2127">
        <v>0.22651462143519688</v>
      </c>
      <c r="F64" s="2127">
        <v>0.43565724074498363</v>
      </c>
      <c r="G64" s="2127">
        <v>1.2772643922700328E-2</v>
      </c>
      <c r="H64" s="1698">
        <v>3.8638529653067351</v>
      </c>
      <c r="I64" s="2126">
        <v>0</v>
      </c>
      <c r="J64" s="2124"/>
    </row>
    <row r="65" spans="1:10" s="179" customFormat="1" ht="12" customHeight="1" thickBot="1" x14ac:dyDescent="0.4">
      <c r="A65" s="81"/>
      <c r="B65" s="328" t="s">
        <v>59</v>
      </c>
      <c r="C65" s="1694">
        <v>222.00000000000003</v>
      </c>
      <c r="D65" s="203">
        <v>0.3465389143253983</v>
      </c>
      <c r="E65" s="203">
        <v>0.48218874817003426</v>
      </c>
      <c r="F65" s="203">
        <v>0.14693203154496451</v>
      </c>
      <c r="G65" s="203">
        <v>2.4340305959602428E-2</v>
      </c>
      <c r="H65" s="1693">
        <v>4.140488474293945</v>
      </c>
      <c r="I65" s="2125">
        <v>1.2942594035177163E-2</v>
      </c>
      <c r="J65" s="2124"/>
    </row>
    <row r="66" spans="1:10" s="179" customFormat="1" ht="12" customHeight="1" x14ac:dyDescent="0.35">
      <c r="A66" s="177"/>
      <c r="B66" s="177"/>
      <c r="C66" s="325"/>
      <c r="D66" s="935"/>
      <c r="E66" s="935"/>
      <c r="F66" s="935"/>
      <c r="G66" s="293"/>
      <c r="H66" s="293" t="s">
        <v>201</v>
      </c>
      <c r="I66" s="1858" t="s">
        <v>852</v>
      </c>
      <c r="J66" s="2124"/>
    </row>
    <row r="67" spans="1:10" ht="15.75" customHeight="1" x14ac:dyDescent="0.35">
      <c r="I67" s="2123"/>
      <c r="J67" s="2122"/>
    </row>
    <row r="68" spans="1:10" ht="15.75" customHeight="1" x14ac:dyDescent="0.35">
      <c r="I68" s="2123"/>
      <c r="J68" s="2122"/>
    </row>
    <row r="69" spans="1:10" ht="15.75" customHeight="1" x14ac:dyDescent="0.35">
      <c r="I69" s="2123"/>
      <c r="J69" s="2122"/>
    </row>
    <row r="70" spans="1:10" ht="15.75" customHeight="1" x14ac:dyDescent="0.35">
      <c r="I70" s="2123"/>
      <c r="J70" s="2122"/>
    </row>
    <row r="71" spans="1:10" ht="15.75" customHeight="1" x14ac:dyDescent="0.35">
      <c r="I71" s="2123"/>
      <c r="J71" s="2122"/>
    </row>
    <row r="72" spans="1:10" ht="15.75" customHeight="1" x14ac:dyDescent="0.35">
      <c r="I72" s="2123"/>
      <c r="J72" s="2122"/>
    </row>
    <row r="73" spans="1:10" ht="15.75" customHeight="1" x14ac:dyDescent="0.35">
      <c r="I73" s="2123"/>
      <c r="J73" s="2122"/>
    </row>
    <row r="74" spans="1:10" ht="15.75" customHeight="1" x14ac:dyDescent="0.35">
      <c r="I74" s="2123"/>
      <c r="J74" s="2122"/>
    </row>
    <row r="75" spans="1:10" ht="15.75" customHeight="1" x14ac:dyDescent="0.35">
      <c r="I75" s="2123"/>
      <c r="J75" s="2122"/>
    </row>
    <row r="76" spans="1:10" ht="15.75" customHeight="1" x14ac:dyDescent="0.35">
      <c r="I76" s="2123"/>
      <c r="J76" s="2122"/>
    </row>
    <row r="77" spans="1:10" ht="15.75" customHeight="1" x14ac:dyDescent="0.35">
      <c r="I77" s="2123"/>
      <c r="J77" s="2122"/>
    </row>
    <row r="78" spans="1:10" ht="15.75" customHeight="1" x14ac:dyDescent="0.35">
      <c r="I78" s="2123"/>
      <c r="J78" s="2122"/>
    </row>
    <row r="79" spans="1:10" ht="15.75" customHeight="1" x14ac:dyDescent="0.35">
      <c r="I79" s="2123"/>
      <c r="J79" s="2122"/>
    </row>
    <row r="80" spans="1:10" ht="15.75" customHeight="1" x14ac:dyDescent="0.35">
      <c r="I80" s="2123"/>
      <c r="J80" s="2122"/>
    </row>
    <row r="81" spans="9:10" ht="15.75" customHeight="1" x14ac:dyDescent="0.35">
      <c r="I81" s="2123"/>
      <c r="J81" s="2122"/>
    </row>
    <row r="82" spans="9:10" ht="15.75" customHeight="1" x14ac:dyDescent="0.35">
      <c r="J82" s="2122"/>
    </row>
    <row r="83" spans="9:10" ht="15.75" customHeight="1" x14ac:dyDescent="0.35">
      <c r="J83" s="2122"/>
    </row>
    <row r="84" spans="9:10" ht="15.75" customHeight="1" x14ac:dyDescent="0.35">
      <c r="J84" s="2122"/>
    </row>
    <row r="85" spans="9:10" ht="15.75" customHeight="1" x14ac:dyDescent="0.35">
      <c r="J85" s="2122"/>
    </row>
    <row r="86" spans="9:10" ht="15.75" customHeight="1" x14ac:dyDescent="0.35">
      <c r="J86" s="2122"/>
    </row>
    <row r="87" spans="9:10" ht="15.75" customHeight="1" x14ac:dyDescent="0.35">
      <c r="J87" s="2122"/>
    </row>
    <row r="88" spans="9:10" ht="12" customHeight="1" x14ac:dyDescent="0.35">
      <c r="J88" s="2122"/>
    </row>
    <row r="89" spans="9:10" ht="12" customHeight="1" x14ac:dyDescent="0.35">
      <c r="J89" s="2122"/>
    </row>
    <row r="90" spans="9:10" ht="12" customHeight="1" x14ac:dyDescent="0.35">
      <c r="J90" s="2122"/>
    </row>
    <row r="91" spans="9:10" ht="12" customHeight="1" x14ac:dyDescent="0.35">
      <c r="J91" s="2122"/>
    </row>
    <row r="92" spans="9:10" ht="12" customHeight="1" x14ac:dyDescent="0.35">
      <c r="J92" s="2122"/>
    </row>
    <row r="93" spans="9:10" ht="12" customHeight="1" x14ac:dyDescent="0.35">
      <c r="J93" s="2122"/>
    </row>
    <row r="94" spans="9:10" ht="12" customHeight="1" x14ac:dyDescent="0.35">
      <c r="J94" s="2122"/>
    </row>
    <row r="95" spans="9:10" ht="12" customHeight="1" x14ac:dyDescent="0.35">
      <c r="J95" s="2122"/>
    </row>
    <row r="96" spans="9:10" ht="12" customHeight="1" x14ac:dyDescent="0.35">
      <c r="J96" s="2122"/>
    </row>
    <row r="97" spans="10:10" ht="12" customHeight="1" x14ac:dyDescent="0.35">
      <c r="J97" s="2122"/>
    </row>
    <row r="98" spans="10:10" ht="12" customHeight="1" x14ac:dyDescent="0.35">
      <c r="J98" s="2122"/>
    </row>
    <row r="99" spans="10:10" ht="12" customHeight="1" x14ac:dyDescent="0.35">
      <c r="J99" s="2122"/>
    </row>
    <row r="100" spans="10:10" ht="12" customHeight="1" x14ac:dyDescent="0.35">
      <c r="J100" s="2122"/>
    </row>
    <row r="101" spans="10:10" ht="12" customHeight="1" x14ac:dyDescent="0.35">
      <c r="J101" s="2122"/>
    </row>
    <row r="102" spans="10:10" ht="12" customHeight="1" x14ac:dyDescent="0.35">
      <c r="J102" s="2122"/>
    </row>
    <row r="103" spans="10:10" ht="12" customHeight="1" x14ac:dyDescent="0.35">
      <c r="J103" s="2122"/>
    </row>
    <row r="104" spans="10:10" ht="12" customHeight="1" x14ac:dyDescent="0.35">
      <c r="J104" s="2122"/>
    </row>
    <row r="105" spans="10:10" ht="12" customHeight="1" x14ac:dyDescent="0.35">
      <c r="J105" s="2122"/>
    </row>
    <row r="106" spans="10:10" ht="12" customHeight="1" x14ac:dyDescent="0.35">
      <c r="J106" s="2122"/>
    </row>
    <row r="107" spans="10:10" ht="12" customHeight="1" x14ac:dyDescent="0.35">
      <c r="J107" s="2122"/>
    </row>
    <row r="108" spans="10:10" ht="12" customHeight="1" x14ac:dyDescent="0.35">
      <c r="J108" s="2122"/>
    </row>
    <row r="109" spans="10:10" ht="12" customHeight="1" x14ac:dyDescent="0.35">
      <c r="J109" s="2122"/>
    </row>
    <row r="110" spans="10:10" ht="12" customHeight="1" x14ac:dyDescent="0.35">
      <c r="J110" s="2122"/>
    </row>
    <row r="111" spans="10:10" ht="12" customHeight="1" x14ac:dyDescent="0.35">
      <c r="J111" s="2122"/>
    </row>
    <row r="112" spans="10:10" ht="12" customHeight="1" x14ac:dyDescent="0.35">
      <c r="J112" s="2122"/>
    </row>
    <row r="113" spans="10:10" ht="12" customHeight="1" x14ac:dyDescent="0.35">
      <c r="J113" s="2122"/>
    </row>
    <row r="114" spans="10:10" ht="12" customHeight="1" x14ac:dyDescent="0.35">
      <c r="J114" s="2122"/>
    </row>
    <row r="115" spans="10:10" ht="12" customHeight="1" x14ac:dyDescent="0.35">
      <c r="J115" s="2122"/>
    </row>
    <row r="116" spans="10:10" ht="12" customHeight="1" x14ac:dyDescent="0.35">
      <c r="J116" s="2122"/>
    </row>
    <row r="117" spans="10:10" ht="12" customHeight="1" x14ac:dyDescent="0.35">
      <c r="J117" s="2122"/>
    </row>
    <row r="118" spans="10:10" ht="12" customHeight="1" x14ac:dyDescent="0.35">
      <c r="J118" s="2122"/>
    </row>
    <row r="119" spans="10:10" ht="12" customHeight="1" x14ac:dyDescent="0.35">
      <c r="J119" s="2122"/>
    </row>
    <row r="120" spans="10:10" ht="12" customHeight="1" x14ac:dyDescent="0.35">
      <c r="J120" s="2122"/>
    </row>
  </sheetData>
  <mergeCells count="6">
    <mergeCell ref="A1:I1"/>
    <mergeCell ref="A2:I2"/>
    <mergeCell ref="A7:B7"/>
    <mergeCell ref="A3:B6"/>
    <mergeCell ref="C4:I4"/>
    <mergeCell ref="C3:I3"/>
  </mergeCells>
  <conditionalFormatting sqref="D50:I50 D64:I64 I59:I63 I65 D59:G63 D65:G65 D7:G37 I7:I37 I41:I49 I51:I57 D41:G49 D51:G57">
    <cfRule type="expression" dxfId="890" priority="6">
      <formula>D7&lt;0.005</formula>
    </cfRule>
  </conditionalFormatting>
  <conditionalFormatting sqref="D50:I50 D64:I64 I59:I63 I65 D59:G63 D65:G65 D7:G37 I7:I37 I41:I49 I51:I57 D41:G49 D51:G57">
    <cfRule type="expression" dxfId="889" priority="5" stopIfTrue="1">
      <formula>D7&lt;0.0004</formula>
    </cfRule>
  </conditionalFormatting>
  <conditionalFormatting sqref="D58:I58">
    <cfRule type="expression" dxfId="888" priority="4">
      <formula>D58&lt;0.005</formula>
    </cfRule>
  </conditionalFormatting>
  <conditionalFormatting sqref="D58:I58">
    <cfRule type="expression" dxfId="887" priority="3" stopIfTrue="1">
      <formula>D58&lt;0.0004</formula>
    </cfRule>
  </conditionalFormatting>
  <conditionalFormatting sqref="D38:I38 D40:I40 I39 D39:G39">
    <cfRule type="expression" dxfId="886" priority="2">
      <formula>D38&lt;0.005</formula>
    </cfRule>
  </conditionalFormatting>
  <conditionalFormatting sqref="D38:I38 D40:I40 I39 D39:G39">
    <cfRule type="expression" dxfId="885" priority="1" stopIfTrue="1">
      <formula>D38&lt;0.0004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fitToWidth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גיליון107"/>
  <dimension ref="A1:J61"/>
  <sheetViews>
    <sheetView view="pageBreakPreview" topLeftCell="B9" zoomScaleNormal="100" zoomScaleSheetLayoutView="100" workbookViewId="0">
      <selection activeCell="G10" sqref="G10"/>
    </sheetView>
  </sheetViews>
  <sheetFormatPr defaultColWidth="9" defaultRowHeight="12" customHeight="1" x14ac:dyDescent="0.3"/>
  <cols>
    <col min="1" max="1" width="28" style="1689" customWidth="1"/>
    <col min="2" max="2" width="30.453125" style="1689" bestFit="1" customWidth="1"/>
    <col min="3" max="3" width="12" style="1691" customWidth="1"/>
    <col min="4" max="4" width="14.36328125" style="1690" customWidth="1"/>
    <col min="5" max="7" width="14.90625" style="1690" customWidth="1"/>
    <col min="8" max="8" width="14.90625" style="1894" customWidth="1"/>
    <col min="9" max="9" width="19.6328125" style="177" customWidth="1"/>
    <col min="10" max="16384" width="9" style="177"/>
  </cols>
  <sheetData>
    <row r="1" spans="1:10" ht="15.75" customHeight="1" x14ac:dyDescent="0.3">
      <c r="A1" s="6345" t="s">
        <v>953</v>
      </c>
      <c r="B1" s="6345"/>
      <c r="C1" s="6345"/>
      <c r="D1" s="6345"/>
      <c r="E1" s="6345"/>
      <c r="F1" s="6345"/>
      <c r="G1" s="6345"/>
      <c r="H1" s="6345"/>
      <c r="I1" s="5"/>
    </row>
    <row r="2" spans="1:10" ht="15.75" customHeight="1" thickBot="1" x14ac:dyDescent="0.35">
      <c r="A2" s="6345" t="s">
        <v>952</v>
      </c>
      <c r="B2" s="6345"/>
      <c r="C2" s="6345"/>
      <c r="D2" s="6345"/>
      <c r="E2" s="6345"/>
      <c r="F2" s="6345"/>
      <c r="G2" s="6345"/>
      <c r="H2" s="6345"/>
      <c r="I2" s="5"/>
    </row>
    <row r="3" spans="1:10" ht="15.5" x14ac:dyDescent="0.3">
      <c r="A3" s="6404"/>
      <c r="B3" s="6406"/>
      <c r="C3" s="6954" t="s">
        <v>951</v>
      </c>
      <c r="D3" s="6955"/>
      <c r="E3" s="6955"/>
      <c r="F3" s="6955"/>
      <c r="G3" s="6955"/>
      <c r="H3" s="6955"/>
      <c r="I3" s="6956"/>
    </row>
    <row r="4" spans="1:10" ht="16" thickBot="1" x14ac:dyDescent="0.35">
      <c r="A4" s="6481"/>
      <c r="B4" s="6637"/>
      <c r="C4" s="6638" t="s">
        <v>950</v>
      </c>
      <c r="D4" s="6945"/>
      <c r="E4" s="6945"/>
      <c r="F4" s="6945"/>
      <c r="G4" s="6945"/>
      <c r="H4" s="6945"/>
      <c r="I4" s="6663"/>
    </row>
    <row r="5" spans="1:10" ht="25.5" customHeight="1" x14ac:dyDescent="0.3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7.25" customHeight="1" thickBot="1" x14ac:dyDescent="0.35">
      <c r="A6" s="6638"/>
      <c r="B6" s="6663"/>
      <c r="C6" s="1716" t="s">
        <v>49</v>
      </c>
      <c r="D6" s="1811" t="s">
        <v>857</v>
      </c>
      <c r="E6" s="1715" t="s">
        <v>856</v>
      </c>
      <c r="F6" s="1811" t="s">
        <v>855</v>
      </c>
      <c r="G6" s="1715" t="s">
        <v>854</v>
      </c>
      <c r="H6" s="1811" t="s">
        <v>149</v>
      </c>
      <c r="I6" s="1715" t="s">
        <v>853</v>
      </c>
    </row>
    <row r="7" spans="1:10" ht="12" customHeight="1" thickBot="1" x14ac:dyDescent="0.35">
      <c r="A7" s="6946" t="s">
        <v>59</v>
      </c>
      <c r="B7" s="6958"/>
      <c r="C7" s="2180">
        <v>11156.999999999989</v>
      </c>
      <c r="D7" s="1353">
        <v>0.2804039181502106</v>
      </c>
      <c r="E7" s="203">
        <v>0.50051080320891483</v>
      </c>
      <c r="F7" s="1353">
        <v>0.18959324788321538</v>
      </c>
      <c r="G7" s="203">
        <v>2.949203075767011E-2</v>
      </c>
      <c r="H7" s="2175">
        <v>4.026785190400493</v>
      </c>
      <c r="I7" s="241">
        <v>0.25730318992289336</v>
      </c>
    </row>
    <row r="8" spans="1:10" ht="12" customHeight="1" x14ac:dyDescent="0.3">
      <c r="A8" s="311" t="s">
        <v>123</v>
      </c>
      <c r="B8" s="93" t="s">
        <v>122</v>
      </c>
      <c r="C8" s="2172">
        <v>1158.9999999999995</v>
      </c>
      <c r="D8" s="1876">
        <v>0.15039026272657377</v>
      </c>
      <c r="E8" s="1876">
        <v>0.64598744123088792</v>
      </c>
      <c r="F8" s="1876">
        <v>0.14969971171543631</v>
      </c>
      <c r="G8" s="1876">
        <v>5.3922584327101709E-2</v>
      </c>
      <c r="H8" s="2179">
        <v>3.8788746672101242</v>
      </c>
      <c r="I8" s="1845">
        <v>0.26556743569896524</v>
      </c>
    </row>
    <row r="9" spans="1:10" ht="12" customHeight="1" x14ac:dyDescent="0.3">
      <c r="A9" s="92" t="s">
        <v>121</v>
      </c>
      <c r="B9" s="1701" t="s">
        <v>120</v>
      </c>
      <c r="C9" s="2161">
        <v>412.00000000000006</v>
      </c>
      <c r="D9" s="2092">
        <v>0.27008320116542778</v>
      </c>
      <c r="E9" s="2092">
        <v>0.46328162380343607</v>
      </c>
      <c r="F9" s="2092">
        <v>0.23384130216892704</v>
      </c>
      <c r="G9" s="2092">
        <v>3.2793872862207307E-2</v>
      </c>
      <c r="H9" s="2178">
        <v>3.9665994144921215</v>
      </c>
      <c r="I9" s="2090">
        <v>0.18555324188496727</v>
      </c>
    </row>
    <row r="10" spans="1:10" ht="12" customHeight="1" x14ac:dyDescent="0.3">
      <c r="A10" s="322"/>
      <c r="B10" s="1701" t="s">
        <v>119</v>
      </c>
      <c r="C10" s="2177">
        <v>1358.9999999999995</v>
      </c>
      <c r="D10" s="2092">
        <v>0.36215105514702073</v>
      </c>
      <c r="E10" s="2092">
        <v>0.4238616598213053</v>
      </c>
      <c r="F10" s="2092">
        <v>0.18157283232436339</v>
      </c>
      <c r="G10" s="2092">
        <v>3.2414452707310006E-2</v>
      </c>
      <c r="H10" s="2178">
        <v>4.115749317408036</v>
      </c>
      <c r="I10" s="2090">
        <v>0.13577226627141301</v>
      </c>
    </row>
    <row r="11" spans="1:10" ht="12" customHeight="1" x14ac:dyDescent="0.3">
      <c r="A11" s="322"/>
      <c r="B11" s="1701" t="s">
        <v>118</v>
      </c>
      <c r="C11" s="2161">
        <v>391.00000000000028</v>
      </c>
      <c r="D11" s="2092">
        <v>0.34155693884681176</v>
      </c>
      <c r="E11" s="2092">
        <v>0.43639544830759802</v>
      </c>
      <c r="F11" s="2092">
        <v>0.19371740484976846</v>
      </c>
      <c r="G11" s="2092">
        <v>2.8330207995818039E-2</v>
      </c>
      <c r="H11" s="2178">
        <v>4.0847671754520878</v>
      </c>
      <c r="I11" s="2090">
        <v>0.34026653478040475</v>
      </c>
    </row>
    <row r="12" spans="1:10" ht="12" customHeight="1" x14ac:dyDescent="0.3">
      <c r="A12" s="322"/>
      <c r="B12" s="1701" t="s">
        <v>117</v>
      </c>
      <c r="C12" s="2161">
        <v>80</v>
      </c>
      <c r="D12" s="2092">
        <v>0.24921803814950783</v>
      </c>
      <c r="E12" s="2092">
        <v>0.48890998040164435</v>
      </c>
      <c r="F12" s="2092">
        <v>0.23174407935323843</v>
      </c>
      <c r="G12" s="2092">
        <v>3.0127902095609324E-2</v>
      </c>
      <c r="H12" s="2178">
        <v>3.9333561233235499</v>
      </c>
      <c r="I12" s="2090">
        <v>0.10847434170986947</v>
      </c>
    </row>
    <row r="13" spans="1:10" ht="12" customHeight="1" x14ac:dyDescent="0.3">
      <c r="A13" s="322"/>
      <c r="B13" s="1701" t="s">
        <v>116</v>
      </c>
      <c r="C13" s="2177">
        <v>64.000000000000014</v>
      </c>
      <c r="D13" s="2092">
        <v>0.45328075180408584</v>
      </c>
      <c r="E13" s="2092">
        <v>0.32774104895704809</v>
      </c>
      <c r="F13" s="2092">
        <v>0.21897819923886622</v>
      </c>
      <c r="G13" s="2092">
        <v>0</v>
      </c>
      <c r="H13" s="2178">
        <v>4.2343025525652198</v>
      </c>
      <c r="I13" s="2090">
        <v>0.28516320908864162</v>
      </c>
    </row>
    <row r="14" spans="1:10" ht="12" customHeight="1" x14ac:dyDescent="0.3">
      <c r="A14" s="322"/>
      <c r="B14" s="1701" t="s">
        <v>115</v>
      </c>
      <c r="C14" s="2177">
        <v>52.999999999999993</v>
      </c>
      <c r="D14" s="2092">
        <v>0.27610724027438316</v>
      </c>
      <c r="E14" s="2092">
        <v>0.56574998233716811</v>
      </c>
      <c r="F14" s="2092">
        <v>0.14242506983381578</v>
      </c>
      <c r="G14" s="2092">
        <v>1.5717707554633083E-2</v>
      </c>
      <c r="H14" s="2178">
        <v>4.0865290477766676</v>
      </c>
      <c r="I14" s="2090">
        <v>0.44647632809473181</v>
      </c>
    </row>
    <row r="15" spans="1:10" ht="12" customHeight="1" x14ac:dyDescent="0.3">
      <c r="A15" s="322"/>
      <c r="B15" s="1940" t="s">
        <v>114</v>
      </c>
      <c r="C15" s="2161">
        <v>34.000000000000007</v>
      </c>
      <c r="D15" s="2092">
        <v>0.33466485636264065</v>
      </c>
      <c r="E15" s="2092">
        <v>0.46428148404562419</v>
      </c>
      <c r="F15" s="2092">
        <v>0.20105365959173507</v>
      </c>
      <c r="G15" s="2092">
        <v>0</v>
      </c>
      <c r="H15" s="2178">
        <v>4.1336111967709064</v>
      </c>
      <c r="I15" s="2090">
        <v>0.21835426645023134</v>
      </c>
    </row>
    <row r="16" spans="1:10" ht="12" customHeight="1" x14ac:dyDescent="0.3">
      <c r="A16" s="322"/>
      <c r="B16" s="1940" t="s">
        <v>113</v>
      </c>
      <c r="C16" s="2161">
        <v>22</v>
      </c>
      <c r="D16" s="2170">
        <v>0.10296938974907846</v>
      </c>
      <c r="E16" s="2170">
        <v>0.49525131394797178</v>
      </c>
      <c r="F16" s="2170">
        <v>0.30241927966133036</v>
      </c>
      <c r="G16" s="2170">
        <v>9.9360016641619406E-2</v>
      </c>
      <c r="H16" s="1698">
        <v>3.6018300768045091</v>
      </c>
      <c r="I16" s="2174">
        <v>0.55997716187732582</v>
      </c>
      <c r="J16" s="2173"/>
    </row>
    <row r="17" spans="1:9" ht="12" customHeight="1" x14ac:dyDescent="0.3">
      <c r="A17" s="322"/>
      <c r="B17" s="1701" t="s">
        <v>112</v>
      </c>
      <c r="C17" s="2161">
        <v>119.99999999999999</v>
      </c>
      <c r="D17" s="2092">
        <v>0.52989388783345748</v>
      </c>
      <c r="E17" s="2092">
        <v>0.45249824362940833</v>
      </c>
      <c r="F17" s="2092">
        <v>1.7607868537133479E-2</v>
      </c>
      <c r="G17" s="2092">
        <v>0</v>
      </c>
      <c r="H17" s="2178">
        <v>4.5122860192963232</v>
      </c>
      <c r="I17" s="2090">
        <v>0.12312635619729236</v>
      </c>
    </row>
    <row r="18" spans="1:9" ht="12" customHeight="1" x14ac:dyDescent="0.3">
      <c r="A18" s="322"/>
      <c r="B18" s="1701" t="s">
        <v>111</v>
      </c>
      <c r="C18" s="2177">
        <v>212.00000000000003</v>
      </c>
      <c r="D18" s="2092">
        <v>9.0512211751869881E-2</v>
      </c>
      <c r="E18" s="2092">
        <v>0.59972943036189497</v>
      </c>
      <c r="F18" s="2092">
        <v>0.23280803041577194</v>
      </c>
      <c r="G18" s="2092">
        <v>7.6950327470463667E-2</v>
      </c>
      <c r="H18" s="2178">
        <v>3.683388723006074</v>
      </c>
      <c r="I18" s="2090">
        <v>0.35405585437390535</v>
      </c>
    </row>
    <row r="19" spans="1:9" ht="12" customHeight="1" x14ac:dyDescent="0.3">
      <c r="A19" s="322"/>
      <c r="B19" s="1701" t="s">
        <v>110</v>
      </c>
      <c r="C19" s="2161">
        <v>142.99999999999997</v>
      </c>
      <c r="D19" s="2092">
        <v>0.28571654882025577</v>
      </c>
      <c r="E19" s="2092">
        <v>0.46738776962393042</v>
      </c>
      <c r="F19" s="2092">
        <v>0.17899782818015425</v>
      </c>
      <c r="G19" s="2092">
        <v>6.7897853375659567E-2</v>
      </c>
      <c r="H19" s="2178">
        <v>3.9709230138887852</v>
      </c>
      <c r="I19" s="2090">
        <v>0.26772940168770937</v>
      </c>
    </row>
    <row r="20" spans="1:9" ht="12" customHeight="1" x14ac:dyDescent="0.3">
      <c r="A20" s="322"/>
      <c r="B20" s="1701" t="s">
        <v>109</v>
      </c>
      <c r="C20" s="2161">
        <v>214.00000000000011</v>
      </c>
      <c r="D20" s="2092">
        <v>0.40683032704831268</v>
      </c>
      <c r="E20" s="2092">
        <v>0.44779647763830099</v>
      </c>
      <c r="F20" s="2092">
        <v>0.14537319531338672</v>
      </c>
      <c r="G20" s="2092">
        <v>0</v>
      </c>
      <c r="H20" s="2178">
        <v>4.2614571317349252</v>
      </c>
      <c r="I20" s="2090">
        <v>0.13737429602439077</v>
      </c>
    </row>
    <row r="21" spans="1:9" ht="12" customHeight="1" x14ac:dyDescent="0.3">
      <c r="A21" s="322"/>
      <c r="B21" s="1701" t="s">
        <v>108</v>
      </c>
      <c r="C21" s="2177">
        <v>73</v>
      </c>
      <c r="D21" s="2092">
        <v>0.30046657771721164</v>
      </c>
      <c r="E21" s="2092">
        <v>0.4890295690473121</v>
      </c>
      <c r="F21" s="2092">
        <v>0.16931828938935159</v>
      </c>
      <c r="G21" s="2092">
        <v>4.1185563846125046E-2</v>
      </c>
      <c r="H21" s="2178">
        <v>4.0280982332094801</v>
      </c>
      <c r="I21" s="2090">
        <v>0.34608146879619001</v>
      </c>
    </row>
    <row r="22" spans="1:9" ht="12" customHeight="1" x14ac:dyDescent="0.3">
      <c r="A22" s="322"/>
      <c r="B22" s="1701" t="s">
        <v>107</v>
      </c>
      <c r="C22" s="2161">
        <v>137</v>
      </c>
      <c r="D22" s="2092">
        <v>0.17505575615111291</v>
      </c>
      <c r="E22" s="2092">
        <v>0.42968661336804759</v>
      </c>
      <c r="F22" s="2092">
        <v>0.34976039232702982</v>
      </c>
      <c r="G22" s="2092">
        <v>4.5497238153809454E-2</v>
      </c>
      <c r="H22" s="2178">
        <v>3.7343008875164641</v>
      </c>
      <c r="I22" s="2090">
        <v>0.29645503614090452</v>
      </c>
    </row>
    <row r="23" spans="1:9" ht="12" customHeight="1" x14ac:dyDescent="0.3">
      <c r="A23" s="322"/>
      <c r="B23" s="1701" t="s">
        <v>106</v>
      </c>
      <c r="C23" s="2161">
        <v>95</v>
      </c>
      <c r="D23" s="2092">
        <v>0.17961322466286156</v>
      </c>
      <c r="E23" s="2092">
        <v>0.44577093170093834</v>
      </c>
      <c r="F23" s="2092">
        <v>0.32899892577140372</v>
      </c>
      <c r="G23" s="2092">
        <v>4.561691786479645E-2</v>
      </c>
      <c r="H23" s="2178">
        <v>3.7456555340115663</v>
      </c>
      <c r="I23" s="2090">
        <v>0.37843659934840024</v>
      </c>
    </row>
    <row r="24" spans="1:9" ht="12" customHeight="1" x14ac:dyDescent="0.3">
      <c r="A24" s="322"/>
      <c r="B24" s="1701" t="s">
        <v>105</v>
      </c>
      <c r="C24" s="2177">
        <v>330.99999999999994</v>
      </c>
      <c r="D24" s="2092">
        <v>0.40809411904884213</v>
      </c>
      <c r="E24" s="2092">
        <v>0.33522384959900869</v>
      </c>
      <c r="F24" s="2092">
        <v>0.21852011343167363</v>
      </c>
      <c r="G24" s="2092">
        <v>3.8161917920476476E-2</v>
      </c>
      <c r="H24" s="2178">
        <v>4.1084466313591648</v>
      </c>
      <c r="I24" s="2090">
        <v>0.16555268060607276</v>
      </c>
    </row>
    <row r="25" spans="1:9" ht="12" customHeight="1" x14ac:dyDescent="0.3">
      <c r="A25" s="322"/>
      <c r="B25" s="1701" t="s">
        <v>104</v>
      </c>
      <c r="C25" s="2161">
        <v>62.000000000000014</v>
      </c>
      <c r="D25" s="2092">
        <v>0.32213690939648287</v>
      </c>
      <c r="E25" s="2092">
        <v>0.33167033934557572</v>
      </c>
      <c r="F25" s="2092">
        <v>0.297955127303481</v>
      </c>
      <c r="G25" s="2092">
        <v>4.8237623954460414E-2</v>
      </c>
      <c r="H25" s="2178">
        <v>3.9277065341840811</v>
      </c>
      <c r="I25" s="2090">
        <v>0.21846030216685935</v>
      </c>
    </row>
    <row r="26" spans="1:9" ht="12" customHeight="1" x14ac:dyDescent="0.3">
      <c r="A26" s="322"/>
      <c r="B26" s="1940" t="s">
        <v>103</v>
      </c>
      <c r="C26" s="2161">
        <v>99.999999999999972</v>
      </c>
      <c r="D26" s="2092">
        <v>0.41855344522746968</v>
      </c>
      <c r="E26" s="2092">
        <v>0.43270594843472865</v>
      </c>
      <c r="F26" s="2092">
        <v>0.12186450582576419</v>
      </c>
      <c r="G26" s="2092">
        <v>2.6876100512036715E-2</v>
      </c>
      <c r="H26" s="2178">
        <v>4.2160606378655956</v>
      </c>
      <c r="I26" s="2090">
        <v>0.11205111163582709</v>
      </c>
    </row>
    <row r="27" spans="1:9" ht="12" customHeight="1" x14ac:dyDescent="0.3">
      <c r="A27" s="322"/>
      <c r="B27" s="1701" t="s">
        <v>102</v>
      </c>
      <c r="C27" s="2161">
        <v>31.000000000000014</v>
      </c>
      <c r="D27" s="2092">
        <v>0.20268679095991524</v>
      </c>
      <c r="E27" s="2092">
        <v>0.76332519224924633</v>
      </c>
      <c r="F27" s="2092">
        <v>3.3988016790838321E-2</v>
      </c>
      <c r="G27" s="2092">
        <v>0</v>
      </c>
      <c r="H27" s="2178">
        <v>4.1686987741690773</v>
      </c>
      <c r="I27" s="2090">
        <v>0.14773627627811309</v>
      </c>
    </row>
    <row r="28" spans="1:9" ht="12" customHeight="1" x14ac:dyDescent="0.3">
      <c r="A28" s="322"/>
      <c r="B28" s="1701" t="s">
        <v>101</v>
      </c>
      <c r="C28" s="2161">
        <v>61.000000000000007</v>
      </c>
      <c r="D28" s="2092">
        <v>0.21700302607303615</v>
      </c>
      <c r="E28" s="2092">
        <v>0.47088194387550003</v>
      </c>
      <c r="F28" s="2092">
        <v>0.27755420766349009</v>
      </c>
      <c r="G28" s="2092">
        <v>3.4560822387973381E-2</v>
      </c>
      <c r="H28" s="2178">
        <v>3.8357663512456259</v>
      </c>
      <c r="I28" s="2090">
        <v>0.26312321172731812</v>
      </c>
    </row>
    <row r="29" spans="1:9" ht="12" customHeight="1" x14ac:dyDescent="0.3">
      <c r="A29" s="322"/>
      <c r="B29" s="1701" t="s">
        <v>241</v>
      </c>
      <c r="C29" s="2177">
        <v>121.99999999999999</v>
      </c>
      <c r="D29" s="2092">
        <v>0.4707920903290993</v>
      </c>
      <c r="E29" s="2092">
        <v>0.38331436617235609</v>
      </c>
      <c r="F29" s="2092">
        <v>7.6456214670794165E-2</v>
      </c>
      <c r="G29" s="2092">
        <v>6.9437328827750736E-2</v>
      </c>
      <c r="H29" s="2160">
        <v>4.2554612180028046</v>
      </c>
      <c r="I29" s="2090">
        <v>5.6362090365790866E-2</v>
      </c>
    </row>
    <row r="30" spans="1:9" ht="12" customHeight="1" x14ac:dyDescent="0.3">
      <c r="A30" s="322"/>
      <c r="B30" s="1701" t="s">
        <v>240</v>
      </c>
      <c r="C30" s="2161">
        <v>172.00000000000003</v>
      </c>
      <c r="D30" s="2092">
        <v>0.26850921809097394</v>
      </c>
      <c r="E30" s="2092">
        <v>0.48044404464849222</v>
      </c>
      <c r="F30" s="2092">
        <v>0.22208330445504451</v>
      </c>
      <c r="G30" s="2092">
        <v>2.8963432805489627E-2</v>
      </c>
      <c r="H30" s="2160">
        <v>3.9884990480249489</v>
      </c>
      <c r="I30" s="2090">
        <v>0.14414030170290412</v>
      </c>
    </row>
    <row r="31" spans="1:9" ht="12" customHeight="1" thickBot="1" x14ac:dyDescent="0.35">
      <c r="A31" s="318"/>
      <c r="B31" s="68" t="s">
        <v>59</v>
      </c>
      <c r="C31" s="2168">
        <v>5447.0000000000018</v>
      </c>
      <c r="D31" s="2009">
        <v>0.28517199172697105</v>
      </c>
      <c r="E31" s="2009">
        <v>0.48121905494664152</v>
      </c>
      <c r="F31" s="2009">
        <v>0.19546957443085733</v>
      </c>
      <c r="G31" s="2009">
        <v>3.8139378895525378E-2</v>
      </c>
      <c r="H31" s="2167">
        <v>4.0062097682852462</v>
      </c>
      <c r="I31" s="2008">
        <v>0.23913743536161355</v>
      </c>
    </row>
    <row r="32" spans="1:9" ht="12" customHeight="1" x14ac:dyDescent="0.3">
      <c r="A32" s="535" t="s">
        <v>98</v>
      </c>
      <c r="B32" s="1304" t="s">
        <v>97</v>
      </c>
      <c r="C32" s="2163">
        <v>3137.9999999999995</v>
      </c>
      <c r="D32" s="219">
        <v>0.28815732787223508</v>
      </c>
      <c r="E32" s="219">
        <v>0.53248898720782722</v>
      </c>
      <c r="F32" s="219">
        <v>0.16257766756738082</v>
      </c>
      <c r="G32" s="219">
        <v>1.677601735256571E-2</v>
      </c>
      <c r="H32" s="2162">
        <v>4.0904860283181659</v>
      </c>
      <c r="I32" s="267">
        <v>0.24071877271866815</v>
      </c>
    </row>
    <row r="33" spans="1:10" ht="12" customHeight="1" x14ac:dyDescent="0.3">
      <c r="A33" s="78" t="s">
        <v>96</v>
      </c>
      <c r="B33" s="1940" t="s">
        <v>95</v>
      </c>
      <c r="C33" s="2161">
        <v>304.00000000000017</v>
      </c>
      <c r="D33" s="2092">
        <v>0.33364584304992428</v>
      </c>
      <c r="E33" s="2092">
        <v>0.44555273082154384</v>
      </c>
      <c r="F33" s="2092">
        <v>0.21062088492630718</v>
      </c>
      <c r="G33" s="2092">
        <v>1.0180541202224882E-2</v>
      </c>
      <c r="H33" s="2160">
        <v>4.0981709996108906</v>
      </c>
      <c r="I33" s="2090">
        <v>0.19777645899784407</v>
      </c>
    </row>
    <row r="34" spans="1:10" ht="12" customHeight="1" x14ac:dyDescent="0.3">
      <c r="A34" s="535"/>
      <c r="B34" s="1940" t="s">
        <v>94</v>
      </c>
      <c r="C34" s="2161">
        <v>130</v>
      </c>
      <c r="D34" s="2092">
        <v>0.2468704034627541</v>
      </c>
      <c r="E34" s="2092">
        <v>0.46395815311516203</v>
      </c>
      <c r="F34" s="2092">
        <v>0.26353613317738372</v>
      </c>
      <c r="G34" s="2092">
        <v>2.5635310244700924E-2</v>
      </c>
      <c r="H34" s="2160">
        <v>3.9320636497959685</v>
      </c>
      <c r="I34" s="2090">
        <v>0.20760981341047743</v>
      </c>
    </row>
    <row r="35" spans="1:10" ht="12" customHeight="1" thickBot="1" x14ac:dyDescent="0.35">
      <c r="A35" s="379"/>
      <c r="B35" s="2020" t="s">
        <v>59</v>
      </c>
      <c r="C35" s="2158">
        <v>3572.0000000000036</v>
      </c>
      <c r="D35" s="1879">
        <v>0.29134611461523219</v>
      </c>
      <c r="E35" s="1879">
        <v>0.52262084443603185</v>
      </c>
      <c r="F35" s="1879">
        <v>0.16964583427612909</v>
      </c>
      <c r="G35" s="1879">
        <v>1.6387206672623146E-2</v>
      </c>
      <c r="H35" s="2157">
        <v>4.0871482773220205</v>
      </c>
      <c r="I35" s="1877">
        <v>0.23608522424204317</v>
      </c>
    </row>
    <row r="36" spans="1:10" ht="12" customHeight="1" thickBot="1" x14ac:dyDescent="0.35">
      <c r="A36" s="397" t="s">
        <v>93</v>
      </c>
      <c r="B36" s="352" t="s">
        <v>59</v>
      </c>
      <c r="C36" s="2176">
        <v>63</v>
      </c>
      <c r="D36" s="1353">
        <v>7.4598858116102423E-2</v>
      </c>
      <c r="E36" s="1353">
        <v>0.54525619532292691</v>
      </c>
      <c r="F36" s="1353">
        <v>0.38014494656097059</v>
      </c>
      <c r="G36" s="1353">
        <v>0</v>
      </c>
      <c r="H36" s="2175">
        <v>3.6944539115551316</v>
      </c>
      <c r="I36" s="238">
        <v>0.24447046149940144</v>
      </c>
    </row>
    <row r="37" spans="1:10" ht="12" customHeight="1" x14ac:dyDescent="0.3">
      <c r="A37" s="535" t="s">
        <v>92</v>
      </c>
      <c r="B37" s="1304" t="s">
        <v>91</v>
      </c>
      <c r="C37" s="2163">
        <v>168.00000000000006</v>
      </c>
      <c r="D37" s="219">
        <v>0.36945890416439453</v>
      </c>
      <c r="E37" s="219">
        <v>0.27323868252093114</v>
      </c>
      <c r="F37" s="219">
        <v>0.32248780026189605</v>
      </c>
      <c r="G37" s="219">
        <v>3.4814613052777867E-2</v>
      </c>
      <c r="H37" s="2162">
        <v>3.9773418777969427</v>
      </c>
      <c r="I37" s="267">
        <v>0.2246176672652998</v>
      </c>
    </row>
    <row r="38" spans="1:10" ht="12" customHeight="1" x14ac:dyDescent="0.3">
      <c r="A38" s="78" t="s">
        <v>205</v>
      </c>
      <c r="B38" s="1940" t="s">
        <v>89</v>
      </c>
      <c r="C38" s="2161">
        <v>280</v>
      </c>
      <c r="D38" s="2092">
        <v>0.24532907655836028</v>
      </c>
      <c r="E38" s="2092">
        <v>0.46245607798963401</v>
      </c>
      <c r="F38" s="2092">
        <v>0.2740234202740609</v>
      </c>
      <c r="G38" s="2092">
        <v>1.8191425177943706E-2</v>
      </c>
      <c r="H38" s="2160">
        <v>3.9262890796596905</v>
      </c>
      <c r="I38" s="2090">
        <v>0.27154747309780047</v>
      </c>
    </row>
    <row r="39" spans="1:10" ht="12" customHeight="1" x14ac:dyDescent="0.3">
      <c r="A39" s="78"/>
      <c r="B39" s="1701" t="s">
        <v>88</v>
      </c>
      <c r="C39" s="2161">
        <v>23.000000000000007</v>
      </c>
      <c r="D39" s="2170">
        <v>0.14087774915041337</v>
      </c>
      <c r="E39" s="2170">
        <v>0.57160679843716333</v>
      </c>
      <c r="F39" s="2170">
        <v>0.28751545241242327</v>
      </c>
      <c r="G39" s="2170">
        <v>0</v>
      </c>
      <c r="H39" s="1698">
        <v>3.8533622967379899</v>
      </c>
      <c r="I39" s="2174">
        <v>0.26</v>
      </c>
      <c r="J39" s="2173"/>
    </row>
    <row r="40" spans="1:10" ht="12" customHeight="1" x14ac:dyDescent="0.3">
      <c r="A40" s="78"/>
      <c r="B40" s="1701" t="s">
        <v>87</v>
      </c>
      <c r="C40" s="2161">
        <v>39.999999999999993</v>
      </c>
      <c r="D40" s="2092">
        <v>0.35859935493091094</v>
      </c>
      <c r="E40" s="2092">
        <v>0.45769540631168376</v>
      </c>
      <c r="F40" s="2092">
        <v>0.18370523875740541</v>
      </c>
      <c r="G40" s="2092">
        <v>0</v>
      </c>
      <c r="H40" s="2160">
        <v>4.1748941161735056</v>
      </c>
      <c r="I40" s="2090">
        <v>0.26</v>
      </c>
    </row>
    <row r="41" spans="1:10" ht="12" customHeight="1" x14ac:dyDescent="0.3">
      <c r="A41" s="535"/>
      <c r="B41" s="1940" t="s">
        <v>239</v>
      </c>
      <c r="C41" s="2161">
        <v>53</v>
      </c>
      <c r="D41" s="2092">
        <v>0.20830680292988035</v>
      </c>
      <c r="E41" s="2092">
        <v>0.46510953901026447</v>
      </c>
      <c r="F41" s="2092">
        <v>0.22815260875974416</v>
      </c>
      <c r="G41" s="2092">
        <v>9.8431049300111345E-2</v>
      </c>
      <c r="H41" s="2160">
        <v>3.7832920955699132</v>
      </c>
      <c r="I41" s="2090">
        <v>0.2433745579351303</v>
      </c>
    </row>
    <row r="42" spans="1:10" ht="12" customHeight="1" thickBot="1" x14ac:dyDescent="0.35">
      <c r="A42" s="322"/>
      <c r="B42" s="2159" t="s">
        <v>59</v>
      </c>
      <c r="C42" s="2158">
        <v>563.99999999999989</v>
      </c>
      <c r="D42" s="1879">
        <v>0.28033663730646985</v>
      </c>
      <c r="E42" s="1879">
        <v>0.41141127962752494</v>
      </c>
      <c r="F42" s="1879">
        <v>0.27954586515528101</v>
      </c>
      <c r="G42" s="1879">
        <v>2.8706217910724887E-2</v>
      </c>
      <c r="H42" s="2157">
        <v>3.9388822370582477</v>
      </c>
      <c r="I42" s="1877">
        <v>0.25805028777471423</v>
      </c>
    </row>
    <row r="43" spans="1:10" ht="12" customHeight="1" x14ac:dyDescent="0.3">
      <c r="A43" s="311" t="s">
        <v>85</v>
      </c>
      <c r="B43" s="93" t="s">
        <v>238</v>
      </c>
      <c r="C43" s="2172">
        <v>184.00000000000006</v>
      </c>
      <c r="D43" s="1876">
        <v>0.30448147931137187</v>
      </c>
      <c r="E43" s="1876">
        <v>0.57738195610328524</v>
      </c>
      <c r="F43" s="1876">
        <v>0.10903458284364646</v>
      </c>
      <c r="G43" s="1876">
        <v>9.1019817416971016E-3</v>
      </c>
      <c r="H43" s="2171">
        <v>4.177242932984333</v>
      </c>
      <c r="I43" s="1845">
        <v>0.21556446462453699</v>
      </c>
    </row>
    <row r="44" spans="1:10" ht="12" customHeight="1" x14ac:dyDescent="0.3">
      <c r="A44" s="92" t="s">
        <v>83</v>
      </c>
      <c r="B44" s="1701" t="s">
        <v>81</v>
      </c>
      <c r="C44" s="2161">
        <v>106</v>
      </c>
      <c r="D44" s="2092">
        <v>0.18459271963160215</v>
      </c>
      <c r="E44" s="2092">
        <v>0.73759124954909272</v>
      </c>
      <c r="F44" s="2092">
        <v>7.7816030819305146E-2</v>
      </c>
      <c r="G44" s="2092">
        <v>0</v>
      </c>
      <c r="H44" s="2160">
        <v>4.106776688812297</v>
      </c>
      <c r="I44" s="2090">
        <v>0.39810357527059054</v>
      </c>
    </row>
    <row r="45" spans="1:10" ht="12" customHeight="1" x14ac:dyDescent="0.3">
      <c r="A45" s="322"/>
      <c r="B45" s="1701" t="s">
        <v>80</v>
      </c>
      <c r="C45" s="2161">
        <v>193.00000000000009</v>
      </c>
      <c r="D45" s="2092">
        <v>0.21456019475171911</v>
      </c>
      <c r="E45" s="2092">
        <v>0.73820929876589192</v>
      </c>
      <c r="F45" s="2092">
        <v>3.8707462299824351E-2</v>
      </c>
      <c r="G45" s="2092">
        <v>8.5230441825649064E-3</v>
      </c>
      <c r="H45" s="2160">
        <v>4.1588066440867673</v>
      </c>
      <c r="I45" s="2090">
        <v>0.40391903330366447</v>
      </c>
    </row>
    <row r="46" spans="1:10" ht="12" customHeight="1" x14ac:dyDescent="0.3">
      <c r="A46" s="322"/>
      <c r="B46" s="1701" t="s">
        <v>79</v>
      </c>
      <c r="C46" s="2161">
        <v>34.000000000000007</v>
      </c>
      <c r="D46" s="2092">
        <v>0.42011618229314324</v>
      </c>
      <c r="E46" s="2092">
        <v>0.50826505883488127</v>
      </c>
      <c r="F46" s="2092">
        <v>7.1618758871975163E-2</v>
      </c>
      <c r="G46" s="2092">
        <v>0</v>
      </c>
      <c r="H46" s="2160">
        <v>4.3484974234211657</v>
      </c>
      <c r="I46" s="2090">
        <v>0.44278900391151976</v>
      </c>
    </row>
    <row r="47" spans="1:10" ht="12" customHeight="1" x14ac:dyDescent="0.3">
      <c r="A47" s="322"/>
      <c r="B47" s="1701" t="s">
        <v>78</v>
      </c>
      <c r="C47" s="2161">
        <v>21</v>
      </c>
      <c r="D47" s="2170">
        <v>9.3600330691404623E-2</v>
      </c>
      <c r="E47" s="2170">
        <v>0.62162284789263023</v>
      </c>
      <c r="F47" s="2170">
        <v>0.18809214589331458</v>
      </c>
      <c r="G47" s="2170">
        <v>9.6684675522650518E-2</v>
      </c>
      <c r="H47" s="1698">
        <v>3.7121388337527894</v>
      </c>
      <c r="I47" s="2169">
        <v>0.24</v>
      </c>
    </row>
    <row r="48" spans="1:10" ht="12" customHeight="1" x14ac:dyDescent="0.3">
      <c r="A48" s="322"/>
      <c r="B48" s="1940" t="s">
        <v>77</v>
      </c>
      <c r="C48" s="2161">
        <v>40</v>
      </c>
      <c r="D48" s="2092">
        <v>0.48492129828400499</v>
      </c>
      <c r="E48" s="2092">
        <v>0.51507870171599512</v>
      </c>
      <c r="F48" s="2092">
        <v>0</v>
      </c>
      <c r="G48" s="2092">
        <v>0</v>
      </c>
      <c r="H48" s="2160">
        <v>4.4849212982840045</v>
      </c>
      <c r="I48" s="2090">
        <v>0.14011734083600388</v>
      </c>
    </row>
    <row r="49" spans="1:9" ht="12" customHeight="1" x14ac:dyDescent="0.3">
      <c r="A49" s="322"/>
      <c r="B49" s="1701" t="s">
        <v>75</v>
      </c>
      <c r="C49" s="2161">
        <v>65</v>
      </c>
      <c r="D49" s="2092">
        <v>0.14821946713526668</v>
      </c>
      <c r="E49" s="2092">
        <v>0.55117779603007422</v>
      </c>
      <c r="F49" s="2092">
        <v>0.2554661961321763</v>
      </c>
      <c r="G49" s="2092">
        <v>4.5136540702482943E-2</v>
      </c>
      <c r="H49" s="2160">
        <v>3.8024801895981244</v>
      </c>
      <c r="I49" s="2090">
        <v>0.13807480281038453</v>
      </c>
    </row>
    <row r="50" spans="1:9" ht="12" customHeight="1" x14ac:dyDescent="0.3">
      <c r="A50" s="322"/>
      <c r="B50" s="1701" t="s">
        <v>74</v>
      </c>
      <c r="C50" s="2161">
        <v>47</v>
      </c>
      <c r="D50" s="2092">
        <v>0.25614685254495945</v>
      </c>
      <c r="E50" s="2092">
        <v>0.46083646659485356</v>
      </c>
      <c r="F50" s="2092">
        <v>0.28301668086018755</v>
      </c>
      <c r="G50" s="2092">
        <v>0</v>
      </c>
      <c r="H50" s="2160">
        <v>3.9731301716847711</v>
      </c>
      <c r="I50" s="2090">
        <v>0.36626097461402179</v>
      </c>
    </row>
    <row r="51" spans="1:9" ht="12" customHeight="1" x14ac:dyDescent="0.3">
      <c r="A51" s="322"/>
      <c r="B51" s="1701" t="s">
        <v>73</v>
      </c>
      <c r="C51" s="2161">
        <v>61.000000000000007</v>
      </c>
      <c r="D51" s="2092">
        <v>0.15257597635350542</v>
      </c>
      <c r="E51" s="2092">
        <v>0.55652824481642749</v>
      </c>
      <c r="F51" s="2092">
        <v>0.29089577883006706</v>
      </c>
      <c r="G51" s="2092">
        <v>0</v>
      </c>
      <c r="H51" s="2160">
        <v>3.8616801975234383</v>
      </c>
      <c r="I51" s="2090">
        <v>0.38498731192877983</v>
      </c>
    </row>
    <row r="52" spans="1:9" ht="12" customHeight="1" x14ac:dyDescent="0.3">
      <c r="A52" s="322"/>
      <c r="B52" s="1701" t="s">
        <v>72</v>
      </c>
      <c r="C52" s="2161">
        <v>92.999999999999986</v>
      </c>
      <c r="D52" s="2092">
        <v>9.0681432219449062E-2</v>
      </c>
      <c r="E52" s="2092">
        <v>0.5629113857700172</v>
      </c>
      <c r="F52" s="2092">
        <v>0.34640718201053372</v>
      </c>
      <c r="G52" s="2092">
        <v>0</v>
      </c>
      <c r="H52" s="2160">
        <v>3.7442742502089144</v>
      </c>
      <c r="I52" s="2090">
        <v>0.5538234882263996</v>
      </c>
    </row>
    <row r="53" spans="1:9" ht="12" customHeight="1" x14ac:dyDescent="0.3">
      <c r="A53" s="322"/>
      <c r="B53" s="1701" t="s">
        <v>237</v>
      </c>
      <c r="C53" s="2161">
        <v>112.00000000000003</v>
      </c>
      <c r="D53" s="2092">
        <v>9.0531347402320175E-2</v>
      </c>
      <c r="E53" s="2092">
        <v>0.63980040679185046</v>
      </c>
      <c r="F53" s="2092">
        <v>0.24786565981097983</v>
      </c>
      <c r="G53" s="2092">
        <v>2.1802585994849983E-2</v>
      </c>
      <c r="H53" s="2160">
        <v>3.799060515601639</v>
      </c>
      <c r="I53" s="2090">
        <v>0.38147016083985796</v>
      </c>
    </row>
    <row r="54" spans="1:9" ht="12" customHeight="1" thickBot="1" x14ac:dyDescent="0.35">
      <c r="A54" s="266"/>
      <c r="B54" s="68" t="s">
        <v>59</v>
      </c>
      <c r="C54" s="2168">
        <v>972.00000000000284</v>
      </c>
      <c r="D54" s="2009">
        <v>0.37443309230523913</v>
      </c>
      <c r="E54" s="2009">
        <v>0.53344764855935334</v>
      </c>
      <c r="F54" s="2009">
        <v>9.2119259135407139E-2</v>
      </c>
      <c r="G54" s="2009">
        <v>0</v>
      </c>
      <c r="H54" s="2167">
        <v>4.2823138331698303</v>
      </c>
      <c r="I54" s="2008">
        <v>0.4129678694931958</v>
      </c>
    </row>
    <row r="55" spans="1:9" ht="12" customHeight="1" thickBot="1" x14ac:dyDescent="0.35">
      <c r="A55" s="81" t="s">
        <v>70</v>
      </c>
      <c r="B55" s="2166" t="s">
        <v>66</v>
      </c>
      <c r="C55" s="2165">
        <v>106.99999999999994</v>
      </c>
      <c r="D55" s="245">
        <v>0.24471022459212716</v>
      </c>
      <c r="E55" s="245">
        <v>0.58698376480713965</v>
      </c>
      <c r="F55" s="245">
        <v>0.15740792510529381</v>
      </c>
      <c r="G55" s="245">
        <v>1.089808549544026E-2</v>
      </c>
      <c r="H55" s="2164">
        <v>4.0655061284959482</v>
      </c>
      <c r="I55" s="244">
        <v>0.27478443168215677</v>
      </c>
    </row>
    <row r="56" spans="1:9" ht="12" customHeight="1" x14ac:dyDescent="0.3">
      <c r="A56" s="78" t="s">
        <v>68</v>
      </c>
      <c r="B56" s="1304" t="s">
        <v>65</v>
      </c>
      <c r="C56" s="2163">
        <v>105.00000000000001</v>
      </c>
      <c r="D56" s="219">
        <v>0.28124574720190665</v>
      </c>
      <c r="E56" s="219">
        <v>0.55377293098464231</v>
      </c>
      <c r="F56" s="219">
        <v>0.12591726234301079</v>
      </c>
      <c r="G56" s="219">
        <v>3.9064059470440379E-2</v>
      </c>
      <c r="H56" s="2162">
        <v>4.0663325185221995</v>
      </c>
      <c r="I56" s="267">
        <v>0.20772033081609176</v>
      </c>
    </row>
    <row r="57" spans="1:9" ht="12" customHeight="1" x14ac:dyDescent="0.3">
      <c r="A57" s="78"/>
      <c r="B57" s="1940" t="s">
        <v>236</v>
      </c>
      <c r="C57" s="2161">
        <v>95.000000000000014</v>
      </c>
      <c r="D57" s="2092">
        <v>0.23711716274400654</v>
      </c>
      <c r="E57" s="2092">
        <v>0.56253064566133038</v>
      </c>
      <c r="F57" s="2092">
        <v>0.1945166658335431</v>
      </c>
      <c r="G57" s="2092">
        <v>5.835525761120822E-3</v>
      </c>
      <c r="H57" s="2160">
        <v>4.0309294453882201</v>
      </c>
      <c r="I57" s="2090">
        <v>0.31435991038256034</v>
      </c>
    </row>
    <row r="58" spans="1:9" ht="12" customHeight="1" thickBot="1" x14ac:dyDescent="0.35">
      <c r="A58" s="26"/>
      <c r="B58" s="2159" t="s">
        <v>59</v>
      </c>
      <c r="C58" s="2158">
        <v>326.99999999999989</v>
      </c>
      <c r="D58" s="1879">
        <v>0.19561001751285279</v>
      </c>
      <c r="E58" s="1879">
        <v>0.57536843502520696</v>
      </c>
      <c r="F58" s="1879">
        <v>0.20381373407700693</v>
      </c>
      <c r="G58" s="1879">
        <v>2.5207813384931964E-2</v>
      </c>
      <c r="H58" s="2157">
        <v>3.9381259634514492</v>
      </c>
      <c r="I58" s="1877">
        <v>0.33539523522399683</v>
      </c>
    </row>
    <row r="59" spans="1:9" ht="12" customHeight="1" x14ac:dyDescent="0.3">
      <c r="A59" s="89" t="s">
        <v>204</v>
      </c>
      <c r="B59" s="334" t="s">
        <v>62</v>
      </c>
      <c r="C59" s="1696">
        <v>196.99999999999997</v>
      </c>
      <c r="D59" s="148">
        <v>0.29093450537507765</v>
      </c>
      <c r="E59" s="148">
        <v>0.51070617314863875</v>
      </c>
      <c r="F59" s="148">
        <v>0.17544875307468907</v>
      </c>
      <c r="G59" s="148">
        <v>2.2910568401593636E-2</v>
      </c>
      <c r="H59" s="1695">
        <v>4.0632568582029727</v>
      </c>
      <c r="I59" s="146">
        <v>0.26216235404506483</v>
      </c>
    </row>
    <row r="60" spans="1:9" ht="12" customHeight="1" thickBot="1" x14ac:dyDescent="0.35">
      <c r="A60" s="81" t="s">
        <v>61</v>
      </c>
      <c r="B60" s="2156" t="s">
        <v>59</v>
      </c>
      <c r="C60" s="1694">
        <v>212.00000000000003</v>
      </c>
      <c r="D60" s="2009">
        <v>0.27167124881201038</v>
      </c>
      <c r="E60" s="2009">
        <v>0.522385617550992</v>
      </c>
      <c r="F60" s="2009">
        <v>0.18490257060999726</v>
      </c>
      <c r="G60" s="2009">
        <v>2.1040563026999165E-2</v>
      </c>
      <c r="H60" s="1693">
        <v>4.0388028085289296</v>
      </c>
      <c r="I60" s="2008">
        <v>0.25278490648723634</v>
      </c>
    </row>
    <row r="61" spans="1:9" ht="12" customHeight="1" x14ac:dyDescent="0.3">
      <c r="A61" s="177"/>
      <c r="B61" s="177"/>
      <c r="C61" s="325"/>
      <c r="D61" s="935"/>
      <c r="E61" s="935"/>
      <c r="F61" s="935"/>
      <c r="G61" s="293"/>
      <c r="H61" s="293" t="s">
        <v>201</v>
      </c>
      <c r="I61" s="1107" t="s">
        <v>852</v>
      </c>
    </row>
  </sheetData>
  <mergeCells count="6">
    <mergeCell ref="A7:B7"/>
    <mergeCell ref="A1:H1"/>
    <mergeCell ref="A2:H2"/>
    <mergeCell ref="A3:B6"/>
    <mergeCell ref="C4:I4"/>
    <mergeCell ref="C3:I3"/>
  </mergeCells>
  <conditionalFormatting sqref="D7:G60 I7:I60 H46:H47 H39 H16">
    <cfRule type="expression" dxfId="884" priority="2">
      <formula>D7&lt;0.005</formula>
    </cfRule>
  </conditionalFormatting>
  <conditionalFormatting sqref="D7:G60 I7:I60 H46:H47 H39 H16">
    <cfRule type="expression" dxfId="88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Width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גיליון108"/>
  <dimension ref="A1:J120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31.36328125" style="2108" customWidth="1"/>
    <col min="2" max="2" width="32.26953125" style="2108" bestFit="1" customWidth="1"/>
    <col min="3" max="3" width="15.08984375" style="2107" customWidth="1"/>
    <col min="4" max="7" width="14.36328125" style="2106" customWidth="1"/>
    <col min="8" max="8" width="14.363281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957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956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959" t="s">
        <v>955</v>
      </c>
      <c r="D3" s="6960"/>
      <c r="E3" s="6960"/>
      <c r="F3" s="6960"/>
      <c r="G3" s="6960"/>
      <c r="H3" s="6960"/>
      <c r="I3" s="6961"/>
    </row>
    <row r="4" spans="1:10" ht="16" thickBot="1" x14ac:dyDescent="0.4">
      <c r="A4" s="6481"/>
      <c r="B4" s="6482"/>
      <c r="C4" s="6638" t="s">
        <v>954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3">
      <c r="A6" s="6638"/>
      <c r="B6" s="6945"/>
      <c r="C6" s="1716" t="s">
        <v>49</v>
      </c>
      <c r="D6" s="1811" t="s">
        <v>857</v>
      </c>
      <c r="E6" s="1715" t="s">
        <v>856</v>
      </c>
      <c r="F6" s="1811" t="s">
        <v>855</v>
      </c>
      <c r="G6" s="1715" t="s">
        <v>854</v>
      </c>
      <c r="H6" s="1811" t="s">
        <v>149</v>
      </c>
      <c r="I6" s="1715" t="s">
        <v>853</v>
      </c>
      <c r="J6" s="2181"/>
    </row>
    <row r="7" spans="1:10" s="7" customFormat="1" ht="12" customHeight="1" thickBot="1" x14ac:dyDescent="0.35">
      <c r="A7" s="6368" t="s">
        <v>59</v>
      </c>
      <c r="B7" s="6443"/>
      <c r="C7" s="2203">
        <v>12192.999999999949</v>
      </c>
      <c r="D7" s="1353">
        <v>0.57696630367784951</v>
      </c>
      <c r="E7" s="1353">
        <v>0.3671773198569438</v>
      </c>
      <c r="F7" s="1353">
        <v>5.3144398486328341E-2</v>
      </c>
      <c r="G7" s="1353">
        <v>2.7119779788728859E-3</v>
      </c>
      <c r="H7" s="2202">
        <v>4.518065120025299</v>
      </c>
      <c r="I7" s="238">
        <v>0.21056788720330974</v>
      </c>
      <c r="J7" s="2183"/>
    </row>
    <row r="8" spans="1:10" s="7" customFormat="1" ht="12" customHeight="1" x14ac:dyDescent="0.3">
      <c r="A8" s="311" t="s">
        <v>123</v>
      </c>
      <c r="B8" s="93" t="s">
        <v>122</v>
      </c>
      <c r="C8" s="2209">
        <v>847</v>
      </c>
      <c r="D8" s="1876">
        <v>0.29023203345635917</v>
      </c>
      <c r="E8" s="1876">
        <v>0.65228204033352322</v>
      </c>
      <c r="F8" s="1876">
        <v>5.6540836106181304E-2</v>
      </c>
      <c r="G8" s="1876">
        <v>9.4509010393774154E-4</v>
      </c>
      <c r="H8" s="2208">
        <v>4.2318010171423062</v>
      </c>
      <c r="I8" s="1845">
        <v>0.3967013538757172</v>
      </c>
      <c r="J8" s="2183"/>
    </row>
    <row r="9" spans="1:10" s="7" customFormat="1" ht="12" customHeight="1" x14ac:dyDescent="0.3">
      <c r="A9" s="92" t="s">
        <v>121</v>
      </c>
      <c r="B9" s="1701" t="s">
        <v>120</v>
      </c>
      <c r="C9" s="2194">
        <v>375.99999999999989</v>
      </c>
      <c r="D9" s="2092">
        <v>0.37122816311333262</v>
      </c>
      <c r="E9" s="2092">
        <v>0.53562711773360516</v>
      </c>
      <c r="F9" s="2092">
        <v>8.9279259936333219E-2</v>
      </c>
      <c r="G9" s="2092">
        <v>3.8654592167288175E-3</v>
      </c>
      <c r="H9" s="2193">
        <v>4.2742179847435446</v>
      </c>
      <c r="I9" s="2090">
        <v>0.2529028485820547</v>
      </c>
      <c r="J9" s="2183"/>
    </row>
    <row r="10" spans="1:10" s="7" customFormat="1" ht="12" customHeight="1" x14ac:dyDescent="0.3">
      <c r="A10" s="322"/>
      <c r="B10" s="1701" t="s">
        <v>119</v>
      </c>
      <c r="C10" s="2194">
        <v>1314.9999999999993</v>
      </c>
      <c r="D10" s="2092">
        <v>0.65978883680945544</v>
      </c>
      <c r="E10" s="2092">
        <v>0.28406396215648771</v>
      </c>
      <c r="F10" s="2092">
        <v>5.2510985712729275E-2</v>
      </c>
      <c r="G10" s="2092">
        <v>3.6362153213251513E-3</v>
      </c>
      <c r="H10" s="2193">
        <v>4.6000054204540808</v>
      </c>
      <c r="I10" s="2090">
        <v>0.24015837364360149</v>
      </c>
      <c r="J10" s="2183"/>
    </row>
    <row r="11" spans="1:10" s="7" customFormat="1" ht="12" customHeight="1" x14ac:dyDescent="0.3">
      <c r="A11" s="322"/>
      <c r="B11" s="1701" t="s">
        <v>118</v>
      </c>
      <c r="C11" s="2194">
        <v>367</v>
      </c>
      <c r="D11" s="2092">
        <v>0.67723861888457948</v>
      </c>
      <c r="E11" s="2092">
        <v>0.25259689422843867</v>
      </c>
      <c r="F11" s="2092">
        <v>6.7460766450815612E-2</v>
      </c>
      <c r="G11" s="2092">
        <v>2.7037204361653956E-3</v>
      </c>
      <c r="H11" s="2193">
        <v>4.6043704115614279</v>
      </c>
      <c r="I11" s="2090">
        <v>0.2893479626571292</v>
      </c>
      <c r="J11" s="2183"/>
    </row>
    <row r="12" spans="1:10" s="7" customFormat="1" ht="12" customHeight="1" x14ac:dyDescent="0.3">
      <c r="A12" s="322"/>
      <c r="B12" s="1701" t="s">
        <v>117</v>
      </c>
      <c r="C12" s="2194">
        <v>77.999999999999986</v>
      </c>
      <c r="D12" s="2092">
        <v>0.60224452212106616</v>
      </c>
      <c r="E12" s="2092">
        <v>0.32501475084839848</v>
      </c>
      <c r="F12" s="2092">
        <v>7.2740727030535288E-2</v>
      </c>
      <c r="G12" s="2092">
        <v>0</v>
      </c>
      <c r="H12" s="2193">
        <v>4.5295037950905304</v>
      </c>
      <c r="I12" s="2090">
        <v>0.18168185052449914</v>
      </c>
      <c r="J12" s="2183"/>
    </row>
    <row r="13" spans="1:10" s="7" customFormat="1" ht="12" customHeight="1" x14ac:dyDescent="0.3">
      <c r="A13" s="322"/>
      <c r="B13" s="1701" t="s">
        <v>116</v>
      </c>
      <c r="C13" s="2194">
        <v>73</v>
      </c>
      <c r="D13" s="2092">
        <v>0.67697801147424286</v>
      </c>
      <c r="E13" s="2092">
        <v>0.30384551687264799</v>
      </c>
      <c r="F13" s="2092">
        <v>1.9176471653109085E-2</v>
      </c>
      <c r="G13" s="2092">
        <v>0</v>
      </c>
      <c r="H13" s="2193">
        <v>4.6578015398211337</v>
      </c>
      <c r="I13" s="2090">
        <v>0.12306694752965446</v>
      </c>
      <c r="J13" s="2183"/>
    </row>
    <row r="14" spans="1:10" s="7" customFormat="1" ht="12" customHeight="1" x14ac:dyDescent="0.3">
      <c r="A14" s="322"/>
      <c r="B14" s="1701" t="s">
        <v>115</v>
      </c>
      <c r="C14" s="2194">
        <v>55.000000000000007</v>
      </c>
      <c r="D14" s="2092">
        <v>0.25641000273151898</v>
      </c>
      <c r="E14" s="2092">
        <v>0.6447310948262962</v>
      </c>
      <c r="F14" s="2092">
        <v>9.885890244218494E-2</v>
      </c>
      <c r="G14" s="2092">
        <v>0</v>
      </c>
      <c r="H14" s="2193">
        <v>4.1575511002893339</v>
      </c>
      <c r="I14" s="2090">
        <v>0.4282825268374601</v>
      </c>
      <c r="J14" s="2183"/>
    </row>
    <row r="15" spans="1:10" s="7" customFormat="1" ht="12" customHeight="1" x14ac:dyDescent="0.3">
      <c r="A15" s="322"/>
      <c r="B15" s="1940" t="s">
        <v>114</v>
      </c>
      <c r="C15" s="2194">
        <v>33.000000000000007</v>
      </c>
      <c r="D15" s="2092">
        <v>0.91598942954694418</v>
      </c>
      <c r="E15" s="2092">
        <v>8.4010570453055725E-2</v>
      </c>
      <c r="F15" s="2092">
        <v>0</v>
      </c>
      <c r="G15" s="2092">
        <v>0</v>
      </c>
      <c r="H15" s="2193">
        <v>4.9159894295469453</v>
      </c>
      <c r="I15" s="2090">
        <v>0.34277598210250543</v>
      </c>
      <c r="J15" s="2183"/>
    </row>
    <row r="16" spans="1:10" s="7" customFormat="1" ht="12" customHeight="1" x14ac:dyDescent="0.3">
      <c r="A16" s="322"/>
      <c r="B16" s="1940" t="s">
        <v>113</v>
      </c>
      <c r="C16" s="2194">
        <v>28.000000000000004</v>
      </c>
      <c r="D16" s="2092">
        <v>0.41943101542093703</v>
      </c>
      <c r="E16" s="2092">
        <v>0.5568182066038978</v>
      </c>
      <c r="F16" s="2092">
        <v>2.3750777975165418E-2</v>
      </c>
      <c r="G16" s="2092">
        <v>0</v>
      </c>
      <c r="H16" s="2193">
        <v>4.3956802374457702</v>
      </c>
      <c r="I16" s="2090">
        <v>0.39891704762291963</v>
      </c>
      <c r="J16" s="2183"/>
    </row>
    <row r="17" spans="1:10" s="7" customFormat="1" ht="12" customHeight="1" x14ac:dyDescent="0.3">
      <c r="A17" s="322"/>
      <c r="B17" s="1701" t="s">
        <v>112</v>
      </c>
      <c r="C17" s="2194">
        <v>94.000000000000014</v>
      </c>
      <c r="D17" s="2092">
        <v>0.76352025423098968</v>
      </c>
      <c r="E17" s="2092">
        <v>0.12972299480886207</v>
      </c>
      <c r="F17" s="2092">
        <v>0.10675675096014819</v>
      </c>
      <c r="G17" s="2092">
        <v>0</v>
      </c>
      <c r="H17" s="2193">
        <v>4.6567635032708399</v>
      </c>
      <c r="I17" s="2090">
        <v>0.12471258424953589</v>
      </c>
      <c r="J17" s="2183"/>
    </row>
    <row r="18" spans="1:10" s="7" customFormat="1" ht="12" customHeight="1" x14ac:dyDescent="0.3">
      <c r="A18" s="322"/>
      <c r="B18" s="1701" t="s">
        <v>111</v>
      </c>
      <c r="C18" s="2194">
        <v>291.00000000000006</v>
      </c>
      <c r="D18" s="2092">
        <v>0.40694748447243667</v>
      </c>
      <c r="E18" s="2092">
        <v>0.48041737035869742</v>
      </c>
      <c r="F18" s="2092">
        <v>9.8450499867568417E-2</v>
      </c>
      <c r="G18" s="2092">
        <v>1.4184645301297311E-2</v>
      </c>
      <c r="H18" s="2193">
        <v>4.2721565109472612</v>
      </c>
      <c r="I18" s="2090">
        <v>0.22356465676437368</v>
      </c>
      <c r="J18" s="2183"/>
    </row>
    <row r="19" spans="1:10" s="7" customFormat="1" ht="12" customHeight="1" x14ac:dyDescent="0.3">
      <c r="A19" s="322"/>
      <c r="B19" s="1701" t="s">
        <v>110</v>
      </c>
      <c r="C19" s="2194">
        <v>154.00000000000006</v>
      </c>
      <c r="D19" s="2092">
        <v>0.44288839389368007</v>
      </c>
      <c r="E19" s="2092">
        <v>0.41022936288513095</v>
      </c>
      <c r="F19" s="2092">
        <v>0.14688224322118867</v>
      </c>
      <c r="G19" s="2092">
        <v>0</v>
      </c>
      <c r="H19" s="2193">
        <v>4.2960061506724907</v>
      </c>
      <c r="I19" s="2090">
        <v>0.32931039636180115</v>
      </c>
      <c r="J19" s="2183"/>
    </row>
    <row r="20" spans="1:10" s="7" customFormat="1" ht="12" customHeight="1" x14ac:dyDescent="0.3">
      <c r="A20" s="322"/>
      <c r="B20" s="1701" t="s">
        <v>109</v>
      </c>
      <c r="C20" s="2194">
        <v>207</v>
      </c>
      <c r="D20" s="2092">
        <v>0.68877706859790133</v>
      </c>
      <c r="E20" s="2092">
        <v>0.27335164578212129</v>
      </c>
      <c r="F20" s="2092">
        <v>3.7871285619977699E-2</v>
      </c>
      <c r="G20" s="2092">
        <v>0</v>
      </c>
      <c r="H20" s="2193">
        <v>4.6509057829779223</v>
      </c>
      <c r="I20" s="2090">
        <v>0.16952032239517184</v>
      </c>
      <c r="J20" s="2183"/>
    </row>
    <row r="21" spans="1:10" s="7" customFormat="1" ht="12" customHeight="1" x14ac:dyDescent="0.3">
      <c r="A21" s="322"/>
      <c r="B21" s="1701" t="s">
        <v>108</v>
      </c>
      <c r="C21" s="2194">
        <v>83</v>
      </c>
      <c r="D21" s="2092">
        <v>0.56675307891870796</v>
      </c>
      <c r="E21" s="2092">
        <v>0.37752301003643784</v>
      </c>
      <c r="F21" s="2092">
        <v>5.5723911044854108E-2</v>
      </c>
      <c r="G21" s="2092">
        <v>0</v>
      </c>
      <c r="H21" s="2193">
        <v>4.5110291678738532</v>
      </c>
      <c r="I21" s="2090">
        <v>0.11576383232973451</v>
      </c>
      <c r="J21" s="2183"/>
    </row>
    <row r="22" spans="1:10" s="7" customFormat="1" ht="12" customHeight="1" x14ac:dyDescent="0.3">
      <c r="A22" s="322"/>
      <c r="B22" s="1701" t="s">
        <v>107</v>
      </c>
      <c r="C22" s="2194">
        <v>118.00000000000001</v>
      </c>
      <c r="D22" s="2092">
        <v>0.48579949282507684</v>
      </c>
      <c r="E22" s="2092">
        <v>0.40219396196401669</v>
      </c>
      <c r="F22" s="2092">
        <v>0.11200654521090683</v>
      </c>
      <c r="G22" s="2092">
        <v>0</v>
      </c>
      <c r="H22" s="2193">
        <v>4.3737929476141693</v>
      </c>
      <c r="I22" s="2090">
        <v>0.16443474649647485</v>
      </c>
      <c r="J22" s="2183"/>
    </row>
    <row r="23" spans="1:10" s="7" customFormat="1" ht="12" customHeight="1" x14ac:dyDescent="0.3">
      <c r="A23" s="322"/>
      <c r="B23" s="1701" t="s">
        <v>106</v>
      </c>
      <c r="C23" s="2194">
        <v>98.000000000000014</v>
      </c>
      <c r="D23" s="2092">
        <v>0.35794365815442186</v>
      </c>
      <c r="E23" s="2092">
        <v>0.52063402250014645</v>
      </c>
      <c r="F23" s="2092">
        <v>0.12142231934543242</v>
      </c>
      <c r="G23" s="2092">
        <v>0</v>
      </c>
      <c r="H23" s="2193">
        <v>4.2365213388089877</v>
      </c>
      <c r="I23" s="2090">
        <v>0.22922288112185538</v>
      </c>
      <c r="J23" s="2183"/>
    </row>
    <row r="24" spans="1:10" s="7" customFormat="1" ht="12" customHeight="1" x14ac:dyDescent="0.3">
      <c r="A24" s="322"/>
      <c r="B24" s="1701" t="s">
        <v>105</v>
      </c>
      <c r="C24" s="2194">
        <v>316.99999999999994</v>
      </c>
      <c r="D24" s="2092">
        <v>0.58869550366388568</v>
      </c>
      <c r="E24" s="2092">
        <v>0.31443104502434926</v>
      </c>
      <c r="F24" s="2092">
        <v>9.6873451311765446E-2</v>
      </c>
      <c r="G24" s="2092">
        <v>0</v>
      </c>
      <c r="H24" s="2193">
        <v>4.49182205235212</v>
      </c>
      <c r="I24" s="2090">
        <v>0.18697637014910637</v>
      </c>
      <c r="J24" s="2183"/>
    </row>
    <row r="25" spans="1:10" s="7" customFormat="1" ht="12" customHeight="1" x14ac:dyDescent="0.3">
      <c r="A25" s="322"/>
      <c r="B25" s="1701" t="s">
        <v>104</v>
      </c>
      <c r="C25" s="2194">
        <v>44</v>
      </c>
      <c r="D25" s="2092">
        <v>0.38394657632758517</v>
      </c>
      <c r="E25" s="2092">
        <v>0.55026261758582362</v>
      </c>
      <c r="F25" s="2092">
        <v>6.5790806086591352E-2</v>
      </c>
      <c r="G25" s="2092">
        <v>0</v>
      </c>
      <c r="H25" s="2193">
        <v>4.3181557702409945</v>
      </c>
      <c r="I25" s="2090">
        <v>0.34102218537527823</v>
      </c>
      <c r="J25" s="2183"/>
    </row>
    <row r="26" spans="1:10" s="7" customFormat="1" ht="12" customHeight="1" x14ac:dyDescent="0.3">
      <c r="A26" s="322"/>
      <c r="B26" s="1701" t="s">
        <v>103</v>
      </c>
      <c r="C26" s="2194">
        <v>53</v>
      </c>
      <c r="D26" s="2092">
        <v>0.6764767930484048</v>
      </c>
      <c r="E26" s="2092">
        <v>0.20595289730169547</v>
      </c>
      <c r="F26" s="2092">
        <v>0.11757030964989949</v>
      </c>
      <c r="G26" s="2092">
        <v>0</v>
      </c>
      <c r="H26" s="2193">
        <v>4.5589064833985065</v>
      </c>
      <c r="I26" s="2090">
        <v>0.16763186757274406</v>
      </c>
      <c r="J26" s="2183"/>
    </row>
    <row r="27" spans="1:10" s="7" customFormat="1" ht="12" customHeight="1" x14ac:dyDescent="0.3">
      <c r="A27" s="322"/>
      <c r="B27" s="1701" t="s">
        <v>102</v>
      </c>
      <c r="C27" s="2194">
        <v>40.000000000000007</v>
      </c>
      <c r="D27" s="2092">
        <v>0.45512593994553163</v>
      </c>
      <c r="E27" s="2092">
        <v>0.54487406005446848</v>
      </c>
      <c r="F27" s="2092">
        <v>0</v>
      </c>
      <c r="G27" s="2092">
        <v>0</v>
      </c>
      <c r="H27" s="2193">
        <v>4.4551259399455319</v>
      </c>
      <c r="I27" s="2090">
        <v>0.15969222740315511</v>
      </c>
      <c r="J27" s="2183"/>
    </row>
    <row r="28" spans="1:10" s="7" customFormat="1" ht="12" customHeight="1" x14ac:dyDescent="0.3">
      <c r="A28" s="322"/>
      <c r="B28" s="1701" t="s">
        <v>101</v>
      </c>
      <c r="C28" s="2194">
        <v>54.000000000000014</v>
      </c>
      <c r="D28" s="2092">
        <v>0.35969461196251329</v>
      </c>
      <c r="E28" s="2092">
        <v>0.4959676398809687</v>
      </c>
      <c r="F28" s="2092">
        <v>0.14433774815651801</v>
      </c>
      <c r="G28" s="2092">
        <v>0</v>
      </c>
      <c r="H28" s="2193">
        <v>4.2153568638059937</v>
      </c>
      <c r="I28" s="2090">
        <v>0.28608145017323588</v>
      </c>
      <c r="J28" s="2183"/>
    </row>
    <row r="29" spans="1:10" s="7" customFormat="1" ht="12" customHeight="1" x14ac:dyDescent="0.3">
      <c r="A29" s="322"/>
      <c r="B29" s="1701" t="s">
        <v>241</v>
      </c>
      <c r="C29" s="2194">
        <v>120.00000000000003</v>
      </c>
      <c r="D29" s="2092">
        <v>0.74679979311393874</v>
      </c>
      <c r="E29" s="2092">
        <v>0.16322331063204834</v>
      </c>
      <c r="F29" s="2092">
        <v>8.9976896254012895E-2</v>
      </c>
      <c r="G29" s="2092">
        <v>0</v>
      </c>
      <c r="H29" s="2193">
        <v>4.6568228968599277</v>
      </c>
      <c r="I29" s="2090">
        <v>0.24498030050169198</v>
      </c>
      <c r="J29" s="2183"/>
    </row>
    <row r="30" spans="1:10" s="7" customFormat="1" ht="12" customHeight="1" x14ac:dyDescent="0.3">
      <c r="A30" s="322"/>
      <c r="B30" s="1701" t="s">
        <v>240</v>
      </c>
      <c r="C30" s="2194">
        <v>160.00000000000009</v>
      </c>
      <c r="D30" s="2092">
        <v>0.55948659290163316</v>
      </c>
      <c r="E30" s="2092">
        <v>0.38063440762386064</v>
      </c>
      <c r="F30" s="2092">
        <v>3.6344333643861339E-2</v>
      </c>
      <c r="G30" s="2092">
        <v>2.353466583064439E-2</v>
      </c>
      <c r="H30" s="2193">
        <v>4.4760729275964808</v>
      </c>
      <c r="I30" s="2090">
        <v>0.12693180282660307</v>
      </c>
      <c r="J30" s="2183"/>
    </row>
    <row r="31" spans="1:10" s="7" customFormat="1" ht="12" customHeight="1" thickBot="1" x14ac:dyDescent="0.35">
      <c r="A31" s="379"/>
      <c r="B31" s="68" t="s">
        <v>59</v>
      </c>
      <c r="C31" s="2192">
        <v>5005.0000000000045</v>
      </c>
      <c r="D31" s="2009">
        <v>0.51602006355344887</v>
      </c>
      <c r="E31" s="2009">
        <v>0.40851079966353632</v>
      </c>
      <c r="F31" s="2009">
        <v>7.2213065050767536E-2</v>
      </c>
      <c r="G31" s="2009">
        <v>3.2560717322418697E-3</v>
      </c>
      <c r="H31" s="2191">
        <v>4.4368191989074104</v>
      </c>
      <c r="I31" s="2008">
        <v>0.26717930048882027</v>
      </c>
      <c r="J31" s="2183"/>
    </row>
    <row r="32" spans="1:10" s="7" customFormat="1" ht="12" customHeight="1" x14ac:dyDescent="0.3">
      <c r="A32" s="317" t="s">
        <v>98</v>
      </c>
      <c r="B32" s="1304" t="s">
        <v>97</v>
      </c>
      <c r="C32" s="2207">
        <v>3634.9999999999977</v>
      </c>
      <c r="D32" s="219">
        <v>0.71369452963253055</v>
      </c>
      <c r="E32" s="219">
        <v>0.25919018931980986</v>
      </c>
      <c r="F32" s="219">
        <v>2.5032953725117532E-2</v>
      </c>
      <c r="G32" s="219">
        <v>2.0823273225466783E-3</v>
      </c>
      <c r="H32" s="2206">
        <v>4.6844969212623173</v>
      </c>
      <c r="I32" s="267">
        <v>0.10629111997969462</v>
      </c>
      <c r="J32" s="2183"/>
    </row>
    <row r="33" spans="1:10" s="7" customFormat="1" ht="12" customHeight="1" x14ac:dyDescent="0.3">
      <c r="A33" s="78" t="s">
        <v>96</v>
      </c>
      <c r="B33" s="1940" t="s">
        <v>95</v>
      </c>
      <c r="C33" s="2194">
        <v>367.00000000000017</v>
      </c>
      <c r="D33" s="2092">
        <v>0.54497763631532825</v>
      </c>
      <c r="E33" s="2092">
        <v>0.38921658303538997</v>
      </c>
      <c r="F33" s="2092">
        <v>6.5805780649283482E-2</v>
      </c>
      <c r="G33" s="2092">
        <v>0</v>
      </c>
      <c r="H33" s="2193">
        <v>4.4791718556660411</v>
      </c>
      <c r="I33" s="2090">
        <v>0.13311423949838885</v>
      </c>
      <c r="J33" s="2183"/>
    </row>
    <row r="34" spans="1:10" s="7" customFormat="1" ht="12" customHeight="1" x14ac:dyDescent="0.3">
      <c r="A34" s="535"/>
      <c r="B34" s="1940" t="s">
        <v>94</v>
      </c>
      <c r="C34" s="2194">
        <v>202</v>
      </c>
      <c r="D34" s="2092">
        <v>0.55995907417201307</v>
      </c>
      <c r="E34" s="2092">
        <v>0.34483026006010375</v>
      </c>
      <c r="F34" s="2092">
        <v>9.0203765793321844E-2</v>
      </c>
      <c r="G34" s="2092">
        <v>5.0068999745612134E-3</v>
      </c>
      <c r="H34" s="2193">
        <v>4.4597415084295697</v>
      </c>
      <c r="I34" s="2090">
        <v>2.7822892243432977E-2</v>
      </c>
      <c r="J34" s="2183"/>
    </row>
    <row r="35" spans="1:10" s="7" customFormat="1" ht="12" customHeight="1" thickBot="1" x14ac:dyDescent="0.35">
      <c r="A35" s="318"/>
      <c r="B35" s="2020" t="s">
        <v>59</v>
      </c>
      <c r="C35" s="2205">
        <v>4204.0000000000045</v>
      </c>
      <c r="D35" s="1879">
        <v>0.69344897946463968</v>
      </c>
      <c r="E35" s="1879">
        <v>0.27368834716258145</v>
      </c>
      <c r="F35" s="1879">
        <v>3.0868023800124017E-2</v>
      </c>
      <c r="G35" s="1879">
        <v>1.994649572660549E-3</v>
      </c>
      <c r="H35" s="2204">
        <v>4.6585916565191834</v>
      </c>
      <c r="I35" s="1877">
        <v>0.10633547899947551</v>
      </c>
      <c r="J35" s="2183"/>
    </row>
    <row r="36" spans="1:10" s="7" customFormat="1" ht="12" customHeight="1" thickBot="1" x14ac:dyDescent="0.35">
      <c r="A36" s="1275" t="s">
        <v>93</v>
      </c>
      <c r="B36" s="352" t="s">
        <v>59</v>
      </c>
      <c r="C36" s="2203">
        <v>96</v>
      </c>
      <c r="D36" s="1353">
        <v>0.74550693411843938</v>
      </c>
      <c r="E36" s="1353">
        <v>0.23613665318004931</v>
      </c>
      <c r="F36" s="1353">
        <v>1.8356412701511449E-2</v>
      </c>
      <c r="G36" s="1353">
        <v>0</v>
      </c>
      <c r="H36" s="2202">
        <v>4.7271505214169274</v>
      </c>
      <c r="I36" s="238">
        <v>5.6671833274684218E-2</v>
      </c>
      <c r="J36" s="2183"/>
    </row>
    <row r="37" spans="1:10" s="7" customFormat="1" ht="12" customHeight="1" x14ac:dyDescent="0.3">
      <c r="A37" s="317" t="s">
        <v>92</v>
      </c>
      <c r="B37" s="2199" t="s">
        <v>91</v>
      </c>
      <c r="C37" s="2198">
        <v>168.99999999999997</v>
      </c>
      <c r="D37" s="2201">
        <v>0.63308596814363283</v>
      </c>
      <c r="E37" s="2201">
        <v>0.30232715225581192</v>
      </c>
      <c r="F37" s="2201">
        <v>6.4586879600555716E-2</v>
      </c>
      <c r="G37" s="2201">
        <v>0</v>
      </c>
      <c r="H37" s="2196">
        <v>4.568499088543077</v>
      </c>
      <c r="I37" s="2200">
        <v>2.6693168043285836E-2</v>
      </c>
      <c r="J37" s="2183"/>
    </row>
    <row r="38" spans="1:10" s="7" customFormat="1" ht="12" customHeight="1" x14ac:dyDescent="0.3">
      <c r="A38" s="78" t="s">
        <v>205</v>
      </c>
      <c r="B38" s="1701" t="s">
        <v>89</v>
      </c>
      <c r="C38" s="2194">
        <v>306.00000000000023</v>
      </c>
      <c r="D38" s="2092">
        <v>0.72005198463139375</v>
      </c>
      <c r="E38" s="2092">
        <v>0.2634379053790657</v>
      </c>
      <c r="F38" s="2092">
        <v>1.6510109989540504E-2</v>
      </c>
      <c r="G38" s="2092">
        <v>0</v>
      </c>
      <c r="H38" s="2193">
        <v>4.7035418746418518</v>
      </c>
      <c r="I38" s="2090">
        <v>3.4240981061089554E-3</v>
      </c>
      <c r="J38" s="2183"/>
    </row>
    <row r="39" spans="1:10" s="7" customFormat="1" ht="12" customHeight="1" x14ac:dyDescent="0.3">
      <c r="A39" s="78"/>
      <c r="B39" s="1701" t="s">
        <v>88</v>
      </c>
      <c r="C39" s="2194">
        <v>49.000000000000007</v>
      </c>
      <c r="D39" s="2092">
        <v>0.71757479207201358</v>
      </c>
      <c r="E39" s="2092">
        <v>0.20448102042168415</v>
      </c>
      <c r="F39" s="2092">
        <v>5.9975450932792017E-2</v>
      </c>
      <c r="G39" s="2092">
        <v>1.7968736573510162E-2</v>
      </c>
      <c r="H39" s="2193">
        <v>4.6216618679922021</v>
      </c>
      <c r="I39" s="2090">
        <v>0</v>
      </c>
      <c r="J39" s="2183"/>
    </row>
    <row r="40" spans="1:10" s="7" customFormat="1" ht="12" customHeight="1" x14ac:dyDescent="0.3">
      <c r="A40" s="78"/>
      <c r="B40" s="1701" t="s">
        <v>87</v>
      </c>
      <c r="C40" s="2194">
        <v>79.000000000000014</v>
      </c>
      <c r="D40" s="2092">
        <v>0.56344647677352067</v>
      </c>
      <c r="E40" s="2092">
        <v>0.41416188433127649</v>
      </c>
      <c r="F40" s="2092">
        <v>0</v>
      </c>
      <c r="G40" s="2092">
        <v>2.2391638895202522E-2</v>
      </c>
      <c r="H40" s="2193">
        <v>4.4962715600879131</v>
      </c>
      <c r="I40" s="2090">
        <v>0</v>
      </c>
      <c r="J40" s="2183"/>
    </row>
    <row r="41" spans="1:10" s="7" customFormat="1" ht="12" customHeight="1" x14ac:dyDescent="0.3">
      <c r="A41" s="535"/>
      <c r="B41" s="1701" t="s">
        <v>239</v>
      </c>
      <c r="C41" s="2194">
        <v>89.999999999999986</v>
      </c>
      <c r="D41" s="2092">
        <v>0.62388204251105395</v>
      </c>
      <c r="E41" s="2092">
        <v>0.33296038909198261</v>
      </c>
      <c r="F41" s="2092">
        <v>4.3157568396963233E-2</v>
      </c>
      <c r="G41" s="2092">
        <v>0</v>
      </c>
      <c r="H41" s="2193">
        <v>4.5807244741140902</v>
      </c>
      <c r="I41" s="2090">
        <v>8.0557224590486351E-2</v>
      </c>
      <c r="J41" s="2183"/>
    </row>
    <row r="42" spans="1:10" s="7" customFormat="1" ht="12" customHeight="1" thickBot="1" x14ac:dyDescent="0.35">
      <c r="A42" s="313"/>
      <c r="B42" s="68" t="s">
        <v>59</v>
      </c>
      <c r="C42" s="2192">
        <v>693.00000000000023</v>
      </c>
      <c r="D42" s="2009">
        <v>0.66914982157610381</v>
      </c>
      <c r="E42" s="2009">
        <v>0.29325492540349968</v>
      </c>
      <c r="F42" s="2009">
        <v>3.4194061946324406E-2</v>
      </c>
      <c r="G42" s="2009">
        <v>3.4011910740722111E-3</v>
      </c>
      <c r="H42" s="2191">
        <v>4.6259761635912069</v>
      </c>
      <c r="I42" s="2008">
        <v>1.9450759313644012E-2</v>
      </c>
      <c r="J42" s="2183"/>
    </row>
    <row r="43" spans="1:10" s="7" customFormat="1" ht="12" customHeight="1" x14ac:dyDescent="0.3">
      <c r="A43" s="322" t="s">
        <v>85</v>
      </c>
      <c r="B43" s="2199" t="s">
        <v>238</v>
      </c>
      <c r="C43" s="2198">
        <v>273.00000000000017</v>
      </c>
      <c r="D43" s="2197">
        <v>0.54753058758738404</v>
      </c>
      <c r="E43" s="2197">
        <v>0.43240970493894709</v>
      </c>
      <c r="F43" s="2197">
        <v>1.1868447206131654E-2</v>
      </c>
      <c r="G43" s="2197">
        <v>8.1912602675366982E-3</v>
      </c>
      <c r="H43" s="2196">
        <v>4.5192796198461771</v>
      </c>
      <c r="I43" s="2195">
        <v>9.4719752410804714E-2</v>
      </c>
      <c r="J43" s="2183"/>
    </row>
    <row r="44" spans="1:10" s="7" customFormat="1" ht="12" customHeight="1" x14ac:dyDescent="0.3">
      <c r="A44" s="92" t="s">
        <v>83</v>
      </c>
      <c r="B44" s="1701" t="s">
        <v>81</v>
      </c>
      <c r="C44" s="2194">
        <v>168.00000000000003</v>
      </c>
      <c r="D44" s="2092">
        <v>0.55130499713499759</v>
      </c>
      <c r="E44" s="2092">
        <v>0.43200876930762766</v>
      </c>
      <c r="F44" s="2092">
        <v>1.6686233557374183E-2</v>
      </c>
      <c r="G44" s="2092">
        <v>0</v>
      </c>
      <c r="H44" s="2193">
        <v>4.5346187635776243</v>
      </c>
      <c r="I44" s="2090">
        <v>0.21713976178600725</v>
      </c>
      <c r="J44" s="2183"/>
    </row>
    <row r="45" spans="1:10" s="7" customFormat="1" ht="12" customHeight="1" x14ac:dyDescent="0.3">
      <c r="A45" s="92"/>
      <c r="B45" s="1701" t="s">
        <v>80</v>
      </c>
      <c r="C45" s="2194">
        <v>328.00000000000023</v>
      </c>
      <c r="D45" s="2092">
        <v>0.37481483560221251</v>
      </c>
      <c r="E45" s="2092">
        <v>0.62021798496880931</v>
      </c>
      <c r="F45" s="2092">
        <v>4.9671794289785744E-3</v>
      </c>
      <c r="G45" s="2092">
        <v>0</v>
      </c>
      <c r="H45" s="2193">
        <v>4.3698476561732367</v>
      </c>
      <c r="I45" s="2090">
        <v>0</v>
      </c>
      <c r="J45" s="2183"/>
    </row>
    <row r="46" spans="1:10" s="7" customFormat="1" ht="12" customHeight="1" x14ac:dyDescent="0.3">
      <c r="A46" s="322"/>
      <c r="B46" s="1701" t="s">
        <v>79</v>
      </c>
      <c r="C46" s="2194">
        <v>50.000000000000007</v>
      </c>
      <c r="D46" s="2092">
        <v>0.36273933686174975</v>
      </c>
      <c r="E46" s="2092">
        <v>0.62073440548043879</v>
      </c>
      <c r="F46" s="2092">
        <v>1.6526257657811114E-2</v>
      </c>
      <c r="G46" s="2092">
        <v>0</v>
      </c>
      <c r="H46" s="2193">
        <v>4.3462130792039391</v>
      </c>
      <c r="I46" s="2090">
        <v>0.40489472837722174</v>
      </c>
      <c r="J46" s="2183"/>
    </row>
    <row r="47" spans="1:10" s="7" customFormat="1" ht="12" customHeight="1" x14ac:dyDescent="0.3">
      <c r="A47" s="322"/>
      <c r="B47" s="1701" t="s">
        <v>78</v>
      </c>
      <c r="C47" s="2194">
        <v>62</v>
      </c>
      <c r="D47" s="2092">
        <v>0.54295150361244249</v>
      </c>
      <c r="E47" s="2092">
        <v>0.43153779676296855</v>
      </c>
      <c r="F47" s="2092">
        <v>2.5510699624588878E-2</v>
      </c>
      <c r="G47" s="2092">
        <v>0</v>
      </c>
      <c r="H47" s="2193">
        <v>4.5174408039878529</v>
      </c>
      <c r="I47" s="2090">
        <v>0.61243269046997251</v>
      </c>
      <c r="J47" s="2183"/>
    </row>
    <row r="48" spans="1:10" s="7" customFormat="1" ht="12" customHeight="1" x14ac:dyDescent="0.3">
      <c r="A48" s="322"/>
      <c r="B48" s="1940" t="s">
        <v>77</v>
      </c>
      <c r="C48" s="2194">
        <v>59</v>
      </c>
      <c r="D48" s="2092">
        <v>0.49125553531639521</v>
      </c>
      <c r="E48" s="2092">
        <v>0.45758591449106817</v>
      </c>
      <c r="F48" s="2092">
        <v>5.1158550192536678E-2</v>
      </c>
      <c r="G48" s="2092">
        <v>0</v>
      </c>
      <c r="H48" s="2193">
        <v>4.4400969851238594</v>
      </c>
      <c r="I48" s="2090">
        <v>0.3253372567894518</v>
      </c>
      <c r="J48" s="2183"/>
    </row>
    <row r="49" spans="1:10" s="7" customFormat="1" ht="12" customHeight="1" x14ac:dyDescent="0.3">
      <c r="A49" s="322"/>
      <c r="B49" s="1755" t="s">
        <v>76</v>
      </c>
      <c r="C49" s="2194">
        <v>76.999999999999972</v>
      </c>
      <c r="D49" s="2092">
        <v>0.45404013426766654</v>
      </c>
      <c r="E49" s="2092">
        <v>0.52551095538336012</v>
      </c>
      <c r="F49" s="2092">
        <v>2.0448910348972751E-2</v>
      </c>
      <c r="G49" s="2092">
        <v>0</v>
      </c>
      <c r="H49" s="2193">
        <v>4.4335912239186941</v>
      </c>
      <c r="I49" s="2090">
        <v>0</v>
      </c>
      <c r="J49" s="2183"/>
    </row>
    <row r="50" spans="1:10" s="7" customFormat="1" ht="12" customHeight="1" x14ac:dyDescent="0.3">
      <c r="A50" s="322"/>
      <c r="B50" s="1701" t="s">
        <v>75</v>
      </c>
      <c r="C50" s="2194">
        <v>61.000000000000007</v>
      </c>
      <c r="D50" s="2092">
        <v>0.54192622191967532</v>
      </c>
      <c r="E50" s="2092">
        <v>0.39915081492874749</v>
      </c>
      <c r="F50" s="2092">
        <v>5.8922963151577398E-2</v>
      </c>
      <c r="G50" s="2092">
        <v>0</v>
      </c>
      <c r="H50" s="2193">
        <v>4.4830032587680968</v>
      </c>
      <c r="I50" s="2090">
        <v>0.12354360795446415</v>
      </c>
      <c r="J50" s="2183"/>
    </row>
    <row r="51" spans="1:10" s="7" customFormat="1" ht="12" customHeight="1" x14ac:dyDescent="0.3">
      <c r="A51" s="322"/>
      <c r="B51" s="1701" t="s">
        <v>74</v>
      </c>
      <c r="C51" s="2194">
        <v>96.000000000000014</v>
      </c>
      <c r="D51" s="2092">
        <v>0.50584832632764809</v>
      </c>
      <c r="E51" s="2092">
        <v>0.39549145591479801</v>
      </c>
      <c r="F51" s="2092">
        <v>9.8660217757554361E-2</v>
      </c>
      <c r="G51" s="2092">
        <v>0</v>
      </c>
      <c r="H51" s="2193">
        <v>4.4071881085700939</v>
      </c>
      <c r="I51" s="2090">
        <v>0.16310249785396877</v>
      </c>
      <c r="J51" s="2183"/>
    </row>
    <row r="52" spans="1:10" s="7" customFormat="1" ht="12" customHeight="1" x14ac:dyDescent="0.3">
      <c r="A52" s="322"/>
      <c r="B52" s="1701" t="s">
        <v>73</v>
      </c>
      <c r="C52" s="2194">
        <v>81.000000000000014</v>
      </c>
      <c r="D52" s="2092">
        <v>0.54663860227180594</v>
      </c>
      <c r="E52" s="2092">
        <v>0.35210028880577587</v>
      </c>
      <c r="F52" s="2092">
        <v>0.10126110892241831</v>
      </c>
      <c r="G52" s="2092">
        <v>0</v>
      </c>
      <c r="H52" s="2193">
        <v>4.445377493349385</v>
      </c>
      <c r="I52" s="2090">
        <v>0.30968946045917373</v>
      </c>
      <c r="J52" s="2183"/>
    </row>
    <row r="53" spans="1:10" s="7" customFormat="1" ht="12" customHeight="1" x14ac:dyDescent="0.3">
      <c r="A53" s="322"/>
      <c r="B53" s="1701" t="s">
        <v>72</v>
      </c>
      <c r="C53" s="2194">
        <v>104.00000000000001</v>
      </c>
      <c r="D53" s="2092">
        <v>0.4899460961360112</v>
      </c>
      <c r="E53" s="2092">
        <v>0.42484415771032963</v>
      </c>
      <c r="F53" s="2092">
        <v>8.5209746153659241E-2</v>
      </c>
      <c r="G53" s="2092">
        <v>0</v>
      </c>
      <c r="H53" s="2193">
        <v>4.4047363499823522</v>
      </c>
      <c r="I53" s="2090">
        <v>0.42746780921855615</v>
      </c>
      <c r="J53" s="2183"/>
    </row>
    <row r="54" spans="1:10" s="7" customFormat="1" ht="12" customHeight="1" x14ac:dyDescent="0.3">
      <c r="A54" s="322"/>
      <c r="B54" s="1701" t="s">
        <v>237</v>
      </c>
      <c r="C54" s="2194">
        <v>168</v>
      </c>
      <c r="D54" s="2092">
        <v>0.64666030647840633</v>
      </c>
      <c r="E54" s="2092">
        <v>0.31321650312500654</v>
      </c>
      <c r="F54" s="2092">
        <v>4.0123190396587419E-2</v>
      </c>
      <c r="G54" s="2092">
        <v>0</v>
      </c>
      <c r="H54" s="2193">
        <v>4.6065371160818183</v>
      </c>
      <c r="I54" s="2090">
        <v>0.17768436153530806</v>
      </c>
      <c r="J54" s="2183"/>
    </row>
    <row r="55" spans="1:10" s="7" customFormat="1" ht="12" customHeight="1" thickBot="1" x14ac:dyDescent="0.35">
      <c r="A55" s="266"/>
      <c r="B55" s="68" t="s">
        <v>59</v>
      </c>
      <c r="C55" s="2192">
        <v>1545.9999999999989</v>
      </c>
      <c r="D55" s="2009">
        <v>0.51104690918776319</v>
      </c>
      <c r="E55" s="2009">
        <v>0.45019257346151326</v>
      </c>
      <c r="F55" s="2009">
        <v>3.6618890370560632E-2</v>
      </c>
      <c r="G55" s="2009">
        <v>2.1416269801637629E-3</v>
      </c>
      <c r="H55" s="2191">
        <v>4.4701447648568768</v>
      </c>
      <c r="I55" s="2008">
        <v>0.26389669355993234</v>
      </c>
      <c r="J55" s="2183"/>
    </row>
    <row r="56" spans="1:10" s="7" customFormat="1" ht="12" customHeight="1" x14ac:dyDescent="0.3">
      <c r="A56" s="78" t="s">
        <v>70</v>
      </c>
      <c r="B56" s="2190" t="s">
        <v>69</v>
      </c>
      <c r="C56" s="2139">
        <v>38.000000000000014</v>
      </c>
      <c r="D56" s="1964">
        <v>0.12932310318940254</v>
      </c>
      <c r="E56" s="1964">
        <v>0.78857834754320555</v>
      </c>
      <c r="F56" s="1964">
        <v>8.2098549267392185E-2</v>
      </c>
      <c r="G56" s="1964">
        <v>0</v>
      </c>
      <c r="H56" s="2138">
        <v>4.0472245539220104</v>
      </c>
      <c r="I56" s="2188">
        <v>0.12475958221172355</v>
      </c>
      <c r="J56" s="2183"/>
    </row>
    <row r="57" spans="1:10" s="7" customFormat="1" ht="12" customHeight="1" x14ac:dyDescent="0.3">
      <c r="A57" s="78" t="s">
        <v>68</v>
      </c>
      <c r="B57" s="1759" t="s">
        <v>67</v>
      </c>
      <c r="C57" s="1700">
        <v>22</v>
      </c>
      <c r="D57" s="2170">
        <v>0.65319131752767812</v>
      </c>
      <c r="E57" s="2170">
        <v>0.34680868247232183</v>
      </c>
      <c r="F57" s="2170">
        <v>0</v>
      </c>
      <c r="G57" s="2170">
        <v>0</v>
      </c>
      <c r="H57" s="1698">
        <v>4.6531913175276776</v>
      </c>
      <c r="I57" s="2186">
        <v>0</v>
      </c>
      <c r="J57" s="2183"/>
    </row>
    <row r="58" spans="1:10" s="7" customFormat="1" ht="12" customHeight="1" x14ac:dyDescent="0.3">
      <c r="A58" s="78"/>
      <c r="B58" s="1755" t="s">
        <v>66</v>
      </c>
      <c r="C58" s="1700">
        <v>122.99999999999997</v>
      </c>
      <c r="D58" s="2092">
        <v>0.64880547509835129</v>
      </c>
      <c r="E58" s="2092">
        <v>0.34305982382174222</v>
      </c>
      <c r="F58" s="2092">
        <v>8.1347010799069624E-3</v>
      </c>
      <c r="G58" s="2092">
        <v>0</v>
      </c>
      <c r="H58" s="1703">
        <v>4.6406707740184441</v>
      </c>
      <c r="I58" s="267">
        <v>3.8348997395297631E-2</v>
      </c>
      <c r="J58" s="2183"/>
    </row>
    <row r="59" spans="1:10" s="7" customFormat="1" ht="12" customHeight="1" x14ac:dyDescent="0.3">
      <c r="A59" s="78"/>
      <c r="B59" s="1755" t="s">
        <v>65</v>
      </c>
      <c r="C59" s="1700">
        <v>145</v>
      </c>
      <c r="D59" s="2092">
        <v>0.70488366839547412</v>
      </c>
      <c r="E59" s="2092">
        <v>0.26314420446211023</v>
      </c>
      <c r="F59" s="2092">
        <v>3.1972127142415999E-2</v>
      </c>
      <c r="G59" s="2092">
        <v>0</v>
      </c>
      <c r="H59" s="1703">
        <v>4.6729115412530584</v>
      </c>
      <c r="I59" s="2090">
        <v>7.2427277754338951E-2</v>
      </c>
      <c r="J59" s="2183"/>
    </row>
    <row r="60" spans="1:10" s="7" customFormat="1" ht="12" customHeight="1" x14ac:dyDescent="0.3">
      <c r="A60" s="78"/>
      <c r="B60" s="1701" t="s">
        <v>236</v>
      </c>
      <c r="C60" s="1700">
        <v>113.99999999999996</v>
      </c>
      <c r="D60" s="2092">
        <v>0.49798583149102177</v>
      </c>
      <c r="E60" s="2092">
        <v>0.49398362394384931</v>
      </c>
      <c r="F60" s="2092">
        <v>0</v>
      </c>
      <c r="G60" s="2092">
        <v>8.0305445651289286E-3</v>
      </c>
      <c r="H60" s="1703">
        <v>4.4819247423607633</v>
      </c>
      <c r="I60" s="2090">
        <v>9.479400351669133E-2</v>
      </c>
      <c r="J60" s="2183"/>
    </row>
    <row r="61" spans="1:10" s="7" customFormat="1" ht="12" customHeight="1" thickBot="1" x14ac:dyDescent="0.35">
      <c r="A61" s="266"/>
      <c r="B61" s="2053" t="s">
        <v>59</v>
      </c>
      <c r="C61" s="2143">
        <v>441.99999999999972</v>
      </c>
      <c r="D61" s="1879">
        <v>0.56047715712635626</v>
      </c>
      <c r="E61" s="1879">
        <v>0.41784773296957256</v>
      </c>
      <c r="F61" s="1879">
        <v>1.9314879873722209E-2</v>
      </c>
      <c r="G61" s="1879">
        <v>2.3602300303493516E-3</v>
      </c>
      <c r="H61" s="2141">
        <v>4.5364418171919372</v>
      </c>
      <c r="I61" s="1877">
        <v>7.0517586372617791E-2</v>
      </c>
      <c r="J61" s="2183"/>
    </row>
    <row r="62" spans="1:10" s="7" customFormat="1" ht="12" customHeight="1" x14ac:dyDescent="0.3">
      <c r="A62" s="89" t="s">
        <v>204</v>
      </c>
      <c r="B62" s="2189" t="s">
        <v>62</v>
      </c>
      <c r="C62" s="2139">
        <v>179.00000000000003</v>
      </c>
      <c r="D62" s="1964">
        <v>0.63612851008747806</v>
      </c>
      <c r="E62" s="1964">
        <v>0.34502919516505287</v>
      </c>
      <c r="F62" s="1964">
        <v>1.8842294747468576E-2</v>
      </c>
      <c r="G62" s="1964">
        <v>0</v>
      </c>
      <c r="H62" s="2138">
        <v>4.617286215340008</v>
      </c>
      <c r="I62" s="2188">
        <v>9.8662330360855796E-2</v>
      </c>
      <c r="J62" s="2183"/>
    </row>
    <row r="63" spans="1:10" s="7" customFormat="1" ht="12" customHeight="1" x14ac:dyDescent="0.3">
      <c r="A63" s="78" t="s">
        <v>61</v>
      </c>
      <c r="B63" s="2187" t="s">
        <v>60</v>
      </c>
      <c r="C63" s="2128">
        <v>28</v>
      </c>
      <c r="D63" s="2170">
        <v>0.68848914324242794</v>
      </c>
      <c r="E63" s="2170">
        <v>0.31151085675757217</v>
      </c>
      <c r="F63" s="2170">
        <v>0</v>
      </c>
      <c r="G63" s="2170">
        <v>0</v>
      </c>
      <c r="H63" s="1698">
        <v>4.6884891432424283</v>
      </c>
      <c r="I63" s="2186">
        <v>5.431012642831342E-2</v>
      </c>
      <c r="J63" s="2183"/>
    </row>
    <row r="64" spans="1:10" s="7" customFormat="1" ht="12" customHeight="1" thickBot="1" x14ac:dyDescent="0.35">
      <c r="A64" s="81"/>
      <c r="B64" s="328" t="s">
        <v>59</v>
      </c>
      <c r="C64" s="1694">
        <v>207</v>
      </c>
      <c r="D64" s="2009">
        <v>0.64431964602184111</v>
      </c>
      <c r="E64" s="2185">
        <v>0.33978568969831846</v>
      </c>
      <c r="F64" s="2185">
        <v>1.5894664279840095E-2</v>
      </c>
      <c r="G64" s="2185">
        <v>0</v>
      </c>
      <c r="H64" s="1693">
        <v>4.6284249817420031</v>
      </c>
      <c r="I64" s="2184">
        <v>9.2000534760851849E-2</v>
      </c>
      <c r="J64" s="2183"/>
    </row>
    <row r="65" spans="1:10" s="7" customFormat="1" ht="12" customHeight="1" x14ac:dyDescent="0.3">
      <c r="A65" s="5"/>
      <c r="B65" s="5"/>
      <c r="C65" s="4"/>
      <c r="D65" s="135"/>
      <c r="E65" s="135"/>
      <c r="F65" s="135"/>
      <c r="G65" s="293"/>
      <c r="H65" s="293" t="s">
        <v>201</v>
      </c>
      <c r="I65" s="1858" t="s">
        <v>852</v>
      </c>
      <c r="J65" s="2183"/>
    </row>
    <row r="66" spans="1:10" s="7" customFormat="1" ht="14.25" customHeight="1" x14ac:dyDescent="0.25">
      <c r="A66" s="2108"/>
      <c r="B66" s="2108"/>
      <c r="C66" s="2107"/>
      <c r="D66" s="2106"/>
      <c r="E66" s="2106"/>
      <c r="F66" s="2106"/>
      <c r="G66" s="2106"/>
      <c r="H66" s="2108"/>
      <c r="I66" s="1"/>
      <c r="J66" s="2181"/>
    </row>
    <row r="67" spans="1:10" s="7" customFormat="1" ht="14.25" customHeight="1" x14ac:dyDescent="0.25">
      <c r="A67" s="2108"/>
      <c r="B67" s="2108"/>
      <c r="C67" s="2107"/>
      <c r="D67" s="2182"/>
      <c r="E67" s="2182"/>
      <c r="F67" s="2182"/>
      <c r="G67" s="2106"/>
      <c r="H67" s="2108"/>
      <c r="I67" s="1"/>
      <c r="J67" s="2181"/>
    </row>
    <row r="68" spans="1:10" ht="14.25" customHeight="1" x14ac:dyDescent="0.25">
      <c r="J68" s="2181"/>
    </row>
    <row r="69" spans="1:10" ht="14.25" customHeight="1" x14ac:dyDescent="0.25">
      <c r="J69" s="2181"/>
    </row>
    <row r="70" spans="1:10" ht="14.25" customHeight="1" x14ac:dyDescent="0.25">
      <c r="J70" s="2181"/>
    </row>
    <row r="71" spans="1:10" ht="14.25" customHeight="1" x14ac:dyDescent="0.25">
      <c r="J71" s="2181"/>
    </row>
    <row r="72" spans="1:10" ht="14.25" customHeight="1" x14ac:dyDescent="0.25">
      <c r="J72" s="2181"/>
    </row>
    <row r="73" spans="1:10" ht="14.25" customHeight="1" x14ac:dyDescent="0.25">
      <c r="J73" s="2181"/>
    </row>
    <row r="74" spans="1:10" ht="14.25" customHeight="1" x14ac:dyDescent="0.25">
      <c r="J74" s="2181"/>
    </row>
    <row r="75" spans="1:10" ht="14.25" customHeight="1" x14ac:dyDescent="0.25">
      <c r="J75" s="2181"/>
    </row>
    <row r="76" spans="1:10" ht="14.25" customHeight="1" x14ac:dyDescent="0.25">
      <c r="J76" s="2181"/>
    </row>
    <row r="77" spans="1:10" ht="14.25" customHeight="1" x14ac:dyDescent="0.25">
      <c r="J77" s="2181"/>
    </row>
    <row r="78" spans="1:10" ht="14.25" customHeight="1" x14ac:dyDescent="0.25">
      <c r="J78" s="2181"/>
    </row>
    <row r="79" spans="1:10" ht="14.25" customHeight="1" x14ac:dyDescent="0.25">
      <c r="J79" s="2181"/>
    </row>
    <row r="80" spans="1:10" ht="14.25" customHeight="1" x14ac:dyDescent="0.25">
      <c r="J80" s="2181"/>
    </row>
    <row r="81" spans="10:10" ht="14.25" customHeight="1" x14ac:dyDescent="0.25">
      <c r="J81" s="2181"/>
    </row>
    <row r="82" spans="10:10" ht="14.25" customHeight="1" x14ac:dyDescent="0.25">
      <c r="J82" s="2181"/>
    </row>
    <row r="83" spans="10:10" ht="14.25" customHeight="1" x14ac:dyDescent="0.25">
      <c r="J83" s="2181"/>
    </row>
    <row r="84" spans="10:10" ht="14.25" customHeight="1" x14ac:dyDescent="0.25">
      <c r="J84" s="2181"/>
    </row>
    <row r="85" spans="10:10" ht="14.25" customHeight="1" x14ac:dyDescent="0.25">
      <c r="J85" s="2181"/>
    </row>
    <row r="86" spans="10:10" ht="14.25" customHeight="1" x14ac:dyDescent="0.25">
      <c r="J86" s="2181"/>
    </row>
    <row r="87" spans="10:10" ht="14.25" customHeight="1" x14ac:dyDescent="0.25">
      <c r="J87" s="2181"/>
    </row>
    <row r="88" spans="10:10" ht="12" customHeight="1" x14ac:dyDescent="0.25">
      <c r="J88" s="2181"/>
    </row>
    <row r="89" spans="10:10" ht="12" customHeight="1" x14ac:dyDescent="0.25">
      <c r="J89" s="2181"/>
    </row>
    <row r="90" spans="10:10" ht="12" customHeight="1" x14ac:dyDescent="0.25">
      <c r="J90" s="2181"/>
    </row>
    <row r="91" spans="10:10" ht="12" customHeight="1" x14ac:dyDescent="0.25">
      <c r="J91" s="2181"/>
    </row>
    <row r="92" spans="10:10" ht="12" customHeight="1" x14ac:dyDescent="0.25">
      <c r="J92" s="2181"/>
    </row>
    <row r="93" spans="10:10" ht="12" customHeight="1" x14ac:dyDescent="0.25">
      <c r="J93" s="2181"/>
    </row>
    <row r="94" spans="10:10" ht="12" customHeight="1" x14ac:dyDescent="0.25">
      <c r="J94" s="2181"/>
    </row>
    <row r="95" spans="10:10" ht="12" customHeight="1" x14ac:dyDescent="0.25">
      <c r="J95" s="2181"/>
    </row>
    <row r="96" spans="10:10" ht="12" customHeight="1" x14ac:dyDescent="0.25">
      <c r="J96" s="2181"/>
    </row>
    <row r="97" spans="10:10" ht="12" customHeight="1" x14ac:dyDescent="0.25">
      <c r="J97" s="2181"/>
    </row>
    <row r="98" spans="10:10" ht="12" customHeight="1" x14ac:dyDescent="0.25">
      <c r="J98" s="2181"/>
    </row>
    <row r="99" spans="10:10" ht="12" customHeight="1" x14ac:dyDescent="0.25">
      <c r="J99" s="2181"/>
    </row>
    <row r="100" spans="10:10" ht="12" customHeight="1" x14ac:dyDescent="0.25">
      <c r="J100" s="2181"/>
    </row>
    <row r="101" spans="10:10" ht="12" customHeight="1" x14ac:dyDescent="0.25">
      <c r="J101" s="2181"/>
    </row>
    <row r="102" spans="10:10" ht="12" customHeight="1" x14ac:dyDescent="0.25">
      <c r="J102" s="2181"/>
    </row>
    <row r="103" spans="10:10" ht="12" customHeight="1" x14ac:dyDescent="0.25">
      <c r="J103" s="2181"/>
    </row>
    <row r="104" spans="10:10" ht="12" customHeight="1" x14ac:dyDescent="0.25">
      <c r="J104" s="2181"/>
    </row>
    <row r="105" spans="10:10" ht="12" customHeight="1" x14ac:dyDescent="0.25">
      <c r="J105" s="2181"/>
    </row>
    <row r="106" spans="10:10" ht="12" customHeight="1" x14ac:dyDescent="0.25">
      <c r="J106" s="2181"/>
    </row>
    <row r="107" spans="10:10" ht="12" customHeight="1" x14ac:dyDescent="0.25">
      <c r="J107" s="2181"/>
    </row>
    <row r="108" spans="10:10" ht="12" customHeight="1" x14ac:dyDescent="0.25">
      <c r="J108" s="2181"/>
    </row>
    <row r="109" spans="10:10" ht="12" customHeight="1" x14ac:dyDescent="0.25">
      <c r="J109" s="2181"/>
    </row>
    <row r="110" spans="10:10" ht="12" customHeight="1" x14ac:dyDescent="0.25">
      <c r="J110" s="2181"/>
    </row>
    <row r="111" spans="10:10" ht="12" customHeight="1" x14ac:dyDescent="0.25">
      <c r="J111" s="2181"/>
    </row>
    <row r="112" spans="10:10" ht="12" customHeight="1" x14ac:dyDescent="0.25">
      <c r="J112" s="2181"/>
    </row>
    <row r="113" spans="10:10" ht="12" customHeight="1" x14ac:dyDescent="0.25">
      <c r="J113" s="2181"/>
    </row>
    <row r="114" spans="10:10" ht="12" customHeight="1" x14ac:dyDescent="0.25">
      <c r="J114" s="2181"/>
    </row>
    <row r="115" spans="10:10" ht="12" customHeight="1" x14ac:dyDescent="0.25">
      <c r="J115" s="2181"/>
    </row>
    <row r="116" spans="10:10" ht="12" customHeight="1" x14ac:dyDescent="0.25">
      <c r="J116" s="2181"/>
    </row>
    <row r="117" spans="10:10" ht="12" customHeight="1" x14ac:dyDescent="0.25">
      <c r="J117" s="2181"/>
    </row>
    <row r="118" spans="10:10" ht="12" customHeight="1" x14ac:dyDescent="0.25">
      <c r="J118" s="2181"/>
    </row>
    <row r="119" spans="10:10" ht="12" customHeight="1" x14ac:dyDescent="0.25">
      <c r="J119" s="2181"/>
    </row>
    <row r="120" spans="10:10" ht="12" customHeight="1" x14ac:dyDescent="0.25">
      <c r="J120" s="2181"/>
    </row>
  </sheetData>
  <mergeCells count="6">
    <mergeCell ref="A1:I1"/>
    <mergeCell ref="A7:B7"/>
    <mergeCell ref="A3:B6"/>
    <mergeCell ref="C4:I4"/>
    <mergeCell ref="C3:I3"/>
    <mergeCell ref="A2:I2"/>
  </mergeCells>
  <conditionalFormatting sqref="D63:I63 D7:G38 I7:I38 I40:I43 D40:G43 D52:G56 I52:I56 I58:I62 I64 D58:G62 D64:G64">
    <cfRule type="expression" dxfId="882" priority="8">
      <formula>D7&lt;0.005</formula>
    </cfRule>
  </conditionalFormatting>
  <conditionalFormatting sqref="D63:I63 D7:G38 I7:I38 I40:I43 D40:G43 D52:G56 I52:I56 I58:I62 I64 D58:G62 D64:G64">
    <cfRule type="expression" dxfId="881" priority="7" stopIfTrue="1">
      <formula>D7&lt;0.0004</formula>
    </cfRule>
  </conditionalFormatting>
  <conditionalFormatting sqref="I39 D39:G39">
    <cfRule type="expression" dxfId="880" priority="6">
      <formula>D39&lt;0.005</formula>
    </cfRule>
  </conditionalFormatting>
  <conditionalFormatting sqref="I39 D39:G39">
    <cfRule type="expression" dxfId="879" priority="5" stopIfTrue="1">
      <formula>D39&lt;0.0004</formula>
    </cfRule>
  </conditionalFormatting>
  <conditionalFormatting sqref="I44:I51 D44:G51">
    <cfRule type="expression" dxfId="878" priority="4">
      <formula>D44&lt;0.005</formula>
    </cfRule>
  </conditionalFormatting>
  <conditionalFormatting sqref="I44:I51 D44:G51">
    <cfRule type="expression" dxfId="877" priority="3" stopIfTrue="1">
      <formula>D44&lt;0.0004</formula>
    </cfRule>
  </conditionalFormatting>
  <conditionalFormatting sqref="D57:I57">
    <cfRule type="expression" dxfId="876" priority="2">
      <formula>D57&lt;0.005</formula>
    </cfRule>
  </conditionalFormatting>
  <conditionalFormatting sqref="D57:I57">
    <cfRule type="expression" dxfId="875" priority="1" stopIfTrue="1">
      <formula>D57&lt;0.0004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גיליון109"/>
  <dimension ref="A1:J56"/>
  <sheetViews>
    <sheetView view="pageBreakPreview" topLeftCell="A39" zoomScaleNormal="100" zoomScaleSheetLayoutView="100" workbookViewId="0">
      <selection activeCell="G10" sqref="G10"/>
    </sheetView>
  </sheetViews>
  <sheetFormatPr defaultRowHeight="12" customHeight="1" x14ac:dyDescent="0.35"/>
  <cols>
    <col min="1" max="1" width="29.36328125" style="1689" customWidth="1"/>
    <col min="2" max="2" width="32.26953125" style="1689" bestFit="1" customWidth="1"/>
    <col min="3" max="3" width="10.90625" style="1691" customWidth="1"/>
    <col min="4" max="7" width="14.453125" style="1690" customWidth="1"/>
    <col min="8" max="8" width="14.453125" style="1894" customWidth="1"/>
    <col min="9" max="9" width="18.90625" bestFit="1" customWidth="1"/>
  </cols>
  <sheetData>
    <row r="1" spans="1:10" ht="15.75" customHeight="1" x14ac:dyDescent="0.35">
      <c r="A1" s="6345" t="s">
        <v>961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960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44"/>
      <c r="B3" s="6597"/>
      <c r="C3" s="6959" t="s">
        <v>959</v>
      </c>
      <c r="D3" s="6960"/>
      <c r="E3" s="6960"/>
      <c r="F3" s="6960"/>
      <c r="G3" s="6960"/>
      <c r="H3" s="6960"/>
      <c r="I3" s="6961"/>
    </row>
    <row r="4" spans="1:10" ht="16" thickBot="1" x14ac:dyDescent="0.4">
      <c r="A4" s="6963"/>
      <c r="B4" s="6964"/>
      <c r="C4" s="6638" t="s">
        <v>958</v>
      </c>
      <c r="D4" s="6945"/>
      <c r="E4" s="6945"/>
      <c r="F4" s="6945"/>
      <c r="G4" s="6945"/>
      <c r="H4" s="6945"/>
      <c r="I4" s="6663"/>
    </row>
    <row r="5" spans="1:10" ht="16.5" customHeight="1" x14ac:dyDescent="0.35">
      <c r="A5" s="6963"/>
      <c r="B5" s="6964"/>
      <c r="C5" s="1719" t="s">
        <v>55</v>
      </c>
      <c r="D5" s="226" t="s">
        <v>862</v>
      </c>
      <c r="E5" s="226" t="s">
        <v>861</v>
      </c>
      <c r="F5" s="226" t="s">
        <v>860</v>
      </c>
      <c r="G5" s="226" t="s">
        <v>859</v>
      </c>
      <c r="H5" s="2218" t="s">
        <v>793</v>
      </c>
      <c r="I5" s="226" t="s">
        <v>858</v>
      </c>
    </row>
    <row r="6" spans="1:10" ht="16.5" customHeight="1" thickBot="1" x14ac:dyDescent="0.4">
      <c r="A6" s="6599"/>
      <c r="B6" s="6600"/>
      <c r="C6" s="1716" t="s">
        <v>49</v>
      </c>
      <c r="D6" s="1715" t="s">
        <v>857</v>
      </c>
      <c r="E6" s="1715" t="s">
        <v>856</v>
      </c>
      <c r="F6" s="1715" t="s">
        <v>855</v>
      </c>
      <c r="G6" s="1715" t="s">
        <v>854</v>
      </c>
      <c r="H6" s="2217" t="s">
        <v>149</v>
      </c>
      <c r="I6" s="1715" t="s">
        <v>853</v>
      </c>
    </row>
    <row r="7" spans="1:10" s="179" customFormat="1" ht="12" customHeight="1" thickBot="1" x14ac:dyDescent="0.4">
      <c r="A7" s="6368" t="s">
        <v>59</v>
      </c>
      <c r="B7" s="6443"/>
      <c r="C7" s="2203">
        <v>6686.0000000000091</v>
      </c>
      <c r="D7" s="1353">
        <v>0.1249008908795595</v>
      </c>
      <c r="E7" s="1353">
        <v>0.36557941200430988</v>
      </c>
      <c r="F7" s="1353">
        <v>0.35836615765425661</v>
      </c>
      <c r="G7" s="1353">
        <v>0.15115353946187754</v>
      </c>
      <c r="H7" s="2202">
        <v>3.4271827444212026</v>
      </c>
      <c r="I7" s="238">
        <v>0.53380874003396517</v>
      </c>
    </row>
    <row r="8" spans="1:10" s="179" customFormat="1" ht="12" customHeight="1" x14ac:dyDescent="0.35">
      <c r="A8" s="311" t="s">
        <v>123</v>
      </c>
      <c r="B8" s="93" t="s">
        <v>122</v>
      </c>
      <c r="C8" s="2209">
        <v>835.99999999999989</v>
      </c>
      <c r="D8" s="1876">
        <v>0.10401796694847992</v>
      </c>
      <c r="E8" s="1876">
        <v>0.29266450292332996</v>
      </c>
      <c r="F8" s="1876">
        <v>0.40754636033578778</v>
      </c>
      <c r="G8" s="1876">
        <v>0.19577116979240528</v>
      </c>
      <c r="H8" s="2208">
        <v>3.2505799949618859</v>
      </c>
      <c r="I8" s="1845">
        <v>0.57131798631891872</v>
      </c>
    </row>
    <row r="9" spans="1:10" s="179" customFormat="1" ht="12" customHeight="1" x14ac:dyDescent="0.35">
      <c r="A9" s="92" t="s">
        <v>121</v>
      </c>
      <c r="B9" s="1701" t="s">
        <v>120</v>
      </c>
      <c r="C9" s="2194">
        <v>284</v>
      </c>
      <c r="D9" s="2092">
        <v>0.10899592874104537</v>
      </c>
      <c r="E9" s="2092">
        <v>0.32086213406778086</v>
      </c>
      <c r="F9" s="2092">
        <v>0.32631482998962746</v>
      </c>
      <c r="G9" s="2092">
        <v>0.24382710720154677</v>
      </c>
      <c r="H9" s="2193">
        <v>3.255995009774777</v>
      </c>
      <c r="I9" s="2090">
        <v>0.41635492178843242</v>
      </c>
    </row>
    <row r="10" spans="1:10" s="179" customFormat="1" ht="12" customHeight="1" x14ac:dyDescent="0.35">
      <c r="A10" s="322"/>
      <c r="B10" s="1701" t="s">
        <v>119</v>
      </c>
      <c r="C10" s="2194">
        <v>657.00000000000045</v>
      </c>
      <c r="D10" s="2092">
        <v>0.18452392687728003</v>
      </c>
      <c r="E10" s="2092">
        <v>0.26557896473895642</v>
      </c>
      <c r="F10" s="2092">
        <v>0.45083001956947233</v>
      </c>
      <c r="G10" s="2092">
        <v>9.9067088814289175E-2</v>
      </c>
      <c r="H10" s="2193">
        <v>3.5135129577294446</v>
      </c>
      <c r="I10" s="2090">
        <v>0.53179105758998346</v>
      </c>
    </row>
    <row r="11" spans="1:10" s="179" customFormat="1" ht="12" customHeight="1" x14ac:dyDescent="0.35">
      <c r="A11" s="322"/>
      <c r="B11" s="1701" t="s">
        <v>118</v>
      </c>
      <c r="C11" s="2194">
        <v>391.99999999999983</v>
      </c>
      <c r="D11" s="2092">
        <v>0.1253771236599594</v>
      </c>
      <c r="E11" s="2092">
        <v>0.45155497194814798</v>
      </c>
      <c r="F11" s="2092">
        <v>0.31542225997564027</v>
      </c>
      <c r="G11" s="2092">
        <v>0.10764564441624799</v>
      </c>
      <c r="H11" s="2193">
        <v>3.575038239446255</v>
      </c>
      <c r="I11" s="2090">
        <v>0.34657212644267482</v>
      </c>
    </row>
    <row r="12" spans="1:10" s="179" customFormat="1" ht="12" customHeight="1" x14ac:dyDescent="0.35">
      <c r="A12" s="322"/>
      <c r="B12" s="1701" t="s">
        <v>117</v>
      </c>
      <c r="C12" s="2194">
        <v>61.000000000000007</v>
      </c>
      <c r="D12" s="2092">
        <v>2.6707012053485924E-3</v>
      </c>
      <c r="E12" s="2092">
        <v>0.37782081839362847</v>
      </c>
      <c r="F12" s="2092">
        <v>0.37129169569947734</v>
      </c>
      <c r="G12" s="2092">
        <v>0.24821678470154576</v>
      </c>
      <c r="H12" s="2193">
        <v>3.0101620975088328</v>
      </c>
      <c r="I12" s="2090">
        <v>0.33726849878692539</v>
      </c>
    </row>
    <row r="13" spans="1:10" s="179" customFormat="1" ht="12" customHeight="1" x14ac:dyDescent="0.35">
      <c r="A13" s="322"/>
      <c r="B13" s="1701" t="s">
        <v>116</v>
      </c>
      <c r="C13" s="2194">
        <v>27.000000000000011</v>
      </c>
      <c r="D13" s="2211">
        <v>0.16064630091045495</v>
      </c>
      <c r="E13" s="2211">
        <v>0.34276659754834732</v>
      </c>
      <c r="F13" s="2211">
        <v>0.49658710154119795</v>
      </c>
      <c r="G13" s="2211">
        <v>0</v>
      </c>
      <c r="H13" s="1698">
        <v>3.6640591993692571</v>
      </c>
      <c r="I13" s="2212">
        <v>0.60209004457067183</v>
      </c>
      <c r="J13" s="1712"/>
    </row>
    <row r="14" spans="1:10" s="179" customFormat="1" ht="12" customHeight="1" x14ac:dyDescent="0.35">
      <c r="A14" s="322"/>
      <c r="B14" s="1701" t="s">
        <v>115</v>
      </c>
      <c r="C14" s="2194">
        <v>50.000000000000014</v>
      </c>
      <c r="D14" s="2092">
        <v>0</v>
      </c>
      <c r="E14" s="2092">
        <v>0.55862385298056272</v>
      </c>
      <c r="F14" s="2092">
        <v>0.34575960402796097</v>
      </c>
      <c r="G14" s="2092">
        <v>9.5616542991475886E-2</v>
      </c>
      <c r="H14" s="2193">
        <v>3.4630073099890866</v>
      </c>
      <c r="I14" s="2090">
        <v>0.51818287395612683</v>
      </c>
    </row>
    <row r="15" spans="1:10" s="179" customFormat="1" ht="12" customHeight="1" x14ac:dyDescent="0.35">
      <c r="A15" s="322"/>
      <c r="B15" s="1940" t="s">
        <v>114</v>
      </c>
      <c r="C15" s="2194">
        <v>22.000000000000007</v>
      </c>
      <c r="D15" s="2211">
        <v>7.2483143052831045E-2</v>
      </c>
      <c r="E15" s="2211">
        <v>0.40866940989174144</v>
      </c>
      <c r="F15" s="2211">
        <v>0.48801440197897622</v>
      </c>
      <c r="G15" s="2211">
        <v>3.0833045076450995E-2</v>
      </c>
      <c r="H15" s="1698">
        <v>3.4919696058445018</v>
      </c>
      <c r="I15" s="2210">
        <v>0.47822757385208503</v>
      </c>
    </row>
    <row r="16" spans="1:10" s="179" customFormat="1" ht="12" customHeight="1" x14ac:dyDescent="0.35">
      <c r="A16" s="322"/>
      <c r="B16" s="1940" t="s">
        <v>113</v>
      </c>
      <c r="C16" s="2194">
        <v>24.000000000000007</v>
      </c>
      <c r="D16" s="2211">
        <v>0</v>
      </c>
      <c r="E16" s="2211">
        <v>0.39662123767000346</v>
      </c>
      <c r="F16" s="2211">
        <v>0.18889303815108799</v>
      </c>
      <c r="G16" s="2211">
        <v>0.41448572417890844</v>
      </c>
      <c r="H16" s="1698">
        <v>2.885035618431651</v>
      </c>
      <c r="I16" s="2210">
        <v>0.54973507961263934</v>
      </c>
    </row>
    <row r="17" spans="1:10" s="179" customFormat="1" ht="12" customHeight="1" x14ac:dyDescent="0.35">
      <c r="A17" s="322"/>
      <c r="B17" s="1701" t="s">
        <v>112</v>
      </c>
      <c r="C17" s="2194">
        <v>104</v>
      </c>
      <c r="D17" s="2092">
        <v>0.1129458629301159</v>
      </c>
      <c r="E17" s="2092">
        <v>0.51562537137117015</v>
      </c>
      <c r="F17" s="2092">
        <v>0.34237705887848813</v>
      </c>
      <c r="G17" s="2092">
        <v>2.9051706820225575E-2</v>
      </c>
      <c r="H17" s="2193">
        <v>3.7124653904111762</v>
      </c>
      <c r="I17" s="2090">
        <v>0.40614684232688253</v>
      </c>
    </row>
    <row r="18" spans="1:10" s="179" customFormat="1" ht="12" customHeight="1" x14ac:dyDescent="0.35">
      <c r="A18" s="322"/>
      <c r="B18" s="1701" t="s">
        <v>111</v>
      </c>
      <c r="C18" s="2194">
        <v>179.99999999999997</v>
      </c>
      <c r="D18" s="2092">
        <v>2.8275092967868148E-2</v>
      </c>
      <c r="E18" s="2092">
        <v>0.43359816549815622</v>
      </c>
      <c r="F18" s="2092">
        <v>0.36184300100798084</v>
      </c>
      <c r="G18" s="2092">
        <v>0.17628374052599441</v>
      </c>
      <c r="H18" s="2193">
        <v>3.2995101383185461</v>
      </c>
      <c r="I18" s="2090">
        <v>0.47312496184359032</v>
      </c>
    </row>
    <row r="19" spans="1:10" s="179" customFormat="1" ht="12" customHeight="1" x14ac:dyDescent="0.35">
      <c r="A19" s="322"/>
      <c r="B19" s="1701" t="s">
        <v>110</v>
      </c>
      <c r="C19" s="2194">
        <v>105.00000000000003</v>
      </c>
      <c r="D19" s="2092">
        <v>5.1937761973976364E-2</v>
      </c>
      <c r="E19" s="2092">
        <v>0.49293239766330293</v>
      </c>
      <c r="F19" s="2092">
        <v>0.39418015879704549</v>
      </c>
      <c r="G19" s="2092">
        <v>6.0949681565674749E-2</v>
      </c>
      <c r="H19" s="2193">
        <v>3.4834844779179672</v>
      </c>
      <c r="I19" s="2090">
        <v>0.54747576833642464</v>
      </c>
    </row>
    <row r="20" spans="1:10" s="179" customFormat="1" ht="12" customHeight="1" x14ac:dyDescent="0.35">
      <c r="A20" s="322"/>
      <c r="B20" s="1701" t="s">
        <v>109</v>
      </c>
      <c r="C20" s="2194">
        <v>115.00000000000006</v>
      </c>
      <c r="D20" s="2092">
        <v>0.11964585566892665</v>
      </c>
      <c r="E20" s="2092">
        <v>0.4198971419905913</v>
      </c>
      <c r="F20" s="2092">
        <v>0.37086853617376725</v>
      </c>
      <c r="G20" s="2092">
        <v>8.9588466166715369E-2</v>
      </c>
      <c r="H20" s="2193">
        <v>3.5696003871617288</v>
      </c>
      <c r="I20" s="2090">
        <v>0.62425106733390423</v>
      </c>
    </row>
    <row r="21" spans="1:10" s="179" customFormat="1" ht="12" customHeight="1" x14ac:dyDescent="0.35">
      <c r="A21" s="322"/>
      <c r="B21" s="1701" t="s">
        <v>108</v>
      </c>
      <c r="C21" s="2194">
        <v>41</v>
      </c>
      <c r="D21" s="2092">
        <v>2.5580186540019024E-2</v>
      </c>
      <c r="E21" s="2092">
        <v>0.18362747500156854</v>
      </c>
      <c r="F21" s="2092">
        <v>0.4206591902605053</v>
      </c>
      <c r="G21" s="2092">
        <v>0.3701331481979071</v>
      </c>
      <c r="H21" s="2193">
        <v>2.7245498282086369</v>
      </c>
      <c r="I21" s="2090">
        <v>0.68562107322976218</v>
      </c>
    </row>
    <row r="22" spans="1:10" s="179" customFormat="1" ht="12" customHeight="1" x14ac:dyDescent="0.35">
      <c r="A22" s="322"/>
      <c r="B22" s="1701" t="s">
        <v>107</v>
      </c>
      <c r="C22" s="2194">
        <v>86.000000000000043</v>
      </c>
      <c r="D22" s="2092">
        <v>0.15842010942623103</v>
      </c>
      <c r="E22" s="2092">
        <v>0.28662276654157876</v>
      </c>
      <c r="F22" s="2092">
        <v>0.36286813979688631</v>
      </c>
      <c r="G22" s="2092">
        <v>0.19208898423530463</v>
      </c>
      <c r="H22" s="2193">
        <v>3.2691592414215904</v>
      </c>
      <c r="I22" s="2090">
        <v>0.57940394634795245</v>
      </c>
    </row>
    <row r="23" spans="1:10" s="179" customFormat="1" ht="12" customHeight="1" x14ac:dyDescent="0.35">
      <c r="A23" s="322"/>
      <c r="B23" s="1701" t="s">
        <v>106</v>
      </c>
      <c r="C23" s="2194">
        <v>76.999999999999986</v>
      </c>
      <c r="D23" s="2092">
        <v>4.3378333407956403E-2</v>
      </c>
      <c r="E23" s="2092">
        <v>0.46295736582153707</v>
      </c>
      <c r="F23" s="2092">
        <v>0.27554274713692911</v>
      </c>
      <c r="G23" s="2092">
        <v>0.2181215536335781</v>
      </c>
      <c r="H23" s="2193">
        <v>3.2310036176521453</v>
      </c>
      <c r="I23" s="2090">
        <v>0.51973899305847726</v>
      </c>
    </row>
    <row r="24" spans="1:10" s="179" customFormat="1" ht="12" customHeight="1" x14ac:dyDescent="0.35">
      <c r="A24" s="322"/>
      <c r="B24" s="1701" t="s">
        <v>105</v>
      </c>
      <c r="C24" s="2194">
        <v>163.99999999999989</v>
      </c>
      <c r="D24" s="2092">
        <v>0.20837307380870962</v>
      </c>
      <c r="E24" s="2092">
        <v>0.26081748429548091</v>
      </c>
      <c r="F24" s="2092">
        <v>0.39191829918234544</v>
      </c>
      <c r="G24" s="2092">
        <v>0.13889114271346528</v>
      </c>
      <c r="H24" s="2193">
        <v>3.536536783023029</v>
      </c>
      <c r="I24" s="2090">
        <v>0.49544050190821454</v>
      </c>
    </row>
    <row r="25" spans="1:10" s="179" customFormat="1" ht="12" customHeight="1" x14ac:dyDescent="0.35">
      <c r="A25" s="322"/>
      <c r="B25" s="1701" t="s">
        <v>104</v>
      </c>
      <c r="C25" s="2194">
        <v>52.999999999999993</v>
      </c>
      <c r="D25" s="2092">
        <v>0.11487695817717465</v>
      </c>
      <c r="E25" s="2092">
        <v>0.46450917805471159</v>
      </c>
      <c r="F25" s="2092">
        <v>0.15446193212134537</v>
      </c>
      <c r="G25" s="2092">
        <v>0.26615193164676848</v>
      </c>
      <c r="H25" s="2193">
        <v>3.3584596343342241</v>
      </c>
      <c r="I25" s="2090">
        <v>0.28384758583813258</v>
      </c>
    </row>
    <row r="26" spans="1:10" s="179" customFormat="1" ht="12" customHeight="1" x14ac:dyDescent="0.35">
      <c r="A26" s="322"/>
      <c r="B26" s="1701" t="s">
        <v>103</v>
      </c>
      <c r="C26" s="2194">
        <v>88</v>
      </c>
      <c r="D26" s="2092">
        <v>0.18528708418624443</v>
      </c>
      <c r="E26" s="2092">
        <v>0.34731635861660487</v>
      </c>
      <c r="F26" s="2092">
        <v>0.37445918765637698</v>
      </c>
      <c r="G26" s="2092">
        <v>9.2937369540773015E-2</v>
      </c>
      <c r="H26" s="2193">
        <v>3.6147522227436362</v>
      </c>
      <c r="I26" s="2090">
        <v>0.41097062559995179</v>
      </c>
    </row>
    <row r="27" spans="1:10" s="179" customFormat="1" ht="12" customHeight="1" x14ac:dyDescent="0.35">
      <c r="A27" s="322"/>
      <c r="B27" s="1701" t="s">
        <v>102</v>
      </c>
      <c r="C27" s="2194">
        <v>20</v>
      </c>
      <c r="D27" s="2211">
        <v>4.4357717827401937E-2</v>
      </c>
      <c r="E27" s="2211">
        <v>0.78470124683607423</v>
      </c>
      <c r="F27" s="2211">
        <v>0.10148594767199645</v>
      </c>
      <c r="G27" s="2211">
        <v>6.9455087664527349E-2</v>
      </c>
      <c r="H27" s="1698">
        <v>3.7345065071618233</v>
      </c>
      <c r="I27" s="2212">
        <v>0.48522505952673783</v>
      </c>
      <c r="J27" s="1712"/>
    </row>
    <row r="28" spans="1:10" s="179" customFormat="1" ht="12" customHeight="1" x14ac:dyDescent="0.35">
      <c r="A28" s="322"/>
      <c r="B28" s="1701" t="s">
        <v>101</v>
      </c>
      <c r="C28" s="2194">
        <v>51.000000000000014</v>
      </c>
      <c r="D28" s="2092">
        <v>0.26764679761224086</v>
      </c>
      <c r="E28" s="2092">
        <v>0.16708713625331506</v>
      </c>
      <c r="F28" s="2092">
        <v>0.29501466092564216</v>
      </c>
      <c r="G28" s="2092">
        <v>0.27025140520880181</v>
      </c>
      <c r="H28" s="2193">
        <v>3.4237040219866612</v>
      </c>
      <c r="I28" s="2090">
        <v>0.36001580119266063</v>
      </c>
    </row>
    <row r="29" spans="1:10" s="179" customFormat="1" ht="12" customHeight="1" x14ac:dyDescent="0.35">
      <c r="A29" s="322"/>
      <c r="B29" s="1701" t="s">
        <v>241</v>
      </c>
      <c r="C29" s="2194">
        <v>95</v>
      </c>
      <c r="D29" s="2092">
        <v>0.1751685893069061</v>
      </c>
      <c r="E29" s="2092">
        <v>0.2092194940534802</v>
      </c>
      <c r="F29" s="2092">
        <v>0.47123126539291604</v>
      </c>
      <c r="G29" s="2092">
        <v>0.14438065124669786</v>
      </c>
      <c r="H29" s="2193">
        <v>3.4151760214205948</v>
      </c>
      <c r="I29" s="2090">
        <v>0.3748613789674094</v>
      </c>
    </row>
    <row r="30" spans="1:10" s="179" customFormat="1" ht="12" customHeight="1" x14ac:dyDescent="0.35">
      <c r="A30" s="322"/>
      <c r="B30" s="1701" t="s">
        <v>240</v>
      </c>
      <c r="C30" s="2194">
        <v>95.999999999999957</v>
      </c>
      <c r="D30" s="2092">
        <v>2.8981115424894829E-2</v>
      </c>
      <c r="E30" s="2092">
        <v>0.37199255685701355</v>
      </c>
      <c r="F30" s="2092">
        <v>0.43210747196999688</v>
      </c>
      <c r="G30" s="2092">
        <v>0.16691885574809487</v>
      </c>
      <c r="H30" s="2193">
        <v>3.2087740159712421</v>
      </c>
      <c r="I30" s="2090">
        <v>0.50290481412043941</v>
      </c>
    </row>
    <row r="31" spans="1:10" s="179" customFormat="1" ht="12" customHeight="1" thickBot="1" x14ac:dyDescent="0.4">
      <c r="A31" s="379"/>
      <c r="B31" s="68" t="s">
        <v>59</v>
      </c>
      <c r="C31" s="2192">
        <v>3628.0000000000032</v>
      </c>
      <c r="D31" s="2009">
        <v>0.11806262290682593</v>
      </c>
      <c r="E31" s="2009">
        <v>0.35176678905675746</v>
      </c>
      <c r="F31" s="2009">
        <v>0.37060831735805716</v>
      </c>
      <c r="G31" s="2009">
        <v>0.15956227067835604</v>
      </c>
      <c r="H31" s="2191">
        <v>3.391053013766395</v>
      </c>
      <c r="I31" s="2008">
        <v>0.49330001559317649</v>
      </c>
    </row>
    <row r="32" spans="1:10" s="179" customFormat="1" ht="12" customHeight="1" x14ac:dyDescent="0.35">
      <c r="A32" s="317" t="s">
        <v>98</v>
      </c>
      <c r="B32" s="1304" t="s">
        <v>97</v>
      </c>
      <c r="C32" s="2207">
        <v>1886</v>
      </c>
      <c r="D32" s="219">
        <v>0.15656261810560229</v>
      </c>
      <c r="E32" s="219">
        <v>0.39816737735018765</v>
      </c>
      <c r="F32" s="219">
        <v>0.32687621751860019</v>
      </c>
      <c r="G32" s="219">
        <v>0.11839378702561054</v>
      </c>
      <c r="H32" s="2206">
        <v>3.5673776060235554</v>
      </c>
      <c r="I32" s="267">
        <v>0.54268169908303898</v>
      </c>
    </row>
    <row r="33" spans="1:10" s="179" customFormat="1" ht="12" customHeight="1" x14ac:dyDescent="0.35">
      <c r="A33" s="78" t="s">
        <v>96</v>
      </c>
      <c r="B33" s="1940" t="s">
        <v>95</v>
      </c>
      <c r="C33" s="2194">
        <v>184.99999999999994</v>
      </c>
      <c r="D33" s="2092">
        <v>0.17731560243597169</v>
      </c>
      <c r="E33" s="2092">
        <v>0.32811535299570799</v>
      </c>
      <c r="F33" s="2092">
        <v>0.39222544471660903</v>
      </c>
      <c r="G33" s="2092">
        <v>0.10234359985171236</v>
      </c>
      <c r="H33" s="2193">
        <v>3.563154695989545</v>
      </c>
      <c r="I33" s="2090">
        <v>0.47408428251961321</v>
      </c>
    </row>
    <row r="34" spans="1:10" s="179" customFormat="1" ht="12" customHeight="1" x14ac:dyDescent="0.35">
      <c r="A34" s="535"/>
      <c r="B34" s="1940" t="s">
        <v>94</v>
      </c>
      <c r="C34" s="2194">
        <v>57.999999999999993</v>
      </c>
      <c r="D34" s="2092">
        <v>0.12785793267819559</v>
      </c>
      <c r="E34" s="2092">
        <v>0.25261927888915614</v>
      </c>
      <c r="F34" s="2092">
        <v>0.45500501504535096</v>
      </c>
      <c r="G34" s="2092">
        <v>0.16451777338729751</v>
      </c>
      <c r="H34" s="2193">
        <v>3.2710202877517003</v>
      </c>
      <c r="I34" s="2090">
        <v>0.51955440224542537</v>
      </c>
    </row>
    <row r="35" spans="1:10" s="179" customFormat="1" ht="12" customHeight="1" thickBot="1" x14ac:dyDescent="0.4">
      <c r="A35" s="318"/>
      <c r="B35" s="2020" t="s">
        <v>59</v>
      </c>
      <c r="C35" s="2205">
        <v>2128.9999999999986</v>
      </c>
      <c r="D35" s="1879">
        <v>0.15791978894678663</v>
      </c>
      <c r="E35" s="1879">
        <v>0.38739142264928189</v>
      </c>
      <c r="F35" s="1879">
        <v>0.33673332499272007</v>
      </c>
      <c r="G35" s="1879">
        <v>0.11795546341120638</v>
      </c>
      <c r="H35" s="2204">
        <v>3.5593797406596339</v>
      </c>
      <c r="I35" s="1877">
        <v>0.53601434001678117</v>
      </c>
    </row>
    <row r="36" spans="1:10" s="179" customFormat="1" ht="12" customHeight="1" thickBot="1" x14ac:dyDescent="0.4">
      <c r="A36" s="1275" t="s">
        <v>93</v>
      </c>
      <c r="B36" s="2216" t="s">
        <v>59</v>
      </c>
      <c r="C36" s="2203">
        <v>23.999999999999996</v>
      </c>
      <c r="D36" s="2215">
        <v>3.9602864603339311E-2</v>
      </c>
      <c r="E36" s="2215">
        <v>0.584244031516028</v>
      </c>
      <c r="F36" s="2215">
        <v>0.22881759115185343</v>
      </c>
      <c r="G36" s="2215">
        <v>0.14733551272877921</v>
      </c>
      <c r="H36" s="2214">
        <v>3.516114247993928</v>
      </c>
      <c r="I36" s="2213">
        <v>0.69696558248223861</v>
      </c>
    </row>
    <row r="37" spans="1:10" s="179" customFormat="1" ht="12" customHeight="1" x14ac:dyDescent="0.35">
      <c r="A37" s="317" t="s">
        <v>92</v>
      </c>
      <c r="B37" s="93" t="s">
        <v>91</v>
      </c>
      <c r="C37" s="2209">
        <v>80.999999999999972</v>
      </c>
      <c r="D37" s="1876">
        <v>4.4876323125707052E-2</v>
      </c>
      <c r="E37" s="1876">
        <v>0.27925880252810131</v>
      </c>
      <c r="F37" s="1876">
        <v>0.3627895498126692</v>
      </c>
      <c r="G37" s="1876">
        <v>0.31307532453352233</v>
      </c>
      <c r="H37" s="2208">
        <v>2.9990554917245138</v>
      </c>
      <c r="I37" s="1845">
        <v>0.51000634802267497</v>
      </c>
    </row>
    <row r="38" spans="1:10" s="179" customFormat="1" ht="12" customHeight="1" x14ac:dyDescent="0.35">
      <c r="A38" s="78" t="s">
        <v>205</v>
      </c>
      <c r="B38" s="1701" t="s">
        <v>89</v>
      </c>
      <c r="C38" s="2194">
        <v>101.99999999999997</v>
      </c>
      <c r="D38" s="2092">
        <v>5.9057069039436527E-2</v>
      </c>
      <c r="E38" s="2092">
        <v>0.18332386869518874</v>
      </c>
      <c r="F38" s="2092">
        <v>0.5690875803021761</v>
      </c>
      <c r="G38" s="2092">
        <v>0.1885314819631988</v>
      </c>
      <c r="H38" s="2193">
        <v>3.0779940047357766</v>
      </c>
      <c r="I38" s="2090">
        <v>0.68187584846599736</v>
      </c>
    </row>
    <row r="39" spans="1:10" s="179" customFormat="1" ht="12" customHeight="1" x14ac:dyDescent="0.35">
      <c r="A39" s="535"/>
      <c r="B39" s="1701" t="s">
        <v>239</v>
      </c>
      <c r="C39" s="2194">
        <v>34</v>
      </c>
      <c r="D39" s="2211">
        <v>0.13347415093580456</v>
      </c>
      <c r="E39" s="2211">
        <v>0.37864541752823022</v>
      </c>
      <c r="F39" s="2211">
        <v>0.36468473340258006</v>
      </c>
      <c r="G39" s="2211">
        <v>0.123195698133385</v>
      </c>
      <c r="H39" s="1698">
        <v>3.3992023231330695</v>
      </c>
      <c r="I39" s="2212">
        <v>0.45793015267550852</v>
      </c>
      <c r="J39" s="1712"/>
    </row>
    <row r="40" spans="1:10" s="179" customFormat="1" ht="12" customHeight="1" thickBot="1" x14ac:dyDescent="0.4">
      <c r="A40" s="313"/>
      <c r="B40" s="68" t="s">
        <v>59</v>
      </c>
      <c r="C40" s="2192">
        <v>236.99999999999997</v>
      </c>
      <c r="D40" s="2009">
        <v>5.9653381499416368E-2</v>
      </c>
      <c r="E40" s="2009">
        <v>0.26378574395402954</v>
      </c>
      <c r="F40" s="2009">
        <v>0.44747519171159295</v>
      </c>
      <c r="G40" s="2009">
        <v>0.22908568283496078</v>
      </c>
      <c r="H40" s="2191">
        <v>3.0931346413996681</v>
      </c>
      <c r="I40" s="2008">
        <v>0.62043694649742331</v>
      </c>
    </row>
    <row r="41" spans="1:10" s="179" customFormat="1" ht="12" customHeight="1" x14ac:dyDescent="0.35">
      <c r="A41" s="322" t="s">
        <v>85</v>
      </c>
      <c r="B41" s="93" t="s">
        <v>238</v>
      </c>
      <c r="C41" s="2209">
        <v>70</v>
      </c>
      <c r="D41" s="301">
        <v>4.6138070185499688E-2</v>
      </c>
      <c r="E41" s="301">
        <v>0.48826049848630398</v>
      </c>
      <c r="F41" s="301">
        <v>0.30466384993003431</v>
      </c>
      <c r="G41" s="301">
        <v>0.16093758139816183</v>
      </c>
      <c r="H41" s="2208">
        <v>3.3495595089206849</v>
      </c>
      <c r="I41" s="300">
        <v>0.73259281995113423</v>
      </c>
    </row>
    <row r="42" spans="1:10" s="179" customFormat="1" ht="12" customHeight="1" x14ac:dyDescent="0.35">
      <c r="A42" s="92" t="s">
        <v>83</v>
      </c>
      <c r="B42" s="1701" t="s">
        <v>82</v>
      </c>
      <c r="C42" s="2207">
        <v>21.000000000000004</v>
      </c>
      <c r="D42" s="2170">
        <v>0</v>
      </c>
      <c r="E42" s="2211">
        <v>0.47616361086156167</v>
      </c>
      <c r="F42" s="2211">
        <v>0.21806523782606871</v>
      </c>
      <c r="G42" s="2211">
        <v>0.30577115131236976</v>
      </c>
      <c r="H42" s="1698">
        <v>2.8646213082368219</v>
      </c>
      <c r="I42" s="2212">
        <v>0.40609804294314678</v>
      </c>
      <c r="J42" s="1712"/>
    </row>
    <row r="43" spans="1:10" s="179" customFormat="1" ht="12" customHeight="1" x14ac:dyDescent="0.35">
      <c r="A43" s="92"/>
      <c r="B43" s="1701" t="s">
        <v>81</v>
      </c>
      <c r="C43" s="2194">
        <v>61.000000000000007</v>
      </c>
      <c r="D43" s="2092">
        <v>0.11779530991740721</v>
      </c>
      <c r="E43" s="2092">
        <v>0.58821424504749853</v>
      </c>
      <c r="F43" s="2092">
        <v>0.24346443944511628</v>
      </c>
      <c r="G43" s="2092">
        <v>5.0526005589978926E-2</v>
      </c>
      <c r="H43" s="2193">
        <v>3.7732788592923336</v>
      </c>
      <c r="I43" s="2090">
        <v>0.63305895267070733</v>
      </c>
    </row>
    <row r="44" spans="1:10" s="179" customFormat="1" ht="12" customHeight="1" x14ac:dyDescent="0.35">
      <c r="A44" s="92"/>
      <c r="B44" s="1701" t="s">
        <v>79</v>
      </c>
      <c r="C44" s="2194">
        <v>32.000000000000014</v>
      </c>
      <c r="D44" s="2092">
        <v>0</v>
      </c>
      <c r="E44" s="2092">
        <v>0.41955328961738103</v>
      </c>
      <c r="F44" s="2092">
        <v>0.38273426414549694</v>
      </c>
      <c r="G44" s="2092">
        <v>0.19771244623712181</v>
      </c>
      <c r="H44" s="2193">
        <v>3.2218408433802601</v>
      </c>
      <c r="I44" s="2012">
        <v>0.62</v>
      </c>
    </row>
    <row r="45" spans="1:10" s="179" customFormat="1" ht="12" customHeight="1" x14ac:dyDescent="0.35">
      <c r="A45" s="322"/>
      <c r="B45" s="1701" t="s">
        <v>78</v>
      </c>
      <c r="C45" s="2194">
        <v>22</v>
      </c>
      <c r="D45" s="2170">
        <v>3.5482245691121066E-2</v>
      </c>
      <c r="E45" s="2211">
        <v>0.57907582379357292</v>
      </c>
      <c r="F45" s="2211">
        <v>0.33865300391012865</v>
      </c>
      <c r="G45" s="2211">
        <v>4.6788926605177313E-2</v>
      </c>
      <c r="H45" s="1698">
        <v>3.6032513885706376</v>
      </c>
      <c r="I45" s="2210">
        <v>0.78644717773946415</v>
      </c>
    </row>
    <row r="46" spans="1:10" s="179" customFormat="1" ht="12" customHeight="1" x14ac:dyDescent="0.35">
      <c r="A46" s="322"/>
      <c r="B46" s="1701" t="s">
        <v>74</v>
      </c>
      <c r="C46" s="2194">
        <v>24</v>
      </c>
      <c r="D46" s="2170">
        <v>0.15574358309905642</v>
      </c>
      <c r="E46" s="2211">
        <v>0.40260757052244239</v>
      </c>
      <c r="F46" s="2211">
        <v>0.24702753018201346</v>
      </c>
      <c r="G46" s="2211">
        <v>0.19462131619648779</v>
      </c>
      <c r="H46" s="1698">
        <v>3.5194734205240672</v>
      </c>
      <c r="I46" s="2210">
        <v>0.72</v>
      </c>
    </row>
    <row r="47" spans="1:10" s="179" customFormat="1" ht="12" customHeight="1" x14ac:dyDescent="0.35">
      <c r="A47" s="322"/>
      <c r="B47" s="1701" t="s">
        <v>73</v>
      </c>
      <c r="C47" s="2194">
        <v>39.000000000000021</v>
      </c>
      <c r="D47" s="2092">
        <v>0</v>
      </c>
      <c r="E47" s="2092">
        <v>0.60512387046723359</v>
      </c>
      <c r="F47" s="2092">
        <v>0.25982434422676798</v>
      </c>
      <c r="G47" s="2092">
        <v>0.13505178530599823</v>
      </c>
      <c r="H47" s="2193">
        <v>3.470072085161235</v>
      </c>
      <c r="I47" s="2090">
        <v>0.6862026896099519</v>
      </c>
    </row>
    <row r="48" spans="1:10" s="179" customFormat="1" ht="12" customHeight="1" x14ac:dyDescent="0.35">
      <c r="A48" s="322"/>
      <c r="B48" s="1701" t="s">
        <v>72</v>
      </c>
      <c r="C48" s="2194">
        <v>67.000000000000014</v>
      </c>
      <c r="D48" s="2092">
        <v>9.8408641082941534E-2</v>
      </c>
      <c r="E48" s="2092">
        <v>0.49176341776276317</v>
      </c>
      <c r="F48" s="2092">
        <v>0.16427003199762061</v>
      </c>
      <c r="G48" s="2092">
        <v>0.24555790915667491</v>
      </c>
      <c r="H48" s="2193">
        <v>3.343974233317867</v>
      </c>
      <c r="I48" s="2090">
        <v>0.58409148646445974</v>
      </c>
    </row>
    <row r="49" spans="1:9" s="179" customFormat="1" ht="12" customHeight="1" x14ac:dyDescent="0.35">
      <c r="A49" s="322"/>
      <c r="B49" s="1701" t="s">
        <v>237</v>
      </c>
      <c r="C49" s="2194">
        <v>65</v>
      </c>
      <c r="D49" s="2092">
        <v>0.1225791749258225</v>
      </c>
      <c r="E49" s="2092">
        <v>0.24929844291690884</v>
      </c>
      <c r="F49" s="2092">
        <v>0.38760355241295225</v>
      </c>
      <c r="G49" s="2092">
        <v>0.24051882974431649</v>
      </c>
      <c r="H49" s="2193">
        <v>3.1096586199298413</v>
      </c>
      <c r="I49" s="2090">
        <v>0.62875354018549989</v>
      </c>
    </row>
    <row r="50" spans="1:9" s="179" customFormat="1" ht="12" customHeight="1" thickBot="1" x14ac:dyDescent="0.4">
      <c r="A50" s="26"/>
      <c r="B50" s="68" t="s">
        <v>59</v>
      </c>
      <c r="C50" s="2192">
        <v>431.00000000000006</v>
      </c>
      <c r="D50" s="2009">
        <v>7.5528352528876394E-2</v>
      </c>
      <c r="E50" s="2009">
        <v>0.46124839310287657</v>
      </c>
      <c r="F50" s="2009">
        <v>0.28788266977026017</v>
      </c>
      <c r="G50" s="2009">
        <v>0.17534058459798929</v>
      </c>
      <c r="H50" s="2191">
        <v>3.3680733992778364</v>
      </c>
      <c r="I50" s="2008">
        <v>0.69881925306545867</v>
      </c>
    </row>
    <row r="51" spans="1:9" s="179" customFormat="1" ht="12" customHeight="1" x14ac:dyDescent="0.35">
      <c r="A51" s="89" t="s">
        <v>70</v>
      </c>
      <c r="B51" s="1755" t="s">
        <v>65</v>
      </c>
      <c r="C51" s="1700">
        <v>47.000000000000007</v>
      </c>
      <c r="D51" s="2092">
        <v>0.10503134131943791</v>
      </c>
      <c r="E51" s="2092">
        <v>0.42044905354386652</v>
      </c>
      <c r="F51" s="2092">
        <v>0.26272205847359326</v>
      </c>
      <c r="G51" s="2092">
        <v>0.21179754666310255</v>
      </c>
      <c r="H51" s="1703">
        <v>3.4187141895196405</v>
      </c>
      <c r="I51" s="2090">
        <v>0.64858520036828626</v>
      </c>
    </row>
    <row r="52" spans="1:9" s="179" customFormat="1" ht="12" customHeight="1" x14ac:dyDescent="0.35">
      <c r="A52" s="78" t="s">
        <v>68</v>
      </c>
      <c r="B52" s="1701" t="s">
        <v>236</v>
      </c>
      <c r="C52" s="1700">
        <v>35.000000000000007</v>
      </c>
      <c r="D52" s="2092">
        <v>8.4142649110732895E-2</v>
      </c>
      <c r="E52" s="2092">
        <v>0.44206676693452684</v>
      </c>
      <c r="F52" s="2092">
        <v>0.44914997286970715</v>
      </c>
      <c r="G52" s="2092">
        <v>2.4640611085033001E-2</v>
      </c>
      <c r="H52" s="1703">
        <v>3.5610708429859268</v>
      </c>
      <c r="I52" s="2090">
        <v>0.67634051296558584</v>
      </c>
    </row>
    <row r="53" spans="1:9" s="179" customFormat="1" ht="12" customHeight="1" thickBot="1" x14ac:dyDescent="0.4">
      <c r="A53" s="266"/>
      <c r="B53" s="2053" t="s">
        <v>59</v>
      </c>
      <c r="C53" s="2143">
        <v>110.99999999999997</v>
      </c>
      <c r="D53" s="1879">
        <v>0.17249654509908993</v>
      </c>
      <c r="E53" s="1879">
        <v>0.35048308296701636</v>
      </c>
      <c r="F53" s="1879">
        <v>0.33447116937421223</v>
      </c>
      <c r="G53" s="1879">
        <v>0.14254920255968215</v>
      </c>
      <c r="H53" s="2141">
        <v>3.499421136677408</v>
      </c>
      <c r="I53" s="1877">
        <v>0.7149775696836721</v>
      </c>
    </row>
    <row r="54" spans="1:9" s="179" customFormat="1" ht="12" customHeight="1" x14ac:dyDescent="0.35">
      <c r="A54" s="89" t="s">
        <v>204</v>
      </c>
      <c r="B54" s="334" t="s">
        <v>62</v>
      </c>
      <c r="C54" s="1696">
        <v>117</v>
      </c>
      <c r="D54" s="148">
        <v>0.10220129031883239</v>
      </c>
      <c r="E54" s="148">
        <v>0.35964337088422738</v>
      </c>
      <c r="F54" s="148">
        <v>0.40561238006763728</v>
      </c>
      <c r="G54" s="148">
        <v>0.13254295872930349</v>
      </c>
      <c r="H54" s="1695">
        <v>3.4090269003590814</v>
      </c>
      <c r="I54" s="146">
        <v>0.5058098282607717</v>
      </c>
    </row>
    <row r="55" spans="1:9" s="179" customFormat="1" ht="12" customHeight="1" thickBot="1" x14ac:dyDescent="0.4">
      <c r="A55" s="81" t="s">
        <v>61</v>
      </c>
      <c r="B55" s="328" t="s">
        <v>59</v>
      </c>
      <c r="C55" s="1694">
        <v>126.00000000000003</v>
      </c>
      <c r="D55" s="2009">
        <v>0.1134198474034616</v>
      </c>
      <c r="E55" s="2185">
        <v>0.35424361365709933</v>
      </c>
      <c r="F55" s="2185">
        <v>0.38679722270839029</v>
      </c>
      <c r="G55" s="2185">
        <v>0.14553931623104885</v>
      </c>
      <c r="H55" s="1693">
        <v>3.3922871803899555</v>
      </c>
      <c r="I55" s="2008">
        <v>0.50539822379511212</v>
      </c>
    </row>
    <row r="56" spans="1:9" s="179" customFormat="1" ht="12" customHeight="1" x14ac:dyDescent="0.35">
      <c r="A56" s="5"/>
      <c r="B56" s="5"/>
      <c r="C56" s="4"/>
      <c r="D56" s="135"/>
      <c r="E56" s="135"/>
      <c r="F56" s="135"/>
      <c r="G56" s="293" t="s">
        <v>201</v>
      </c>
      <c r="H56" s="6962" t="s">
        <v>852</v>
      </c>
      <c r="I56" s="6962"/>
    </row>
  </sheetData>
  <mergeCells count="7">
    <mergeCell ref="H56:I56"/>
    <mergeCell ref="A1:I1"/>
    <mergeCell ref="A7:B7"/>
    <mergeCell ref="A3:B6"/>
    <mergeCell ref="C4:I4"/>
    <mergeCell ref="C3:I3"/>
    <mergeCell ref="A2:I2"/>
  </mergeCells>
  <conditionalFormatting sqref="D7:G12 I7:I12 D17:G26 I17:I26 I28:I35 D28:G35 I14 D14:G14 D37:G44 I37:I44 I47:I55 D47:G55">
    <cfRule type="expression" dxfId="874" priority="26">
      <formula>D7&lt;0.005</formula>
    </cfRule>
  </conditionalFormatting>
  <conditionalFormatting sqref="D7:G12 I7:I12 D17:G26 I17:I26 I28:I35 D28:G35 I14 D14:G14 D37:G44 I37:I44 I47:I55 D47:G55">
    <cfRule type="expression" dxfId="873" priority="25" stopIfTrue="1">
      <formula>D7&lt;0.0004</formula>
    </cfRule>
  </conditionalFormatting>
  <conditionalFormatting sqref="D15:G16 I15:I16">
    <cfRule type="expression" dxfId="872" priority="24">
      <formula>D15&lt;0.005</formula>
    </cfRule>
  </conditionalFormatting>
  <conditionalFormatting sqref="D15:G16 I15:I16">
    <cfRule type="expression" dxfId="871" priority="23" stopIfTrue="1">
      <formula>D15&lt;0.0004</formula>
    </cfRule>
  </conditionalFormatting>
  <conditionalFormatting sqref="H15:H16">
    <cfRule type="expression" dxfId="870" priority="22">
      <formula>H15&lt;0.005</formula>
    </cfRule>
  </conditionalFormatting>
  <conditionalFormatting sqref="H15:H16">
    <cfRule type="expression" dxfId="869" priority="21" stopIfTrue="1">
      <formula>H15&lt;0.0004</formula>
    </cfRule>
  </conditionalFormatting>
  <conditionalFormatting sqref="H39">
    <cfRule type="expression" dxfId="868" priority="20">
      <formula>H39&lt;0.005</formula>
    </cfRule>
  </conditionalFormatting>
  <conditionalFormatting sqref="H39">
    <cfRule type="expression" dxfId="867" priority="19" stopIfTrue="1">
      <formula>H39&lt;0.0004</formula>
    </cfRule>
  </conditionalFormatting>
  <conditionalFormatting sqref="H42">
    <cfRule type="expression" dxfId="866" priority="18">
      <formula>H42&lt;0.005</formula>
    </cfRule>
  </conditionalFormatting>
  <conditionalFormatting sqref="H42">
    <cfRule type="expression" dxfId="865" priority="17" stopIfTrue="1">
      <formula>H42&lt;0.0004</formula>
    </cfRule>
  </conditionalFormatting>
  <conditionalFormatting sqref="D27:G27 I27">
    <cfRule type="expression" dxfId="864" priority="16">
      <formula>D27&lt;0.005</formula>
    </cfRule>
  </conditionalFormatting>
  <conditionalFormatting sqref="D27:G27 I27">
    <cfRule type="expression" dxfId="863" priority="15" stopIfTrue="1">
      <formula>D27&lt;0.0004</formula>
    </cfRule>
  </conditionalFormatting>
  <conditionalFormatting sqref="H27">
    <cfRule type="expression" dxfId="862" priority="14">
      <formula>H27&lt;0.005</formula>
    </cfRule>
  </conditionalFormatting>
  <conditionalFormatting sqref="H27">
    <cfRule type="expression" dxfId="861" priority="13" stopIfTrue="1">
      <formula>H27&lt;0.0004</formula>
    </cfRule>
  </conditionalFormatting>
  <conditionalFormatting sqref="D13:G13 I13">
    <cfRule type="expression" dxfId="860" priority="12">
      <formula>D13&lt;0.005</formula>
    </cfRule>
  </conditionalFormatting>
  <conditionalFormatting sqref="D13:G13 I13">
    <cfRule type="expression" dxfId="859" priority="11" stopIfTrue="1">
      <formula>D13&lt;0.0004</formula>
    </cfRule>
  </conditionalFormatting>
  <conditionalFormatting sqref="H13">
    <cfRule type="expression" dxfId="858" priority="10">
      <formula>H13&lt;0.005</formula>
    </cfRule>
  </conditionalFormatting>
  <conditionalFormatting sqref="H13">
    <cfRule type="expression" dxfId="857" priority="9" stopIfTrue="1">
      <formula>H13&lt;0.0004</formula>
    </cfRule>
  </conditionalFormatting>
  <conditionalFormatting sqref="D36:G36 I36">
    <cfRule type="expression" dxfId="856" priority="8">
      <formula>D36&lt;0.005</formula>
    </cfRule>
  </conditionalFormatting>
  <conditionalFormatting sqref="D36:G36 I36">
    <cfRule type="expression" dxfId="855" priority="7" stopIfTrue="1">
      <formula>D36&lt;0.0004</formula>
    </cfRule>
  </conditionalFormatting>
  <conditionalFormatting sqref="H36">
    <cfRule type="expression" dxfId="854" priority="6">
      <formula>H36&lt;0.005</formula>
    </cfRule>
  </conditionalFormatting>
  <conditionalFormatting sqref="H36">
    <cfRule type="expression" dxfId="853" priority="5" stopIfTrue="1">
      <formula>H36&lt;0.0004</formula>
    </cfRule>
  </conditionalFormatting>
  <conditionalFormatting sqref="D45:G46 I45:I46">
    <cfRule type="expression" dxfId="852" priority="4">
      <formula>D45&lt;0.005</formula>
    </cfRule>
  </conditionalFormatting>
  <conditionalFormatting sqref="D45:G46 I45:I46">
    <cfRule type="expression" dxfId="851" priority="3" stopIfTrue="1">
      <formula>D45&lt;0.0004</formula>
    </cfRule>
  </conditionalFormatting>
  <conditionalFormatting sqref="H45:H46">
    <cfRule type="expression" dxfId="850" priority="2">
      <formula>H45&lt;0.005</formula>
    </cfRule>
  </conditionalFormatting>
  <conditionalFormatting sqref="H45:H46">
    <cfRule type="expression" dxfId="849" priority="1" stopIfTrue="1">
      <formula>H45&lt;0.0004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גיליון110"/>
  <dimension ref="A1:I113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15.7265625" style="1689" customWidth="1"/>
    <col min="2" max="2" width="27.36328125" style="1689" bestFit="1" customWidth="1"/>
    <col min="3" max="3" width="10.36328125" style="1691" customWidth="1"/>
    <col min="4" max="4" width="10.7265625" style="1690" customWidth="1"/>
    <col min="5" max="5" width="15.36328125" style="1690" customWidth="1"/>
    <col min="6" max="6" width="10.6328125" style="1690" bestFit="1" customWidth="1"/>
    <col min="7" max="7" width="11.453125" style="1690" bestFit="1" customWidth="1"/>
    <col min="8" max="8" width="10.7265625" style="1894" customWidth="1"/>
  </cols>
  <sheetData>
    <row r="1" spans="1:9" ht="15.75" customHeight="1" x14ac:dyDescent="0.35">
      <c r="A1" s="6345" t="s">
        <v>973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972</v>
      </c>
      <c r="B2" s="6345"/>
      <c r="C2" s="6345"/>
      <c r="D2" s="6345"/>
      <c r="E2" s="6345"/>
      <c r="F2" s="6345"/>
      <c r="G2" s="6345"/>
      <c r="H2" s="6345"/>
    </row>
    <row r="3" spans="1:9" ht="15.5" x14ac:dyDescent="0.35">
      <c r="A3" s="6404"/>
      <c r="B3" s="6405"/>
      <c r="C3" s="6959" t="s">
        <v>971</v>
      </c>
      <c r="D3" s="6960"/>
      <c r="E3" s="6960"/>
      <c r="F3" s="6960"/>
      <c r="G3" s="6960"/>
      <c r="H3" s="6961"/>
    </row>
    <row r="4" spans="1:9" ht="16" thickBot="1" x14ac:dyDescent="0.4">
      <c r="A4" s="6481"/>
      <c r="B4" s="6482"/>
      <c r="C4" s="6638" t="s">
        <v>970</v>
      </c>
      <c r="D4" s="6945"/>
      <c r="E4" s="6945"/>
      <c r="F4" s="6945"/>
      <c r="G4" s="6945"/>
      <c r="H4" s="6663"/>
    </row>
    <row r="5" spans="1:9" ht="62" x14ac:dyDescent="0.35">
      <c r="A5" s="6481"/>
      <c r="B5" s="6482"/>
      <c r="C5" s="1719" t="s">
        <v>55</v>
      </c>
      <c r="D5" s="1813" t="s">
        <v>969</v>
      </c>
      <c r="E5" s="226" t="s">
        <v>968</v>
      </c>
      <c r="F5" s="1813" t="s">
        <v>967</v>
      </c>
      <c r="G5" s="226" t="s">
        <v>966</v>
      </c>
      <c r="H5" s="2232" t="s">
        <v>129</v>
      </c>
      <c r="I5" s="2219"/>
    </row>
    <row r="6" spans="1:9" ht="47" thickBot="1" x14ac:dyDescent="0.4">
      <c r="A6" s="6638"/>
      <c r="B6" s="6945"/>
      <c r="C6" s="1716" t="s">
        <v>49</v>
      </c>
      <c r="D6" s="1811" t="s">
        <v>965</v>
      </c>
      <c r="E6" s="1715" t="s">
        <v>964</v>
      </c>
      <c r="F6" s="1811" t="s">
        <v>963</v>
      </c>
      <c r="G6" s="1715" t="s">
        <v>962</v>
      </c>
      <c r="H6" s="2231" t="s">
        <v>124</v>
      </c>
      <c r="I6" s="2219"/>
    </row>
    <row r="7" spans="1:9" s="179" customFormat="1" ht="12" customHeight="1" thickBot="1" x14ac:dyDescent="0.4">
      <c r="A7" s="6648" t="s">
        <v>59</v>
      </c>
      <c r="B7" s="6443"/>
      <c r="C7" s="2230">
        <v>798.00000000000034</v>
      </c>
      <c r="D7" s="1353">
        <v>0.23707132393171676</v>
      </c>
      <c r="E7" s="1353">
        <v>0.59991783935787213</v>
      </c>
      <c r="F7" s="1353">
        <v>0.4522450842949326</v>
      </c>
      <c r="G7" s="1353">
        <v>0.12648901859864867</v>
      </c>
      <c r="H7" s="238">
        <v>0.11137990201192065</v>
      </c>
      <c r="I7" s="2221"/>
    </row>
    <row r="8" spans="1:9" s="179" customFormat="1" ht="12" customHeight="1" x14ac:dyDescent="0.35">
      <c r="A8" s="311" t="s">
        <v>123</v>
      </c>
      <c r="B8" s="93" t="s">
        <v>122</v>
      </c>
      <c r="C8" s="2225">
        <v>77.000000000000014</v>
      </c>
      <c r="D8" s="219">
        <v>0.28392948013572272</v>
      </c>
      <c r="E8" s="219">
        <v>0.62471176887954349</v>
      </c>
      <c r="F8" s="219">
        <v>0.5620913352005471</v>
      </c>
      <c r="G8" s="219">
        <v>8.8854908261940591E-2</v>
      </c>
      <c r="H8" s="267">
        <v>0.13334253271766175</v>
      </c>
      <c r="I8" s="2221"/>
    </row>
    <row r="9" spans="1:9" s="179" customFormat="1" ht="12" customHeight="1" x14ac:dyDescent="0.35">
      <c r="A9" s="92" t="s">
        <v>121</v>
      </c>
      <c r="B9" s="1701" t="s">
        <v>120</v>
      </c>
      <c r="C9" s="2224">
        <v>53.999999999999993</v>
      </c>
      <c r="D9" s="219">
        <v>0.26895259887841111</v>
      </c>
      <c r="E9" s="219">
        <v>0.55494503301171239</v>
      </c>
      <c r="F9" s="219">
        <v>0.62808904957890643</v>
      </c>
      <c r="G9" s="219">
        <v>7.9607571516467454E-2</v>
      </c>
      <c r="H9" s="267">
        <v>3.9167701990681945E-2</v>
      </c>
      <c r="I9" s="2221"/>
    </row>
    <row r="10" spans="1:9" s="179" customFormat="1" ht="12" customHeight="1" x14ac:dyDescent="0.35">
      <c r="A10" s="322"/>
      <c r="B10" s="1701" t="s">
        <v>119</v>
      </c>
      <c r="C10" s="2224">
        <v>39.999999999999986</v>
      </c>
      <c r="D10" s="219">
        <v>8.6295017661701487E-2</v>
      </c>
      <c r="E10" s="219">
        <v>0.73119189047915556</v>
      </c>
      <c r="F10" s="219">
        <v>0.27881286744986367</v>
      </c>
      <c r="G10" s="219">
        <v>7.2164779345223279E-2</v>
      </c>
      <c r="H10" s="267">
        <v>0</v>
      </c>
      <c r="I10" s="2221"/>
    </row>
    <row r="11" spans="1:9" s="179" customFormat="1" ht="12" customHeight="1" x14ac:dyDescent="0.35">
      <c r="A11" s="322"/>
      <c r="B11" s="1701" t="s">
        <v>118</v>
      </c>
      <c r="C11" s="2229">
        <v>46.999999999999993</v>
      </c>
      <c r="D11" s="376">
        <v>0.35344924143651446</v>
      </c>
      <c r="E11" s="376">
        <v>0.51780213566281974</v>
      </c>
      <c r="F11" s="376">
        <v>0.54107913726705581</v>
      </c>
      <c r="G11" s="376">
        <v>0.13500153632226641</v>
      </c>
      <c r="H11" s="375">
        <v>1.3883930554313783E-2</v>
      </c>
      <c r="I11" s="2221"/>
    </row>
    <row r="12" spans="1:9" s="179" customFormat="1" ht="12" customHeight="1" x14ac:dyDescent="0.35">
      <c r="A12" s="322"/>
      <c r="B12" s="1701" t="s">
        <v>111</v>
      </c>
      <c r="C12" s="2229">
        <v>22</v>
      </c>
      <c r="D12" s="1699">
        <v>0.13043222621146527</v>
      </c>
      <c r="E12" s="1699">
        <v>0.47750742638732219</v>
      </c>
      <c r="F12" s="1699">
        <v>0.1785328443085048</v>
      </c>
      <c r="G12" s="1699">
        <v>0.10475007616586735</v>
      </c>
      <c r="H12" s="1713">
        <v>0.1083467072349442</v>
      </c>
      <c r="I12" s="2221"/>
    </row>
    <row r="13" spans="1:9" s="179" customFormat="1" ht="12" customHeight="1" x14ac:dyDescent="0.35">
      <c r="A13" s="322"/>
      <c r="B13" s="1701" t="s">
        <v>105</v>
      </c>
      <c r="C13" s="2229">
        <v>21.000000000000004</v>
      </c>
      <c r="D13" s="1699">
        <v>3.0753669883913454E-2</v>
      </c>
      <c r="E13" s="1699">
        <v>0.68942333937059841</v>
      </c>
      <c r="F13" s="1699">
        <v>0.53984018752456853</v>
      </c>
      <c r="G13" s="1699">
        <v>0.28188826250873356</v>
      </c>
      <c r="H13" s="1713">
        <v>3.1578969669871781E-2</v>
      </c>
      <c r="I13" s="2221"/>
    </row>
    <row r="14" spans="1:9" s="179" customFormat="1" ht="12" customHeight="1" thickBot="1" x14ac:dyDescent="0.4">
      <c r="A14" s="318"/>
      <c r="B14" s="68" t="s">
        <v>59</v>
      </c>
      <c r="C14" s="2223">
        <v>401.00000000000011</v>
      </c>
      <c r="D14" s="2009">
        <v>0.22323318653229113</v>
      </c>
      <c r="E14" s="2009">
        <v>0.59044291292299045</v>
      </c>
      <c r="F14" s="2009">
        <v>0.48786348470412988</v>
      </c>
      <c r="G14" s="2009">
        <v>0.11979730477594092</v>
      </c>
      <c r="H14" s="2008">
        <v>9.9855323000873464E-2</v>
      </c>
      <c r="I14" s="2221"/>
    </row>
    <row r="15" spans="1:9" s="179" customFormat="1" ht="12" customHeight="1" x14ac:dyDescent="0.35">
      <c r="A15" s="535" t="s">
        <v>98</v>
      </c>
      <c r="B15" s="1304" t="s">
        <v>97</v>
      </c>
      <c r="C15" s="2228">
        <v>217</v>
      </c>
      <c r="D15" s="219">
        <v>0.30289010161200147</v>
      </c>
      <c r="E15" s="219">
        <v>0.69984841225381256</v>
      </c>
      <c r="F15" s="219">
        <v>0.35432388104244017</v>
      </c>
      <c r="G15" s="219">
        <v>0.1656019885752319</v>
      </c>
      <c r="H15" s="267">
        <v>9.9108197681976706E-2</v>
      </c>
      <c r="I15" s="2221"/>
    </row>
    <row r="16" spans="1:9" s="179" customFormat="1" ht="12" customHeight="1" x14ac:dyDescent="0.35">
      <c r="A16" s="78" t="s">
        <v>96</v>
      </c>
      <c r="B16" s="1940" t="s">
        <v>95</v>
      </c>
      <c r="C16" s="2227">
        <v>22</v>
      </c>
      <c r="D16" s="1699">
        <v>0.28804186662625686</v>
      </c>
      <c r="E16" s="1699">
        <v>0.60199264824475163</v>
      </c>
      <c r="F16" s="1699">
        <v>0.32430583651462558</v>
      </c>
      <c r="G16" s="1699">
        <v>0.18492984990318539</v>
      </c>
      <c r="H16" s="1713">
        <v>0.36987819334129191</v>
      </c>
      <c r="I16" s="2221"/>
    </row>
    <row r="17" spans="1:9" s="179" customFormat="1" ht="12" customHeight="1" thickBot="1" x14ac:dyDescent="0.4">
      <c r="A17" s="78"/>
      <c r="B17" s="2020" t="s">
        <v>59</v>
      </c>
      <c r="C17" s="2226">
        <v>247.00000000000006</v>
      </c>
      <c r="D17" s="1879">
        <v>0.29987916095439709</v>
      </c>
      <c r="E17" s="1879">
        <v>0.70199214899848184</v>
      </c>
      <c r="F17" s="1879">
        <v>0.34703072609207763</v>
      </c>
      <c r="G17" s="1879">
        <v>0.16138959133070407</v>
      </c>
      <c r="H17" s="1877">
        <v>0.12832426863075544</v>
      </c>
      <c r="I17" s="2221"/>
    </row>
    <row r="18" spans="1:9" s="179" customFormat="1" ht="12" customHeight="1" x14ac:dyDescent="0.35">
      <c r="A18" s="1249" t="s">
        <v>92</v>
      </c>
      <c r="B18" s="334" t="s">
        <v>91</v>
      </c>
      <c r="C18" s="2225">
        <v>21</v>
      </c>
      <c r="D18" s="1391">
        <v>2.1845201556160331E-2</v>
      </c>
      <c r="E18" s="1391">
        <v>0.54207621063529965</v>
      </c>
      <c r="F18" s="1391">
        <v>0.10922600778080165</v>
      </c>
      <c r="G18" s="1391">
        <v>0</v>
      </c>
      <c r="H18" s="1516">
        <v>0.10522037867026189</v>
      </c>
      <c r="I18" s="2221"/>
    </row>
    <row r="19" spans="1:9" s="179" customFormat="1" ht="12" customHeight="1" x14ac:dyDescent="0.35">
      <c r="A19" s="335" t="s">
        <v>205</v>
      </c>
      <c r="B19" s="1755" t="s">
        <v>89</v>
      </c>
      <c r="C19" s="2224">
        <v>21</v>
      </c>
      <c r="D19" s="1699">
        <v>0.53444967901299023</v>
      </c>
      <c r="E19" s="1699">
        <v>0.47787735308159257</v>
      </c>
      <c r="F19" s="1699">
        <v>0.152282923725756</v>
      </c>
      <c r="G19" s="1699">
        <v>0</v>
      </c>
      <c r="H19" s="1713">
        <v>0.16670083772620664</v>
      </c>
      <c r="I19" s="2221"/>
    </row>
    <row r="20" spans="1:9" s="179" customFormat="1" ht="12" customHeight="1" thickBot="1" x14ac:dyDescent="0.4">
      <c r="A20" s="336"/>
      <c r="B20" s="328" t="s">
        <v>59</v>
      </c>
      <c r="C20" s="2223">
        <v>50.000000000000014</v>
      </c>
      <c r="D20" s="140">
        <v>0.28569545144938374</v>
      </c>
      <c r="E20" s="140">
        <v>0.55079649635762928</v>
      </c>
      <c r="F20" s="140">
        <v>0.15596368913841244</v>
      </c>
      <c r="G20" s="140">
        <v>3.5432146171000156E-2</v>
      </c>
      <c r="H20" s="138">
        <v>0.15196793582061519</v>
      </c>
      <c r="I20" s="2221"/>
    </row>
    <row r="21" spans="1:9" s="179" customFormat="1" ht="12" customHeight="1" thickBot="1" x14ac:dyDescent="0.4">
      <c r="A21" s="313" t="s">
        <v>635</v>
      </c>
      <c r="B21" s="1416" t="s">
        <v>59</v>
      </c>
      <c r="C21" s="2222">
        <v>62.000000000000007</v>
      </c>
      <c r="D21" s="2185">
        <v>0.2078964579313464</v>
      </c>
      <c r="E21" s="2185">
        <v>0.4657288686975336</v>
      </c>
      <c r="F21" s="2185">
        <v>0.55130253889067471</v>
      </c>
      <c r="G21" s="2185">
        <v>0.19334962932589939</v>
      </c>
      <c r="H21" s="2184">
        <v>0.12782694900560335</v>
      </c>
      <c r="I21" s="2221"/>
    </row>
    <row r="22" spans="1:9" s="179" customFormat="1" ht="12" customHeight="1" x14ac:dyDescent="0.35">
      <c r="A22" s="177"/>
      <c r="B22" s="177"/>
      <c r="C22" s="325"/>
      <c r="D22" s="935"/>
      <c r="E22" s="935"/>
      <c r="F22" s="935"/>
      <c r="G22" s="6639" t="s">
        <v>201</v>
      </c>
      <c r="H22" s="6639"/>
      <c r="I22" s="2221"/>
    </row>
    <row r="23" spans="1:9" s="179" customFormat="1" ht="12" customHeight="1" x14ac:dyDescent="0.35">
      <c r="A23" s="1689"/>
      <c r="B23" s="1689"/>
      <c r="C23" s="1691"/>
      <c r="D23" s="1690"/>
      <c r="E23" s="1690"/>
      <c r="F23" s="1690"/>
      <c r="G23" s="1690"/>
      <c r="H23" s="1894"/>
      <c r="I23" s="2219"/>
    </row>
    <row r="24" spans="1:9" s="179" customFormat="1" ht="12" customHeight="1" x14ac:dyDescent="0.35">
      <c r="A24" s="1689"/>
      <c r="B24" s="1689"/>
      <c r="C24" s="1691"/>
      <c r="D24" s="1690"/>
      <c r="E24" s="1690"/>
      <c r="F24" s="1690"/>
      <c r="G24" s="1690"/>
      <c r="H24" s="2220"/>
      <c r="I24" s="2219"/>
    </row>
    <row r="25" spans="1:9" s="179" customFormat="1" ht="12" customHeight="1" x14ac:dyDescent="0.35">
      <c r="A25" s="1689"/>
      <c r="B25" s="1689"/>
      <c r="C25" s="1691"/>
      <c r="D25" s="1690"/>
      <c r="E25" s="1690"/>
      <c r="F25" s="1690"/>
      <c r="G25" s="1690"/>
      <c r="H25" s="2220"/>
      <c r="I25" s="2219"/>
    </row>
    <row r="26" spans="1:9" s="179" customFormat="1" ht="12" customHeight="1" x14ac:dyDescent="0.35">
      <c r="A26" s="1689"/>
      <c r="B26" s="1689"/>
      <c r="C26" s="1691"/>
      <c r="D26" s="1690"/>
      <c r="E26" s="1690"/>
      <c r="F26" s="1690"/>
      <c r="G26" s="1690"/>
      <c r="H26" s="2220"/>
      <c r="I26" s="2219"/>
    </row>
    <row r="27" spans="1:9" s="179" customFormat="1" ht="12" customHeight="1" x14ac:dyDescent="0.35">
      <c r="A27" s="1689"/>
      <c r="B27" s="1689"/>
      <c r="C27" s="1691"/>
      <c r="D27" s="1690"/>
      <c r="E27" s="1690"/>
      <c r="F27" s="1690"/>
      <c r="G27" s="1690"/>
      <c r="H27" s="1448"/>
      <c r="I27" s="2219"/>
    </row>
    <row r="28" spans="1:9" s="179" customFormat="1" ht="12" customHeight="1" x14ac:dyDescent="0.35">
      <c r="A28" s="1689"/>
      <c r="B28" s="1689"/>
      <c r="C28" s="1691"/>
      <c r="D28" s="1690"/>
      <c r="E28" s="1690"/>
      <c r="F28" s="1690"/>
      <c r="G28" s="1690"/>
      <c r="H28" s="1894"/>
      <c r="I28" s="2219"/>
    </row>
    <row r="29" spans="1:9" ht="10.5" customHeight="1" x14ac:dyDescent="0.35">
      <c r="I29" s="2219"/>
    </row>
    <row r="30" spans="1:9" ht="10.5" customHeight="1" x14ac:dyDescent="0.35">
      <c r="I30" s="2219"/>
    </row>
    <row r="31" spans="1:9" ht="10.5" customHeight="1" x14ac:dyDescent="0.35">
      <c r="I31" s="2219"/>
    </row>
    <row r="32" spans="1:9" ht="10.5" customHeight="1" x14ac:dyDescent="0.35">
      <c r="I32" s="2219"/>
    </row>
    <row r="33" spans="9:9" ht="10.5" customHeight="1" x14ac:dyDescent="0.35">
      <c r="I33" s="2219"/>
    </row>
    <row r="34" spans="9:9" ht="10.5" customHeight="1" x14ac:dyDescent="0.35">
      <c r="I34" s="2219"/>
    </row>
    <row r="35" spans="9:9" ht="12" customHeight="1" x14ac:dyDescent="0.35">
      <c r="I35" s="2219"/>
    </row>
    <row r="36" spans="9:9" ht="12" customHeight="1" x14ac:dyDescent="0.35">
      <c r="I36" s="2219"/>
    </row>
    <row r="37" spans="9:9" ht="12" customHeight="1" x14ac:dyDescent="0.35">
      <c r="I37" s="2219"/>
    </row>
    <row r="38" spans="9:9" ht="12" customHeight="1" x14ac:dyDescent="0.35">
      <c r="I38" s="2219"/>
    </row>
    <row r="39" spans="9:9" ht="12" customHeight="1" x14ac:dyDescent="0.35">
      <c r="I39" s="2219"/>
    </row>
    <row r="40" spans="9:9" ht="12" customHeight="1" x14ac:dyDescent="0.35">
      <c r="I40" s="2219"/>
    </row>
    <row r="41" spans="9:9" ht="12" customHeight="1" x14ac:dyDescent="0.35">
      <c r="I41" s="2219"/>
    </row>
    <row r="42" spans="9:9" ht="12" customHeight="1" x14ac:dyDescent="0.35">
      <c r="I42" s="2219"/>
    </row>
    <row r="43" spans="9:9" ht="12" customHeight="1" x14ac:dyDescent="0.35">
      <c r="I43" s="2219"/>
    </row>
    <row r="44" spans="9:9" ht="12" customHeight="1" x14ac:dyDescent="0.35">
      <c r="I44" s="2219"/>
    </row>
    <row r="45" spans="9:9" ht="12" customHeight="1" x14ac:dyDescent="0.35">
      <c r="I45" s="2219"/>
    </row>
    <row r="46" spans="9:9" ht="12" customHeight="1" x14ac:dyDescent="0.35">
      <c r="I46" s="2219"/>
    </row>
    <row r="47" spans="9:9" ht="12" customHeight="1" x14ac:dyDescent="0.35">
      <c r="I47" s="2219"/>
    </row>
    <row r="48" spans="9:9" ht="12" customHeight="1" x14ac:dyDescent="0.35">
      <c r="I48" s="2219"/>
    </row>
    <row r="49" spans="9:9" ht="12" customHeight="1" x14ac:dyDescent="0.35">
      <c r="I49" s="2219"/>
    </row>
    <row r="50" spans="9:9" ht="12" customHeight="1" x14ac:dyDescent="0.35">
      <c r="I50" s="2219"/>
    </row>
    <row r="51" spans="9:9" ht="12" customHeight="1" x14ac:dyDescent="0.35">
      <c r="I51" s="2219"/>
    </row>
    <row r="52" spans="9:9" ht="12" customHeight="1" x14ac:dyDescent="0.35">
      <c r="I52" s="2219"/>
    </row>
    <row r="53" spans="9:9" ht="12" customHeight="1" x14ac:dyDescent="0.35">
      <c r="I53" s="2219"/>
    </row>
    <row r="54" spans="9:9" ht="12" customHeight="1" x14ac:dyDescent="0.35">
      <c r="I54" s="2219"/>
    </row>
    <row r="55" spans="9:9" ht="12" customHeight="1" x14ac:dyDescent="0.35">
      <c r="I55" s="2219"/>
    </row>
    <row r="56" spans="9:9" ht="12" customHeight="1" x14ac:dyDescent="0.35">
      <c r="I56" s="2219"/>
    </row>
    <row r="57" spans="9:9" ht="12" customHeight="1" x14ac:dyDescent="0.35">
      <c r="I57" s="2219"/>
    </row>
    <row r="58" spans="9:9" ht="12" customHeight="1" x14ac:dyDescent="0.35">
      <c r="I58" s="2219"/>
    </row>
    <row r="59" spans="9:9" ht="12" customHeight="1" x14ac:dyDescent="0.35">
      <c r="I59" s="2219"/>
    </row>
    <row r="60" spans="9:9" ht="12" customHeight="1" x14ac:dyDescent="0.35">
      <c r="I60" s="2219"/>
    </row>
    <row r="61" spans="9:9" ht="12" customHeight="1" x14ac:dyDescent="0.35">
      <c r="I61" s="2219"/>
    </row>
    <row r="62" spans="9:9" ht="12" customHeight="1" x14ac:dyDescent="0.35">
      <c r="I62" s="2219"/>
    </row>
    <row r="63" spans="9:9" ht="12" customHeight="1" x14ac:dyDescent="0.35">
      <c r="I63" s="2219"/>
    </row>
    <row r="64" spans="9:9" ht="12" customHeight="1" x14ac:dyDescent="0.35">
      <c r="I64" s="2219"/>
    </row>
    <row r="65" spans="9:9" ht="12" customHeight="1" x14ac:dyDescent="0.35">
      <c r="I65" s="2219"/>
    </row>
    <row r="66" spans="9:9" ht="12" customHeight="1" x14ac:dyDescent="0.35">
      <c r="I66" s="2219"/>
    </row>
    <row r="67" spans="9:9" ht="12" customHeight="1" x14ac:dyDescent="0.35">
      <c r="I67" s="2219"/>
    </row>
    <row r="68" spans="9:9" ht="12" customHeight="1" x14ac:dyDescent="0.35">
      <c r="I68" s="2219"/>
    </row>
    <row r="69" spans="9:9" ht="12" customHeight="1" x14ac:dyDescent="0.35">
      <c r="I69" s="2219"/>
    </row>
    <row r="70" spans="9:9" ht="12" customHeight="1" x14ac:dyDescent="0.35">
      <c r="I70" s="2219"/>
    </row>
    <row r="71" spans="9:9" ht="12" customHeight="1" x14ac:dyDescent="0.35">
      <c r="I71" s="2219"/>
    </row>
    <row r="72" spans="9:9" ht="12" customHeight="1" x14ac:dyDescent="0.35">
      <c r="I72" s="2219"/>
    </row>
    <row r="73" spans="9:9" ht="12" customHeight="1" x14ac:dyDescent="0.35">
      <c r="I73" s="2219"/>
    </row>
    <row r="74" spans="9:9" ht="12" customHeight="1" x14ac:dyDescent="0.35">
      <c r="I74" s="2219"/>
    </row>
    <row r="75" spans="9:9" ht="12" customHeight="1" x14ac:dyDescent="0.35">
      <c r="I75" s="2219"/>
    </row>
    <row r="76" spans="9:9" ht="12" customHeight="1" x14ac:dyDescent="0.35">
      <c r="I76" s="2219"/>
    </row>
    <row r="77" spans="9:9" ht="12" customHeight="1" x14ac:dyDescent="0.35">
      <c r="I77" s="2219"/>
    </row>
    <row r="78" spans="9:9" ht="12" customHeight="1" x14ac:dyDescent="0.35">
      <c r="I78" s="2219"/>
    </row>
    <row r="79" spans="9:9" ht="12" customHeight="1" x14ac:dyDescent="0.35">
      <c r="I79" s="2219"/>
    </row>
    <row r="80" spans="9:9" ht="12" customHeight="1" x14ac:dyDescent="0.35">
      <c r="I80" s="2219"/>
    </row>
    <row r="81" spans="9:9" ht="12" customHeight="1" x14ac:dyDescent="0.35">
      <c r="I81" s="2219"/>
    </row>
    <row r="82" spans="9:9" ht="12" customHeight="1" x14ac:dyDescent="0.35">
      <c r="I82" s="2219"/>
    </row>
    <row r="83" spans="9:9" ht="12" customHeight="1" x14ac:dyDescent="0.35">
      <c r="I83" s="2219"/>
    </row>
    <row r="84" spans="9:9" ht="12" customHeight="1" x14ac:dyDescent="0.35">
      <c r="I84" s="2219"/>
    </row>
    <row r="85" spans="9:9" ht="12" customHeight="1" x14ac:dyDescent="0.35">
      <c r="I85" s="2219"/>
    </row>
    <row r="86" spans="9:9" ht="12" customHeight="1" x14ac:dyDescent="0.35">
      <c r="I86" s="2219"/>
    </row>
    <row r="87" spans="9:9" ht="12" customHeight="1" x14ac:dyDescent="0.35">
      <c r="I87" s="2219"/>
    </row>
    <row r="88" spans="9:9" ht="12" customHeight="1" x14ac:dyDescent="0.35">
      <c r="I88" s="2219"/>
    </row>
    <row r="89" spans="9:9" ht="12" customHeight="1" x14ac:dyDescent="0.35">
      <c r="I89" s="2219"/>
    </row>
    <row r="90" spans="9:9" ht="12" customHeight="1" x14ac:dyDescent="0.35">
      <c r="I90" s="2219"/>
    </row>
    <row r="91" spans="9:9" ht="12" customHeight="1" x14ac:dyDescent="0.35">
      <c r="I91" s="2219"/>
    </row>
    <row r="92" spans="9:9" ht="12" customHeight="1" x14ac:dyDescent="0.35">
      <c r="I92" s="2219"/>
    </row>
    <row r="93" spans="9:9" ht="12" customHeight="1" x14ac:dyDescent="0.35">
      <c r="I93" s="2219"/>
    </row>
    <row r="94" spans="9:9" ht="12" customHeight="1" x14ac:dyDescent="0.35">
      <c r="I94" s="2219"/>
    </row>
    <row r="95" spans="9:9" ht="12" customHeight="1" x14ac:dyDescent="0.35">
      <c r="I95" s="2219"/>
    </row>
    <row r="96" spans="9:9" ht="12" customHeight="1" x14ac:dyDescent="0.35">
      <c r="I96" s="2219"/>
    </row>
    <row r="97" spans="9:9" ht="12" customHeight="1" x14ac:dyDescent="0.35">
      <c r="I97" s="2219"/>
    </row>
    <row r="98" spans="9:9" ht="12" customHeight="1" x14ac:dyDescent="0.35">
      <c r="I98" s="2219"/>
    </row>
    <row r="99" spans="9:9" ht="12" customHeight="1" x14ac:dyDescent="0.35">
      <c r="I99" s="2219"/>
    </row>
    <row r="100" spans="9:9" ht="12" customHeight="1" x14ac:dyDescent="0.35">
      <c r="I100" s="2219"/>
    </row>
    <row r="101" spans="9:9" ht="12" customHeight="1" x14ac:dyDescent="0.35">
      <c r="I101" s="2219"/>
    </row>
    <row r="102" spans="9:9" ht="12" customHeight="1" x14ac:dyDescent="0.35">
      <c r="I102" s="2219"/>
    </row>
    <row r="103" spans="9:9" ht="12" customHeight="1" x14ac:dyDescent="0.35">
      <c r="I103" s="2219"/>
    </row>
    <row r="104" spans="9:9" ht="12" customHeight="1" x14ac:dyDescent="0.35">
      <c r="I104" s="2219"/>
    </row>
    <row r="105" spans="9:9" ht="12" customHeight="1" x14ac:dyDescent="0.35">
      <c r="I105" s="2219"/>
    </row>
    <row r="106" spans="9:9" ht="12" customHeight="1" x14ac:dyDescent="0.35">
      <c r="I106" s="2219"/>
    </row>
    <row r="107" spans="9:9" ht="12" customHeight="1" x14ac:dyDescent="0.35">
      <c r="I107" s="2219"/>
    </row>
    <row r="108" spans="9:9" ht="12" customHeight="1" x14ac:dyDescent="0.35">
      <c r="I108" s="2219"/>
    </row>
    <row r="109" spans="9:9" ht="12" customHeight="1" x14ac:dyDescent="0.35">
      <c r="I109" s="2219"/>
    </row>
    <row r="110" spans="9:9" ht="12" customHeight="1" x14ac:dyDescent="0.35">
      <c r="I110" s="2219"/>
    </row>
    <row r="111" spans="9:9" ht="12" customHeight="1" x14ac:dyDescent="0.35">
      <c r="I111" s="2219"/>
    </row>
    <row r="112" spans="9:9" ht="12" customHeight="1" x14ac:dyDescent="0.35">
      <c r="I112" s="2219"/>
    </row>
    <row r="113" spans="9:9" ht="12" customHeight="1" x14ac:dyDescent="0.35">
      <c r="I113" s="2219"/>
    </row>
  </sheetData>
  <mergeCells count="7">
    <mergeCell ref="G22:H22"/>
    <mergeCell ref="A7:B7"/>
    <mergeCell ref="A1:H1"/>
    <mergeCell ref="A2:H2"/>
    <mergeCell ref="A3:B6"/>
    <mergeCell ref="C3:H3"/>
    <mergeCell ref="C4:H4"/>
  </mergeCells>
  <conditionalFormatting sqref="D7:H21">
    <cfRule type="expression" dxfId="848" priority="2">
      <formula>D7&lt;0.005</formula>
    </cfRule>
  </conditionalFormatting>
  <conditionalFormatting sqref="D7:H21">
    <cfRule type="expression" dxfId="84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גיליון111"/>
  <dimension ref="A1:J120"/>
  <sheetViews>
    <sheetView view="pageBreakPreview" topLeftCell="B1" zoomScaleNormal="100" zoomScaleSheetLayoutView="100" workbookViewId="0">
      <selection activeCell="G10" sqref="G10"/>
    </sheetView>
  </sheetViews>
  <sheetFormatPr defaultRowHeight="12" customHeight="1" x14ac:dyDescent="0.35"/>
  <cols>
    <col min="1" max="1" width="30.90625" style="1689" customWidth="1"/>
    <col min="2" max="2" width="35.6328125" style="1689" customWidth="1"/>
    <col min="3" max="3" width="14.6328125" style="1691" customWidth="1"/>
    <col min="4" max="4" width="16.08984375" style="2233" customWidth="1"/>
    <col min="5" max="5" width="14.6328125" style="1689" customWidth="1"/>
    <col min="6" max="6" width="14.90625" style="1689" customWidth="1"/>
    <col min="7" max="7" width="15" style="1689" customWidth="1"/>
    <col min="8" max="8" width="13.90625" style="1689" customWidth="1"/>
    <col min="9" max="9" width="13.90625" customWidth="1"/>
  </cols>
  <sheetData>
    <row r="1" spans="1:10" ht="15.75" customHeight="1" x14ac:dyDescent="0.35">
      <c r="A1" s="6345" t="s">
        <v>976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975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270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974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2241" t="s">
        <v>862</v>
      </c>
      <c r="E5" s="2240" t="s">
        <v>861</v>
      </c>
      <c r="F5" s="2241" t="s">
        <v>860</v>
      </c>
      <c r="G5" s="2240" t="s">
        <v>859</v>
      </c>
      <c r="H5" s="1893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2239" t="s">
        <v>857</v>
      </c>
      <c r="E6" s="1736" t="s">
        <v>856</v>
      </c>
      <c r="F6" s="2239" t="s">
        <v>855</v>
      </c>
      <c r="G6" s="1736" t="s">
        <v>854</v>
      </c>
      <c r="H6" s="2057" t="s">
        <v>149</v>
      </c>
      <c r="I6" s="1715" t="s">
        <v>853</v>
      </c>
      <c r="J6" s="2234"/>
    </row>
    <row r="7" spans="1:10" s="179" customFormat="1" ht="12" customHeight="1" thickBot="1" x14ac:dyDescent="0.4">
      <c r="A7" s="6648" t="s">
        <v>59</v>
      </c>
      <c r="B7" s="6443"/>
      <c r="C7" s="1714">
        <v>13079.999999999976</v>
      </c>
      <c r="D7" s="1353">
        <v>9.8624140662768756E-2</v>
      </c>
      <c r="E7" s="2185">
        <v>0.52063567339790295</v>
      </c>
      <c r="F7" s="1353">
        <v>0.33006321685222867</v>
      </c>
      <c r="G7" s="2185">
        <v>5.0676969087104784E-2</v>
      </c>
      <c r="H7" s="2075">
        <v>3.6639090869288569</v>
      </c>
      <c r="I7" s="2184">
        <v>0.15420830196239074</v>
      </c>
      <c r="J7" s="2235"/>
    </row>
    <row r="8" spans="1:10" s="179" customFormat="1" ht="12" customHeight="1" x14ac:dyDescent="0.35">
      <c r="A8" s="311" t="s">
        <v>123</v>
      </c>
      <c r="B8" s="93" t="s">
        <v>122</v>
      </c>
      <c r="C8" s="1696">
        <v>1362.9999999999986</v>
      </c>
      <c r="D8" s="1876">
        <v>8.1798402848341945E-2</v>
      </c>
      <c r="E8" s="1876">
        <v>0.719727323982434</v>
      </c>
      <c r="F8" s="1876">
        <v>0.16682171801584297</v>
      </c>
      <c r="G8" s="1876">
        <v>3.1652555153377365E-2</v>
      </c>
      <c r="H8" s="2138">
        <v>3.8504523216137199</v>
      </c>
      <c r="I8" s="1845">
        <v>0.11055022580558407</v>
      </c>
      <c r="J8" s="2235"/>
    </row>
    <row r="9" spans="1:10" s="179" customFormat="1" ht="12" customHeight="1" x14ac:dyDescent="0.35">
      <c r="A9" s="92" t="s">
        <v>121</v>
      </c>
      <c r="B9" s="1701" t="s">
        <v>120</v>
      </c>
      <c r="C9" s="1700">
        <v>353.99999999999989</v>
      </c>
      <c r="D9" s="2092">
        <v>2.7929078230845259E-2</v>
      </c>
      <c r="E9" s="2092">
        <v>0.55868765522799269</v>
      </c>
      <c r="F9" s="2092">
        <v>0.33115877895990897</v>
      </c>
      <c r="G9" s="2092">
        <v>8.2224487581252642E-2</v>
      </c>
      <c r="H9" s="2147">
        <v>3.5323213241084308</v>
      </c>
      <c r="I9" s="2090">
        <v>0.28075586297381394</v>
      </c>
      <c r="J9" s="2235"/>
    </row>
    <row r="10" spans="1:10" s="179" customFormat="1" ht="12" customHeight="1" x14ac:dyDescent="0.35">
      <c r="A10" s="322"/>
      <c r="B10" s="1701" t="s">
        <v>119</v>
      </c>
      <c r="C10" s="2148">
        <v>1477.9999999999993</v>
      </c>
      <c r="D10" s="2092">
        <v>0.15316991578894637</v>
      </c>
      <c r="E10" s="2092">
        <v>0.41750331122926349</v>
      </c>
      <c r="F10" s="2092">
        <v>0.38133806954650956</v>
      </c>
      <c r="G10" s="2092">
        <v>4.7988703435276545E-2</v>
      </c>
      <c r="H10" s="2147">
        <v>3.663695743491028</v>
      </c>
      <c r="I10" s="2090">
        <v>0.12726764128894533</v>
      </c>
      <c r="J10" s="2235"/>
    </row>
    <row r="11" spans="1:10" s="179" customFormat="1" ht="12" customHeight="1" x14ac:dyDescent="0.35">
      <c r="A11" s="322"/>
      <c r="B11" s="1701" t="s">
        <v>118</v>
      </c>
      <c r="C11" s="1700">
        <v>420</v>
      </c>
      <c r="D11" s="2092">
        <v>4.5805725540266309E-2</v>
      </c>
      <c r="E11" s="2092">
        <v>0.46671663705814231</v>
      </c>
      <c r="F11" s="2092">
        <v>0.39226814250199665</v>
      </c>
      <c r="G11" s="2092">
        <v>9.5209494899593447E-2</v>
      </c>
      <c r="H11" s="2147">
        <v>3.4592828221741856</v>
      </c>
      <c r="I11" s="2090">
        <v>0.19837872357047473</v>
      </c>
      <c r="J11" s="2235"/>
    </row>
    <row r="12" spans="1:10" s="179" customFormat="1" ht="12" customHeight="1" x14ac:dyDescent="0.35">
      <c r="A12" s="322"/>
      <c r="B12" s="1701" t="s">
        <v>117</v>
      </c>
      <c r="C12" s="1700">
        <v>74.000000000000014</v>
      </c>
      <c r="D12" s="2092">
        <v>1.9244171325375266E-2</v>
      </c>
      <c r="E12" s="2092">
        <v>0.56721382278531307</v>
      </c>
      <c r="F12" s="2092">
        <v>0.3553045103385491</v>
      </c>
      <c r="G12" s="2092">
        <v>5.8237495550762519E-2</v>
      </c>
      <c r="H12" s="2147">
        <v>3.5474646698853012</v>
      </c>
      <c r="I12" s="2090">
        <v>0.20464075647388977</v>
      </c>
      <c r="J12" s="2235"/>
    </row>
    <row r="13" spans="1:10" s="179" customFormat="1" ht="12" customHeight="1" x14ac:dyDescent="0.35">
      <c r="A13" s="322"/>
      <c r="B13" s="1701" t="s">
        <v>116</v>
      </c>
      <c r="C13" s="2148">
        <v>72.999999999999986</v>
      </c>
      <c r="D13" s="2092">
        <v>0.2069754421400454</v>
      </c>
      <c r="E13" s="2092">
        <v>0.45058554837227305</v>
      </c>
      <c r="F13" s="2092">
        <v>0.30771485933868115</v>
      </c>
      <c r="G13" s="2092">
        <v>3.472415014900055E-2</v>
      </c>
      <c r="H13" s="2147">
        <v>3.8298122825033629</v>
      </c>
      <c r="I13" s="2090">
        <v>0.10159085984351007</v>
      </c>
      <c r="J13" s="2235"/>
    </row>
    <row r="14" spans="1:10" s="179" customFormat="1" ht="12" customHeight="1" x14ac:dyDescent="0.35">
      <c r="A14" s="322"/>
      <c r="B14" s="1701" t="s">
        <v>115</v>
      </c>
      <c r="C14" s="1700">
        <v>75.999999999999972</v>
      </c>
      <c r="D14" s="2092">
        <v>0</v>
      </c>
      <c r="E14" s="2092">
        <v>0.5273056108652443</v>
      </c>
      <c r="F14" s="2092">
        <v>0.4287848327923281</v>
      </c>
      <c r="G14" s="2092">
        <v>4.3909556342427859E-2</v>
      </c>
      <c r="H14" s="2147">
        <v>3.4833960545228169</v>
      </c>
      <c r="I14" s="2090">
        <v>0.23017946280235027</v>
      </c>
      <c r="J14" s="2235"/>
    </row>
    <row r="15" spans="1:10" s="179" customFormat="1" ht="12" customHeight="1" x14ac:dyDescent="0.35">
      <c r="A15" s="322"/>
      <c r="B15" s="1940" t="s">
        <v>114</v>
      </c>
      <c r="C15" s="1700">
        <v>28.000000000000011</v>
      </c>
      <c r="D15" s="2170">
        <v>6.7058655389014288E-2</v>
      </c>
      <c r="E15" s="2211">
        <v>0.45873470077722245</v>
      </c>
      <c r="F15" s="2211">
        <v>0.43436406247376075</v>
      </c>
      <c r="G15" s="2211">
        <v>3.9842581360002446E-2</v>
      </c>
      <c r="H15" s="1698">
        <v>3.5363884048376417</v>
      </c>
      <c r="I15" s="2212">
        <v>0.46341148056192227</v>
      </c>
      <c r="J15" s="2235"/>
    </row>
    <row r="16" spans="1:10" s="179" customFormat="1" ht="12" customHeight="1" x14ac:dyDescent="0.35">
      <c r="A16" s="322"/>
      <c r="B16" s="1940" t="s">
        <v>113</v>
      </c>
      <c r="C16" s="1700">
        <v>34</v>
      </c>
      <c r="D16" s="2092">
        <v>0</v>
      </c>
      <c r="E16" s="2092">
        <v>0.76663099715333682</v>
      </c>
      <c r="F16" s="2092">
        <v>0.217156716018232</v>
      </c>
      <c r="G16" s="2092">
        <v>1.6212286828431142E-2</v>
      </c>
      <c r="H16" s="2147">
        <v>3.7504187103249058</v>
      </c>
      <c r="I16" s="2090">
        <v>0.11942171405892481</v>
      </c>
      <c r="J16" s="2235"/>
    </row>
    <row r="17" spans="1:10" s="179" customFormat="1" ht="12" customHeight="1" x14ac:dyDescent="0.35">
      <c r="A17" s="322"/>
      <c r="B17" s="1701" t="s">
        <v>112</v>
      </c>
      <c r="C17" s="2148">
        <v>116</v>
      </c>
      <c r="D17" s="2092">
        <v>0.13214709872090979</v>
      </c>
      <c r="E17" s="2092">
        <v>0.42994053586161934</v>
      </c>
      <c r="F17" s="2092">
        <v>0.40834671152987956</v>
      </c>
      <c r="G17" s="2092">
        <v>2.956565388759164E-2</v>
      </c>
      <c r="H17" s="2147">
        <v>3.6646690794158459</v>
      </c>
      <c r="I17" s="2090">
        <v>0.12034540195079274</v>
      </c>
      <c r="J17" s="2235"/>
    </row>
    <row r="18" spans="1:10" s="179" customFormat="1" ht="12" customHeight="1" x14ac:dyDescent="0.35">
      <c r="A18" s="322"/>
      <c r="B18" s="1701" t="s">
        <v>111</v>
      </c>
      <c r="C18" s="1700">
        <v>294.99999999999994</v>
      </c>
      <c r="D18" s="2092">
        <v>6.799597753906754E-2</v>
      </c>
      <c r="E18" s="2092">
        <v>0.46040825598744023</v>
      </c>
      <c r="F18" s="2092">
        <v>0.42313458549643135</v>
      </c>
      <c r="G18" s="2092">
        <v>4.8461180977062063E-2</v>
      </c>
      <c r="H18" s="2147">
        <v>3.5466484065568569</v>
      </c>
      <c r="I18" s="2090">
        <v>0.2185665963336258</v>
      </c>
      <c r="J18" s="2235"/>
    </row>
    <row r="19" spans="1:10" s="179" customFormat="1" ht="12" customHeight="1" x14ac:dyDescent="0.35">
      <c r="A19" s="322"/>
      <c r="B19" s="1701" t="s">
        <v>110</v>
      </c>
      <c r="C19" s="1700">
        <v>174</v>
      </c>
      <c r="D19" s="2092">
        <v>2.5465603624375426E-2</v>
      </c>
      <c r="E19" s="2092">
        <v>0.4861164574394008</v>
      </c>
      <c r="F19" s="2092">
        <v>0.42765994770638932</v>
      </c>
      <c r="G19" s="2092">
        <v>6.0757991229833941E-2</v>
      </c>
      <c r="H19" s="2147">
        <v>3.4690329761740957</v>
      </c>
      <c r="I19" s="2090">
        <v>0.3299313336570826</v>
      </c>
      <c r="J19" s="2235"/>
    </row>
    <row r="20" spans="1:10" s="179" customFormat="1" ht="12" customHeight="1" x14ac:dyDescent="0.35">
      <c r="A20" s="322"/>
      <c r="B20" s="1701" t="s">
        <v>109</v>
      </c>
      <c r="C20" s="2148">
        <v>216.99999999999994</v>
      </c>
      <c r="D20" s="2092">
        <v>9.5582848906128337E-2</v>
      </c>
      <c r="E20" s="2092">
        <v>0.45505982439685866</v>
      </c>
      <c r="F20" s="2092">
        <v>0.40030123626637354</v>
      </c>
      <c r="G20" s="2092">
        <v>4.9056090430640624E-2</v>
      </c>
      <c r="H20" s="2147">
        <v>3.5971694317784748</v>
      </c>
      <c r="I20" s="2090">
        <v>0.19276318195778117</v>
      </c>
      <c r="J20" s="2235"/>
    </row>
    <row r="21" spans="1:10" s="179" customFormat="1" ht="12" customHeight="1" x14ac:dyDescent="0.35">
      <c r="A21" s="322"/>
      <c r="B21" s="1701" t="s">
        <v>108</v>
      </c>
      <c r="C21" s="1700">
        <v>86</v>
      </c>
      <c r="D21" s="2092">
        <v>3.9177065630793761E-2</v>
      </c>
      <c r="E21" s="2092">
        <v>0.2636592050766523</v>
      </c>
      <c r="F21" s="2092">
        <v>0.50034770016636032</v>
      </c>
      <c r="G21" s="2092">
        <v>0.19681602912619386</v>
      </c>
      <c r="H21" s="2147">
        <v>3.1451973072120452</v>
      </c>
      <c r="I21" s="2090">
        <v>0.12260292364663805</v>
      </c>
      <c r="J21" s="2235"/>
    </row>
    <row r="22" spans="1:10" s="179" customFormat="1" ht="12" customHeight="1" x14ac:dyDescent="0.35">
      <c r="A22" s="322"/>
      <c r="B22" s="1701" t="s">
        <v>107</v>
      </c>
      <c r="C22" s="1700">
        <v>117</v>
      </c>
      <c r="D22" s="2092">
        <v>4.8602596709262869E-2</v>
      </c>
      <c r="E22" s="2092">
        <v>0.41338561204116336</v>
      </c>
      <c r="F22" s="2092">
        <v>0.49589963780945184</v>
      </c>
      <c r="G22" s="2092">
        <v>4.2112153440122278E-2</v>
      </c>
      <c r="H22" s="2147">
        <v>3.4529648245267328</v>
      </c>
      <c r="I22" s="2090">
        <v>0.15196059880800139</v>
      </c>
      <c r="J22" s="2235"/>
    </row>
    <row r="23" spans="1:10" s="179" customFormat="1" ht="12" customHeight="1" x14ac:dyDescent="0.35">
      <c r="A23" s="322"/>
      <c r="B23" s="1701" t="s">
        <v>106</v>
      </c>
      <c r="C23" s="2148">
        <v>98.000000000000028</v>
      </c>
      <c r="D23" s="2092">
        <v>5.6399176906187697E-2</v>
      </c>
      <c r="E23" s="2092">
        <v>0.68397664376616263</v>
      </c>
      <c r="F23" s="2092">
        <v>0.22870934083200153</v>
      </c>
      <c r="G23" s="2092">
        <v>3.0914838495648835E-2</v>
      </c>
      <c r="H23" s="2147">
        <v>3.7658601590828886</v>
      </c>
      <c r="I23" s="2090">
        <v>0.29682621322812563</v>
      </c>
      <c r="J23" s="2235"/>
    </row>
    <row r="24" spans="1:10" s="179" customFormat="1" ht="12" customHeight="1" x14ac:dyDescent="0.35">
      <c r="A24" s="322"/>
      <c r="B24" s="1701" t="s">
        <v>105</v>
      </c>
      <c r="C24" s="1700">
        <v>346.99999999999994</v>
      </c>
      <c r="D24" s="2092">
        <v>0.17360622103128701</v>
      </c>
      <c r="E24" s="2092">
        <v>0.30061528107118557</v>
      </c>
      <c r="F24" s="2092">
        <v>0.48568480665837149</v>
      </c>
      <c r="G24" s="2092">
        <v>4.0093691239156765E-2</v>
      </c>
      <c r="H24" s="2147">
        <v>3.6023019999466777</v>
      </c>
      <c r="I24" s="2090">
        <v>0.10897039430086387</v>
      </c>
      <c r="J24" s="2235"/>
    </row>
    <row r="25" spans="1:10" s="179" customFormat="1" ht="12" customHeight="1" x14ac:dyDescent="0.35">
      <c r="A25" s="322"/>
      <c r="B25" s="1701" t="s">
        <v>104</v>
      </c>
      <c r="C25" s="2148">
        <v>48.999999999999993</v>
      </c>
      <c r="D25" s="2152">
        <v>7.1294204839853229E-2</v>
      </c>
      <c r="E25" s="2152">
        <v>0.527843878358082</v>
      </c>
      <c r="F25" s="2152">
        <v>0.39099530107398528</v>
      </c>
      <c r="G25" s="2152">
        <v>9.8666157280795606E-3</v>
      </c>
      <c r="H25" s="2151">
        <v>3.6605656723097089</v>
      </c>
      <c r="I25" s="2150">
        <v>0.34715188134011543</v>
      </c>
      <c r="J25" s="2235"/>
    </row>
    <row r="26" spans="1:10" s="179" customFormat="1" ht="12" customHeight="1" x14ac:dyDescent="0.35">
      <c r="A26" s="322"/>
      <c r="B26" s="2149" t="s">
        <v>103</v>
      </c>
      <c r="C26" s="2148">
        <v>61.999999999999993</v>
      </c>
      <c r="D26" s="2092">
        <v>0.18090004057474915</v>
      </c>
      <c r="E26" s="2092">
        <v>0.23889646797758984</v>
      </c>
      <c r="F26" s="2092">
        <v>0.40560488393445981</v>
      </c>
      <c r="G26" s="2092">
        <v>0.1745986075132015</v>
      </c>
      <c r="H26" s="2147">
        <v>3.4260979416138864</v>
      </c>
      <c r="I26" s="2090">
        <v>0.37964044656995305</v>
      </c>
      <c r="J26" s="2235"/>
    </row>
    <row r="27" spans="1:10" s="179" customFormat="1" ht="12" customHeight="1" x14ac:dyDescent="0.35">
      <c r="A27" s="322"/>
      <c r="B27" s="1701" t="s">
        <v>102</v>
      </c>
      <c r="C27" s="1700">
        <v>37.000000000000007</v>
      </c>
      <c r="D27" s="2092">
        <v>0</v>
      </c>
      <c r="E27" s="2092">
        <v>0.51442748995494592</v>
      </c>
      <c r="F27" s="2092">
        <v>0.28063617116463574</v>
      </c>
      <c r="G27" s="2092">
        <v>0.2049363388804181</v>
      </c>
      <c r="H27" s="2147">
        <v>3.3094911510745275</v>
      </c>
      <c r="I27" s="2090">
        <v>0.15346975848180505</v>
      </c>
      <c r="J27" s="2235"/>
    </row>
    <row r="28" spans="1:10" s="179" customFormat="1" ht="12" customHeight="1" x14ac:dyDescent="0.35">
      <c r="A28" s="322"/>
      <c r="B28" s="1701" t="s">
        <v>101</v>
      </c>
      <c r="C28" s="1700">
        <v>54.000000000000014</v>
      </c>
      <c r="D28" s="2092">
        <v>7.9172265438983452E-2</v>
      </c>
      <c r="E28" s="2092">
        <v>0.43629804165463731</v>
      </c>
      <c r="F28" s="2092">
        <v>0.44202255437815485</v>
      </c>
      <c r="G28" s="2092">
        <v>4.2507138528224575E-2</v>
      </c>
      <c r="H28" s="2147">
        <v>3.5521354340043798</v>
      </c>
      <c r="I28" s="2090">
        <v>0.28231778614131881</v>
      </c>
      <c r="J28" s="2235"/>
    </row>
    <row r="29" spans="1:10" s="179" customFormat="1" ht="12" customHeight="1" x14ac:dyDescent="0.35">
      <c r="A29" s="322"/>
      <c r="B29" s="1701" t="s">
        <v>241</v>
      </c>
      <c r="C29" s="1700">
        <v>129</v>
      </c>
      <c r="D29" s="2092">
        <v>0.27098750681188732</v>
      </c>
      <c r="E29" s="2092">
        <v>0.33657455641744088</v>
      </c>
      <c r="F29" s="2092">
        <v>0.3680708177724627</v>
      </c>
      <c r="G29" s="2092">
        <v>2.4367118998209446E-2</v>
      </c>
      <c r="H29" s="2147">
        <v>3.8541824510430063</v>
      </c>
      <c r="I29" s="2090">
        <v>0.30866700053689405</v>
      </c>
      <c r="J29" s="2235"/>
    </row>
    <row r="30" spans="1:10" s="179" customFormat="1" ht="12" customHeight="1" x14ac:dyDescent="0.35">
      <c r="A30" s="322"/>
      <c r="B30" s="1701" t="s">
        <v>240</v>
      </c>
      <c r="C30" s="1700">
        <v>145</v>
      </c>
      <c r="D30" s="2092">
        <v>9.1605762371014504E-2</v>
      </c>
      <c r="E30" s="2092">
        <v>0.51773643053127294</v>
      </c>
      <c r="F30" s="2092">
        <v>0.29127571396150459</v>
      </c>
      <c r="G30" s="2145">
        <v>9.9382093136208133E-2</v>
      </c>
      <c r="H30" s="2144">
        <v>3.6015658621370941</v>
      </c>
      <c r="I30" s="2090">
        <v>0.22415606191331999</v>
      </c>
      <c r="J30" s="2235"/>
    </row>
    <row r="31" spans="1:10" s="179" customFormat="1" ht="12" customHeight="1" thickBot="1" x14ac:dyDescent="0.4">
      <c r="A31" s="318"/>
      <c r="B31" s="68" t="s">
        <v>59</v>
      </c>
      <c r="C31" s="1694">
        <v>5826.0000000000064</v>
      </c>
      <c r="D31" s="2009">
        <v>9.058373669201307E-2</v>
      </c>
      <c r="E31" s="2009">
        <v>0.50862484853131418</v>
      </c>
      <c r="F31" s="2009">
        <v>0.34334060718003345</v>
      </c>
      <c r="G31" s="2009">
        <v>5.7450807596635081E-2</v>
      </c>
      <c r="H31" s="1693">
        <v>3.6280801629720862</v>
      </c>
      <c r="I31" s="2008">
        <v>0.18211141312271173</v>
      </c>
      <c r="J31" s="2235"/>
    </row>
    <row r="32" spans="1:10" s="179" customFormat="1" ht="12" customHeight="1" x14ac:dyDescent="0.35">
      <c r="A32" s="535" t="s">
        <v>98</v>
      </c>
      <c r="B32" s="1304" t="s">
        <v>97</v>
      </c>
      <c r="C32" s="1697">
        <v>3667.9999999999973</v>
      </c>
      <c r="D32" s="219">
        <v>0.13874159521664031</v>
      </c>
      <c r="E32" s="219">
        <v>0.57234675312015737</v>
      </c>
      <c r="F32" s="219">
        <v>0.26174764188455674</v>
      </c>
      <c r="G32" s="219">
        <v>2.7164009778649953E-2</v>
      </c>
      <c r="H32" s="1711">
        <v>3.8217141291364589</v>
      </c>
      <c r="I32" s="267">
        <v>0.10063509969129995</v>
      </c>
      <c r="J32" s="2235"/>
    </row>
    <row r="33" spans="1:10" s="179" customFormat="1" ht="12" customHeight="1" x14ac:dyDescent="0.35">
      <c r="A33" s="78" t="s">
        <v>96</v>
      </c>
      <c r="B33" s="1940" t="s">
        <v>95</v>
      </c>
      <c r="C33" s="1700">
        <v>360.99999999999989</v>
      </c>
      <c r="D33" s="2092">
        <v>0.12075136019909971</v>
      </c>
      <c r="E33" s="2092">
        <v>0.55081215061950028</v>
      </c>
      <c r="F33" s="2092">
        <v>0.28239018670333643</v>
      </c>
      <c r="G33" s="2092">
        <v>4.6046302478064377E-2</v>
      </c>
      <c r="H33" s="1703">
        <v>3.7462685685396342</v>
      </c>
      <c r="I33" s="2090">
        <v>0.14754066476984279</v>
      </c>
      <c r="J33" s="2235"/>
    </row>
    <row r="34" spans="1:10" s="179" customFormat="1" ht="12" customHeight="1" x14ac:dyDescent="0.35">
      <c r="A34" s="535"/>
      <c r="B34" s="1940" t="s">
        <v>94</v>
      </c>
      <c r="C34" s="1700">
        <v>201</v>
      </c>
      <c r="D34" s="2092">
        <v>4.8421258145543773E-2</v>
      </c>
      <c r="E34" s="2092">
        <v>0.46681685612658042</v>
      </c>
      <c r="F34" s="2092">
        <v>0.4118545299708361</v>
      </c>
      <c r="G34" s="2092">
        <v>7.2907355757039369E-2</v>
      </c>
      <c r="H34" s="1703">
        <v>3.4848365201923173</v>
      </c>
      <c r="I34" s="2090">
        <v>3.0000734717472836E-2</v>
      </c>
      <c r="J34" s="2235"/>
    </row>
    <row r="35" spans="1:10" s="179" customFormat="1" ht="12" customHeight="1" thickBot="1" x14ac:dyDescent="0.4">
      <c r="A35" s="379"/>
      <c r="B35" s="1530" t="s">
        <v>59</v>
      </c>
      <c r="C35" s="2143">
        <v>4230.0000000000036</v>
      </c>
      <c r="D35" s="1879">
        <v>0.13414802002862383</v>
      </c>
      <c r="E35" s="1879">
        <v>0.56693458078772552</v>
      </c>
      <c r="F35" s="1879">
        <v>0.26857186614297068</v>
      </c>
      <c r="G35" s="1879">
        <v>3.0345533040685088E-2</v>
      </c>
      <c r="H35" s="2141">
        <v>3.8038506509724961</v>
      </c>
      <c r="I35" s="1877">
        <v>0.10277142416195385</v>
      </c>
      <c r="J35" s="2235"/>
    </row>
    <row r="36" spans="1:10" s="179" customFormat="1" ht="12" customHeight="1" thickBot="1" x14ac:dyDescent="0.4">
      <c r="A36" s="397" t="s">
        <v>93</v>
      </c>
      <c r="B36" s="352" t="s">
        <v>59</v>
      </c>
      <c r="C36" s="2076">
        <v>95.000000000000043</v>
      </c>
      <c r="D36" s="1353">
        <v>7.1759484642026528E-2</v>
      </c>
      <c r="E36" s="1353">
        <v>0.49568340163077229</v>
      </c>
      <c r="F36" s="1353">
        <v>0.35289254050373231</v>
      </c>
      <c r="G36" s="1353">
        <v>7.9664573223468732E-2</v>
      </c>
      <c r="H36" s="2075">
        <v>3.5595377976913558</v>
      </c>
      <c r="I36" s="238">
        <v>6.6615325487809879E-2</v>
      </c>
      <c r="J36" s="2235"/>
    </row>
    <row r="37" spans="1:10" s="179" customFormat="1" ht="12" customHeight="1" x14ac:dyDescent="0.35">
      <c r="A37" s="535" t="s">
        <v>92</v>
      </c>
      <c r="B37" s="93" t="s">
        <v>91</v>
      </c>
      <c r="C37" s="2139">
        <v>162.99999999999994</v>
      </c>
      <c r="D37" s="1876">
        <v>5.5248754383744221E-2</v>
      </c>
      <c r="E37" s="1876">
        <v>0.52551802788764679</v>
      </c>
      <c r="F37" s="1876">
        <v>0.30317394970741224</v>
      </c>
      <c r="G37" s="1876">
        <v>0.11605926802119777</v>
      </c>
      <c r="H37" s="2138">
        <v>3.5069829936511026</v>
      </c>
      <c r="I37" s="1845">
        <v>5.9471705138170357E-2</v>
      </c>
      <c r="J37" s="2235"/>
    </row>
    <row r="38" spans="1:10" s="179" customFormat="1" ht="12" customHeight="1" x14ac:dyDescent="0.35">
      <c r="A38" s="78" t="s">
        <v>205</v>
      </c>
      <c r="B38" s="1701" t="s">
        <v>89</v>
      </c>
      <c r="C38" s="1700">
        <v>291.99999999999994</v>
      </c>
      <c r="D38" s="2092">
        <v>6.5968005267582591E-2</v>
      </c>
      <c r="E38" s="2092">
        <v>0.53321573184986282</v>
      </c>
      <c r="F38" s="2092">
        <v>0.37200821485997793</v>
      </c>
      <c r="G38" s="2092">
        <v>2.8808048022577623E-2</v>
      </c>
      <c r="H38" s="1703">
        <v>3.6363436943624508</v>
      </c>
      <c r="I38" s="2090">
        <v>4.8607381973668075E-2</v>
      </c>
      <c r="J38" s="2235"/>
    </row>
    <row r="39" spans="1:10" s="179" customFormat="1" ht="12" customHeight="1" x14ac:dyDescent="0.35">
      <c r="A39" s="78"/>
      <c r="B39" s="1701" t="s">
        <v>88</v>
      </c>
      <c r="C39" s="1700">
        <v>45</v>
      </c>
      <c r="D39" s="2092">
        <v>0.11503643552800097</v>
      </c>
      <c r="E39" s="2092">
        <v>0.42355905840144709</v>
      </c>
      <c r="F39" s="2092">
        <v>0.44071504043596943</v>
      </c>
      <c r="G39" s="2092">
        <v>2.0689465634582516E-2</v>
      </c>
      <c r="H39" s="1703">
        <v>3.6329424638228667</v>
      </c>
      <c r="I39" s="2090">
        <v>0.13150310931784756</v>
      </c>
      <c r="J39" s="2235"/>
    </row>
    <row r="40" spans="1:10" s="179" customFormat="1" ht="12" customHeight="1" x14ac:dyDescent="0.35">
      <c r="A40" s="78"/>
      <c r="B40" s="1701" t="s">
        <v>87</v>
      </c>
      <c r="C40" s="1700">
        <v>73.000000000000028</v>
      </c>
      <c r="D40" s="2092">
        <v>5.208630120047829E-3</v>
      </c>
      <c r="E40" s="2092">
        <v>0.5016908295724537</v>
      </c>
      <c r="F40" s="2092">
        <v>0.42966075108563728</v>
      </c>
      <c r="G40" s="2092">
        <v>6.343978922186129E-2</v>
      </c>
      <c r="H40" s="1703">
        <v>3.448668300590688</v>
      </c>
      <c r="I40" s="2090">
        <v>7.1987706713678185E-2</v>
      </c>
      <c r="J40" s="2235"/>
    </row>
    <row r="41" spans="1:10" s="179" customFormat="1" ht="12" customHeight="1" x14ac:dyDescent="0.35">
      <c r="A41" s="535"/>
      <c r="B41" s="1701" t="s">
        <v>239</v>
      </c>
      <c r="C41" s="1700">
        <v>90</v>
      </c>
      <c r="D41" s="2092">
        <v>9.509236286240523E-2</v>
      </c>
      <c r="E41" s="2092">
        <v>0.64540334065487215</v>
      </c>
      <c r="F41" s="2092">
        <v>0.22928939939401718</v>
      </c>
      <c r="G41" s="2092">
        <v>3.0214897088705304E-2</v>
      </c>
      <c r="H41" s="1703">
        <v>3.8053731692909771</v>
      </c>
      <c r="I41" s="2090">
        <v>0.10503129661435934</v>
      </c>
      <c r="J41" s="2235"/>
    </row>
    <row r="42" spans="1:10" s="179" customFormat="1" ht="12" customHeight="1" thickBot="1" x14ac:dyDescent="0.4">
      <c r="A42" s="322"/>
      <c r="B42" s="68" t="s">
        <v>59</v>
      </c>
      <c r="C42" s="1694">
        <v>663.00000000000034</v>
      </c>
      <c r="D42" s="2009">
        <v>6.4018589244227403E-2</v>
      </c>
      <c r="E42" s="2009">
        <v>0.53557446125390473</v>
      </c>
      <c r="F42" s="2009">
        <v>0.34466255386355227</v>
      </c>
      <c r="G42" s="2009">
        <v>5.5744395638314251E-2</v>
      </c>
      <c r="H42" s="1693">
        <v>3.6043019319874321</v>
      </c>
      <c r="I42" s="2008">
        <v>6.6824195341091255E-2</v>
      </c>
      <c r="J42" s="2235"/>
    </row>
    <row r="43" spans="1:10" s="179" customFormat="1" ht="12" customHeight="1" x14ac:dyDescent="0.35">
      <c r="A43" s="311" t="s">
        <v>85</v>
      </c>
      <c r="B43" s="93" t="s">
        <v>238</v>
      </c>
      <c r="C43" s="2139">
        <v>271.00000000000028</v>
      </c>
      <c r="D43" s="1876">
        <v>0.11630837115049346</v>
      </c>
      <c r="E43" s="1876">
        <v>0.42818261848962491</v>
      </c>
      <c r="F43" s="1876">
        <v>0.40474677816086463</v>
      </c>
      <c r="G43" s="1876">
        <v>5.0762232199017966E-2</v>
      </c>
      <c r="H43" s="2138">
        <v>3.6100371285915931</v>
      </c>
      <c r="I43" s="1845">
        <v>0.12256282231096602</v>
      </c>
      <c r="J43" s="2235"/>
    </row>
    <row r="44" spans="1:10" s="179" customFormat="1" ht="12" customHeight="1" x14ac:dyDescent="0.35">
      <c r="A44" s="92" t="s">
        <v>83</v>
      </c>
      <c r="B44" s="1701" t="s">
        <v>82</v>
      </c>
      <c r="C44" s="1700">
        <v>47.000000000000007</v>
      </c>
      <c r="D44" s="2092">
        <v>0</v>
      </c>
      <c r="E44" s="2092">
        <v>0.44869127841322198</v>
      </c>
      <c r="F44" s="2092">
        <v>0.52999183184857868</v>
      </c>
      <c r="G44" s="2092">
        <v>2.1316889738199375E-2</v>
      </c>
      <c r="H44" s="1703">
        <v>3.4273743886750223</v>
      </c>
      <c r="I44" s="2090">
        <v>0.24592401317972246</v>
      </c>
      <c r="J44" s="2235"/>
    </row>
    <row r="45" spans="1:10" s="179" customFormat="1" ht="12" customHeight="1" x14ac:dyDescent="0.35">
      <c r="A45" s="322"/>
      <c r="B45" s="1701" t="s">
        <v>81</v>
      </c>
      <c r="C45" s="1700">
        <v>187.99999999999997</v>
      </c>
      <c r="D45" s="2092">
        <v>4.3268747714614184E-2</v>
      </c>
      <c r="E45" s="2092">
        <v>0.65284818954620438</v>
      </c>
      <c r="F45" s="2092">
        <v>0.27740598363570212</v>
      </c>
      <c r="G45" s="2092">
        <v>2.6477079103480211E-2</v>
      </c>
      <c r="H45" s="1703">
        <v>3.7129086058719527</v>
      </c>
      <c r="I45" s="2090">
        <v>6.4740693305634964E-2</v>
      </c>
      <c r="J45" s="2235"/>
    </row>
    <row r="46" spans="1:10" s="179" customFormat="1" ht="12" customHeight="1" x14ac:dyDescent="0.35">
      <c r="A46" s="322"/>
      <c r="B46" s="1701" t="s">
        <v>80</v>
      </c>
      <c r="C46" s="1700">
        <v>323.00000000000006</v>
      </c>
      <c r="D46" s="2092">
        <v>2.6048362205776589E-2</v>
      </c>
      <c r="E46" s="2092">
        <v>0.40875609941451607</v>
      </c>
      <c r="F46" s="2092">
        <v>0.56219232744080738</v>
      </c>
      <c r="G46" s="2092">
        <v>3.0032109389003824E-3</v>
      </c>
      <c r="H46" s="1703">
        <v>3.4578496128871699</v>
      </c>
      <c r="I46" s="2090">
        <v>4.2534400455180338E-2</v>
      </c>
      <c r="J46" s="2235"/>
    </row>
    <row r="47" spans="1:10" s="179" customFormat="1" ht="12" customHeight="1" x14ac:dyDescent="0.35">
      <c r="A47" s="322"/>
      <c r="B47" s="1701" t="s">
        <v>79</v>
      </c>
      <c r="C47" s="1700">
        <v>64.000000000000028</v>
      </c>
      <c r="D47" s="2092">
        <v>0.1051711933373206</v>
      </c>
      <c r="E47" s="2092">
        <v>0.50392571506680517</v>
      </c>
      <c r="F47" s="2092">
        <v>0.33381894207758817</v>
      </c>
      <c r="G47" s="2092">
        <v>5.708414951828597E-2</v>
      </c>
      <c r="H47" s="1703">
        <v>3.6571839522231606</v>
      </c>
      <c r="I47" s="2090">
        <v>0.19869190937720804</v>
      </c>
      <c r="J47" s="2235"/>
    </row>
    <row r="48" spans="1:10" s="179" customFormat="1" ht="12" customHeight="1" x14ac:dyDescent="0.35">
      <c r="A48" s="322"/>
      <c r="B48" s="1701" t="s">
        <v>78</v>
      </c>
      <c r="C48" s="1700">
        <v>43</v>
      </c>
      <c r="D48" s="2092">
        <v>3.7947384047530008E-2</v>
      </c>
      <c r="E48" s="2092">
        <v>0.49154023093255772</v>
      </c>
      <c r="F48" s="2092">
        <v>0.47051238501991244</v>
      </c>
      <c r="G48" s="2092">
        <v>0</v>
      </c>
      <c r="H48" s="1703">
        <v>3.567434999027618</v>
      </c>
      <c r="I48" s="2090">
        <v>0.74482824642529666</v>
      </c>
      <c r="J48" s="2235"/>
    </row>
    <row r="49" spans="1:10" s="179" customFormat="1" ht="12" customHeight="1" x14ac:dyDescent="0.35">
      <c r="A49" s="322"/>
      <c r="B49" s="1940" t="s">
        <v>77</v>
      </c>
      <c r="C49" s="1700">
        <v>71</v>
      </c>
      <c r="D49" s="2092">
        <v>0.1397240142543909</v>
      </c>
      <c r="E49" s="2092">
        <v>0.35693755727801935</v>
      </c>
      <c r="F49" s="2092">
        <v>0.41322291899252078</v>
      </c>
      <c r="G49" s="2092">
        <v>9.0115509475068661E-2</v>
      </c>
      <c r="H49" s="1703">
        <v>3.5462700763117332</v>
      </c>
      <c r="I49" s="2090">
        <v>0.15439490192267935</v>
      </c>
      <c r="J49" s="2235"/>
    </row>
    <row r="50" spans="1:10" s="179" customFormat="1" ht="12" customHeight="1" x14ac:dyDescent="0.35">
      <c r="A50" s="322"/>
      <c r="B50" s="1755" t="s">
        <v>76</v>
      </c>
      <c r="C50" s="1700">
        <v>72.000000000000014</v>
      </c>
      <c r="D50" s="2092">
        <v>0</v>
      </c>
      <c r="E50" s="2092">
        <v>0.45253049457718214</v>
      </c>
      <c r="F50" s="2092">
        <v>0.54746950542281747</v>
      </c>
      <c r="G50" s="2092">
        <v>0</v>
      </c>
      <c r="H50" s="1703">
        <v>3.4525304945771818</v>
      </c>
      <c r="I50" s="2090">
        <v>5.8409648843527708E-2</v>
      </c>
      <c r="J50" s="2235"/>
    </row>
    <row r="51" spans="1:10" s="179" customFormat="1" ht="12" customHeight="1" x14ac:dyDescent="0.35">
      <c r="A51" s="322"/>
      <c r="B51" s="1701" t="s">
        <v>75</v>
      </c>
      <c r="C51" s="1700">
        <v>61.999999999999986</v>
      </c>
      <c r="D51" s="2092">
        <v>2.0132284662780435E-2</v>
      </c>
      <c r="E51" s="2092">
        <v>0.52073058872523414</v>
      </c>
      <c r="F51" s="2092">
        <v>0.40071825672590239</v>
      </c>
      <c r="G51" s="2092">
        <v>5.8418869886082685E-2</v>
      </c>
      <c r="H51" s="1703">
        <v>3.5025762881647124</v>
      </c>
      <c r="I51" s="2090">
        <v>0.11598071319817256</v>
      </c>
      <c r="J51" s="2235"/>
    </row>
    <row r="52" spans="1:10" s="179" customFormat="1" ht="12" customHeight="1" x14ac:dyDescent="0.35">
      <c r="A52" s="322"/>
      <c r="B52" s="1940" t="s">
        <v>74</v>
      </c>
      <c r="C52" s="1700">
        <v>99.000000000000028</v>
      </c>
      <c r="D52" s="2092">
        <v>4.7575082505448077E-2</v>
      </c>
      <c r="E52" s="2092">
        <v>0.4864773742102716</v>
      </c>
      <c r="F52" s="2092">
        <v>0.45389882954846589</v>
      </c>
      <c r="G52" s="2092">
        <v>1.2048713735815026E-2</v>
      </c>
      <c r="H52" s="1703">
        <v>3.569578825485352</v>
      </c>
      <c r="I52" s="2090">
        <v>0.11427875912383359</v>
      </c>
      <c r="J52" s="2235"/>
    </row>
    <row r="53" spans="1:10" s="179" customFormat="1" ht="12" customHeight="1" x14ac:dyDescent="0.35">
      <c r="A53" s="322"/>
      <c r="B53" s="1701" t="s">
        <v>73</v>
      </c>
      <c r="C53" s="1700">
        <v>88</v>
      </c>
      <c r="D53" s="2092">
        <v>1.8240476260406705E-2</v>
      </c>
      <c r="E53" s="2092">
        <v>0.52432200571080578</v>
      </c>
      <c r="F53" s="2092">
        <v>0.36006919527960013</v>
      </c>
      <c r="G53" s="2092">
        <v>9.7368322749187011E-2</v>
      </c>
      <c r="H53" s="1703">
        <v>3.4564599978600565</v>
      </c>
      <c r="I53" s="2090">
        <v>0.18601046296454971</v>
      </c>
      <c r="J53" s="2235"/>
    </row>
    <row r="54" spans="1:10" s="179" customFormat="1" ht="12" customHeight="1" x14ac:dyDescent="0.35">
      <c r="A54" s="322"/>
      <c r="B54" s="1701" t="s">
        <v>72</v>
      </c>
      <c r="C54" s="1700">
        <v>132</v>
      </c>
      <c r="D54" s="2092">
        <v>1.4272573767021821E-2</v>
      </c>
      <c r="E54" s="2092">
        <v>0.5637193505311765</v>
      </c>
      <c r="F54" s="2092">
        <v>0.33743498882384815</v>
      </c>
      <c r="G54" s="2092">
        <v>8.4573086877954062E-2</v>
      </c>
      <c r="H54" s="1703">
        <v>3.5035914829338624</v>
      </c>
      <c r="I54" s="2090">
        <v>0.17842860479830375</v>
      </c>
      <c r="J54" s="2235"/>
    </row>
    <row r="55" spans="1:10" s="179" customFormat="1" ht="12" customHeight="1" x14ac:dyDescent="0.35">
      <c r="A55" s="322"/>
      <c r="B55" s="1701" t="s">
        <v>237</v>
      </c>
      <c r="C55" s="1700">
        <v>172.00000000000003</v>
      </c>
      <c r="D55" s="2092">
        <v>0.17410193083956824</v>
      </c>
      <c r="E55" s="2092">
        <v>0.48346040308135996</v>
      </c>
      <c r="F55" s="2092">
        <v>0.30923099100887841</v>
      </c>
      <c r="G55" s="2092">
        <v>3.3206675070194286E-2</v>
      </c>
      <c r="H55" s="1703">
        <v>3.798457589690301</v>
      </c>
      <c r="I55" s="2090">
        <v>0.18810086860754707</v>
      </c>
      <c r="J55" s="2235"/>
    </row>
    <row r="56" spans="1:10" s="179" customFormat="1" ht="12" customHeight="1" thickBot="1" x14ac:dyDescent="0.4">
      <c r="A56" s="266"/>
      <c r="B56" s="68" t="s">
        <v>59</v>
      </c>
      <c r="C56" s="1694">
        <v>1631.9999999999966</v>
      </c>
      <c r="D56" s="2009">
        <v>7.0972427645410244E-2</v>
      </c>
      <c r="E56" s="2009">
        <v>0.48663973951836431</v>
      </c>
      <c r="F56" s="2009">
        <v>0.39570341012704369</v>
      </c>
      <c r="G56" s="2009">
        <v>4.6684422709182868E-2</v>
      </c>
      <c r="H56" s="1693">
        <v>3.580923883305795</v>
      </c>
      <c r="I56" s="2008">
        <v>0.17792578392974012</v>
      </c>
      <c r="J56" s="2235"/>
    </row>
    <row r="57" spans="1:10" s="179" customFormat="1" ht="12" customHeight="1" x14ac:dyDescent="0.35">
      <c r="A57" s="78" t="s">
        <v>70</v>
      </c>
      <c r="B57" s="342" t="s">
        <v>69</v>
      </c>
      <c r="C57" s="1697">
        <v>32.000000000000014</v>
      </c>
      <c r="D57" s="219">
        <v>0</v>
      </c>
      <c r="E57" s="219">
        <v>0.69982799237581661</v>
      </c>
      <c r="F57" s="219">
        <v>0.26836683646654241</v>
      </c>
      <c r="G57" s="219">
        <v>3.1805171157641074E-2</v>
      </c>
      <c r="H57" s="1711">
        <v>3.6680228212181754</v>
      </c>
      <c r="I57" s="267">
        <v>0.24691524527618008</v>
      </c>
      <c r="J57" s="2235"/>
    </row>
    <row r="58" spans="1:10" s="179" customFormat="1" ht="12" customHeight="1" x14ac:dyDescent="0.35">
      <c r="A58" s="78" t="s">
        <v>68</v>
      </c>
      <c r="B58" s="1759" t="s">
        <v>67</v>
      </c>
      <c r="C58" s="1700">
        <v>22</v>
      </c>
      <c r="D58" s="1699">
        <v>0</v>
      </c>
      <c r="E58" s="1699">
        <v>0.22964450436323591</v>
      </c>
      <c r="F58" s="1699">
        <v>0.54549666598576596</v>
      </c>
      <c r="G58" s="1699">
        <v>0.22485882965099807</v>
      </c>
      <c r="H58" s="1698">
        <v>3.0047856747122377</v>
      </c>
      <c r="I58" s="1713">
        <v>0</v>
      </c>
      <c r="J58" s="2235"/>
    </row>
    <row r="59" spans="1:10" s="179" customFormat="1" ht="12" customHeight="1" x14ac:dyDescent="0.35">
      <c r="A59" s="78"/>
      <c r="B59" s="1755" t="s">
        <v>66</v>
      </c>
      <c r="C59" s="1700">
        <v>121.99999999999997</v>
      </c>
      <c r="D59" s="2092">
        <v>5.226039562984542E-2</v>
      </c>
      <c r="E59" s="2092">
        <v>0.36620760438410527</v>
      </c>
      <c r="F59" s="2092">
        <v>0.50346679706653907</v>
      </c>
      <c r="G59" s="2092">
        <v>7.8065202919510551E-2</v>
      </c>
      <c r="H59" s="1703">
        <v>3.3815598568308078</v>
      </c>
      <c r="I59" s="2090">
        <v>6.9347233415979662E-2</v>
      </c>
      <c r="J59" s="2235"/>
    </row>
    <row r="60" spans="1:10" s="179" customFormat="1" ht="12" customHeight="1" x14ac:dyDescent="0.35">
      <c r="A60" s="78"/>
      <c r="B60" s="1755" t="s">
        <v>65</v>
      </c>
      <c r="C60" s="1700">
        <v>137.00000000000003</v>
      </c>
      <c r="D60" s="2092">
        <v>8.9771823062516715E-2</v>
      </c>
      <c r="E60" s="2092">
        <v>0.45111156187234014</v>
      </c>
      <c r="F60" s="2092">
        <v>0.40358968760532576</v>
      </c>
      <c r="G60" s="2092">
        <v>5.5526927459818298E-2</v>
      </c>
      <c r="H60" s="1703">
        <v>3.5542781231805303</v>
      </c>
      <c r="I60" s="2090">
        <v>0.12395041660778444</v>
      </c>
      <c r="J60" s="2235"/>
    </row>
    <row r="61" spans="1:10" s="179" customFormat="1" ht="12" customHeight="1" x14ac:dyDescent="0.35">
      <c r="A61" s="78"/>
      <c r="B61" s="1701" t="s">
        <v>236</v>
      </c>
      <c r="C61" s="1700">
        <v>119</v>
      </c>
      <c r="D61" s="2092">
        <v>7.2188511263215072E-2</v>
      </c>
      <c r="E61" s="2092">
        <v>0.4841157614939558</v>
      </c>
      <c r="F61" s="2092">
        <v>0.29229345117090832</v>
      </c>
      <c r="G61" s="2092">
        <v>0.15140227607192039</v>
      </c>
      <c r="H61" s="1703">
        <v>3.460022757944726</v>
      </c>
      <c r="I61" s="2090">
        <v>5.1151779784801323E-2</v>
      </c>
      <c r="J61" s="2235"/>
    </row>
    <row r="62" spans="1:10" s="179" customFormat="1" ht="12" customHeight="1" thickBot="1" x14ac:dyDescent="0.4">
      <c r="A62" s="266"/>
      <c r="B62" s="2053" t="s">
        <v>59</v>
      </c>
      <c r="C62" s="2143">
        <v>431.99999999999977</v>
      </c>
      <c r="D62" s="1879">
        <v>5.6600244880928845E-2</v>
      </c>
      <c r="E62" s="1879">
        <v>0.4419827045874446</v>
      </c>
      <c r="F62" s="1879">
        <v>0.39351641957130967</v>
      </c>
      <c r="G62" s="1879">
        <v>0.10790063096031599</v>
      </c>
      <c r="H62" s="2141">
        <v>3.4342713877079061</v>
      </c>
      <c r="I62" s="1877">
        <v>9.1985343852127671E-2</v>
      </c>
      <c r="J62" s="2235"/>
    </row>
    <row r="63" spans="1:10" s="179" customFormat="1" ht="12" customHeight="1" x14ac:dyDescent="0.35">
      <c r="A63" s="89" t="s">
        <v>204</v>
      </c>
      <c r="B63" s="334" t="s">
        <v>62</v>
      </c>
      <c r="C63" s="1696">
        <v>176.99999999999991</v>
      </c>
      <c r="D63" s="148">
        <v>6.7829291020147467E-2</v>
      </c>
      <c r="E63" s="148">
        <v>0.43958060757893597</v>
      </c>
      <c r="F63" s="148">
        <v>0.46235209796351645</v>
      </c>
      <c r="G63" s="148">
        <v>3.0238003437399602E-2</v>
      </c>
      <c r="H63" s="1695">
        <v>3.5371854158812308</v>
      </c>
      <c r="I63" s="146">
        <v>8.69058766901743E-2</v>
      </c>
      <c r="J63" s="2235"/>
    </row>
    <row r="64" spans="1:10" s="179" customFormat="1" ht="12" customHeight="1" x14ac:dyDescent="0.35">
      <c r="A64" s="78" t="s">
        <v>61</v>
      </c>
      <c r="B64" s="644" t="s">
        <v>60</v>
      </c>
      <c r="C64" s="2128">
        <v>25</v>
      </c>
      <c r="D64" s="2238">
        <v>6.1075395000235316E-2</v>
      </c>
      <c r="E64" s="2238">
        <v>0.33256286026219628</v>
      </c>
      <c r="F64" s="2238">
        <v>0.26109879748832149</v>
      </c>
      <c r="G64" s="2238">
        <v>0.34526294724924717</v>
      </c>
      <c r="H64" s="2237">
        <v>3.1094507030134193</v>
      </c>
      <c r="I64" s="2236">
        <v>0.11076913332931912</v>
      </c>
      <c r="J64" s="2235"/>
    </row>
    <row r="65" spans="1:10" s="179" customFormat="1" ht="12" customHeight="1" thickBot="1" x14ac:dyDescent="0.4">
      <c r="A65" s="81"/>
      <c r="B65" s="328" t="s">
        <v>59</v>
      </c>
      <c r="C65" s="1694">
        <v>202</v>
      </c>
      <c r="D65" s="2185">
        <v>6.6837460178112235E-2</v>
      </c>
      <c r="E65" s="2185">
        <v>0.42386471528196518</v>
      </c>
      <c r="F65" s="2185">
        <v>0.43279741872590449</v>
      </c>
      <c r="G65" s="2185">
        <v>7.6500405814017972E-2</v>
      </c>
      <c r="H65" s="1693">
        <v>3.4743712299386829</v>
      </c>
      <c r="I65" s="2008">
        <v>9.0490188719452774E-2</v>
      </c>
      <c r="J65" s="2235"/>
    </row>
    <row r="66" spans="1:10" s="179" customFormat="1" ht="12" customHeight="1" x14ac:dyDescent="0.35">
      <c r="A66" s="177"/>
      <c r="B66" s="177"/>
      <c r="C66" s="325"/>
      <c r="D66" s="935"/>
      <c r="E66" s="935"/>
      <c r="F66" s="935"/>
      <c r="G66" s="6639" t="s">
        <v>201</v>
      </c>
      <c r="H66" s="6639"/>
      <c r="I66" s="1692" t="s">
        <v>852</v>
      </c>
      <c r="J66" s="2235"/>
    </row>
    <row r="67" spans="1:10" ht="12" customHeight="1" x14ac:dyDescent="0.35">
      <c r="J67" s="2234"/>
    </row>
    <row r="68" spans="1:10" ht="12" customHeight="1" x14ac:dyDescent="0.35">
      <c r="J68" s="2234"/>
    </row>
    <row r="69" spans="1:10" ht="12" customHeight="1" x14ac:dyDescent="0.35">
      <c r="J69" s="2234"/>
    </row>
    <row r="70" spans="1:10" ht="12" customHeight="1" x14ac:dyDescent="0.35">
      <c r="J70" s="2234"/>
    </row>
    <row r="71" spans="1:10" ht="12" customHeight="1" x14ac:dyDescent="0.35">
      <c r="J71" s="2234"/>
    </row>
    <row r="72" spans="1:10" ht="12" customHeight="1" x14ac:dyDescent="0.35">
      <c r="J72" s="2234"/>
    </row>
    <row r="73" spans="1:10" ht="12" customHeight="1" x14ac:dyDescent="0.35">
      <c r="J73" s="2234"/>
    </row>
    <row r="74" spans="1:10" ht="12" customHeight="1" x14ac:dyDescent="0.35">
      <c r="J74" s="2234"/>
    </row>
    <row r="75" spans="1:10" ht="12" customHeight="1" x14ac:dyDescent="0.35">
      <c r="J75" s="2234"/>
    </row>
    <row r="76" spans="1:10" ht="12" customHeight="1" x14ac:dyDescent="0.35">
      <c r="J76" s="2234"/>
    </row>
    <row r="77" spans="1:10" ht="12" customHeight="1" x14ac:dyDescent="0.35">
      <c r="J77" s="2234"/>
    </row>
    <row r="78" spans="1:10" ht="12" customHeight="1" x14ac:dyDescent="0.35">
      <c r="J78" s="2234"/>
    </row>
    <row r="79" spans="1:10" ht="12" customHeight="1" x14ac:dyDescent="0.35">
      <c r="J79" s="2234"/>
    </row>
    <row r="80" spans="1:10" ht="12" customHeight="1" x14ac:dyDescent="0.35">
      <c r="J80" s="2234"/>
    </row>
    <row r="81" spans="10:10" ht="12" customHeight="1" x14ac:dyDescent="0.35">
      <c r="J81" s="2234"/>
    </row>
    <row r="82" spans="10:10" ht="12" customHeight="1" x14ac:dyDescent="0.35">
      <c r="J82" s="2234"/>
    </row>
    <row r="83" spans="10:10" ht="12" customHeight="1" x14ac:dyDescent="0.35">
      <c r="J83" s="2234"/>
    </row>
    <row r="84" spans="10:10" ht="12" customHeight="1" x14ac:dyDescent="0.35">
      <c r="J84" s="2234"/>
    </row>
    <row r="85" spans="10:10" ht="12" customHeight="1" x14ac:dyDescent="0.35">
      <c r="J85" s="2234"/>
    </row>
    <row r="86" spans="10:10" ht="12" customHeight="1" x14ac:dyDescent="0.35">
      <c r="J86" s="2234"/>
    </row>
    <row r="87" spans="10:10" ht="12" customHeight="1" x14ac:dyDescent="0.35">
      <c r="J87" s="2234"/>
    </row>
    <row r="88" spans="10:10" ht="12" customHeight="1" x14ac:dyDescent="0.35">
      <c r="J88" s="2234"/>
    </row>
    <row r="89" spans="10:10" ht="12" customHeight="1" x14ac:dyDescent="0.35">
      <c r="J89" s="2234"/>
    </row>
    <row r="90" spans="10:10" ht="12" customHeight="1" x14ac:dyDescent="0.35">
      <c r="J90" s="2234"/>
    </row>
    <row r="91" spans="10:10" ht="12" customHeight="1" x14ac:dyDescent="0.35">
      <c r="J91" s="2234"/>
    </row>
    <row r="92" spans="10:10" ht="12" customHeight="1" x14ac:dyDescent="0.35">
      <c r="J92" s="2234"/>
    </row>
    <row r="93" spans="10:10" ht="12" customHeight="1" x14ac:dyDescent="0.35">
      <c r="J93" s="2234"/>
    </row>
    <row r="94" spans="10:10" ht="12" customHeight="1" x14ac:dyDescent="0.35">
      <c r="J94" s="2234"/>
    </row>
    <row r="95" spans="10:10" ht="12" customHeight="1" x14ac:dyDescent="0.35">
      <c r="J95" s="2234"/>
    </row>
    <row r="96" spans="10:10" ht="12" customHeight="1" x14ac:dyDescent="0.35">
      <c r="J96" s="2234"/>
    </row>
    <row r="97" spans="10:10" ht="12" customHeight="1" x14ac:dyDescent="0.35">
      <c r="J97" s="2234"/>
    </row>
    <row r="98" spans="10:10" ht="12" customHeight="1" x14ac:dyDescent="0.35">
      <c r="J98" s="2234"/>
    </row>
    <row r="99" spans="10:10" ht="12" customHeight="1" x14ac:dyDescent="0.35">
      <c r="J99" s="2234"/>
    </row>
    <row r="100" spans="10:10" ht="12" customHeight="1" x14ac:dyDescent="0.35">
      <c r="J100" s="2234"/>
    </row>
    <row r="101" spans="10:10" ht="12" customHeight="1" x14ac:dyDescent="0.35">
      <c r="J101" s="2234"/>
    </row>
    <row r="102" spans="10:10" ht="12" customHeight="1" x14ac:dyDescent="0.35">
      <c r="J102" s="2234"/>
    </row>
    <row r="103" spans="10:10" ht="12" customHeight="1" x14ac:dyDescent="0.35">
      <c r="J103" s="2234"/>
    </row>
    <row r="104" spans="10:10" ht="12" customHeight="1" x14ac:dyDescent="0.35">
      <c r="J104" s="2234"/>
    </row>
    <row r="105" spans="10:10" ht="12" customHeight="1" x14ac:dyDescent="0.35">
      <c r="J105" s="2234"/>
    </row>
    <row r="106" spans="10:10" ht="12" customHeight="1" x14ac:dyDescent="0.35">
      <c r="J106" s="2234"/>
    </row>
    <row r="107" spans="10:10" ht="12" customHeight="1" x14ac:dyDescent="0.35">
      <c r="J107" s="2234"/>
    </row>
    <row r="108" spans="10:10" ht="12" customHeight="1" x14ac:dyDescent="0.35">
      <c r="J108" s="2234"/>
    </row>
    <row r="109" spans="10:10" ht="12" customHeight="1" x14ac:dyDescent="0.35">
      <c r="J109" s="2234"/>
    </row>
    <row r="110" spans="10:10" ht="12" customHeight="1" x14ac:dyDescent="0.35">
      <c r="J110" s="2234"/>
    </row>
    <row r="111" spans="10:10" ht="12" customHeight="1" x14ac:dyDescent="0.35">
      <c r="J111" s="2234"/>
    </row>
    <row r="112" spans="10:10" ht="12" customHeight="1" x14ac:dyDescent="0.35">
      <c r="J112" s="2234"/>
    </row>
    <row r="113" spans="10:10" ht="12" customHeight="1" x14ac:dyDescent="0.35">
      <c r="J113" s="2234"/>
    </row>
    <row r="114" spans="10:10" ht="12" customHeight="1" x14ac:dyDescent="0.35">
      <c r="J114" s="2234"/>
    </row>
    <row r="115" spans="10:10" ht="12" customHeight="1" x14ac:dyDescent="0.35">
      <c r="J115" s="2234"/>
    </row>
    <row r="116" spans="10:10" ht="12" customHeight="1" x14ac:dyDescent="0.35">
      <c r="J116" s="2234"/>
    </row>
    <row r="117" spans="10:10" ht="12" customHeight="1" x14ac:dyDescent="0.35">
      <c r="J117" s="2234"/>
    </row>
    <row r="118" spans="10:10" ht="12" customHeight="1" x14ac:dyDescent="0.35">
      <c r="J118" s="2234"/>
    </row>
    <row r="119" spans="10:10" ht="12" customHeight="1" x14ac:dyDescent="0.35">
      <c r="J119" s="2234"/>
    </row>
    <row r="120" spans="10:10" ht="12" customHeight="1" x14ac:dyDescent="0.35">
      <c r="J120" s="2234"/>
    </row>
  </sheetData>
  <mergeCells count="7">
    <mergeCell ref="A1:I1"/>
    <mergeCell ref="A2:I2"/>
    <mergeCell ref="G66:H66"/>
    <mergeCell ref="A7:B7"/>
    <mergeCell ref="A3:B6"/>
    <mergeCell ref="C4:I4"/>
    <mergeCell ref="C3:I3"/>
  </mergeCells>
  <conditionalFormatting sqref="D7:G14 I7:I14 I16:I25 D16:G25 D27:G38 I27:I38 I40:I46 D40:G46 D51:G57 I51:I57 I59:I65 D59:G65">
    <cfRule type="expression" dxfId="846" priority="18">
      <formula>D7&lt;0.005</formula>
    </cfRule>
  </conditionalFormatting>
  <conditionalFormatting sqref="D7:G14 I7:I14 I16:I25 D16:G25 D27:G38 I27:I38 I40:I46 D40:G46 D51:G57 I51:I57 I59:I65 D59:G65">
    <cfRule type="expression" dxfId="845" priority="17" stopIfTrue="1">
      <formula>D7&lt;0.0004</formula>
    </cfRule>
  </conditionalFormatting>
  <conditionalFormatting sqref="D15:G15 I15">
    <cfRule type="expression" dxfId="844" priority="16">
      <formula>D15&lt;0.005</formula>
    </cfRule>
  </conditionalFormatting>
  <conditionalFormatting sqref="D15:G15 I15">
    <cfRule type="expression" dxfId="843" priority="15" stopIfTrue="1">
      <formula>D15&lt;0.0004</formula>
    </cfRule>
  </conditionalFormatting>
  <conditionalFormatting sqref="H15">
    <cfRule type="expression" dxfId="842" priority="14">
      <formula>H15&lt;0.005</formula>
    </cfRule>
  </conditionalFormatting>
  <conditionalFormatting sqref="H15">
    <cfRule type="expression" dxfId="841" priority="13" stopIfTrue="1">
      <formula>H15&lt;0.0004</formula>
    </cfRule>
  </conditionalFormatting>
  <conditionalFormatting sqref="I26 D26:G26">
    <cfRule type="expression" dxfId="840" priority="12">
      <formula>D26&lt;0.005</formula>
    </cfRule>
  </conditionalFormatting>
  <conditionalFormatting sqref="I26 D26:G26">
    <cfRule type="expression" dxfId="839" priority="11" stopIfTrue="1">
      <formula>D26&lt;0.0004</formula>
    </cfRule>
  </conditionalFormatting>
  <conditionalFormatting sqref="I39 D39:G39">
    <cfRule type="expression" dxfId="838" priority="10">
      <formula>D39&lt;0.005</formula>
    </cfRule>
  </conditionalFormatting>
  <conditionalFormatting sqref="I39 D39:G39">
    <cfRule type="expression" dxfId="837" priority="9" stopIfTrue="1">
      <formula>D39&lt;0.0004</formula>
    </cfRule>
  </conditionalFormatting>
  <conditionalFormatting sqref="I47:I50 D47:G50">
    <cfRule type="expression" dxfId="836" priority="8">
      <formula>D47&lt;0.005</formula>
    </cfRule>
  </conditionalFormatting>
  <conditionalFormatting sqref="I47:I50 D47:G50">
    <cfRule type="expression" dxfId="835" priority="7" stopIfTrue="1">
      <formula>D47&lt;0.0004</formula>
    </cfRule>
  </conditionalFormatting>
  <conditionalFormatting sqref="H64">
    <cfRule type="expression" dxfId="834" priority="6">
      <formula>H64&lt;0.005</formula>
    </cfRule>
  </conditionalFormatting>
  <conditionalFormatting sqref="H64">
    <cfRule type="expression" dxfId="833" priority="5" stopIfTrue="1">
      <formula>H64&lt;0.0004</formula>
    </cfRule>
  </conditionalFormatting>
  <conditionalFormatting sqref="I58 D58:G58">
    <cfRule type="expression" dxfId="832" priority="4">
      <formula>D58&lt;0.005</formula>
    </cfRule>
  </conditionalFormatting>
  <conditionalFormatting sqref="I58 D58:G58">
    <cfRule type="expression" dxfId="831" priority="3" stopIfTrue="1">
      <formula>D58&lt;0.0004</formula>
    </cfRule>
  </conditionalFormatting>
  <conditionalFormatting sqref="H58">
    <cfRule type="expression" dxfId="830" priority="2">
      <formula>H58&lt;0.005</formula>
    </cfRule>
  </conditionalFormatting>
  <conditionalFormatting sqref="H58">
    <cfRule type="expression" dxfId="829" priority="1" stopIfTrue="1">
      <formula>H58&lt;0.0004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גיליון112"/>
  <dimension ref="A1:J120"/>
  <sheetViews>
    <sheetView view="pageBreakPreview" topLeftCell="B36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32.36328125" style="2108" customWidth="1"/>
    <col min="2" max="2" width="35.26953125" style="2108" customWidth="1"/>
    <col min="3" max="3" width="10.453125" style="2107" customWidth="1"/>
    <col min="4" max="7" width="13.36328125" style="2106" customWidth="1"/>
    <col min="8" max="8" width="13.363281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980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979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978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977</v>
      </c>
      <c r="D4" s="6945"/>
      <c r="E4" s="6945"/>
      <c r="F4" s="6945"/>
      <c r="G4" s="6945"/>
      <c r="H4" s="6945"/>
      <c r="I4" s="6663"/>
    </row>
    <row r="5" spans="1:10" ht="24" customHeight="1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  <c r="J6" s="2242"/>
    </row>
    <row r="7" spans="1:10" s="7" customFormat="1" ht="12" customHeight="1" thickBot="1" x14ac:dyDescent="0.35">
      <c r="A7" s="6648" t="s">
        <v>59</v>
      </c>
      <c r="B7" s="6443"/>
      <c r="C7" s="1714">
        <v>7581.9999999999864</v>
      </c>
      <c r="D7" s="1353">
        <v>0.56850036946910509</v>
      </c>
      <c r="E7" s="2185">
        <v>0.33909093436481186</v>
      </c>
      <c r="F7" s="1353">
        <v>8.3958598942983326E-2</v>
      </c>
      <c r="G7" s="2185">
        <v>8.450097223113814E-3</v>
      </c>
      <c r="H7" s="2075">
        <v>4.4652904994816227</v>
      </c>
      <c r="I7" s="2184">
        <v>0.54845409387289334</v>
      </c>
      <c r="J7" s="2243"/>
    </row>
    <row r="8" spans="1:10" s="7" customFormat="1" ht="12" customHeight="1" x14ac:dyDescent="0.3">
      <c r="A8" s="311" t="s">
        <v>123</v>
      </c>
      <c r="B8" s="93" t="s">
        <v>122</v>
      </c>
      <c r="C8" s="1696">
        <v>111.99999999999999</v>
      </c>
      <c r="D8" s="1876">
        <v>0.36587275990291723</v>
      </c>
      <c r="E8" s="1876">
        <v>0.39972230942427667</v>
      </c>
      <c r="F8" s="1876">
        <v>0.17713283768730931</v>
      </c>
      <c r="G8" s="1876">
        <v>5.7272092985496487E-2</v>
      </c>
      <c r="H8" s="2138">
        <v>4.0741957362446133</v>
      </c>
      <c r="I8" s="1845">
        <v>0.88292028847710724</v>
      </c>
      <c r="J8" s="2243"/>
    </row>
    <row r="9" spans="1:10" s="7" customFormat="1" ht="12" customHeight="1" x14ac:dyDescent="0.3">
      <c r="A9" s="92" t="s">
        <v>121</v>
      </c>
      <c r="B9" s="1701" t="s">
        <v>120</v>
      </c>
      <c r="C9" s="2252">
        <v>134</v>
      </c>
      <c r="D9" s="2251">
        <v>0.41438782597101509</v>
      </c>
      <c r="E9" s="2251">
        <v>0.51746360746911646</v>
      </c>
      <c r="F9" s="2251">
        <v>6.8148566559869408E-2</v>
      </c>
      <c r="G9" s="2251">
        <v>0</v>
      </c>
      <c r="H9" s="2250">
        <v>4.3462392594111439</v>
      </c>
      <c r="I9" s="2090">
        <v>0.71329412010573434</v>
      </c>
      <c r="J9" s="2243"/>
    </row>
    <row r="10" spans="1:10" s="7" customFormat="1" ht="12" customHeight="1" x14ac:dyDescent="0.3">
      <c r="A10" s="322"/>
      <c r="B10" s="1701" t="s">
        <v>119</v>
      </c>
      <c r="C10" s="1700">
        <v>898.00000000000045</v>
      </c>
      <c r="D10" s="2251">
        <v>0.42880832918893397</v>
      </c>
      <c r="E10" s="2251">
        <v>0.40727076906624843</v>
      </c>
      <c r="F10" s="2251">
        <v>0.14159888445675814</v>
      </c>
      <c r="G10" s="2251">
        <v>2.2322017288058146E-2</v>
      </c>
      <c r="H10" s="2250">
        <v>4.2346208152526046</v>
      </c>
      <c r="I10" s="2090">
        <v>0.48122742667975738</v>
      </c>
      <c r="J10" s="2243"/>
    </row>
    <row r="11" spans="1:10" s="7" customFormat="1" ht="12" customHeight="1" x14ac:dyDescent="0.3">
      <c r="A11" s="322"/>
      <c r="B11" s="1701" t="s">
        <v>118</v>
      </c>
      <c r="C11" s="1700">
        <v>149</v>
      </c>
      <c r="D11" s="2251">
        <v>0.53912117900380618</v>
      </c>
      <c r="E11" s="2251">
        <v>0.36288822496608708</v>
      </c>
      <c r="F11" s="2251">
        <v>9.60996560459315E-2</v>
      </c>
      <c r="G11" s="2251">
        <v>1.8909399841756161E-3</v>
      </c>
      <c r="H11" s="2250">
        <v>4.4392396429895244</v>
      </c>
      <c r="I11" s="2090">
        <v>0.74177468831083782</v>
      </c>
      <c r="J11" s="2243"/>
    </row>
    <row r="12" spans="1:10" s="7" customFormat="1" ht="12" customHeight="1" x14ac:dyDescent="0.3">
      <c r="A12" s="322"/>
      <c r="B12" s="1701" t="s">
        <v>117</v>
      </c>
      <c r="C12" s="1700">
        <v>35</v>
      </c>
      <c r="D12" s="2251">
        <v>0.5758299132657454</v>
      </c>
      <c r="E12" s="2251">
        <v>0.42417008673425466</v>
      </c>
      <c r="F12" s="2251">
        <v>0</v>
      </c>
      <c r="G12" s="2251">
        <v>0</v>
      </c>
      <c r="H12" s="2250">
        <v>4.5758299132657454</v>
      </c>
      <c r="I12" s="2090">
        <v>0.69590092996638764</v>
      </c>
      <c r="J12" s="2243"/>
    </row>
    <row r="13" spans="1:10" s="7" customFormat="1" ht="12" customHeight="1" x14ac:dyDescent="0.3">
      <c r="A13" s="322"/>
      <c r="B13" s="1701" t="s">
        <v>116</v>
      </c>
      <c r="C13" s="2252">
        <v>58.000000000000007</v>
      </c>
      <c r="D13" s="2251">
        <v>0.53808466491288498</v>
      </c>
      <c r="E13" s="2251">
        <v>0.40498275804163808</v>
      </c>
      <c r="F13" s="2251">
        <v>5.0900727812745024E-2</v>
      </c>
      <c r="G13" s="2251">
        <v>6.0318492327322525E-3</v>
      </c>
      <c r="H13" s="2250">
        <v>4.475120238634676</v>
      </c>
      <c r="I13" s="2090">
        <v>0.30550511895393312</v>
      </c>
      <c r="J13" s="2243"/>
    </row>
    <row r="14" spans="1:10" s="7" customFormat="1" ht="12" customHeight="1" x14ac:dyDescent="0.3">
      <c r="A14" s="322"/>
      <c r="B14" s="1701" t="s">
        <v>115</v>
      </c>
      <c r="C14" s="1700">
        <v>20.000000000000004</v>
      </c>
      <c r="D14" s="1699">
        <v>0.30656474354887581</v>
      </c>
      <c r="E14" s="1699">
        <v>0.52619622018933532</v>
      </c>
      <c r="F14" s="1699">
        <v>0.16723903626178924</v>
      </c>
      <c r="G14" s="1699">
        <v>0</v>
      </c>
      <c r="H14" s="1698">
        <v>4.139325707287087</v>
      </c>
      <c r="I14" s="1713">
        <v>0.79205493588511444</v>
      </c>
      <c r="J14" s="2243"/>
    </row>
    <row r="15" spans="1:10" s="7" customFormat="1" ht="12" customHeight="1" x14ac:dyDescent="0.3">
      <c r="A15" s="322"/>
      <c r="B15" s="1701" t="s">
        <v>111</v>
      </c>
      <c r="C15" s="1700">
        <v>112.00000000000003</v>
      </c>
      <c r="D15" s="2251">
        <v>0.36544213474715898</v>
      </c>
      <c r="E15" s="2251">
        <v>0.55275773999995226</v>
      </c>
      <c r="F15" s="2251">
        <v>6.6896994879050486E-2</v>
      </c>
      <c r="G15" s="2251">
        <v>1.4903130373838013E-2</v>
      </c>
      <c r="H15" s="2250">
        <v>4.2687388791204306</v>
      </c>
      <c r="I15" s="2090">
        <v>0.66163021155121371</v>
      </c>
      <c r="J15" s="2243"/>
    </row>
    <row r="16" spans="1:10" s="7" customFormat="1" ht="12" customHeight="1" x14ac:dyDescent="0.3">
      <c r="A16" s="322"/>
      <c r="B16" s="1701" t="s">
        <v>110</v>
      </c>
      <c r="C16" s="1700">
        <v>53.999999999999993</v>
      </c>
      <c r="D16" s="2251">
        <v>0.23533687920350388</v>
      </c>
      <c r="E16" s="2251">
        <v>0.47937066362972935</v>
      </c>
      <c r="F16" s="2251">
        <v>0.27845509005452013</v>
      </c>
      <c r="G16" s="2251">
        <v>6.8373671122463819E-3</v>
      </c>
      <c r="H16" s="2250">
        <v>3.9363696878122436</v>
      </c>
      <c r="I16" s="2090">
        <v>0.7049880451184305</v>
      </c>
      <c r="J16" s="2243"/>
    </row>
    <row r="17" spans="1:10" s="7" customFormat="1" ht="12" customHeight="1" x14ac:dyDescent="0.3">
      <c r="A17" s="322"/>
      <c r="B17" s="1701" t="s">
        <v>109</v>
      </c>
      <c r="C17" s="1700">
        <v>108.00000000000001</v>
      </c>
      <c r="D17" s="2251">
        <v>0.54002052896204455</v>
      </c>
      <c r="E17" s="2251">
        <v>0.41086641236471627</v>
      </c>
      <c r="F17" s="2251">
        <v>3.5061140816853388E-2</v>
      </c>
      <c r="G17" s="2251">
        <v>1.4051917856386016E-2</v>
      </c>
      <c r="H17" s="2250">
        <v>4.4628036345760336</v>
      </c>
      <c r="I17" s="2090">
        <v>0.55484024645004748</v>
      </c>
      <c r="J17" s="2243"/>
    </row>
    <row r="18" spans="1:10" s="7" customFormat="1" ht="12" customHeight="1" x14ac:dyDescent="0.3">
      <c r="A18" s="322"/>
      <c r="B18" s="1701" t="s">
        <v>108</v>
      </c>
      <c r="C18" s="2252">
        <v>54.000000000000007</v>
      </c>
      <c r="D18" s="2251">
        <v>0.34718627622589682</v>
      </c>
      <c r="E18" s="2251">
        <v>0.4768849386390398</v>
      </c>
      <c r="F18" s="2251">
        <v>0.17592878513506402</v>
      </c>
      <c r="G18" s="2251">
        <v>0</v>
      </c>
      <c r="H18" s="2250">
        <v>4.1712574910908327</v>
      </c>
      <c r="I18" s="2090">
        <v>0.51514249484811514</v>
      </c>
      <c r="J18" s="2243"/>
    </row>
    <row r="19" spans="1:10" s="7" customFormat="1" ht="12" customHeight="1" x14ac:dyDescent="0.3">
      <c r="A19" s="322"/>
      <c r="B19" s="1701" t="s">
        <v>107</v>
      </c>
      <c r="C19" s="1700">
        <v>85.000000000000014</v>
      </c>
      <c r="D19" s="2251">
        <v>0.61868202716535459</v>
      </c>
      <c r="E19" s="2251">
        <v>0.25531730022996202</v>
      </c>
      <c r="F19" s="2251">
        <v>0.12600067260468351</v>
      </c>
      <c r="G19" s="2251">
        <v>0</v>
      </c>
      <c r="H19" s="2250">
        <v>4.4926813545606707</v>
      </c>
      <c r="I19" s="2090">
        <v>0.48466033691882904</v>
      </c>
      <c r="J19" s="2243"/>
    </row>
    <row r="20" spans="1:10" s="7" customFormat="1" ht="12" customHeight="1" x14ac:dyDescent="0.3">
      <c r="A20" s="322"/>
      <c r="B20" s="1701" t="s">
        <v>106</v>
      </c>
      <c r="C20" s="1700">
        <v>24.000000000000007</v>
      </c>
      <c r="D20" s="1699">
        <v>0.42960330815491266</v>
      </c>
      <c r="E20" s="1699">
        <v>0.54669075985392857</v>
      </c>
      <c r="F20" s="1699">
        <v>2.3705931991159078E-2</v>
      </c>
      <c r="G20" s="1699">
        <v>0</v>
      </c>
      <c r="H20" s="1698">
        <v>4.4058973761637548</v>
      </c>
      <c r="I20" s="1713">
        <v>0.82006795515266784</v>
      </c>
      <c r="J20" s="2243"/>
    </row>
    <row r="21" spans="1:10" s="7" customFormat="1" ht="12" customHeight="1" x14ac:dyDescent="0.3">
      <c r="A21" s="322"/>
      <c r="B21" s="1701" t="s">
        <v>105</v>
      </c>
      <c r="C21" s="2245">
        <v>244.99999999999997</v>
      </c>
      <c r="D21" s="2251">
        <v>0.42374749846182019</v>
      </c>
      <c r="E21" s="2251">
        <v>0.37829365180650576</v>
      </c>
      <c r="F21" s="2251">
        <v>0.1965594525771425</v>
      </c>
      <c r="G21" s="2251">
        <v>1.3993971545318059E-3</v>
      </c>
      <c r="H21" s="2250">
        <v>4.2243892515756141</v>
      </c>
      <c r="I21" s="2249">
        <v>0.4401252236430494</v>
      </c>
      <c r="J21" s="2243"/>
    </row>
    <row r="22" spans="1:10" s="7" customFormat="1" ht="12" customHeight="1" x14ac:dyDescent="0.3">
      <c r="A22" s="322"/>
      <c r="B22" s="2248" t="s">
        <v>103</v>
      </c>
      <c r="C22" s="2245">
        <v>27.999999999999996</v>
      </c>
      <c r="D22" s="2247">
        <v>0.57819023352065368</v>
      </c>
      <c r="E22" s="2247">
        <v>0.26196825914456817</v>
      </c>
      <c r="F22" s="2247">
        <v>0.15260175351391944</v>
      </c>
      <c r="G22" s="2247">
        <v>7.239753820858558E-3</v>
      </c>
      <c r="H22" s="2246">
        <v>4.403869218544159</v>
      </c>
      <c r="I22" s="2236">
        <v>0.68667328760234614</v>
      </c>
      <c r="J22" s="2243"/>
    </row>
    <row r="23" spans="1:10" s="7" customFormat="1" ht="12" customHeight="1" x14ac:dyDescent="0.3">
      <c r="A23" s="322"/>
      <c r="B23" s="1701" t="s">
        <v>241</v>
      </c>
      <c r="C23" s="2245">
        <v>55.000000000000007</v>
      </c>
      <c r="D23" s="2092">
        <v>0.26331399273446648</v>
      </c>
      <c r="E23" s="2092">
        <v>0.65470465720561233</v>
      </c>
      <c r="F23" s="2092">
        <v>7.2771790283610513E-2</v>
      </c>
      <c r="G23" s="2092">
        <v>9.209559776310685E-3</v>
      </c>
      <c r="H23" s="2151">
        <v>4.1721230828982341</v>
      </c>
      <c r="I23" s="2090">
        <v>0.49597743697686814</v>
      </c>
      <c r="J23" s="2243"/>
    </row>
    <row r="24" spans="1:10" s="7" customFormat="1" ht="12" customHeight="1" x14ac:dyDescent="0.3">
      <c r="A24" s="322"/>
      <c r="B24" s="1701" t="s">
        <v>240</v>
      </c>
      <c r="C24" s="2245">
        <v>109.00000000000001</v>
      </c>
      <c r="D24" s="2092">
        <v>0.5144525966758805</v>
      </c>
      <c r="E24" s="2092">
        <v>0.30867037467246083</v>
      </c>
      <c r="F24" s="2092">
        <v>0.17687702865165938</v>
      </c>
      <c r="G24" s="2145">
        <v>0</v>
      </c>
      <c r="H24" s="2144">
        <v>4.3375755680242207</v>
      </c>
      <c r="I24" s="2090">
        <v>0.48660611260874909</v>
      </c>
      <c r="J24" s="2243"/>
    </row>
    <row r="25" spans="1:10" s="7" customFormat="1" ht="12" customHeight="1" thickBot="1" x14ac:dyDescent="0.35">
      <c r="A25" s="318"/>
      <c r="B25" s="68" t="s">
        <v>59</v>
      </c>
      <c r="C25" s="1694">
        <v>2352.9999999999991</v>
      </c>
      <c r="D25" s="2009">
        <v>0.44540145467929709</v>
      </c>
      <c r="E25" s="2009">
        <v>0.41753561005076612</v>
      </c>
      <c r="F25" s="2009">
        <v>0.12561938521082275</v>
      </c>
      <c r="G25" s="2009">
        <v>1.1443550059114731E-2</v>
      </c>
      <c r="H25" s="1693">
        <v>4.2941318223041334</v>
      </c>
      <c r="I25" s="2008">
        <v>0.66387358325032864</v>
      </c>
      <c r="J25" s="2243"/>
    </row>
    <row r="26" spans="1:10" s="7" customFormat="1" ht="12" customHeight="1" x14ac:dyDescent="0.3">
      <c r="A26" s="535" t="s">
        <v>98</v>
      </c>
      <c r="B26" s="1304" t="s">
        <v>97</v>
      </c>
      <c r="C26" s="1697">
        <v>2392.9999999999991</v>
      </c>
      <c r="D26" s="219">
        <v>0.7401995571675184</v>
      </c>
      <c r="E26" s="219">
        <v>0.20817004592847976</v>
      </c>
      <c r="F26" s="219">
        <v>4.4712823846482348E-2</v>
      </c>
      <c r="G26" s="219">
        <v>6.91757305751153E-3</v>
      </c>
      <c r="H26" s="1711">
        <v>4.6796418795654962</v>
      </c>
      <c r="I26" s="267">
        <v>0.42659234479680608</v>
      </c>
      <c r="J26" s="2243"/>
    </row>
    <row r="27" spans="1:10" s="7" customFormat="1" ht="12" customHeight="1" x14ac:dyDescent="0.3">
      <c r="A27" s="78" t="s">
        <v>96</v>
      </c>
      <c r="B27" s="1940" t="s">
        <v>95</v>
      </c>
      <c r="C27" s="1700">
        <v>222.00000000000006</v>
      </c>
      <c r="D27" s="2092">
        <v>0.66494823150943472</v>
      </c>
      <c r="E27" s="2092">
        <v>0.2733787610266834</v>
      </c>
      <c r="F27" s="2092">
        <v>6.1673007463881949E-2</v>
      </c>
      <c r="G27" s="2092">
        <v>0</v>
      </c>
      <c r="H27" s="1703">
        <v>4.6032752240455528</v>
      </c>
      <c r="I27" s="2090">
        <v>0.47260170398195628</v>
      </c>
      <c r="J27" s="2243"/>
    </row>
    <row r="28" spans="1:10" s="7" customFormat="1" ht="12" customHeight="1" x14ac:dyDescent="0.3">
      <c r="A28" s="535"/>
      <c r="B28" s="1940" t="s">
        <v>94</v>
      </c>
      <c r="C28" s="1700">
        <v>136</v>
      </c>
      <c r="D28" s="2092">
        <v>0.63446924117596193</v>
      </c>
      <c r="E28" s="2092">
        <v>0.339056029914374</v>
      </c>
      <c r="F28" s="2092">
        <v>2.6474728909663705E-2</v>
      </c>
      <c r="G28" s="2092">
        <v>0</v>
      </c>
      <c r="H28" s="1703">
        <v>4.6079945122662993</v>
      </c>
      <c r="I28" s="2090">
        <v>0.23921941351700229</v>
      </c>
      <c r="J28" s="2243"/>
    </row>
    <row r="29" spans="1:10" s="7" customFormat="1" ht="12" customHeight="1" thickBot="1" x14ac:dyDescent="0.35">
      <c r="A29" s="379"/>
      <c r="B29" s="1530" t="s">
        <v>59</v>
      </c>
      <c r="C29" s="2143">
        <v>2751.0000000000055</v>
      </c>
      <c r="D29" s="1879">
        <v>0.73059551458990157</v>
      </c>
      <c r="E29" s="1879">
        <v>0.21777675000788513</v>
      </c>
      <c r="F29" s="1879">
        <v>4.5501380220125121E-2</v>
      </c>
      <c r="G29" s="1879">
        <v>6.1263551820847206E-3</v>
      </c>
      <c r="H29" s="2141">
        <v>4.6710615826196635</v>
      </c>
      <c r="I29" s="1877">
        <v>0.42605778552811102</v>
      </c>
      <c r="J29" s="2243"/>
    </row>
    <row r="30" spans="1:10" s="7" customFormat="1" ht="12" customHeight="1" thickBot="1" x14ac:dyDescent="0.35">
      <c r="A30" s="397" t="s">
        <v>93</v>
      </c>
      <c r="B30" s="352" t="s">
        <v>59</v>
      </c>
      <c r="C30" s="2076">
        <v>79</v>
      </c>
      <c r="D30" s="1353">
        <v>0.7778125303202762</v>
      </c>
      <c r="E30" s="1353">
        <v>0.19905071471627075</v>
      </c>
      <c r="F30" s="1353">
        <v>2.3136754963452848E-2</v>
      </c>
      <c r="G30" s="1353">
        <v>0</v>
      </c>
      <c r="H30" s="2075">
        <v>4.7546757753568221</v>
      </c>
      <c r="I30" s="238">
        <v>7.1822784156364297E-2</v>
      </c>
      <c r="J30" s="2243"/>
    </row>
    <row r="31" spans="1:10" s="7" customFormat="1" ht="12" customHeight="1" x14ac:dyDescent="0.3">
      <c r="A31" s="535" t="s">
        <v>92</v>
      </c>
      <c r="B31" s="93" t="s">
        <v>91</v>
      </c>
      <c r="C31" s="2139">
        <v>150</v>
      </c>
      <c r="D31" s="1876">
        <v>0.48153555132933606</v>
      </c>
      <c r="E31" s="1876">
        <v>0.29665792641343719</v>
      </c>
      <c r="F31" s="1876">
        <v>0.20647229417950363</v>
      </c>
      <c r="G31" s="1876">
        <v>1.5334228077723172E-2</v>
      </c>
      <c r="H31" s="2138">
        <v>4.2290605729166639</v>
      </c>
      <c r="I31" s="1845">
        <v>0.34437623817663782</v>
      </c>
      <c r="J31" s="2243"/>
    </row>
    <row r="32" spans="1:10" s="7" customFormat="1" ht="12" customHeight="1" x14ac:dyDescent="0.3">
      <c r="A32" s="78" t="s">
        <v>205</v>
      </c>
      <c r="B32" s="1701" t="s">
        <v>89</v>
      </c>
      <c r="C32" s="1700">
        <v>314.99999999999994</v>
      </c>
      <c r="D32" s="2092">
        <v>0.71990285704588652</v>
      </c>
      <c r="E32" s="2092">
        <v>0.23586498069639361</v>
      </c>
      <c r="F32" s="2092">
        <v>4.4232162257719886E-2</v>
      </c>
      <c r="G32" s="2092">
        <v>0</v>
      </c>
      <c r="H32" s="1703">
        <v>4.6756706947881677</v>
      </c>
      <c r="I32" s="2090">
        <v>0.18417577413921124</v>
      </c>
      <c r="J32" s="2243"/>
    </row>
    <row r="33" spans="1:10" s="7" customFormat="1" ht="12" customHeight="1" x14ac:dyDescent="0.3">
      <c r="A33" s="78"/>
      <c r="B33" s="1701" t="s">
        <v>87</v>
      </c>
      <c r="C33" s="1700">
        <v>48.000000000000021</v>
      </c>
      <c r="D33" s="2092">
        <v>0.53161878507293525</v>
      </c>
      <c r="E33" s="2092">
        <v>0.36729334635307842</v>
      </c>
      <c r="F33" s="2092">
        <v>0.10108786857398661</v>
      </c>
      <c r="G33" s="2092">
        <v>0</v>
      </c>
      <c r="H33" s="1703">
        <v>4.4305309164989488</v>
      </c>
      <c r="I33" s="2090">
        <v>0.15405923404800012</v>
      </c>
      <c r="J33" s="2243"/>
    </row>
    <row r="34" spans="1:10" s="7" customFormat="1" ht="12" customHeight="1" x14ac:dyDescent="0.3">
      <c r="A34" s="535"/>
      <c r="B34" s="1701" t="s">
        <v>239</v>
      </c>
      <c r="C34" s="1700">
        <v>59.000000000000007</v>
      </c>
      <c r="D34" s="2092">
        <v>0.49149096709208101</v>
      </c>
      <c r="E34" s="2092">
        <v>0.37448371410573822</v>
      </c>
      <c r="F34" s="2092">
        <v>0.1340253188021808</v>
      </c>
      <c r="G34" s="2092">
        <v>0</v>
      </c>
      <c r="H34" s="1703">
        <v>4.3574656482899004</v>
      </c>
      <c r="I34" s="2090">
        <v>0.19036913919680604</v>
      </c>
      <c r="J34" s="2243"/>
    </row>
    <row r="35" spans="1:10" s="7" customFormat="1" ht="12" customHeight="1" thickBot="1" x14ac:dyDescent="0.35">
      <c r="A35" s="322"/>
      <c r="B35" s="68" t="s">
        <v>59</v>
      </c>
      <c r="C35" s="1694">
        <v>602.00000000000034</v>
      </c>
      <c r="D35" s="2009">
        <v>0.6200425709646159</v>
      </c>
      <c r="E35" s="2009">
        <v>0.27818799813481238</v>
      </c>
      <c r="F35" s="2009">
        <v>9.8122137158335773E-2</v>
      </c>
      <c r="G35" s="2009">
        <v>3.6472937422361296E-3</v>
      </c>
      <c r="H35" s="1693">
        <v>4.5109785525795711</v>
      </c>
      <c r="I35" s="2008">
        <v>0.22835391520131992</v>
      </c>
      <c r="J35" s="2243"/>
    </row>
    <row r="36" spans="1:10" s="7" customFormat="1" ht="12" customHeight="1" x14ac:dyDescent="0.3">
      <c r="A36" s="311" t="s">
        <v>85</v>
      </c>
      <c r="B36" s="93" t="s">
        <v>238</v>
      </c>
      <c r="C36" s="2139">
        <v>197</v>
      </c>
      <c r="D36" s="1876">
        <v>0.67683776491084757</v>
      </c>
      <c r="E36" s="1876">
        <v>0.31063441861204905</v>
      </c>
      <c r="F36" s="1876">
        <v>1.2527816477104032E-2</v>
      </c>
      <c r="G36" s="1876">
        <v>0</v>
      </c>
      <c r="H36" s="2138">
        <v>4.6643099484337442</v>
      </c>
      <c r="I36" s="1845">
        <v>0.28385300722483475</v>
      </c>
      <c r="J36" s="2243"/>
    </row>
    <row r="37" spans="1:10" s="7" customFormat="1" ht="12" customHeight="1" x14ac:dyDescent="0.3">
      <c r="A37" s="92" t="s">
        <v>83</v>
      </c>
      <c r="B37" s="1701" t="s">
        <v>81</v>
      </c>
      <c r="C37" s="1700">
        <v>169.99999999999997</v>
      </c>
      <c r="D37" s="2092">
        <v>0.50956621771039989</v>
      </c>
      <c r="E37" s="2092">
        <v>0.44607309328268596</v>
      </c>
      <c r="F37" s="2092">
        <v>7.5975333117062945E-3</v>
      </c>
      <c r="G37" s="2092">
        <v>3.6763155695208383E-2</v>
      </c>
      <c r="H37" s="1703">
        <v>4.428442373008278</v>
      </c>
      <c r="I37" s="2090">
        <v>0.32222648067511933</v>
      </c>
      <c r="J37" s="2243"/>
    </row>
    <row r="38" spans="1:10" s="7" customFormat="1" ht="12" customHeight="1" x14ac:dyDescent="0.3">
      <c r="A38" s="322"/>
      <c r="B38" s="1701" t="s">
        <v>80</v>
      </c>
      <c r="C38" s="1700">
        <v>321.00000000000006</v>
      </c>
      <c r="D38" s="2092">
        <v>0.67255746649376813</v>
      </c>
      <c r="E38" s="2092">
        <v>0.3258415012053153</v>
      </c>
      <c r="F38" s="2092">
        <v>1.6010323009169761E-3</v>
      </c>
      <c r="G38" s="2092">
        <v>0</v>
      </c>
      <c r="H38" s="1703">
        <v>4.6709564341928491</v>
      </c>
      <c r="I38" s="2090">
        <v>3.2799673667490502E-2</v>
      </c>
      <c r="J38" s="2243"/>
    </row>
    <row r="39" spans="1:10" s="7" customFormat="1" ht="12" customHeight="1" x14ac:dyDescent="0.3">
      <c r="A39" s="322"/>
      <c r="B39" s="1701" t="s">
        <v>78</v>
      </c>
      <c r="C39" s="1700">
        <v>27</v>
      </c>
      <c r="D39" s="1699">
        <v>0.49752910490238195</v>
      </c>
      <c r="E39" s="1699">
        <v>0.502470895097618</v>
      </c>
      <c r="F39" s="1699">
        <v>0</v>
      </c>
      <c r="G39" s="1699">
        <v>0</v>
      </c>
      <c r="H39" s="1698">
        <v>4.497529104902382</v>
      </c>
      <c r="I39" s="1713">
        <v>0.5403310800339679</v>
      </c>
      <c r="J39" s="2243"/>
    </row>
    <row r="40" spans="1:10" s="7" customFormat="1" ht="12" customHeight="1" x14ac:dyDescent="0.3">
      <c r="A40" s="322"/>
      <c r="B40" s="1940" t="s">
        <v>77</v>
      </c>
      <c r="C40" s="1700">
        <v>26</v>
      </c>
      <c r="D40" s="1699">
        <v>0.27276295823631436</v>
      </c>
      <c r="E40" s="1699">
        <v>0.61743022811697468</v>
      </c>
      <c r="F40" s="1699">
        <v>0.10980681364671095</v>
      </c>
      <c r="G40" s="1699">
        <v>0</v>
      </c>
      <c r="H40" s="1698">
        <v>4.1629561445896055</v>
      </c>
      <c r="I40" s="1713">
        <v>0.4847785119958789</v>
      </c>
      <c r="J40" s="2243"/>
    </row>
    <row r="41" spans="1:10" s="7" customFormat="1" ht="12" customHeight="1" x14ac:dyDescent="0.3">
      <c r="A41" s="322"/>
      <c r="B41" s="1701" t="s">
        <v>75</v>
      </c>
      <c r="C41" s="1700">
        <v>64.000000000000028</v>
      </c>
      <c r="D41" s="2092">
        <v>0.50589390076864904</v>
      </c>
      <c r="E41" s="2092">
        <v>0.49410609923135146</v>
      </c>
      <c r="F41" s="2092">
        <v>0</v>
      </c>
      <c r="G41" s="2092">
        <v>0</v>
      </c>
      <c r="H41" s="1703">
        <v>4.5058939007686503</v>
      </c>
      <c r="I41" s="2090">
        <v>0.16979278879232276</v>
      </c>
      <c r="J41" s="2243"/>
    </row>
    <row r="42" spans="1:10" s="7" customFormat="1" ht="12" customHeight="1" x14ac:dyDescent="0.3">
      <c r="A42" s="322"/>
      <c r="B42" s="1940" t="s">
        <v>74</v>
      </c>
      <c r="C42" s="1700">
        <v>73.999999999999972</v>
      </c>
      <c r="D42" s="2092">
        <v>0.4779868937823209</v>
      </c>
      <c r="E42" s="2092">
        <v>0.52201310621767927</v>
      </c>
      <c r="F42" s="2092">
        <v>0</v>
      </c>
      <c r="G42" s="2092">
        <v>0</v>
      </c>
      <c r="H42" s="1703">
        <v>4.4779868937823197</v>
      </c>
      <c r="I42" s="2090">
        <v>0.32415259731854862</v>
      </c>
      <c r="J42" s="2243"/>
    </row>
    <row r="43" spans="1:10" s="7" customFormat="1" ht="12" customHeight="1" x14ac:dyDescent="0.3">
      <c r="A43" s="322"/>
      <c r="B43" s="1701" t="s">
        <v>73</v>
      </c>
      <c r="C43" s="1700">
        <v>61</v>
      </c>
      <c r="D43" s="2092">
        <v>0.60727134895975998</v>
      </c>
      <c r="E43" s="2092">
        <v>0.21456342125932099</v>
      </c>
      <c r="F43" s="2092">
        <v>0.17816522978091914</v>
      </c>
      <c r="G43" s="2092">
        <v>0</v>
      </c>
      <c r="H43" s="1703">
        <v>4.4291061191788401</v>
      </c>
      <c r="I43" s="2090">
        <v>0.41555672850219083</v>
      </c>
      <c r="J43" s="2243"/>
    </row>
    <row r="44" spans="1:10" s="7" customFormat="1" ht="12" customHeight="1" x14ac:dyDescent="0.3">
      <c r="A44" s="322"/>
      <c r="B44" s="1701" t="s">
        <v>72</v>
      </c>
      <c r="C44" s="1700">
        <v>80.000000000000014</v>
      </c>
      <c r="D44" s="2092">
        <v>0.36599912348320696</v>
      </c>
      <c r="E44" s="2092">
        <v>0.54308252789315925</v>
      </c>
      <c r="F44" s="2092">
        <v>9.0918348623634224E-2</v>
      </c>
      <c r="G44" s="2092">
        <v>0</v>
      </c>
      <c r="H44" s="1703">
        <v>4.2750807748595729</v>
      </c>
      <c r="I44" s="2090">
        <v>0.56397231884961141</v>
      </c>
      <c r="J44" s="2243"/>
    </row>
    <row r="45" spans="1:10" s="7" customFormat="1" ht="12" customHeight="1" x14ac:dyDescent="0.3">
      <c r="A45" s="322"/>
      <c r="B45" s="1701" t="s">
        <v>237</v>
      </c>
      <c r="C45" s="1700">
        <v>137.00000000000006</v>
      </c>
      <c r="D45" s="2092">
        <v>0.61386249182015484</v>
      </c>
      <c r="E45" s="2092">
        <v>0.30231990373046475</v>
      </c>
      <c r="F45" s="2092">
        <v>8.3817604449380648E-2</v>
      </c>
      <c r="G45" s="2092">
        <v>0</v>
      </c>
      <c r="H45" s="1703">
        <v>4.5300448873707717</v>
      </c>
      <c r="I45" s="2090">
        <v>0.37186799309577462</v>
      </c>
      <c r="J45" s="2243"/>
    </row>
    <row r="46" spans="1:10" s="7" customFormat="1" ht="12" customHeight="1" thickBot="1" x14ac:dyDescent="0.35">
      <c r="A46" s="266"/>
      <c r="B46" s="68" t="s">
        <v>59</v>
      </c>
      <c r="C46" s="1694">
        <v>1211.9999999999989</v>
      </c>
      <c r="D46" s="2009">
        <v>0.56468200833542237</v>
      </c>
      <c r="E46" s="2009">
        <v>0.38506951446223775</v>
      </c>
      <c r="F46" s="2009">
        <v>4.5169410364629063E-2</v>
      </c>
      <c r="G46" s="2009">
        <v>5.0790668377138463E-3</v>
      </c>
      <c r="H46" s="1693">
        <v>4.5093544642953622</v>
      </c>
      <c r="I46" s="2008">
        <v>0.37830491340329081</v>
      </c>
      <c r="J46" s="2243"/>
    </row>
    <row r="47" spans="1:10" s="7" customFormat="1" ht="12" customHeight="1" x14ac:dyDescent="0.3">
      <c r="A47" s="78" t="s">
        <v>70</v>
      </c>
      <c r="B47" s="342" t="s">
        <v>69</v>
      </c>
      <c r="C47" s="1697">
        <v>20</v>
      </c>
      <c r="D47" s="2244">
        <v>0</v>
      </c>
      <c r="E47" s="2238">
        <v>0.75</v>
      </c>
      <c r="F47" s="2238">
        <v>0.10000000000000002</v>
      </c>
      <c r="G47" s="2238">
        <v>0.15000000000000002</v>
      </c>
      <c r="H47" s="2237">
        <v>3.5500000000000003</v>
      </c>
      <c r="I47" s="2236">
        <v>0.4871140783408463</v>
      </c>
      <c r="J47" s="2243"/>
    </row>
    <row r="48" spans="1:10" s="7" customFormat="1" ht="12" customHeight="1" x14ac:dyDescent="0.3">
      <c r="A48" s="78" t="s">
        <v>68</v>
      </c>
      <c r="B48" s="1755" t="s">
        <v>66</v>
      </c>
      <c r="C48" s="2148">
        <v>171.99999999999994</v>
      </c>
      <c r="D48" s="2092">
        <v>0.64635365572090098</v>
      </c>
      <c r="E48" s="2092">
        <v>0.34880089012149967</v>
      </c>
      <c r="F48" s="2092">
        <v>4.8454541575990743E-3</v>
      </c>
      <c r="G48" s="2092">
        <v>0</v>
      </c>
      <c r="H48" s="1703">
        <v>4.6415082015633038</v>
      </c>
      <c r="I48" s="2090">
        <v>4.1340080809444076E-2</v>
      </c>
      <c r="J48" s="2243"/>
    </row>
    <row r="49" spans="1:10" s="7" customFormat="1" ht="12" customHeight="1" x14ac:dyDescent="0.3">
      <c r="A49" s="78"/>
      <c r="B49" s="1755" t="s">
        <v>65</v>
      </c>
      <c r="C49" s="1700">
        <v>103.99999999999997</v>
      </c>
      <c r="D49" s="2092">
        <v>0.53673502845709808</v>
      </c>
      <c r="E49" s="2092">
        <v>0.38424031287656107</v>
      </c>
      <c r="F49" s="2092">
        <v>6.1586210657127237E-2</v>
      </c>
      <c r="G49" s="2092">
        <v>1.7438448009213549E-2</v>
      </c>
      <c r="H49" s="1703">
        <v>4.4228334737723278</v>
      </c>
      <c r="I49" s="2090">
        <v>0.50624192388291844</v>
      </c>
      <c r="J49" s="2243"/>
    </row>
    <row r="50" spans="1:10" s="7" customFormat="1" ht="12" customHeight="1" x14ac:dyDescent="0.3">
      <c r="A50" s="78"/>
      <c r="B50" s="1701" t="s">
        <v>236</v>
      </c>
      <c r="C50" s="1700">
        <v>100</v>
      </c>
      <c r="D50" s="2092">
        <v>0.50284395342884092</v>
      </c>
      <c r="E50" s="2092">
        <v>0.36796707899727055</v>
      </c>
      <c r="F50" s="2092">
        <v>0.12918896757388892</v>
      </c>
      <c r="G50" s="2092">
        <v>0</v>
      </c>
      <c r="H50" s="1703">
        <v>4.3736549858549525</v>
      </c>
      <c r="I50" s="2090">
        <v>0.34161249004617955</v>
      </c>
      <c r="J50" s="2243"/>
    </row>
    <row r="51" spans="1:10" s="7" customFormat="1" ht="12" customHeight="1" thickBot="1" x14ac:dyDescent="0.35">
      <c r="A51" s="266"/>
      <c r="B51" s="2053" t="s">
        <v>59</v>
      </c>
      <c r="C51" s="2143">
        <v>410.99999999999994</v>
      </c>
      <c r="D51" s="1879">
        <v>0.51694307012413487</v>
      </c>
      <c r="E51" s="1879">
        <v>0.40694793418651615</v>
      </c>
      <c r="F51" s="1879">
        <v>6.1532492727869322E-2</v>
      </c>
      <c r="G51" s="1879">
        <v>1.4576502961479524E-2</v>
      </c>
      <c r="H51" s="2141">
        <v>4.419290274815074</v>
      </c>
      <c r="I51" s="1877">
        <v>0.31606252273873586</v>
      </c>
      <c r="J51" s="2243"/>
    </row>
    <row r="52" spans="1:10" s="7" customFormat="1" ht="12" customHeight="1" x14ac:dyDescent="0.3">
      <c r="A52" s="89" t="s">
        <v>204</v>
      </c>
      <c r="B52" s="334" t="s">
        <v>62</v>
      </c>
      <c r="C52" s="1696">
        <v>156</v>
      </c>
      <c r="D52" s="148">
        <v>0.47724293250548849</v>
      </c>
      <c r="E52" s="148">
        <v>0.4251766077044799</v>
      </c>
      <c r="F52" s="148">
        <v>9.758045979003141E-2</v>
      </c>
      <c r="G52" s="148">
        <v>0</v>
      </c>
      <c r="H52" s="1695">
        <v>4.3796624727154567</v>
      </c>
      <c r="I52" s="146">
        <v>0.43462806839067836</v>
      </c>
      <c r="J52" s="2243"/>
    </row>
    <row r="53" spans="1:10" s="7" customFormat="1" ht="12" customHeight="1" thickBot="1" x14ac:dyDescent="0.35">
      <c r="A53" s="81" t="s">
        <v>61</v>
      </c>
      <c r="B53" s="2156" t="s">
        <v>59</v>
      </c>
      <c r="C53" s="1694">
        <v>174.00000000000003</v>
      </c>
      <c r="D53" s="2185">
        <v>0.45590186980759084</v>
      </c>
      <c r="E53" s="2185">
        <v>0.45026599534737094</v>
      </c>
      <c r="F53" s="2185">
        <v>8.8081284998311069E-2</v>
      </c>
      <c r="G53" s="2185">
        <v>5.7508498467267423E-3</v>
      </c>
      <c r="H53" s="1693">
        <v>4.3505680352690996</v>
      </c>
      <c r="I53" s="2008">
        <v>0.4174680085077293</v>
      </c>
      <c r="J53" s="2243"/>
    </row>
    <row r="54" spans="1:10" s="7" customFormat="1" ht="12" customHeight="1" x14ac:dyDescent="0.3">
      <c r="A54" s="177"/>
      <c r="B54" s="177"/>
      <c r="C54" s="325"/>
      <c r="D54" s="935"/>
      <c r="E54" s="935"/>
      <c r="F54" s="935"/>
      <c r="G54" s="6639" t="s">
        <v>201</v>
      </c>
      <c r="H54" s="6639"/>
      <c r="I54" s="1692" t="s">
        <v>852</v>
      </c>
      <c r="J54" s="2243"/>
    </row>
    <row r="55" spans="1:10" ht="10.5" customHeight="1" x14ac:dyDescent="0.25">
      <c r="J55" s="2242"/>
    </row>
    <row r="56" spans="1:10" ht="12" customHeight="1" x14ac:dyDescent="0.25">
      <c r="J56" s="2242"/>
    </row>
    <row r="57" spans="1:10" ht="12" customHeight="1" x14ac:dyDescent="0.25">
      <c r="J57" s="2242"/>
    </row>
    <row r="58" spans="1:10" ht="12" customHeight="1" x14ac:dyDescent="0.25">
      <c r="J58" s="2242"/>
    </row>
    <row r="59" spans="1:10" ht="12" customHeight="1" x14ac:dyDescent="0.25">
      <c r="J59" s="2242"/>
    </row>
    <row r="60" spans="1:10" ht="12" customHeight="1" x14ac:dyDescent="0.25">
      <c r="J60" s="2242"/>
    </row>
    <row r="61" spans="1:10" ht="12" customHeight="1" x14ac:dyDescent="0.25">
      <c r="J61" s="2242"/>
    </row>
    <row r="62" spans="1:10" ht="12" customHeight="1" x14ac:dyDescent="0.25">
      <c r="J62" s="2242"/>
    </row>
    <row r="63" spans="1:10" ht="12" customHeight="1" x14ac:dyDescent="0.25">
      <c r="J63" s="2242"/>
    </row>
    <row r="64" spans="1:10" ht="12" customHeight="1" x14ac:dyDescent="0.25">
      <c r="J64" s="2242"/>
    </row>
    <row r="65" spans="10:10" ht="12" customHeight="1" x14ac:dyDescent="0.25">
      <c r="J65" s="2242"/>
    </row>
    <row r="66" spans="10:10" ht="12" customHeight="1" x14ac:dyDescent="0.25">
      <c r="J66" s="2242"/>
    </row>
    <row r="67" spans="10:10" ht="12" customHeight="1" x14ac:dyDescent="0.25">
      <c r="J67" s="2242"/>
    </row>
    <row r="68" spans="10:10" ht="12" customHeight="1" x14ac:dyDescent="0.25">
      <c r="J68" s="2242"/>
    </row>
    <row r="69" spans="10:10" ht="12" customHeight="1" x14ac:dyDescent="0.25">
      <c r="J69" s="2242"/>
    </row>
    <row r="70" spans="10:10" ht="12" customHeight="1" x14ac:dyDescent="0.25">
      <c r="J70" s="2242"/>
    </row>
    <row r="71" spans="10:10" ht="12" customHeight="1" x14ac:dyDescent="0.25">
      <c r="J71" s="2242"/>
    </row>
    <row r="72" spans="10:10" ht="12" customHeight="1" x14ac:dyDescent="0.25">
      <c r="J72" s="2242"/>
    </row>
    <row r="73" spans="10:10" ht="12" customHeight="1" x14ac:dyDescent="0.25">
      <c r="J73" s="2242"/>
    </row>
    <row r="74" spans="10:10" ht="12" customHeight="1" x14ac:dyDescent="0.25">
      <c r="J74" s="2242"/>
    </row>
    <row r="75" spans="10:10" ht="12" customHeight="1" x14ac:dyDescent="0.25">
      <c r="J75" s="2242"/>
    </row>
    <row r="76" spans="10:10" ht="12" customHeight="1" x14ac:dyDescent="0.25">
      <c r="J76" s="2242"/>
    </row>
    <row r="77" spans="10:10" ht="12" customHeight="1" x14ac:dyDescent="0.25">
      <c r="J77" s="2242"/>
    </row>
    <row r="78" spans="10:10" ht="12" customHeight="1" x14ac:dyDescent="0.25">
      <c r="J78" s="2242"/>
    </row>
    <row r="79" spans="10:10" ht="12" customHeight="1" x14ac:dyDescent="0.25">
      <c r="J79" s="2242"/>
    </row>
    <row r="80" spans="10:10" ht="12" customHeight="1" x14ac:dyDescent="0.25">
      <c r="J80" s="2242"/>
    </row>
    <row r="81" spans="10:10" ht="12" customHeight="1" x14ac:dyDescent="0.25">
      <c r="J81" s="2242"/>
    </row>
    <row r="82" spans="10:10" ht="12" customHeight="1" x14ac:dyDescent="0.25">
      <c r="J82" s="2242"/>
    </row>
    <row r="83" spans="10:10" ht="12" customHeight="1" x14ac:dyDescent="0.25">
      <c r="J83" s="2242"/>
    </row>
    <row r="84" spans="10:10" ht="12" customHeight="1" x14ac:dyDescent="0.25">
      <c r="J84" s="2242"/>
    </row>
    <row r="85" spans="10:10" ht="12" customHeight="1" x14ac:dyDescent="0.25">
      <c r="J85" s="2242"/>
    </row>
    <row r="86" spans="10:10" ht="12" customHeight="1" x14ac:dyDescent="0.25">
      <c r="J86" s="2242"/>
    </row>
    <row r="87" spans="10:10" ht="12" customHeight="1" x14ac:dyDescent="0.25">
      <c r="J87" s="2242"/>
    </row>
    <row r="88" spans="10:10" ht="12" customHeight="1" x14ac:dyDescent="0.25">
      <c r="J88" s="2242"/>
    </row>
    <row r="89" spans="10:10" ht="12" customHeight="1" x14ac:dyDescent="0.25">
      <c r="J89" s="2242"/>
    </row>
    <row r="90" spans="10:10" ht="12" customHeight="1" x14ac:dyDescent="0.25">
      <c r="J90" s="2242"/>
    </row>
    <row r="91" spans="10:10" ht="12" customHeight="1" x14ac:dyDescent="0.25">
      <c r="J91" s="2242"/>
    </row>
    <row r="92" spans="10:10" ht="12" customHeight="1" x14ac:dyDescent="0.25">
      <c r="J92" s="2242"/>
    </row>
    <row r="93" spans="10:10" ht="12" customHeight="1" x14ac:dyDescent="0.25">
      <c r="J93" s="2242"/>
    </row>
    <row r="94" spans="10:10" ht="12" customHeight="1" x14ac:dyDescent="0.25">
      <c r="J94" s="2242"/>
    </row>
    <row r="95" spans="10:10" ht="12" customHeight="1" x14ac:dyDescent="0.25">
      <c r="J95" s="2242"/>
    </row>
    <row r="96" spans="10:10" ht="12" customHeight="1" x14ac:dyDescent="0.25">
      <c r="J96" s="2242"/>
    </row>
    <row r="97" spans="10:10" ht="12" customHeight="1" x14ac:dyDescent="0.25">
      <c r="J97" s="2242"/>
    </row>
    <row r="98" spans="10:10" ht="12" customHeight="1" x14ac:dyDescent="0.25">
      <c r="J98" s="2242"/>
    </row>
    <row r="99" spans="10:10" ht="12" customHeight="1" x14ac:dyDescent="0.25">
      <c r="J99" s="2242"/>
    </row>
    <row r="100" spans="10:10" ht="12" customHeight="1" x14ac:dyDescent="0.25">
      <c r="J100" s="2242"/>
    </row>
    <row r="101" spans="10:10" ht="12" customHeight="1" x14ac:dyDescent="0.25">
      <c r="J101" s="2242"/>
    </row>
    <row r="102" spans="10:10" ht="12" customHeight="1" x14ac:dyDescent="0.25">
      <c r="J102" s="2242"/>
    </row>
    <row r="103" spans="10:10" ht="12" customHeight="1" x14ac:dyDescent="0.25">
      <c r="J103" s="2242"/>
    </row>
    <row r="104" spans="10:10" ht="12" customHeight="1" x14ac:dyDescent="0.25">
      <c r="J104" s="2242"/>
    </row>
    <row r="105" spans="10:10" ht="12" customHeight="1" x14ac:dyDescent="0.25">
      <c r="J105" s="2242"/>
    </row>
    <row r="106" spans="10:10" ht="12" customHeight="1" x14ac:dyDescent="0.25">
      <c r="J106" s="2242"/>
    </row>
    <row r="107" spans="10:10" ht="12" customHeight="1" x14ac:dyDescent="0.25">
      <c r="J107" s="2242"/>
    </row>
    <row r="108" spans="10:10" ht="12" customHeight="1" x14ac:dyDescent="0.25">
      <c r="J108" s="2242"/>
    </row>
    <row r="109" spans="10:10" ht="12" customHeight="1" x14ac:dyDescent="0.25">
      <c r="J109" s="2242"/>
    </row>
    <row r="110" spans="10:10" ht="12" customHeight="1" x14ac:dyDescent="0.25">
      <c r="J110" s="2242"/>
    </row>
    <row r="111" spans="10:10" ht="12" customHeight="1" x14ac:dyDescent="0.25">
      <c r="J111" s="2242"/>
    </row>
    <row r="112" spans="10:10" ht="12" customHeight="1" x14ac:dyDescent="0.25">
      <c r="J112" s="2242"/>
    </row>
    <row r="113" spans="10:10" ht="12" customHeight="1" x14ac:dyDescent="0.25">
      <c r="J113" s="2242"/>
    </row>
    <row r="114" spans="10:10" ht="12" customHeight="1" x14ac:dyDescent="0.25">
      <c r="J114" s="2242"/>
    </row>
    <row r="115" spans="10:10" ht="12" customHeight="1" x14ac:dyDescent="0.25">
      <c r="J115" s="2242"/>
    </row>
    <row r="116" spans="10:10" ht="12" customHeight="1" x14ac:dyDescent="0.25">
      <c r="J116" s="2242"/>
    </row>
    <row r="117" spans="10:10" ht="12" customHeight="1" x14ac:dyDescent="0.25">
      <c r="J117" s="2242"/>
    </row>
    <row r="118" spans="10:10" ht="12" customHeight="1" x14ac:dyDescent="0.25">
      <c r="J118" s="2242"/>
    </row>
    <row r="119" spans="10:10" ht="12" customHeight="1" x14ac:dyDescent="0.25">
      <c r="J119" s="2242"/>
    </row>
    <row r="120" spans="10:10" ht="12" customHeight="1" x14ac:dyDescent="0.25">
      <c r="J120" s="2242"/>
    </row>
  </sheetData>
  <mergeCells count="7">
    <mergeCell ref="A1:I1"/>
    <mergeCell ref="A2:I2"/>
    <mergeCell ref="G54:H54"/>
    <mergeCell ref="A7:B7"/>
    <mergeCell ref="A3:B6"/>
    <mergeCell ref="C4:I4"/>
    <mergeCell ref="C3:I3"/>
  </mergeCells>
  <conditionalFormatting sqref="D7:G13 I7:I13 I15:I19 D15:G19 D21:G32 I21:I32 I41:I42 D41:G42 I34:I38 D34:G38 D44:G53 I44:I53">
    <cfRule type="expression" dxfId="828" priority="12">
      <formula>D7&lt;0.005</formula>
    </cfRule>
  </conditionalFormatting>
  <conditionalFormatting sqref="D7:G13 I7:I13 I15:I19 D15:G19 D21:G32 I21:I32 I41:I42 D41:G42 I34:I38 D34:G38 D44:G53 I44:I53">
    <cfRule type="expression" dxfId="827" priority="11" stopIfTrue="1">
      <formula>D7&lt;0.0004</formula>
    </cfRule>
  </conditionalFormatting>
  <conditionalFormatting sqref="I14 D14:G14">
    <cfRule type="expression" dxfId="826" priority="10">
      <formula>D14&lt;0.005</formula>
    </cfRule>
  </conditionalFormatting>
  <conditionalFormatting sqref="I14 D14:G14">
    <cfRule type="expression" dxfId="825" priority="9" stopIfTrue="1">
      <formula>D14&lt;0.0004</formula>
    </cfRule>
  </conditionalFormatting>
  <conditionalFormatting sqref="I20 D20:G20">
    <cfRule type="expression" dxfId="824" priority="8">
      <formula>D20&lt;0.005</formula>
    </cfRule>
  </conditionalFormatting>
  <conditionalFormatting sqref="I20 D20:G20">
    <cfRule type="expression" dxfId="823" priority="7" stopIfTrue="1">
      <formula>D20&lt;0.0004</formula>
    </cfRule>
  </conditionalFormatting>
  <conditionalFormatting sqref="I39:I40 D39:G40">
    <cfRule type="expression" dxfId="822" priority="6">
      <formula>D39&lt;0.005</formula>
    </cfRule>
  </conditionalFormatting>
  <conditionalFormatting sqref="I39:I40 D39:G40">
    <cfRule type="expression" dxfId="821" priority="5" stopIfTrue="1">
      <formula>D39&lt;0.0004</formula>
    </cfRule>
  </conditionalFormatting>
  <conditionalFormatting sqref="I33 D33:G33">
    <cfRule type="expression" dxfId="820" priority="4">
      <formula>D33&lt;0.005</formula>
    </cfRule>
  </conditionalFormatting>
  <conditionalFormatting sqref="I33 D33:G33">
    <cfRule type="expression" dxfId="819" priority="3" stopIfTrue="1">
      <formula>D33&lt;0.0004</formula>
    </cfRule>
  </conditionalFormatting>
  <conditionalFormatting sqref="I43 D43:G43">
    <cfRule type="expression" dxfId="818" priority="2">
      <formula>D43&lt;0.005</formula>
    </cfRule>
  </conditionalFormatting>
  <conditionalFormatting sqref="I43 D43:G43">
    <cfRule type="expression" dxfId="817" priority="1" stopIfTrue="1">
      <formula>D43&lt;0.0004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fitToWidth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גיליון113"/>
  <dimension ref="A1:J56"/>
  <sheetViews>
    <sheetView view="pageBreakPreview" topLeftCell="A39" zoomScaleNormal="100" zoomScaleSheetLayoutView="100" workbookViewId="0">
      <selection activeCell="G10" sqref="G10"/>
    </sheetView>
  </sheetViews>
  <sheetFormatPr defaultColWidth="9.36328125" defaultRowHeight="12" customHeight="1" x14ac:dyDescent="0.35"/>
  <cols>
    <col min="1" max="1" width="26.08984375" style="1689" customWidth="1"/>
    <col min="2" max="2" width="32.26953125" style="1689" bestFit="1" customWidth="1"/>
    <col min="3" max="3" width="14.90625" style="1691" customWidth="1"/>
    <col min="4" max="7" width="14.90625" style="1690" customWidth="1"/>
    <col min="8" max="8" width="14.90625" style="1689" customWidth="1"/>
    <col min="9" max="9" width="14.90625" customWidth="1"/>
  </cols>
  <sheetData>
    <row r="1" spans="1:10" ht="15.75" customHeight="1" x14ac:dyDescent="0.35">
      <c r="A1" s="6345" t="s">
        <v>866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865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864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863</v>
      </c>
      <c r="D4" s="6945"/>
      <c r="E4" s="6945"/>
      <c r="F4" s="6945"/>
      <c r="G4" s="6945"/>
      <c r="H4" s="6945"/>
      <c r="I4" s="6663"/>
    </row>
    <row r="5" spans="1:10" ht="15.75" customHeight="1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2270" t="s">
        <v>853</v>
      </c>
    </row>
    <row r="7" spans="1:10" s="179" customFormat="1" ht="12" customHeight="1" thickBot="1" x14ac:dyDescent="0.4">
      <c r="A7" s="6648" t="s">
        <v>59</v>
      </c>
      <c r="B7" s="6443"/>
      <c r="C7" s="2269">
        <v>7733.0000000000218</v>
      </c>
      <c r="D7" s="1353">
        <v>0.59819460176400885</v>
      </c>
      <c r="E7" s="2185">
        <v>0.32086350448680379</v>
      </c>
      <c r="F7" s="1353">
        <v>6.917212164600095E-2</v>
      </c>
      <c r="G7" s="2185">
        <v>1.1769772103192936E-2</v>
      </c>
      <c r="H7" s="2075">
        <v>4.5019543263779438</v>
      </c>
      <c r="I7" s="2184">
        <v>0.53707603657915426</v>
      </c>
    </row>
    <row r="8" spans="1:10" s="179" customFormat="1" ht="12" customHeight="1" x14ac:dyDescent="0.35">
      <c r="A8" s="311" t="s">
        <v>123</v>
      </c>
      <c r="B8" s="93" t="s">
        <v>122</v>
      </c>
      <c r="C8" s="1696">
        <v>124.00000000000003</v>
      </c>
      <c r="D8" s="2201">
        <v>0.37891257986364729</v>
      </c>
      <c r="E8" s="2201">
        <v>0.39194319116198512</v>
      </c>
      <c r="F8" s="2201">
        <v>0.15435730416055318</v>
      </c>
      <c r="G8" s="2201">
        <v>7.478692481381366E-2</v>
      </c>
      <c r="H8" s="2138">
        <v>4.0749814260754658</v>
      </c>
      <c r="I8" s="1845">
        <v>0.87491485446666883</v>
      </c>
    </row>
    <row r="9" spans="1:10" s="179" customFormat="1" ht="12" customHeight="1" x14ac:dyDescent="0.35">
      <c r="A9" s="92" t="s">
        <v>121</v>
      </c>
      <c r="B9" s="1701" t="s">
        <v>120</v>
      </c>
      <c r="C9" s="1700">
        <v>136.99999999999997</v>
      </c>
      <c r="D9" s="2251">
        <v>0.42281132049306508</v>
      </c>
      <c r="E9" s="2251">
        <v>0.43784045366078561</v>
      </c>
      <c r="F9" s="2251">
        <v>0.13934822584615023</v>
      </c>
      <c r="G9" s="2251">
        <v>0</v>
      </c>
      <c r="H9" s="2250">
        <v>4.2834630946469154</v>
      </c>
      <c r="I9" s="2090">
        <v>0.71023538452691692</v>
      </c>
    </row>
    <row r="10" spans="1:10" s="179" customFormat="1" ht="12" customHeight="1" x14ac:dyDescent="0.35">
      <c r="A10" s="322"/>
      <c r="B10" s="1701" t="s">
        <v>119</v>
      </c>
      <c r="C10" s="1700">
        <v>889.00000000000011</v>
      </c>
      <c r="D10" s="2251">
        <v>0.44441945455939091</v>
      </c>
      <c r="E10" s="2251">
        <v>0.42110442670489262</v>
      </c>
      <c r="F10" s="2251">
        <v>0.11844865190909935</v>
      </c>
      <c r="G10" s="2251">
        <v>1.6027466826616831E-2</v>
      </c>
      <c r="H10" s="2250">
        <v>4.2861260197354252</v>
      </c>
      <c r="I10" s="2090">
        <v>0.48755391454303831</v>
      </c>
    </row>
    <row r="11" spans="1:10" s="179" customFormat="1" ht="12" customHeight="1" x14ac:dyDescent="0.35">
      <c r="A11" s="322"/>
      <c r="B11" s="1701" t="s">
        <v>118</v>
      </c>
      <c r="C11" s="1700">
        <v>146.99999999999997</v>
      </c>
      <c r="D11" s="2251">
        <v>0.54624631417280289</v>
      </c>
      <c r="E11" s="2251">
        <v>0.36956776323216123</v>
      </c>
      <c r="F11" s="2251">
        <v>8.0326673460120512E-2</v>
      </c>
      <c r="G11" s="2251">
        <v>3.8592491349156697E-3</v>
      </c>
      <c r="H11" s="2250">
        <v>4.4582011424428494</v>
      </c>
      <c r="I11" s="2090">
        <v>0.74695151842799234</v>
      </c>
    </row>
    <row r="12" spans="1:10" s="179" customFormat="1" ht="12" customHeight="1" x14ac:dyDescent="0.35">
      <c r="A12" s="322"/>
      <c r="B12" s="1701" t="s">
        <v>117</v>
      </c>
      <c r="C12" s="2252">
        <v>38</v>
      </c>
      <c r="D12" s="2251">
        <v>0.60518658882585152</v>
      </c>
      <c r="E12" s="2251">
        <v>0.37102677248539168</v>
      </c>
      <c r="F12" s="2251">
        <v>2.3786638688756939E-2</v>
      </c>
      <c r="G12" s="2251">
        <v>0</v>
      </c>
      <c r="H12" s="2250">
        <v>4.5813999501370946</v>
      </c>
      <c r="I12" s="2090">
        <v>0.68326932818734154</v>
      </c>
    </row>
    <row r="13" spans="1:10" s="179" customFormat="1" ht="12" customHeight="1" x14ac:dyDescent="0.35">
      <c r="A13" s="322"/>
      <c r="B13" s="1701" t="s">
        <v>116</v>
      </c>
      <c r="C13" s="1700">
        <v>58.000000000000007</v>
      </c>
      <c r="D13" s="2251">
        <v>0.53808466491288531</v>
      </c>
      <c r="E13" s="2251">
        <v>0.42072428837930897</v>
      </c>
      <c r="F13" s="2251">
        <v>3.5159197475074275E-2</v>
      </c>
      <c r="G13" s="2251">
        <v>6.0318492327322533E-3</v>
      </c>
      <c r="H13" s="2250">
        <v>4.4908617689723451</v>
      </c>
      <c r="I13" s="2090">
        <v>0.30550511895393312</v>
      </c>
    </row>
    <row r="14" spans="1:10" s="179" customFormat="1" ht="12" customHeight="1" x14ac:dyDescent="0.35">
      <c r="A14" s="322"/>
      <c r="B14" s="1701" t="s">
        <v>115</v>
      </c>
      <c r="C14" s="1700">
        <v>21.000000000000007</v>
      </c>
      <c r="D14" s="1699">
        <v>0.2898288558697969</v>
      </c>
      <c r="E14" s="1699">
        <v>0.55206196961974874</v>
      </c>
      <c r="F14" s="1699">
        <v>0.15810917451045423</v>
      </c>
      <c r="G14" s="1699">
        <v>0</v>
      </c>
      <c r="H14" s="1698">
        <v>4.1317196813593426</v>
      </c>
      <c r="I14" s="1713">
        <v>0.780047348766153</v>
      </c>
      <c r="J14" s="1712"/>
    </row>
    <row r="15" spans="1:10" s="179" customFormat="1" ht="12" customHeight="1" x14ac:dyDescent="0.35">
      <c r="A15" s="322"/>
      <c r="B15" s="1701" t="s">
        <v>111</v>
      </c>
      <c r="C15" s="1700">
        <v>107.00000000000004</v>
      </c>
      <c r="D15" s="2251">
        <v>0.37651180305233739</v>
      </c>
      <c r="E15" s="2251">
        <v>0.53974363932933012</v>
      </c>
      <c r="F15" s="2251">
        <v>6.8679287145050255E-2</v>
      </c>
      <c r="G15" s="2251">
        <v>1.5065270473281933E-2</v>
      </c>
      <c r="H15" s="2250">
        <v>4.2777019749607232</v>
      </c>
      <c r="I15" s="2090">
        <v>0.66527191922882911</v>
      </c>
    </row>
    <row r="16" spans="1:10" s="179" customFormat="1" ht="12" customHeight="1" x14ac:dyDescent="0.35">
      <c r="A16" s="322"/>
      <c r="B16" s="1701" t="s">
        <v>110</v>
      </c>
      <c r="C16" s="2252">
        <v>59.999999999999986</v>
      </c>
      <c r="D16" s="2251">
        <v>0.24465910292260276</v>
      </c>
      <c r="E16" s="2251">
        <v>0.5369046756934136</v>
      </c>
      <c r="F16" s="2251">
        <v>0.21843622138398319</v>
      </c>
      <c r="G16" s="2251">
        <v>0</v>
      </c>
      <c r="H16" s="2250">
        <v>4.0262228815386205</v>
      </c>
      <c r="I16" s="2090">
        <v>0.65069090536962293</v>
      </c>
    </row>
    <row r="17" spans="1:10" s="179" customFormat="1" ht="12" customHeight="1" x14ac:dyDescent="0.35">
      <c r="A17" s="322"/>
      <c r="B17" s="1701" t="s">
        <v>109</v>
      </c>
      <c r="C17" s="2252">
        <v>107.99999999999999</v>
      </c>
      <c r="D17" s="2251">
        <v>0.61769435180274102</v>
      </c>
      <c r="E17" s="2251">
        <v>0.31719897349824533</v>
      </c>
      <c r="F17" s="2251">
        <v>5.1142100719742782E-2</v>
      </c>
      <c r="G17" s="2251">
        <v>1.3964573979270607E-2</v>
      </c>
      <c r="H17" s="2250">
        <v>4.5246585291451868</v>
      </c>
      <c r="I17" s="2090">
        <v>0.55205591669759602</v>
      </c>
    </row>
    <row r="18" spans="1:10" s="179" customFormat="1" ht="12" customHeight="1" x14ac:dyDescent="0.35">
      <c r="A18" s="322"/>
      <c r="B18" s="1701" t="s">
        <v>108</v>
      </c>
      <c r="C18" s="2252">
        <v>49.000000000000014</v>
      </c>
      <c r="D18" s="2264">
        <v>0.33105878837810515</v>
      </c>
      <c r="E18" s="2264">
        <v>0.56946667265430728</v>
      </c>
      <c r="F18" s="2264">
        <v>4.5135180656694536E-2</v>
      </c>
      <c r="G18" s="2264">
        <v>5.4339358310893031E-2</v>
      </c>
      <c r="H18" s="2263">
        <v>4.1772448910996243</v>
      </c>
      <c r="I18" s="2262">
        <v>0.57313184844522413</v>
      </c>
    </row>
    <row r="19" spans="1:10" s="179" customFormat="1" ht="12" customHeight="1" x14ac:dyDescent="0.35">
      <c r="A19" s="322"/>
      <c r="B19" s="1701" t="s">
        <v>107</v>
      </c>
      <c r="C19" s="2265">
        <v>87</v>
      </c>
      <c r="D19" s="2264">
        <v>0.6263972452722768</v>
      </c>
      <c r="E19" s="2264">
        <v>0.29889822031116042</v>
      </c>
      <c r="F19" s="2264">
        <v>7.4704534416562829E-2</v>
      </c>
      <c r="G19" s="2264">
        <v>0</v>
      </c>
      <c r="H19" s="2263">
        <v>4.5516927108557113</v>
      </c>
      <c r="I19" s="2262">
        <v>0.46297842316333065</v>
      </c>
    </row>
    <row r="20" spans="1:10" s="179" customFormat="1" ht="12" customHeight="1" x14ac:dyDescent="0.35">
      <c r="A20" s="322"/>
      <c r="B20" s="1701" t="s">
        <v>106</v>
      </c>
      <c r="C20" s="2265">
        <v>26.000000000000007</v>
      </c>
      <c r="D20" s="2268">
        <v>0.41554547786085955</v>
      </c>
      <c r="E20" s="2268">
        <v>0.56225572324971562</v>
      </c>
      <c r="F20" s="2268">
        <v>2.2198798889424793E-2</v>
      </c>
      <c r="G20" s="2268">
        <v>0</v>
      </c>
      <c r="H20" s="2267">
        <v>4.3933466789714357</v>
      </c>
      <c r="I20" s="2266">
        <v>0.80785190949168662</v>
      </c>
      <c r="J20" s="1712"/>
    </row>
    <row r="21" spans="1:10" s="179" customFormat="1" ht="12" customHeight="1" x14ac:dyDescent="0.35">
      <c r="A21" s="322"/>
      <c r="B21" s="1701" t="s">
        <v>105</v>
      </c>
      <c r="C21" s="2265">
        <v>241.99999999999994</v>
      </c>
      <c r="D21" s="2264">
        <v>0.43843259308049487</v>
      </c>
      <c r="E21" s="2264">
        <v>0.43701657255080328</v>
      </c>
      <c r="F21" s="2264">
        <v>9.9261179932433941E-2</v>
      </c>
      <c r="G21" s="2264">
        <v>2.52896544362682E-2</v>
      </c>
      <c r="H21" s="2263">
        <v>4.2772691779966605</v>
      </c>
      <c r="I21" s="2262">
        <v>0.4528774948931904</v>
      </c>
    </row>
    <row r="22" spans="1:10" s="179" customFormat="1" ht="12" customHeight="1" x14ac:dyDescent="0.35">
      <c r="A22" s="322"/>
      <c r="B22" s="2261" t="s">
        <v>103</v>
      </c>
      <c r="C22" s="2252">
        <v>25.999999999999996</v>
      </c>
      <c r="D22" s="2257">
        <v>0.57511416467090126</v>
      </c>
      <c r="E22" s="2257">
        <v>0.26387867579590468</v>
      </c>
      <c r="F22" s="2257">
        <v>0.15371460944497048</v>
      </c>
      <c r="G22" s="2257">
        <v>7.2925500882235787E-3</v>
      </c>
      <c r="H22" s="2256">
        <v>4.3995219049612606</v>
      </c>
      <c r="I22" s="2260">
        <v>0.68894169586560394</v>
      </c>
      <c r="J22" s="1712"/>
    </row>
    <row r="23" spans="1:10" s="179" customFormat="1" ht="12" customHeight="1" x14ac:dyDescent="0.35">
      <c r="A23" s="322"/>
      <c r="B23" s="1701" t="s">
        <v>241</v>
      </c>
      <c r="C23" s="2252">
        <v>52.000000000000007</v>
      </c>
      <c r="D23" s="2251">
        <v>0.28172583345586155</v>
      </c>
      <c r="E23" s="2251">
        <v>0.61478526468510919</v>
      </c>
      <c r="F23" s="2251">
        <v>9.3968363616228706E-2</v>
      </c>
      <c r="G23" s="2251">
        <v>9.5205382428005074E-3</v>
      </c>
      <c r="H23" s="2250">
        <v>4.1687163933540319</v>
      </c>
      <c r="I23" s="2090">
        <v>0.51244080908124812</v>
      </c>
    </row>
    <row r="24" spans="1:10" s="179" customFormat="1" ht="12" customHeight="1" x14ac:dyDescent="0.35">
      <c r="A24" s="322"/>
      <c r="B24" s="1701" t="s">
        <v>240</v>
      </c>
      <c r="C24" s="1700">
        <v>107.00000000000003</v>
      </c>
      <c r="D24" s="2251">
        <v>0.47577925596075382</v>
      </c>
      <c r="E24" s="2251">
        <v>0.29913363787904951</v>
      </c>
      <c r="F24" s="2251">
        <v>0.20644691330647166</v>
      </c>
      <c r="G24" s="2145">
        <v>1.8640192853724501E-2</v>
      </c>
      <c r="H24" s="2144">
        <v>4.2320519569468331</v>
      </c>
      <c r="I24" s="2090">
        <v>0.49816178707039754</v>
      </c>
    </row>
    <row r="25" spans="1:10" s="179" customFormat="1" ht="12" customHeight="1" thickBot="1" x14ac:dyDescent="0.4">
      <c r="A25" s="318"/>
      <c r="B25" s="68" t="s">
        <v>59</v>
      </c>
      <c r="C25" s="1694">
        <v>2361.9999999999982</v>
      </c>
      <c r="D25" s="2009">
        <v>0.45769584044100692</v>
      </c>
      <c r="E25" s="2009">
        <v>0.42032731559445335</v>
      </c>
      <c r="F25" s="2009">
        <v>0.10538040751583376</v>
      </c>
      <c r="G25" s="2009">
        <v>1.6596436448703879E-2</v>
      </c>
      <c r="H25" s="1693">
        <v>4.315306611449004</v>
      </c>
      <c r="I25" s="2008">
        <v>0.66122610036881269</v>
      </c>
    </row>
    <row r="26" spans="1:10" s="179" customFormat="1" ht="12" customHeight="1" x14ac:dyDescent="0.35">
      <c r="A26" s="535" t="s">
        <v>98</v>
      </c>
      <c r="B26" s="1304" t="s">
        <v>97</v>
      </c>
      <c r="C26" s="1697">
        <v>2531.9999999999986</v>
      </c>
      <c r="D26" s="219">
        <v>0.78261990202110776</v>
      </c>
      <c r="E26" s="219">
        <v>0.17462603954162578</v>
      </c>
      <c r="F26" s="219">
        <v>3.3984807206330528E-2</v>
      </c>
      <c r="G26" s="219">
        <v>8.7692512309371657E-3</v>
      </c>
      <c r="H26" s="1711">
        <v>4.7281374417337094</v>
      </c>
      <c r="I26" s="267">
        <v>0.38997127457369246</v>
      </c>
    </row>
    <row r="27" spans="1:10" s="179" customFormat="1" ht="12" customHeight="1" x14ac:dyDescent="0.35">
      <c r="A27" s="78" t="s">
        <v>96</v>
      </c>
      <c r="B27" s="1940" t="s">
        <v>95</v>
      </c>
      <c r="C27" s="1700">
        <v>232.99999999999991</v>
      </c>
      <c r="D27" s="2251">
        <v>0.63662336350995286</v>
      </c>
      <c r="E27" s="2251">
        <v>0.27655520466850519</v>
      </c>
      <c r="F27" s="2251">
        <v>8.6821431821542255E-2</v>
      </c>
      <c r="G27" s="2251">
        <v>0</v>
      </c>
      <c r="H27" s="1703">
        <v>4.549801931688406</v>
      </c>
      <c r="I27" s="2090">
        <v>0.40464751411683664</v>
      </c>
    </row>
    <row r="28" spans="1:10" s="179" customFormat="1" ht="12" customHeight="1" x14ac:dyDescent="0.35">
      <c r="A28" s="535"/>
      <c r="B28" s="1940" t="s">
        <v>94</v>
      </c>
      <c r="C28" s="1700">
        <v>138.00000000000003</v>
      </c>
      <c r="D28" s="2251">
        <v>0.62678626708869245</v>
      </c>
      <c r="E28" s="2251">
        <v>0.2783049378508477</v>
      </c>
      <c r="F28" s="2251">
        <v>6.9361046218727365E-2</v>
      </c>
      <c r="G28" s="2251">
        <v>2.5547748841732304E-2</v>
      </c>
      <c r="H28" s="1703">
        <v>4.4807819743447679</v>
      </c>
      <c r="I28" s="2090">
        <v>0.20489400479398576</v>
      </c>
    </row>
    <row r="29" spans="1:10" s="179" customFormat="1" ht="12" customHeight="1" thickBot="1" x14ac:dyDescent="0.4">
      <c r="A29" s="379"/>
      <c r="B29" s="1530" t="s">
        <v>59</v>
      </c>
      <c r="C29" s="2143">
        <v>2903.0000000000005</v>
      </c>
      <c r="D29" s="2254">
        <v>0.76503844976986135</v>
      </c>
      <c r="E29" s="2254">
        <v>0.18673699382297643</v>
      </c>
      <c r="F29" s="2254">
        <v>3.9675108442348207E-2</v>
      </c>
      <c r="G29" s="2254">
        <v>8.5494479648179512E-3</v>
      </c>
      <c r="H29" s="2141">
        <v>4.7048379480081541</v>
      </c>
      <c r="I29" s="2253">
        <v>0.38670860286792591</v>
      </c>
    </row>
    <row r="30" spans="1:10" s="179" customFormat="1" ht="12" customHeight="1" thickBot="1" x14ac:dyDescent="0.4">
      <c r="A30" s="397" t="s">
        <v>93</v>
      </c>
      <c r="B30" s="352" t="s">
        <v>59</v>
      </c>
      <c r="C30" s="2076">
        <v>81</v>
      </c>
      <c r="D30" s="1353">
        <v>0.82819855223945626</v>
      </c>
      <c r="E30" s="1353">
        <v>0.14914739784900477</v>
      </c>
      <c r="F30" s="1353">
        <v>2.2654049911538875E-2</v>
      </c>
      <c r="G30" s="1353">
        <v>0</v>
      </c>
      <c r="H30" s="2075">
        <v>4.8055445023279182</v>
      </c>
      <c r="I30" s="238">
        <v>5.2045489018908354E-2</v>
      </c>
    </row>
    <row r="31" spans="1:10" s="179" customFormat="1" ht="12" customHeight="1" x14ac:dyDescent="0.35">
      <c r="A31" s="535" t="s">
        <v>92</v>
      </c>
      <c r="B31" s="93" t="s">
        <v>91</v>
      </c>
      <c r="C31" s="2139">
        <v>147.99999999999997</v>
      </c>
      <c r="D31" s="2201">
        <v>0.5217413197035119</v>
      </c>
      <c r="E31" s="2201">
        <v>0.40424380586285225</v>
      </c>
      <c r="F31" s="2201">
        <v>3.2886159613493754E-2</v>
      </c>
      <c r="G31" s="2201">
        <v>4.1128714820141715E-2</v>
      </c>
      <c r="H31" s="2138">
        <v>4.3654690156295919</v>
      </c>
      <c r="I31" s="1845">
        <v>0.36310170756757743</v>
      </c>
    </row>
    <row r="32" spans="1:10" s="179" customFormat="1" ht="12" customHeight="1" x14ac:dyDescent="0.35">
      <c r="A32" s="78" t="s">
        <v>205</v>
      </c>
      <c r="B32" s="1701" t="s">
        <v>89</v>
      </c>
      <c r="C32" s="1700">
        <v>314.99999999999994</v>
      </c>
      <c r="D32" s="2251">
        <v>0.7507920492566329</v>
      </c>
      <c r="E32" s="2251">
        <v>0.20916383193468072</v>
      </c>
      <c r="F32" s="2251">
        <v>3.3669075027554472E-2</v>
      </c>
      <c r="G32" s="2251">
        <v>6.3750437811311957E-3</v>
      </c>
      <c r="H32" s="1703">
        <v>4.7011853647762507</v>
      </c>
      <c r="I32" s="2090">
        <v>0.18445533736638886</v>
      </c>
    </row>
    <row r="33" spans="1:9" s="179" customFormat="1" ht="12" customHeight="1" x14ac:dyDescent="0.35">
      <c r="A33" s="78"/>
      <c r="B33" s="1701" t="s">
        <v>88</v>
      </c>
      <c r="C33" s="1700">
        <v>31.000000000000007</v>
      </c>
      <c r="D33" s="2251">
        <v>0.53432056956763563</v>
      </c>
      <c r="E33" s="2251">
        <v>0.14023295180412002</v>
      </c>
      <c r="F33" s="2251">
        <v>0.3254464786282445</v>
      </c>
      <c r="G33" s="2251">
        <v>0</v>
      </c>
      <c r="H33" s="1703">
        <v>4.2088740909393927</v>
      </c>
      <c r="I33" s="2090">
        <v>0.18</v>
      </c>
    </row>
    <row r="34" spans="1:9" s="179" customFormat="1" ht="12" customHeight="1" x14ac:dyDescent="0.35">
      <c r="A34" s="78"/>
      <c r="B34" s="1701" t="s">
        <v>87</v>
      </c>
      <c r="C34" s="1700">
        <v>48.000000000000021</v>
      </c>
      <c r="D34" s="2251">
        <v>0.64147439795788286</v>
      </c>
      <c r="E34" s="2251">
        <v>0.25743773346813087</v>
      </c>
      <c r="F34" s="2251">
        <v>0.10108786857398659</v>
      </c>
      <c r="G34" s="2251">
        <v>0</v>
      </c>
      <c r="H34" s="1703">
        <v>4.5403865293838956</v>
      </c>
      <c r="I34" s="2090">
        <v>0.15405923404800012</v>
      </c>
    </row>
    <row r="35" spans="1:9" s="179" customFormat="1" ht="12" customHeight="1" x14ac:dyDescent="0.35">
      <c r="A35" s="535"/>
      <c r="B35" s="1701" t="s">
        <v>239</v>
      </c>
      <c r="C35" s="1700">
        <v>59.000000000000007</v>
      </c>
      <c r="D35" s="2251">
        <v>0.4589421954654378</v>
      </c>
      <c r="E35" s="2251">
        <v>0.38719596775560416</v>
      </c>
      <c r="F35" s="2251">
        <v>0.1538618367789584</v>
      </c>
      <c r="G35" s="2251">
        <v>0</v>
      </c>
      <c r="H35" s="1703">
        <v>4.3050803586864799</v>
      </c>
      <c r="I35" s="2090">
        <v>0.19036913919680604</v>
      </c>
    </row>
    <row r="36" spans="1:9" s="179" customFormat="1" ht="12" customHeight="1" thickBot="1" x14ac:dyDescent="0.4">
      <c r="A36" s="322"/>
      <c r="B36" s="68" t="s">
        <v>59</v>
      </c>
      <c r="C36" s="1694">
        <v>601.00000000000068</v>
      </c>
      <c r="D36" s="2009">
        <v>0.65267241710759127</v>
      </c>
      <c r="E36" s="2009">
        <v>0.27093546814257169</v>
      </c>
      <c r="F36" s="2009">
        <v>6.3248019602343747E-2</v>
      </c>
      <c r="G36" s="2009">
        <v>1.3144095147494223E-2</v>
      </c>
      <c r="H36" s="1693">
        <v>4.5517881617954465</v>
      </c>
      <c r="I36" s="2008">
        <v>0.23229671203653748</v>
      </c>
    </row>
    <row r="37" spans="1:9" s="179" customFormat="1" ht="12" customHeight="1" x14ac:dyDescent="0.35">
      <c r="A37" s="311" t="s">
        <v>85</v>
      </c>
      <c r="B37" s="93" t="s">
        <v>238</v>
      </c>
      <c r="C37" s="2139">
        <v>197.99999999999994</v>
      </c>
      <c r="D37" s="2201">
        <v>0.62461834453927689</v>
      </c>
      <c r="E37" s="2201">
        <v>0.3581724558118014</v>
      </c>
      <c r="F37" s="2201">
        <v>1.7209199648923229E-2</v>
      </c>
      <c r="G37" s="2201">
        <v>0</v>
      </c>
      <c r="H37" s="2138">
        <v>4.6074091448903527</v>
      </c>
      <c r="I37" s="1845">
        <v>0.28025423354573609</v>
      </c>
    </row>
    <row r="38" spans="1:9" s="179" customFormat="1" ht="12" customHeight="1" x14ac:dyDescent="0.35">
      <c r="A38" s="92" t="s">
        <v>83</v>
      </c>
      <c r="B38" s="1701" t="s">
        <v>81</v>
      </c>
      <c r="C38" s="1700">
        <v>171.99999999999997</v>
      </c>
      <c r="D38" s="2251">
        <v>0.52299480324107217</v>
      </c>
      <c r="E38" s="2251">
        <v>0.43385914941831094</v>
      </c>
      <c r="F38" s="2251">
        <v>2.5267776155867248E-2</v>
      </c>
      <c r="G38" s="2251">
        <v>1.7878271184749727E-2</v>
      </c>
      <c r="H38" s="1703">
        <v>4.4619704847157058</v>
      </c>
      <c r="I38" s="2090">
        <v>0.30314589258819552</v>
      </c>
    </row>
    <row r="39" spans="1:9" s="179" customFormat="1" ht="12" customHeight="1" x14ac:dyDescent="0.35">
      <c r="A39" s="322"/>
      <c r="B39" s="1701" t="s">
        <v>80</v>
      </c>
      <c r="C39" s="1700">
        <v>321</v>
      </c>
      <c r="D39" s="2251">
        <v>0.67699106253346086</v>
      </c>
      <c r="E39" s="2251">
        <v>0.32300893746653858</v>
      </c>
      <c r="F39" s="2251">
        <v>0</v>
      </c>
      <c r="G39" s="2251">
        <v>0</v>
      </c>
      <c r="H39" s="1703">
        <v>4.6769910625334576</v>
      </c>
      <c r="I39" s="2090">
        <v>3.1798386612447355E-2</v>
      </c>
    </row>
    <row r="40" spans="1:9" s="179" customFormat="1" ht="12" customHeight="1" x14ac:dyDescent="0.35">
      <c r="A40" s="322"/>
      <c r="B40" s="1701" t="s">
        <v>78</v>
      </c>
      <c r="C40" s="1700">
        <v>27</v>
      </c>
      <c r="D40" s="1699">
        <v>0.497529104902382</v>
      </c>
      <c r="E40" s="1699">
        <v>0.50247089509761789</v>
      </c>
      <c r="F40" s="1699">
        <v>0</v>
      </c>
      <c r="G40" s="1699">
        <v>0</v>
      </c>
      <c r="H40" s="1698">
        <v>4.4975291049023811</v>
      </c>
      <c r="I40" s="2259">
        <v>0.5403310800339679</v>
      </c>
    </row>
    <row r="41" spans="1:9" s="179" customFormat="1" ht="12" customHeight="1" x14ac:dyDescent="0.35">
      <c r="A41" s="322"/>
      <c r="B41" s="1940" t="s">
        <v>77</v>
      </c>
      <c r="C41" s="1700">
        <v>24.999999999999996</v>
      </c>
      <c r="D41" s="1699">
        <v>0.19013082591490454</v>
      </c>
      <c r="E41" s="1699">
        <v>0.69368336361927863</v>
      </c>
      <c r="F41" s="1699">
        <v>0.116185810465817</v>
      </c>
      <c r="G41" s="1699">
        <v>0</v>
      </c>
      <c r="H41" s="1698">
        <v>4.0739450154490875</v>
      </c>
      <c r="I41" s="2258">
        <v>0.5130659269559037</v>
      </c>
    </row>
    <row r="42" spans="1:9" s="179" customFormat="1" ht="12" customHeight="1" x14ac:dyDescent="0.35">
      <c r="A42" s="322"/>
      <c r="B42" s="1755" t="s">
        <v>76</v>
      </c>
      <c r="C42" s="2252">
        <v>38.999999999999993</v>
      </c>
      <c r="D42" s="2251">
        <v>0.66310702001300914</v>
      </c>
      <c r="E42" s="2251">
        <v>0.33689297998699103</v>
      </c>
      <c r="F42" s="2251">
        <v>0</v>
      </c>
      <c r="G42" s="2251">
        <v>0</v>
      </c>
      <c r="H42" s="1703">
        <v>4.6631070200130083</v>
      </c>
      <c r="I42" s="2090">
        <v>0.52</v>
      </c>
    </row>
    <row r="43" spans="1:9" s="179" customFormat="1" ht="12" customHeight="1" x14ac:dyDescent="0.35">
      <c r="A43" s="322"/>
      <c r="B43" s="1701" t="s">
        <v>75</v>
      </c>
      <c r="C43" s="1700">
        <v>62</v>
      </c>
      <c r="D43" s="2251">
        <v>0.59132291752260757</v>
      </c>
      <c r="E43" s="2251">
        <v>0.40867708247739321</v>
      </c>
      <c r="F43" s="2251">
        <v>0</v>
      </c>
      <c r="G43" s="2251">
        <v>0</v>
      </c>
      <c r="H43" s="1703">
        <v>4.5913229175226062</v>
      </c>
      <c r="I43" s="2090">
        <v>0.17266105992176325</v>
      </c>
    </row>
    <row r="44" spans="1:9" s="179" customFormat="1" ht="12" customHeight="1" x14ac:dyDescent="0.35">
      <c r="A44" s="322"/>
      <c r="B44" s="1940" t="s">
        <v>74</v>
      </c>
      <c r="C44" s="1700">
        <v>75.000000000000014</v>
      </c>
      <c r="D44" s="2251">
        <v>0.51538510409584681</v>
      </c>
      <c r="E44" s="2251">
        <v>0.40248519189818011</v>
      </c>
      <c r="F44" s="2251">
        <v>8.2129704005973553E-2</v>
      </c>
      <c r="G44" s="2251">
        <v>0</v>
      </c>
      <c r="H44" s="1703">
        <v>4.433255400089875</v>
      </c>
      <c r="I44" s="2090">
        <v>0.30574143029338935</v>
      </c>
    </row>
    <row r="45" spans="1:9" s="179" customFormat="1" ht="12" customHeight="1" x14ac:dyDescent="0.35">
      <c r="A45" s="322"/>
      <c r="B45" s="1701" t="s">
        <v>73</v>
      </c>
      <c r="C45" s="1700">
        <v>63</v>
      </c>
      <c r="D45" s="2251">
        <v>0.77181022404015454</v>
      </c>
      <c r="E45" s="2251">
        <v>0.17911302084949593</v>
      </c>
      <c r="F45" s="2251">
        <v>4.9076755110349389E-2</v>
      </c>
      <c r="G45" s="2251">
        <v>0</v>
      </c>
      <c r="H45" s="1703">
        <v>4.7227334689298059</v>
      </c>
      <c r="I45" s="2090">
        <v>0.40303729426616158</v>
      </c>
    </row>
    <row r="46" spans="1:9" s="179" customFormat="1" ht="12" customHeight="1" x14ac:dyDescent="0.35">
      <c r="A46" s="322"/>
      <c r="B46" s="1701" t="s">
        <v>72</v>
      </c>
      <c r="C46" s="1700">
        <v>73.000000000000014</v>
      </c>
      <c r="D46" s="2251">
        <v>0.3970941015435685</v>
      </c>
      <c r="E46" s="2251">
        <v>0.51787005184430324</v>
      </c>
      <c r="F46" s="2251">
        <v>8.503584661212843E-2</v>
      </c>
      <c r="G46" s="2251">
        <v>0</v>
      </c>
      <c r="H46" s="1703">
        <v>4.3120582549314399</v>
      </c>
      <c r="I46" s="2090">
        <v>0.57675363069813346</v>
      </c>
    </row>
    <row r="47" spans="1:9" s="179" customFormat="1" ht="12" customHeight="1" x14ac:dyDescent="0.35">
      <c r="A47" s="322"/>
      <c r="B47" s="1701" t="s">
        <v>237</v>
      </c>
      <c r="C47" s="1700">
        <v>136.00000000000006</v>
      </c>
      <c r="D47" s="2251">
        <v>0.60378647760936166</v>
      </c>
      <c r="E47" s="2251">
        <v>0.30607740028100627</v>
      </c>
      <c r="F47" s="2251">
        <v>9.0136122109632136E-2</v>
      </c>
      <c r="G47" s="2251">
        <v>0</v>
      </c>
      <c r="H47" s="1703">
        <v>4.5136503554997285</v>
      </c>
      <c r="I47" s="2090">
        <v>0.38495887784412403</v>
      </c>
    </row>
    <row r="48" spans="1:9" s="179" customFormat="1" ht="12" customHeight="1" thickBot="1" x14ac:dyDescent="0.4">
      <c r="A48" s="266"/>
      <c r="B48" s="68" t="s">
        <v>59</v>
      </c>
      <c r="C48" s="1694">
        <v>1208.0000000000014</v>
      </c>
      <c r="D48" s="2009">
        <v>0.57700243068801138</v>
      </c>
      <c r="E48" s="2009">
        <v>0.38057477630832509</v>
      </c>
      <c r="F48" s="2009">
        <v>3.9889437164013497E-2</v>
      </c>
      <c r="G48" s="2009">
        <v>2.5333558396504591E-3</v>
      </c>
      <c r="H48" s="1693">
        <v>4.5320462818447016</v>
      </c>
      <c r="I48" s="2008">
        <v>0.37678891214535148</v>
      </c>
    </row>
    <row r="49" spans="1:9" s="179" customFormat="1" ht="12" customHeight="1" x14ac:dyDescent="0.35">
      <c r="A49" s="78" t="s">
        <v>70</v>
      </c>
      <c r="B49" s="342" t="s">
        <v>69</v>
      </c>
      <c r="C49" s="1697">
        <v>20</v>
      </c>
      <c r="D49" s="2257">
        <v>5.000000000000001E-2</v>
      </c>
      <c r="E49" s="2257">
        <v>0.7</v>
      </c>
      <c r="F49" s="2257">
        <v>0.20000000000000004</v>
      </c>
      <c r="G49" s="2257">
        <v>5.000000000000001E-2</v>
      </c>
      <c r="H49" s="2256">
        <v>3.6999999999999993</v>
      </c>
      <c r="I49" s="2255">
        <v>0.4871140783408463</v>
      </c>
    </row>
    <row r="50" spans="1:9" s="179" customFormat="1" ht="12" customHeight="1" x14ac:dyDescent="0.35">
      <c r="A50" s="78" t="s">
        <v>68</v>
      </c>
      <c r="B50" s="1755" t="s">
        <v>66</v>
      </c>
      <c r="C50" s="2252">
        <v>174.99999999999997</v>
      </c>
      <c r="D50" s="2251">
        <v>0.67944917395721349</v>
      </c>
      <c r="E50" s="2251">
        <v>0.32055082604278645</v>
      </c>
      <c r="F50" s="2251">
        <v>0</v>
      </c>
      <c r="G50" s="2251">
        <v>0</v>
      </c>
      <c r="H50" s="1703">
        <v>4.679449173957213</v>
      </c>
      <c r="I50" s="2090">
        <v>1.3097613246372168E-2</v>
      </c>
    </row>
    <row r="51" spans="1:9" s="179" customFormat="1" ht="12" customHeight="1" x14ac:dyDescent="0.35">
      <c r="A51" s="78"/>
      <c r="B51" s="1755" t="s">
        <v>65</v>
      </c>
      <c r="C51" s="1700">
        <v>101.99999999999997</v>
      </c>
      <c r="D51" s="2251">
        <v>0.76651136986879498</v>
      </c>
      <c r="E51" s="2251">
        <v>0.23348863013120438</v>
      </c>
      <c r="F51" s="2251">
        <v>0</v>
      </c>
      <c r="G51" s="2251">
        <v>0</v>
      </c>
      <c r="H51" s="1703">
        <v>4.7665113698687991</v>
      </c>
      <c r="I51" s="2090">
        <v>0.51195441852190815</v>
      </c>
    </row>
    <row r="52" spans="1:9" s="179" customFormat="1" ht="12" customHeight="1" x14ac:dyDescent="0.35">
      <c r="A52" s="78"/>
      <c r="B52" s="1701" t="s">
        <v>236</v>
      </c>
      <c r="C52" s="1700">
        <v>100</v>
      </c>
      <c r="D52" s="2251">
        <v>0.672773451174143</v>
      </c>
      <c r="E52" s="2251">
        <v>0.2678084672484623</v>
      </c>
      <c r="F52" s="2251">
        <v>4.1775519353145329E-2</v>
      </c>
      <c r="G52" s="2251">
        <v>1.7642562224249019E-2</v>
      </c>
      <c r="H52" s="1703">
        <v>4.5957128073725002</v>
      </c>
      <c r="I52" s="2090">
        <v>0.34161249004617955</v>
      </c>
    </row>
    <row r="53" spans="1:9" s="179" customFormat="1" ht="12" customHeight="1" thickBot="1" x14ac:dyDescent="0.4">
      <c r="A53" s="266"/>
      <c r="B53" s="2053" t="s">
        <v>59</v>
      </c>
      <c r="C53" s="2143">
        <v>407.00000000000011</v>
      </c>
      <c r="D53" s="2254">
        <v>0.60137478747756679</v>
      </c>
      <c r="E53" s="2254">
        <v>0.31418282063631131</v>
      </c>
      <c r="F53" s="2254">
        <v>7.8365316690542877E-2</v>
      </c>
      <c r="G53" s="2254">
        <v>6.0770751955795703E-3</v>
      </c>
      <c r="H53" s="2141">
        <v>4.5108553203958648</v>
      </c>
      <c r="I53" s="2253">
        <v>0.32308933437406084</v>
      </c>
    </row>
    <row r="54" spans="1:9" s="179" customFormat="1" ht="12" customHeight="1" x14ac:dyDescent="0.35">
      <c r="A54" s="89" t="s">
        <v>204</v>
      </c>
      <c r="B54" s="334" t="s">
        <v>62</v>
      </c>
      <c r="C54" s="1696">
        <v>151.99999999999997</v>
      </c>
      <c r="D54" s="148">
        <v>0.63817299774813474</v>
      </c>
      <c r="E54" s="148">
        <v>0.30478713898437265</v>
      </c>
      <c r="F54" s="148">
        <v>4.8053010890042887E-2</v>
      </c>
      <c r="G54" s="148">
        <v>8.986852377449641E-3</v>
      </c>
      <c r="H54" s="1695">
        <v>4.5683021844790321</v>
      </c>
      <c r="I54" s="146">
        <v>0.45121916676867641</v>
      </c>
    </row>
    <row r="55" spans="1:9" s="179" customFormat="1" ht="12" customHeight="1" thickBot="1" x14ac:dyDescent="0.4">
      <c r="A55" s="81" t="s">
        <v>61</v>
      </c>
      <c r="B55" s="328" t="s">
        <v>59</v>
      </c>
      <c r="C55" s="1694">
        <v>170.99999999999994</v>
      </c>
      <c r="D55" s="2185">
        <v>0.53770205677014138</v>
      </c>
      <c r="E55" s="2185">
        <v>0.39158497163201622</v>
      </c>
      <c r="F55" s="2185">
        <v>6.0709628857885584E-2</v>
      </c>
      <c r="G55" s="2185">
        <v>1.0003342739956365E-2</v>
      </c>
      <c r="H55" s="1693">
        <v>4.4569857424323436</v>
      </c>
      <c r="I55" s="2008">
        <v>0.42785128221149632</v>
      </c>
    </row>
    <row r="56" spans="1:9" s="179" customFormat="1" ht="12" customHeight="1" x14ac:dyDescent="0.35">
      <c r="A56" s="177"/>
      <c r="B56" s="177"/>
      <c r="C56" s="325"/>
      <c r="D56" s="935"/>
      <c r="E56" s="935"/>
      <c r="F56" s="935"/>
      <c r="G56" s="6639" t="s">
        <v>201</v>
      </c>
      <c r="H56" s="6639"/>
      <c r="I56" s="1692" t="s">
        <v>852</v>
      </c>
    </row>
  </sheetData>
  <mergeCells count="7">
    <mergeCell ref="A1:I1"/>
    <mergeCell ref="A2:I2"/>
    <mergeCell ref="G56:H56"/>
    <mergeCell ref="A7:B7"/>
    <mergeCell ref="A3:B6"/>
    <mergeCell ref="C4:I4"/>
    <mergeCell ref="C3:I3"/>
  </mergeCells>
  <conditionalFormatting sqref="D7:G13 I7:I13 I21 D21:G21 D23:G32 I23:I32 I15:I19 D15:G19 I43:I55 D43:G55 I35:I39 D35:G39">
    <cfRule type="expression" dxfId="816" priority="22">
      <formula>D7&lt;0.005</formula>
    </cfRule>
  </conditionalFormatting>
  <conditionalFormatting sqref="D7:G13 I7:I13 I21 D21:G21 D23:G32 I23:I32 I15:I19 D15:G19 I43:I55 D43:G55 I35:I39 D35:G39">
    <cfRule type="expression" dxfId="815" priority="21" stopIfTrue="1">
      <formula>D7&lt;0.0004</formula>
    </cfRule>
  </conditionalFormatting>
  <conditionalFormatting sqref="I20 D20:G20">
    <cfRule type="expression" dxfId="814" priority="20">
      <formula>D20&lt;0.005</formula>
    </cfRule>
  </conditionalFormatting>
  <conditionalFormatting sqref="I20 D20:G20">
    <cfRule type="expression" dxfId="813" priority="19" stopIfTrue="1">
      <formula>D20&lt;0.0004</formula>
    </cfRule>
  </conditionalFormatting>
  <conditionalFormatting sqref="H20">
    <cfRule type="expression" dxfId="812" priority="18">
      <formula>H20&lt;0.005</formula>
    </cfRule>
  </conditionalFormatting>
  <conditionalFormatting sqref="H20">
    <cfRule type="expression" dxfId="811" priority="17" stopIfTrue="1">
      <formula>H20&lt;0.0004</formula>
    </cfRule>
  </conditionalFormatting>
  <conditionalFormatting sqref="I22 D22:G22">
    <cfRule type="expression" dxfId="810" priority="16">
      <formula>D22&lt;0.005</formula>
    </cfRule>
  </conditionalFormatting>
  <conditionalFormatting sqref="I22 D22:G22">
    <cfRule type="expression" dxfId="809" priority="15" stopIfTrue="1">
      <formula>D22&lt;0.0004</formula>
    </cfRule>
  </conditionalFormatting>
  <conditionalFormatting sqref="H22">
    <cfRule type="expression" dxfId="808" priority="14">
      <formula>H22&lt;0.005</formula>
    </cfRule>
  </conditionalFormatting>
  <conditionalFormatting sqref="H22">
    <cfRule type="expression" dxfId="807" priority="13" stopIfTrue="1">
      <formula>H22&lt;0.0004</formula>
    </cfRule>
  </conditionalFormatting>
  <conditionalFormatting sqref="I14 D14:G14">
    <cfRule type="expression" dxfId="806" priority="12">
      <formula>D14&lt;0.005</formula>
    </cfRule>
  </conditionalFormatting>
  <conditionalFormatting sqref="I14 D14:G14">
    <cfRule type="expression" dxfId="805" priority="11" stopIfTrue="1">
      <formula>D14&lt;0.0004</formula>
    </cfRule>
  </conditionalFormatting>
  <conditionalFormatting sqref="H14">
    <cfRule type="expression" dxfId="804" priority="10">
      <formula>H14&lt;0.005</formula>
    </cfRule>
  </conditionalFormatting>
  <conditionalFormatting sqref="H14">
    <cfRule type="expression" dxfId="803" priority="9" stopIfTrue="1">
      <formula>H14&lt;0.0004</formula>
    </cfRule>
  </conditionalFormatting>
  <conditionalFormatting sqref="I40:I41 D40:G41">
    <cfRule type="expression" dxfId="802" priority="8">
      <formula>D40&lt;0.005</formula>
    </cfRule>
  </conditionalFormatting>
  <conditionalFormatting sqref="I40:I41 D40:G41">
    <cfRule type="expression" dxfId="801" priority="7" stopIfTrue="1">
      <formula>D40&lt;0.0004</formula>
    </cfRule>
  </conditionalFormatting>
  <conditionalFormatting sqref="H40:H41">
    <cfRule type="expression" dxfId="800" priority="6">
      <formula>H40&lt;0.005</formula>
    </cfRule>
  </conditionalFormatting>
  <conditionalFormatting sqref="H40:H41">
    <cfRule type="expression" dxfId="799" priority="5" stopIfTrue="1">
      <formula>H40&lt;0.0004</formula>
    </cfRule>
  </conditionalFormatting>
  <conditionalFormatting sqref="D33:G34 I33:I34">
    <cfRule type="expression" dxfId="798" priority="4">
      <formula>D33&lt;0.005</formula>
    </cfRule>
  </conditionalFormatting>
  <conditionalFormatting sqref="D33:G34 I33:I34">
    <cfRule type="expression" dxfId="797" priority="3" stopIfTrue="1">
      <formula>D33&lt;0.0004</formula>
    </cfRule>
  </conditionalFormatting>
  <conditionalFormatting sqref="I42 D42:G42">
    <cfRule type="expression" dxfId="796" priority="2">
      <formula>D42&lt;0.005</formula>
    </cfRule>
  </conditionalFormatting>
  <conditionalFormatting sqref="I42 D42:G42">
    <cfRule type="expression" dxfId="795" priority="1" stopIfTrue="1">
      <formula>D42&lt;0.0004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4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גיליון114"/>
  <dimension ref="A1:J100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5.08984375" style="2108" customWidth="1"/>
    <col min="2" max="2" width="29.90625" style="2108" customWidth="1"/>
    <col min="3" max="3" width="11.08984375" style="2107" customWidth="1"/>
    <col min="4" max="7" width="11.08984375" style="2106" customWidth="1"/>
    <col min="8" max="8" width="11.08984375" style="2105" customWidth="1"/>
    <col min="9" max="9" width="20.26953125" style="1" bestFit="1" customWidth="1"/>
    <col min="10" max="16384" width="9" style="1"/>
  </cols>
  <sheetData>
    <row r="1" spans="1:10" ht="15.75" customHeight="1" x14ac:dyDescent="0.35">
      <c r="A1" s="6345" t="s">
        <v>984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983</v>
      </c>
      <c r="B2" s="6346"/>
      <c r="C2" s="6346"/>
      <c r="D2" s="6346"/>
      <c r="E2" s="6346"/>
      <c r="F2" s="6346"/>
      <c r="G2" s="6346"/>
      <c r="H2" s="6346"/>
      <c r="I2" s="6346"/>
    </row>
    <row r="3" spans="1:10" ht="20.149999999999999" customHeight="1" x14ac:dyDescent="0.35">
      <c r="A3" s="6404"/>
      <c r="B3" s="6405"/>
      <c r="C3" s="6483" t="s">
        <v>982</v>
      </c>
      <c r="D3" s="6484"/>
      <c r="E3" s="6484"/>
      <c r="F3" s="6484"/>
      <c r="G3" s="6484"/>
      <c r="H3" s="6484"/>
      <c r="I3" s="6485"/>
    </row>
    <row r="4" spans="1:10" ht="20.149999999999999" customHeight="1" thickBot="1" x14ac:dyDescent="0.4">
      <c r="A4" s="6481"/>
      <c r="B4" s="6482"/>
      <c r="C4" s="6638" t="s">
        <v>981</v>
      </c>
      <c r="D4" s="6945"/>
      <c r="E4" s="6945"/>
      <c r="F4" s="6945"/>
      <c r="G4" s="6945"/>
      <c r="H4" s="6945"/>
      <c r="I4" s="6663"/>
    </row>
    <row r="5" spans="1:10" ht="20.149999999999999" customHeight="1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20.149999999999999" customHeight="1" thickBot="1" x14ac:dyDescent="0.3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  <c r="J6" s="2271"/>
    </row>
    <row r="7" spans="1:10" s="130" customFormat="1" ht="17.149999999999999" customHeight="1" thickBot="1" x14ac:dyDescent="0.4">
      <c r="A7" s="6680" t="s">
        <v>59</v>
      </c>
      <c r="B7" s="6877"/>
      <c r="C7" s="524">
        <v>876.00000000000057</v>
      </c>
      <c r="D7" s="2303">
        <v>0.3710190314331539</v>
      </c>
      <c r="E7" s="2303">
        <v>0.42038462289012979</v>
      </c>
      <c r="F7" s="2303">
        <v>0.16962219046618834</v>
      </c>
      <c r="G7" s="2303">
        <v>3.8974155210527404E-2</v>
      </c>
      <c r="H7" s="2302">
        <v>4.1119576394619743</v>
      </c>
      <c r="I7" s="2301">
        <v>0.92823743598116548</v>
      </c>
      <c r="J7" s="2272"/>
    </row>
    <row r="8" spans="1:10" s="130" customFormat="1" ht="17.149999999999999" customHeight="1" x14ac:dyDescent="0.35">
      <c r="A8" s="521" t="s">
        <v>123</v>
      </c>
      <c r="B8" s="484" t="s">
        <v>122</v>
      </c>
      <c r="C8" s="483">
        <v>39</v>
      </c>
      <c r="D8" s="831">
        <v>0.25747071086463724</v>
      </c>
      <c r="E8" s="831">
        <v>0.45007825119338618</v>
      </c>
      <c r="F8" s="831">
        <v>0.15235883622460805</v>
      </c>
      <c r="G8" s="831">
        <v>0.14009220171736844</v>
      </c>
      <c r="H8" s="2292">
        <v>3.7208033405096734</v>
      </c>
      <c r="I8" s="830">
        <v>0.96687384118973074</v>
      </c>
      <c r="J8" s="2272"/>
    </row>
    <row r="9" spans="1:10" s="130" customFormat="1" ht="17.149999999999999" customHeight="1" x14ac:dyDescent="0.35">
      <c r="A9" s="520" t="s">
        <v>121</v>
      </c>
      <c r="B9" s="2300" t="s">
        <v>119</v>
      </c>
      <c r="C9" s="2284">
        <v>240.00000000000003</v>
      </c>
      <c r="D9" s="2283">
        <v>0.53992308315033399</v>
      </c>
      <c r="E9" s="2283">
        <v>0.33476929904512043</v>
      </c>
      <c r="F9" s="2283">
        <v>0.11526602240757952</v>
      </c>
      <c r="G9" s="2283">
        <v>1.0041595396966425E-2</v>
      </c>
      <c r="H9" s="2282">
        <v>4.4045738699488215</v>
      </c>
      <c r="I9" s="2281">
        <v>0.80663191214448804</v>
      </c>
      <c r="J9" s="2272"/>
    </row>
    <row r="10" spans="1:10" s="130" customFormat="1" ht="17.149999999999999" customHeight="1" x14ac:dyDescent="0.35">
      <c r="A10" s="520"/>
      <c r="B10" s="2296" t="s">
        <v>118</v>
      </c>
      <c r="C10" s="2295">
        <v>28.999999999999993</v>
      </c>
      <c r="D10" s="2299">
        <v>0.15631537308464957</v>
      </c>
      <c r="E10" s="2299">
        <v>0.58531825223559453</v>
      </c>
      <c r="F10" s="2299">
        <v>0.25011551867296866</v>
      </c>
      <c r="G10" s="2299">
        <v>8.2508560067871169E-3</v>
      </c>
      <c r="H10" s="2298">
        <v>3.8814472863913196</v>
      </c>
      <c r="I10" s="2297">
        <v>0.93010232757552158</v>
      </c>
      <c r="J10" s="2272"/>
    </row>
    <row r="11" spans="1:10" s="130" customFormat="1" ht="17.149999999999999" customHeight="1" x14ac:dyDescent="0.35">
      <c r="A11" s="520"/>
      <c r="B11" s="2296" t="s">
        <v>105</v>
      </c>
      <c r="C11" s="2295">
        <v>65.000000000000014</v>
      </c>
      <c r="D11" s="2283">
        <v>0.39773619236126057</v>
      </c>
      <c r="E11" s="2283">
        <v>0.41715742655275212</v>
      </c>
      <c r="F11" s="2283">
        <v>0.13233695950740068</v>
      </c>
      <c r="G11" s="2283">
        <v>5.2769421578586551E-2</v>
      </c>
      <c r="H11" s="2282">
        <v>4.1335901275258671</v>
      </c>
      <c r="I11" s="2281">
        <v>0.81575740458042001</v>
      </c>
      <c r="J11" s="2272"/>
    </row>
    <row r="12" spans="1:10" s="130" customFormat="1" ht="17.149999999999999" customHeight="1" thickBot="1" x14ac:dyDescent="0.4">
      <c r="A12" s="520"/>
      <c r="B12" s="2294" t="s">
        <v>59</v>
      </c>
      <c r="C12" s="2293">
        <v>456.99999999999989</v>
      </c>
      <c r="D12" s="2291">
        <v>0.40765135437039157</v>
      </c>
      <c r="E12" s="2291">
        <v>0.40844511222025104</v>
      </c>
      <c r="F12" s="2291">
        <v>0.14967291134427169</v>
      </c>
      <c r="G12" s="2291">
        <v>3.4230622065084572E-2</v>
      </c>
      <c r="H12" s="2290">
        <v>4.1768721362857564</v>
      </c>
      <c r="I12" s="2289">
        <v>0.92010686462642144</v>
      </c>
      <c r="J12" s="2272"/>
    </row>
    <row r="13" spans="1:10" s="130" customFormat="1" ht="17.149999999999999" customHeight="1" x14ac:dyDescent="0.35">
      <c r="A13" s="485" t="s">
        <v>98</v>
      </c>
      <c r="B13" s="1387" t="s">
        <v>97</v>
      </c>
      <c r="C13" s="501">
        <v>210</v>
      </c>
      <c r="D13" s="831">
        <v>0.20540720153734524</v>
      </c>
      <c r="E13" s="831">
        <v>0.53992541042900077</v>
      </c>
      <c r="F13" s="831">
        <v>0.20242597941645904</v>
      </c>
      <c r="G13" s="831">
        <v>5.2241408617193924E-2</v>
      </c>
      <c r="H13" s="2292">
        <v>3.8888833294132445</v>
      </c>
      <c r="I13" s="830">
        <v>0.94415285869294652</v>
      </c>
      <c r="J13" s="2272"/>
    </row>
    <row r="14" spans="1:10" s="130" customFormat="1" ht="17.149999999999999" customHeight="1" thickBot="1" x14ac:dyDescent="0.4">
      <c r="A14" s="509" t="s">
        <v>96</v>
      </c>
      <c r="B14" s="479" t="s">
        <v>59</v>
      </c>
      <c r="C14" s="478">
        <v>228.00000000000006</v>
      </c>
      <c r="D14" s="2291">
        <v>0.21465555797686206</v>
      </c>
      <c r="E14" s="2291">
        <v>0.52799281833111511</v>
      </c>
      <c r="F14" s="2291">
        <v>0.20391391998434547</v>
      </c>
      <c r="G14" s="2291">
        <v>5.3437703707676594E-2</v>
      </c>
      <c r="H14" s="2290">
        <v>3.8951099820405943</v>
      </c>
      <c r="I14" s="2289">
        <v>0.94621990872620221</v>
      </c>
      <c r="J14" s="2272"/>
    </row>
    <row r="15" spans="1:10" s="130" customFormat="1" ht="17.149999999999999" customHeight="1" thickBot="1" x14ac:dyDescent="0.4">
      <c r="A15" s="516" t="s">
        <v>643</v>
      </c>
      <c r="B15" s="515" t="s">
        <v>59</v>
      </c>
      <c r="C15" s="514">
        <v>38</v>
      </c>
      <c r="D15" s="2278">
        <v>0.2294192510285093</v>
      </c>
      <c r="E15" s="2278">
        <v>0.45120423660100561</v>
      </c>
      <c r="F15" s="2278">
        <v>0.17472210922146186</v>
      </c>
      <c r="G15" s="2278">
        <v>0.1446544031490232</v>
      </c>
      <c r="H15" s="2277">
        <v>3.7653883355090016</v>
      </c>
      <c r="I15" s="2276">
        <v>0.93781005694838004</v>
      </c>
      <c r="J15" s="2272"/>
    </row>
    <row r="16" spans="1:10" s="130" customFormat="1" ht="17.149999999999999" customHeight="1" x14ac:dyDescent="0.35">
      <c r="A16" s="521" t="s">
        <v>85</v>
      </c>
      <c r="B16" s="502" t="s">
        <v>82</v>
      </c>
      <c r="C16" s="501">
        <v>24</v>
      </c>
      <c r="D16" s="2288">
        <v>0.57406161560702573</v>
      </c>
      <c r="E16" s="2288">
        <v>0.36135355668455221</v>
      </c>
      <c r="F16" s="2288">
        <v>6.4584827708421944E-2</v>
      </c>
      <c r="G16" s="1339">
        <v>0</v>
      </c>
      <c r="H16" s="2287">
        <v>4.5094767878986026</v>
      </c>
      <c r="I16" s="2286">
        <v>0.69180137322751134</v>
      </c>
      <c r="J16" s="2272"/>
    </row>
    <row r="17" spans="1:10" s="130" customFormat="1" ht="17.149999999999999" customHeight="1" x14ac:dyDescent="0.35">
      <c r="A17" s="520" t="s">
        <v>83</v>
      </c>
      <c r="B17" s="2285" t="s">
        <v>77</v>
      </c>
      <c r="C17" s="2284">
        <v>32</v>
      </c>
      <c r="D17" s="2283">
        <v>0.60151189634391611</v>
      </c>
      <c r="E17" s="2283">
        <v>0.19063121417987008</v>
      </c>
      <c r="F17" s="2283">
        <v>0.17321407456351165</v>
      </c>
      <c r="G17" s="2283">
        <v>3.4642814912702324E-2</v>
      </c>
      <c r="H17" s="2282">
        <v>4.3590121919549993</v>
      </c>
      <c r="I17" s="2281">
        <v>0.67367362992487845</v>
      </c>
      <c r="J17" s="2272"/>
    </row>
    <row r="18" spans="1:10" s="130" customFormat="1" ht="17.149999999999999" customHeight="1" x14ac:dyDescent="0.35">
      <c r="A18" s="520"/>
      <c r="B18" s="2285" t="s">
        <v>71</v>
      </c>
      <c r="C18" s="2284">
        <v>32.999999999999993</v>
      </c>
      <c r="D18" s="2283">
        <v>0.39349919773638931</v>
      </c>
      <c r="E18" s="2283">
        <v>0.28719691853679574</v>
      </c>
      <c r="F18" s="2283">
        <v>0.31930388372681506</v>
      </c>
      <c r="G18" s="2283">
        <v>0</v>
      </c>
      <c r="H18" s="2282">
        <v>4.0741953140095744</v>
      </c>
      <c r="I18" s="2281">
        <v>0.82944682264386516</v>
      </c>
      <c r="J18" s="2272"/>
    </row>
    <row r="19" spans="1:10" s="130" customFormat="1" ht="17.149999999999999" customHeight="1" thickBot="1" x14ac:dyDescent="0.4">
      <c r="A19" s="2280"/>
      <c r="B19" s="2279" t="s">
        <v>59</v>
      </c>
      <c r="C19" s="478">
        <v>117.00000000000001</v>
      </c>
      <c r="D19" s="2278">
        <v>0.52364720816216692</v>
      </c>
      <c r="E19" s="2278">
        <v>0.29648246018969071</v>
      </c>
      <c r="F19" s="2278">
        <v>0.16351960953138917</v>
      </c>
      <c r="G19" s="2278">
        <v>1.6350722116753511E-2</v>
      </c>
      <c r="H19" s="2277">
        <v>4.3202587753596697</v>
      </c>
      <c r="I19" s="2276">
        <v>0.9188110268029106</v>
      </c>
      <c r="J19" s="2272"/>
    </row>
    <row r="20" spans="1:10" s="130" customFormat="1" ht="17.149999999999999" customHeight="1" x14ac:dyDescent="0.35">
      <c r="A20" s="326"/>
      <c r="B20" s="326"/>
      <c r="C20" s="2275"/>
      <c r="D20" s="2274"/>
      <c r="E20" s="2274"/>
      <c r="F20" s="2274"/>
      <c r="G20" s="6965" t="s">
        <v>201</v>
      </c>
      <c r="H20" s="6965"/>
      <c r="I20" s="2273" t="s">
        <v>852</v>
      </c>
      <c r="J20" s="2272"/>
    </row>
    <row r="21" spans="1:10" ht="12" customHeight="1" x14ac:dyDescent="0.25">
      <c r="H21" s="1"/>
      <c r="J21" s="2271"/>
    </row>
    <row r="22" spans="1:10" ht="12" customHeight="1" x14ac:dyDescent="0.25">
      <c r="H22" s="1"/>
      <c r="J22" s="2271"/>
    </row>
    <row r="23" spans="1:10" ht="12" customHeight="1" x14ac:dyDescent="0.25">
      <c r="H23" s="1"/>
      <c r="J23" s="2271"/>
    </row>
    <row r="24" spans="1:10" ht="12" customHeight="1" x14ac:dyDescent="0.25">
      <c r="H24" s="1"/>
      <c r="J24" s="2271"/>
    </row>
    <row r="25" spans="1:10" ht="12" customHeight="1" x14ac:dyDescent="0.25">
      <c r="J25" s="2271"/>
    </row>
    <row r="26" spans="1:10" ht="12" customHeight="1" x14ac:dyDescent="0.25">
      <c r="J26" s="2271"/>
    </row>
    <row r="27" spans="1:10" ht="12" customHeight="1" x14ac:dyDescent="0.25">
      <c r="J27" s="2271"/>
    </row>
    <row r="28" spans="1:10" ht="12" customHeight="1" x14ac:dyDescent="0.25">
      <c r="J28" s="2271"/>
    </row>
    <row r="29" spans="1:10" ht="12" customHeight="1" x14ac:dyDescent="0.25">
      <c r="J29" s="2271"/>
    </row>
    <row r="30" spans="1:10" ht="12" customHeight="1" x14ac:dyDescent="0.25">
      <c r="J30" s="2271"/>
    </row>
    <row r="31" spans="1:10" ht="12" customHeight="1" x14ac:dyDescent="0.25">
      <c r="J31" s="2271"/>
    </row>
    <row r="32" spans="1:10" ht="12" customHeight="1" x14ac:dyDescent="0.25">
      <c r="J32" s="2271"/>
    </row>
    <row r="33" spans="10:10" ht="12" customHeight="1" x14ac:dyDescent="0.25">
      <c r="J33" s="2271"/>
    </row>
    <row r="34" spans="10:10" ht="12" customHeight="1" x14ac:dyDescent="0.25">
      <c r="J34" s="2271"/>
    </row>
    <row r="35" spans="10:10" ht="12" customHeight="1" x14ac:dyDescent="0.25">
      <c r="J35" s="2271"/>
    </row>
    <row r="36" spans="10:10" ht="12" customHeight="1" x14ac:dyDescent="0.25">
      <c r="J36" s="2271"/>
    </row>
    <row r="37" spans="10:10" ht="12" customHeight="1" x14ac:dyDescent="0.25">
      <c r="J37" s="2271"/>
    </row>
    <row r="38" spans="10:10" ht="12" customHeight="1" x14ac:dyDescent="0.25">
      <c r="J38" s="2271"/>
    </row>
    <row r="39" spans="10:10" ht="12" customHeight="1" x14ac:dyDescent="0.25">
      <c r="J39" s="2271"/>
    </row>
    <row r="40" spans="10:10" ht="12" customHeight="1" x14ac:dyDescent="0.25">
      <c r="J40" s="2271"/>
    </row>
    <row r="41" spans="10:10" ht="12" customHeight="1" x14ac:dyDescent="0.25">
      <c r="J41" s="2271"/>
    </row>
    <row r="42" spans="10:10" ht="12" customHeight="1" x14ac:dyDescent="0.25">
      <c r="J42" s="2271"/>
    </row>
    <row r="43" spans="10:10" ht="12" customHeight="1" x14ac:dyDescent="0.25">
      <c r="J43" s="2271"/>
    </row>
    <row r="44" spans="10:10" ht="12" customHeight="1" x14ac:dyDescent="0.25">
      <c r="J44" s="2271"/>
    </row>
    <row r="45" spans="10:10" ht="12" customHeight="1" x14ac:dyDescent="0.25">
      <c r="J45" s="2271"/>
    </row>
    <row r="46" spans="10:10" ht="12" customHeight="1" x14ac:dyDescent="0.25">
      <c r="J46" s="2271"/>
    </row>
    <row r="47" spans="10:10" ht="12" customHeight="1" x14ac:dyDescent="0.25">
      <c r="J47" s="2271"/>
    </row>
    <row r="48" spans="10:10" ht="12" customHeight="1" x14ac:dyDescent="0.25">
      <c r="J48" s="2271"/>
    </row>
    <row r="49" spans="10:10" ht="12" customHeight="1" x14ac:dyDescent="0.25">
      <c r="J49" s="2271"/>
    </row>
    <row r="50" spans="10:10" ht="12" customHeight="1" x14ac:dyDescent="0.25">
      <c r="J50" s="2271"/>
    </row>
    <row r="51" spans="10:10" ht="12" customHeight="1" x14ac:dyDescent="0.25">
      <c r="J51" s="2271"/>
    </row>
    <row r="52" spans="10:10" ht="12" customHeight="1" x14ac:dyDescent="0.25">
      <c r="J52" s="2271"/>
    </row>
    <row r="53" spans="10:10" ht="12" customHeight="1" x14ac:dyDescent="0.25">
      <c r="J53" s="2271"/>
    </row>
    <row r="54" spans="10:10" ht="12" customHeight="1" x14ac:dyDescent="0.25">
      <c r="J54" s="2271"/>
    </row>
    <row r="55" spans="10:10" ht="12" customHeight="1" x14ac:dyDescent="0.25">
      <c r="J55" s="2271"/>
    </row>
    <row r="56" spans="10:10" ht="12" customHeight="1" x14ac:dyDescent="0.25">
      <c r="J56" s="2271"/>
    </row>
    <row r="57" spans="10:10" ht="12" customHeight="1" x14ac:dyDescent="0.25">
      <c r="J57" s="2271"/>
    </row>
    <row r="58" spans="10:10" ht="12" customHeight="1" x14ac:dyDescent="0.25">
      <c r="J58" s="2271"/>
    </row>
    <row r="59" spans="10:10" ht="12" customHeight="1" x14ac:dyDescent="0.25">
      <c r="J59" s="2271"/>
    </row>
    <row r="60" spans="10:10" ht="12" customHeight="1" x14ac:dyDescent="0.25">
      <c r="J60" s="2271"/>
    </row>
    <row r="61" spans="10:10" ht="12" customHeight="1" x14ac:dyDescent="0.25">
      <c r="J61" s="2271"/>
    </row>
    <row r="62" spans="10:10" ht="12" customHeight="1" x14ac:dyDescent="0.25">
      <c r="J62" s="2271"/>
    </row>
    <row r="63" spans="10:10" ht="12" customHeight="1" x14ac:dyDescent="0.25">
      <c r="J63" s="2271"/>
    </row>
    <row r="64" spans="10:10" ht="12" customHeight="1" x14ac:dyDescent="0.25">
      <c r="J64" s="2271"/>
    </row>
    <row r="65" spans="10:10" ht="12" customHeight="1" x14ac:dyDescent="0.25">
      <c r="J65" s="2271"/>
    </row>
    <row r="66" spans="10:10" ht="12" customHeight="1" x14ac:dyDescent="0.25">
      <c r="J66" s="2271"/>
    </row>
    <row r="67" spans="10:10" ht="12" customHeight="1" x14ac:dyDescent="0.25">
      <c r="J67" s="2271"/>
    </row>
    <row r="68" spans="10:10" ht="12" customHeight="1" x14ac:dyDescent="0.25">
      <c r="J68" s="2271"/>
    </row>
    <row r="69" spans="10:10" ht="12" customHeight="1" x14ac:dyDescent="0.25">
      <c r="J69" s="2271"/>
    </row>
    <row r="70" spans="10:10" ht="12" customHeight="1" x14ac:dyDescent="0.25">
      <c r="J70" s="2271"/>
    </row>
    <row r="71" spans="10:10" ht="12" customHeight="1" x14ac:dyDescent="0.25">
      <c r="J71" s="2271"/>
    </row>
    <row r="72" spans="10:10" ht="12" customHeight="1" x14ac:dyDescent="0.25">
      <c r="J72" s="2271"/>
    </row>
    <row r="73" spans="10:10" ht="12" customHeight="1" x14ac:dyDescent="0.25">
      <c r="J73" s="2271"/>
    </row>
    <row r="74" spans="10:10" ht="12" customHeight="1" x14ac:dyDescent="0.25">
      <c r="J74" s="2271"/>
    </row>
    <row r="75" spans="10:10" ht="12" customHeight="1" x14ac:dyDescent="0.25">
      <c r="J75" s="2271"/>
    </row>
    <row r="76" spans="10:10" ht="12" customHeight="1" x14ac:dyDescent="0.25">
      <c r="J76" s="2271"/>
    </row>
    <row r="77" spans="10:10" ht="12" customHeight="1" x14ac:dyDescent="0.25">
      <c r="J77" s="2271"/>
    </row>
    <row r="78" spans="10:10" ht="12" customHeight="1" x14ac:dyDescent="0.25">
      <c r="J78" s="2271"/>
    </row>
    <row r="79" spans="10:10" ht="12" customHeight="1" x14ac:dyDescent="0.25">
      <c r="J79" s="2271"/>
    </row>
    <row r="80" spans="10:10" ht="12" customHeight="1" x14ac:dyDescent="0.25">
      <c r="J80" s="2271"/>
    </row>
    <row r="81" spans="10:10" ht="12" customHeight="1" x14ac:dyDescent="0.25">
      <c r="J81" s="2271"/>
    </row>
    <row r="82" spans="10:10" ht="12" customHeight="1" x14ac:dyDescent="0.25">
      <c r="J82" s="2271"/>
    </row>
    <row r="83" spans="10:10" ht="12" customHeight="1" x14ac:dyDescent="0.25">
      <c r="J83" s="2271"/>
    </row>
    <row r="84" spans="10:10" ht="12" customHeight="1" x14ac:dyDescent="0.25">
      <c r="J84" s="2271"/>
    </row>
    <row r="85" spans="10:10" ht="12" customHeight="1" x14ac:dyDescent="0.25">
      <c r="J85" s="2271"/>
    </row>
    <row r="86" spans="10:10" ht="12" customHeight="1" x14ac:dyDescent="0.25">
      <c r="J86" s="2271"/>
    </row>
    <row r="87" spans="10:10" ht="12" customHeight="1" x14ac:dyDescent="0.25">
      <c r="J87" s="2271"/>
    </row>
    <row r="88" spans="10:10" ht="12" customHeight="1" x14ac:dyDescent="0.25">
      <c r="J88" s="2271"/>
    </row>
    <row r="89" spans="10:10" ht="12" customHeight="1" x14ac:dyDescent="0.25">
      <c r="J89" s="2271"/>
    </row>
    <row r="90" spans="10:10" ht="12" customHeight="1" x14ac:dyDescent="0.25">
      <c r="J90" s="2271"/>
    </row>
    <row r="91" spans="10:10" ht="12" customHeight="1" x14ac:dyDescent="0.25">
      <c r="J91" s="2271"/>
    </row>
    <row r="92" spans="10:10" ht="12" customHeight="1" x14ac:dyDescent="0.25">
      <c r="J92" s="2271"/>
    </row>
    <row r="93" spans="10:10" ht="12" customHeight="1" x14ac:dyDescent="0.25">
      <c r="J93" s="2271"/>
    </row>
    <row r="94" spans="10:10" ht="12" customHeight="1" x14ac:dyDescent="0.25">
      <c r="J94" s="2271"/>
    </row>
    <row r="95" spans="10:10" ht="12" customHeight="1" x14ac:dyDescent="0.25">
      <c r="J95" s="2271"/>
    </row>
    <row r="96" spans="10:10" ht="12" customHeight="1" x14ac:dyDescent="0.25">
      <c r="J96" s="2271"/>
    </row>
    <row r="97" spans="10:10" ht="12" customHeight="1" x14ac:dyDescent="0.25">
      <c r="J97" s="2271"/>
    </row>
    <row r="98" spans="10:10" ht="12" customHeight="1" x14ac:dyDescent="0.25">
      <c r="J98" s="2271"/>
    </row>
    <row r="99" spans="10:10" ht="12" customHeight="1" x14ac:dyDescent="0.25">
      <c r="J99" s="2271"/>
    </row>
    <row r="100" spans="10:10" ht="12" customHeight="1" x14ac:dyDescent="0.25">
      <c r="J100" s="2271"/>
    </row>
  </sheetData>
  <mergeCells count="7">
    <mergeCell ref="G20:H20"/>
    <mergeCell ref="A1:I1"/>
    <mergeCell ref="A2:I2"/>
    <mergeCell ref="A7:B7"/>
    <mergeCell ref="A3:B6"/>
    <mergeCell ref="C4:I4"/>
    <mergeCell ref="C3:I3"/>
  </mergeCells>
  <conditionalFormatting sqref="D7:I9 D19:I19 D16:I16 D11:I14">
    <cfRule type="expression" dxfId="794" priority="8">
      <formula>D7&lt;0.005</formula>
    </cfRule>
  </conditionalFormatting>
  <conditionalFormatting sqref="D7:I9 D19:I19 D16:I16 D11:I14">
    <cfRule type="expression" dxfId="793" priority="7" stopIfTrue="1">
      <formula>D7&lt;0.0004</formula>
    </cfRule>
  </conditionalFormatting>
  <conditionalFormatting sqref="D17:I18">
    <cfRule type="expression" dxfId="792" priority="6">
      <formula>D17&lt;0.005</formula>
    </cfRule>
  </conditionalFormatting>
  <conditionalFormatting sqref="D17:I18">
    <cfRule type="expression" dxfId="791" priority="5" stopIfTrue="1">
      <formula>D17&lt;0.0004</formula>
    </cfRule>
  </conditionalFormatting>
  <conditionalFormatting sqref="D15:I15">
    <cfRule type="expression" dxfId="790" priority="4">
      <formula>D15&lt;0.005</formula>
    </cfRule>
  </conditionalFormatting>
  <conditionalFormatting sqref="D15:I15">
    <cfRule type="expression" dxfId="789" priority="3" stopIfTrue="1">
      <formula>D15&lt;0.0004</formula>
    </cfRule>
  </conditionalFormatting>
  <conditionalFormatting sqref="I10 D10:G10">
    <cfRule type="expression" dxfId="788" priority="2">
      <formula>D10&lt;0.005</formula>
    </cfRule>
  </conditionalFormatting>
  <conditionalFormatting sqref="I10 D10:G10">
    <cfRule type="expression" dxfId="787" priority="1" stopIfTrue="1">
      <formula>D10&lt;0.0004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גיליון115"/>
  <dimension ref="A1:J118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35.6328125" style="2108" customWidth="1"/>
    <col min="2" max="2" width="37.6328125" style="2108" customWidth="1"/>
    <col min="3" max="3" width="11.90625" style="2107" customWidth="1"/>
    <col min="4" max="7" width="11.90625" style="2106" customWidth="1"/>
    <col min="8" max="8" width="11.906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988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987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986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985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3">
      <c r="A6" s="6481"/>
      <c r="B6" s="6482"/>
      <c r="C6" s="1716" t="s">
        <v>49</v>
      </c>
      <c r="D6" s="1737" t="s">
        <v>857</v>
      </c>
      <c r="E6" s="1715" t="s">
        <v>856</v>
      </c>
      <c r="F6" s="1737" t="s">
        <v>855</v>
      </c>
      <c r="G6" s="1715" t="s">
        <v>854</v>
      </c>
      <c r="H6" s="1737" t="s">
        <v>149</v>
      </c>
      <c r="I6" s="1715" t="s">
        <v>853</v>
      </c>
      <c r="J6" s="2304"/>
    </row>
    <row r="7" spans="1:10" s="7" customFormat="1" ht="12" customHeight="1" thickBot="1" x14ac:dyDescent="0.35">
      <c r="A7" s="6368" t="s">
        <v>59</v>
      </c>
      <c r="B7" s="6443"/>
      <c r="C7" s="2334">
        <v>13101.999999999947</v>
      </c>
      <c r="D7" s="1353">
        <v>0.29953082145472526</v>
      </c>
      <c r="E7" s="2185">
        <v>0.55049519226331922</v>
      </c>
      <c r="F7" s="1353">
        <v>0.12781910396701632</v>
      </c>
      <c r="G7" s="2185">
        <v>2.2154882314942993E-2</v>
      </c>
      <c r="H7" s="2333">
        <v>4.1199694502437936</v>
      </c>
      <c r="I7" s="2184">
        <v>5.5531220345782978E-2</v>
      </c>
      <c r="J7" s="2306"/>
    </row>
    <row r="8" spans="1:10" s="7" customFormat="1" ht="12" customHeight="1" x14ac:dyDescent="0.3">
      <c r="A8" s="311" t="s">
        <v>123</v>
      </c>
      <c r="B8" s="1304" t="s">
        <v>122</v>
      </c>
      <c r="C8" s="2317">
        <v>1438</v>
      </c>
      <c r="D8" s="219">
        <v>0.19444222826140867</v>
      </c>
      <c r="E8" s="219">
        <v>0.67966764203224139</v>
      </c>
      <c r="F8" s="219">
        <v>9.6519515499409819E-2</v>
      </c>
      <c r="G8" s="219">
        <v>2.9370614206935212E-2</v>
      </c>
      <c r="H8" s="2326">
        <v>4.0231762244877061</v>
      </c>
      <c r="I8" s="267">
        <v>8.3038187147967089E-3</v>
      </c>
      <c r="J8" s="2306"/>
    </row>
    <row r="9" spans="1:10" s="7" customFormat="1" ht="12" customHeight="1" x14ac:dyDescent="0.3">
      <c r="A9" s="92" t="s">
        <v>121</v>
      </c>
      <c r="B9" s="2332" t="s">
        <v>120</v>
      </c>
      <c r="C9" s="2331">
        <v>481.00000000000017</v>
      </c>
      <c r="D9" s="2315">
        <v>0.17565661568244015</v>
      </c>
      <c r="E9" s="2315">
        <v>0.57566569957667002</v>
      </c>
      <c r="F9" s="2315">
        <v>0.2192859000406088</v>
      </c>
      <c r="G9" s="2315">
        <v>2.9391784700278992E-2</v>
      </c>
      <c r="H9" s="2311">
        <v>3.8932203187401009</v>
      </c>
      <c r="I9" s="2314">
        <v>2.4346473051111383E-2</v>
      </c>
      <c r="J9" s="2306"/>
    </row>
    <row r="10" spans="1:10" s="7" customFormat="1" ht="12" customHeight="1" x14ac:dyDescent="0.3">
      <c r="A10" s="322"/>
      <c r="B10" s="2325" t="s">
        <v>119</v>
      </c>
      <c r="C10" s="2312">
        <v>1254.0000000000011</v>
      </c>
      <c r="D10" s="2315">
        <v>0.42139465160008299</v>
      </c>
      <c r="E10" s="2315">
        <v>0.44364282220751156</v>
      </c>
      <c r="F10" s="2315">
        <v>0.12160173660864081</v>
      </c>
      <c r="G10" s="2315">
        <v>1.3360789583763475E-2</v>
      </c>
      <c r="H10" s="2311">
        <v>4.2658079179296129</v>
      </c>
      <c r="I10" s="2314">
        <v>5.7708685167107553E-2</v>
      </c>
      <c r="J10" s="2306"/>
    </row>
    <row r="11" spans="1:10" s="7" customFormat="1" ht="12" customHeight="1" x14ac:dyDescent="0.3">
      <c r="A11" s="322"/>
      <c r="B11" s="2325" t="s">
        <v>118</v>
      </c>
      <c r="C11" s="2312">
        <v>584.99999999999989</v>
      </c>
      <c r="D11" s="2315">
        <v>0.19151818681876509</v>
      </c>
      <c r="E11" s="2315">
        <v>0.64060427794048636</v>
      </c>
      <c r="F11" s="2315">
        <v>0.11954300825855153</v>
      </c>
      <c r="G11" s="2315">
        <v>4.833452698219648E-2</v>
      </c>
      <c r="H11" s="2311">
        <v>3.9550069848775897</v>
      </c>
      <c r="I11" s="2314">
        <v>1.3129169893162384E-2</v>
      </c>
      <c r="J11" s="2306"/>
    </row>
    <row r="12" spans="1:10" s="7" customFormat="1" ht="12" customHeight="1" x14ac:dyDescent="0.3">
      <c r="A12" s="322"/>
      <c r="B12" s="2325" t="s">
        <v>117</v>
      </c>
      <c r="C12" s="2312">
        <v>95.999999999999986</v>
      </c>
      <c r="D12" s="2315">
        <v>0.17787975391827868</v>
      </c>
      <c r="E12" s="2315">
        <v>0.51838017370326694</v>
      </c>
      <c r="F12" s="2315">
        <v>0.30374007237845407</v>
      </c>
      <c r="G12" s="2315">
        <v>0</v>
      </c>
      <c r="H12" s="2311">
        <v>3.8741396815398241</v>
      </c>
      <c r="I12" s="2314">
        <v>2.1208480432989159E-3</v>
      </c>
      <c r="J12" s="2306"/>
    </row>
    <row r="13" spans="1:10" s="7" customFormat="1" ht="12" customHeight="1" x14ac:dyDescent="0.3">
      <c r="A13" s="322"/>
      <c r="B13" s="2325" t="s">
        <v>116</v>
      </c>
      <c r="C13" s="2312">
        <v>72</v>
      </c>
      <c r="D13" s="2315">
        <v>0.26477441996484485</v>
      </c>
      <c r="E13" s="2315">
        <v>0.70173635324528827</v>
      </c>
      <c r="F13" s="2315">
        <v>3.3489226789866405E-2</v>
      </c>
      <c r="G13" s="2315">
        <v>0</v>
      </c>
      <c r="H13" s="2311">
        <v>4.2312851931749798</v>
      </c>
      <c r="I13" s="2314">
        <v>3.9066020483948624E-2</v>
      </c>
      <c r="J13" s="2306"/>
    </row>
    <row r="14" spans="1:10" s="7" customFormat="1" ht="12" customHeight="1" x14ac:dyDescent="0.3">
      <c r="A14" s="322"/>
      <c r="B14" s="2325" t="s">
        <v>115</v>
      </c>
      <c r="C14" s="2312">
        <v>98</v>
      </c>
      <c r="D14" s="2315">
        <v>0.2088835394037292</v>
      </c>
      <c r="E14" s="2315">
        <v>0.64497603568245931</v>
      </c>
      <c r="F14" s="2315">
        <v>0.14285462329627163</v>
      </c>
      <c r="G14" s="2315">
        <v>3.2858016175397755E-3</v>
      </c>
      <c r="H14" s="2311">
        <v>4.0594573128723788</v>
      </c>
      <c r="I14" s="2314">
        <v>3.9491994107407509E-3</v>
      </c>
      <c r="J14" s="2306"/>
    </row>
    <row r="15" spans="1:10" s="7" customFormat="1" ht="12" customHeight="1" x14ac:dyDescent="0.3">
      <c r="A15" s="92"/>
      <c r="B15" s="2325" t="s">
        <v>114</v>
      </c>
      <c r="C15" s="2312">
        <v>50.000000000000014</v>
      </c>
      <c r="D15" s="2315">
        <v>0.36719878600250355</v>
      </c>
      <c r="E15" s="2315">
        <v>0.49842102851301229</v>
      </c>
      <c r="F15" s="2315">
        <v>9.4931084165757365E-2</v>
      </c>
      <c r="G15" s="2315">
        <v>3.9449101318726802E-2</v>
      </c>
      <c r="H15" s="2311">
        <v>4.1933694991992922</v>
      </c>
      <c r="I15" s="2314">
        <v>0</v>
      </c>
      <c r="J15" s="2306"/>
    </row>
    <row r="16" spans="1:10" s="7" customFormat="1" ht="12" customHeight="1" x14ac:dyDescent="0.3">
      <c r="A16" s="322"/>
      <c r="B16" s="2325" t="s">
        <v>113</v>
      </c>
      <c r="C16" s="2312">
        <v>45.000000000000014</v>
      </c>
      <c r="D16" s="2315">
        <v>0.21363197350052535</v>
      </c>
      <c r="E16" s="2315">
        <v>0.64692673027115399</v>
      </c>
      <c r="F16" s="2315">
        <v>7.4444812818300829E-2</v>
      </c>
      <c r="G16" s="2315">
        <v>6.4996483410019359E-2</v>
      </c>
      <c r="H16" s="2311">
        <v>4.0091941938621849</v>
      </c>
      <c r="I16" s="2314">
        <v>0</v>
      </c>
      <c r="J16" s="2306"/>
    </row>
    <row r="17" spans="1:10" s="7" customFormat="1" ht="12" customHeight="1" x14ac:dyDescent="0.3">
      <c r="A17" s="322"/>
      <c r="B17" s="1701" t="s">
        <v>112</v>
      </c>
      <c r="C17" s="2312">
        <v>128</v>
      </c>
      <c r="D17" s="2315">
        <v>0.28278685024682831</v>
      </c>
      <c r="E17" s="2315">
        <v>0.53255797939443494</v>
      </c>
      <c r="F17" s="2315">
        <v>0.16362507542997445</v>
      </c>
      <c r="G17" s="2315">
        <v>2.1030094928762413E-2</v>
      </c>
      <c r="H17" s="2311">
        <v>4.0560714900305666</v>
      </c>
      <c r="I17" s="2314">
        <v>0</v>
      </c>
      <c r="J17" s="2306"/>
    </row>
    <row r="18" spans="1:10" s="7" customFormat="1" ht="12" customHeight="1" x14ac:dyDescent="0.3">
      <c r="A18" s="322"/>
      <c r="B18" s="2325" t="s">
        <v>111</v>
      </c>
      <c r="C18" s="2312">
        <v>338.00000000000023</v>
      </c>
      <c r="D18" s="2315">
        <v>0.21333323315845873</v>
      </c>
      <c r="E18" s="2315">
        <v>0.57358112962675212</v>
      </c>
      <c r="F18" s="2315">
        <v>0.172676924960906</v>
      </c>
      <c r="G18" s="2315">
        <v>4.0408712253883074E-2</v>
      </c>
      <c r="H18" s="2311">
        <v>3.9438678322505849</v>
      </c>
      <c r="I18" s="2314">
        <v>4.9150494541199789E-3</v>
      </c>
      <c r="J18" s="2306"/>
    </row>
    <row r="19" spans="1:10" s="7" customFormat="1" ht="12" customHeight="1" x14ac:dyDescent="0.3">
      <c r="A19" s="322"/>
      <c r="B19" s="2325" t="s">
        <v>110</v>
      </c>
      <c r="C19" s="2312">
        <v>168.00000000000006</v>
      </c>
      <c r="D19" s="2315">
        <v>0.14040656320469816</v>
      </c>
      <c r="E19" s="2315">
        <v>0.54178590110036107</v>
      </c>
      <c r="F19" s="2315">
        <v>0.27424749253910785</v>
      </c>
      <c r="G19" s="2315">
        <v>4.3560043155832402E-2</v>
      </c>
      <c r="H19" s="2311">
        <v>3.7790389843539254</v>
      </c>
      <c r="I19" s="2314">
        <v>1.9832515272824137E-2</v>
      </c>
      <c r="J19" s="2306"/>
    </row>
    <row r="20" spans="1:10" s="7" customFormat="1" ht="12" customHeight="1" x14ac:dyDescent="0.3">
      <c r="A20" s="322"/>
      <c r="B20" s="2325" t="s">
        <v>109</v>
      </c>
      <c r="C20" s="2312">
        <v>231</v>
      </c>
      <c r="D20" s="2315">
        <v>0.31087175490974545</v>
      </c>
      <c r="E20" s="2315">
        <v>0.59634274347607619</v>
      </c>
      <c r="F20" s="2315">
        <v>8.4172659280419809E-2</v>
      </c>
      <c r="G20" s="2315">
        <v>8.6128423337596006E-3</v>
      </c>
      <c r="H20" s="2311">
        <v>4.2094734109618059</v>
      </c>
      <c r="I20" s="2314">
        <v>7.0077736846402275E-3</v>
      </c>
      <c r="J20" s="2306"/>
    </row>
    <row r="21" spans="1:10" s="7" customFormat="1" ht="12" customHeight="1" x14ac:dyDescent="0.3">
      <c r="A21" s="322"/>
      <c r="B21" s="2325" t="s">
        <v>108</v>
      </c>
      <c r="C21" s="2312">
        <v>115.00000000000001</v>
      </c>
      <c r="D21" s="2315">
        <v>0.25982423335277643</v>
      </c>
      <c r="E21" s="2315">
        <v>0.53108059245306638</v>
      </c>
      <c r="F21" s="2315">
        <v>0.19301143101209012</v>
      </c>
      <c r="G21" s="2315">
        <v>1.6083743182067334E-2</v>
      </c>
      <c r="H21" s="2311">
        <v>4.0346453159765518</v>
      </c>
      <c r="I21" s="2314">
        <v>0</v>
      </c>
      <c r="J21" s="2306"/>
    </row>
    <row r="22" spans="1:10" s="7" customFormat="1" ht="12" customHeight="1" x14ac:dyDescent="0.3">
      <c r="A22" s="322"/>
      <c r="B22" s="2325" t="s">
        <v>107</v>
      </c>
      <c r="C22" s="2312">
        <v>182</v>
      </c>
      <c r="D22" s="2315">
        <v>0.12092322352908484</v>
      </c>
      <c r="E22" s="2315">
        <v>0.66887773994058397</v>
      </c>
      <c r="F22" s="2315">
        <v>0.17446147408355439</v>
      </c>
      <c r="G22" s="2315">
        <v>3.5737562446777296E-2</v>
      </c>
      <c r="H22" s="2311">
        <v>3.8558784401953909</v>
      </c>
      <c r="I22" s="2314">
        <v>2.0472614494107706E-2</v>
      </c>
      <c r="J22" s="2306"/>
    </row>
    <row r="23" spans="1:10" s="7" customFormat="1" ht="12" customHeight="1" x14ac:dyDescent="0.3">
      <c r="A23" s="322"/>
      <c r="B23" s="2325" t="s">
        <v>106</v>
      </c>
      <c r="C23" s="2312">
        <v>146</v>
      </c>
      <c r="D23" s="2315">
        <v>0.16146001228580795</v>
      </c>
      <c r="E23" s="2315">
        <v>0.62312540676709771</v>
      </c>
      <c r="F23" s="2315">
        <v>0.20792468394878516</v>
      </c>
      <c r="G23" s="2315">
        <v>7.4898969983088126E-3</v>
      </c>
      <c r="H23" s="2311">
        <v>3.9385555343404057</v>
      </c>
      <c r="I23" s="2314">
        <v>4.6384233524331712E-3</v>
      </c>
      <c r="J23" s="2306"/>
    </row>
    <row r="24" spans="1:10" s="7" customFormat="1" ht="12" customHeight="1" x14ac:dyDescent="0.3">
      <c r="A24" s="322"/>
      <c r="B24" s="2325" t="s">
        <v>105</v>
      </c>
      <c r="C24" s="2312">
        <v>323.99999999999989</v>
      </c>
      <c r="D24" s="2315">
        <v>0.40308747730741229</v>
      </c>
      <c r="E24" s="2315">
        <v>0.46080565762573505</v>
      </c>
      <c r="F24" s="2315">
        <v>0.12374570267132859</v>
      </c>
      <c r="G24" s="2315">
        <v>1.2361162395525854E-2</v>
      </c>
      <c r="H24" s="2311">
        <v>4.2546194498450314</v>
      </c>
      <c r="I24" s="2314">
        <v>3.0642424347455354E-2</v>
      </c>
      <c r="J24" s="2306"/>
    </row>
    <row r="25" spans="1:10" s="7" customFormat="1" ht="12" customHeight="1" x14ac:dyDescent="0.3">
      <c r="A25" s="322"/>
      <c r="B25" s="2325" t="s">
        <v>104</v>
      </c>
      <c r="C25" s="2312">
        <v>65.000000000000014</v>
      </c>
      <c r="D25" s="2315">
        <v>0.24863561394204711</v>
      </c>
      <c r="E25" s="2315">
        <v>0.57699987872960168</v>
      </c>
      <c r="F25" s="2315">
        <v>0.10500036452642096</v>
      </c>
      <c r="G25" s="2315">
        <v>6.9364142801930026E-2</v>
      </c>
      <c r="H25" s="2311">
        <v>3.9542099192069595</v>
      </c>
      <c r="I25" s="2314">
        <v>2.6778280230851423E-2</v>
      </c>
      <c r="J25" s="2306"/>
    </row>
    <row r="26" spans="1:10" s="7" customFormat="1" ht="12" customHeight="1" x14ac:dyDescent="0.3">
      <c r="A26" s="322"/>
      <c r="B26" s="2325" t="s">
        <v>103</v>
      </c>
      <c r="C26" s="2312">
        <v>102.99999999999999</v>
      </c>
      <c r="D26" s="2315">
        <v>0.2495208628281384</v>
      </c>
      <c r="E26" s="2315">
        <v>0.66014074029072234</v>
      </c>
      <c r="F26" s="2315">
        <v>7.8349858442922207E-2</v>
      </c>
      <c r="G26" s="2315">
        <v>1.19885384382169E-2</v>
      </c>
      <c r="H26" s="2311">
        <v>4.1471939275087824</v>
      </c>
      <c r="I26" s="2314">
        <v>4.6908680230975629E-3</v>
      </c>
      <c r="J26" s="2306"/>
    </row>
    <row r="27" spans="1:10" s="7" customFormat="1" ht="12" customHeight="1" x14ac:dyDescent="0.3">
      <c r="A27" s="322"/>
      <c r="B27" s="1701" t="s">
        <v>102</v>
      </c>
      <c r="C27" s="2312">
        <v>37.000000000000007</v>
      </c>
      <c r="D27" s="2315">
        <v>4.8405729233099153E-2</v>
      </c>
      <c r="E27" s="2315">
        <v>0.71525691808152003</v>
      </c>
      <c r="F27" s="2315">
        <v>0.18409493001365629</v>
      </c>
      <c r="G27" s="2315">
        <v>5.2242422671724575E-2</v>
      </c>
      <c r="H27" s="2311">
        <v>3.7494772938997785</v>
      </c>
      <c r="I27" s="2314">
        <v>0</v>
      </c>
      <c r="J27" s="2306"/>
    </row>
    <row r="28" spans="1:10" s="7" customFormat="1" ht="12" customHeight="1" x14ac:dyDescent="0.3">
      <c r="A28" s="322"/>
      <c r="B28" s="2325" t="s">
        <v>101</v>
      </c>
      <c r="C28" s="2312">
        <v>77.000000000000014</v>
      </c>
      <c r="D28" s="2315">
        <v>0.10462791407662475</v>
      </c>
      <c r="E28" s="2315">
        <v>0.60533602322042179</v>
      </c>
      <c r="F28" s="2315">
        <v>0.22961920234001698</v>
      </c>
      <c r="G28" s="2315">
        <v>6.0416860362936697E-2</v>
      </c>
      <c r="H28" s="2311">
        <v>3.7056840646478975</v>
      </c>
      <c r="I28" s="2314">
        <v>5.8692759417048254E-3</v>
      </c>
      <c r="J28" s="2306"/>
    </row>
    <row r="29" spans="1:10" s="7" customFormat="1" ht="12" customHeight="1" x14ac:dyDescent="0.3">
      <c r="A29" s="322"/>
      <c r="B29" s="2325" t="s">
        <v>241</v>
      </c>
      <c r="C29" s="2312">
        <v>130.99999999999997</v>
      </c>
      <c r="D29" s="2315">
        <v>0.38670839435872528</v>
      </c>
      <c r="E29" s="2315">
        <v>0.30883440463773026</v>
      </c>
      <c r="F29" s="2315">
        <v>0.25674270245014486</v>
      </c>
      <c r="G29" s="2315">
        <v>4.7714498553400153E-2</v>
      </c>
      <c r="H29" s="2311">
        <v>4.0345366948017798</v>
      </c>
      <c r="I29" s="2314">
        <v>1.2799943593270094E-2</v>
      </c>
      <c r="J29" s="2306"/>
    </row>
    <row r="30" spans="1:10" s="7" customFormat="1" ht="12" customHeight="1" x14ac:dyDescent="0.3">
      <c r="A30" s="322"/>
      <c r="B30" s="2325" t="s">
        <v>240</v>
      </c>
      <c r="C30" s="2312">
        <v>190.00000000000014</v>
      </c>
      <c r="D30" s="2315">
        <v>0.26374104300353041</v>
      </c>
      <c r="E30" s="2315">
        <v>0.62788297985424668</v>
      </c>
      <c r="F30" s="2315">
        <v>0.10837597714222297</v>
      </c>
      <c r="G30" s="2315">
        <v>0</v>
      </c>
      <c r="H30" s="2311">
        <v>4.1553650658613099</v>
      </c>
      <c r="I30" s="2314">
        <v>3.6096115815175828E-2</v>
      </c>
      <c r="J30" s="2306"/>
    </row>
    <row r="31" spans="1:10" s="7" customFormat="1" ht="12" customHeight="1" thickBot="1" x14ac:dyDescent="0.35">
      <c r="A31" s="379"/>
      <c r="B31" s="2324" t="s">
        <v>59</v>
      </c>
      <c r="C31" s="2323">
        <v>6353.9999999999882</v>
      </c>
      <c r="D31" s="2322">
        <v>0.25052338245308997</v>
      </c>
      <c r="E31" s="2322">
        <v>0.57996895251296776</v>
      </c>
      <c r="F31" s="2322">
        <v>0.14279674713772469</v>
      </c>
      <c r="G31" s="2322">
        <v>2.671091789621315E-2</v>
      </c>
      <c r="H31" s="2321">
        <v>4.0441402599932461</v>
      </c>
      <c r="I31" s="2320">
        <v>2.1118281051975961E-2</v>
      </c>
      <c r="J31" s="2306"/>
    </row>
    <row r="32" spans="1:10" s="7" customFormat="1" ht="12" customHeight="1" x14ac:dyDescent="0.3">
      <c r="A32" s="317" t="s">
        <v>98</v>
      </c>
      <c r="B32" s="93" t="s">
        <v>97</v>
      </c>
      <c r="C32" s="2319">
        <v>3937.0000000000036</v>
      </c>
      <c r="D32" s="2201">
        <v>0.4346719718464494</v>
      </c>
      <c r="E32" s="2201">
        <v>0.46610368572274175</v>
      </c>
      <c r="F32" s="2201">
        <v>8.5270424273072437E-2</v>
      </c>
      <c r="G32" s="2201">
        <v>1.3953918157736962E-2</v>
      </c>
      <c r="H32" s="2318">
        <v>4.3198046644784123</v>
      </c>
      <c r="I32" s="1845">
        <v>4.2679137837719698E-2</v>
      </c>
      <c r="J32" s="2306"/>
    </row>
    <row r="33" spans="1:10" s="7" customFormat="1" ht="12" customHeight="1" x14ac:dyDescent="0.3">
      <c r="A33" s="78" t="s">
        <v>96</v>
      </c>
      <c r="B33" s="1701" t="s">
        <v>95</v>
      </c>
      <c r="C33" s="2312">
        <v>376.00000000000006</v>
      </c>
      <c r="D33" s="2315">
        <v>0.38121266170599777</v>
      </c>
      <c r="E33" s="2315">
        <v>0.4806731395550346</v>
      </c>
      <c r="F33" s="2315">
        <v>0.12471355769543542</v>
      </c>
      <c r="G33" s="2315">
        <v>1.3400641043533348E-2</v>
      </c>
      <c r="H33" s="2311">
        <v>4.2296978219234918</v>
      </c>
      <c r="I33" s="2314">
        <v>4.2171268734821056E-2</v>
      </c>
      <c r="J33" s="2306"/>
    </row>
    <row r="34" spans="1:10" s="7" customFormat="1" ht="12" customHeight="1" x14ac:dyDescent="0.3">
      <c r="A34" s="535"/>
      <c r="B34" s="1701" t="s">
        <v>94</v>
      </c>
      <c r="C34" s="2312">
        <v>102.00000000000001</v>
      </c>
      <c r="D34" s="2315">
        <v>0.37778599888809872</v>
      </c>
      <c r="E34" s="2315">
        <v>0.51867306009447267</v>
      </c>
      <c r="F34" s="2315">
        <v>8.1222751364508031E-2</v>
      </c>
      <c r="G34" s="2315">
        <v>2.2318189652920855E-2</v>
      </c>
      <c r="H34" s="2311">
        <v>4.2519268682177502</v>
      </c>
      <c r="I34" s="2314">
        <v>8.753447234529467E-2</v>
      </c>
      <c r="J34" s="2306"/>
    </row>
    <row r="35" spans="1:10" s="7" customFormat="1" ht="12" customHeight="1" thickBot="1" x14ac:dyDescent="0.35">
      <c r="A35" s="318"/>
      <c r="B35" s="328" t="s">
        <v>59</v>
      </c>
      <c r="C35" s="2310">
        <v>4415.0000000000018</v>
      </c>
      <c r="D35" s="2328">
        <v>0.42857347277664515</v>
      </c>
      <c r="E35" s="2328">
        <v>0.46863849842436772</v>
      </c>
      <c r="F35" s="2328">
        <v>8.8686416922242189E-2</v>
      </c>
      <c r="G35" s="2328">
        <v>1.4101611876754622E-2</v>
      </c>
      <c r="H35" s="2309">
        <v>4.3101849181379688</v>
      </c>
      <c r="I35" s="2327">
        <v>4.3740867648913398E-2</v>
      </c>
      <c r="J35" s="2306"/>
    </row>
    <row r="36" spans="1:10" s="7" customFormat="1" ht="12" customHeight="1" thickBot="1" x14ac:dyDescent="0.35">
      <c r="A36" s="535" t="s">
        <v>93</v>
      </c>
      <c r="B36" s="1844" t="s">
        <v>59</v>
      </c>
      <c r="C36" s="2330">
        <v>86</v>
      </c>
      <c r="D36" s="168">
        <v>0.51154767574858118</v>
      </c>
      <c r="E36" s="168">
        <v>0.45179859135246564</v>
      </c>
      <c r="F36" s="168">
        <v>3.665373289895299E-2</v>
      </c>
      <c r="G36" s="168">
        <v>0</v>
      </c>
      <c r="H36" s="2329">
        <v>4.4748939428496293</v>
      </c>
      <c r="I36" s="165">
        <v>0</v>
      </c>
      <c r="J36" s="2306"/>
    </row>
    <row r="37" spans="1:10" s="7" customFormat="1" ht="12" customHeight="1" x14ac:dyDescent="0.3">
      <c r="A37" s="317" t="s">
        <v>92</v>
      </c>
      <c r="B37" s="93" t="s">
        <v>91</v>
      </c>
      <c r="C37" s="2319">
        <v>173.99999999999994</v>
      </c>
      <c r="D37" s="2201">
        <v>0.38272550807354633</v>
      </c>
      <c r="E37" s="2201">
        <v>0.52419986703626231</v>
      </c>
      <c r="F37" s="2201">
        <v>6.761504257777759E-2</v>
      </c>
      <c r="G37" s="2201">
        <v>2.5459582312414665E-2</v>
      </c>
      <c r="H37" s="2318">
        <v>4.2442925598525054</v>
      </c>
      <c r="I37" s="1845">
        <v>2.0416148128012224E-2</v>
      </c>
      <c r="J37" s="2306"/>
    </row>
    <row r="38" spans="1:10" s="7" customFormat="1" ht="12" customHeight="1" x14ac:dyDescent="0.3">
      <c r="A38" s="78" t="s">
        <v>205</v>
      </c>
      <c r="B38" s="1701" t="s">
        <v>89</v>
      </c>
      <c r="C38" s="2312">
        <v>333</v>
      </c>
      <c r="D38" s="2315">
        <v>0.37013371307971832</v>
      </c>
      <c r="E38" s="2315">
        <v>0.53847863365428916</v>
      </c>
      <c r="F38" s="2315">
        <v>5.5774118887124205E-2</v>
      </c>
      <c r="G38" s="2315">
        <v>3.5613534378867752E-2</v>
      </c>
      <c r="H38" s="2311">
        <v>4.2157937016584315</v>
      </c>
      <c r="I38" s="2314">
        <v>4.9130099327733913E-2</v>
      </c>
      <c r="J38" s="2306"/>
    </row>
    <row r="39" spans="1:10" s="7" customFormat="1" ht="12" customHeight="1" x14ac:dyDescent="0.3">
      <c r="A39" s="78"/>
      <c r="B39" s="1701" t="s">
        <v>87</v>
      </c>
      <c r="C39" s="2312">
        <v>42.000000000000007</v>
      </c>
      <c r="D39" s="2315">
        <v>0.24071689148245251</v>
      </c>
      <c r="E39" s="2315">
        <v>0.72546627759597504</v>
      </c>
      <c r="F39" s="2315">
        <v>3.381683092157306E-2</v>
      </c>
      <c r="G39" s="2315">
        <v>0</v>
      </c>
      <c r="H39" s="2311">
        <v>4.2069000605608808</v>
      </c>
      <c r="I39" s="2314">
        <v>0.13242104699124593</v>
      </c>
      <c r="J39" s="2306"/>
    </row>
    <row r="40" spans="1:10" s="7" customFormat="1" ht="12" customHeight="1" x14ac:dyDescent="0.3">
      <c r="A40" s="535"/>
      <c r="B40" s="1701" t="s">
        <v>239</v>
      </c>
      <c r="C40" s="2312">
        <v>64.000000000000014</v>
      </c>
      <c r="D40" s="2315">
        <v>0.20120536370020337</v>
      </c>
      <c r="E40" s="2315">
        <v>0.53811033798893415</v>
      </c>
      <c r="F40" s="2315">
        <v>0.21285851248007512</v>
      </c>
      <c r="G40" s="2315">
        <v>4.782578583078731E-2</v>
      </c>
      <c r="H40" s="2311">
        <v>3.8448694937277663</v>
      </c>
      <c r="I40" s="2314">
        <v>2.7569383226525135E-2</v>
      </c>
      <c r="J40" s="2306"/>
    </row>
    <row r="41" spans="1:10" s="7" customFormat="1" ht="12" customHeight="1" thickBot="1" x14ac:dyDescent="0.35">
      <c r="A41" s="313"/>
      <c r="B41" s="68" t="s">
        <v>59</v>
      </c>
      <c r="C41" s="2310">
        <v>639.00000000000034</v>
      </c>
      <c r="D41" s="2328">
        <v>0.34571997218640482</v>
      </c>
      <c r="E41" s="2328">
        <v>0.5423196238725595</v>
      </c>
      <c r="F41" s="2328">
        <v>8.1428815475563465E-2</v>
      </c>
      <c r="G41" s="2328">
        <v>3.0531588465472374E-2</v>
      </c>
      <c r="H41" s="2309">
        <v>4.1786677624508606</v>
      </c>
      <c r="I41" s="2327">
        <v>4.5730855914341617E-2</v>
      </c>
      <c r="J41" s="2306"/>
    </row>
    <row r="42" spans="1:10" s="7" customFormat="1" ht="12" customHeight="1" x14ac:dyDescent="0.3">
      <c r="A42" s="311" t="s">
        <v>85</v>
      </c>
      <c r="B42" s="1304" t="s">
        <v>238</v>
      </c>
      <c r="C42" s="2317">
        <v>177.00000000000009</v>
      </c>
      <c r="D42" s="219">
        <v>0.20926268427587677</v>
      </c>
      <c r="E42" s="219">
        <v>0.67686721954329587</v>
      </c>
      <c r="F42" s="219">
        <v>0.10453723988506711</v>
      </c>
      <c r="G42" s="219">
        <v>9.3328562957605173E-3</v>
      </c>
      <c r="H42" s="2326">
        <v>4.0808346061084624</v>
      </c>
      <c r="I42" s="267">
        <v>0.13297904033051794</v>
      </c>
      <c r="J42" s="2306"/>
    </row>
    <row r="43" spans="1:10" s="7" customFormat="1" ht="12" customHeight="1" x14ac:dyDescent="0.3">
      <c r="A43" s="92" t="s">
        <v>83</v>
      </c>
      <c r="B43" s="2325" t="s">
        <v>82</v>
      </c>
      <c r="C43" s="2312">
        <v>38.000000000000007</v>
      </c>
      <c r="D43" s="2315">
        <v>9.025845761305229E-2</v>
      </c>
      <c r="E43" s="2315">
        <v>0.79201659371053357</v>
      </c>
      <c r="F43" s="2315">
        <v>0.10007834451609561</v>
      </c>
      <c r="G43" s="2315">
        <v>1.7646604160318744E-2</v>
      </c>
      <c r="H43" s="2311">
        <v>3.9548869047763189</v>
      </c>
      <c r="I43" s="2314">
        <v>0</v>
      </c>
      <c r="J43" s="2306"/>
    </row>
    <row r="44" spans="1:10" s="7" customFormat="1" ht="12" customHeight="1" x14ac:dyDescent="0.3">
      <c r="A44" s="322"/>
      <c r="B44" s="2325" t="s">
        <v>81</v>
      </c>
      <c r="C44" s="2312">
        <v>70</v>
      </c>
      <c r="D44" s="2315">
        <v>0.14355313937622957</v>
      </c>
      <c r="E44" s="2315">
        <v>0.69570380316663682</v>
      </c>
      <c r="F44" s="2315">
        <v>0.16074305745713385</v>
      </c>
      <c r="G44" s="2315">
        <v>0</v>
      </c>
      <c r="H44" s="2311">
        <v>3.9828100819190966</v>
      </c>
      <c r="I44" s="2314">
        <v>0.54654533359586899</v>
      </c>
      <c r="J44" s="2306"/>
    </row>
    <row r="45" spans="1:10" s="7" customFormat="1" ht="12" customHeight="1" x14ac:dyDescent="0.3">
      <c r="A45" s="322"/>
      <c r="B45" s="2325" t="s">
        <v>79</v>
      </c>
      <c r="C45" s="2312">
        <v>52.000000000000014</v>
      </c>
      <c r="D45" s="2315">
        <v>5.6641170806454345E-2</v>
      </c>
      <c r="E45" s="2315">
        <v>0.57717435424605956</v>
      </c>
      <c r="F45" s="2315">
        <v>0.32894479087903084</v>
      </c>
      <c r="G45" s="2315">
        <v>3.7239684068455035E-2</v>
      </c>
      <c r="H45" s="2311">
        <v>3.6532170117905141</v>
      </c>
      <c r="I45" s="2314">
        <v>9.2436147803256805E-2</v>
      </c>
      <c r="J45" s="2306"/>
    </row>
    <row r="46" spans="1:10" s="7" customFormat="1" ht="12" customHeight="1" x14ac:dyDescent="0.3">
      <c r="A46" s="322"/>
      <c r="B46" s="2325" t="s">
        <v>77</v>
      </c>
      <c r="C46" s="2312">
        <v>43.999999999999993</v>
      </c>
      <c r="D46" s="2315">
        <v>0.32349608032573229</v>
      </c>
      <c r="E46" s="2315">
        <v>0.48724802552330237</v>
      </c>
      <c r="F46" s="2315">
        <v>0.16335041711908382</v>
      </c>
      <c r="G46" s="2315">
        <v>2.5905477031881809E-2</v>
      </c>
      <c r="H46" s="2311">
        <v>4.108334709142885</v>
      </c>
      <c r="I46" s="2314">
        <v>6.6551820980256179E-2</v>
      </c>
      <c r="J46" s="2306"/>
    </row>
    <row r="47" spans="1:10" s="7" customFormat="1" ht="12" customHeight="1" x14ac:dyDescent="0.3">
      <c r="A47" s="322"/>
      <c r="B47" s="2325" t="s">
        <v>75</v>
      </c>
      <c r="C47" s="2312">
        <v>39.000000000000007</v>
      </c>
      <c r="D47" s="2315">
        <v>0.42610067532217455</v>
      </c>
      <c r="E47" s="2315">
        <v>0.46268196705467363</v>
      </c>
      <c r="F47" s="2315">
        <v>0.11121735762315195</v>
      </c>
      <c r="G47" s="2315">
        <v>0</v>
      </c>
      <c r="H47" s="2311">
        <v>4.3148833176990227</v>
      </c>
      <c r="I47" s="2314">
        <v>0.30300912523944062</v>
      </c>
      <c r="J47" s="2306"/>
    </row>
    <row r="48" spans="1:10" s="7" customFormat="1" ht="12" customHeight="1" x14ac:dyDescent="0.3">
      <c r="A48" s="322"/>
      <c r="B48" s="2325" t="s">
        <v>74</v>
      </c>
      <c r="C48" s="2312">
        <v>67.000000000000014</v>
      </c>
      <c r="D48" s="2315">
        <v>0.1592218303023743</v>
      </c>
      <c r="E48" s="2315">
        <v>0.66358386959033278</v>
      </c>
      <c r="F48" s="2315">
        <v>0.17719430010729342</v>
      </c>
      <c r="G48" s="2315">
        <v>0</v>
      </c>
      <c r="H48" s="2311">
        <v>3.9820275301950807</v>
      </c>
      <c r="I48" s="2314">
        <v>0.17508763503640928</v>
      </c>
      <c r="J48" s="2306"/>
    </row>
    <row r="49" spans="1:10" s="7" customFormat="1" ht="12" customHeight="1" x14ac:dyDescent="0.3">
      <c r="A49" s="322"/>
      <c r="B49" s="2325" t="s">
        <v>73</v>
      </c>
      <c r="C49" s="2312">
        <v>94.000000000000014</v>
      </c>
      <c r="D49" s="2315">
        <v>0.13876265498392296</v>
      </c>
      <c r="E49" s="2315">
        <v>0.67612198201787299</v>
      </c>
      <c r="F49" s="2315">
        <v>0.18511536299820411</v>
      </c>
      <c r="G49" s="2315">
        <v>0</v>
      </c>
      <c r="H49" s="2311">
        <v>3.9536472919857188</v>
      </c>
      <c r="I49" s="2314">
        <v>0.10853482526546046</v>
      </c>
      <c r="J49" s="2306"/>
    </row>
    <row r="50" spans="1:10" s="7" customFormat="1" ht="12" customHeight="1" x14ac:dyDescent="0.3">
      <c r="A50" s="322"/>
      <c r="B50" s="2325" t="s">
        <v>72</v>
      </c>
      <c r="C50" s="2312">
        <v>163</v>
      </c>
      <c r="D50" s="2315">
        <v>8.810569692866517E-2</v>
      </c>
      <c r="E50" s="2315">
        <v>0.68563582621696584</v>
      </c>
      <c r="F50" s="2315">
        <v>0.201604539804072</v>
      </c>
      <c r="G50" s="2315">
        <v>2.4653937050297191E-2</v>
      </c>
      <c r="H50" s="2311">
        <v>3.8338364554089761</v>
      </c>
      <c r="I50" s="2314">
        <v>3.3168861450861661E-2</v>
      </c>
      <c r="J50" s="2306"/>
    </row>
    <row r="51" spans="1:10" s="7" customFormat="1" ht="12" customHeight="1" x14ac:dyDescent="0.3">
      <c r="A51" s="322"/>
      <c r="B51" s="2325" t="s">
        <v>237</v>
      </c>
      <c r="C51" s="2312">
        <v>123.00000000000004</v>
      </c>
      <c r="D51" s="2315">
        <v>0.26303852074922679</v>
      </c>
      <c r="E51" s="2315">
        <v>0.57487666011890448</v>
      </c>
      <c r="F51" s="2315">
        <v>0.13581949156207693</v>
      </c>
      <c r="G51" s="2315">
        <v>2.6265327569791656E-2</v>
      </c>
      <c r="H51" s="2311">
        <v>4.068984768457919</v>
      </c>
      <c r="I51" s="2314">
        <v>0.22917945725523536</v>
      </c>
      <c r="J51" s="2306"/>
    </row>
    <row r="52" spans="1:10" s="7" customFormat="1" ht="12" customHeight="1" thickBot="1" x14ac:dyDescent="0.35">
      <c r="A52" s="266"/>
      <c r="B52" s="2324" t="s">
        <v>59</v>
      </c>
      <c r="C52" s="2323">
        <v>919.00000000000091</v>
      </c>
      <c r="D52" s="2322">
        <v>0.18433478070793397</v>
      </c>
      <c r="E52" s="2322">
        <v>0.64754105862954814</v>
      </c>
      <c r="F52" s="2322">
        <v>0.15453562115659594</v>
      </c>
      <c r="G52" s="2322">
        <v>1.3588539505922131E-2</v>
      </c>
      <c r="H52" s="2321">
        <v>4.000102160419936</v>
      </c>
      <c r="I52" s="2320">
        <v>0.31648440756441526</v>
      </c>
      <c r="J52" s="2306"/>
    </row>
    <row r="53" spans="1:10" s="7" customFormat="1" ht="12" customHeight="1" x14ac:dyDescent="0.3">
      <c r="A53" s="335" t="s">
        <v>70</v>
      </c>
      <c r="B53" s="342" t="s">
        <v>69</v>
      </c>
      <c r="C53" s="2319">
        <v>31</v>
      </c>
      <c r="D53" s="2201">
        <v>0.33255431340513014</v>
      </c>
      <c r="E53" s="2201">
        <v>0.50074893840974444</v>
      </c>
      <c r="F53" s="2201">
        <v>0.16669674818512539</v>
      </c>
      <c r="G53" s="2201">
        <v>0</v>
      </c>
      <c r="H53" s="2318">
        <v>4.1658575652200041</v>
      </c>
      <c r="I53" s="1845">
        <v>6.5401833200013524E-3</v>
      </c>
      <c r="J53" s="2306"/>
    </row>
    <row r="54" spans="1:10" s="7" customFormat="1" ht="12" customHeight="1" x14ac:dyDescent="0.3">
      <c r="A54" s="335" t="s">
        <v>68</v>
      </c>
      <c r="B54" s="1759" t="s">
        <v>67</v>
      </c>
      <c r="C54" s="2317">
        <v>19.999999999999996</v>
      </c>
      <c r="D54" s="1699">
        <v>0.65370120024953937</v>
      </c>
      <c r="E54" s="1699">
        <v>0.29869542989777942</v>
      </c>
      <c r="F54" s="1699">
        <v>0</v>
      </c>
      <c r="G54" s="1699">
        <v>4.7603369852681342E-2</v>
      </c>
      <c r="H54" s="1698">
        <v>4.5584944605441766</v>
      </c>
      <c r="I54" s="1713">
        <v>0</v>
      </c>
      <c r="J54" s="2316"/>
    </row>
    <row r="55" spans="1:10" s="7" customFormat="1" ht="12" customHeight="1" x14ac:dyDescent="0.3">
      <c r="A55" s="335"/>
      <c r="B55" s="1755" t="s">
        <v>66</v>
      </c>
      <c r="C55" s="2312">
        <v>176</v>
      </c>
      <c r="D55" s="2315">
        <v>0.5107619280157365</v>
      </c>
      <c r="E55" s="2315">
        <v>0.43812649244140039</v>
      </c>
      <c r="F55" s="2315">
        <v>4.3416416380594215E-2</v>
      </c>
      <c r="G55" s="2315">
        <v>7.6951631622687909E-3</v>
      </c>
      <c r="H55" s="2311">
        <v>4.4519551853106032</v>
      </c>
      <c r="I55" s="2314">
        <v>1.0134856810661288E-4</v>
      </c>
      <c r="J55" s="2306"/>
    </row>
    <row r="56" spans="1:10" s="7" customFormat="1" ht="12" customHeight="1" x14ac:dyDescent="0.3">
      <c r="A56" s="335"/>
      <c r="B56" s="1755" t="s">
        <v>65</v>
      </c>
      <c r="C56" s="2312">
        <v>120.99999999999997</v>
      </c>
      <c r="D56" s="1898">
        <v>0.23212543788872753</v>
      </c>
      <c r="E56" s="1898">
        <v>0.548528701206765</v>
      </c>
      <c r="F56" s="1898">
        <v>0.21934586090450872</v>
      </c>
      <c r="G56" s="1898">
        <v>0</v>
      </c>
      <c r="H56" s="2311">
        <v>4.0127795769842196</v>
      </c>
      <c r="I56" s="1828">
        <v>6.9768634848803704E-2</v>
      </c>
      <c r="J56" s="2306"/>
    </row>
    <row r="57" spans="1:10" s="7" customFormat="1" ht="12" customHeight="1" x14ac:dyDescent="0.3">
      <c r="A57" s="335"/>
      <c r="B57" s="1755" t="s">
        <v>236</v>
      </c>
      <c r="C57" s="2312">
        <v>106.00000000000003</v>
      </c>
      <c r="D57" s="1898">
        <v>0.36030871700994949</v>
      </c>
      <c r="E57" s="1898">
        <v>0.42772682049842081</v>
      </c>
      <c r="F57" s="1898">
        <v>0.18286155028458681</v>
      </c>
      <c r="G57" s="1898">
        <v>2.9102912207042614E-2</v>
      </c>
      <c r="H57" s="2311">
        <v>4.1192413423112786</v>
      </c>
      <c r="I57" s="1828">
        <v>8.7419952861113592E-2</v>
      </c>
      <c r="J57" s="2306"/>
    </row>
    <row r="58" spans="1:10" s="7" customFormat="1" ht="12" customHeight="1" thickBot="1" x14ac:dyDescent="0.35">
      <c r="A58" s="2313"/>
      <c r="B58" s="328" t="s">
        <v>59</v>
      </c>
      <c r="C58" s="2310">
        <v>453.99999999999994</v>
      </c>
      <c r="D58" s="140">
        <v>0.38439864064809948</v>
      </c>
      <c r="E58" s="140">
        <v>0.46046764872729751</v>
      </c>
      <c r="F58" s="140">
        <v>0.14107476963777602</v>
      </c>
      <c r="G58" s="140">
        <v>1.4058940986825816E-2</v>
      </c>
      <c r="H58" s="2309">
        <v>4.2152059890366731</v>
      </c>
      <c r="I58" s="138">
        <v>4.701678996893504E-2</v>
      </c>
      <c r="J58" s="2306"/>
    </row>
    <row r="59" spans="1:10" s="7" customFormat="1" ht="12" customHeight="1" x14ac:dyDescent="0.3">
      <c r="A59" s="343" t="s">
        <v>204</v>
      </c>
      <c r="B59" s="350" t="s">
        <v>62</v>
      </c>
      <c r="C59" s="2312">
        <v>217.99999999999997</v>
      </c>
      <c r="D59" s="1898">
        <v>0.15638366468391135</v>
      </c>
      <c r="E59" s="1898">
        <v>0.60980334118919843</v>
      </c>
      <c r="F59" s="1898">
        <v>0.21244839328886525</v>
      </c>
      <c r="G59" s="1898">
        <v>2.1364600838025778E-2</v>
      </c>
      <c r="H59" s="2311">
        <v>3.9012060697189943</v>
      </c>
      <c r="I59" s="1828">
        <v>0.10005058171255157</v>
      </c>
      <c r="J59" s="2306"/>
    </row>
    <row r="60" spans="1:10" s="7" customFormat="1" ht="12" customHeight="1" thickBot="1" x14ac:dyDescent="0.35">
      <c r="A60" s="637" t="s">
        <v>61</v>
      </c>
      <c r="B60" s="328" t="s">
        <v>59</v>
      </c>
      <c r="C60" s="2310">
        <v>234.99999999999994</v>
      </c>
      <c r="D60" s="140">
        <v>0.17009983616447585</v>
      </c>
      <c r="E60" s="140">
        <v>0.59780130160265588</v>
      </c>
      <c r="F60" s="140">
        <v>0.21225833111263415</v>
      </c>
      <c r="G60" s="140">
        <v>1.9840531120234896E-2</v>
      </c>
      <c r="H60" s="2309">
        <v>3.9181604428113705</v>
      </c>
      <c r="I60" s="138">
        <v>9.870718524222187E-2</v>
      </c>
      <c r="J60" s="2306"/>
    </row>
    <row r="61" spans="1:10" s="7" customFormat="1" ht="12" customHeight="1" x14ac:dyDescent="0.3">
      <c r="A61" s="5"/>
      <c r="B61" s="5"/>
      <c r="C61" s="4"/>
      <c r="D61" s="135"/>
      <c r="E61" s="135"/>
      <c r="F61" s="135"/>
      <c r="G61" s="2308"/>
      <c r="H61" s="2308" t="s">
        <v>201</v>
      </c>
      <c r="I61" s="2307" t="s">
        <v>852</v>
      </c>
      <c r="J61" s="2306"/>
    </row>
    <row r="62" spans="1:10" s="7" customFormat="1" ht="14.25" customHeight="1" x14ac:dyDescent="0.25">
      <c r="A62" s="2108"/>
      <c r="B62" s="2108"/>
      <c r="C62" s="2107"/>
      <c r="D62" s="2106"/>
      <c r="E62" s="2106"/>
      <c r="F62" s="2106"/>
      <c r="G62" s="2106"/>
      <c r="H62" s="2108"/>
      <c r="I62" s="2305"/>
      <c r="J62" s="2304"/>
    </row>
    <row r="63" spans="1:10" ht="14.25" customHeight="1" x14ac:dyDescent="0.25">
      <c r="I63" s="2305"/>
      <c r="J63" s="2304"/>
    </row>
    <row r="64" spans="1:10" ht="14.25" customHeight="1" x14ac:dyDescent="0.25">
      <c r="I64" s="2305"/>
      <c r="J64" s="2304"/>
    </row>
    <row r="65" spans="9:10" ht="12" customHeight="1" x14ac:dyDescent="0.25">
      <c r="I65" s="2305"/>
      <c r="J65" s="2304"/>
    </row>
    <row r="66" spans="9:10" ht="10.5" customHeight="1" x14ac:dyDescent="0.25">
      <c r="I66" s="2305"/>
      <c r="J66" s="2304"/>
    </row>
    <row r="67" spans="9:10" ht="12" customHeight="1" x14ac:dyDescent="0.25">
      <c r="I67" s="2305"/>
      <c r="J67" s="2304"/>
    </row>
    <row r="68" spans="9:10" ht="12" customHeight="1" x14ac:dyDescent="0.25">
      <c r="I68" s="2305"/>
      <c r="J68" s="2304"/>
    </row>
    <row r="69" spans="9:10" ht="12" customHeight="1" x14ac:dyDescent="0.25">
      <c r="I69" s="2305"/>
      <c r="J69" s="2304"/>
    </row>
    <row r="70" spans="9:10" ht="12" customHeight="1" x14ac:dyDescent="0.25">
      <c r="I70" s="2305"/>
      <c r="J70" s="2304"/>
    </row>
    <row r="71" spans="9:10" ht="12" customHeight="1" x14ac:dyDescent="0.25">
      <c r="I71" s="2305"/>
      <c r="J71" s="2304"/>
    </row>
    <row r="72" spans="9:10" ht="12" customHeight="1" x14ac:dyDescent="0.25">
      <c r="I72" s="2305"/>
      <c r="J72" s="2304"/>
    </row>
    <row r="73" spans="9:10" ht="12" customHeight="1" x14ac:dyDescent="0.25">
      <c r="I73" s="2305"/>
      <c r="J73" s="2304"/>
    </row>
    <row r="74" spans="9:10" ht="12" customHeight="1" x14ac:dyDescent="0.25">
      <c r="I74" s="2305"/>
      <c r="J74" s="2304"/>
    </row>
    <row r="75" spans="9:10" ht="12" customHeight="1" x14ac:dyDescent="0.25">
      <c r="J75" s="2304"/>
    </row>
    <row r="76" spans="9:10" ht="12" customHeight="1" x14ac:dyDescent="0.25">
      <c r="J76" s="2304"/>
    </row>
    <row r="77" spans="9:10" ht="12" customHeight="1" x14ac:dyDescent="0.25">
      <c r="J77" s="2304"/>
    </row>
    <row r="78" spans="9:10" ht="12" customHeight="1" x14ac:dyDescent="0.25">
      <c r="J78" s="2304"/>
    </row>
    <row r="79" spans="9:10" ht="12" customHeight="1" x14ac:dyDescent="0.25">
      <c r="J79" s="2304"/>
    </row>
    <row r="80" spans="9:10" ht="12" customHeight="1" x14ac:dyDescent="0.25">
      <c r="J80" s="2304"/>
    </row>
    <row r="81" spans="10:10" ht="12" customHeight="1" x14ac:dyDescent="0.25">
      <c r="J81" s="2304"/>
    </row>
    <row r="82" spans="10:10" ht="12" customHeight="1" x14ac:dyDescent="0.25">
      <c r="J82" s="2304"/>
    </row>
    <row r="83" spans="10:10" ht="12" customHeight="1" x14ac:dyDescent="0.25">
      <c r="J83" s="2304"/>
    </row>
    <row r="84" spans="10:10" ht="12" customHeight="1" x14ac:dyDescent="0.25">
      <c r="J84" s="2304"/>
    </row>
    <row r="85" spans="10:10" ht="12" customHeight="1" x14ac:dyDescent="0.25">
      <c r="J85" s="2304"/>
    </row>
    <row r="86" spans="10:10" ht="12" customHeight="1" x14ac:dyDescent="0.25">
      <c r="J86" s="2304"/>
    </row>
    <row r="87" spans="10:10" ht="12" customHeight="1" x14ac:dyDescent="0.25">
      <c r="J87" s="2304"/>
    </row>
    <row r="88" spans="10:10" ht="12" customHeight="1" x14ac:dyDescent="0.25">
      <c r="J88" s="2304"/>
    </row>
    <row r="89" spans="10:10" ht="12" customHeight="1" x14ac:dyDescent="0.25">
      <c r="J89" s="2304"/>
    </row>
    <row r="90" spans="10:10" ht="12" customHeight="1" x14ac:dyDescent="0.25">
      <c r="J90" s="2304"/>
    </row>
    <row r="91" spans="10:10" ht="12" customHeight="1" x14ac:dyDescent="0.25">
      <c r="J91" s="2304"/>
    </row>
    <row r="92" spans="10:10" ht="12" customHeight="1" x14ac:dyDescent="0.25">
      <c r="J92" s="2304"/>
    </row>
    <row r="93" spans="10:10" ht="12" customHeight="1" x14ac:dyDescent="0.25">
      <c r="J93" s="2304"/>
    </row>
    <row r="94" spans="10:10" ht="12" customHeight="1" x14ac:dyDescent="0.25">
      <c r="J94" s="2304"/>
    </row>
    <row r="95" spans="10:10" ht="12" customHeight="1" x14ac:dyDescent="0.25">
      <c r="J95" s="2304"/>
    </row>
    <row r="96" spans="10:10" ht="12" customHeight="1" x14ac:dyDescent="0.25">
      <c r="J96" s="2304"/>
    </row>
    <row r="97" spans="10:10" ht="12" customHeight="1" x14ac:dyDescent="0.25">
      <c r="J97" s="2304"/>
    </row>
    <row r="98" spans="10:10" ht="12" customHeight="1" x14ac:dyDescent="0.25">
      <c r="J98" s="2304"/>
    </row>
    <row r="99" spans="10:10" ht="12" customHeight="1" x14ac:dyDescent="0.25">
      <c r="J99" s="2304"/>
    </row>
    <row r="100" spans="10:10" ht="12" customHeight="1" x14ac:dyDescent="0.25">
      <c r="J100" s="2304"/>
    </row>
    <row r="101" spans="10:10" ht="12" customHeight="1" x14ac:dyDescent="0.25">
      <c r="J101" s="2304"/>
    </row>
    <row r="102" spans="10:10" ht="12" customHeight="1" x14ac:dyDescent="0.25">
      <c r="J102" s="2304"/>
    </row>
    <row r="103" spans="10:10" ht="12" customHeight="1" x14ac:dyDescent="0.25">
      <c r="J103" s="2304"/>
    </row>
    <row r="104" spans="10:10" ht="12" customHeight="1" x14ac:dyDescent="0.25">
      <c r="J104" s="2304"/>
    </row>
    <row r="105" spans="10:10" ht="12" customHeight="1" x14ac:dyDescent="0.25">
      <c r="J105" s="2304"/>
    </row>
    <row r="106" spans="10:10" ht="12" customHeight="1" x14ac:dyDescent="0.25">
      <c r="J106" s="2304"/>
    </row>
    <row r="107" spans="10:10" ht="12" customHeight="1" x14ac:dyDescent="0.25">
      <c r="J107" s="2304"/>
    </row>
    <row r="108" spans="10:10" ht="12" customHeight="1" x14ac:dyDescent="0.25">
      <c r="J108" s="2304"/>
    </row>
    <row r="109" spans="10:10" ht="12" customHeight="1" x14ac:dyDescent="0.25">
      <c r="J109" s="2304"/>
    </row>
    <row r="110" spans="10:10" ht="12" customHeight="1" x14ac:dyDescent="0.25">
      <c r="J110" s="2304"/>
    </row>
    <row r="111" spans="10:10" ht="12" customHeight="1" x14ac:dyDescent="0.25">
      <c r="J111" s="2304"/>
    </row>
    <row r="112" spans="10:10" ht="12" customHeight="1" x14ac:dyDescent="0.25">
      <c r="J112" s="2304"/>
    </row>
    <row r="113" spans="10:10" ht="12" customHeight="1" x14ac:dyDescent="0.25">
      <c r="J113" s="2304"/>
    </row>
    <row r="114" spans="10:10" ht="12" customHeight="1" x14ac:dyDescent="0.25">
      <c r="J114" s="2304"/>
    </row>
    <row r="115" spans="10:10" ht="12" customHeight="1" x14ac:dyDescent="0.25">
      <c r="J115" s="2304"/>
    </row>
    <row r="116" spans="10:10" ht="12" customHeight="1" x14ac:dyDescent="0.25">
      <c r="J116" s="2304"/>
    </row>
    <row r="117" spans="10:10" ht="12" customHeight="1" x14ac:dyDescent="0.25">
      <c r="J117" s="2304"/>
    </row>
    <row r="118" spans="10:10" ht="12" customHeight="1" x14ac:dyDescent="0.25">
      <c r="J118" s="2304"/>
    </row>
  </sheetData>
  <mergeCells count="6">
    <mergeCell ref="A1:I1"/>
    <mergeCell ref="A2:I2"/>
    <mergeCell ref="A7:B7"/>
    <mergeCell ref="A3:B6"/>
    <mergeCell ref="C4:I4"/>
    <mergeCell ref="C3:I3"/>
  </mergeCells>
  <conditionalFormatting sqref="D7:G38 I7:I38 I55:I60 D55:G60 I40:I53 D40:G53">
    <cfRule type="expression" dxfId="786" priority="6">
      <formula>D7&lt;0.005</formula>
    </cfRule>
  </conditionalFormatting>
  <conditionalFormatting sqref="D7:G38 I7:I38 I55:I60 D55:G60 I40:I53 D40:G53">
    <cfRule type="expression" dxfId="785" priority="5" stopIfTrue="1">
      <formula>D7&lt;0.0004</formula>
    </cfRule>
  </conditionalFormatting>
  <conditionalFormatting sqref="I54 D54:G54">
    <cfRule type="expression" dxfId="784" priority="4">
      <formula>D54&lt;0.005</formula>
    </cfRule>
  </conditionalFormatting>
  <conditionalFormatting sqref="I54 D54:G54">
    <cfRule type="expression" dxfId="783" priority="3" stopIfTrue="1">
      <formula>D54&lt;0.0004</formula>
    </cfRule>
  </conditionalFormatting>
  <conditionalFormatting sqref="D39:G39 I39">
    <cfRule type="expression" dxfId="782" priority="2">
      <formula>D39&lt;0.005</formula>
    </cfRule>
  </conditionalFormatting>
  <conditionalFormatting sqref="D39:G39 I39">
    <cfRule type="expression" dxfId="781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גיליון116"/>
  <dimension ref="A1:J120"/>
  <sheetViews>
    <sheetView view="pageBreakPreview" topLeftCell="A31" zoomScaleNormal="100" zoomScaleSheetLayoutView="100" workbookViewId="0">
      <selection activeCell="G10" sqref="G10"/>
    </sheetView>
  </sheetViews>
  <sheetFormatPr defaultRowHeight="12" customHeight="1" x14ac:dyDescent="0.35"/>
  <cols>
    <col min="1" max="1" width="34.6328125" style="1689" customWidth="1"/>
    <col min="2" max="2" width="34.08984375" style="1689" customWidth="1"/>
    <col min="3" max="3" width="14.90625" style="1691" customWidth="1"/>
    <col min="4" max="7" width="14.90625" style="1690" customWidth="1"/>
    <col min="8" max="8" width="14.90625" style="1689" customWidth="1"/>
    <col min="9" max="9" width="18.90625" bestFit="1" customWidth="1"/>
  </cols>
  <sheetData>
    <row r="1" spans="1:10" ht="15.75" customHeight="1" x14ac:dyDescent="0.35">
      <c r="A1" s="6345" t="s">
        <v>992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991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990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989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  <c r="J6" s="2335"/>
    </row>
    <row r="7" spans="1:10" s="179" customFormat="1" ht="12" customHeight="1" thickBot="1" x14ac:dyDescent="0.4">
      <c r="A7" s="6648" t="s">
        <v>59</v>
      </c>
      <c r="B7" s="6443"/>
      <c r="C7" s="1714">
        <v>14875.000000000009</v>
      </c>
      <c r="D7" s="1353">
        <v>0.21384007338471903</v>
      </c>
      <c r="E7" s="2185">
        <v>0.51523066089994041</v>
      </c>
      <c r="F7" s="1353">
        <v>0.20304674477971774</v>
      </c>
      <c r="G7" s="2185">
        <v>6.7882520935625704E-2</v>
      </c>
      <c r="H7" s="2075">
        <v>3.8522587821660053</v>
      </c>
      <c r="I7" s="2184">
        <v>1.2486872525366483E-3</v>
      </c>
      <c r="J7" s="2337"/>
    </row>
    <row r="8" spans="1:10" s="179" customFormat="1" ht="12" customHeight="1" x14ac:dyDescent="0.35">
      <c r="A8" s="311" t="s">
        <v>123</v>
      </c>
      <c r="B8" s="93" t="s">
        <v>122</v>
      </c>
      <c r="C8" s="1696">
        <v>1488.9999999999998</v>
      </c>
      <c r="D8" s="2201">
        <v>0.15629014026238502</v>
      </c>
      <c r="E8" s="2201">
        <v>0.6860201502768567</v>
      </c>
      <c r="F8" s="2201">
        <v>0.13322205979287838</v>
      </c>
      <c r="G8" s="2201">
        <v>2.4467649667875343E-2</v>
      </c>
      <c r="H8" s="2138">
        <v>3.9671207987914192</v>
      </c>
      <c r="I8" s="1845">
        <v>0</v>
      </c>
      <c r="J8" s="2337"/>
    </row>
    <row r="9" spans="1:10" s="179" customFormat="1" ht="12" customHeight="1" x14ac:dyDescent="0.35">
      <c r="A9" s="92" t="s">
        <v>121</v>
      </c>
      <c r="B9" s="1701" t="s">
        <v>120</v>
      </c>
      <c r="C9" s="1700">
        <v>500.00000000000028</v>
      </c>
      <c r="D9" s="2315">
        <v>0.1058850221453964</v>
      </c>
      <c r="E9" s="2315">
        <v>0.51350238456466257</v>
      </c>
      <c r="F9" s="2315">
        <v>0.22663249665665577</v>
      </c>
      <c r="G9" s="2315">
        <v>0.15398009663328313</v>
      </c>
      <c r="H9" s="2346">
        <v>3.5244824362277134</v>
      </c>
      <c r="I9" s="2314">
        <v>0</v>
      </c>
      <c r="J9" s="2337"/>
    </row>
    <row r="10" spans="1:10" s="179" customFormat="1" ht="12" customHeight="1" x14ac:dyDescent="0.35">
      <c r="A10" s="322"/>
      <c r="B10" s="1701" t="s">
        <v>119</v>
      </c>
      <c r="C10" s="1700">
        <v>1655.9999999999989</v>
      </c>
      <c r="D10" s="2315">
        <v>0.31466405839328543</v>
      </c>
      <c r="E10" s="2315">
        <v>0.46165121488335986</v>
      </c>
      <c r="F10" s="2315">
        <v>0.17766996808539554</v>
      </c>
      <c r="G10" s="2315">
        <v>4.6014758637956739E-2</v>
      </c>
      <c r="H10" s="2346">
        <v>4.033692153309504</v>
      </c>
      <c r="I10" s="2314">
        <v>3.0009266060600386E-3</v>
      </c>
      <c r="J10" s="2337"/>
    </row>
    <row r="11" spans="1:10" s="179" customFormat="1" ht="12" customHeight="1" x14ac:dyDescent="0.35">
      <c r="A11" s="322"/>
      <c r="B11" s="1701" t="s">
        <v>118</v>
      </c>
      <c r="C11" s="1700">
        <v>525</v>
      </c>
      <c r="D11" s="2315">
        <v>0.1341178235205078</v>
      </c>
      <c r="E11" s="2315">
        <v>0.50317476631042957</v>
      </c>
      <c r="F11" s="2315">
        <v>0.29012701745963204</v>
      </c>
      <c r="G11" s="2315">
        <v>7.2580392709429398E-2</v>
      </c>
      <c r="H11" s="2346">
        <v>3.6686802963633864</v>
      </c>
      <c r="I11" s="2314">
        <v>0</v>
      </c>
      <c r="J11" s="2337"/>
    </row>
    <row r="12" spans="1:10" s="179" customFormat="1" ht="12" customHeight="1" x14ac:dyDescent="0.35">
      <c r="A12" s="322"/>
      <c r="B12" s="1701" t="s">
        <v>117</v>
      </c>
      <c r="C12" s="2347">
        <v>97.000000000000014</v>
      </c>
      <c r="D12" s="2315">
        <v>0.17455467547824088</v>
      </c>
      <c r="E12" s="2315">
        <v>0.51065992305790397</v>
      </c>
      <c r="F12" s="2315">
        <v>0.23332288032246826</v>
      </c>
      <c r="G12" s="2315">
        <v>8.1462521141386746E-2</v>
      </c>
      <c r="H12" s="2346">
        <v>3.7507429832067651</v>
      </c>
      <c r="I12" s="2314">
        <v>0</v>
      </c>
      <c r="J12" s="2337"/>
    </row>
    <row r="13" spans="1:10" s="179" customFormat="1" ht="12" customHeight="1" x14ac:dyDescent="0.35">
      <c r="A13" s="322"/>
      <c r="B13" s="1701" t="s">
        <v>116</v>
      </c>
      <c r="C13" s="1700">
        <v>80.000000000000014</v>
      </c>
      <c r="D13" s="2315">
        <v>0.15733961312691397</v>
      </c>
      <c r="E13" s="2315">
        <v>0.59507918026015294</v>
      </c>
      <c r="F13" s="2315">
        <v>0.24758120661293315</v>
      </c>
      <c r="G13" s="2315">
        <v>0</v>
      </c>
      <c r="H13" s="2346">
        <v>3.9097584065139812</v>
      </c>
      <c r="I13" s="2314">
        <v>0</v>
      </c>
      <c r="J13" s="2337"/>
    </row>
    <row r="14" spans="1:10" s="179" customFormat="1" ht="12" customHeight="1" x14ac:dyDescent="0.35">
      <c r="A14" s="322"/>
      <c r="B14" s="1701" t="s">
        <v>115</v>
      </c>
      <c r="C14" s="1700">
        <v>98.999999999999986</v>
      </c>
      <c r="D14" s="2315">
        <v>5.8179862020467245E-2</v>
      </c>
      <c r="E14" s="2315">
        <v>0.55897670532829757</v>
      </c>
      <c r="F14" s="2315">
        <v>0.23117212990852096</v>
      </c>
      <c r="G14" s="2315">
        <v>0.15167130274271423</v>
      </c>
      <c r="H14" s="2346">
        <v>3.3820038458702277</v>
      </c>
      <c r="I14" s="2314">
        <v>1.1449105793874568E-2</v>
      </c>
      <c r="J14" s="2337"/>
    </row>
    <row r="15" spans="1:10" s="179" customFormat="1" ht="12" customHeight="1" x14ac:dyDescent="0.35">
      <c r="A15" s="322"/>
      <c r="B15" s="2325" t="s">
        <v>114</v>
      </c>
      <c r="C15" s="1700">
        <v>40.000000000000014</v>
      </c>
      <c r="D15" s="2315">
        <v>8.3231429556173187E-2</v>
      </c>
      <c r="E15" s="2315">
        <v>0.54358727916621441</v>
      </c>
      <c r="F15" s="2315">
        <v>0.18145166248422129</v>
      </c>
      <c r="G15" s="2315">
        <v>0.1917296287933912</v>
      </c>
      <c r="H15" s="2346">
        <v>3.509401858096989</v>
      </c>
      <c r="I15" s="2314">
        <v>0</v>
      </c>
      <c r="J15" s="2337"/>
    </row>
    <row r="16" spans="1:10" s="179" customFormat="1" ht="12" customHeight="1" x14ac:dyDescent="0.35">
      <c r="A16" s="322"/>
      <c r="B16" s="2325" t="s">
        <v>113</v>
      </c>
      <c r="C16" s="1700">
        <v>41.000000000000007</v>
      </c>
      <c r="D16" s="2315">
        <v>9.3716555784778513E-2</v>
      </c>
      <c r="E16" s="2315">
        <v>0.73165101099304575</v>
      </c>
      <c r="F16" s="2315">
        <v>0.16423530902209713</v>
      </c>
      <c r="G16" s="2315">
        <v>1.0397124200078503E-2</v>
      </c>
      <c r="H16" s="2346">
        <v>3.8982898741624461</v>
      </c>
      <c r="I16" s="2314">
        <v>0</v>
      </c>
      <c r="J16" s="2337"/>
    </row>
    <row r="17" spans="1:10" s="179" customFormat="1" ht="12" customHeight="1" x14ac:dyDescent="0.35">
      <c r="A17" s="322"/>
      <c r="B17" s="1701" t="s">
        <v>112</v>
      </c>
      <c r="C17" s="2347">
        <v>122.00000000000001</v>
      </c>
      <c r="D17" s="2315">
        <v>9.0714733753294502E-2</v>
      </c>
      <c r="E17" s="2315">
        <v>0.6620229189849467</v>
      </c>
      <c r="F17" s="2315">
        <v>0.20802389730926094</v>
      </c>
      <c r="G17" s="2315">
        <v>3.9238449952498214E-2</v>
      </c>
      <c r="H17" s="2346">
        <v>3.7782063731524858</v>
      </c>
      <c r="I17" s="2314">
        <v>0</v>
      </c>
      <c r="J17" s="2337"/>
    </row>
    <row r="18" spans="1:10" s="179" customFormat="1" ht="12" customHeight="1" x14ac:dyDescent="0.35">
      <c r="A18" s="322"/>
      <c r="B18" s="1701" t="s">
        <v>111</v>
      </c>
      <c r="C18" s="1700">
        <v>368.99999999999994</v>
      </c>
      <c r="D18" s="2315">
        <v>0.137869641966473</v>
      </c>
      <c r="E18" s="2315">
        <v>0.49543945866081124</v>
      </c>
      <c r="F18" s="2315">
        <v>0.27528619013697492</v>
      </c>
      <c r="G18" s="2315">
        <v>9.140470923574126E-2</v>
      </c>
      <c r="H18" s="2346">
        <v>3.6374962038363856</v>
      </c>
      <c r="I18" s="2314">
        <v>0</v>
      </c>
      <c r="J18" s="2337"/>
    </row>
    <row r="19" spans="1:10" s="179" customFormat="1" ht="12" customHeight="1" x14ac:dyDescent="0.35">
      <c r="A19" s="322"/>
      <c r="B19" s="1701" t="s">
        <v>110</v>
      </c>
      <c r="C19" s="1700">
        <v>226.00000000000017</v>
      </c>
      <c r="D19" s="2315">
        <v>0.15213801871450322</v>
      </c>
      <c r="E19" s="2315">
        <v>0.37847373311751381</v>
      </c>
      <c r="F19" s="2315">
        <v>0.27678982950805298</v>
      </c>
      <c r="G19" s="2315">
        <v>0.19259841865992949</v>
      </c>
      <c r="H19" s="2346">
        <v>3.4371391525509516</v>
      </c>
      <c r="I19" s="2314">
        <v>0</v>
      </c>
      <c r="J19" s="2337"/>
    </row>
    <row r="20" spans="1:10" s="179" customFormat="1" ht="12" customHeight="1" x14ac:dyDescent="0.35">
      <c r="A20" s="322"/>
      <c r="B20" s="1701" t="s">
        <v>109</v>
      </c>
      <c r="C20" s="2347">
        <v>241.99999999999991</v>
      </c>
      <c r="D20" s="2315">
        <v>6.9481429568712672E-2</v>
      </c>
      <c r="E20" s="2315">
        <v>0.44214453920435931</v>
      </c>
      <c r="F20" s="2315">
        <v>0.34584108748548048</v>
      </c>
      <c r="G20" s="2315">
        <v>0.14253294374144898</v>
      </c>
      <c r="H20" s="2346">
        <v>3.419023145970232</v>
      </c>
      <c r="I20" s="2314">
        <v>0</v>
      </c>
      <c r="J20" s="2337"/>
    </row>
    <row r="21" spans="1:10" s="179" customFormat="1" ht="12" customHeight="1" x14ac:dyDescent="0.35">
      <c r="A21" s="322"/>
      <c r="B21" s="1701" t="s">
        <v>108</v>
      </c>
      <c r="C21" s="1700">
        <v>97.999999999999986</v>
      </c>
      <c r="D21" s="2315">
        <v>0.19787549192503984</v>
      </c>
      <c r="E21" s="2315">
        <v>0.41422076369935118</v>
      </c>
      <c r="F21" s="2315">
        <v>0.21996078373005584</v>
      </c>
      <c r="G21" s="2315">
        <v>0.16794296064555328</v>
      </c>
      <c r="H21" s="2346">
        <v>3.5929950669570792</v>
      </c>
      <c r="I21" s="2314">
        <v>0</v>
      </c>
      <c r="J21" s="2337"/>
    </row>
    <row r="22" spans="1:10" s="179" customFormat="1" ht="12" customHeight="1" x14ac:dyDescent="0.35">
      <c r="A22" s="322"/>
      <c r="B22" s="1701" t="s">
        <v>107</v>
      </c>
      <c r="C22" s="1700">
        <v>137.00000000000006</v>
      </c>
      <c r="D22" s="2315">
        <v>0.1179042638530837</v>
      </c>
      <c r="E22" s="2315">
        <v>0.48275682230060368</v>
      </c>
      <c r="F22" s="2315">
        <v>0.31298318101353378</v>
      </c>
      <c r="G22" s="2315">
        <v>8.6355732832779197E-2</v>
      </c>
      <c r="H22" s="2346">
        <v>3.5963940465657438</v>
      </c>
      <c r="I22" s="2314">
        <v>0</v>
      </c>
      <c r="J22" s="2337"/>
    </row>
    <row r="23" spans="1:10" s="179" customFormat="1" ht="12" customHeight="1" x14ac:dyDescent="0.35">
      <c r="A23" s="322"/>
      <c r="B23" s="1701" t="s">
        <v>106</v>
      </c>
      <c r="C23" s="2347">
        <v>134</v>
      </c>
      <c r="D23" s="2315">
        <v>8.8611160633095154E-2</v>
      </c>
      <c r="E23" s="2315">
        <v>0.5559782274800501</v>
      </c>
      <c r="F23" s="2315">
        <v>0.20818762569293764</v>
      </c>
      <c r="G23" s="2315">
        <v>0.14722298619391755</v>
      </c>
      <c r="H23" s="2346">
        <v>3.5485234440583668</v>
      </c>
      <c r="I23" s="2314">
        <v>0</v>
      </c>
      <c r="J23" s="2337"/>
    </row>
    <row r="24" spans="1:10" s="179" customFormat="1" ht="12" customHeight="1" x14ac:dyDescent="0.35">
      <c r="A24" s="322"/>
      <c r="B24" s="1701" t="s">
        <v>105</v>
      </c>
      <c r="C24" s="1700">
        <v>380.99999999999994</v>
      </c>
      <c r="D24" s="2315">
        <v>0.23617331446828096</v>
      </c>
      <c r="E24" s="2315">
        <v>0.45418884170336637</v>
      </c>
      <c r="F24" s="2315">
        <v>0.22253219571512348</v>
      </c>
      <c r="G24" s="2315">
        <v>8.710564811323053E-2</v>
      </c>
      <c r="H24" s="2346">
        <v>3.8191451968793468</v>
      </c>
      <c r="I24" s="2314">
        <v>4.4955078974508013E-3</v>
      </c>
      <c r="J24" s="2337"/>
    </row>
    <row r="25" spans="1:10" s="179" customFormat="1" ht="12" customHeight="1" x14ac:dyDescent="0.35">
      <c r="A25" s="322"/>
      <c r="B25" s="1701" t="s">
        <v>104</v>
      </c>
      <c r="C25" s="2347">
        <v>66</v>
      </c>
      <c r="D25" s="2350">
        <v>0.20126422586541579</v>
      </c>
      <c r="E25" s="2350">
        <v>0.4102586758123431</v>
      </c>
      <c r="F25" s="2350">
        <v>0.23843048941222655</v>
      </c>
      <c r="G25" s="2350">
        <v>0.15004660891001464</v>
      </c>
      <c r="H25" s="2349">
        <v>3.6442314604860049</v>
      </c>
      <c r="I25" s="2348">
        <v>0</v>
      </c>
      <c r="J25" s="2337"/>
    </row>
    <row r="26" spans="1:10" s="179" customFormat="1" ht="12" customHeight="1" x14ac:dyDescent="0.35">
      <c r="A26" s="322"/>
      <c r="B26" s="2332" t="s">
        <v>103</v>
      </c>
      <c r="C26" s="2347">
        <v>71</v>
      </c>
      <c r="D26" s="2315">
        <v>0.12565825812004014</v>
      </c>
      <c r="E26" s="2315">
        <v>0.1127660369000804</v>
      </c>
      <c r="F26" s="2315">
        <v>0.48931157230809591</v>
      </c>
      <c r="G26" s="2315">
        <v>0.27226413267178379</v>
      </c>
      <c r="H26" s="2346">
        <v>3.0918184204683765</v>
      </c>
      <c r="I26" s="2314">
        <v>0</v>
      </c>
      <c r="J26" s="2337"/>
    </row>
    <row r="27" spans="1:10" s="179" customFormat="1" ht="12" customHeight="1" x14ac:dyDescent="0.35">
      <c r="A27" s="322"/>
      <c r="B27" s="1701" t="s">
        <v>102</v>
      </c>
      <c r="C27" s="1700">
        <v>46</v>
      </c>
      <c r="D27" s="2315">
        <v>7.07538555183366E-2</v>
      </c>
      <c r="E27" s="2315">
        <v>0.61403932277886275</v>
      </c>
      <c r="F27" s="2315">
        <v>0.26569724777384024</v>
      </c>
      <c r="G27" s="2315">
        <v>4.9509573928960486E-2</v>
      </c>
      <c r="H27" s="2346">
        <v>3.7060374598865748</v>
      </c>
      <c r="I27" s="2314">
        <v>0</v>
      </c>
      <c r="J27" s="2337"/>
    </row>
    <row r="28" spans="1:10" s="179" customFormat="1" ht="12" customHeight="1" x14ac:dyDescent="0.35">
      <c r="A28" s="322"/>
      <c r="B28" s="1701" t="s">
        <v>101</v>
      </c>
      <c r="C28" s="1700">
        <v>75</v>
      </c>
      <c r="D28" s="2315">
        <v>0.10660630416171887</v>
      </c>
      <c r="E28" s="2315">
        <v>0.36235486406460843</v>
      </c>
      <c r="F28" s="2315">
        <v>0.38768708506575023</v>
      </c>
      <c r="G28" s="2315">
        <v>0.14335174670792236</v>
      </c>
      <c r="H28" s="2346">
        <v>3.3586472913109895</v>
      </c>
      <c r="I28" s="2314">
        <v>0</v>
      </c>
      <c r="J28" s="2337"/>
    </row>
    <row r="29" spans="1:10" s="179" customFormat="1" ht="12" customHeight="1" x14ac:dyDescent="0.35">
      <c r="A29" s="322"/>
      <c r="B29" s="1701" t="s">
        <v>241</v>
      </c>
      <c r="C29" s="1700">
        <v>138.99999999999997</v>
      </c>
      <c r="D29" s="2315">
        <v>0.51437784022660726</v>
      </c>
      <c r="E29" s="2315">
        <v>0.24180412585187697</v>
      </c>
      <c r="F29" s="2315">
        <v>0.22112892781308333</v>
      </c>
      <c r="G29" s="2315">
        <v>2.2689106108432718E-2</v>
      </c>
      <c r="H29" s="2346">
        <v>4.2478707001966587</v>
      </c>
      <c r="I29" s="2314">
        <v>0</v>
      </c>
      <c r="J29" s="2337"/>
    </row>
    <row r="30" spans="1:10" s="179" customFormat="1" ht="12" customHeight="1" x14ac:dyDescent="0.35">
      <c r="A30" s="322"/>
      <c r="B30" s="1701" t="s">
        <v>240</v>
      </c>
      <c r="C30" s="1700">
        <v>181.00000000000009</v>
      </c>
      <c r="D30" s="2315">
        <v>0.24811317259668628</v>
      </c>
      <c r="E30" s="2315">
        <v>0.43140469304921014</v>
      </c>
      <c r="F30" s="2315">
        <v>0.26833238834403078</v>
      </c>
      <c r="G30" s="2345">
        <v>5.2149746010072884E-2</v>
      </c>
      <c r="H30" s="2344">
        <v>3.8706340330625868</v>
      </c>
      <c r="I30" s="2314">
        <v>0</v>
      </c>
      <c r="J30" s="2337"/>
    </row>
    <row r="31" spans="1:10" s="179" customFormat="1" ht="12" customHeight="1" thickBot="1" x14ac:dyDescent="0.4">
      <c r="A31" s="318"/>
      <c r="B31" s="68" t="s">
        <v>59</v>
      </c>
      <c r="C31" s="1694">
        <v>6814.0000000000064</v>
      </c>
      <c r="D31" s="2328">
        <v>0.18090313383889445</v>
      </c>
      <c r="E31" s="2328">
        <v>0.51680410682458999</v>
      </c>
      <c r="F31" s="2328">
        <v>0.22031872180463366</v>
      </c>
      <c r="G31" s="2328">
        <v>8.1974037531879651E-2</v>
      </c>
      <c r="H31" s="1693">
        <v>3.7712850094487722</v>
      </c>
      <c r="I31" s="2327">
        <v>1.0900105239463303E-3</v>
      </c>
      <c r="J31" s="2337"/>
    </row>
    <row r="32" spans="1:10" s="179" customFormat="1" ht="12" customHeight="1" x14ac:dyDescent="0.35">
      <c r="A32" s="535" t="s">
        <v>98</v>
      </c>
      <c r="B32" s="1304" t="s">
        <v>97</v>
      </c>
      <c r="C32" s="1697">
        <v>4066.999999999995</v>
      </c>
      <c r="D32" s="219">
        <v>0.33330729794408354</v>
      </c>
      <c r="E32" s="219">
        <v>0.48921117098676703</v>
      </c>
      <c r="F32" s="219">
        <v>0.14571064468589204</v>
      </c>
      <c r="G32" s="219">
        <v>3.1770886383260338E-2</v>
      </c>
      <c r="H32" s="1711">
        <v>4.1098590784929057</v>
      </c>
      <c r="I32" s="267">
        <v>2.4880340888506487E-3</v>
      </c>
      <c r="J32" s="2337"/>
    </row>
    <row r="33" spans="1:10" s="179" customFormat="1" ht="12" customHeight="1" x14ac:dyDescent="0.35">
      <c r="A33" s="78" t="s">
        <v>96</v>
      </c>
      <c r="B33" s="2325" t="s">
        <v>95</v>
      </c>
      <c r="C33" s="1700">
        <v>420.99999999999983</v>
      </c>
      <c r="D33" s="2315">
        <v>0.30815782642473005</v>
      </c>
      <c r="E33" s="2315">
        <v>0.47303817272815457</v>
      </c>
      <c r="F33" s="2315">
        <v>0.15769739388124798</v>
      </c>
      <c r="G33" s="2315">
        <v>6.110660696587001E-2</v>
      </c>
      <c r="H33" s="1703">
        <v>3.9976121968473146</v>
      </c>
      <c r="I33" s="2314">
        <v>2.2450313661218553E-3</v>
      </c>
      <c r="J33" s="2337"/>
    </row>
    <row r="34" spans="1:10" s="179" customFormat="1" ht="12" customHeight="1" x14ac:dyDescent="0.35">
      <c r="A34" s="535"/>
      <c r="B34" s="2325" t="s">
        <v>94</v>
      </c>
      <c r="C34" s="1700">
        <v>207.00000000000003</v>
      </c>
      <c r="D34" s="2315">
        <v>0.14264975384919698</v>
      </c>
      <c r="E34" s="2315">
        <v>0.61756404932040954</v>
      </c>
      <c r="F34" s="2315">
        <v>0.22012404334646576</v>
      </c>
      <c r="G34" s="2315">
        <v>1.9662153483927386E-2</v>
      </c>
      <c r="H34" s="1703">
        <v>3.8751086694260373</v>
      </c>
      <c r="I34" s="2314">
        <v>0</v>
      </c>
      <c r="J34" s="2337"/>
    </row>
    <row r="35" spans="1:10" s="179" customFormat="1" ht="12" customHeight="1" thickBot="1" x14ac:dyDescent="0.4">
      <c r="A35" s="379"/>
      <c r="B35" s="1530" t="s">
        <v>59</v>
      </c>
      <c r="C35" s="2342">
        <v>4694.9999999999973</v>
      </c>
      <c r="D35" s="2322">
        <v>0.32508124000980182</v>
      </c>
      <c r="E35" s="2322">
        <v>0.49169949501074195</v>
      </c>
      <c r="F35" s="2322">
        <v>0.14912125330084142</v>
      </c>
      <c r="G35" s="2322">
        <v>3.4098011678622801E-2</v>
      </c>
      <c r="H35" s="2341">
        <v>4.0922429293931</v>
      </c>
      <c r="I35" s="2320">
        <v>2.3887213977512004E-3</v>
      </c>
      <c r="J35" s="2337"/>
    </row>
    <row r="36" spans="1:10" s="179" customFormat="1" ht="12" customHeight="1" thickBot="1" x14ac:dyDescent="0.4">
      <c r="A36" s="397" t="s">
        <v>93</v>
      </c>
      <c r="B36" s="352" t="s">
        <v>59</v>
      </c>
      <c r="C36" s="2076">
        <v>100.99999999999997</v>
      </c>
      <c r="D36" s="1353">
        <v>0.22655950687524384</v>
      </c>
      <c r="E36" s="1353">
        <v>0.40587709784116049</v>
      </c>
      <c r="F36" s="1353">
        <v>0.32375755798237799</v>
      </c>
      <c r="G36" s="1353">
        <v>4.3805837301217371E-2</v>
      </c>
      <c r="H36" s="2075">
        <v>3.806532213719747</v>
      </c>
      <c r="I36" s="238">
        <v>0</v>
      </c>
      <c r="J36" s="2337"/>
    </row>
    <row r="37" spans="1:10" s="179" customFormat="1" ht="12" customHeight="1" x14ac:dyDescent="0.35">
      <c r="A37" s="535" t="s">
        <v>92</v>
      </c>
      <c r="B37" s="93" t="s">
        <v>91</v>
      </c>
      <c r="C37" s="2139">
        <v>172</v>
      </c>
      <c r="D37" s="2201">
        <v>0.19164005941633636</v>
      </c>
      <c r="E37" s="2201">
        <v>0.63178965563424161</v>
      </c>
      <c r="F37" s="2201">
        <v>0.15962391714612187</v>
      </c>
      <c r="G37" s="2201">
        <v>1.6946367803301131E-2</v>
      </c>
      <c r="H37" s="1695">
        <v>3.9981234066636131</v>
      </c>
      <c r="I37" s="1845">
        <v>0</v>
      </c>
      <c r="J37" s="2337"/>
    </row>
    <row r="38" spans="1:10" s="179" customFormat="1" ht="12" customHeight="1" x14ac:dyDescent="0.35">
      <c r="A38" s="78" t="s">
        <v>205</v>
      </c>
      <c r="B38" s="1701" t="s">
        <v>89</v>
      </c>
      <c r="C38" s="1700">
        <v>307.00000000000023</v>
      </c>
      <c r="D38" s="2315">
        <v>0.24995918471249662</v>
      </c>
      <c r="E38" s="2315">
        <v>0.56572356386514899</v>
      </c>
      <c r="F38" s="2315">
        <v>0.16789131247612793</v>
      </c>
      <c r="G38" s="2315">
        <v>1.642593894622741E-2</v>
      </c>
      <c r="H38" s="1703">
        <v>4.0387578462264591</v>
      </c>
      <c r="I38" s="2314">
        <v>0</v>
      </c>
      <c r="J38" s="2337"/>
    </row>
    <row r="39" spans="1:10" s="179" customFormat="1" ht="12" customHeight="1" x14ac:dyDescent="0.35">
      <c r="A39" s="78"/>
      <c r="B39" s="1701" t="s">
        <v>88</v>
      </c>
      <c r="C39" s="1700">
        <v>49.000000000000007</v>
      </c>
      <c r="D39" s="2315">
        <v>0.10456790085747837</v>
      </c>
      <c r="E39" s="2315">
        <v>0.62557994982338061</v>
      </c>
      <c r="F39" s="2315">
        <v>0.21083708557674313</v>
      </c>
      <c r="G39" s="2315">
        <v>5.9015063742397997E-2</v>
      </c>
      <c r="H39" s="1703">
        <v>3.7577319512224294</v>
      </c>
      <c r="I39" s="2314">
        <v>0</v>
      </c>
      <c r="J39" s="2337"/>
    </row>
    <row r="40" spans="1:10" s="179" customFormat="1" ht="12" customHeight="1" x14ac:dyDescent="0.35">
      <c r="A40" s="78"/>
      <c r="B40" s="1701" t="s">
        <v>87</v>
      </c>
      <c r="C40" s="1700">
        <v>79.000000000000014</v>
      </c>
      <c r="D40" s="2315">
        <v>0.28088073311143336</v>
      </c>
      <c r="E40" s="2315">
        <v>0.51927843153839592</v>
      </c>
      <c r="F40" s="2315">
        <v>0.11478430427333851</v>
      </c>
      <c r="G40" s="2315">
        <v>8.5056531076832198E-2</v>
      </c>
      <c r="H40" s="1703">
        <v>3.9735917277892288</v>
      </c>
      <c r="I40" s="2314">
        <v>0</v>
      </c>
      <c r="J40" s="2337"/>
    </row>
    <row r="41" spans="1:10" s="179" customFormat="1" ht="12" customHeight="1" x14ac:dyDescent="0.35">
      <c r="A41" s="535"/>
      <c r="B41" s="1701" t="s">
        <v>239</v>
      </c>
      <c r="C41" s="1700">
        <v>96.000000000000028</v>
      </c>
      <c r="D41" s="2315">
        <v>0.11865131257116339</v>
      </c>
      <c r="E41" s="2315">
        <v>0.5368814478169337</v>
      </c>
      <c r="F41" s="2315">
        <v>0.29831274877527986</v>
      </c>
      <c r="G41" s="2315">
        <v>4.6154490836622708E-2</v>
      </c>
      <c r="H41" s="1703">
        <v>3.6923516323541836</v>
      </c>
      <c r="I41" s="2314">
        <v>0</v>
      </c>
      <c r="J41" s="2337"/>
    </row>
    <row r="42" spans="1:10" s="179" customFormat="1" ht="12" customHeight="1" thickBot="1" x14ac:dyDescent="0.4">
      <c r="A42" s="322"/>
      <c r="B42" s="68" t="s">
        <v>59</v>
      </c>
      <c r="C42" s="1694">
        <v>703.00000000000023</v>
      </c>
      <c r="D42" s="2328">
        <v>0.20986734028696744</v>
      </c>
      <c r="E42" s="2328">
        <v>0.57947976362737352</v>
      </c>
      <c r="F42" s="2328">
        <v>0.18075151248004639</v>
      </c>
      <c r="G42" s="2328">
        <v>2.9901383605611617E-2</v>
      </c>
      <c r="H42" s="1693">
        <v>3.9567199964706208</v>
      </c>
      <c r="I42" s="2327">
        <v>0</v>
      </c>
      <c r="J42" s="2337"/>
    </row>
    <row r="43" spans="1:10" s="179" customFormat="1" ht="12" customHeight="1" x14ac:dyDescent="0.35">
      <c r="A43" s="311" t="s">
        <v>85</v>
      </c>
      <c r="B43" s="93" t="s">
        <v>238</v>
      </c>
      <c r="C43" s="2139">
        <v>302.00000000000034</v>
      </c>
      <c r="D43" s="2201">
        <v>0.14446584550561933</v>
      </c>
      <c r="E43" s="2201">
        <v>0.57980432515513403</v>
      </c>
      <c r="F43" s="2201">
        <v>0.20919779795387361</v>
      </c>
      <c r="G43" s="2201">
        <v>6.6532031385373613E-2</v>
      </c>
      <c r="H43" s="1695">
        <v>3.7971102406995114</v>
      </c>
      <c r="I43" s="1845">
        <v>0</v>
      </c>
      <c r="J43" s="2337"/>
    </row>
    <row r="44" spans="1:10" s="179" customFormat="1" ht="12" customHeight="1" x14ac:dyDescent="0.35">
      <c r="A44" s="92" t="s">
        <v>83</v>
      </c>
      <c r="B44" s="1701" t="s">
        <v>82</v>
      </c>
      <c r="C44" s="1700">
        <v>69</v>
      </c>
      <c r="D44" s="2315">
        <v>4.6034389694665091E-2</v>
      </c>
      <c r="E44" s="2315">
        <v>0.50573200181105593</v>
      </c>
      <c r="F44" s="2315">
        <v>0.40569012436973645</v>
      </c>
      <c r="G44" s="2315">
        <v>4.2543484124542799E-2</v>
      </c>
      <c r="H44" s="1703">
        <v>3.528788367616571</v>
      </c>
      <c r="I44" s="2314">
        <v>0</v>
      </c>
      <c r="J44" s="2337"/>
    </row>
    <row r="45" spans="1:10" s="179" customFormat="1" ht="12" customHeight="1" x14ac:dyDescent="0.35">
      <c r="A45" s="322"/>
      <c r="B45" s="1701" t="s">
        <v>81</v>
      </c>
      <c r="C45" s="1700">
        <v>198</v>
      </c>
      <c r="D45" s="2315">
        <v>0.1032637642841326</v>
      </c>
      <c r="E45" s="2315">
        <v>0.77186979441409975</v>
      </c>
      <c r="F45" s="2315">
        <v>9.6001348030820791E-2</v>
      </c>
      <c r="G45" s="2315">
        <v>2.8865093270947679E-2</v>
      </c>
      <c r="H45" s="1703">
        <v>3.9495322297114153</v>
      </c>
      <c r="I45" s="2314">
        <v>0</v>
      </c>
      <c r="J45" s="2337"/>
    </row>
    <row r="46" spans="1:10" s="179" customFormat="1" ht="12" customHeight="1" x14ac:dyDescent="0.35">
      <c r="A46" s="322"/>
      <c r="B46" s="1701" t="s">
        <v>80</v>
      </c>
      <c r="C46" s="1700">
        <v>328.00000000000023</v>
      </c>
      <c r="D46" s="2315">
        <v>0.28927458773001874</v>
      </c>
      <c r="E46" s="2315">
        <v>0.41117259699458542</v>
      </c>
      <c r="F46" s="2315">
        <v>0.22957252304642664</v>
      </c>
      <c r="G46" s="2315">
        <v>6.9980292228969981E-2</v>
      </c>
      <c r="H46" s="1703">
        <v>3.9197414802256514</v>
      </c>
      <c r="I46" s="2314">
        <v>0</v>
      </c>
      <c r="J46" s="2337"/>
    </row>
    <row r="47" spans="1:10" s="179" customFormat="1" ht="12" customHeight="1" x14ac:dyDescent="0.35">
      <c r="A47" s="322"/>
      <c r="B47" s="1701" t="s">
        <v>79</v>
      </c>
      <c r="C47" s="1700">
        <v>78</v>
      </c>
      <c r="D47" s="2315">
        <v>0.1236161333218916</v>
      </c>
      <c r="E47" s="2315">
        <v>0.61024445031395902</v>
      </c>
      <c r="F47" s="2315">
        <v>0.16090264984993616</v>
      </c>
      <c r="G47" s="2315">
        <v>0.10523676651421367</v>
      </c>
      <c r="H47" s="1703">
        <v>3.7261435460968713</v>
      </c>
      <c r="I47" s="2314">
        <v>0</v>
      </c>
      <c r="J47" s="2337"/>
    </row>
    <row r="48" spans="1:10" s="179" customFormat="1" ht="12" customHeight="1" x14ac:dyDescent="0.35">
      <c r="A48" s="322"/>
      <c r="B48" s="1701" t="s">
        <v>78</v>
      </c>
      <c r="C48" s="1700">
        <v>95.000000000000043</v>
      </c>
      <c r="D48" s="2315">
        <v>0.11282213670050588</v>
      </c>
      <c r="E48" s="2315">
        <v>0.46885184773997357</v>
      </c>
      <c r="F48" s="2315">
        <v>0.39993544363264427</v>
      </c>
      <c r="G48" s="2315">
        <v>1.8390571926875966E-2</v>
      </c>
      <c r="H48" s="1703">
        <v>3.6611992013602457</v>
      </c>
      <c r="I48" s="2314">
        <v>0</v>
      </c>
      <c r="J48" s="2337"/>
    </row>
    <row r="49" spans="1:10" s="179" customFormat="1" ht="12" customHeight="1" x14ac:dyDescent="0.35">
      <c r="A49" s="322"/>
      <c r="B49" s="2325" t="s">
        <v>77</v>
      </c>
      <c r="C49" s="1700">
        <v>83</v>
      </c>
      <c r="D49" s="2315">
        <v>0.42090333539485575</v>
      </c>
      <c r="E49" s="2315">
        <v>0.38954817414301141</v>
      </c>
      <c r="F49" s="2315">
        <v>0.1330460527271331</v>
      </c>
      <c r="G49" s="2315">
        <v>5.6502437734999356E-2</v>
      </c>
      <c r="H49" s="1703">
        <v>4.1251917589410363</v>
      </c>
      <c r="I49" s="2314">
        <v>0</v>
      </c>
      <c r="J49" s="2337"/>
    </row>
    <row r="50" spans="1:10" s="179" customFormat="1" ht="12" customHeight="1" x14ac:dyDescent="0.35">
      <c r="A50" s="322"/>
      <c r="B50" s="1755" t="s">
        <v>76</v>
      </c>
      <c r="C50" s="1700">
        <v>76.999999999999972</v>
      </c>
      <c r="D50" s="2315">
        <v>0.16601848767875868</v>
      </c>
      <c r="E50" s="2315">
        <v>0.15456881837742842</v>
      </c>
      <c r="F50" s="2315">
        <v>0.47440924508212184</v>
      </c>
      <c r="G50" s="2315">
        <v>0.20500344886169045</v>
      </c>
      <c r="H50" s="1703">
        <v>3.2599088175331508</v>
      </c>
      <c r="I50" s="2314">
        <v>0</v>
      </c>
      <c r="J50" s="2337"/>
    </row>
    <row r="51" spans="1:10" s="179" customFormat="1" ht="12" customHeight="1" x14ac:dyDescent="0.35">
      <c r="A51" s="322"/>
      <c r="B51" s="1701" t="s">
        <v>75</v>
      </c>
      <c r="C51" s="1700">
        <v>68.000000000000014</v>
      </c>
      <c r="D51" s="2315">
        <v>5.1664064639818916E-2</v>
      </c>
      <c r="E51" s="2315">
        <v>0.65171484978565852</v>
      </c>
      <c r="F51" s="2315">
        <v>0.26547493135460276</v>
      </c>
      <c r="G51" s="2315">
        <v>3.1146154219919668E-2</v>
      </c>
      <c r="H51" s="1703">
        <v>3.6979416963287783</v>
      </c>
      <c r="I51" s="2314">
        <v>0</v>
      </c>
      <c r="J51" s="2337"/>
    </row>
    <row r="52" spans="1:10" s="179" customFormat="1" ht="12" customHeight="1" x14ac:dyDescent="0.35">
      <c r="A52" s="322"/>
      <c r="B52" s="2325" t="s">
        <v>74</v>
      </c>
      <c r="C52" s="1700">
        <v>107.00000000000001</v>
      </c>
      <c r="D52" s="2315">
        <v>5.0639539859441564E-2</v>
      </c>
      <c r="E52" s="2315">
        <v>0.56144939932045212</v>
      </c>
      <c r="F52" s="2315">
        <v>0.28000748839340323</v>
      </c>
      <c r="G52" s="2315">
        <v>0.10790357242670363</v>
      </c>
      <c r="H52" s="1703">
        <v>3.5114236948200541</v>
      </c>
      <c r="I52" s="2314">
        <v>0</v>
      </c>
      <c r="J52" s="2337"/>
    </row>
    <row r="53" spans="1:10" s="179" customFormat="1" ht="12" customHeight="1" x14ac:dyDescent="0.35">
      <c r="A53" s="322"/>
      <c r="B53" s="1701" t="s">
        <v>73</v>
      </c>
      <c r="C53" s="1700">
        <v>107.00000000000001</v>
      </c>
      <c r="D53" s="2315">
        <v>4.0442020419773454E-2</v>
      </c>
      <c r="E53" s="2315">
        <v>0.51854316938641565</v>
      </c>
      <c r="F53" s="2315">
        <v>0.22792750203538223</v>
      </c>
      <c r="G53" s="2315">
        <v>0.21308730815842852</v>
      </c>
      <c r="H53" s="1703">
        <v>3.3555132999728525</v>
      </c>
      <c r="I53" s="2314">
        <v>0</v>
      </c>
      <c r="J53" s="2337"/>
    </row>
    <row r="54" spans="1:10" s="179" customFormat="1" ht="12" customHeight="1" x14ac:dyDescent="0.35">
      <c r="A54" s="322"/>
      <c r="B54" s="1701" t="s">
        <v>72</v>
      </c>
      <c r="C54" s="1700">
        <v>158.00000000000011</v>
      </c>
      <c r="D54" s="2315">
        <v>3.5592325283002046E-2</v>
      </c>
      <c r="E54" s="2315">
        <v>0.59456756857213522</v>
      </c>
      <c r="F54" s="2315">
        <v>0.23508872824632601</v>
      </c>
      <c r="G54" s="2315">
        <v>0.1347513778985375</v>
      </c>
      <c r="H54" s="1703">
        <v>3.4723801318819882</v>
      </c>
      <c r="I54" s="2314">
        <v>0</v>
      </c>
      <c r="J54" s="2337"/>
    </row>
    <row r="55" spans="1:10" s="179" customFormat="1" ht="12" customHeight="1" x14ac:dyDescent="0.35">
      <c r="A55" s="322"/>
      <c r="B55" s="1701" t="s">
        <v>237</v>
      </c>
      <c r="C55" s="1700">
        <v>195</v>
      </c>
      <c r="D55" s="2315">
        <v>0.19808609796861379</v>
      </c>
      <c r="E55" s="2315">
        <v>0.48634848679818105</v>
      </c>
      <c r="F55" s="2315">
        <v>0.26033966369081307</v>
      </c>
      <c r="G55" s="2315">
        <v>5.5225751542393217E-2</v>
      </c>
      <c r="H55" s="1703">
        <v>3.7987680393378396</v>
      </c>
      <c r="I55" s="2314">
        <v>0</v>
      </c>
      <c r="J55" s="2337"/>
    </row>
    <row r="56" spans="1:10" s="179" customFormat="1" ht="12" customHeight="1" thickBot="1" x14ac:dyDescent="0.4">
      <c r="A56" s="266"/>
      <c r="B56" s="68" t="s">
        <v>59</v>
      </c>
      <c r="C56" s="1694">
        <v>1864.9999999999957</v>
      </c>
      <c r="D56" s="2328">
        <v>0.1396348593618815</v>
      </c>
      <c r="E56" s="2328">
        <v>0.54408386743141424</v>
      </c>
      <c r="F56" s="2328">
        <v>0.23625466607154788</v>
      </c>
      <c r="G56" s="2328">
        <v>8.0026607135158315E-2</v>
      </c>
      <c r="H56" s="1693">
        <v>3.7203302339670423</v>
      </c>
      <c r="I56" s="2327">
        <v>0</v>
      </c>
      <c r="J56" s="2337"/>
    </row>
    <row r="57" spans="1:10" s="179" customFormat="1" ht="12" customHeight="1" x14ac:dyDescent="0.35">
      <c r="A57" s="78" t="s">
        <v>70</v>
      </c>
      <c r="B57" s="342" t="s">
        <v>69</v>
      </c>
      <c r="C57" s="1697">
        <v>42.000000000000014</v>
      </c>
      <c r="D57" s="219">
        <v>0.14288017572739078</v>
      </c>
      <c r="E57" s="219">
        <v>0.38079660900807466</v>
      </c>
      <c r="F57" s="219">
        <v>0.30857813706098375</v>
      </c>
      <c r="G57" s="219">
        <v>0.16774507820355083</v>
      </c>
      <c r="H57" s="1711">
        <v>3.4116353535187423</v>
      </c>
      <c r="I57" s="267">
        <v>0</v>
      </c>
      <c r="J57" s="2337"/>
    </row>
    <row r="58" spans="1:10" s="179" customFormat="1" ht="12" customHeight="1" x14ac:dyDescent="0.35">
      <c r="A58" s="78" t="s">
        <v>68</v>
      </c>
      <c r="B58" s="1759" t="s">
        <v>67</v>
      </c>
      <c r="C58" s="1700">
        <v>22</v>
      </c>
      <c r="D58" s="2340">
        <v>5.5120111599149604E-2</v>
      </c>
      <c r="E58" s="2340">
        <v>0.52971649122418651</v>
      </c>
      <c r="F58" s="2340">
        <v>0.41516339717666406</v>
      </c>
      <c r="G58" s="2340">
        <v>0</v>
      </c>
      <c r="H58" s="2339">
        <v>3.6399567144224858</v>
      </c>
      <c r="I58" s="2338">
        <v>0</v>
      </c>
      <c r="J58" s="2337"/>
    </row>
    <row r="59" spans="1:10" s="179" customFormat="1" ht="12" customHeight="1" x14ac:dyDescent="0.35">
      <c r="A59" s="78"/>
      <c r="B59" s="1755" t="s">
        <v>66</v>
      </c>
      <c r="C59" s="1700">
        <v>125.99999999999996</v>
      </c>
      <c r="D59" s="2315">
        <v>0.21216724657028999</v>
      </c>
      <c r="E59" s="2315">
        <v>0.60423040017500429</v>
      </c>
      <c r="F59" s="2315">
        <v>0.18360235325470606</v>
      </c>
      <c r="G59" s="2315">
        <v>0</v>
      </c>
      <c r="H59" s="1703">
        <v>4.0285648933155818</v>
      </c>
      <c r="I59" s="2314">
        <v>0</v>
      </c>
      <c r="J59" s="2337"/>
    </row>
    <row r="60" spans="1:10" s="179" customFormat="1" ht="12" customHeight="1" x14ac:dyDescent="0.35">
      <c r="A60" s="78"/>
      <c r="B60" s="1755" t="s">
        <v>65</v>
      </c>
      <c r="C60" s="1700">
        <v>159.99999999999994</v>
      </c>
      <c r="D60" s="2315">
        <v>0.15798509804527167</v>
      </c>
      <c r="E60" s="2315">
        <v>0.50610150344946081</v>
      </c>
      <c r="F60" s="2315">
        <v>0.23311960928190531</v>
      </c>
      <c r="G60" s="2315">
        <v>0.10279378922336362</v>
      </c>
      <c r="H60" s="1703">
        <v>3.6278735600307899</v>
      </c>
      <c r="I60" s="2314">
        <v>0</v>
      </c>
      <c r="J60" s="2337"/>
    </row>
    <row r="61" spans="1:10" s="179" customFormat="1" ht="12" customHeight="1" x14ac:dyDescent="0.35">
      <c r="A61" s="78"/>
      <c r="B61" s="1701" t="s">
        <v>236</v>
      </c>
      <c r="C61" s="1700">
        <v>123</v>
      </c>
      <c r="D61" s="2315">
        <v>0.1321635458771265</v>
      </c>
      <c r="E61" s="2315">
        <v>0.61578538573187902</v>
      </c>
      <c r="F61" s="2315">
        <v>0.20563593165962971</v>
      </c>
      <c r="G61" s="2315">
        <v>4.6415136731364083E-2</v>
      </c>
      <c r="H61" s="1703">
        <v>3.8193100555137489</v>
      </c>
      <c r="I61" s="2314">
        <v>0</v>
      </c>
      <c r="J61" s="2337"/>
    </row>
    <row r="62" spans="1:10" s="179" customFormat="1" ht="12" customHeight="1" thickBot="1" x14ac:dyDescent="0.4">
      <c r="A62" s="266"/>
      <c r="B62" s="2343" t="s">
        <v>59</v>
      </c>
      <c r="C62" s="2342">
        <v>472.99999999999994</v>
      </c>
      <c r="D62" s="2322">
        <v>0.14935606934474643</v>
      </c>
      <c r="E62" s="2322">
        <v>0.54785360736624422</v>
      </c>
      <c r="F62" s="2322">
        <v>0.24221431446146702</v>
      </c>
      <c r="G62" s="2322">
        <v>6.0576008827541293E-2</v>
      </c>
      <c r="H62" s="2341">
        <v>3.7476971732544744</v>
      </c>
      <c r="I62" s="2320">
        <v>0</v>
      </c>
      <c r="J62" s="2337"/>
    </row>
    <row r="63" spans="1:10" s="179" customFormat="1" ht="12" customHeight="1" x14ac:dyDescent="0.35">
      <c r="A63" s="89" t="s">
        <v>204</v>
      </c>
      <c r="B63" s="334" t="s">
        <v>62</v>
      </c>
      <c r="C63" s="1696">
        <v>194.99999999999997</v>
      </c>
      <c r="D63" s="148">
        <v>0.1325700497554119</v>
      </c>
      <c r="E63" s="148">
        <v>0.573453426761934</v>
      </c>
      <c r="F63" s="148">
        <v>0.20305702058242556</v>
      </c>
      <c r="G63" s="148">
        <v>9.0919502900228544E-2</v>
      </c>
      <c r="H63" s="1695">
        <v>3.7298128505150578</v>
      </c>
      <c r="I63" s="146">
        <v>0</v>
      </c>
      <c r="J63" s="2337"/>
    </row>
    <row r="64" spans="1:10" s="179" customFormat="1" ht="12" customHeight="1" x14ac:dyDescent="0.35">
      <c r="A64" s="78" t="s">
        <v>61</v>
      </c>
      <c r="B64" s="644" t="s">
        <v>60</v>
      </c>
      <c r="C64" s="2128">
        <v>29</v>
      </c>
      <c r="D64" s="2340">
        <v>5.2821743958546594E-2</v>
      </c>
      <c r="E64" s="2340">
        <v>0.38016032910422859</v>
      </c>
      <c r="F64" s="2340">
        <v>0.12793001737372467</v>
      </c>
      <c r="G64" s="2340">
        <v>0.43908790956350041</v>
      </c>
      <c r="H64" s="2339">
        <v>2.7940075640744122</v>
      </c>
      <c r="I64" s="2338">
        <v>0</v>
      </c>
      <c r="J64" s="2337"/>
    </row>
    <row r="65" spans="1:10" s="179" customFormat="1" ht="12" customHeight="1" thickBot="1" x14ac:dyDescent="0.4">
      <c r="A65" s="81"/>
      <c r="B65" s="328" t="s">
        <v>59</v>
      </c>
      <c r="C65" s="1694">
        <v>224.00000000000006</v>
      </c>
      <c r="D65" s="2185">
        <v>0.12059168418256784</v>
      </c>
      <c r="E65" s="2185">
        <v>0.54442039134737541</v>
      </c>
      <c r="F65" s="2185">
        <v>0.19177278451202845</v>
      </c>
      <c r="G65" s="2185">
        <v>0.1432151399580289</v>
      </c>
      <c r="H65" s="1693">
        <v>3.5892529011345791</v>
      </c>
      <c r="I65" s="2327">
        <v>0</v>
      </c>
      <c r="J65" s="2337"/>
    </row>
    <row r="66" spans="1:10" s="179" customFormat="1" ht="12" customHeight="1" x14ac:dyDescent="0.35">
      <c r="A66" s="177"/>
      <c r="B66" s="177"/>
      <c r="C66" s="325"/>
      <c r="D66" s="935"/>
      <c r="E66" s="935"/>
      <c r="F66" s="935"/>
      <c r="G66" s="293"/>
      <c r="H66" s="293" t="s">
        <v>201</v>
      </c>
      <c r="I66" s="2307" t="s">
        <v>852</v>
      </c>
      <c r="J66" s="2337"/>
    </row>
    <row r="67" spans="1:10" ht="15" customHeight="1" x14ac:dyDescent="0.35">
      <c r="I67" s="2336"/>
      <c r="J67" s="2335"/>
    </row>
    <row r="68" spans="1:10" ht="15" customHeight="1" x14ac:dyDescent="0.35">
      <c r="I68" s="2336"/>
      <c r="J68" s="2335"/>
    </row>
    <row r="69" spans="1:10" ht="15" customHeight="1" x14ac:dyDescent="0.35">
      <c r="I69" s="2336"/>
      <c r="J69" s="2335"/>
    </row>
    <row r="70" spans="1:10" ht="15" customHeight="1" x14ac:dyDescent="0.35">
      <c r="I70" s="2336"/>
      <c r="J70" s="2335"/>
    </row>
    <row r="71" spans="1:10" ht="15" customHeight="1" x14ac:dyDescent="0.35">
      <c r="I71" s="2336"/>
      <c r="J71" s="2335"/>
    </row>
    <row r="72" spans="1:10" ht="15" customHeight="1" x14ac:dyDescent="0.35">
      <c r="I72" s="2336"/>
      <c r="J72" s="2335"/>
    </row>
    <row r="73" spans="1:10" ht="15" customHeight="1" x14ac:dyDescent="0.35">
      <c r="I73" s="2336"/>
      <c r="J73" s="2335"/>
    </row>
    <row r="74" spans="1:10" ht="15" customHeight="1" x14ac:dyDescent="0.35">
      <c r="I74" s="2336"/>
      <c r="J74" s="2335"/>
    </row>
    <row r="75" spans="1:10" ht="15" customHeight="1" x14ac:dyDescent="0.35">
      <c r="I75" s="2336"/>
      <c r="J75" s="2335"/>
    </row>
    <row r="76" spans="1:10" ht="15" customHeight="1" x14ac:dyDescent="0.35">
      <c r="I76" s="2336"/>
      <c r="J76" s="2335"/>
    </row>
    <row r="77" spans="1:10" ht="15" customHeight="1" x14ac:dyDescent="0.35">
      <c r="I77" s="2336"/>
      <c r="J77" s="2335"/>
    </row>
    <row r="78" spans="1:10" ht="15" customHeight="1" x14ac:dyDescent="0.35">
      <c r="I78" s="2336"/>
      <c r="J78" s="2335"/>
    </row>
    <row r="79" spans="1:10" ht="15" customHeight="1" x14ac:dyDescent="0.35">
      <c r="I79" s="2336"/>
      <c r="J79" s="2335"/>
    </row>
    <row r="80" spans="1:10" ht="15" customHeight="1" x14ac:dyDescent="0.35">
      <c r="I80" s="2336"/>
      <c r="J80" s="2335"/>
    </row>
    <row r="81" spans="10:10" ht="15" customHeight="1" x14ac:dyDescent="0.35">
      <c r="J81" s="2335"/>
    </row>
    <row r="82" spans="10:10" ht="15" customHeight="1" x14ac:dyDescent="0.35">
      <c r="J82" s="2335"/>
    </row>
    <row r="83" spans="10:10" ht="15" customHeight="1" x14ac:dyDescent="0.35">
      <c r="J83" s="2335"/>
    </row>
    <row r="84" spans="10:10" ht="15" customHeight="1" x14ac:dyDescent="0.35">
      <c r="J84" s="2335"/>
    </row>
    <row r="85" spans="10:10" ht="15" customHeight="1" x14ac:dyDescent="0.35">
      <c r="J85" s="2335"/>
    </row>
    <row r="86" spans="10:10" ht="15" customHeight="1" x14ac:dyDescent="0.35">
      <c r="J86" s="2335"/>
    </row>
    <row r="87" spans="10:10" ht="15" customHeight="1" x14ac:dyDescent="0.35">
      <c r="J87" s="2335"/>
    </row>
    <row r="88" spans="10:10" ht="15" customHeight="1" x14ac:dyDescent="0.35">
      <c r="J88" s="2335"/>
    </row>
    <row r="89" spans="10:10" ht="15" customHeight="1" x14ac:dyDescent="0.35">
      <c r="J89" s="2335"/>
    </row>
    <row r="90" spans="10:10" ht="15" customHeight="1" x14ac:dyDescent="0.35">
      <c r="J90" s="2335"/>
    </row>
    <row r="91" spans="10:10" ht="15" customHeight="1" x14ac:dyDescent="0.35">
      <c r="J91" s="2335"/>
    </row>
    <row r="92" spans="10:10" ht="15" customHeight="1" x14ac:dyDescent="0.35">
      <c r="J92" s="2335"/>
    </row>
    <row r="93" spans="10:10" ht="12" customHeight="1" x14ac:dyDescent="0.35">
      <c r="J93" s="2335"/>
    </row>
    <row r="94" spans="10:10" ht="12" customHeight="1" x14ac:dyDescent="0.35">
      <c r="J94" s="2335"/>
    </row>
    <row r="95" spans="10:10" ht="12" customHeight="1" x14ac:dyDescent="0.35">
      <c r="J95" s="2335"/>
    </row>
    <row r="96" spans="10:10" ht="12" customHeight="1" x14ac:dyDescent="0.35">
      <c r="J96" s="2335"/>
    </row>
    <row r="97" spans="10:10" ht="12" customHeight="1" x14ac:dyDescent="0.35">
      <c r="J97" s="2335"/>
    </row>
    <row r="98" spans="10:10" ht="12" customHeight="1" x14ac:dyDescent="0.35">
      <c r="J98" s="2335"/>
    </row>
    <row r="99" spans="10:10" ht="12" customHeight="1" x14ac:dyDescent="0.35">
      <c r="J99" s="2335"/>
    </row>
    <row r="100" spans="10:10" ht="12" customHeight="1" x14ac:dyDescent="0.35">
      <c r="J100" s="2335"/>
    </row>
    <row r="101" spans="10:10" ht="12" customHeight="1" x14ac:dyDescent="0.35">
      <c r="J101" s="2335"/>
    </row>
    <row r="102" spans="10:10" ht="12" customHeight="1" x14ac:dyDescent="0.35">
      <c r="J102" s="2335"/>
    </row>
    <row r="103" spans="10:10" ht="12" customHeight="1" x14ac:dyDescent="0.35">
      <c r="J103" s="2335"/>
    </row>
    <row r="104" spans="10:10" ht="12" customHeight="1" x14ac:dyDescent="0.35">
      <c r="J104" s="2335"/>
    </row>
    <row r="105" spans="10:10" ht="12" customHeight="1" x14ac:dyDescent="0.35">
      <c r="J105" s="2335"/>
    </row>
    <row r="106" spans="10:10" ht="12" customHeight="1" x14ac:dyDescent="0.35">
      <c r="J106" s="2335"/>
    </row>
    <row r="107" spans="10:10" ht="12" customHeight="1" x14ac:dyDescent="0.35">
      <c r="J107" s="2335"/>
    </row>
    <row r="108" spans="10:10" ht="12" customHeight="1" x14ac:dyDescent="0.35">
      <c r="J108" s="2335"/>
    </row>
    <row r="109" spans="10:10" ht="12" customHeight="1" x14ac:dyDescent="0.35">
      <c r="J109" s="2335"/>
    </row>
    <row r="110" spans="10:10" ht="12" customHeight="1" x14ac:dyDescent="0.35">
      <c r="J110" s="2335"/>
    </row>
    <row r="111" spans="10:10" ht="12" customHeight="1" x14ac:dyDescent="0.35">
      <c r="J111" s="2335"/>
    </row>
    <row r="112" spans="10:10" ht="12" customHeight="1" x14ac:dyDescent="0.35">
      <c r="J112" s="2335"/>
    </row>
    <row r="113" spans="10:10" ht="12" customHeight="1" x14ac:dyDescent="0.35">
      <c r="J113" s="2335"/>
    </row>
    <row r="114" spans="10:10" ht="12" customHeight="1" x14ac:dyDescent="0.35">
      <c r="J114" s="2335"/>
    </row>
    <row r="115" spans="10:10" ht="12" customHeight="1" x14ac:dyDescent="0.35">
      <c r="J115" s="2335"/>
    </row>
    <row r="116" spans="10:10" ht="12" customHeight="1" x14ac:dyDescent="0.35">
      <c r="J116" s="2335"/>
    </row>
    <row r="117" spans="10:10" ht="12" customHeight="1" x14ac:dyDescent="0.35">
      <c r="J117" s="2335"/>
    </row>
    <row r="118" spans="10:10" ht="12" customHeight="1" x14ac:dyDescent="0.35">
      <c r="J118" s="2335"/>
    </row>
    <row r="119" spans="10:10" ht="12" customHeight="1" x14ac:dyDescent="0.35">
      <c r="J119" s="2335"/>
    </row>
    <row r="120" spans="10:10" ht="12" customHeight="1" x14ac:dyDescent="0.35">
      <c r="J120" s="2335"/>
    </row>
  </sheetData>
  <mergeCells count="6">
    <mergeCell ref="A1:I1"/>
    <mergeCell ref="A2:I2"/>
    <mergeCell ref="A3:B6"/>
    <mergeCell ref="A7:B7"/>
    <mergeCell ref="C4:I4"/>
    <mergeCell ref="C3:I3"/>
  </mergeCells>
  <conditionalFormatting sqref="D7:G38 I7:I38 I40:I49 D40:G49 D51:G57 I51:I57 I59:I65 D59:G65">
    <cfRule type="expression" dxfId="780" priority="8">
      <formula>D7&lt;0.005</formula>
    </cfRule>
  </conditionalFormatting>
  <conditionalFormatting sqref="D7:G38 I7:I38 I40:I49 D40:G49 D51:G57 I51:I57 I59:I65 D59:G65">
    <cfRule type="expression" dxfId="779" priority="7" stopIfTrue="1">
      <formula>D7&lt;0.0004</formula>
    </cfRule>
  </conditionalFormatting>
  <conditionalFormatting sqref="I39 D39:G39">
    <cfRule type="expression" dxfId="778" priority="6">
      <formula>D39&lt;0.005</formula>
    </cfRule>
  </conditionalFormatting>
  <conditionalFormatting sqref="I39 D39:G39">
    <cfRule type="expression" dxfId="777" priority="5" stopIfTrue="1">
      <formula>D39&lt;0.0004</formula>
    </cfRule>
  </conditionalFormatting>
  <conditionalFormatting sqref="I50 D50:G50">
    <cfRule type="expression" dxfId="776" priority="4">
      <formula>D50&lt;0.005</formula>
    </cfRule>
  </conditionalFormatting>
  <conditionalFormatting sqref="I50 D50:G50">
    <cfRule type="expression" dxfId="775" priority="3" stopIfTrue="1">
      <formula>D50&lt;0.0004</formula>
    </cfRule>
  </conditionalFormatting>
  <conditionalFormatting sqref="I58:I59 D58:G59">
    <cfRule type="expression" dxfId="774" priority="2">
      <formula>D58&lt;0.005</formula>
    </cfRule>
  </conditionalFormatting>
  <conditionalFormatting sqref="I58:I59 D58:G59">
    <cfRule type="expression" dxfId="773" priority="1" stopIfTrue="1">
      <formula>D58&lt;0.0004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גיליון117"/>
  <dimension ref="A1:I54"/>
  <sheetViews>
    <sheetView view="pageBreakPreview" topLeftCell="A13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34.6328125" style="2108" customWidth="1"/>
    <col min="2" max="2" width="34.08984375" style="2108" customWidth="1"/>
    <col min="3" max="3" width="13.7265625" style="2107" customWidth="1"/>
    <col min="4" max="7" width="13.7265625" style="2106" customWidth="1"/>
    <col min="8" max="8" width="13.7265625" style="2108" customWidth="1"/>
    <col min="9" max="9" width="13.7265625" style="1" customWidth="1"/>
    <col min="10" max="16384" width="9" style="1"/>
  </cols>
  <sheetData>
    <row r="1" spans="1:9" ht="15.75" customHeight="1" x14ac:dyDescent="0.35">
      <c r="A1" s="6345" t="s">
        <v>996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995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04"/>
      <c r="B3" s="6405"/>
      <c r="C3" s="6483" t="s">
        <v>994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482"/>
      <c r="C4" s="6638" t="s">
        <v>993</v>
      </c>
      <c r="D4" s="6945"/>
      <c r="E4" s="6945"/>
      <c r="F4" s="6945"/>
      <c r="G4" s="6945"/>
      <c r="H4" s="6945"/>
      <c r="I4" s="6663"/>
    </row>
    <row r="5" spans="1:9" ht="24" customHeight="1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9" ht="16.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</row>
    <row r="7" spans="1:9" s="7" customFormat="1" ht="12" customHeight="1" thickBot="1" x14ac:dyDescent="0.4">
      <c r="A7" s="6648" t="s">
        <v>59</v>
      </c>
      <c r="B7" s="6443"/>
      <c r="C7" s="1714">
        <v>6099.9999999999991</v>
      </c>
      <c r="D7" s="1353">
        <v>0.13382566215081057</v>
      </c>
      <c r="E7" s="2185">
        <v>0.50605774572529794</v>
      </c>
      <c r="F7" s="1353">
        <v>0.2768920715280086</v>
      </c>
      <c r="G7" s="2185">
        <v>8.3224520595882492E-2</v>
      </c>
      <c r="H7" s="2075">
        <v>3.6662708073586558</v>
      </c>
      <c r="I7" s="2184">
        <v>0.56747064875963182</v>
      </c>
    </row>
    <row r="8" spans="1:9" s="7" customFormat="1" ht="12" customHeight="1" x14ac:dyDescent="0.35">
      <c r="A8" s="311" t="s">
        <v>123</v>
      </c>
      <c r="B8" s="93" t="s">
        <v>122</v>
      </c>
      <c r="C8" s="1696">
        <v>1006.9999999999997</v>
      </c>
      <c r="D8" s="2201">
        <v>8.826496168266422E-2</v>
      </c>
      <c r="E8" s="2201">
        <v>0.65891872733288881</v>
      </c>
      <c r="F8" s="2201">
        <v>0.1527185423972251</v>
      </c>
      <c r="G8" s="2201">
        <v>0.10009776858722226</v>
      </c>
      <c r="H8" s="2138">
        <v>3.6936380182016242</v>
      </c>
      <c r="I8" s="1845">
        <v>0.41422554762691915</v>
      </c>
    </row>
    <row r="9" spans="1:9" s="7" customFormat="1" ht="12" customHeight="1" x14ac:dyDescent="0.35">
      <c r="A9" s="92" t="s">
        <v>121</v>
      </c>
      <c r="B9" s="1701" t="s">
        <v>120</v>
      </c>
      <c r="C9" s="1700">
        <v>133.99999999999994</v>
      </c>
      <c r="D9" s="2315">
        <v>7.4768230225207427E-2</v>
      </c>
      <c r="E9" s="2315">
        <v>0.57571247285421567</v>
      </c>
      <c r="F9" s="2315">
        <v>0.16259346673442132</v>
      </c>
      <c r="G9" s="2315">
        <v>0.18692583018615655</v>
      </c>
      <c r="H9" s="2346">
        <v>3.4158601452690736</v>
      </c>
      <c r="I9" s="2314">
        <v>0.74416621581537112</v>
      </c>
    </row>
    <row r="10" spans="1:9" s="7" customFormat="1" ht="12" customHeight="1" x14ac:dyDescent="0.35">
      <c r="A10" s="322"/>
      <c r="B10" s="1701" t="s">
        <v>119</v>
      </c>
      <c r="C10" s="1700">
        <v>993.99999999999932</v>
      </c>
      <c r="D10" s="2315">
        <v>0.22202268019466689</v>
      </c>
      <c r="E10" s="2315">
        <v>0.41260096473026736</v>
      </c>
      <c r="F10" s="2315">
        <v>0.3163579258135506</v>
      </c>
      <c r="G10" s="2315">
        <v>4.9018429261516422E-2</v>
      </c>
      <c r="H10" s="2346">
        <v>3.7954598226254745</v>
      </c>
      <c r="I10" s="2314">
        <v>0.33782547785126715</v>
      </c>
    </row>
    <row r="11" spans="1:9" s="7" customFormat="1" ht="12" customHeight="1" x14ac:dyDescent="0.35">
      <c r="A11" s="322"/>
      <c r="B11" s="1701" t="s">
        <v>118</v>
      </c>
      <c r="C11" s="1700">
        <v>169.99999999999994</v>
      </c>
      <c r="D11" s="2315">
        <v>5.3191888023124669E-2</v>
      </c>
      <c r="E11" s="2315">
        <v>0.59051251762251633</v>
      </c>
      <c r="F11" s="2315">
        <v>0.29183691264415967</v>
      </c>
      <c r="G11" s="2315">
        <v>6.4458681710199209E-2</v>
      </c>
      <c r="H11" s="2346">
        <v>3.6033811442203625</v>
      </c>
      <c r="I11" s="2314">
        <v>0.6665008314432288</v>
      </c>
    </row>
    <row r="12" spans="1:9" s="7" customFormat="1" ht="12" customHeight="1" x14ac:dyDescent="0.35">
      <c r="A12" s="322"/>
      <c r="B12" s="1701" t="s">
        <v>117</v>
      </c>
      <c r="C12" s="2347">
        <v>25</v>
      </c>
      <c r="D12" s="2340">
        <v>0</v>
      </c>
      <c r="E12" s="2340">
        <v>0.60698087078375595</v>
      </c>
      <c r="F12" s="2340">
        <v>0.35835727700684999</v>
      </c>
      <c r="G12" s="2340">
        <v>3.4661852209394037E-2</v>
      </c>
      <c r="H12" s="2339">
        <v>3.5376571663649679</v>
      </c>
      <c r="I12" s="2352">
        <v>0.67043493805966581</v>
      </c>
    </row>
    <row r="13" spans="1:9" s="7" customFormat="1" ht="12" customHeight="1" x14ac:dyDescent="0.35">
      <c r="A13" s="322"/>
      <c r="B13" s="1701" t="s">
        <v>116</v>
      </c>
      <c r="C13" s="1700">
        <v>20.000000000000004</v>
      </c>
      <c r="D13" s="2340">
        <v>0.11467095363056316</v>
      </c>
      <c r="E13" s="2340">
        <v>0.5245536769840411</v>
      </c>
      <c r="F13" s="2340">
        <v>0.23819300216161479</v>
      </c>
      <c r="G13" s="2340">
        <v>0.12258236722378112</v>
      </c>
      <c r="H13" s="2339">
        <v>3.5539603843556393</v>
      </c>
      <c r="I13" s="2352">
        <v>0.62819688536049934</v>
      </c>
    </row>
    <row r="14" spans="1:9" s="7" customFormat="1" ht="12" customHeight="1" x14ac:dyDescent="0.35">
      <c r="A14" s="322"/>
      <c r="B14" s="1701" t="s">
        <v>115</v>
      </c>
      <c r="C14" s="1700">
        <v>43.999999999999993</v>
      </c>
      <c r="D14" s="2315">
        <v>0</v>
      </c>
      <c r="E14" s="2315">
        <v>0.62109406673477496</v>
      </c>
      <c r="F14" s="2315">
        <v>0.34856220064639953</v>
      </c>
      <c r="G14" s="2315">
        <v>3.0343732618824771E-2</v>
      </c>
      <c r="H14" s="2346">
        <v>3.5907503341159512</v>
      </c>
      <c r="I14" s="2314">
        <v>0.55337483307130886</v>
      </c>
    </row>
    <row r="15" spans="1:9" s="7" customFormat="1" ht="12" customHeight="1" x14ac:dyDescent="0.35">
      <c r="A15" s="322"/>
      <c r="B15" s="1701" t="s">
        <v>112</v>
      </c>
      <c r="C15" s="2347">
        <v>90.999999999999986</v>
      </c>
      <c r="D15" s="2315">
        <v>0.25264720752643205</v>
      </c>
      <c r="E15" s="2315">
        <v>0.54224191657283671</v>
      </c>
      <c r="F15" s="2315">
        <v>0.203458060490258</v>
      </c>
      <c r="G15" s="2315">
        <v>1.6528154104733831E-3</v>
      </c>
      <c r="H15" s="2346">
        <v>4.0442307008047536</v>
      </c>
      <c r="I15" s="2314">
        <v>0.55658890241217551</v>
      </c>
    </row>
    <row r="16" spans="1:9" s="7" customFormat="1" ht="12" customHeight="1" x14ac:dyDescent="0.35">
      <c r="A16" s="322"/>
      <c r="B16" s="1701" t="s">
        <v>111</v>
      </c>
      <c r="C16" s="1700">
        <v>117.00000000000003</v>
      </c>
      <c r="D16" s="2315">
        <v>9.9190024633840052E-2</v>
      </c>
      <c r="E16" s="2315">
        <v>0.47225476802866351</v>
      </c>
      <c r="F16" s="2315">
        <v>0.36967579870946154</v>
      </c>
      <c r="G16" s="2315">
        <v>5.8879408628035222E-2</v>
      </c>
      <c r="H16" s="2346">
        <v>3.6070094065056191</v>
      </c>
      <c r="I16" s="2314">
        <v>0.64875138391634735</v>
      </c>
    </row>
    <row r="17" spans="1:9" s="7" customFormat="1" ht="12" customHeight="1" x14ac:dyDescent="0.35">
      <c r="A17" s="322"/>
      <c r="B17" s="1701" t="s">
        <v>110</v>
      </c>
      <c r="C17" s="1700">
        <v>73.000000000000014</v>
      </c>
      <c r="D17" s="2315">
        <v>0.15668233074868002</v>
      </c>
      <c r="E17" s="2315">
        <v>0.34983478270404705</v>
      </c>
      <c r="F17" s="2315">
        <v>0.25742700964413862</v>
      </c>
      <c r="G17" s="2315">
        <v>0.23605587690313398</v>
      </c>
      <c r="H17" s="2346">
        <v>3.4271435672982733</v>
      </c>
      <c r="I17" s="2314">
        <v>0.68861569372920062</v>
      </c>
    </row>
    <row r="18" spans="1:9" s="7" customFormat="1" ht="12" customHeight="1" x14ac:dyDescent="0.35">
      <c r="A18" s="322"/>
      <c r="B18" s="1701" t="s">
        <v>109</v>
      </c>
      <c r="C18" s="2347">
        <v>122.00000000000001</v>
      </c>
      <c r="D18" s="2315">
        <v>0.18851617408091062</v>
      </c>
      <c r="E18" s="2315">
        <v>0.49620471919630299</v>
      </c>
      <c r="F18" s="2315">
        <v>0.14643649728273048</v>
      </c>
      <c r="G18" s="2315">
        <v>0.16884260944005586</v>
      </c>
      <c r="H18" s="2346">
        <v>3.6459949204403381</v>
      </c>
      <c r="I18" s="2314">
        <v>0.61487713437325286</v>
      </c>
    </row>
    <row r="19" spans="1:9" s="7" customFormat="1" ht="12" customHeight="1" x14ac:dyDescent="0.35">
      <c r="A19" s="322"/>
      <c r="B19" s="1701" t="s">
        <v>108</v>
      </c>
      <c r="C19" s="1700">
        <v>32</v>
      </c>
      <c r="D19" s="2315">
        <v>0.16585924979834391</v>
      </c>
      <c r="E19" s="2315">
        <v>0.24045337166716749</v>
      </c>
      <c r="F19" s="2315">
        <v>0.40343180859490851</v>
      </c>
      <c r="G19" s="2315">
        <v>0.19025556993957987</v>
      </c>
      <c r="H19" s="2346">
        <v>3.3819163013242757</v>
      </c>
      <c r="I19" s="2314">
        <v>0.66579142296117577</v>
      </c>
    </row>
    <row r="20" spans="1:9" s="7" customFormat="1" ht="12" customHeight="1" x14ac:dyDescent="0.35">
      <c r="A20" s="322"/>
      <c r="B20" s="1701" t="s">
        <v>107</v>
      </c>
      <c r="C20" s="1700">
        <v>50</v>
      </c>
      <c r="D20" s="2315">
        <v>9.0263707989465522E-2</v>
      </c>
      <c r="E20" s="2315">
        <v>0.38678679685080686</v>
      </c>
      <c r="F20" s="2315">
        <v>0.46160276119347232</v>
      </c>
      <c r="G20" s="2315">
        <v>6.1346733966255132E-2</v>
      </c>
      <c r="H20" s="2346">
        <v>3.5059674788634831</v>
      </c>
      <c r="I20" s="2314">
        <v>0.5487703358776238</v>
      </c>
    </row>
    <row r="21" spans="1:9" s="7" customFormat="1" ht="12" customHeight="1" x14ac:dyDescent="0.35">
      <c r="A21" s="322"/>
      <c r="B21" s="1701" t="s">
        <v>106</v>
      </c>
      <c r="C21" s="2347">
        <v>60.000000000000014</v>
      </c>
      <c r="D21" s="2315">
        <v>2.5503910290209805E-2</v>
      </c>
      <c r="E21" s="2315">
        <v>0.44325470810321066</v>
      </c>
      <c r="F21" s="2315">
        <v>0.47005504963378897</v>
      </c>
      <c r="G21" s="2315">
        <v>6.1186331972790532E-2</v>
      </c>
      <c r="H21" s="2346">
        <v>3.4330761967108394</v>
      </c>
      <c r="I21" s="2314">
        <v>0.52553651466925988</v>
      </c>
    </row>
    <row r="22" spans="1:9" s="7" customFormat="1" ht="12" customHeight="1" x14ac:dyDescent="0.35">
      <c r="A22" s="322"/>
      <c r="B22" s="1701" t="s">
        <v>105</v>
      </c>
      <c r="C22" s="1700">
        <v>171.00000000000006</v>
      </c>
      <c r="D22" s="2315">
        <v>0.17660214041219002</v>
      </c>
      <c r="E22" s="2315">
        <v>0.32422715241546063</v>
      </c>
      <c r="F22" s="2315">
        <v>0.46213432416772454</v>
      </c>
      <c r="G22" s="2315">
        <v>3.7036383004625993E-2</v>
      </c>
      <c r="H22" s="2346">
        <v>3.6317254564531791</v>
      </c>
      <c r="I22" s="2314">
        <v>0.40102136661988064</v>
      </c>
    </row>
    <row r="23" spans="1:9" s="7" customFormat="1" ht="12" customHeight="1" x14ac:dyDescent="0.35">
      <c r="A23" s="322"/>
      <c r="B23" s="1701" t="s">
        <v>104</v>
      </c>
      <c r="C23" s="1700">
        <v>23.000000000000004</v>
      </c>
      <c r="D23" s="2340">
        <v>0.13548854023737206</v>
      </c>
      <c r="E23" s="2340">
        <v>0.35887701284603907</v>
      </c>
      <c r="F23" s="2340">
        <v>0.24742996218064847</v>
      </c>
      <c r="G23" s="2340">
        <v>0.25820448473594054</v>
      </c>
      <c r="H23" s="2357">
        <v>3.2845408413120776</v>
      </c>
      <c r="I23" s="2356">
        <v>0.57918518323895696</v>
      </c>
    </row>
    <row r="24" spans="1:9" s="7" customFormat="1" ht="12" customHeight="1" x14ac:dyDescent="0.35">
      <c r="A24" s="322"/>
      <c r="B24" s="2355" t="s">
        <v>103</v>
      </c>
      <c r="C24" s="2347">
        <v>54.000000000000014</v>
      </c>
      <c r="D24" s="2315">
        <v>0.2095947736984719</v>
      </c>
      <c r="E24" s="2315">
        <v>2.6471469036492036E-2</v>
      </c>
      <c r="F24" s="2315">
        <v>0.35205392538312424</v>
      </c>
      <c r="G24" s="2315">
        <v>0.41187983188191185</v>
      </c>
      <c r="H24" s="2346">
        <v>3.0337811845515241</v>
      </c>
      <c r="I24" s="2314">
        <v>0.52901903968477493</v>
      </c>
    </row>
    <row r="25" spans="1:9" s="7" customFormat="1" ht="12" customHeight="1" x14ac:dyDescent="0.35">
      <c r="A25" s="322"/>
      <c r="B25" s="1701" t="s">
        <v>101</v>
      </c>
      <c r="C25" s="1700">
        <v>25</v>
      </c>
      <c r="D25" s="2340">
        <v>4.7934567448564364E-2</v>
      </c>
      <c r="E25" s="2340">
        <v>0.1319264951311559</v>
      </c>
      <c r="F25" s="2340">
        <v>0.52757239589400506</v>
      </c>
      <c r="G25" s="2340">
        <v>0.29256654152627476</v>
      </c>
      <c r="H25" s="2339">
        <v>2.7218539222702187</v>
      </c>
      <c r="I25" s="2352">
        <v>0.61449131357139219</v>
      </c>
    </row>
    <row r="26" spans="1:9" s="7" customFormat="1" ht="12" customHeight="1" x14ac:dyDescent="0.35">
      <c r="A26" s="322"/>
      <c r="B26" s="1701" t="s">
        <v>241</v>
      </c>
      <c r="C26" s="1700">
        <v>112.00000000000003</v>
      </c>
      <c r="D26" s="2315">
        <v>0.20776198401175983</v>
      </c>
      <c r="E26" s="2315">
        <v>0.28537036388986681</v>
      </c>
      <c r="F26" s="2315">
        <v>0.49346556044139056</v>
      </c>
      <c r="G26" s="2315">
        <v>1.3402091656982772E-2</v>
      </c>
      <c r="H26" s="2346">
        <v>3.6874922402564034</v>
      </c>
      <c r="I26" s="2314">
        <v>0.43271948201294735</v>
      </c>
    </row>
    <row r="27" spans="1:9" s="7" customFormat="1" ht="12" customHeight="1" x14ac:dyDescent="0.35">
      <c r="A27" s="322"/>
      <c r="B27" s="1701" t="s">
        <v>240</v>
      </c>
      <c r="C27" s="1700">
        <v>66.000000000000014</v>
      </c>
      <c r="D27" s="2315">
        <v>0.12548792028148489</v>
      </c>
      <c r="E27" s="2315">
        <v>0.52606727585744129</v>
      </c>
      <c r="F27" s="2315">
        <v>0.32246088466796086</v>
      </c>
      <c r="G27" s="2345">
        <v>2.598391919311276E-2</v>
      </c>
      <c r="H27" s="2344">
        <v>3.7439262829461901</v>
      </c>
      <c r="I27" s="2314">
        <v>0.60261772540782832</v>
      </c>
    </row>
    <row r="28" spans="1:9" s="7" customFormat="1" ht="12" customHeight="1" thickBot="1" x14ac:dyDescent="0.4">
      <c r="A28" s="318"/>
      <c r="B28" s="68" t="s">
        <v>59</v>
      </c>
      <c r="C28" s="1694">
        <v>3431.0000000000073</v>
      </c>
      <c r="D28" s="2328">
        <v>0.1349438913087164</v>
      </c>
      <c r="E28" s="2328">
        <v>0.4914212539035851</v>
      </c>
      <c r="F28" s="2328">
        <v>0.28896286370414875</v>
      </c>
      <c r="G28" s="2328">
        <v>8.4671991083550613E-2</v>
      </c>
      <c r="H28" s="1693">
        <v>3.6480566460727486</v>
      </c>
      <c r="I28" s="2327">
        <v>0.52594252237181205</v>
      </c>
    </row>
    <row r="29" spans="1:9" s="7" customFormat="1" ht="12" customHeight="1" x14ac:dyDescent="0.35">
      <c r="A29" s="535" t="s">
        <v>98</v>
      </c>
      <c r="B29" s="1304" t="s">
        <v>97</v>
      </c>
      <c r="C29" s="1697">
        <v>1471.0000000000009</v>
      </c>
      <c r="D29" s="219">
        <v>0.13226615277548062</v>
      </c>
      <c r="E29" s="219">
        <v>0.54895325860348687</v>
      </c>
      <c r="F29" s="219">
        <v>0.26120295569403229</v>
      </c>
      <c r="G29" s="219">
        <v>5.7577632926999141E-2</v>
      </c>
      <c r="H29" s="1711">
        <v>3.7505259424502753</v>
      </c>
      <c r="I29" s="267">
        <v>0.6286077718619264</v>
      </c>
    </row>
    <row r="30" spans="1:9" s="7" customFormat="1" ht="12" customHeight="1" x14ac:dyDescent="0.35">
      <c r="A30" s="78" t="s">
        <v>96</v>
      </c>
      <c r="B30" s="2325" t="s">
        <v>95</v>
      </c>
      <c r="C30" s="1700">
        <v>178.99999999999997</v>
      </c>
      <c r="D30" s="2315">
        <v>0.134574709327662</v>
      </c>
      <c r="E30" s="2315">
        <v>0.47704183651609411</v>
      </c>
      <c r="F30" s="2315">
        <v>0.21571270976847703</v>
      </c>
      <c r="G30" s="2315">
        <v>0.1726707443877665</v>
      </c>
      <c r="H30" s="1703">
        <v>3.524465989639737</v>
      </c>
      <c r="I30" s="2314">
        <v>0.56601234683823187</v>
      </c>
    </row>
    <row r="31" spans="1:9" s="7" customFormat="1" ht="12" customHeight="1" x14ac:dyDescent="0.35">
      <c r="A31" s="535"/>
      <c r="B31" s="2325" t="s">
        <v>94</v>
      </c>
      <c r="C31" s="1700">
        <v>59.999999999999986</v>
      </c>
      <c r="D31" s="2315">
        <v>0.26292994852245882</v>
      </c>
      <c r="E31" s="2315">
        <v>0.34964061869262236</v>
      </c>
      <c r="F31" s="2315">
        <v>0.2566705811526917</v>
      </c>
      <c r="G31" s="2315">
        <v>0.13075885163222717</v>
      </c>
      <c r="H31" s="1703">
        <v>3.7447416641053128</v>
      </c>
      <c r="I31" s="2314">
        <v>0.60504787170496288</v>
      </c>
    </row>
    <row r="32" spans="1:9" s="7" customFormat="1" ht="12" customHeight="1" thickBot="1" x14ac:dyDescent="0.4">
      <c r="A32" s="379"/>
      <c r="B32" s="1530" t="s">
        <v>59</v>
      </c>
      <c r="C32" s="2342">
        <v>1710.0000000000002</v>
      </c>
      <c r="D32" s="2322">
        <v>0.13673295708587457</v>
      </c>
      <c r="E32" s="2322">
        <v>0.5349052485836</v>
      </c>
      <c r="F32" s="2322">
        <v>0.25624444723232054</v>
      </c>
      <c r="G32" s="2322">
        <v>7.211734709820293E-2</v>
      </c>
      <c r="H32" s="2341">
        <v>3.7264259972108964</v>
      </c>
      <c r="I32" s="2320">
        <v>0.62211379624263896</v>
      </c>
    </row>
    <row r="33" spans="1:9" s="7" customFormat="1" ht="12" customHeight="1" thickBot="1" x14ac:dyDescent="0.4">
      <c r="A33" s="397" t="s">
        <v>93</v>
      </c>
      <c r="B33" s="352" t="s">
        <v>59</v>
      </c>
      <c r="C33" s="2076">
        <v>48.000000000000014</v>
      </c>
      <c r="D33" s="1353">
        <v>9.0809443478691049E-2</v>
      </c>
      <c r="E33" s="1353">
        <v>0.53984861007086027</v>
      </c>
      <c r="F33" s="1353">
        <v>0.23725857812895715</v>
      </c>
      <c r="G33" s="1353">
        <v>0.13208336832149142</v>
      </c>
      <c r="H33" s="2075">
        <v>3.5406722679327745</v>
      </c>
      <c r="I33" s="238">
        <v>0.52165154051804807</v>
      </c>
    </row>
    <row r="34" spans="1:9" s="7" customFormat="1" ht="12" customHeight="1" x14ac:dyDescent="0.35">
      <c r="A34" s="535" t="s">
        <v>92</v>
      </c>
      <c r="B34" s="93" t="s">
        <v>91</v>
      </c>
      <c r="C34" s="2139">
        <v>56.000000000000014</v>
      </c>
      <c r="D34" s="2201">
        <v>0.1986657442893176</v>
      </c>
      <c r="E34" s="2201">
        <v>0.53736147723890759</v>
      </c>
      <c r="F34" s="2201">
        <v>0.19537203209995821</v>
      </c>
      <c r="G34" s="2201">
        <v>6.8600746371816651E-2</v>
      </c>
      <c r="H34" s="1695">
        <v>3.8344286029384236</v>
      </c>
      <c r="I34" s="1845">
        <v>0.61464502339572846</v>
      </c>
    </row>
    <row r="35" spans="1:9" s="7" customFormat="1" ht="12" customHeight="1" x14ac:dyDescent="0.35">
      <c r="A35" s="78" t="s">
        <v>205</v>
      </c>
      <c r="B35" s="1701" t="s">
        <v>89</v>
      </c>
      <c r="C35" s="1700">
        <v>104.00000000000006</v>
      </c>
      <c r="D35" s="2315">
        <v>4.207831119150357E-2</v>
      </c>
      <c r="E35" s="2315">
        <v>0.41301109579965456</v>
      </c>
      <c r="F35" s="2315">
        <v>0.40079501547604246</v>
      </c>
      <c r="G35" s="2315">
        <v>0.1441155775327996</v>
      </c>
      <c r="H35" s="1703">
        <v>3.3138266478238902</v>
      </c>
      <c r="I35" s="2314">
        <v>0.61281692929970011</v>
      </c>
    </row>
    <row r="36" spans="1:9" s="7" customFormat="1" ht="12" customHeight="1" x14ac:dyDescent="0.35">
      <c r="A36" s="78"/>
      <c r="B36" s="1701" t="s">
        <v>239</v>
      </c>
      <c r="C36" s="1700">
        <v>20.000000000000004</v>
      </c>
      <c r="D36" s="2340">
        <v>7.6569257611640712E-2</v>
      </c>
      <c r="E36" s="2340">
        <v>0.49709944362379699</v>
      </c>
      <c r="F36" s="2340">
        <v>0.34723893588240573</v>
      </c>
      <c r="G36" s="2340">
        <v>7.9092362882156445E-2</v>
      </c>
      <c r="H36" s="2339">
        <v>3.5711455959649223</v>
      </c>
      <c r="I36" s="2352">
        <v>0.64</v>
      </c>
    </row>
    <row r="37" spans="1:9" s="7" customFormat="1" ht="12" customHeight="1" thickBot="1" x14ac:dyDescent="0.4">
      <c r="A37" s="322"/>
      <c r="B37" s="68" t="s">
        <v>59</v>
      </c>
      <c r="C37" s="1694">
        <v>216</v>
      </c>
      <c r="D37" s="2328">
        <v>0.11045730794836447</v>
      </c>
      <c r="E37" s="2328">
        <v>0.48379460382761302</v>
      </c>
      <c r="F37" s="2328">
        <v>0.28049979985602791</v>
      </c>
      <c r="G37" s="2328">
        <v>0.12524828836799473</v>
      </c>
      <c r="H37" s="1693">
        <v>3.539990843935318</v>
      </c>
      <c r="I37" s="2327">
        <v>0.63213998335297861</v>
      </c>
    </row>
    <row r="38" spans="1:9" s="7" customFormat="1" ht="12" customHeight="1" x14ac:dyDescent="0.35">
      <c r="A38" s="311" t="s">
        <v>85</v>
      </c>
      <c r="B38" s="93" t="s">
        <v>238</v>
      </c>
      <c r="C38" s="2139">
        <v>128</v>
      </c>
      <c r="D38" s="2201">
        <v>0.23766170374838208</v>
      </c>
      <c r="E38" s="2201">
        <v>0.5412874435067403</v>
      </c>
      <c r="F38" s="2201">
        <v>0.18663990805929148</v>
      </c>
      <c r="G38" s="2201">
        <v>3.4410944685586781E-2</v>
      </c>
      <c r="H38" s="1695">
        <v>3.9608814381885487</v>
      </c>
      <c r="I38" s="1845">
        <v>0.46446579438526087</v>
      </c>
    </row>
    <row r="39" spans="1:9" s="7" customFormat="1" ht="12" customHeight="1" x14ac:dyDescent="0.35">
      <c r="A39" s="92" t="s">
        <v>83</v>
      </c>
      <c r="B39" s="1701" t="s">
        <v>82</v>
      </c>
      <c r="C39" s="1700">
        <v>23</v>
      </c>
      <c r="D39" s="2340">
        <v>0</v>
      </c>
      <c r="E39" s="2340">
        <v>0.80226463855244079</v>
      </c>
      <c r="F39" s="2340">
        <v>0.13575073064441617</v>
      </c>
      <c r="G39" s="2340">
        <v>6.1984630803143058E-2</v>
      </c>
      <c r="H39" s="2339">
        <v>3.7402800077492979</v>
      </c>
      <c r="I39" s="2352">
        <v>0.58649320895795631</v>
      </c>
    </row>
    <row r="40" spans="1:9" s="7" customFormat="1" ht="12" customHeight="1" x14ac:dyDescent="0.35">
      <c r="A40" s="322"/>
      <c r="B40" s="1701" t="s">
        <v>81</v>
      </c>
      <c r="C40" s="1700">
        <v>36.000000000000014</v>
      </c>
      <c r="D40" s="2315">
        <v>0.12662279177403718</v>
      </c>
      <c r="E40" s="2315">
        <v>0.5456784970235129</v>
      </c>
      <c r="F40" s="2315">
        <v>0.27524731958367804</v>
      </c>
      <c r="G40" s="2315">
        <v>5.2451391618772172E-2</v>
      </c>
      <c r="H40" s="1703">
        <v>3.6940212973340434</v>
      </c>
      <c r="I40" s="2314">
        <v>0.76394396906001105</v>
      </c>
    </row>
    <row r="41" spans="1:9" s="7" customFormat="1" ht="12" customHeight="1" x14ac:dyDescent="0.35">
      <c r="A41" s="322"/>
      <c r="B41" s="1701" t="s">
        <v>79</v>
      </c>
      <c r="C41" s="1700">
        <v>29</v>
      </c>
      <c r="D41" s="2340">
        <v>0</v>
      </c>
      <c r="E41" s="2340">
        <v>0.7294956754674411</v>
      </c>
      <c r="F41" s="2340">
        <v>0.23519969392873957</v>
      </c>
      <c r="G41" s="2340">
        <v>3.530463060381956E-2</v>
      </c>
      <c r="H41" s="2339">
        <v>3.6941910448636208</v>
      </c>
      <c r="I41" s="2352">
        <v>0.6</v>
      </c>
    </row>
    <row r="42" spans="1:9" s="7" customFormat="1" ht="12" customHeight="1" x14ac:dyDescent="0.35">
      <c r="A42" s="322"/>
      <c r="B42" s="2325" t="s">
        <v>77</v>
      </c>
      <c r="C42" s="1700">
        <v>54</v>
      </c>
      <c r="D42" s="2315">
        <v>0.26313113352023337</v>
      </c>
      <c r="E42" s="2315">
        <v>0.45000329695116498</v>
      </c>
      <c r="F42" s="2315">
        <v>0.28686556952860154</v>
      </c>
      <c r="G42" s="2315">
        <v>0</v>
      </c>
      <c r="H42" s="1703">
        <v>3.9762655639916318</v>
      </c>
      <c r="I42" s="2314">
        <v>0.33913199824603202</v>
      </c>
    </row>
    <row r="43" spans="1:9" s="7" customFormat="1" ht="12" customHeight="1" x14ac:dyDescent="0.35">
      <c r="A43" s="322"/>
      <c r="B43" s="2325" t="s">
        <v>74</v>
      </c>
      <c r="C43" s="1700">
        <v>26.000000000000004</v>
      </c>
      <c r="D43" s="2340">
        <v>2.6529107098194796E-2</v>
      </c>
      <c r="E43" s="2340">
        <v>0.38733715302924515</v>
      </c>
      <c r="F43" s="2340">
        <v>0.54552227949481402</v>
      </c>
      <c r="G43" s="2340">
        <v>4.0611460377746426E-2</v>
      </c>
      <c r="H43" s="2339">
        <v>3.3997839068478881</v>
      </c>
      <c r="I43" s="2352">
        <v>0.59773234577601131</v>
      </c>
    </row>
    <row r="44" spans="1:9" s="7" customFormat="1" ht="12" customHeight="1" x14ac:dyDescent="0.35">
      <c r="A44" s="322"/>
      <c r="B44" s="1701" t="s">
        <v>73</v>
      </c>
      <c r="C44" s="1700">
        <v>71.000000000000028</v>
      </c>
      <c r="D44" s="2315">
        <v>0.10068347929423145</v>
      </c>
      <c r="E44" s="2315">
        <v>0.50622885597647171</v>
      </c>
      <c r="F44" s="2315">
        <v>0.24456946540726179</v>
      </c>
      <c r="G44" s="2315">
        <v>0.14851819932203489</v>
      </c>
      <c r="H44" s="1703">
        <v>3.5590776152429</v>
      </c>
      <c r="I44" s="2314">
        <v>0.3019859410394366</v>
      </c>
    </row>
    <row r="45" spans="1:9" s="7" customFormat="1" ht="12" customHeight="1" x14ac:dyDescent="0.35">
      <c r="A45" s="322"/>
      <c r="B45" s="1701" t="s">
        <v>72</v>
      </c>
      <c r="C45" s="1700">
        <v>81</v>
      </c>
      <c r="D45" s="2315">
        <v>4.2642443328035122E-2</v>
      </c>
      <c r="E45" s="2315">
        <v>0.58917013022847275</v>
      </c>
      <c r="F45" s="2315">
        <v>0.31567497412198703</v>
      </c>
      <c r="G45" s="2315">
        <v>5.2512452321505407E-2</v>
      </c>
      <c r="H45" s="1703">
        <v>3.603986961088502</v>
      </c>
      <c r="I45" s="2314">
        <v>0.43771486246051761</v>
      </c>
    </row>
    <row r="46" spans="1:9" s="7" customFormat="1" ht="12" customHeight="1" x14ac:dyDescent="0.35">
      <c r="A46" s="322"/>
      <c r="B46" s="1701" t="s">
        <v>237</v>
      </c>
      <c r="C46" s="1700">
        <v>66.000000000000014</v>
      </c>
      <c r="D46" s="2315">
        <v>0.24779575459664471</v>
      </c>
      <c r="E46" s="2315">
        <v>0.53144090509498565</v>
      </c>
      <c r="F46" s="2315">
        <v>0.17044314992141321</v>
      </c>
      <c r="G46" s="2315">
        <v>5.0320190386956717E-2</v>
      </c>
      <c r="H46" s="1703">
        <v>3.9767122239013175</v>
      </c>
      <c r="I46" s="2314">
        <v>0.62187253180205471</v>
      </c>
    </row>
    <row r="47" spans="1:9" s="7" customFormat="1" ht="12" customHeight="1" thickBot="1" x14ac:dyDescent="0.4">
      <c r="A47" s="266"/>
      <c r="B47" s="68" t="s">
        <v>59</v>
      </c>
      <c r="C47" s="1694">
        <v>542.00000000000023</v>
      </c>
      <c r="D47" s="2328">
        <v>0.14741017194948655</v>
      </c>
      <c r="E47" s="2328">
        <v>0.55591803238904491</v>
      </c>
      <c r="F47" s="2328">
        <v>0.24595782556094681</v>
      </c>
      <c r="G47" s="2328">
        <v>5.0713970100521442E-2</v>
      </c>
      <c r="H47" s="1693">
        <v>3.7882102005602709</v>
      </c>
      <c r="I47" s="2327">
        <v>0.58972017039104552</v>
      </c>
    </row>
    <row r="48" spans="1:9" s="7" customFormat="1" ht="12" customHeight="1" x14ac:dyDescent="0.35">
      <c r="A48" s="26" t="s">
        <v>70</v>
      </c>
      <c r="B48" s="2354" t="s">
        <v>66</v>
      </c>
      <c r="C48" s="2353">
        <v>26.000000000000007</v>
      </c>
      <c r="D48" s="2340">
        <v>8.0776475555089197E-2</v>
      </c>
      <c r="E48" s="2340">
        <v>0.30471169250821606</v>
      </c>
      <c r="F48" s="2340">
        <v>0.34076367154336151</v>
      </c>
      <c r="G48" s="2340">
        <v>0.27374816039333311</v>
      </c>
      <c r="H48" s="2339">
        <v>3.1165763216567455</v>
      </c>
      <c r="I48" s="2352">
        <v>0.72</v>
      </c>
    </row>
    <row r="49" spans="1:9" s="7" customFormat="1" ht="12" customHeight="1" x14ac:dyDescent="0.35">
      <c r="A49" s="78" t="s">
        <v>68</v>
      </c>
      <c r="B49" s="1755" t="s">
        <v>65</v>
      </c>
      <c r="C49" s="1700">
        <v>45.999999999999993</v>
      </c>
      <c r="D49" s="2315">
        <v>0.12009624761020918</v>
      </c>
      <c r="E49" s="2315">
        <v>0.4454521283169377</v>
      </c>
      <c r="F49" s="2315">
        <v>0.39681299177846752</v>
      </c>
      <c r="G49" s="2315">
        <v>3.7638632294385778E-2</v>
      </c>
      <c r="H49" s="1703">
        <v>3.6480059912429703</v>
      </c>
      <c r="I49" s="2314">
        <v>0.61409817473857797</v>
      </c>
    </row>
    <row r="50" spans="1:9" s="7" customFormat="1" ht="12" customHeight="1" x14ac:dyDescent="0.35">
      <c r="A50" s="78"/>
      <c r="B50" s="1701" t="s">
        <v>236</v>
      </c>
      <c r="C50" s="1700">
        <v>31</v>
      </c>
      <c r="D50" s="2315">
        <v>0</v>
      </c>
      <c r="E50" s="2315">
        <v>0.69759452189735482</v>
      </c>
      <c r="F50" s="2315">
        <v>0.19051792140226123</v>
      </c>
      <c r="G50" s="2315">
        <v>0.11188755670038385</v>
      </c>
      <c r="H50" s="1703">
        <v>3.5626677167821215</v>
      </c>
      <c r="I50" s="2314">
        <v>0.70039761805945022</v>
      </c>
    </row>
    <row r="51" spans="1:9" s="7" customFormat="1" ht="12" customHeight="1" thickBot="1" x14ac:dyDescent="0.4">
      <c r="A51" s="266"/>
      <c r="B51" s="2343" t="s">
        <v>59</v>
      </c>
      <c r="C51" s="2342">
        <v>115.00000000000004</v>
      </c>
      <c r="D51" s="2322">
        <v>5.7934589855478426E-2</v>
      </c>
      <c r="E51" s="2322">
        <v>0.46499561593616562</v>
      </c>
      <c r="F51" s="2322">
        <v>0.25899036177428231</v>
      </c>
      <c r="G51" s="2322">
        <v>0.21807943243407404</v>
      </c>
      <c r="H51" s="2341">
        <v>3.274297211092704</v>
      </c>
      <c r="I51" s="2320">
        <v>0.71438597899323342</v>
      </c>
    </row>
    <row r="52" spans="1:9" s="7" customFormat="1" ht="12" customHeight="1" x14ac:dyDescent="0.35">
      <c r="A52" s="343" t="s">
        <v>204</v>
      </c>
      <c r="B52" s="334" t="s">
        <v>62</v>
      </c>
      <c r="C52" s="2139">
        <v>32</v>
      </c>
      <c r="D52" s="2201">
        <v>0</v>
      </c>
      <c r="E52" s="2201">
        <v>0.42662075598607685</v>
      </c>
      <c r="F52" s="2201">
        <v>0.25399947679734874</v>
      </c>
      <c r="G52" s="2201">
        <v>0.31937976721657468</v>
      </c>
      <c r="H52" s="1695">
        <v>3.0760374103349295</v>
      </c>
      <c r="I52" s="1845">
        <v>0.80752165184076385</v>
      </c>
    </row>
    <row r="53" spans="1:9" s="7" customFormat="1" ht="12" customHeight="1" thickBot="1" x14ac:dyDescent="0.4">
      <c r="A53" s="336" t="s">
        <v>61</v>
      </c>
      <c r="B53" s="2351" t="s">
        <v>59</v>
      </c>
      <c r="C53" s="1694">
        <v>38.000000000000007</v>
      </c>
      <c r="D53" s="2328">
        <v>1.5088208322143238E-2</v>
      </c>
      <c r="E53" s="2328">
        <v>0.37426747248323189</v>
      </c>
      <c r="F53" s="2328">
        <v>0.30987838037365578</v>
      </c>
      <c r="G53" s="2328">
        <v>0.30076593882096936</v>
      </c>
      <c r="H53" s="1693">
        <v>3.0763035568452026</v>
      </c>
      <c r="I53" s="2327">
        <v>0.81355213415016026</v>
      </c>
    </row>
    <row r="54" spans="1:9" s="7" customFormat="1" ht="12" customHeight="1" x14ac:dyDescent="0.3">
      <c r="A54" s="177"/>
      <c r="B54" s="177"/>
      <c r="C54" s="325"/>
      <c r="D54" s="935"/>
      <c r="E54" s="935"/>
      <c r="F54" s="935"/>
      <c r="G54" s="293" t="s">
        <v>201</v>
      </c>
      <c r="H54" s="6966" t="s">
        <v>852</v>
      </c>
      <c r="I54" s="6966"/>
    </row>
  </sheetData>
  <mergeCells count="7">
    <mergeCell ref="H54:I54"/>
    <mergeCell ref="A1:I1"/>
    <mergeCell ref="A2:I2"/>
    <mergeCell ref="A7:B7"/>
    <mergeCell ref="A3:B6"/>
    <mergeCell ref="C4:I4"/>
    <mergeCell ref="C3:I3"/>
  </mergeCells>
  <conditionalFormatting sqref="D7:G11 I7:I11 I14:I22 D14:G22 I26:I35 D26:G35 D37:G38 I37:I38 I40 D40:G40 D44:G47 I44:I47 D42:G42 I42 I49:I51 D49:G51 D53:G53 I53">
    <cfRule type="expression" dxfId="772" priority="22">
      <formula>D7&lt;0.005</formula>
    </cfRule>
  </conditionalFormatting>
  <conditionalFormatting sqref="D7:G11 I7:I11 I14:I22 D14:G22 I26:I35 D26:G35 D37:G38 I37:I38 I40 D40:G40 D44:G47 I44:I47 D42:G42 I42 I49:I51 D49:G51 D53:G53 I53">
    <cfRule type="expression" dxfId="771" priority="21" stopIfTrue="1">
      <formula>D7&lt;0.0004</formula>
    </cfRule>
  </conditionalFormatting>
  <conditionalFormatting sqref="I12:I13 D12:G13">
    <cfRule type="expression" dxfId="770" priority="20">
      <formula>D12&lt;0.005</formula>
    </cfRule>
  </conditionalFormatting>
  <conditionalFormatting sqref="I12:I13 D12:G13">
    <cfRule type="expression" dxfId="769" priority="19" stopIfTrue="1">
      <formula>D12&lt;0.0004</formula>
    </cfRule>
  </conditionalFormatting>
  <conditionalFormatting sqref="I23 D23:G23">
    <cfRule type="expression" dxfId="768" priority="18">
      <formula>D23&lt;0.005</formula>
    </cfRule>
  </conditionalFormatting>
  <conditionalFormatting sqref="I23 D23:G23">
    <cfRule type="expression" dxfId="767" priority="17" stopIfTrue="1">
      <formula>D23&lt;0.0004</formula>
    </cfRule>
  </conditionalFormatting>
  <conditionalFormatting sqref="I25 D25:G25">
    <cfRule type="expression" dxfId="766" priority="16">
      <formula>D25&lt;0.005</formula>
    </cfRule>
  </conditionalFormatting>
  <conditionalFormatting sqref="I25 D25:G25">
    <cfRule type="expression" dxfId="765" priority="15" stopIfTrue="1">
      <formula>D25&lt;0.0004</formula>
    </cfRule>
  </conditionalFormatting>
  <conditionalFormatting sqref="I24 D24:G24">
    <cfRule type="expression" dxfId="764" priority="14">
      <formula>D24&lt;0.005</formula>
    </cfRule>
  </conditionalFormatting>
  <conditionalFormatting sqref="I24 D24:G24">
    <cfRule type="expression" dxfId="763" priority="13" stopIfTrue="1">
      <formula>D24&lt;0.0004</formula>
    </cfRule>
  </conditionalFormatting>
  <conditionalFormatting sqref="I36 D36:G36">
    <cfRule type="expression" dxfId="762" priority="12">
      <formula>D36&lt;0.005</formula>
    </cfRule>
  </conditionalFormatting>
  <conditionalFormatting sqref="I36 D36:G36">
    <cfRule type="expression" dxfId="761" priority="11" stopIfTrue="1">
      <formula>D36&lt;0.0004</formula>
    </cfRule>
  </conditionalFormatting>
  <conditionalFormatting sqref="I39 D39:G39">
    <cfRule type="expression" dxfId="760" priority="10">
      <formula>D39&lt;0.005</formula>
    </cfRule>
  </conditionalFormatting>
  <conditionalFormatting sqref="I39 D39:G39">
    <cfRule type="expression" dxfId="759" priority="9" stopIfTrue="1">
      <formula>D39&lt;0.0004</formula>
    </cfRule>
  </conditionalFormatting>
  <conditionalFormatting sqref="I43 D43:G43">
    <cfRule type="expression" dxfId="758" priority="8">
      <formula>D43&lt;0.005</formula>
    </cfRule>
  </conditionalFormatting>
  <conditionalFormatting sqref="I43 D43:G43">
    <cfRule type="expression" dxfId="757" priority="7" stopIfTrue="1">
      <formula>D43&lt;0.0004</formula>
    </cfRule>
  </conditionalFormatting>
  <conditionalFormatting sqref="I41 D41:G41">
    <cfRule type="expression" dxfId="756" priority="6">
      <formula>D41&lt;0.005</formula>
    </cfRule>
  </conditionalFormatting>
  <conditionalFormatting sqref="I41 D41:G41">
    <cfRule type="expression" dxfId="755" priority="5" stopIfTrue="1">
      <formula>D41&lt;0.0004</formula>
    </cfRule>
  </conditionalFormatting>
  <conditionalFormatting sqref="I48 D48:G48">
    <cfRule type="expression" dxfId="754" priority="4">
      <formula>D48&lt;0.005</formula>
    </cfRule>
  </conditionalFormatting>
  <conditionalFormatting sqref="I48 D48:G48">
    <cfRule type="expression" dxfId="753" priority="3" stopIfTrue="1">
      <formula>D48&lt;0.0004</formula>
    </cfRule>
  </conditionalFormatting>
  <conditionalFormatting sqref="I52 D52:G52">
    <cfRule type="expression" dxfId="752" priority="2">
      <formula>D52&lt;0.005</formula>
    </cfRule>
  </conditionalFormatting>
  <conditionalFormatting sqref="I52 D52:G52">
    <cfRule type="expression" dxfId="751" priority="1" stopIfTrue="1">
      <formula>D52&lt;0.0004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גיליון118"/>
  <dimension ref="A1:J119"/>
  <sheetViews>
    <sheetView view="pageBreakPreview" topLeftCell="B1" zoomScaleNormal="100" zoomScaleSheetLayoutView="100" workbookViewId="0">
      <selection activeCell="G10" sqref="G10"/>
    </sheetView>
  </sheetViews>
  <sheetFormatPr defaultRowHeight="12" customHeight="1" x14ac:dyDescent="0.35"/>
  <cols>
    <col min="1" max="1" width="34.6328125" style="1689" customWidth="1"/>
    <col min="2" max="2" width="34.08984375" style="1689" customWidth="1"/>
    <col min="3" max="3" width="14.36328125" style="1691" customWidth="1"/>
    <col min="4" max="7" width="14.36328125" style="1690" customWidth="1"/>
    <col min="8" max="8" width="14.36328125" style="1689" customWidth="1"/>
    <col min="9" max="9" width="14.36328125" customWidth="1"/>
  </cols>
  <sheetData>
    <row r="1" spans="1:10" ht="15.75" customHeight="1" x14ac:dyDescent="0.35">
      <c r="A1" s="6345" t="s">
        <v>1000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999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998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638" t="s">
        <v>997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  <c r="J6" s="2358"/>
    </row>
    <row r="7" spans="1:10" s="179" customFormat="1" ht="12" customHeight="1" thickBot="1" x14ac:dyDescent="0.4">
      <c r="A7" s="6648" t="s">
        <v>59</v>
      </c>
      <c r="B7" s="6443"/>
      <c r="C7" s="1714">
        <v>29566.000000000062</v>
      </c>
      <c r="D7" s="1353">
        <v>4.312196724882867E-2</v>
      </c>
      <c r="E7" s="2185">
        <v>0.28998223379626081</v>
      </c>
      <c r="F7" s="1353">
        <v>0.40710776754842792</v>
      </c>
      <c r="G7" s="2185">
        <v>0.25978803140648954</v>
      </c>
      <c r="H7" s="2075">
        <v>3.0505473181763731</v>
      </c>
      <c r="I7" s="2184">
        <v>1.3758502103436274E-2</v>
      </c>
      <c r="J7" s="2360"/>
    </row>
    <row r="8" spans="1:10" s="179" customFormat="1" ht="12" customHeight="1" x14ac:dyDescent="0.35">
      <c r="A8" s="311" t="s">
        <v>123</v>
      </c>
      <c r="B8" s="93" t="s">
        <v>122</v>
      </c>
      <c r="C8" s="1696">
        <v>2916.0000000000005</v>
      </c>
      <c r="D8" s="2201">
        <v>9.2169161121758349E-3</v>
      </c>
      <c r="E8" s="2201">
        <v>0.48090106293708856</v>
      </c>
      <c r="F8" s="2201">
        <v>0.28891505915103333</v>
      </c>
      <c r="G8" s="2201">
        <v>0.22096696179970748</v>
      </c>
      <c r="H8" s="2138">
        <v>3.2178152894447378</v>
      </c>
      <c r="I8" s="1845">
        <v>1.4377205419822197E-2</v>
      </c>
      <c r="J8" s="2360"/>
    </row>
    <row r="9" spans="1:10" s="179" customFormat="1" ht="12" customHeight="1" x14ac:dyDescent="0.35">
      <c r="A9" s="92" t="s">
        <v>121</v>
      </c>
      <c r="B9" s="1701" t="s">
        <v>120</v>
      </c>
      <c r="C9" s="1700">
        <v>1000.000000000002</v>
      </c>
      <c r="D9" s="2315">
        <v>4.7426941762979012E-3</v>
      </c>
      <c r="E9" s="2315">
        <v>0.22992882559870584</v>
      </c>
      <c r="F9" s="2315">
        <v>0.35472114727891302</v>
      </c>
      <c r="G9" s="2315">
        <v>0.41060733294608631</v>
      </c>
      <c r="H9" s="2349">
        <v>2.7314083585695337</v>
      </c>
      <c r="I9" s="2314">
        <v>1.6287124516193772E-2</v>
      </c>
      <c r="J9" s="2360"/>
    </row>
    <row r="10" spans="1:10" s="179" customFormat="1" ht="12" customHeight="1" x14ac:dyDescent="0.35">
      <c r="A10" s="322"/>
      <c r="B10" s="1701" t="s">
        <v>119</v>
      </c>
      <c r="C10" s="1700">
        <v>3122.0000000000064</v>
      </c>
      <c r="D10" s="2315">
        <v>3.6442567496212129E-2</v>
      </c>
      <c r="E10" s="2315">
        <v>0.19200656430455457</v>
      </c>
      <c r="F10" s="2315">
        <v>0.39073538732243135</v>
      </c>
      <c r="G10" s="2315">
        <v>0.38081548087680106</v>
      </c>
      <c r="H10" s="2349">
        <v>2.7878876517603772</v>
      </c>
      <c r="I10" s="2314">
        <v>1.3233467784929717E-2</v>
      </c>
      <c r="J10" s="2360"/>
    </row>
    <row r="11" spans="1:10" s="179" customFormat="1" ht="12" customHeight="1" x14ac:dyDescent="0.35">
      <c r="A11" s="322"/>
      <c r="B11" s="1701" t="s">
        <v>118</v>
      </c>
      <c r="C11" s="1700">
        <v>1109.9999999999995</v>
      </c>
      <c r="D11" s="2315">
        <v>1.8639902000360174E-2</v>
      </c>
      <c r="E11" s="2315">
        <v>0.21816749639692343</v>
      </c>
      <c r="F11" s="2315">
        <v>0.56201354599472531</v>
      </c>
      <c r="G11" s="2315">
        <v>0.20117905560798999</v>
      </c>
      <c r="H11" s="2349">
        <v>3.0259147114405613</v>
      </c>
      <c r="I11" s="2314">
        <v>1.1218030238819499E-2</v>
      </c>
      <c r="J11" s="2360"/>
    </row>
    <row r="12" spans="1:10" s="179" customFormat="1" ht="12" customHeight="1" x14ac:dyDescent="0.35">
      <c r="A12" s="322"/>
      <c r="B12" s="1701" t="s">
        <v>117</v>
      </c>
      <c r="C12" s="2374">
        <v>195.00000000000003</v>
      </c>
      <c r="D12" s="2315">
        <v>4.0033301682248718E-3</v>
      </c>
      <c r="E12" s="2315">
        <v>0.1587700951220731</v>
      </c>
      <c r="F12" s="2315">
        <v>0.50355142724348756</v>
      </c>
      <c r="G12" s="2315">
        <v>0.33367514746621374</v>
      </c>
      <c r="H12" s="2349">
        <v>2.7720439597083919</v>
      </c>
      <c r="I12" s="2314">
        <v>0</v>
      </c>
      <c r="J12" s="2360"/>
    </row>
    <row r="13" spans="1:10" s="179" customFormat="1" ht="12" customHeight="1" x14ac:dyDescent="0.35">
      <c r="A13" s="322"/>
      <c r="B13" s="1701" t="s">
        <v>116</v>
      </c>
      <c r="C13" s="1700">
        <v>159.99999999999997</v>
      </c>
      <c r="D13" s="2315">
        <v>3.3156295408158919E-2</v>
      </c>
      <c r="E13" s="2315">
        <v>0.10387025263381912</v>
      </c>
      <c r="F13" s="2315">
        <v>0.64485555337723466</v>
      </c>
      <c r="G13" s="2315">
        <v>0.21811789858078645</v>
      </c>
      <c r="H13" s="2349">
        <v>2.9046646711867048</v>
      </c>
      <c r="I13" s="2314">
        <v>6.2107136782714603E-3</v>
      </c>
      <c r="J13" s="2360"/>
    </row>
    <row r="14" spans="1:10" s="179" customFormat="1" ht="12" customHeight="1" x14ac:dyDescent="0.35">
      <c r="A14" s="322"/>
      <c r="B14" s="1701" t="s">
        <v>115</v>
      </c>
      <c r="C14" s="1700">
        <v>202.00000000000006</v>
      </c>
      <c r="D14" s="2315">
        <v>1.1465223380855403E-2</v>
      </c>
      <c r="E14" s="2315">
        <v>0.41599534667191235</v>
      </c>
      <c r="F14" s="2315">
        <v>0.28288214733192851</v>
      </c>
      <c r="G14" s="2315">
        <v>0.28965728261530427</v>
      </c>
      <c r="H14" s="2349">
        <v>3.0939866117652657</v>
      </c>
      <c r="I14" s="2314">
        <v>1.5188529128919942E-2</v>
      </c>
      <c r="J14" s="2360"/>
    </row>
    <row r="15" spans="1:10" s="179" customFormat="1" ht="12" customHeight="1" x14ac:dyDescent="0.35">
      <c r="A15" s="322"/>
      <c r="B15" s="2325" t="s">
        <v>114</v>
      </c>
      <c r="C15" s="1700">
        <v>90.000000000000028</v>
      </c>
      <c r="D15" s="2315">
        <v>0</v>
      </c>
      <c r="E15" s="2315">
        <v>0.27413368414554995</v>
      </c>
      <c r="F15" s="2315">
        <v>0.32144440912539646</v>
      </c>
      <c r="G15" s="2315">
        <v>0.40442190672905398</v>
      </c>
      <c r="H15" s="2349">
        <v>2.6756889959939745</v>
      </c>
      <c r="I15" s="2314">
        <v>0</v>
      </c>
      <c r="J15" s="2360"/>
    </row>
    <row r="16" spans="1:10" s="179" customFormat="1" ht="12" customHeight="1" x14ac:dyDescent="0.35">
      <c r="A16" s="322"/>
      <c r="B16" s="2325" t="s">
        <v>113</v>
      </c>
      <c r="C16" s="1700">
        <v>83.000000000000014</v>
      </c>
      <c r="D16" s="2315">
        <v>4.9998822534464124E-2</v>
      </c>
      <c r="E16" s="2315">
        <v>0.38150868703666924</v>
      </c>
      <c r="F16" s="2315">
        <v>0.39232916163202047</v>
      </c>
      <c r="G16" s="2315">
        <v>0.17616332879684651</v>
      </c>
      <c r="H16" s="2349">
        <v>3.2437647342145817</v>
      </c>
      <c r="I16" s="2314">
        <v>1.9031516620595518E-2</v>
      </c>
      <c r="J16" s="2360"/>
    </row>
    <row r="17" spans="1:10" s="179" customFormat="1" ht="12" customHeight="1" x14ac:dyDescent="0.35">
      <c r="A17" s="322"/>
      <c r="B17" s="1701" t="s">
        <v>112</v>
      </c>
      <c r="C17" s="2374">
        <v>250</v>
      </c>
      <c r="D17" s="2315">
        <v>0</v>
      </c>
      <c r="E17" s="2315">
        <v>8.2328168084782355E-2</v>
      </c>
      <c r="F17" s="2315">
        <v>0.53814853835978205</v>
      </c>
      <c r="G17" s="2315">
        <v>0.37952329355543435</v>
      </c>
      <c r="H17" s="2349">
        <v>2.6043812724039559</v>
      </c>
      <c r="I17" s="2314">
        <v>0</v>
      </c>
      <c r="J17" s="2360"/>
    </row>
    <row r="18" spans="1:10" s="179" customFormat="1" ht="12" customHeight="1" x14ac:dyDescent="0.35">
      <c r="A18" s="322"/>
      <c r="B18" s="1701" t="s">
        <v>111</v>
      </c>
      <c r="C18" s="1700">
        <v>694.00000000000011</v>
      </c>
      <c r="D18" s="2315">
        <v>4.0692974022545755E-3</v>
      </c>
      <c r="E18" s="2315">
        <v>0.27247896708685049</v>
      </c>
      <c r="F18" s="2315">
        <v>0.42972497162987727</v>
      </c>
      <c r="G18" s="2315">
        <v>0.29372676388101626</v>
      </c>
      <c r="H18" s="2349">
        <v>2.9202425888104244</v>
      </c>
      <c r="I18" s="2314">
        <v>4.1648874990949276E-2</v>
      </c>
      <c r="J18" s="2360"/>
    </row>
    <row r="19" spans="1:10" s="179" customFormat="1" ht="12" customHeight="1" x14ac:dyDescent="0.35">
      <c r="A19" s="322"/>
      <c r="B19" s="1701" t="s">
        <v>110</v>
      </c>
      <c r="C19" s="1700">
        <v>405</v>
      </c>
      <c r="D19" s="2315">
        <v>4.8335489626000596E-3</v>
      </c>
      <c r="E19" s="2315">
        <v>0.20726918834727051</v>
      </c>
      <c r="F19" s="2315">
        <v>0.48438767358221846</v>
      </c>
      <c r="G19" s="2315">
        <v>0.30350958910791087</v>
      </c>
      <c r="H19" s="2349">
        <v>2.852881154883653</v>
      </c>
      <c r="I19" s="2314">
        <v>1.7314588677785014E-2</v>
      </c>
      <c r="J19" s="2360"/>
    </row>
    <row r="20" spans="1:10" s="179" customFormat="1" ht="12" customHeight="1" x14ac:dyDescent="0.35">
      <c r="A20" s="322"/>
      <c r="B20" s="1701" t="s">
        <v>109</v>
      </c>
      <c r="C20" s="2374">
        <v>476.00000000000023</v>
      </c>
      <c r="D20" s="2315">
        <v>2.1610058023544862E-2</v>
      </c>
      <c r="E20" s="2315">
        <v>0.14218544353714035</v>
      </c>
      <c r="F20" s="2315">
        <v>0.43125022024146015</v>
      </c>
      <c r="G20" s="2315">
        <v>0.40495427819785457</v>
      </c>
      <c r="H20" s="2349">
        <v>2.6448942856184749</v>
      </c>
      <c r="I20" s="2314">
        <v>3.7265629184349863E-2</v>
      </c>
      <c r="J20" s="2360"/>
    </row>
    <row r="21" spans="1:10" s="179" customFormat="1" ht="12" customHeight="1" x14ac:dyDescent="0.35">
      <c r="A21" s="322"/>
      <c r="B21" s="1701" t="s">
        <v>108</v>
      </c>
      <c r="C21" s="1700">
        <v>210.00000000000003</v>
      </c>
      <c r="D21" s="2315">
        <v>4.0910026691622088E-2</v>
      </c>
      <c r="E21" s="2315">
        <v>9.2780462702282143E-2</v>
      </c>
      <c r="F21" s="2315">
        <v>0.33474089015742142</v>
      </c>
      <c r="G21" s="2315">
        <v>0.5315686204486747</v>
      </c>
      <c r="H21" s="2349">
        <v>2.4273715048637063</v>
      </c>
      <c r="I21" s="2314">
        <v>1.4384286734387358E-2</v>
      </c>
      <c r="J21" s="2360"/>
    </row>
    <row r="22" spans="1:10" s="179" customFormat="1" ht="12" customHeight="1" x14ac:dyDescent="0.35">
      <c r="A22" s="322"/>
      <c r="B22" s="1701" t="s">
        <v>107</v>
      </c>
      <c r="C22" s="1700">
        <v>326.00000000000028</v>
      </c>
      <c r="D22" s="2315">
        <v>0</v>
      </c>
      <c r="E22" s="2315">
        <v>0.16026244376611729</v>
      </c>
      <c r="F22" s="2315">
        <v>0.45830669640898991</v>
      </c>
      <c r="G22" s="2315">
        <v>0.38143085982489305</v>
      </c>
      <c r="H22" s="2349">
        <v>2.7043036664115561</v>
      </c>
      <c r="I22" s="2314">
        <v>1.4111303548946775E-3</v>
      </c>
      <c r="J22" s="2360"/>
    </row>
    <row r="23" spans="1:10" s="179" customFormat="1" ht="12" customHeight="1" x14ac:dyDescent="0.35">
      <c r="A23" s="322"/>
      <c r="B23" s="1701" t="s">
        <v>106</v>
      </c>
      <c r="C23" s="2374">
        <v>284.99999999999989</v>
      </c>
      <c r="D23" s="2315">
        <v>5.9799872984527798E-3</v>
      </c>
      <c r="E23" s="2315">
        <v>0.33878979045480961</v>
      </c>
      <c r="F23" s="2315">
        <v>0.38801289323472332</v>
      </c>
      <c r="G23" s="2315">
        <v>0.26721732901201284</v>
      </c>
      <c r="H23" s="2349">
        <v>3.0658965206796034</v>
      </c>
      <c r="I23" s="2314">
        <v>9.6284915156113222E-3</v>
      </c>
      <c r="J23" s="2360"/>
    </row>
    <row r="24" spans="1:10" s="179" customFormat="1" ht="12" customHeight="1" x14ac:dyDescent="0.35">
      <c r="A24" s="322"/>
      <c r="B24" s="1701" t="s">
        <v>105</v>
      </c>
      <c r="C24" s="1700">
        <v>760.00000000000068</v>
      </c>
      <c r="D24" s="2315">
        <v>4.9646468677167814E-2</v>
      </c>
      <c r="E24" s="2315">
        <v>0.18070417769244621</v>
      </c>
      <c r="F24" s="2315">
        <v>0.38524113841583735</v>
      </c>
      <c r="G24" s="2315">
        <v>0.38440821521454649</v>
      </c>
      <c r="H24" s="2349">
        <v>2.7833709989114088</v>
      </c>
      <c r="I24" s="2314">
        <v>2.0723116052043643E-2</v>
      </c>
      <c r="J24" s="2360"/>
    </row>
    <row r="25" spans="1:10" s="179" customFormat="1" ht="12" customHeight="1" x14ac:dyDescent="0.35">
      <c r="A25" s="322"/>
      <c r="B25" s="1701" t="s">
        <v>104</v>
      </c>
      <c r="C25" s="2374">
        <v>136</v>
      </c>
      <c r="D25" s="2370">
        <v>2.7289579237456462E-2</v>
      </c>
      <c r="E25" s="2370">
        <v>0.22802029371867971</v>
      </c>
      <c r="F25" s="2370">
        <v>0.50995853970901617</v>
      </c>
      <c r="G25" s="2370">
        <v>0.23473158733484809</v>
      </c>
      <c r="H25" s="2375">
        <v>3.0283809701869813</v>
      </c>
      <c r="I25" s="2369">
        <v>4.1137875220189607E-2</v>
      </c>
      <c r="J25" s="2360"/>
    </row>
    <row r="26" spans="1:10" s="179" customFormat="1" ht="12" customHeight="1" x14ac:dyDescent="0.35">
      <c r="A26" s="322"/>
      <c r="B26" s="2355" t="s">
        <v>103</v>
      </c>
      <c r="C26" s="2374">
        <v>176.99999999999994</v>
      </c>
      <c r="D26" s="2315">
        <v>0</v>
      </c>
      <c r="E26" s="2315">
        <v>0.29397208437373029</v>
      </c>
      <c r="F26" s="2315">
        <v>0.34882177643546158</v>
      </c>
      <c r="G26" s="2315">
        <v>0.35720613919080796</v>
      </c>
      <c r="H26" s="2349">
        <v>2.8896924646624136</v>
      </c>
      <c r="I26" s="2314">
        <v>0</v>
      </c>
      <c r="J26" s="2360"/>
    </row>
    <row r="27" spans="1:10" s="179" customFormat="1" ht="12" customHeight="1" x14ac:dyDescent="0.35">
      <c r="A27" s="322"/>
      <c r="B27" s="1701" t="s">
        <v>102</v>
      </c>
      <c r="C27" s="1700">
        <v>82.999999999999986</v>
      </c>
      <c r="D27" s="2315">
        <v>1.1280303559590955E-2</v>
      </c>
      <c r="E27" s="2315">
        <v>0.34250632644103751</v>
      </c>
      <c r="F27" s="2315">
        <v>0.40246207752362417</v>
      </c>
      <c r="G27" s="2315">
        <v>0.24375129247574751</v>
      </c>
      <c r="H27" s="2349">
        <v>3.0901605169677029</v>
      </c>
      <c r="I27" s="2314">
        <v>0</v>
      </c>
      <c r="J27" s="2360"/>
    </row>
    <row r="28" spans="1:10" s="179" customFormat="1" ht="12" customHeight="1" x14ac:dyDescent="0.35">
      <c r="A28" s="322"/>
      <c r="B28" s="1701" t="s">
        <v>101</v>
      </c>
      <c r="C28" s="1700">
        <v>153.99999999999997</v>
      </c>
      <c r="D28" s="2315">
        <v>6.5725766799278648E-2</v>
      </c>
      <c r="E28" s="2315">
        <v>0.18212107635863758</v>
      </c>
      <c r="F28" s="2315">
        <v>0.48141705861833051</v>
      </c>
      <c r="G28" s="2315">
        <v>0.27073609822375311</v>
      </c>
      <c r="H28" s="2349">
        <v>2.9614908342367512</v>
      </c>
      <c r="I28" s="2314">
        <v>3.2032683527372851E-3</v>
      </c>
      <c r="J28" s="2360"/>
    </row>
    <row r="29" spans="1:10" s="179" customFormat="1" ht="12" customHeight="1" x14ac:dyDescent="0.35">
      <c r="A29" s="322"/>
      <c r="B29" s="1701" t="s">
        <v>241</v>
      </c>
      <c r="C29" s="1700">
        <v>266</v>
      </c>
      <c r="D29" s="2315">
        <v>3.0267187205348938E-3</v>
      </c>
      <c r="E29" s="2315">
        <v>0.1015580556455957</v>
      </c>
      <c r="F29" s="2315">
        <v>0.36725439606000554</v>
      </c>
      <c r="G29" s="2315">
        <v>0.52816082957386457</v>
      </c>
      <c r="H29" s="2349">
        <v>2.3703507654192415</v>
      </c>
      <c r="I29" s="2314">
        <v>7.19271673470471E-2</v>
      </c>
      <c r="J29" s="2360"/>
    </row>
    <row r="30" spans="1:10" s="179" customFormat="1" ht="12" customHeight="1" x14ac:dyDescent="0.35">
      <c r="A30" s="322"/>
      <c r="B30" s="1701" t="s">
        <v>240</v>
      </c>
      <c r="C30" s="2374">
        <v>387.99999999999983</v>
      </c>
      <c r="D30" s="2370">
        <v>2.8801064004184685E-2</v>
      </c>
      <c r="E30" s="2370">
        <v>0.18572873486224661</v>
      </c>
      <c r="F30" s="2370">
        <v>0.39703235528632952</v>
      </c>
      <c r="G30" s="2373">
        <v>0.38843784584723851</v>
      </c>
      <c r="H30" s="2372">
        <v>2.7477645836710374</v>
      </c>
      <c r="I30" s="2369">
        <v>1.6445545253929349E-2</v>
      </c>
      <c r="J30" s="2360"/>
    </row>
    <row r="31" spans="1:10" s="179" customFormat="1" ht="12" customHeight="1" thickBot="1" x14ac:dyDescent="0.4">
      <c r="A31" s="318"/>
      <c r="B31" s="68" t="s">
        <v>59</v>
      </c>
      <c r="C31" s="1694">
        <v>13487.999999999984</v>
      </c>
      <c r="D31" s="2371">
        <v>1.9762033666054356E-2</v>
      </c>
      <c r="E31" s="2371">
        <v>0.26096829490264717</v>
      </c>
      <c r="F31" s="2371">
        <v>0.40045042166252354</v>
      </c>
      <c r="G31" s="2371">
        <v>0.3188192497687859</v>
      </c>
      <c r="H31" s="1693">
        <v>2.9020049855898029</v>
      </c>
      <c r="I31" s="2361">
        <v>1.6420745114239767E-2</v>
      </c>
      <c r="J31" s="2360"/>
    </row>
    <row r="32" spans="1:10" s="179" customFormat="1" ht="12" customHeight="1" x14ac:dyDescent="0.35">
      <c r="A32" s="535" t="s">
        <v>98</v>
      </c>
      <c r="B32" s="1304" t="s">
        <v>97</v>
      </c>
      <c r="C32" s="1697">
        <v>8204.0000000000018</v>
      </c>
      <c r="D32" s="219">
        <v>0.11984931232889934</v>
      </c>
      <c r="E32" s="219">
        <v>0.41408062908477211</v>
      </c>
      <c r="F32" s="219">
        <v>0.35959666529529666</v>
      </c>
      <c r="G32" s="219">
        <v>0.10647339329107225</v>
      </c>
      <c r="H32" s="1711">
        <v>3.5232636857035486</v>
      </c>
      <c r="I32" s="267">
        <v>5.3324130580781406E-3</v>
      </c>
      <c r="J32" s="2360"/>
    </row>
    <row r="33" spans="1:10" s="179" customFormat="1" ht="12" customHeight="1" x14ac:dyDescent="0.35">
      <c r="A33" s="78" t="s">
        <v>96</v>
      </c>
      <c r="B33" s="2355" t="s">
        <v>95</v>
      </c>
      <c r="C33" s="1700">
        <v>817.99999999999977</v>
      </c>
      <c r="D33" s="2370">
        <v>5.8392352603966288E-2</v>
      </c>
      <c r="E33" s="2370">
        <v>0.3684388022164668</v>
      </c>
      <c r="F33" s="2370">
        <v>0.37504901560564163</v>
      </c>
      <c r="G33" s="2370">
        <v>0.1981198295739251</v>
      </c>
      <c r="H33" s="1703">
        <v>3.2539976181505583</v>
      </c>
      <c r="I33" s="2369">
        <v>7.8409053309981963E-3</v>
      </c>
      <c r="J33" s="2360"/>
    </row>
    <row r="34" spans="1:10" s="179" customFormat="1" ht="12" customHeight="1" x14ac:dyDescent="0.35">
      <c r="A34" s="535"/>
      <c r="B34" s="2355" t="s">
        <v>94</v>
      </c>
      <c r="C34" s="1700">
        <v>372</v>
      </c>
      <c r="D34" s="2370">
        <v>5.7076861546904566E-3</v>
      </c>
      <c r="E34" s="2370">
        <v>9.5666320078975312E-2</v>
      </c>
      <c r="F34" s="2370">
        <v>0.3935596068602556</v>
      </c>
      <c r="G34" s="2370">
        <v>0.50506638690607797</v>
      </c>
      <c r="H34" s="1703">
        <v>2.4796128457210904</v>
      </c>
      <c r="I34" s="2369">
        <v>0</v>
      </c>
      <c r="J34" s="2360"/>
    </row>
    <row r="35" spans="1:10" s="179" customFormat="1" ht="12" customHeight="1" thickBot="1" x14ac:dyDescent="0.4">
      <c r="A35" s="379"/>
      <c r="B35" s="1530" t="s">
        <v>59</v>
      </c>
      <c r="C35" s="2367">
        <v>9394.0000000000073</v>
      </c>
      <c r="D35" s="2366">
        <v>0.11110802054241024</v>
      </c>
      <c r="E35" s="2366">
        <v>0.4010531709177293</v>
      </c>
      <c r="F35" s="2366">
        <v>0.36194176414104717</v>
      </c>
      <c r="G35" s="2366">
        <v>0.12589704439885413</v>
      </c>
      <c r="H35" s="2365">
        <v>3.4697603125089862</v>
      </c>
      <c r="I35" s="2364">
        <v>5.411087082307516E-3</v>
      </c>
      <c r="J35" s="2360"/>
    </row>
    <row r="36" spans="1:10" s="179" customFormat="1" ht="12" customHeight="1" thickBot="1" x14ac:dyDescent="0.4">
      <c r="A36" s="397" t="s">
        <v>93</v>
      </c>
      <c r="B36" s="352" t="s">
        <v>59</v>
      </c>
      <c r="C36" s="2076">
        <v>185.99999999999994</v>
      </c>
      <c r="D36" s="1353">
        <v>1.5089799898571803E-2</v>
      </c>
      <c r="E36" s="1353">
        <v>0.16626870517718989</v>
      </c>
      <c r="F36" s="1353">
        <v>0.45015550162642581</v>
      </c>
      <c r="G36" s="1353">
        <v>0.36848599329781156</v>
      </c>
      <c r="H36" s="2075">
        <v>2.75364610377712</v>
      </c>
      <c r="I36" s="238">
        <v>4.3170586005320073E-3</v>
      </c>
      <c r="J36" s="2360"/>
    </row>
    <row r="37" spans="1:10" s="179" customFormat="1" ht="12" customHeight="1" x14ac:dyDescent="0.35">
      <c r="A37" s="535" t="s">
        <v>92</v>
      </c>
      <c r="B37" s="93" t="s">
        <v>91</v>
      </c>
      <c r="C37" s="2139">
        <v>374.00000000000006</v>
      </c>
      <c r="D37" s="2201">
        <v>6.0879053623017296E-3</v>
      </c>
      <c r="E37" s="2201">
        <v>0.16823693079862448</v>
      </c>
      <c r="F37" s="2201">
        <v>0.39686188776483833</v>
      </c>
      <c r="G37" s="2201">
        <v>0.42881327607423814</v>
      </c>
      <c r="H37" s="1695">
        <v>2.592262730073581</v>
      </c>
      <c r="I37" s="1845">
        <v>3.3562528168338587E-2</v>
      </c>
      <c r="J37" s="2360"/>
    </row>
    <row r="38" spans="1:10" s="179" customFormat="1" ht="12" customHeight="1" x14ac:dyDescent="0.35">
      <c r="A38" s="78" t="s">
        <v>205</v>
      </c>
      <c r="B38" s="1701" t="s">
        <v>89</v>
      </c>
      <c r="C38" s="1700">
        <v>689.99999999999955</v>
      </c>
      <c r="D38" s="2370">
        <v>1.245484473348143E-2</v>
      </c>
      <c r="E38" s="2370">
        <v>0.13400633013354887</v>
      </c>
      <c r="F38" s="2370">
        <v>0.52186075254599507</v>
      </c>
      <c r="G38" s="2370">
        <v>0.33167807258697202</v>
      </c>
      <c r="H38" s="1703">
        <v>2.7325910142862466</v>
      </c>
      <c r="I38" s="2369">
        <v>1.1649290081108014E-3</v>
      </c>
      <c r="J38" s="2360"/>
    </row>
    <row r="39" spans="1:10" s="179" customFormat="1" ht="12" customHeight="1" x14ac:dyDescent="0.35">
      <c r="A39" s="78"/>
      <c r="B39" s="1701" t="s">
        <v>88</v>
      </c>
      <c r="C39" s="1700">
        <v>83</v>
      </c>
      <c r="D39" s="2370">
        <v>0</v>
      </c>
      <c r="E39" s="2370">
        <v>0.12284838191733558</v>
      </c>
      <c r="F39" s="2370">
        <v>0.49350682071652985</v>
      </c>
      <c r="G39" s="2370">
        <v>0.38364479736613449</v>
      </c>
      <c r="H39" s="1703">
        <v>2.5797357917012427</v>
      </c>
      <c r="I39" s="2369">
        <v>3.5031605909893904E-2</v>
      </c>
      <c r="J39" s="2360"/>
    </row>
    <row r="40" spans="1:10" s="179" customFormat="1" ht="12" customHeight="1" x14ac:dyDescent="0.35">
      <c r="A40" s="78"/>
      <c r="B40" s="1701" t="s">
        <v>87</v>
      </c>
      <c r="C40" s="1700">
        <v>132.00000000000006</v>
      </c>
      <c r="D40" s="2370">
        <v>0</v>
      </c>
      <c r="E40" s="2370">
        <v>0.17198282714460236</v>
      </c>
      <c r="F40" s="2370">
        <v>0.46852874612809425</v>
      </c>
      <c r="G40" s="2370">
        <v>0.35948842672730302</v>
      </c>
      <c r="H40" s="1703">
        <v>2.6887419334515816</v>
      </c>
      <c r="I40" s="2369">
        <v>2.0717654291152053E-3</v>
      </c>
      <c r="J40" s="2360"/>
    </row>
    <row r="41" spans="1:10" s="179" customFormat="1" ht="12" customHeight="1" x14ac:dyDescent="0.35">
      <c r="A41" s="535"/>
      <c r="B41" s="1701" t="s">
        <v>239</v>
      </c>
      <c r="C41" s="1700">
        <v>168</v>
      </c>
      <c r="D41" s="2370">
        <v>5.1698369176173074E-3</v>
      </c>
      <c r="E41" s="2370">
        <v>0.11035251511198042</v>
      </c>
      <c r="F41" s="2370">
        <v>0.57268024728811029</v>
      </c>
      <c r="G41" s="2370">
        <v>0.31179740068229223</v>
      </c>
      <c r="H41" s="1703">
        <v>2.5970023934461657</v>
      </c>
      <c r="I41" s="2369">
        <v>0</v>
      </c>
      <c r="J41" s="2360"/>
    </row>
    <row r="42" spans="1:10" s="179" customFormat="1" ht="12" customHeight="1" thickBot="1" x14ac:dyDescent="0.4">
      <c r="A42" s="322"/>
      <c r="B42" s="68" t="s">
        <v>59</v>
      </c>
      <c r="C42" s="1694">
        <v>1446.9999999999991</v>
      </c>
      <c r="D42" s="2371">
        <v>8.3157841424579028E-3</v>
      </c>
      <c r="E42" s="2371">
        <v>0.14285935831355231</v>
      </c>
      <c r="F42" s="2371">
        <v>0.48821589321255188</v>
      </c>
      <c r="G42" s="2371">
        <v>0.36060896433143619</v>
      </c>
      <c r="H42" s="1693">
        <v>2.6679690774244826</v>
      </c>
      <c r="I42" s="2361">
        <v>1.1931615265513092E-2</v>
      </c>
      <c r="J42" s="2360"/>
    </row>
    <row r="43" spans="1:10" s="179" customFormat="1" ht="12" customHeight="1" x14ac:dyDescent="0.35">
      <c r="A43" s="311" t="s">
        <v>85</v>
      </c>
      <c r="B43" s="93" t="s">
        <v>238</v>
      </c>
      <c r="C43" s="2139">
        <v>555.00000000000023</v>
      </c>
      <c r="D43" s="2201">
        <v>7.2808861719220663E-3</v>
      </c>
      <c r="E43" s="2201">
        <v>0.21056087757969177</v>
      </c>
      <c r="F43" s="2201">
        <v>0.60812375955809028</v>
      </c>
      <c r="G43" s="2201">
        <v>0.17403447669029462</v>
      </c>
      <c r="H43" s="1695">
        <v>3.0103589929094405</v>
      </c>
      <c r="I43" s="1845">
        <v>1.8367519029937419E-2</v>
      </c>
      <c r="J43" s="2360"/>
    </row>
    <row r="44" spans="1:10" s="179" customFormat="1" ht="12" customHeight="1" x14ac:dyDescent="0.35">
      <c r="A44" s="92" t="s">
        <v>83</v>
      </c>
      <c r="B44" s="1701" t="s">
        <v>82</v>
      </c>
      <c r="C44" s="1700">
        <v>104.99999999999997</v>
      </c>
      <c r="D44" s="2370">
        <v>1.4682929840516126E-2</v>
      </c>
      <c r="E44" s="2370">
        <v>0.24076734013277945</v>
      </c>
      <c r="F44" s="2370">
        <v>0.48284534974156884</v>
      </c>
      <c r="G44" s="2370">
        <v>0.26170438028513598</v>
      </c>
      <c r="H44" s="1703">
        <v>2.8990467755669891</v>
      </c>
      <c r="I44" s="2369">
        <v>1.8299730043070152E-2</v>
      </c>
      <c r="J44" s="2360"/>
    </row>
    <row r="45" spans="1:10" s="179" customFormat="1" ht="12" customHeight="1" x14ac:dyDescent="0.35">
      <c r="A45" s="322"/>
      <c r="B45" s="1701" t="s">
        <v>81</v>
      </c>
      <c r="C45" s="1700">
        <v>417.99999999999983</v>
      </c>
      <c r="D45" s="2370">
        <v>7.1723898403719321E-3</v>
      </c>
      <c r="E45" s="2370">
        <v>0.25343505863999816</v>
      </c>
      <c r="F45" s="2370">
        <v>0.55192035500199654</v>
      </c>
      <c r="G45" s="2370">
        <v>0.18747219651763244</v>
      </c>
      <c r="H45" s="1703">
        <v>3.0636574677251165</v>
      </c>
      <c r="I45" s="2369">
        <v>1.5810288028579353E-2</v>
      </c>
      <c r="J45" s="2360"/>
    </row>
    <row r="46" spans="1:10" s="179" customFormat="1" ht="12" customHeight="1" x14ac:dyDescent="0.35">
      <c r="A46" s="322"/>
      <c r="B46" s="1701" t="s">
        <v>80</v>
      </c>
      <c r="C46" s="1700">
        <v>649.99999999999989</v>
      </c>
      <c r="D46" s="2370">
        <v>0</v>
      </c>
      <c r="E46" s="2370">
        <v>0.24833792027473464</v>
      </c>
      <c r="F46" s="2370">
        <v>0.70708584221841764</v>
      </c>
      <c r="G46" s="2370">
        <v>4.4576237506846132E-2</v>
      </c>
      <c r="H46" s="1703">
        <v>3.1900913081655577</v>
      </c>
      <c r="I46" s="2369">
        <v>1.6082064640669446E-3</v>
      </c>
      <c r="J46" s="2360"/>
    </row>
    <row r="47" spans="1:10" s="179" customFormat="1" ht="12" customHeight="1" x14ac:dyDescent="0.35">
      <c r="A47" s="322"/>
      <c r="B47" s="1701" t="s">
        <v>79</v>
      </c>
      <c r="C47" s="1700">
        <v>131.00000000000006</v>
      </c>
      <c r="D47" s="2370">
        <v>0</v>
      </c>
      <c r="E47" s="2370">
        <v>0.28281042178624316</v>
      </c>
      <c r="F47" s="2370">
        <v>0.45430853286337958</v>
      </c>
      <c r="G47" s="2370">
        <v>0.26288104535037743</v>
      </c>
      <c r="H47" s="1703">
        <v>2.9318737691004948</v>
      </c>
      <c r="I47" s="2369">
        <v>2.7048715595945971E-2</v>
      </c>
      <c r="J47" s="2360"/>
    </row>
    <row r="48" spans="1:10" s="179" customFormat="1" ht="12" customHeight="1" x14ac:dyDescent="0.35">
      <c r="A48" s="322"/>
      <c r="B48" s="1701" t="s">
        <v>78</v>
      </c>
      <c r="C48" s="1700">
        <v>188</v>
      </c>
      <c r="D48" s="2370">
        <v>2.3266337554102984E-2</v>
      </c>
      <c r="E48" s="2370">
        <v>0.50300851626829701</v>
      </c>
      <c r="F48" s="2370">
        <v>0.42130563393762221</v>
      </c>
      <c r="G48" s="2370">
        <v>5.2419512239978309E-2</v>
      </c>
      <c r="H48" s="1703">
        <v>3.4910429315607319</v>
      </c>
      <c r="I48" s="2369">
        <v>4.8725896083192985E-2</v>
      </c>
      <c r="J48" s="2360"/>
    </row>
    <row r="49" spans="1:10" s="179" customFormat="1" ht="12" customHeight="1" x14ac:dyDescent="0.35">
      <c r="A49" s="322"/>
      <c r="B49" s="2355" t="s">
        <v>77</v>
      </c>
      <c r="C49" s="1700">
        <v>125</v>
      </c>
      <c r="D49" s="2370">
        <v>0.11234053056533781</v>
      </c>
      <c r="E49" s="2370">
        <v>0.1504568086857607</v>
      </c>
      <c r="F49" s="2370">
        <v>0.42581253181769391</v>
      </c>
      <c r="G49" s="2370">
        <v>0.3113901289312076</v>
      </c>
      <c r="H49" s="1703">
        <v>2.9794482298063185</v>
      </c>
      <c r="I49" s="2369">
        <v>3.882905415305668E-2</v>
      </c>
      <c r="J49" s="2360"/>
    </row>
    <row r="50" spans="1:10" s="179" customFormat="1" ht="12" customHeight="1" x14ac:dyDescent="0.35">
      <c r="A50" s="322"/>
      <c r="B50" s="1755" t="s">
        <v>76</v>
      </c>
      <c r="C50" s="1700">
        <v>115</v>
      </c>
      <c r="D50" s="2370">
        <v>0</v>
      </c>
      <c r="E50" s="2370">
        <v>0.26661166094694944</v>
      </c>
      <c r="F50" s="2370">
        <v>0.71365072052133738</v>
      </c>
      <c r="G50" s="2370">
        <v>1.9737618531713238E-2</v>
      </c>
      <c r="H50" s="1703">
        <v>3.2468740424152363</v>
      </c>
      <c r="I50" s="2369">
        <v>1.217872492596443E-2</v>
      </c>
      <c r="J50" s="2360"/>
    </row>
    <row r="51" spans="1:10" s="179" customFormat="1" ht="12" customHeight="1" x14ac:dyDescent="0.35">
      <c r="A51" s="322"/>
      <c r="B51" s="1701" t="s">
        <v>75</v>
      </c>
      <c r="C51" s="1700">
        <v>135.00000000000003</v>
      </c>
      <c r="D51" s="2370">
        <v>5.8448219304921355E-2</v>
      </c>
      <c r="E51" s="2370">
        <v>0.23581314028520212</v>
      </c>
      <c r="F51" s="2370">
        <v>0.57970563761817473</v>
      </c>
      <c r="G51" s="2370">
        <v>0.12603300279170174</v>
      </c>
      <c r="H51" s="1703">
        <v>3.2186616465872406</v>
      </c>
      <c r="I51" s="2369">
        <v>7.4571412786762686E-2</v>
      </c>
      <c r="J51" s="2360"/>
    </row>
    <row r="52" spans="1:10" s="179" customFormat="1" ht="12" customHeight="1" x14ac:dyDescent="0.35">
      <c r="A52" s="322"/>
      <c r="B52" s="2355" t="s">
        <v>74</v>
      </c>
      <c r="C52" s="1700">
        <v>203.00000000000006</v>
      </c>
      <c r="D52" s="2370">
        <v>5.5670979791701894E-3</v>
      </c>
      <c r="E52" s="2370">
        <v>0.29551360464141774</v>
      </c>
      <c r="F52" s="2370">
        <v>0.5411914532786779</v>
      </c>
      <c r="G52" s="2370">
        <v>0.15772784410073498</v>
      </c>
      <c r="H52" s="1703">
        <v>3.10481318716189</v>
      </c>
      <c r="I52" s="2369">
        <v>0</v>
      </c>
      <c r="J52" s="2360"/>
    </row>
    <row r="53" spans="1:10" s="179" customFormat="1" ht="12" customHeight="1" x14ac:dyDescent="0.35">
      <c r="A53" s="322"/>
      <c r="B53" s="1701" t="s">
        <v>73</v>
      </c>
      <c r="C53" s="1700">
        <v>213.00000000000006</v>
      </c>
      <c r="D53" s="2370">
        <v>0</v>
      </c>
      <c r="E53" s="2370">
        <v>0.2232833598735601</v>
      </c>
      <c r="F53" s="2370">
        <v>0.51123159446853383</v>
      </c>
      <c r="G53" s="2370">
        <v>0.26548504565790482</v>
      </c>
      <c r="H53" s="1703">
        <v>2.906641229733347</v>
      </c>
      <c r="I53" s="2369">
        <v>4.8769163162279399E-3</v>
      </c>
      <c r="J53" s="2360"/>
    </row>
    <row r="54" spans="1:10" s="179" customFormat="1" ht="12" customHeight="1" x14ac:dyDescent="0.35">
      <c r="A54" s="322"/>
      <c r="B54" s="1701" t="s">
        <v>72</v>
      </c>
      <c r="C54" s="1700">
        <v>326.99999999999983</v>
      </c>
      <c r="D54" s="2370">
        <v>1.4838865679643584E-2</v>
      </c>
      <c r="E54" s="2370">
        <v>0.26362103759473071</v>
      </c>
      <c r="F54" s="2370">
        <v>0.4606674103631162</v>
      </c>
      <c r="G54" s="2370">
        <v>0.26087268636250976</v>
      </c>
      <c r="H54" s="1703">
        <v>2.9836386596365649</v>
      </c>
      <c r="I54" s="2369">
        <v>1.9830289552100568E-2</v>
      </c>
      <c r="J54" s="2360"/>
    </row>
    <row r="55" spans="1:10" s="179" customFormat="1" ht="12" customHeight="1" x14ac:dyDescent="0.35">
      <c r="A55" s="322"/>
      <c r="B55" s="1701" t="s">
        <v>237</v>
      </c>
      <c r="C55" s="1700">
        <v>381.00000000000034</v>
      </c>
      <c r="D55" s="2370">
        <v>3.2671187719376389E-2</v>
      </c>
      <c r="E55" s="2370">
        <v>0.13784912502936827</v>
      </c>
      <c r="F55" s="2370">
        <v>0.6022178013700471</v>
      </c>
      <c r="G55" s="2370">
        <v>0.22726188588120735</v>
      </c>
      <c r="H55" s="1703">
        <v>2.9061209297584525</v>
      </c>
      <c r="I55" s="2369">
        <v>3.7583350269862752E-2</v>
      </c>
      <c r="J55" s="2360"/>
    </row>
    <row r="56" spans="1:10" s="179" customFormat="1" ht="12" customHeight="1" thickBot="1" x14ac:dyDescent="0.4">
      <c r="A56" s="266"/>
      <c r="B56" s="68" t="s">
        <v>59</v>
      </c>
      <c r="C56" s="1694">
        <v>3546.0000000000014</v>
      </c>
      <c r="D56" s="2371">
        <v>1.7779193330142148E-2</v>
      </c>
      <c r="E56" s="2371">
        <v>0.24529161497634067</v>
      </c>
      <c r="F56" s="2371">
        <v>0.5473289801675566</v>
      </c>
      <c r="G56" s="2371">
        <v>0.18960021152595435</v>
      </c>
      <c r="H56" s="1693">
        <v>3.0475049517573254</v>
      </c>
      <c r="I56" s="2361">
        <v>2.2358717500873027E-2</v>
      </c>
      <c r="J56" s="2360"/>
    </row>
    <row r="57" spans="1:10" s="179" customFormat="1" ht="12" customHeight="1" x14ac:dyDescent="0.35">
      <c r="A57" s="78" t="s">
        <v>70</v>
      </c>
      <c r="B57" s="342" t="s">
        <v>69</v>
      </c>
      <c r="C57" s="1697">
        <v>74</v>
      </c>
      <c r="D57" s="219">
        <v>0</v>
      </c>
      <c r="E57" s="219">
        <v>0.41870142863116944</v>
      </c>
      <c r="F57" s="219">
        <v>0.21039863955810298</v>
      </c>
      <c r="G57" s="219">
        <v>0.37089993181072695</v>
      </c>
      <c r="H57" s="1711">
        <v>2.9115705081650942</v>
      </c>
      <c r="I57" s="267">
        <v>0</v>
      </c>
      <c r="J57" s="2360"/>
    </row>
    <row r="58" spans="1:10" s="179" customFormat="1" ht="12" customHeight="1" x14ac:dyDescent="0.35">
      <c r="A58" s="78" t="s">
        <v>68</v>
      </c>
      <c r="B58" s="1759" t="s">
        <v>67</v>
      </c>
      <c r="C58" s="1700">
        <v>42.000000000000007</v>
      </c>
      <c r="D58" s="2370">
        <v>3.4785757522085528E-2</v>
      </c>
      <c r="E58" s="2370">
        <v>7.2385747419388025E-2</v>
      </c>
      <c r="F58" s="2370">
        <v>0.42815603197821017</v>
      </c>
      <c r="G58" s="2370">
        <v>0.46467246308031634</v>
      </c>
      <c r="H58" s="1703">
        <v>2.5406693058598573</v>
      </c>
      <c r="I58" s="2369">
        <v>0</v>
      </c>
      <c r="J58" s="2360"/>
    </row>
    <row r="59" spans="1:10" s="179" customFormat="1" ht="12" customHeight="1" x14ac:dyDescent="0.35">
      <c r="A59" s="78"/>
      <c r="B59" s="1755" t="s">
        <v>66</v>
      </c>
      <c r="C59" s="1700">
        <v>299.00000000000006</v>
      </c>
      <c r="D59" s="2370">
        <v>1.0188700535787859E-2</v>
      </c>
      <c r="E59" s="2370">
        <v>0.19690229798604861</v>
      </c>
      <c r="F59" s="2370">
        <v>0.33131348893444368</v>
      </c>
      <c r="G59" s="2370">
        <v>0.46159551254371728</v>
      </c>
      <c r="H59" s="1703">
        <v>2.5658832608114968</v>
      </c>
      <c r="I59" s="2369">
        <v>1.6907846790685733E-2</v>
      </c>
      <c r="J59" s="2360"/>
    </row>
    <row r="60" spans="1:10" s="179" customFormat="1" ht="12" customHeight="1" x14ac:dyDescent="0.35">
      <c r="A60" s="78"/>
      <c r="B60" s="1755" t="s">
        <v>65</v>
      </c>
      <c r="C60" s="1700">
        <v>319.00000000000006</v>
      </c>
      <c r="D60" s="2370">
        <v>2.4182580042340848E-2</v>
      </c>
      <c r="E60" s="2370">
        <v>0.13014573846888416</v>
      </c>
      <c r="F60" s="2370">
        <v>0.37354353920222549</v>
      </c>
      <c r="G60" s="2370">
        <v>0.47212814228654876</v>
      </c>
      <c r="H60" s="1703">
        <v>2.540497721926545</v>
      </c>
      <c r="I60" s="2369">
        <v>8.0507810116871078E-3</v>
      </c>
      <c r="J60" s="2360"/>
    </row>
    <row r="61" spans="1:10" s="179" customFormat="1" ht="12" customHeight="1" x14ac:dyDescent="0.35">
      <c r="A61" s="78"/>
      <c r="B61" s="1701" t="s">
        <v>236</v>
      </c>
      <c r="C61" s="1700">
        <v>257.00000000000011</v>
      </c>
      <c r="D61" s="2370">
        <v>3.4804877681244746E-2</v>
      </c>
      <c r="E61" s="2370">
        <v>0.17182590783650797</v>
      </c>
      <c r="F61" s="2370">
        <v>0.4289001816560743</v>
      </c>
      <c r="G61" s="2370">
        <v>0.36446903282617454</v>
      </c>
      <c r="H61" s="1703">
        <v>2.7386255016220402</v>
      </c>
      <c r="I61" s="2369">
        <v>2.6113965993919814E-2</v>
      </c>
      <c r="J61" s="2360"/>
    </row>
    <row r="62" spans="1:10" s="179" customFormat="1" ht="12" customHeight="1" thickBot="1" x14ac:dyDescent="0.4">
      <c r="A62" s="266"/>
      <c r="B62" s="2368" t="s">
        <v>59</v>
      </c>
      <c r="C62" s="2367">
        <v>990.99999999999909</v>
      </c>
      <c r="D62" s="2366">
        <v>2.2277726423887548E-2</v>
      </c>
      <c r="E62" s="2366">
        <v>0.18692749567461991</v>
      </c>
      <c r="F62" s="2366">
        <v>0.36678073530116573</v>
      </c>
      <c r="G62" s="2366">
        <v>0.42401404260032854</v>
      </c>
      <c r="H62" s="2365">
        <v>2.6501045686200917</v>
      </c>
      <c r="I62" s="2364">
        <v>1.4375701535025867E-2</v>
      </c>
      <c r="J62" s="2360"/>
    </row>
    <row r="63" spans="1:10" s="179" customFormat="1" ht="12" customHeight="1" x14ac:dyDescent="0.35">
      <c r="A63" s="89" t="s">
        <v>204</v>
      </c>
      <c r="B63" s="334" t="s">
        <v>62</v>
      </c>
      <c r="C63" s="1696">
        <v>463.00000000000034</v>
      </c>
      <c r="D63" s="148">
        <v>3.228786981665626E-2</v>
      </c>
      <c r="E63" s="148">
        <v>0.28193864849712325</v>
      </c>
      <c r="F63" s="148">
        <v>0.51715485154441854</v>
      </c>
      <c r="G63" s="148">
        <v>0.16861863014180201</v>
      </c>
      <c r="H63" s="1695">
        <v>3.1486073098004272</v>
      </c>
      <c r="I63" s="146">
        <v>5.4235620696494501E-3</v>
      </c>
      <c r="J63" s="2360"/>
    </row>
    <row r="64" spans="1:10" s="179" customFormat="1" ht="12" customHeight="1" x14ac:dyDescent="0.35">
      <c r="A64" s="78" t="s">
        <v>61</v>
      </c>
      <c r="B64" s="644" t="s">
        <v>60</v>
      </c>
      <c r="C64" s="2128">
        <v>51</v>
      </c>
      <c r="D64" s="1898">
        <v>4.7411034006727013E-2</v>
      </c>
      <c r="E64" s="1898">
        <v>0.14595325552721675</v>
      </c>
      <c r="F64" s="1898">
        <v>0.55562873590511019</v>
      </c>
      <c r="G64" s="1898">
        <v>0.25100697456094645</v>
      </c>
      <c r="H64" s="2363">
        <v>2.9897683489797244</v>
      </c>
      <c r="I64" s="2362">
        <v>0</v>
      </c>
      <c r="J64" s="2360"/>
    </row>
    <row r="65" spans="1:10" s="179" customFormat="1" ht="12" customHeight="1" thickBot="1" x14ac:dyDescent="0.4">
      <c r="A65" s="81"/>
      <c r="B65" s="328" t="s">
        <v>59</v>
      </c>
      <c r="C65" s="1694">
        <v>514.00000000000045</v>
      </c>
      <c r="D65" s="2185">
        <v>3.3915310425741939E-2</v>
      </c>
      <c r="E65" s="2185">
        <v>0.26730492846471055</v>
      </c>
      <c r="F65" s="2185">
        <v>0.52129512014237234</v>
      </c>
      <c r="G65" s="2185">
        <v>0.17748464096717453</v>
      </c>
      <c r="H65" s="1693">
        <v>3.1315142615536664</v>
      </c>
      <c r="I65" s="2361">
        <v>4.842745751686031E-3</v>
      </c>
      <c r="J65" s="2360"/>
    </row>
    <row r="66" spans="1:10" s="179" customFormat="1" ht="12" customHeight="1" x14ac:dyDescent="0.35">
      <c r="A66" s="177"/>
      <c r="B66" s="177"/>
      <c r="C66" s="325"/>
      <c r="D66" s="935"/>
      <c r="E66" s="935"/>
      <c r="F66" s="935"/>
      <c r="G66" s="935"/>
      <c r="H66" s="6967" t="s">
        <v>852</v>
      </c>
      <c r="I66" s="6967"/>
      <c r="J66" s="2360"/>
    </row>
    <row r="67" spans="1:10" ht="12" customHeight="1" x14ac:dyDescent="0.35">
      <c r="I67" s="2359"/>
      <c r="J67" s="2358"/>
    </row>
    <row r="68" spans="1:10" ht="12" customHeight="1" x14ac:dyDescent="0.35">
      <c r="I68" s="2359"/>
      <c r="J68" s="2358"/>
    </row>
    <row r="69" spans="1:10" ht="12" customHeight="1" x14ac:dyDescent="0.35">
      <c r="I69" s="2359"/>
      <c r="J69" s="2358"/>
    </row>
    <row r="70" spans="1:10" ht="12" customHeight="1" x14ac:dyDescent="0.35">
      <c r="I70" s="2359"/>
      <c r="J70" s="2358"/>
    </row>
    <row r="71" spans="1:10" ht="12" customHeight="1" x14ac:dyDescent="0.35">
      <c r="I71" s="2359"/>
      <c r="J71" s="2358"/>
    </row>
    <row r="72" spans="1:10" ht="12" customHeight="1" x14ac:dyDescent="0.35">
      <c r="I72" s="2359"/>
      <c r="J72" s="2358"/>
    </row>
    <row r="73" spans="1:10" ht="12" customHeight="1" x14ac:dyDescent="0.35">
      <c r="I73" s="2359"/>
      <c r="J73" s="2358"/>
    </row>
    <row r="74" spans="1:10" ht="12" customHeight="1" x14ac:dyDescent="0.35">
      <c r="I74" s="2359"/>
      <c r="J74" s="2358"/>
    </row>
    <row r="75" spans="1:10" ht="12" customHeight="1" x14ac:dyDescent="0.35">
      <c r="I75" s="2359"/>
      <c r="J75" s="2358"/>
    </row>
    <row r="76" spans="1:10" ht="12" customHeight="1" x14ac:dyDescent="0.35">
      <c r="I76" s="2359"/>
      <c r="J76" s="2358"/>
    </row>
    <row r="77" spans="1:10" ht="12" customHeight="1" x14ac:dyDescent="0.35">
      <c r="I77" s="2359"/>
      <c r="J77" s="2358"/>
    </row>
    <row r="78" spans="1:10" ht="12" customHeight="1" x14ac:dyDescent="0.35">
      <c r="I78" s="2359"/>
      <c r="J78" s="2358"/>
    </row>
    <row r="79" spans="1:10" ht="12" customHeight="1" x14ac:dyDescent="0.35">
      <c r="I79" s="2359"/>
      <c r="J79" s="2358"/>
    </row>
    <row r="80" spans="1:10" ht="12" customHeight="1" x14ac:dyDescent="0.35">
      <c r="I80" s="2359"/>
      <c r="J80" s="2358"/>
    </row>
    <row r="81" spans="9:10" ht="12" customHeight="1" x14ac:dyDescent="0.35">
      <c r="I81" s="2359"/>
      <c r="J81" s="2358"/>
    </row>
    <row r="82" spans="9:10" ht="12" customHeight="1" x14ac:dyDescent="0.35">
      <c r="I82" s="2359"/>
      <c r="J82" s="2358"/>
    </row>
    <row r="83" spans="9:10" ht="12" customHeight="1" x14ac:dyDescent="0.35">
      <c r="I83" s="2359"/>
      <c r="J83" s="2358"/>
    </row>
    <row r="84" spans="9:10" ht="12" customHeight="1" x14ac:dyDescent="0.35">
      <c r="I84" s="2359"/>
      <c r="J84" s="2358"/>
    </row>
    <row r="85" spans="9:10" ht="12" customHeight="1" x14ac:dyDescent="0.35">
      <c r="I85" s="2359"/>
      <c r="J85" s="2358"/>
    </row>
    <row r="86" spans="9:10" ht="12" customHeight="1" x14ac:dyDescent="0.35">
      <c r="I86" s="2359"/>
      <c r="J86" s="2358"/>
    </row>
    <row r="87" spans="9:10" ht="12" customHeight="1" x14ac:dyDescent="0.35">
      <c r="I87" s="2359"/>
      <c r="J87" s="2358"/>
    </row>
    <row r="88" spans="9:10" ht="12" customHeight="1" x14ac:dyDescent="0.35">
      <c r="J88" s="2358"/>
    </row>
    <row r="89" spans="9:10" ht="12" customHeight="1" x14ac:dyDescent="0.35">
      <c r="J89" s="2358"/>
    </row>
    <row r="90" spans="9:10" ht="12" customHeight="1" x14ac:dyDescent="0.35">
      <c r="J90" s="2358"/>
    </row>
    <row r="91" spans="9:10" ht="12" customHeight="1" x14ac:dyDescent="0.35">
      <c r="J91" s="2358"/>
    </row>
    <row r="92" spans="9:10" ht="12" customHeight="1" x14ac:dyDescent="0.35">
      <c r="J92" s="2358"/>
    </row>
    <row r="93" spans="9:10" ht="12" customHeight="1" x14ac:dyDescent="0.35">
      <c r="J93" s="2358"/>
    </row>
    <row r="94" spans="9:10" ht="12" customHeight="1" x14ac:dyDescent="0.35">
      <c r="J94" s="2358"/>
    </row>
    <row r="95" spans="9:10" ht="12" customHeight="1" x14ac:dyDescent="0.35">
      <c r="J95" s="2358"/>
    </row>
    <row r="96" spans="9:10" ht="12" customHeight="1" x14ac:dyDescent="0.35">
      <c r="J96" s="2358"/>
    </row>
    <row r="97" spans="10:10" ht="12" customHeight="1" x14ac:dyDescent="0.35">
      <c r="J97" s="2358"/>
    </row>
    <row r="98" spans="10:10" ht="12" customHeight="1" x14ac:dyDescent="0.35">
      <c r="J98" s="2358"/>
    </row>
    <row r="99" spans="10:10" ht="12" customHeight="1" x14ac:dyDescent="0.35">
      <c r="J99" s="2358"/>
    </row>
    <row r="100" spans="10:10" ht="12" customHeight="1" x14ac:dyDescent="0.35">
      <c r="J100" s="2358"/>
    </row>
    <row r="101" spans="10:10" ht="12" customHeight="1" x14ac:dyDescent="0.35">
      <c r="J101" s="2358"/>
    </row>
    <row r="102" spans="10:10" ht="12" customHeight="1" x14ac:dyDescent="0.35">
      <c r="J102" s="2358"/>
    </row>
    <row r="103" spans="10:10" ht="12" customHeight="1" x14ac:dyDescent="0.35">
      <c r="J103" s="2358"/>
    </row>
    <row r="104" spans="10:10" ht="12" customHeight="1" x14ac:dyDescent="0.35">
      <c r="J104" s="2358"/>
    </row>
    <row r="105" spans="10:10" ht="12" customHeight="1" x14ac:dyDescent="0.35">
      <c r="J105" s="2358"/>
    </row>
    <row r="106" spans="10:10" ht="12" customHeight="1" x14ac:dyDescent="0.35">
      <c r="J106" s="2358"/>
    </row>
    <row r="107" spans="10:10" ht="12" customHeight="1" x14ac:dyDescent="0.35">
      <c r="J107" s="2358"/>
    </row>
    <row r="108" spans="10:10" ht="12" customHeight="1" x14ac:dyDescent="0.35">
      <c r="J108" s="2358"/>
    </row>
    <row r="109" spans="10:10" ht="12" customHeight="1" x14ac:dyDescent="0.35">
      <c r="J109" s="2358"/>
    </row>
    <row r="110" spans="10:10" ht="12" customHeight="1" x14ac:dyDescent="0.35">
      <c r="J110" s="2358"/>
    </row>
    <row r="111" spans="10:10" ht="12" customHeight="1" x14ac:dyDescent="0.35">
      <c r="J111" s="2358"/>
    </row>
    <row r="112" spans="10:10" ht="12" customHeight="1" x14ac:dyDescent="0.35">
      <c r="J112" s="2358"/>
    </row>
    <row r="113" spans="10:10" ht="12" customHeight="1" x14ac:dyDescent="0.35">
      <c r="J113" s="2358"/>
    </row>
    <row r="114" spans="10:10" ht="12" customHeight="1" x14ac:dyDescent="0.35">
      <c r="J114" s="2358"/>
    </row>
    <row r="115" spans="10:10" ht="12" customHeight="1" x14ac:dyDescent="0.35">
      <c r="J115" s="2358"/>
    </row>
    <row r="116" spans="10:10" ht="12" customHeight="1" x14ac:dyDescent="0.35">
      <c r="J116" s="2358"/>
    </row>
    <row r="117" spans="10:10" ht="12" customHeight="1" x14ac:dyDescent="0.35">
      <c r="J117" s="2358"/>
    </row>
    <row r="118" spans="10:10" ht="12" customHeight="1" x14ac:dyDescent="0.35">
      <c r="J118" s="2358"/>
    </row>
    <row r="119" spans="10:10" ht="12" customHeight="1" x14ac:dyDescent="0.35">
      <c r="J119" s="2358"/>
    </row>
  </sheetData>
  <mergeCells count="7">
    <mergeCell ref="H66:I66"/>
    <mergeCell ref="A1:I1"/>
    <mergeCell ref="A2:I2"/>
    <mergeCell ref="A7:B7"/>
    <mergeCell ref="A3:B6"/>
    <mergeCell ref="C4:I4"/>
    <mergeCell ref="C3:I3"/>
  </mergeCells>
  <conditionalFormatting sqref="D7:G65 I7:I65">
    <cfRule type="expression" dxfId="750" priority="2">
      <formula>D7&lt;0.005</formula>
    </cfRule>
  </conditionalFormatting>
  <conditionalFormatting sqref="D7:G65 I7:I65">
    <cfRule type="expression" dxfId="74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גיליון119"/>
  <dimension ref="A1:I52"/>
  <sheetViews>
    <sheetView view="pageBreakPreview" topLeftCell="B1" zoomScaleNormal="100" zoomScaleSheetLayoutView="100" workbookViewId="0">
      <selection activeCell="G10" sqref="G10"/>
    </sheetView>
  </sheetViews>
  <sheetFormatPr defaultColWidth="19.08984375" defaultRowHeight="12" customHeight="1" x14ac:dyDescent="0.35"/>
  <cols>
    <col min="1" max="1" width="24.90625" style="1689" bestFit="1" customWidth="1"/>
    <col min="2" max="2" width="32.26953125" style="1689" bestFit="1" customWidth="1"/>
    <col min="3" max="3" width="14.26953125" style="1691" customWidth="1"/>
    <col min="4" max="4" width="15.36328125" style="1690" customWidth="1"/>
    <col min="5" max="5" width="16.453125" style="1690" customWidth="1"/>
    <col min="6" max="6" width="11" style="1690" customWidth="1"/>
    <col min="7" max="7" width="15.36328125" style="1690" customWidth="1"/>
    <col min="8" max="8" width="13.6328125" style="1689" customWidth="1"/>
    <col min="9" max="9" width="18.90625" bestFit="1" customWidth="1"/>
  </cols>
  <sheetData>
    <row r="1" spans="1:9" ht="15.75" customHeight="1" x14ac:dyDescent="0.35">
      <c r="A1" s="6345" t="s">
        <v>1004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1003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04"/>
      <c r="B3" s="6405"/>
      <c r="C3" s="6483" t="s">
        <v>1002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482"/>
      <c r="C4" s="6638" t="s">
        <v>1001</v>
      </c>
      <c r="D4" s="6945"/>
      <c r="E4" s="6945"/>
      <c r="F4" s="6945"/>
      <c r="G4" s="6945"/>
      <c r="H4" s="6945"/>
      <c r="I4" s="6663"/>
    </row>
    <row r="5" spans="1:9" ht="15.75" customHeight="1" x14ac:dyDescent="0.35">
      <c r="A5" s="6481"/>
      <c r="B5" s="6482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9" ht="16.5" customHeight="1" thickBot="1" x14ac:dyDescent="0.4">
      <c r="A6" s="6638"/>
      <c r="B6" s="6945"/>
      <c r="C6" s="1716" t="s">
        <v>49</v>
      </c>
      <c r="D6" s="1811" t="s">
        <v>857</v>
      </c>
      <c r="E6" s="1715" t="s">
        <v>856</v>
      </c>
      <c r="F6" s="1811" t="s">
        <v>855</v>
      </c>
      <c r="G6" s="1715" t="s">
        <v>854</v>
      </c>
      <c r="H6" s="1811" t="s">
        <v>149</v>
      </c>
      <c r="I6" s="1715" t="s">
        <v>853</v>
      </c>
    </row>
    <row r="7" spans="1:9" s="179" customFormat="1" ht="12" customHeight="1" thickBot="1" x14ac:dyDescent="0.4">
      <c r="A7" s="6648" t="s">
        <v>59</v>
      </c>
      <c r="B7" s="6443"/>
      <c r="C7" s="1714">
        <v>6191.9999999999873</v>
      </c>
      <c r="D7" s="1353">
        <v>0.1712623450370333</v>
      </c>
      <c r="E7" s="2185">
        <v>0.54930951496788394</v>
      </c>
      <c r="F7" s="1353">
        <v>0.23216311068542947</v>
      </c>
      <c r="G7" s="2185">
        <v>4.7265029309653678E-2</v>
      </c>
      <c r="H7" s="2075">
        <v>3.8332527860665548</v>
      </c>
      <c r="I7" s="2184">
        <v>0.55724595660082488</v>
      </c>
    </row>
    <row r="8" spans="1:9" s="179" customFormat="1" ht="12" customHeight="1" x14ac:dyDescent="0.35">
      <c r="A8" s="311" t="s">
        <v>123</v>
      </c>
      <c r="B8" s="93" t="s">
        <v>122</v>
      </c>
      <c r="C8" s="1696">
        <v>1044.9999999999998</v>
      </c>
      <c r="D8" s="2201">
        <v>0.10506746033092394</v>
      </c>
      <c r="E8" s="2201">
        <v>0.72701632889048284</v>
      </c>
      <c r="F8" s="2201">
        <v>0.13291945102587108</v>
      </c>
      <c r="G8" s="2201">
        <v>3.4996759752723323E-2</v>
      </c>
      <c r="H8" s="2138">
        <v>3.8811541223663872</v>
      </c>
      <c r="I8" s="1845">
        <v>0.3697497890117688</v>
      </c>
    </row>
    <row r="9" spans="1:9" s="179" customFormat="1" ht="12" customHeight="1" x14ac:dyDescent="0.35">
      <c r="A9" s="92" t="s">
        <v>121</v>
      </c>
      <c r="B9" s="1701" t="s">
        <v>120</v>
      </c>
      <c r="C9" s="1700">
        <v>295.99999999999983</v>
      </c>
      <c r="D9" s="2315">
        <v>0.10874615160684897</v>
      </c>
      <c r="E9" s="2315">
        <v>0.61502511950557404</v>
      </c>
      <c r="F9" s="2315">
        <v>0.18884743868286161</v>
      </c>
      <c r="G9" s="2315">
        <v>8.7381290204715287E-2</v>
      </c>
      <c r="H9" s="2349">
        <v>3.7417193336922825</v>
      </c>
      <c r="I9" s="2314">
        <v>0.40385500165025934</v>
      </c>
    </row>
    <row r="10" spans="1:9" s="179" customFormat="1" ht="12" customHeight="1" x14ac:dyDescent="0.35">
      <c r="A10" s="322"/>
      <c r="B10" s="1701" t="s">
        <v>119</v>
      </c>
      <c r="C10" s="1700">
        <v>914.00000000000045</v>
      </c>
      <c r="D10" s="2315">
        <v>0.25137797113821148</v>
      </c>
      <c r="E10" s="2315">
        <v>0.37949148568767443</v>
      </c>
      <c r="F10" s="2315">
        <v>0.33716882186805563</v>
      </c>
      <c r="G10" s="2315">
        <v>3.196172130605697E-2</v>
      </c>
      <c r="H10" s="2349">
        <v>3.8463289267280216</v>
      </c>
      <c r="I10" s="2314">
        <v>0.39413524815731338</v>
      </c>
    </row>
    <row r="11" spans="1:9" s="179" customFormat="1" ht="12" customHeight="1" x14ac:dyDescent="0.35">
      <c r="A11" s="322"/>
      <c r="B11" s="1701" t="s">
        <v>118</v>
      </c>
      <c r="C11" s="1700">
        <v>226.99999999999997</v>
      </c>
      <c r="D11" s="2315">
        <v>0.11820919196228261</v>
      </c>
      <c r="E11" s="2315">
        <v>0.54448655131758827</v>
      </c>
      <c r="F11" s="2315">
        <v>0.2538089345601946</v>
      </c>
      <c r="G11" s="2315">
        <v>8.3495322159933702E-2</v>
      </c>
      <c r="H11" s="2349">
        <v>3.6902616944951685</v>
      </c>
      <c r="I11" s="2314">
        <v>0.56951592700519826</v>
      </c>
    </row>
    <row r="12" spans="1:9" s="179" customFormat="1" ht="12" customHeight="1" x14ac:dyDescent="0.35">
      <c r="A12" s="322"/>
      <c r="B12" s="1701" t="s">
        <v>117</v>
      </c>
      <c r="C12" s="2374">
        <v>40.000000000000014</v>
      </c>
      <c r="D12" s="2315">
        <v>0.10845387163680628</v>
      </c>
      <c r="E12" s="2315">
        <v>0.56460205759069471</v>
      </c>
      <c r="F12" s="2315">
        <v>0.25656369732197076</v>
      </c>
      <c r="G12" s="2315">
        <v>7.0380373450528083E-2</v>
      </c>
      <c r="H12" s="2349">
        <v>3.6980113317741479</v>
      </c>
      <c r="I12" s="2314">
        <v>0.51390748067065417</v>
      </c>
    </row>
    <row r="13" spans="1:9" s="179" customFormat="1" ht="12" customHeight="1" x14ac:dyDescent="0.35">
      <c r="A13" s="322"/>
      <c r="B13" s="1701" t="s">
        <v>115</v>
      </c>
      <c r="C13" s="1700">
        <v>43</v>
      </c>
      <c r="D13" s="2315">
        <v>4.1662724008116783E-2</v>
      </c>
      <c r="E13" s="2315">
        <v>0.63541733365054498</v>
      </c>
      <c r="F13" s="2315">
        <v>0.31485935782870783</v>
      </c>
      <c r="G13" s="2315">
        <v>8.0605845126303557E-3</v>
      </c>
      <c r="H13" s="2349">
        <v>3.7026216126415181</v>
      </c>
      <c r="I13" s="2314">
        <v>0.67084812703911023</v>
      </c>
    </row>
    <row r="14" spans="1:9" s="179" customFormat="1" ht="12" customHeight="1" x14ac:dyDescent="0.35">
      <c r="A14" s="322"/>
      <c r="B14" s="2325" t="s">
        <v>114</v>
      </c>
      <c r="C14" s="1700">
        <v>24</v>
      </c>
      <c r="D14" s="2340">
        <v>1.7396114307363767E-2</v>
      </c>
      <c r="E14" s="2340">
        <v>0.40502477831556077</v>
      </c>
      <c r="F14" s="2340">
        <v>0.37258415545045709</v>
      </c>
      <c r="G14" s="2340">
        <v>0.20499495192661815</v>
      </c>
      <c r="H14" s="2339">
        <v>3.2174259406963066</v>
      </c>
      <c r="I14" s="2352">
        <v>0.54632837672133017</v>
      </c>
    </row>
    <row r="15" spans="1:9" s="179" customFormat="1" ht="12" customHeight="1" x14ac:dyDescent="0.35">
      <c r="A15" s="322"/>
      <c r="B15" s="1701" t="s">
        <v>112</v>
      </c>
      <c r="C15" s="2374">
        <v>95.999999999999986</v>
      </c>
      <c r="D15" s="2315">
        <v>0.16181077446869055</v>
      </c>
      <c r="E15" s="2315">
        <v>0.55854841935672117</v>
      </c>
      <c r="F15" s="2315">
        <v>0.11451217008558703</v>
      </c>
      <c r="G15" s="2315">
        <v>0.16512863608900133</v>
      </c>
      <c r="H15" s="2349">
        <v>3.5842145620631016</v>
      </c>
      <c r="I15" s="2314">
        <v>0.46090459388814742</v>
      </c>
    </row>
    <row r="16" spans="1:9" s="179" customFormat="1" ht="12" customHeight="1" x14ac:dyDescent="0.35">
      <c r="A16" s="322"/>
      <c r="B16" s="1701" t="s">
        <v>111</v>
      </c>
      <c r="C16" s="1700">
        <v>151.99999999999994</v>
      </c>
      <c r="D16" s="2315">
        <v>9.2409627802146066E-2</v>
      </c>
      <c r="E16" s="2315">
        <v>0.5244655749980538</v>
      </c>
      <c r="F16" s="2315">
        <v>0.32799781979317366</v>
      </c>
      <c r="G16" s="2315">
        <v>5.5126977406626372E-2</v>
      </c>
      <c r="H16" s="2349">
        <v>3.6541578531957191</v>
      </c>
      <c r="I16" s="2314">
        <v>0.56988366295426485</v>
      </c>
    </row>
    <row r="17" spans="1:9" s="179" customFormat="1" ht="12" customHeight="1" x14ac:dyDescent="0.35">
      <c r="A17" s="322"/>
      <c r="B17" s="1701" t="s">
        <v>110</v>
      </c>
      <c r="C17" s="1700">
        <v>142</v>
      </c>
      <c r="D17" s="2315">
        <v>0.14529038687819121</v>
      </c>
      <c r="E17" s="2315">
        <v>0.477337275380943</v>
      </c>
      <c r="F17" s="2315">
        <v>0.27338684373106464</v>
      </c>
      <c r="G17" s="2315">
        <v>0.10398549400980084</v>
      </c>
      <c r="H17" s="2349">
        <v>3.6380321437631471</v>
      </c>
      <c r="I17" s="2314">
        <v>0.48408567189265989</v>
      </c>
    </row>
    <row r="18" spans="1:9" s="179" customFormat="1" ht="12" customHeight="1" x14ac:dyDescent="0.35">
      <c r="A18" s="322"/>
      <c r="B18" s="1701" t="s">
        <v>109</v>
      </c>
      <c r="C18" s="2374">
        <v>144.99999999999997</v>
      </c>
      <c r="D18" s="2315">
        <v>0.1668248528858815</v>
      </c>
      <c r="E18" s="2315">
        <v>0.57234328245787425</v>
      </c>
      <c r="F18" s="2315">
        <v>0.23317744751344183</v>
      </c>
      <c r="G18" s="2315">
        <v>2.7654417142802652E-2</v>
      </c>
      <c r="H18" s="2349">
        <v>3.8783385710868341</v>
      </c>
      <c r="I18" s="2314">
        <v>0.52388094026045229</v>
      </c>
    </row>
    <row r="19" spans="1:9" s="179" customFormat="1" ht="12" customHeight="1" x14ac:dyDescent="0.35">
      <c r="A19" s="322"/>
      <c r="B19" s="1701" t="s">
        <v>108</v>
      </c>
      <c r="C19" s="1700">
        <v>37.999999999999993</v>
      </c>
      <c r="D19" s="2315">
        <v>2.3432657008157252E-2</v>
      </c>
      <c r="E19" s="2315">
        <v>0.54192271544101511</v>
      </c>
      <c r="F19" s="2315">
        <v>0.40804593905690756</v>
      </c>
      <c r="G19" s="2315">
        <v>2.6598688493919827E-2</v>
      </c>
      <c r="H19" s="2349">
        <v>3.5621893409634096</v>
      </c>
      <c r="I19" s="2314">
        <v>0.59470776035568895</v>
      </c>
    </row>
    <row r="20" spans="1:9" s="179" customFormat="1" ht="12" customHeight="1" x14ac:dyDescent="0.35">
      <c r="A20" s="322"/>
      <c r="B20" s="1701" t="s">
        <v>107</v>
      </c>
      <c r="C20" s="1700">
        <v>66.999999999999972</v>
      </c>
      <c r="D20" s="2315">
        <v>4.2257413935789023E-2</v>
      </c>
      <c r="E20" s="2315">
        <v>0.52963036666222651</v>
      </c>
      <c r="F20" s="2315">
        <v>0.33316565999902964</v>
      </c>
      <c r="G20" s="2315">
        <v>9.494655940295503E-2</v>
      </c>
      <c r="H20" s="2349">
        <v>3.488194976958551</v>
      </c>
      <c r="I20" s="2314">
        <v>0.57565210840268921</v>
      </c>
    </row>
    <row r="21" spans="1:9" s="179" customFormat="1" ht="12" customHeight="1" x14ac:dyDescent="0.35">
      <c r="A21" s="322"/>
      <c r="B21" s="1701" t="s">
        <v>106</v>
      </c>
      <c r="C21" s="2374">
        <v>70.000000000000028</v>
      </c>
      <c r="D21" s="2315">
        <v>6.3221019112384036E-2</v>
      </c>
      <c r="E21" s="2315">
        <v>0.54642581077087182</v>
      </c>
      <c r="F21" s="2315">
        <v>0.25101064754289321</v>
      </c>
      <c r="G21" s="2315">
        <v>0.13934252257385099</v>
      </c>
      <c r="H21" s="2349">
        <v>3.4093267782566818</v>
      </c>
      <c r="I21" s="2314">
        <v>0.44005540716919767</v>
      </c>
    </row>
    <row r="22" spans="1:9" s="179" customFormat="1" ht="12" customHeight="1" x14ac:dyDescent="0.35">
      <c r="A22" s="322"/>
      <c r="B22" s="1701" t="s">
        <v>105</v>
      </c>
      <c r="C22" s="1700">
        <v>186.00000000000009</v>
      </c>
      <c r="D22" s="2315">
        <v>0.24151046044038676</v>
      </c>
      <c r="E22" s="2315">
        <v>0.43303121372353959</v>
      </c>
      <c r="F22" s="2315">
        <v>0.31935994489562392</v>
      </c>
      <c r="G22" s="2315">
        <v>6.098380940451501E-3</v>
      </c>
      <c r="H22" s="2349">
        <v>3.9099537536638627</v>
      </c>
      <c r="I22" s="2314">
        <v>0.38257590959279009</v>
      </c>
    </row>
    <row r="23" spans="1:9" s="179" customFormat="1" ht="12" customHeight="1" x14ac:dyDescent="0.35">
      <c r="A23" s="322"/>
      <c r="B23" s="1701" t="s">
        <v>104</v>
      </c>
      <c r="C23" s="1700">
        <v>38</v>
      </c>
      <c r="D23" s="2315">
        <v>0.22831241896698273</v>
      </c>
      <c r="E23" s="2315">
        <v>0.40703251348745267</v>
      </c>
      <c r="F23" s="2315">
        <v>0.29911002544192422</v>
      </c>
      <c r="G23" s="2315">
        <v>6.5545042103640747E-2</v>
      </c>
      <c r="H23" s="2349">
        <v>3.7869813282985136</v>
      </c>
      <c r="I23" s="2314">
        <v>0.42130873240468214</v>
      </c>
    </row>
    <row r="24" spans="1:9" s="179" customFormat="1" ht="12" customHeight="1" x14ac:dyDescent="0.35">
      <c r="A24" s="322"/>
      <c r="B24" s="1701" t="s">
        <v>102</v>
      </c>
      <c r="C24" s="1700">
        <v>52.000000000000007</v>
      </c>
      <c r="D24" s="2315">
        <v>0.50440055856113331</v>
      </c>
      <c r="E24" s="2315">
        <v>3.4551655150370494E-2</v>
      </c>
      <c r="F24" s="2315">
        <v>0.41376312000903431</v>
      </c>
      <c r="G24" s="2315">
        <v>4.7284666279462123E-2</v>
      </c>
      <c r="H24" s="1703">
        <v>3.9960681059931753</v>
      </c>
      <c r="I24" s="2314">
        <v>0.71287408689005227</v>
      </c>
    </row>
    <row r="25" spans="1:9" s="179" customFormat="1" ht="12" customHeight="1" x14ac:dyDescent="0.35">
      <c r="A25" s="322"/>
      <c r="B25" s="1701" t="s">
        <v>101</v>
      </c>
      <c r="C25" s="1700">
        <v>47.000000000000007</v>
      </c>
      <c r="D25" s="2315">
        <v>0.18901562183146009</v>
      </c>
      <c r="E25" s="2315">
        <v>0.56932938670634636</v>
      </c>
      <c r="F25" s="2315">
        <v>0.18263954532306426</v>
      </c>
      <c r="G25" s="2315">
        <v>5.9015446139128812E-2</v>
      </c>
      <c r="H25" s="2349">
        <v>3.8883451842301389</v>
      </c>
      <c r="I25" s="2314">
        <v>0.36991200261098206</v>
      </c>
    </row>
    <row r="26" spans="1:9" s="179" customFormat="1" ht="12" customHeight="1" x14ac:dyDescent="0.35">
      <c r="A26" s="322"/>
      <c r="B26" s="1701" t="s">
        <v>241</v>
      </c>
      <c r="C26" s="1700">
        <v>105.99999999999999</v>
      </c>
      <c r="D26" s="2315">
        <v>0.43427315316883963</v>
      </c>
      <c r="E26" s="2315">
        <v>0.2907789552229515</v>
      </c>
      <c r="F26" s="2315">
        <v>0.27494789160820887</v>
      </c>
      <c r="G26" s="2315">
        <v>0</v>
      </c>
      <c r="H26" s="2349">
        <v>4.1593252615606309</v>
      </c>
      <c r="I26" s="2314">
        <v>0.51025080159914216</v>
      </c>
    </row>
    <row r="27" spans="1:9" s="179" customFormat="1" ht="12" customHeight="1" x14ac:dyDescent="0.35">
      <c r="A27" s="322"/>
      <c r="B27" s="1701" t="s">
        <v>240</v>
      </c>
      <c r="C27" s="1700">
        <v>88.000000000000014</v>
      </c>
      <c r="D27" s="2315">
        <v>0.25308836282988184</v>
      </c>
      <c r="E27" s="2315">
        <v>0.50375522249681481</v>
      </c>
      <c r="F27" s="2315">
        <v>0.15546006507951485</v>
      </c>
      <c r="G27" s="2345">
        <v>8.7696349593788539E-2</v>
      </c>
      <c r="H27" s="2344">
        <v>3.9222355985627906</v>
      </c>
      <c r="I27" s="2314">
        <v>0.50182691244791466</v>
      </c>
    </row>
    <row r="28" spans="1:9" s="179" customFormat="1" ht="12" customHeight="1" thickBot="1" x14ac:dyDescent="0.4">
      <c r="A28" s="318"/>
      <c r="B28" s="68" t="s">
        <v>59</v>
      </c>
      <c r="C28" s="1694">
        <v>3860.0000000000032</v>
      </c>
      <c r="D28" s="2328">
        <v>0.15847037064220706</v>
      </c>
      <c r="E28" s="2328">
        <v>0.54235025901436995</v>
      </c>
      <c r="F28" s="2328">
        <v>0.24605150512465371</v>
      </c>
      <c r="G28" s="2328">
        <v>5.3127865218763261E-2</v>
      </c>
      <c r="H28" s="1693">
        <v>3.792717356075364</v>
      </c>
      <c r="I28" s="2327">
        <v>0.4562521912179337</v>
      </c>
    </row>
    <row r="29" spans="1:9" s="179" customFormat="1" ht="12" customHeight="1" x14ac:dyDescent="0.35">
      <c r="A29" s="317" t="s">
        <v>98</v>
      </c>
      <c r="B29" s="1304" t="s">
        <v>97</v>
      </c>
      <c r="C29" s="1697">
        <v>1426.0000000000002</v>
      </c>
      <c r="D29" s="219">
        <v>0.21776916228069199</v>
      </c>
      <c r="E29" s="219">
        <v>0.55992891049629501</v>
      </c>
      <c r="F29" s="219">
        <v>0.19156980822619546</v>
      </c>
      <c r="G29" s="219">
        <v>3.0732118996814481E-2</v>
      </c>
      <c r="H29" s="1711">
        <v>3.9595724141244175</v>
      </c>
      <c r="I29" s="267">
        <v>0.64932580387998751</v>
      </c>
    </row>
    <row r="30" spans="1:9" s="179" customFormat="1" ht="12" customHeight="1" x14ac:dyDescent="0.35">
      <c r="A30" s="78" t="s">
        <v>96</v>
      </c>
      <c r="B30" s="2325" t="s">
        <v>95</v>
      </c>
      <c r="C30" s="1700">
        <v>174.00000000000003</v>
      </c>
      <c r="D30" s="2315">
        <v>0.14874027521745861</v>
      </c>
      <c r="E30" s="2315">
        <v>0.7221782612079406</v>
      </c>
      <c r="F30" s="2315">
        <v>0.10225776910087729</v>
      </c>
      <c r="G30" s="2315">
        <v>2.6823694473723621E-2</v>
      </c>
      <c r="H30" s="1703">
        <v>3.9909831847253523</v>
      </c>
      <c r="I30" s="2314">
        <v>0.5741214616239233</v>
      </c>
    </row>
    <row r="31" spans="1:9" s="179" customFormat="1" ht="12" customHeight="1" x14ac:dyDescent="0.35">
      <c r="A31" s="535"/>
      <c r="B31" s="2325" t="s">
        <v>94</v>
      </c>
      <c r="C31" s="1700">
        <v>28</v>
      </c>
      <c r="D31" s="2340">
        <v>6.7411702174857202E-2</v>
      </c>
      <c r="E31" s="2340">
        <v>0.41067183899436133</v>
      </c>
      <c r="F31" s="2340">
        <v>0.52191645883078142</v>
      </c>
      <c r="G31" s="2340">
        <v>0</v>
      </c>
      <c r="H31" s="2339">
        <v>3.5454952433440758</v>
      </c>
      <c r="I31" s="2352">
        <v>0.81674181072643737</v>
      </c>
    </row>
    <row r="32" spans="1:9" s="179" customFormat="1" ht="12" customHeight="1" thickBot="1" x14ac:dyDescent="0.4">
      <c r="A32" s="379"/>
      <c r="B32" s="1530" t="s">
        <v>59</v>
      </c>
      <c r="C32" s="2342">
        <v>1627.9999999999998</v>
      </c>
      <c r="D32" s="2322">
        <v>0.20766842971645205</v>
      </c>
      <c r="E32" s="2322">
        <v>0.57558825553352133</v>
      </c>
      <c r="F32" s="2322">
        <v>0.18694034079205871</v>
      </c>
      <c r="G32" s="2322">
        <v>2.9802973957966428E-2</v>
      </c>
      <c r="H32" s="2341">
        <v>3.9564109508936265</v>
      </c>
      <c r="I32" s="2320">
        <v>0.64757545465790101</v>
      </c>
    </row>
    <row r="33" spans="1:9" s="179" customFormat="1" ht="12" customHeight="1" thickBot="1" x14ac:dyDescent="0.4">
      <c r="A33" s="397" t="s">
        <v>93</v>
      </c>
      <c r="B33" s="352" t="s">
        <v>59</v>
      </c>
      <c r="C33" s="2076">
        <v>20</v>
      </c>
      <c r="D33" s="2215">
        <v>0.26740434758545051</v>
      </c>
      <c r="E33" s="2215">
        <v>0.58397752275513493</v>
      </c>
      <c r="F33" s="2215">
        <v>0.14861812965941446</v>
      </c>
      <c r="G33" s="2215">
        <v>0</v>
      </c>
      <c r="H33" s="2376">
        <v>4.1187862179260364</v>
      </c>
      <c r="I33" s="2213">
        <v>4.3170586005320073E-3</v>
      </c>
    </row>
    <row r="34" spans="1:9" s="179" customFormat="1" ht="12" customHeight="1" x14ac:dyDescent="0.35">
      <c r="A34" s="535" t="s">
        <v>92</v>
      </c>
      <c r="B34" s="93" t="s">
        <v>91</v>
      </c>
      <c r="C34" s="2139">
        <v>64.000000000000014</v>
      </c>
      <c r="D34" s="2201">
        <v>0.25631233367412276</v>
      </c>
      <c r="E34" s="2201">
        <v>0.55777743597000484</v>
      </c>
      <c r="F34" s="2201">
        <v>0.18591023035587237</v>
      </c>
      <c r="G34" s="2201">
        <v>0</v>
      </c>
      <c r="H34" s="1695">
        <v>4.0704021033182505</v>
      </c>
      <c r="I34" s="1845">
        <v>0.57229080044638225</v>
      </c>
    </row>
    <row r="35" spans="1:9" s="179" customFormat="1" ht="12" customHeight="1" x14ac:dyDescent="0.35">
      <c r="A35" s="78" t="s">
        <v>205</v>
      </c>
      <c r="B35" s="1701" t="s">
        <v>89</v>
      </c>
      <c r="C35" s="1700">
        <v>62.000000000000014</v>
      </c>
      <c r="D35" s="2315">
        <v>0.12006259931378828</v>
      </c>
      <c r="E35" s="2315">
        <v>0.66363436951446031</v>
      </c>
      <c r="F35" s="2315">
        <v>0.19821933568628436</v>
      </c>
      <c r="G35" s="2315">
        <v>1.8083695485467611E-2</v>
      </c>
      <c r="H35" s="1703">
        <v>3.8856758726565688</v>
      </c>
      <c r="I35" s="2314">
        <v>0.81065274468591819</v>
      </c>
    </row>
    <row r="36" spans="1:9" s="179" customFormat="1" ht="12" customHeight="1" x14ac:dyDescent="0.35">
      <c r="A36" s="78"/>
      <c r="B36" s="1701" t="s">
        <v>87</v>
      </c>
      <c r="C36" s="2353">
        <v>20.000000000000004</v>
      </c>
      <c r="D36" s="2340">
        <v>0</v>
      </c>
      <c r="E36" s="2340">
        <v>0.93692777760674162</v>
      </c>
      <c r="F36" s="2340">
        <v>6.3072222393258243E-2</v>
      </c>
      <c r="G36" s="2340">
        <v>0</v>
      </c>
      <c r="H36" s="2339">
        <v>3.936927777606742</v>
      </c>
      <c r="I36" s="2352">
        <v>0.7</v>
      </c>
    </row>
    <row r="37" spans="1:9" s="179" customFormat="1" ht="12" customHeight="1" x14ac:dyDescent="0.35">
      <c r="A37" s="78"/>
      <c r="B37" s="1701" t="s">
        <v>239</v>
      </c>
      <c r="C37" s="2353">
        <v>31.000000000000007</v>
      </c>
      <c r="D37" s="2315">
        <v>5.3397047042702851E-2</v>
      </c>
      <c r="E37" s="2315">
        <v>0.60628763893394555</v>
      </c>
      <c r="F37" s="2315">
        <v>0.34031531402335163</v>
      </c>
      <c r="G37" s="2315">
        <v>0</v>
      </c>
      <c r="H37" s="1703">
        <v>3.7130817330193513</v>
      </c>
      <c r="I37" s="2314">
        <v>0.60759848536978323</v>
      </c>
    </row>
    <row r="38" spans="1:9" s="179" customFormat="1" ht="12" customHeight="1" thickBot="1" x14ac:dyDescent="0.4">
      <c r="A38" s="322"/>
      <c r="B38" s="68" t="s">
        <v>59</v>
      </c>
      <c r="C38" s="1694">
        <v>193.00000000000014</v>
      </c>
      <c r="D38" s="2328">
        <v>0.17260635653467524</v>
      </c>
      <c r="E38" s="2328">
        <v>0.61345314567448783</v>
      </c>
      <c r="F38" s="2328">
        <v>0.19911115796009582</v>
      </c>
      <c r="G38" s="2328">
        <v>1.4829339830741139E-2</v>
      </c>
      <c r="H38" s="1693">
        <v>3.9388278078143273</v>
      </c>
      <c r="I38" s="2327">
        <v>0.69225594631895804</v>
      </c>
    </row>
    <row r="39" spans="1:9" s="179" customFormat="1" ht="12" customHeight="1" x14ac:dyDescent="0.35">
      <c r="A39" s="311" t="s">
        <v>85</v>
      </c>
      <c r="B39" s="93" t="s">
        <v>238</v>
      </c>
      <c r="C39" s="2139">
        <v>40.000000000000014</v>
      </c>
      <c r="D39" s="2201">
        <v>6.2963377148508401E-2</v>
      </c>
      <c r="E39" s="2201">
        <v>0.66443166292383427</v>
      </c>
      <c r="F39" s="2201">
        <v>0.12098431790892245</v>
      </c>
      <c r="G39" s="2201">
        <v>0.15162064201873462</v>
      </c>
      <c r="H39" s="1695">
        <v>3.5709100852480349</v>
      </c>
      <c r="I39" s="1845">
        <v>0.86510892864123901</v>
      </c>
    </row>
    <row r="40" spans="1:9" s="179" customFormat="1" ht="12" customHeight="1" x14ac:dyDescent="0.35">
      <c r="A40" s="92" t="s">
        <v>83</v>
      </c>
      <c r="B40" s="1701" t="s">
        <v>81</v>
      </c>
      <c r="C40" s="1700">
        <v>29.000000000000014</v>
      </c>
      <c r="D40" s="2340">
        <v>0.20671209384351688</v>
      </c>
      <c r="E40" s="2340">
        <v>0.69933906168532078</v>
      </c>
      <c r="F40" s="2340">
        <v>9.3948844471162307E-2</v>
      </c>
      <c r="G40" s="2340">
        <v>0</v>
      </c>
      <c r="H40" s="2339">
        <v>4.1127632493723549</v>
      </c>
      <c r="I40" s="2352">
        <v>0.82834534631502488</v>
      </c>
    </row>
    <row r="41" spans="1:9" s="179" customFormat="1" ht="12" customHeight="1" x14ac:dyDescent="0.35">
      <c r="A41" s="92"/>
      <c r="B41" s="2325" t="s">
        <v>79</v>
      </c>
      <c r="C41" s="1700">
        <v>37</v>
      </c>
      <c r="D41" s="2315">
        <v>0.19961928974047249</v>
      </c>
      <c r="E41" s="2315">
        <v>0.60802979711364724</v>
      </c>
      <c r="F41" s="2315">
        <v>0.15900665614666407</v>
      </c>
      <c r="G41" s="2315">
        <v>3.3344256999216365E-2</v>
      </c>
      <c r="H41" s="1703">
        <v>3.9739241195953756</v>
      </c>
      <c r="I41" s="2314">
        <v>0.72</v>
      </c>
    </row>
    <row r="42" spans="1:9" s="179" customFormat="1" ht="12" customHeight="1" x14ac:dyDescent="0.35">
      <c r="A42" s="92"/>
      <c r="B42" s="2325" t="s">
        <v>78</v>
      </c>
      <c r="C42" s="1700">
        <v>26.000000000000004</v>
      </c>
      <c r="D42" s="2340">
        <v>0.21099362653877435</v>
      </c>
      <c r="E42" s="2340">
        <v>0.76027801657433602</v>
      </c>
      <c r="F42" s="2340">
        <v>2.8728356886889444E-2</v>
      </c>
      <c r="G42" s="2340">
        <v>0</v>
      </c>
      <c r="H42" s="2339">
        <v>4.1822652696518841</v>
      </c>
      <c r="I42" s="2352">
        <v>0.71</v>
      </c>
    </row>
    <row r="43" spans="1:9" s="179" customFormat="1" ht="12" customHeight="1" x14ac:dyDescent="0.35">
      <c r="A43" s="322"/>
      <c r="B43" s="2325" t="s">
        <v>77</v>
      </c>
      <c r="C43" s="1700">
        <v>35</v>
      </c>
      <c r="D43" s="2315">
        <v>0.39241738538791976</v>
      </c>
      <c r="E43" s="2315">
        <v>0.37916671772527388</v>
      </c>
      <c r="F43" s="2315">
        <v>0.22841589688680655</v>
      </c>
      <c r="G43" s="2315">
        <v>0</v>
      </c>
      <c r="H43" s="1703">
        <v>4.1640014885011132</v>
      </c>
      <c r="I43" s="2314">
        <v>0.59759221466805446</v>
      </c>
    </row>
    <row r="44" spans="1:9" s="179" customFormat="1" ht="12" customHeight="1" x14ac:dyDescent="0.35">
      <c r="A44" s="322"/>
      <c r="B44" s="1701" t="s">
        <v>72</v>
      </c>
      <c r="C44" s="1700">
        <v>39.000000000000007</v>
      </c>
      <c r="D44" s="2315">
        <v>0.13882370161551458</v>
      </c>
      <c r="E44" s="2315">
        <v>0.53526012711872806</v>
      </c>
      <c r="F44" s="2315">
        <v>0.19842801252180128</v>
      </c>
      <c r="G44" s="2315">
        <v>0.12748815874395594</v>
      </c>
      <c r="H44" s="1703">
        <v>3.6854193716058021</v>
      </c>
      <c r="I44" s="2314">
        <v>0.78619318924767834</v>
      </c>
    </row>
    <row r="45" spans="1:9" s="179" customFormat="1" ht="12" customHeight="1" x14ac:dyDescent="0.35">
      <c r="A45" s="322"/>
      <c r="B45" s="1701" t="s">
        <v>237</v>
      </c>
      <c r="C45" s="1700">
        <v>51</v>
      </c>
      <c r="D45" s="2315">
        <v>0.25409789495640617</v>
      </c>
      <c r="E45" s="2315">
        <v>0.41938230033468754</v>
      </c>
      <c r="F45" s="2315">
        <v>0.28009792091238445</v>
      </c>
      <c r="G45" s="2315">
        <v>4.6421883796522324E-2</v>
      </c>
      <c r="H45" s="1703">
        <v>3.8811562064509775</v>
      </c>
      <c r="I45" s="2314">
        <v>0.71602229116746396</v>
      </c>
    </row>
    <row r="46" spans="1:9" s="179" customFormat="1" ht="12" customHeight="1" thickBot="1" x14ac:dyDescent="0.4">
      <c r="A46" s="266"/>
      <c r="B46" s="68" t="s">
        <v>59</v>
      </c>
      <c r="C46" s="1694">
        <v>299.99999999999994</v>
      </c>
      <c r="D46" s="2328">
        <v>0.19671936281357513</v>
      </c>
      <c r="E46" s="2328">
        <v>0.53952271325880763</v>
      </c>
      <c r="F46" s="2328">
        <v>0.19007283853541262</v>
      </c>
      <c r="G46" s="2328">
        <v>7.3685085392202532E-2</v>
      </c>
      <c r="H46" s="1693">
        <v>3.8449094643592545</v>
      </c>
      <c r="I46" s="2327">
        <v>0.82410950328703336</v>
      </c>
    </row>
    <row r="47" spans="1:9" s="179" customFormat="1" ht="12" customHeight="1" x14ac:dyDescent="0.35">
      <c r="A47" s="78" t="s">
        <v>70</v>
      </c>
      <c r="B47" s="1755" t="s">
        <v>65</v>
      </c>
      <c r="C47" s="1700">
        <v>32.000000000000007</v>
      </c>
      <c r="D47" s="2201">
        <v>0.34266755887690975</v>
      </c>
      <c r="E47" s="2201">
        <v>0.33237033992547593</v>
      </c>
      <c r="F47" s="2201">
        <v>0.23287399845719001</v>
      </c>
      <c r="G47" s="2201">
        <v>9.208810274042431E-2</v>
      </c>
      <c r="H47" s="1695">
        <v>3.8795733035686584</v>
      </c>
      <c r="I47" s="1845">
        <v>0.78596620991560551</v>
      </c>
    </row>
    <row r="48" spans="1:9" s="179" customFormat="1" ht="12" customHeight="1" x14ac:dyDescent="0.35">
      <c r="A48" s="78" t="s">
        <v>68</v>
      </c>
      <c r="B48" s="1701" t="s">
        <v>236</v>
      </c>
      <c r="C48" s="1700">
        <v>38.000000000000007</v>
      </c>
      <c r="D48" s="2315">
        <v>0.21532781075578883</v>
      </c>
      <c r="E48" s="2315">
        <v>0.520837395201737</v>
      </c>
      <c r="F48" s="2315">
        <v>0.26383479404247417</v>
      </c>
      <c r="G48" s="2315">
        <v>0</v>
      </c>
      <c r="H48" s="1703">
        <v>3.9514930167133144</v>
      </c>
      <c r="I48" s="2314">
        <v>0.68922083913383159</v>
      </c>
    </row>
    <row r="49" spans="1:9" s="179" customFormat="1" ht="12" customHeight="1" thickBot="1" x14ac:dyDescent="0.4">
      <c r="A49" s="266"/>
      <c r="B49" s="2343" t="s">
        <v>59</v>
      </c>
      <c r="C49" s="2342">
        <v>88.000000000000014</v>
      </c>
      <c r="D49" s="2322">
        <v>0.23641000913437324</v>
      </c>
      <c r="E49" s="2322">
        <v>0.37285506094026727</v>
      </c>
      <c r="F49" s="2322">
        <v>0.36648291880626649</v>
      </c>
      <c r="G49" s="2322">
        <v>2.4252011119092629E-2</v>
      </c>
      <c r="H49" s="2341">
        <v>3.8092970625303755</v>
      </c>
      <c r="I49" s="2320">
        <v>0.79139736882895262</v>
      </c>
    </row>
    <row r="50" spans="1:9" s="179" customFormat="1" ht="12" customHeight="1" x14ac:dyDescent="0.35">
      <c r="A50" s="89" t="s">
        <v>204</v>
      </c>
      <c r="B50" s="334" t="s">
        <v>62</v>
      </c>
      <c r="C50" s="1696">
        <v>85.000000000000028</v>
      </c>
      <c r="D50" s="148">
        <v>0.10939765393162623</v>
      </c>
      <c r="E50" s="148">
        <v>0.63122778819583991</v>
      </c>
      <c r="F50" s="148">
        <v>0.25937455787253411</v>
      </c>
      <c r="G50" s="148">
        <v>0</v>
      </c>
      <c r="H50" s="1695">
        <v>3.850023096059092</v>
      </c>
      <c r="I50" s="146">
        <v>0.55041184131495002</v>
      </c>
    </row>
    <row r="51" spans="1:9" s="179" customFormat="1" ht="12" customHeight="1" thickBot="1" x14ac:dyDescent="0.4">
      <c r="A51" s="81" t="s">
        <v>61</v>
      </c>
      <c r="B51" s="328" t="s">
        <v>59</v>
      </c>
      <c r="C51" s="1694">
        <v>103.00000000000001</v>
      </c>
      <c r="D51" s="2185">
        <v>0.14260006207678344</v>
      </c>
      <c r="E51" s="2185">
        <v>0.60613328568250413</v>
      </c>
      <c r="F51" s="2185">
        <v>0.25126665224071293</v>
      </c>
      <c r="G51" s="2185">
        <v>0</v>
      </c>
      <c r="H51" s="1693">
        <v>3.8913334098360708</v>
      </c>
      <c r="I51" s="2327">
        <v>0.50430835876050606</v>
      </c>
    </row>
    <row r="52" spans="1:9" s="179" customFormat="1" ht="12" customHeight="1" x14ac:dyDescent="0.35">
      <c r="A52" s="177"/>
      <c r="B52" s="177"/>
      <c r="C52" s="325"/>
      <c r="D52" s="935"/>
      <c r="E52" s="935"/>
      <c r="F52" s="935"/>
      <c r="G52" s="293"/>
      <c r="H52" s="293" t="s">
        <v>201</v>
      </c>
      <c r="I52" s="2307" t="s">
        <v>852</v>
      </c>
    </row>
  </sheetData>
  <mergeCells count="6">
    <mergeCell ref="A1:I1"/>
    <mergeCell ref="A2:I2"/>
    <mergeCell ref="A7:B7"/>
    <mergeCell ref="A3:B6"/>
    <mergeCell ref="C4:I4"/>
    <mergeCell ref="C3:I3"/>
  </mergeCells>
  <conditionalFormatting sqref="D7:G13 I7:I13 I15:I32 D15:G32 D34:G35 I34:I35 I37:I39 D37:G39 D41:G41 I41 I43:I51 D43:G51">
    <cfRule type="expression" dxfId="748" priority="12">
      <formula>D7&lt;0.005</formula>
    </cfRule>
  </conditionalFormatting>
  <conditionalFormatting sqref="D7:G13 I7:I13 I15:I32 D15:G32 D34:G35 I34:I35 I37:I39 D37:G39 D41:G41 I41 I43:I51 D43:G51">
    <cfRule type="expression" dxfId="747" priority="11" stopIfTrue="1">
      <formula>D7&lt;0.0004</formula>
    </cfRule>
  </conditionalFormatting>
  <conditionalFormatting sqref="I14 D14:G14">
    <cfRule type="expression" dxfId="746" priority="10">
      <formula>D14&lt;0.005</formula>
    </cfRule>
  </conditionalFormatting>
  <conditionalFormatting sqref="I14 D14:G14">
    <cfRule type="expression" dxfId="745" priority="9" stopIfTrue="1">
      <formula>D14&lt;0.0004</formula>
    </cfRule>
  </conditionalFormatting>
  <conditionalFormatting sqref="I33 D33:G33">
    <cfRule type="expression" dxfId="744" priority="8">
      <formula>D33&lt;0.005</formula>
    </cfRule>
  </conditionalFormatting>
  <conditionalFormatting sqref="I33 D33:G33">
    <cfRule type="expression" dxfId="743" priority="7" stopIfTrue="1">
      <formula>D33&lt;0.0004</formula>
    </cfRule>
  </conditionalFormatting>
  <conditionalFormatting sqref="I36 D36:G36">
    <cfRule type="expression" dxfId="742" priority="6">
      <formula>D36&lt;0.005</formula>
    </cfRule>
  </conditionalFormatting>
  <conditionalFormatting sqref="I36 D36:G36">
    <cfRule type="expression" dxfId="741" priority="5" stopIfTrue="1">
      <formula>D36&lt;0.0004</formula>
    </cfRule>
  </conditionalFormatting>
  <conditionalFormatting sqref="I40 D40:G40">
    <cfRule type="expression" dxfId="740" priority="4">
      <formula>D40&lt;0.005</formula>
    </cfRule>
  </conditionalFormatting>
  <conditionalFormatting sqref="I40 D40:G40">
    <cfRule type="expression" dxfId="739" priority="3" stopIfTrue="1">
      <formula>D40&lt;0.0004</formula>
    </cfRule>
  </conditionalFormatting>
  <conditionalFormatting sqref="I42 D42:G42">
    <cfRule type="expression" dxfId="738" priority="2">
      <formula>D42&lt;0.005</formula>
    </cfRule>
  </conditionalFormatting>
  <conditionalFormatting sqref="I42 D42:G42">
    <cfRule type="expression" dxfId="737" priority="1" stopIfTrue="1">
      <formula>D42&lt;0.0004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8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גיליון120"/>
  <dimension ref="A1:J119"/>
  <sheetViews>
    <sheetView view="pageBreakPreview" topLeftCell="C1" zoomScaleNormal="100" zoomScaleSheetLayoutView="100" workbookViewId="0">
      <selection activeCell="G10" sqref="G10"/>
    </sheetView>
  </sheetViews>
  <sheetFormatPr defaultRowHeight="12" customHeight="1" x14ac:dyDescent="0.35"/>
  <cols>
    <col min="1" max="1" width="27.453125" style="1689" bestFit="1" customWidth="1"/>
    <col min="2" max="2" width="34.08984375" style="1689" customWidth="1"/>
    <col min="3" max="3" width="15.36328125" style="1691" customWidth="1"/>
    <col min="4" max="7" width="15.36328125" style="1690" customWidth="1"/>
    <col min="8" max="8" width="15.36328125" style="1689" customWidth="1"/>
    <col min="9" max="9" width="15.36328125" customWidth="1"/>
  </cols>
  <sheetData>
    <row r="1" spans="1:10" ht="15.75" customHeight="1" x14ac:dyDescent="0.35">
      <c r="A1" s="6345" t="s">
        <v>1009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1008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83" t="s">
        <v>1007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510" t="s">
        <v>1006</v>
      </c>
      <c r="D4" s="6511"/>
      <c r="E4" s="6511"/>
      <c r="F4" s="6511"/>
      <c r="G4" s="6511"/>
      <c r="H4" s="6511"/>
      <c r="I4" s="6512"/>
    </row>
    <row r="5" spans="1:10" ht="15.5" x14ac:dyDescent="0.35">
      <c r="A5" s="6481"/>
      <c r="B5" s="6637"/>
      <c r="C5" s="2380" t="s">
        <v>55</v>
      </c>
      <c r="D5" s="1813" t="s">
        <v>862</v>
      </c>
      <c r="E5" s="2379" t="s">
        <v>861</v>
      </c>
      <c r="F5" s="1813" t="s">
        <v>860</v>
      </c>
      <c r="G5" s="2379" t="s">
        <v>859</v>
      </c>
      <c r="H5" s="1813" t="s">
        <v>793</v>
      </c>
      <c r="I5" s="2379" t="s">
        <v>858</v>
      </c>
    </row>
    <row r="6" spans="1:10" ht="16" thickBot="1" x14ac:dyDescent="0.4">
      <c r="A6" s="6638"/>
      <c r="B6" s="6663"/>
      <c r="C6" s="2060" t="s">
        <v>49</v>
      </c>
      <c r="D6" s="2059" t="s">
        <v>857</v>
      </c>
      <c r="E6" s="2058" t="s">
        <v>856</v>
      </c>
      <c r="F6" s="2059" t="s">
        <v>855</v>
      </c>
      <c r="G6" s="2058" t="s">
        <v>854</v>
      </c>
      <c r="H6" s="2059" t="s">
        <v>149</v>
      </c>
      <c r="I6" s="1715" t="s">
        <v>853</v>
      </c>
      <c r="J6" s="2377"/>
    </row>
    <row r="7" spans="1:10" s="179" customFormat="1" ht="12" customHeight="1" thickBot="1" x14ac:dyDescent="0.4">
      <c r="A7" s="6648" t="s">
        <v>59</v>
      </c>
      <c r="B7" s="6443"/>
      <c r="C7" s="1714">
        <v>13728.999999999982</v>
      </c>
      <c r="D7" s="1353">
        <v>6.8812225280385025E-2</v>
      </c>
      <c r="E7" s="2185">
        <v>0.44505195498157091</v>
      </c>
      <c r="F7" s="1353">
        <v>0.37707758540007846</v>
      </c>
      <c r="G7" s="2185">
        <v>0.10905823433798023</v>
      </c>
      <c r="H7" s="2075">
        <v>3.4519493021923466</v>
      </c>
      <c r="I7" s="2184">
        <v>0.10689842921913907</v>
      </c>
      <c r="J7" s="2378"/>
    </row>
    <row r="8" spans="1:10" s="179" customFormat="1" ht="12" customHeight="1" x14ac:dyDescent="0.35">
      <c r="A8" s="311" t="s">
        <v>123</v>
      </c>
      <c r="B8" s="93" t="s">
        <v>122</v>
      </c>
      <c r="C8" s="1696">
        <v>1358.9999999999998</v>
      </c>
      <c r="D8" s="2201">
        <v>6.3543790261911828E-2</v>
      </c>
      <c r="E8" s="2201">
        <v>0.61273483979244281</v>
      </c>
      <c r="F8" s="2201">
        <v>0.23975088808120976</v>
      </c>
      <c r="G8" s="2201">
        <v>8.3970481864432941E-2</v>
      </c>
      <c r="H8" s="2138">
        <v>3.6369426313598354</v>
      </c>
      <c r="I8" s="1845">
        <v>0.1091990375998899</v>
      </c>
      <c r="J8" s="2378"/>
    </row>
    <row r="9" spans="1:10" s="179" customFormat="1" ht="12" customHeight="1" x14ac:dyDescent="0.35">
      <c r="A9" s="92" t="s">
        <v>121</v>
      </c>
      <c r="B9" s="1701" t="s">
        <v>120</v>
      </c>
      <c r="C9" s="1700">
        <v>450.00000000000017</v>
      </c>
      <c r="D9" s="2315">
        <v>3.3710679336974081E-2</v>
      </c>
      <c r="E9" s="2315">
        <v>0.46558426139715431</v>
      </c>
      <c r="F9" s="2315">
        <v>0.36103404513435172</v>
      </c>
      <c r="G9" s="2315">
        <v>0.13967101413151795</v>
      </c>
      <c r="H9" s="2349">
        <v>3.3848369365771962</v>
      </c>
      <c r="I9" s="2314">
        <v>0.16203104440904795</v>
      </c>
      <c r="J9" s="2378"/>
    </row>
    <row r="10" spans="1:10" s="179" customFormat="1" ht="12" customHeight="1" x14ac:dyDescent="0.35">
      <c r="A10" s="322"/>
      <c r="B10" s="1701" t="s">
        <v>119</v>
      </c>
      <c r="C10" s="1700">
        <v>1389.9999999999993</v>
      </c>
      <c r="D10" s="2315">
        <v>0.13499022685334311</v>
      </c>
      <c r="E10" s="2315">
        <v>0.38775831146376627</v>
      </c>
      <c r="F10" s="2315">
        <v>0.43026398525995169</v>
      </c>
      <c r="G10" s="2315">
        <v>4.6987476422935284E-2</v>
      </c>
      <c r="H10" s="2349">
        <v>3.6060610838439517</v>
      </c>
      <c r="I10" s="2314">
        <v>9.8997309758786123E-2</v>
      </c>
      <c r="J10" s="2378"/>
    </row>
    <row r="11" spans="1:10" s="179" customFormat="1" ht="12" customHeight="1" x14ac:dyDescent="0.35">
      <c r="A11" s="322"/>
      <c r="B11" s="1701" t="s">
        <v>118</v>
      </c>
      <c r="C11" s="1700">
        <v>504</v>
      </c>
      <c r="D11" s="2315">
        <v>4.2180528913514245E-2</v>
      </c>
      <c r="E11" s="2315">
        <v>0.42425268698566404</v>
      </c>
      <c r="F11" s="2315">
        <v>0.41125783643833103</v>
      </c>
      <c r="G11" s="2315">
        <v>0.12230894766249063</v>
      </c>
      <c r="H11" s="2349">
        <v>3.3576579853975832</v>
      </c>
      <c r="I11" s="2314">
        <v>0.15167626663900483</v>
      </c>
      <c r="J11" s="2378"/>
    </row>
    <row r="12" spans="1:10" s="179" customFormat="1" ht="12" customHeight="1" x14ac:dyDescent="0.35">
      <c r="A12" s="322"/>
      <c r="B12" s="1701" t="s">
        <v>117</v>
      </c>
      <c r="C12" s="2374">
        <v>90</v>
      </c>
      <c r="D12" s="2315">
        <v>7.2882071169642635E-3</v>
      </c>
      <c r="E12" s="2315">
        <v>0.44951603027779052</v>
      </c>
      <c r="F12" s="2315">
        <v>0.24790508056572744</v>
      </c>
      <c r="G12" s="2315">
        <v>0.29529068203951764</v>
      </c>
      <c r="H12" s="2349">
        <v>3.0614346809179409</v>
      </c>
      <c r="I12" s="2314">
        <v>0.20286639231195977</v>
      </c>
      <c r="J12" s="2378"/>
    </row>
    <row r="13" spans="1:10" s="179" customFormat="1" ht="12" customHeight="1" x14ac:dyDescent="0.35">
      <c r="A13" s="322"/>
      <c r="B13" s="1701" t="s">
        <v>116</v>
      </c>
      <c r="C13" s="1700">
        <v>79.000000000000014</v>
      </c>
      <c r="D13" s="2315">
        <v>0.21197849447366721</v>
      </c>
      <c r="E13" s="2315">
        <v>0.21096803850337117</v>
      </c>
      <c r="F13" s="2315">
        <v>0.56085696541251517</v>
      </c>
      <c r="G13" s="2315">
        <v>1.6196501610445939E-2</v>
      </c>
      <c r="H13" s="2349">
        <v>3.6187285258402597</v>
      </c>
      <c r="I13" s="2314">
        <v>3.5273146691257545E-3</v>
      </c>
      <c r="J13" s="2378"/>
    </row>
    <row r="14" spans="1:10" s="179" customFormat="1" ht="12" customHeight="1" x14ac:dyDescent="0.35">
      <c r="A14" s="322"/>
      <c r="B14" s="1701" t="s">
        <v>115</v>
      </c>
      <c r="C14" s="1700">
        <v>83.000000000000028</v>
      </c>
      <c r="D14" s="2315">
        <v>0.1056378840999032</v>
      </c>
      <c r="E14" s="2315">
        <v>0.53464475070330697</v>
      </c>
      <c r="F14" s="2315">
        <v>0.31657571976835891</v>
      </c>
      <c r="G14" s="2315">
        <v>4.3141645428431082E-2</v>
      </c>
      <c r="H14" s="2349">
        <v>3.7027788734746823</v>
      </c>
      <c r="I14" s="2314">
        <v>0.20700095905999322</v>
      </c>
      <c r="J14" s="2378"/>
    </row>
    <row r="15" spans="1:10" s="179" customFormat="1" ht="12" customHeight="1" x14ac:dyDescent="0.35">
      <c r="A15" s="322"/>
      <c r="B15" s="2325" t="s">
        <v>114</v>
      </c>
      <c r="C15" s="1700">
        <v>46.000000000000007</v>
      </c>
      <c r="D15" s="2315">
        <v>9.1255852791020692E-2</v>
      </c>
      <c r="E15" s="2315">
        <v>0.53243094296335625</v>
      </c>
      <c r="F15" s="2315">
        <v>0.2037277901564376</v>
      </c>
      <c r="G15" s="2315">
        <v>0.17258541408918554</v>
      </c>
      <c r="H15" s="2349">
        <v>3.4928161392078483</v>
      </c>
      <c r="I15" s="2314">
        <v>4.3404563294061768E-2</v>
      </c>
      <c r="J15" s="2378"/>
    </row>
    <row r="16" spans="1:10" s="179" customFormat="1" ht="12" customHeight="1" x14ac:dyDescent="0.35">
      <c r="A16" s="322"/>
      <c r="B16" s="2325" t="s">
        <v>113</v>
      </c>
      <c r="C16" s="1700">
        <v>36.000000000000028</v>
      </c>
      <c r="D16" s="2315">
        <v>4.9969198500869262E-2</v>
      </c>
      <c r="E16" s="2315">
        <v>0.30761822930889021</v>
      </c>
      <c r="F16" s="2315">
        <v>0.50194318117844561</v>
      </c>
      <c r="G16" s="2315">
        <v>0.14046939101179481</v>
      </c>
      <c r="H16" s="2349">
        <v>3.202182967338806</v>
      </c>
      <c r="I16" s="2314">
        <v>0.16729595910576744</v>
      </c>
      <c r="J16" s="2378"/>
    </row>
    <row r="17" spans="1:10" s="179" customFormat="1" ht="12" customHeight="1" x14ac:dyDescent="0.35">
      <c r="A17" s="322"/>
      <c r="B17" s="1701" t="s">
        <v>112</v>
      </c>
      <c r="C17" s="2374">
        <v>119</v>
      </c>
      <c r="D17" s="2315">
        <v>2.7764647989712916E-2</v>
      </c>
      <c r="E17" s="2315">
        <v>0.27858414836564649</v>
      </c>
      <c r="F17" s="2315">
        <v>0.63495751067985473</v>
      </c>
      <c r="G17" s="2315">
        <v>5.8693692964786298E-2</v>
      </c>
      <c r="H17" s="2349">
        <v>3.2710520075278429</v>
      </c>
      <c r="I17" s="2314">
        <v>0.22327051734613584</v>
      </c>
      <c r="J17" s="2378"/>
    </row>
    <row r="18" spans="1:10" s="179" customFormat="1" ht="12" customHeight="1" x14ac:dyDescent="0.35">
      <c r="A18" s="322"/>
      <c r="B18" s="1701" t="s">
        <v>111</v>
      </c>
      <c r="C18" s="1700">
        <v>284</v>
      </c>
      <c r="D18" s="2315">
        <v>5.5537844539347576E-2</v>
      </c>
      <c r="E18" s="2315">
        <v>0.51328937442335809</v>
      </c>
      <c r="F18" s="2315">
        <v>0.33015752739063609</v>
      </c>
      <c r="G18" s="2315">
        <v>0.10101525364665706</v>
      </c>
      <c r="H18" s="2349">
        <v>3.5181377195372523</v>
      </c>
      <c r="I18" s="2314">
        <v>0.16729553246635517</v>
      </c>
      <c r="J18" s="2378"/>
    </row>
    <row r="19" spans="1:10" s="179" customFormat="1" ht="12" customHeight="1" x14ac:dyDescent="0.35">
      <c r="A19" s="322"/>
      <c r="B19" s="1701" t="s">
        <v>110</v>
      </c>
      <c r="C19" s="1700">
        <v>154.00000000000003</v>
      </c>
      <c r="D19" s="2315">
        <v>2.0268509182219736E-2</v>
      </c>
      <c r="E19" s="2315">
        <v>0.36455130598474639</v>
      </c>
      <c r="F19" s="2315">
        <v>0.38224268876619805</v>
      </c>
      <c r="G19" s="2315">
        <v>0.2329374960668347</v>
      </c>
      <c r="H19" s="2349">
        <v>3.0927861631199871</v>
      </c>
      <c r="I19" s="2314">
        <v>0.24502621566061261</v>
      </c>
      <c r="J19" s="2378"/>
    </row>
    <row r="20" spans="1:10" s="179" customFormat="1" ht="12" customHeight="1" x14ac:dyDescent="0.35">
      <c r="A20" s="322"/>
      <c r="B20" s="1701" t="s">
        <v>109</v>
      </c>
      <c r="C20" s="2374">
        <v>223</v>
      </c>
      <c r="D20" s="2315">
        <v>6.3894686800035835E-2</v>
      </c>
      <c r="E20" s="2315">
        <v>0.46709779191931494</v>
      </c>
      <c r="F20" s="2315">
        <v>0.42526402659175844</v>
      </c>
      <c r="G20" s="2315">
        <v>4.3743494688891486E-2</v>
      </c>
      <c r="H20" s="2349">
        <v>3.550418245183153</v>
      </c>
      <c r="I20" s="2314">
        <v>0.12505666472195798</v>
      </c>
      <c r="J20" s="2378"/>
    </row>
    <row r="21" spans="1:10" s="179" customFormat="1" ht="12" customHeight="1" x14ac:dyDescent="0.35">
      <c r="A21" s="322"/>
      <c r="B21" s="1701" t="s">
        <v>108</v>
      </c>
      <c r="C21" s="1700">
        <v>109.00000000000003</v>
      </c>
      <c r="D21" s="2315">
        <v>7.2170897452655619E-2</v>
      </c>
      <c r="E21" s="2315">
        <v>0.36504294492583378</v>
      </c>
      <c r="F21" s="2315">
        <v>0.48779972789877979</v>
      </c>
      <c r="G21" s="2315">
        <v>7.4986429722731007E-2</v>
      </c>
      <c r="H21" s="2349">
        <v>3.4203069004962141</v>
      </c>
      <c r="I21" s="2314">
        <v>4.8379833052015882E-2</v>
      </c>
      <c r="J21" s="2378"/>
    </row>
    <row r="22" spans="1:10" s="179" customFormat="1" ht="12" customHeight="1" x14ac:dyDescent="0.35">
      <c r="A22" s="322"/>
      <c r="B22" s="1701" t="s">
        <v>107</v>
      </c>
      <c r="C22" s="1700">
        <v>178.00000000000011</v>
      </c>
      <c r="D22" s="2315">
        <v>1.4022131221599737E-2</v>
      </c>
      <c r="E22" s="2315">
        <v>0.28364765578298567</v>
      </c>
      <c r="F22" s="2315">
        <v>0.53402017596782292</v>
      </c>
      <c r="G22" s="2315">
        <v>0.16831003702759215</v>
      </c>
      <c r="H22" s="2349">
        <v>3.1318315218963062</v>
      </c>
      <c r="I22" s="2314">
        <v>7.6378798713952797E-2</v>
      </c>
      <c r="J22" s="2378"/>
    </row>
    <row r="23" spans="1:10" s="179" customFormat="1" ht="12" customHeight="1" x14ac:dyDescent="0.35">
      <c r="A23" s="322"/>
      <c r="B23" s="1701" t="s">
        <v>106</v>
      </c>
      <c r="C23" s="2374">
        <v>133.00000000000006</v>
      </c>
      <c r="D23" s="2315">
        <v>5.2927615927271472E-2</v>
      </c>
      <c r="E23" s="2315">
        <v>0.40629324751202922</v>
      </c>
      <c r="F23" s="2315">
        <v>0.35109305223590165</v>
      </c>
      <c r="G23" s="2315">
        <v>0.1896860843247983</v>
      </c>
      <c r="H23" s="2349">
        <v>3.3153690823227038</v>
      </c>
      <c r="I23" s="2314">
        <v>0.13890405338122414</v>
      </c>
      <c r="J23" s="2378"/>
    </row>
    <row r="24" spans="1:10" s="179" customFormat="1" ht="12" customHeight="1" x14ac:dyDescent="0.35">
      <c r="A24" s="322"/>
      <c r="B24" s="1701" t="s">
        <v>105</v>
      </c>
      <c r="C24" s="1700">
        <v>360</v>
      </c>
      <c r="D24" s="2315">
        <v>0.15710418801970313</v>
      </c>
      <c r="E24" s="2315">
        <v>0.31375906724563518</v>
      </c>
      <c r="F24" s="2315">
        <v>0.39602465304553164</v>
      </c>
      <c r="G24" s="2315">
        <v>0.1331120916891313</v>
      </c>
      <c r="H24" s="2349">
        <v>3.4740870501251808</v>
      </c>
      <c r="I24" s="2314">
        <v>8.0621922267934992E-2</v>
      </c>
      <c r="J24" s="2378"/>
    </row>
    <row r="25" spans="1:10" s="179" customFormat="1" ht="12" customHeight="1" x14ac:dyDescent="0.35">
      <c r="A25" s="322"/>
      <c r="B25" s="1701" t="s">
        <v>104</v>
      </c>
      <c r="C25" s="2374">
        <v>57.000000000000007</v>
      </c>
      <c r="D25" s="2370">
        <v>8.1551530406918267E-3</v>
      </c>
      <c r="E25" s="2370">
        <v>0.15311417874972441</v>
      </c>
      <c r="F25" s="2370">
        <v>0.63852668946903257</v>
      </c>
      <c r="G25" s="2370">
        <v>0.20020397874055118</v>
      </c>
      <c r="H25" s="2375">
        <v>2.9062002055422256</v>
      </c>
      <c r="I25" s="2369">
        <v>0.21708616892957541</v>
      </c>
      <c r="J25" s="2378"/>
    </row>
    <row r="26" spans="1:10" s="179" customFormat="1" ht="12" customHeight="1" x14ac:dyDescent="0.35">
      <c r="A26" s="322"/>
      <c r="B26" s="2355" t="s">
        <v>103</v>
      </c>
      <c r="C26" s="2374">
        <v>101.99999999999996</v>
      </c>
      <c r="D26" s="2315">
        <v>3.1982224409114537E-2</v>
      </c>
      <c r="E26" s="2315">
        <v>0.59934382601988057</v>
      </c>
      <c r="F26" s="2315">
        <v>0.23789573810669737</v>
      </c>
      <c r="G26" s="2315">
        <v>0.13077821146430763</v>
      </c>
      <c r="H26" s="2349">
        <v>3.413616299233702</v>
      </c>
      <c r="I26" s="2314">
        <v>1.5573964266261906E-2</v>
      </c>
      <c r="J26" s="2378"/>
    </row>
    <row r="27" spans="1:10" s="179" customFormat="1" ht="12" customHeight="1" x14ac:dyDescent="0.35">
      <c r="A27" s="322"/>
      <c r="B27" s="1701" t="s">
        <v>102</v>
      </c>
      <c r="C27" s="1700">
        <v>33.000000000000007</v>
      </c>
      <c r="D27" s="2315">
        <v>0</v>
      </c>
      <c r="E27" s="2315">
        <v>0.4549880476729074</v>
      </c>
      <c r="F27" s="2315">
        <v>0.4605997928210751</v>
      </c>
      <c r="G27" s="2315">
        <v>8.4412159506017298E-2</v>
      </c>
      <c r="H27" s="2349">
        <v>3.3589392476923154</v>
      </c>
      <c r="I27" s="2314">
        <v>0.11068319083795403</v>
      </c>
      <c r="J27" s="2378"/>
    </row>
    <row r="28" spans="1:10" s="179" customFormat="1" ht="12" customHeight="1" x14ac:dyDescent="0.35">
      <c r="A28" s="322"/>
      <c r="B28" s="1701" t="s">
        <v>101</v>
      </c>
      <c r="C28" s="1700">
        <v>71.000000000000014</v>
      </c>
      <c r="D28" s="2315">
        <v>0.21572495013735132</v>
      </c>
      <c r="E28" s="2315">
        <v>0.26791042011400196</v>
      </c>
      <c r="F28" s="2315">
        <v>0.41774902214759974</v>
      </c>
      <c r="G28" s="2315">
        <v>9.8615607601046693E-2</v>
      </c>
      <c r="H28" s="2349">
        <v>3.5470274391375631</v>
      </c>
      <c r="I28" s="2314">
        <v>0.11284168917289226</v>
      </c>
      <c r="J28" s="2378"/>
    </row>
    <row r="29" spans="1:10" s="179" customFormat="1" ht="12" customHeight="1" x14ac:dyDescent="0.35">
      <c r="A29" s="322"/>
      <c r="B29" s="1701" t="s">
        <v>241</v>
      </c>
      <c r="C29" s="1700">
        <v>126.00000000000003</v>
      </c>
      <c r="D29" s="2315">
        <v>8.1259416833239409E-2</v>
      </c>
      <c r="E29" s="2315">
        <v>0.34349364643299696</v>
      </c>
      <c r="F29" s="2315">
        <v>0.45138261394424112</v>
      </c>
      <c r="G29" s="2315">
        <v>0.12386432278952304</v>
      </c>
      <c r="H29" s="2349">
        <v>3.3696541522429224</v>
      </c>
      <c r="I29" s="2314">
        <v>6.7042422207525834E-2</v>
      </c>
      <c r="J29" s="2378"/>
    </row>
    <row r="30" spans="1:10" s="179" customFormat="1" ht="12" customHeight="1" x14ac:dyDescent="0.35">
      <c r="A30" s="322"/>
      <c r="B30" s="1701" t="s">
        <v>240</v>
      </c>
      <c r="C30" s="1700">
        <v>189.00000000000003</v>
      </c>
      <c r="D30" s="2315">
        <v>5.94080628409401E-2</v>
      </c>
      <c r="E30" s="2315">
        <v>0.41672179727264824</v>
      </c>
      <c r="F30" s="2315">
        <v>0.3713570812901289</v>
      </c>
      <c r="G30" s="2345">
        <v>0.15251305859628336</v>
      </c>
      <c r="H30" s="2344">
        <v>3.3430537578535482</v>
      </c>
      <c r="I30" s="2314">
        <v>0.12924149166955601</v>
      </c>
      <c r="J30" s="2378"/>
    </row>
    <row r="31" spans="1:10" s="179" customFormat="1" ht="12" customHeight="1" thickBot="1" x14ac:dyDescent="0.4">
      <c r="A31" s="318"/>
      <c r="B31" s="68" t="s">
        <v>59</v>
      </c>
      <c r="C31" s="1694">
        <v>6174.9999999999964</v>
      </c>
      <c r="D31" s="2328">
        <v>7.7408703896611572E-2</v>
      </c>
      <c r="E31" s="2328">
        <v>0.44031547628036571</v>
      </c>
      <c r="F31" s="2328">
        <v>0.37533301976560829</v>
      </c>
      <c r="G31" s="2328">
        <v>0.10694280005741071</v>
      </c>
      <c r="H31" s="1693">
        <v>3.4680046406402547</v>
      </c>
      <c r="I31" s="2327">
        <v>0.12536110316497012</v>
      </c>
      <c r="J31" s="2378"/>
    </row>
    <row r="32" spans="1:10" s="179" customFormat="1" ht="12" customHeight="1" x14ac:dyDescent="0.35">
      <c r="A32" s="535" t="s">
        <v>98</v>
      </c>
      <c r="B32" s="1304" t="s">
        <v>97</v>
      </c>
      <c r="C32" s="1697">
        <v>3868.9999999999968</v>
      </c>
      <c r="D32" s="219">
        <v>6.433757263614498E-2</v>
      </c>
      <c r="E32" s="219">
        <v>0.42382668477616042</v>
      </c>
      <c r="F32" s="219">
        <v>0.3751204496725894</v>
      </c>
      <c r="G32" s="219">
        <v>0.13671529291510295</v>
      </c>
      <c r="H32" s="1711">
        <v>3.3857405562842908</v>
      </c>
      <c r="I32" s="267">
        <v>7.4424427845747543E-2</v>
      </c>
      <c r="J32" s="2378"/>
    </row>
    <row r="33" spans="1:10" s="179" customFormat="1" ht="12" customHeight="1" x14ac:dyDescent="0.35">
      <c r="A33" s="78" t="s">
        <v>96</v>
      </c>
      <c r="B33" s="2325" t="s">
        <v>95</v>
      </c>
      <c r="C33" s="1700">
        <v>368.00000000000006</v>
      </c>
      <c r="D33" s="2315">
        <v>4.9021046228061103E-2</v>
      </c>
      <c r="E33" s="2315">
        <v>0.36568574181358243</v>
      </c>
      <c r="F33" s="2315">
        <v>0.39358985997411439</v>
      </c>
      <c r="G33" s="2315">
        <v>0.19170335198424313</v>
      </c>
      <c r="H33" s="1703">
        <v>3.2085664533361875</v>
      </c>
      <c r="I33" s="2314">
        <v>9.8346935815485814E-2</v>
      </c>
      <c r="J33" s="2378"/>
    </row>
    <row r="34" spans="1:10" s="179" customFormat="1" ht="12" customHeight="1" x14ac:dyDescent="0.35">
      <c r="A34" s="535"/>
      <c r="B34" s="2325" t="s">
        <v>94</v>
      </c>
      <c r="C34" s="1700">
        <v>155.99999999999994</v>
      </c>
      <c r="D34" s="2315">
        <v>4.32201730568747E-2</v>
      </c>
      <c r="E34" s="2315">
        <v>0.44773538340264479</v>
      </c>
      <c r="F34" s="2315">
        <v>0.44457602462054152</v>
      </c>
      <c r="G34" s="2315">
        <v>6.4468418919937945E-2</v>
      </c>
      <c r="H34" s="1703">
        <v>3.4697073105964571</v>
      </c>
      <c r="I34" s="2314">
        <v>3.8032460861923592E-2</v>
      </c>
      <c r="J34" s="2378"/>
    </row>
    <row r="35" spans="1:10" s="179" customFormat="1" ht="12" customHeight="1" thickBot="1" x14ac:dyDescent="0.4">
      <c r="A35" s="379"/>
      <c r="B35" s="1530" t="s">
        <v>59</v>
      </c>
      <c r="C35" s="2342">
        <v>4393.0000000000036</v>
      </c>
      <c r="D35" s="2322">
        <v>6.2467414075700382E-2</v>
      </c>
      <c r="E35" s="2322">
        <v>0.41940021174625342</v>
      </c>
      <c r="F35" s="2322">
        <v>0.37850530137459848</v>
      </c>
      <c r="G35" s="2322">
        <v>0.13962707280345188</v>
      </c>
      <c r="H35" s="2341">
        <v>3.3725369670023193</v>
      </c>
      <c r="I35" s="2320">
        <v>7.5652541762517705E-2</v>
      </c>
      <c r="J35" s="2378"/>
    </row>
    <row r="36" spans="1:10" s="179" customFormat="1" ht="12" customHeight="1" thickBot="1" x14ac:dyDescent="0.4">
      <c r="A36" s="397" t="s">
        <v>1005</v>
      </c>
      <c r="B36" s="352" t="s">
        <v>59</v>
      </c>
      <c r="C36" s="2076">
        <v>84.999999999999986</v>
      </c>
      <c r="D36" s="1353">
        <v>0.15582853201446911</v>
      </c>
      <c r="E36" s="1353">
        <v>0.51472256529153915</v>
      </c>
      <c r="F36" s="1353">
        <v>0.31073310119398623</v>
      </c>
      <c r="G36" s="1353">
        <v>1.8715801500005264E-2</v>
      </c>
      <c r="H36" s="2075">
        <v>3.8076638278204724</v>
      </c>
      <c r="I36" s="238">
        <v>1.1586361236906101E-2</v>
      </c>
      <c r="J36" s="2378"/>
    </row>
    <row r="37" spans="1:10" s="179" customFormat="1" ht="12" customHeight="1" x14ac:dyDescent="0.35">
      <c r="A37" s="535" t="s">
        <v>92</v>
      </c>
      <c r="B37" s="93" t="s">
        <v>91</v>
      </c>
      <c r="C37" s="2139">
        <v>198.99999999999997</v>
      </c>
      <c r="D37" s="2201">
        <v>4.8337664188128127E-2</v>
      </c>
      <c r="E37" s="2201">
        <v>0.51052271118268566</v>
      </c>
      <c r="F37" s="2201">
        <v>0.34786006373115802</v>
      </c>
      <c r="G37" s="2201">
        <v>9.3279560898029482E-2</v>
      </c>
      <c r="H37" s="1695">
        <v>3.4877820072145331</v>
      </c>
      <c r="I37" s="1845">
        <v>0.10247524902516519</v>
      </c>
      <c r="J37" s="2378"/>
    </row>
    <row r="38" spans="1:10" s="179" customFormat="1" ht="12" customHeight="1" x14ac:dyDescent="0.35">
      <c r="A38" s="78" t="s">
        <v>205</v>
      </c>
      <c r="B38" s="1701" t="s">
        <v>89</v>
      </c>
      <c r="C38" s="1700">
        <v>368.00000000000011</v>
      </c>
      <c r="D38" s="2315">
        <v>7.903089579141398E-2</v>
      </c>
      <c r="E38" s="2315">
        <v>0.42804585530014189</v>
      </c>
      <c r="F38" s="2315">
        <v>0.406761282672149</v>
      </c>
      <c r="G38" s="2315">
        <v>8.6161966236294935E-2</v>
      </c>
      <c r="H38" s="1703">
        <v>3.4921067201313249</v>
      </c>
      <c r="I38" s="2314">
        <v>3.8657716530670932E-2</v>
      </c>
      <c r="J38" s="2378"/>
    </row>
    <row r="39" spans="1:10" s="179" customFormat="1" ht="12" customHeight="1" x14ac:dyDescent="0.35">
      <c r="A39" s="78"/>
      <c r="B39" s="1701" t="s">
        <v>88</v>
      </c>
      <c r="C39" s="1700">
        <v>36.000000000000007</v>
      </c>
      <c r="D39" s="2315">
        <v>4.4288905655664686E-2</v>
      </c>
      <c r="E39" s="2315">
        <v>0.45470587733761997</v>
      </c>
      <c r="F39" s="2315">
        <v>0.38073290896920226</v>
      </c>
      <c r="G39" s="2315">
        <v>0.12027230803751328</v>
      </c>
      <c r="H39" s="1703">
        <v>3.4230113806114364</v>
      </c>
      <c r="I39" s="2314">
        <v>0</v>
      </c>
      <c r="J39" s="2378"/>
    </row>
    <row r="40" spans="1:10" s="179" customFormat="1" ht="12" customHeight="1" x14ac:dyDescent="0.35">
      <c r="A40" s="78"/>
      <c r="B40" s="1701" t="s">
        <v>87</v>
      </c>
      <c r="C40" s="1700">
        <v>52.000000000000014</v>
      </c>
      <c r="D40" s="2315">
        <v>3.2614447715600063E-2</v>
      </c>
      <c r="E40" s="2315">
        <v>0.68967302805947528</v>
      </c>
      <c r="F40" s="2315">
        <v>0.20500107522163485</v>
      </c>
      <c r="G40" s="2315">
        <v>7.2711449003290282E-2</v>
      </c>
      <c r="H40" s="1703">
        <v>3.6821904744873852</v>
      </c>
      <c r="I40" s="2314">
        <v>5.0202718762497399E-2</v>
      </c>
      <c r="J40" s="2378"/>
    </row>
    <row r="41" spans="1:10" s="179" customFormat="1" ht="12" customHeight="1" x14ac:dyDescent="0.35">
      <c r="A41" s="535"/>
      <c r="B41" s="1701" t="s">
        <v>239</v>
      </c>
      <c r="C41" s="1700">
        <v>71.000000000000014</v>
      </c>
      <c r="D41" s="2315">
        <v>1.2267556266192288E-2</v>
      </c>
      <c r="E41" s="2315">
        <v>0.35502469974177253</v>
      </c>
      <c r="F41" s="2315">
        <v>0.58796065940663123</v>
      </c>
      <c r="G41" s="2315">
        <v>4.4747084585403732E-2</v>
      </c>
      <c r="H41" s="1703">
        <v>3.3348127276887531</v>
      </c>
      <c r="I41" s="2314">
        <v>1.6060257124876458E-2</v>
      </c>
      <c r="J41" s="2378"/>
    </row>
    <row r="42" spans="1:10" s="179" customFormat="1" ht="12" customHeight="1" thickBot="1" x14ac:dyDescent="0.4">
      <c r="A42" s="322"/>
      <c r="B42" s="68" t="s">
        <v>59</v>
      </c>
      <c r="C42" s="1694">
        <v>726.00000000000011</v>
      </c>
      <c r="D42" s="2328">
        <v>6.0436366585867145E-2</v>
      </c>
      <c r="E42" s="2328">
        <v>0.45873005131267131</v>
      </c>
      <c r="F42" s="2328">
        <v>0.39578863003692388</v>
      </c>
      <c r="G42" s="2328">
        <v>8.5044952064537535E-2</v>
      </c>
      <c r="H42" s="1693">
        <v>3.4833979239888557</v>
      </c>
      <c r="I42" s="2327">
        <v>5.3388165197300948E-2</v>
      </c>
      <c r="J42" s="2378"/>
    </row>
    <row r="43" spans="1:10" s="179" customFormat="1" ht="12" customHeight="1" x14ac:dyDescent="0.35">
      <c r="A43" s="311" t="s">
        <v>85</v>
      </c>
      <c r="B43" s="93" t="s">
        <v>238</v>
      </c>
      <c r="C43" s="2139">
        <v>250.00000000000011</v>
      </c>
      <c r="D43" s="2201">
        <v>2.7123071267897095E-2</v>
      </c>
      <c r="E43" s="2201">
        <v>0.52646176741326978</v>
      </c>
      <c r="F43" s="2201">
        <v>0.38735486947242803</v>
      </c>
      <c r="G43" s="2201">
        <v>5.9060291846405218E-2</v>
      </c>
      <c r="H43" s="1695">
        <v>3.5160243164713272</v>
      </c>
      <c r="I43" s="1845">
        <v>5.2865338351603446E-2</v>
      </c>
      <c r="J43" s="2378"/>
    </row>
    <row r="44" spans="1:10" s="179" customFormat="1" ht="12" customHeight="1" x14ac:dyDescent="0.35">
      <c r="A44" s="92" t="s">
        <v>83</v>
      </c>
      <c r="B44" s="1701" t="s">
        <v>82</v>
      </c>
      <c r="C44" s="1700">
        <v>26.000000000000011</v>
      </c>
      <c r="D44" s="2340">
        <v>1.3087506439464089E-2</v>
      </c>
      <c r="E44" s="2340">
        <v>0.34411523266991817</v>
      </c>
      <c r="F44" s="2340">
        <v>0.55446917065830104</v>
      </c>
      <c r="G44" s="2340">
        <v>8.8328090232316872E-2</v>
      </c>
      <c r="H44" s="2339">
        <v>3.2256932404942238</v>
      </c>
      <c r="I44" s="2352">
        <v>0.36480685483783715</v>
      </c>
      <c r="J44" s="2378"/>
    </row>
    <row r="45" spans="1:10" s="179" customFormat="1" ht="12" customHeight="1" x14ac:dyDescent="0.35">
      <c r="A45" s="322"/>
      <c r="B45" s="1701" t="s">
        <v>81</v>
      </c>
      <c r="C45" s="1700">
        <v>207.99999999999997</v>
      </c>
      <c r="D45" s="2315">
        <v>7.4334892444824788E-2</v>
      </c>
      <c r="E45" s="2315">
        <v>0.71113512728872452</v>
      </c>
      <c r="F45" s="2315">
        <v>0.18120237899147271</v>
      </c>
      <c r="G45" s="2315">
        <v>3.3327601274978039E-2</v>
      </c>
      <c r="H45" s="1703">
        <v>3.8264773109033969</v>
      </c>
      <c r="I45" s="2314">
        <v>5.0325339555157542E-2</v>
      </c>
      <c r="J45" s="2378"/>
    </row>
    <row r="46" spans="1:10" s="179" customFormat="1" ht="12" customHeight="1" x14ac:dyDescent="0.35">
      <c r="A46" s="322"/>
      <c r="B46" s="1701" t="s">
        <v>80</v>
      </c>
      <c r="C46" s="1700">
        <v>320</v>
      </c>
      <c r="D46" s="2315">
        <v>1.8011146873574496E-2</v>
      </c>
      <c r="E46" s="2315">
        <v>0.50158932673669465</v>
      </c>
      <c r="F46" s="2315">
        <v>0.46947723758876442</v>
      </c>
      <c r="G46" s="2315">
        <v>1.0922288800966714E-2</v>
      </c>
      <c r="H46" s="1703">
        <v>3.5266893316828773</v>
      </c>
      <c r="I46" s="2314">
        <v>5.0683920555483894E-3</v>
      </c>
      <c r="J46" s="2378"/>
    </row>
    <row r="47" spans="1:10" s="179" customFormat="1" ht="12" customHeight="1" x14ac:dyDescent="0.35">
      <c r="A47" s="322"/>
      <c r="B47" s="1701" t="s">
        <v>79</v>
      </c>
      <c r="C47" s="1700">
        <v>46.000000000000007</v>
      </c>
      <c r="D47" s="2315">
        <v>2.3777657913146913E-2</v>
      </c>
      <c r="E47" s="2315">
        <v>0.30027499969754973</v>
      </c>
      <c r="F47" s="2315">
        <v>0.5675582783926244</v>
      </c>
      <c r="G47" s="2315">
        <v>0.10838906399667858</v>
      </c>
      <c r="H47" s="1703">
        <v>3.1850737167005305</v>
      </c>
      <c r="I47" s="2314">
        <v>0.17002090311467352</v>
      </c>
      <c r="J47" s="2378"/>
    </row>
    <row r="48" spans="1:10" s="179" customFormat="1" ht="12" customHeight="1" x14ac:dyDescent="0.35">
      <c r="A48" s="322"/>
      <c r="B48" s="1701" t="s">
        <v>78</v>
      </c>
      <c r="C48" s="1700">
        <v>59.000000000000007</v>
      </c>
      <c r="D48" s="2315">
        <v>7.4490894436422218E-3</v>
      </c>
      <c r="E48" s="2315">
        <v>0.62419273944255604</v>
      </c>
      <c r="F48" s="2315">
        <v>0.352772945074869</v>
      </c>
      <c r="G48" s="2315">
        <v>1.5585226038932816E-2</v>
      </c>
      <c r="H48" s="1703">
        <v>3.6235056922909079</v>
      </c>
      <c r="I48" s="2314">
        <v>0.28484797577838572</v>
      </c>
      <c r="J48" s="2378"/>
    </row>
    <row r="49" spans="1:10" s="179" customFormat="1" ht="12" customHeight="1" x14ac:dyDescent="0.35">
      <c r="A49" s="322"/>
      <c r="B49" s="2325" t="s">
        <v>77</v>
      </c>
      <c r="C49" s="1700">
        <v>43.999999999999993</v>
      </c>
      <c r="D49" s="2315">
        <v>0.10443267004591358</v>
      </c>
      <c r="E49" s="2315">
        <v>0.4532309923092333</v>
      </c>
      <c r="F49" s="2315">
        <v>0.39144334501635514</v>
      </c>
      <c r="G49" s="2315">
        <v>5.0892992628498161E-2</v>
      </c>
      <c r="H49" s="1703">
        <v>3.5603103471440631</v>
      </c>
      <c r="I49" s="2314">
        <v>5.7784632729851654E-2</v>
      </c>
      <c r="J49" s="2378"/>
    </row>
    <row r="50" spans="1:10" s="179" customFormat="1" ht="12" customHeight="1" x14ac:dyDescent="0.35">
      <c r="A50" s="322"/>
      <c r="B50" s="1701" t="s">
        <v>75</v>
      </c>
      <c r="C50" s="1700">
        <v>70.000000000000028</v>
      </c>
      <c r="D50" s="2315">
        <v>3.6040947336329697E-2</v>
      </c>
      <c r="E50" s="2315">
        <v>0.47021795909672109</v>
      </c>
      <c r="F50" s="2315">
        <v>0.43452114433143502</v>
      </c>
      <c r="G50" s="2315">
        <v>5.921994923551515E-2</v>
      </c>
      <c r="H50" s="1703">
        <v>3.4671138170894777</v>
      </c>
      <c r="I50" s="2314">
        <v>6.2924791111990286E-2</v>
      </c>
      <c r="J50" s="2378"/>
    </row>
    <row r="51" spans="1:10" s="179" customFormat="1" ht="12" customHeight="1" x14ac:dyDescent="0.35">
      <c r="A51" s="322"/>
      <c r="B51" s="2325" t="s">
        <v>74</v>
      </c>
      <c r="C51" s="1700">
        <v>92.999999999999972</v>
      </c>
      <c r="D51" s="2315">
        <v>4.603571051909993E-2</v>
      </c>
      <c r="E51" s="2315">
        <v>0.43760149641407897</v>
      </c>
      <c r="F51" s="2315">
        <v>0.40515544692224204</v>
      </c>
      <c r="G51" s="2315">
        <v>0.11120734614458008</v>
      </c>
      <c r="H51" s="1703">
        <v>3.4184655713076983</v>
      </c>
      <c r="I51" s="2314">
        <v>4.0281645339777412E-2</v>
      </c>
      <c r="J51" s="2378"/>
    </row>
    <row r="52" spans="1:10" s="179" customFormat="1" ht="12" customHeight="1" x14ac:dyDescent="0.35">
      <c r="A52" s="322"/>
      <c r="B52" s="1701" t="s">
        <v>73</v>
      </c>
      <c r="C52" s="1700">
        <v>97</v>
      </c>
      <c r="D52" s="2315">
        <v>0</v>
      </c>
      <c r="E52" s="2315">
        <v>0.40845803407267317</v>
      </c>
      <c r="F52" s="2315">
        <v>0.3314553613314537</v>
      </c>
      <c r="G52" s="2315">
        <v>0.26008660459587324</v>
      </c>
      <c r="H52" s="1703">
        <v>3.1288350836124637</v>
      </c>
      <c r="I52" s="2314">
        <v>9.6823867366912161E-2</v>
      </c>
      <c r="J52" s="2378"/>
    </row>
    <row r="53" spans="1:10" s="179" customFormat="1" ht="12" customHeight="1" x14ac:dyDescent="0.35">
      <c r="A53" s="322"/>
      <c r="B53" s="1701" t="s">
        <v>72</v>
      </c>
      <c r="C53" s="1700">
        <v>139.00000000000003</v>
      </c>
      <c r="D53" s="2315">
        <v>0</v>
      </c>
      <c r="E53" s="2315">
        <v>0.47346301016422332</v>
      </c>
      <c r="F53" s="2315">
        <v>0.5002057551286242</v>
      </c>
      <c r="G53" s="2315">
        <v>2.6331234707153022E-2</v>
      </c>
      <c r="H53" s="1703">
        <v>3.4447185591113292</v>
      </c>
      <c r="I53" s="2314">
        <v>0.24337422300784642</v>
      </c>
      <c r="J53" s="2378"/>
    </row>
    <row r="54" spans="1:10" s="179" customFormat="1" ht="12" customHeight="1" x14ac:dyDescent="0.35">
      <c r="A54" s="322"/>
      <c r="B54" s="1701" t="s">
        <v>237</v>
      </c>
      <c r="C54" s="1700">
        <v>185.00000000000011</v>
      </c>
      <c r="D54" s="2315">
        <v>7.066029690760145E-2</v>
      </c>
      <c r="E54" s="2315">
        <v>0.52889062308860368</v>
      </c>
      <c r="F54" s="2315">
        <v>0.35341177428028897</v>
      </c>
      <c r="G54" s="2315">
        <v>4.7037305723505812E-2</v>
      </c>
      <c r="H54" s="1703">
        <v>3.6207043389405129</v>
      </c>
      <c r="I54" s="2314">
        <v>5.6861638767767377E-2</v>
      </c>
      <c r="J54" s="2378"/>
    </row>
    <row r="55" spans="1:10" s="179" customFormat="1" ht="12" customHeight="1" thickBot="1" x14ac:dyDescent="0.4">
      <c r="A55" s="266"/>
      <c r="B55" s="68" t="s">
        <v>59</v>
      </c>
      <c r="C55" s="1694">
        <v>1575.9999999999998</v>
      </c>
      <c r="D55" s="2328">
        <v>3.4600541969544658E-2</v>
      </c>
      <c r="E55" s="2328">
        <v>0.51945641420929423</v>
      </c>
      <c r="F55" s="2328">
        <v>0.3810421731434358</v>
      </c>
      <c r="G55" s="2328">
        <v>6.4900870677729358E-2</v>
      </c>
      <c r="H55" s="1693">
        <v>3.5147587478772189</v>
      </c>
      <c r="I55" s="2327">
        <v>0.10897784255083492</v>
      </c>
      <c r="J55" s="2378"/>
    </row>
    <row r="56" spans="1:10" s="179" customFormat="1" ht="12" customHeight="1" x14ac:dyDescent="0.35">
      <c r="A56" s="78" t="s">
        <v>70</v>
      </c>
      <c r="B56" s="342" t="s">
        <v>69</v>
      </c>
      <c r="C56" s="1697">
        <v>30.000000000000004</v>
      </c>
      <c r="D56" s="219">
        <v>0</v>
      </c>
      <c r="E56" s="219">
        <v>0.71455058646314518</v>
      </c>
      <c r="F56" s="219">
        <v>0.23159665563954049</v>
      </c>
      <c r="G56" s="219">
        <v>5.3852757897314509E-2</v>
      </c>
      <c r="H56" s="1711">
        <v>3.6606978285658309</v>
      </c>
      <c r="I56" s="267">
        <v>4.7614380980978387E-2</v>
      </c>
      <c r="J56" s="2378"/>
    </row>
    <row r="57" spans="1:10" s="179" customFormat="1" ht="12" customHeight="1" x14ac:dyDescent="0.35">
      <c r="A57" s="78" t="s">
        <v>68</v>
      </c>
      <c r="B57" s="1755" t="s">
        <v>66</v>
      </c>
      <c r="C57" s="1700">
        <v>173.99999999999997</v>
      </c>
      <c r="D57" s="2315">
        <v>6.7002183385694108E-2</v>
      </c>
      <c r="E57" s="2315">
        <v>0.64086161057582902</v>
      </c>
      <c r="F57" s="2315">
        <v>0.28742474399228052</v>
      </c>
      <c r="G57" s="2315">
        <v>4.711462046196253E-3</v>
      </c>
      <c r="H57" s="1703">
        <v>3.7701545153010207</v>
      </c>
      <c r="I57" s="2314">
        <v>1.4076173039391092E-2</v>
      </c>
      <c r="J57" s="2378"/>
    </row>
    <row r="58" spans="1:10" s="179" customFormat="1" ht="12" customHeight="1" x14ac:dyDescent="0.35">
      <c r="A58" s="78"/>
      <c r="B58" s="1755" t="s">
        <v>65</v>
      </c>
      <c r="C58" s="1700">
        <v>153</v>
      </c>
      <c r="D58" s="2315">
        <v>4.6454039626732356E-2</v>
      </c>
      <c r="E58" s="2315">
        <v>0.33404985849023328</v>
      </c>
      <c r="F58" s="2315">
        <v>0.46335684471254462</v>
      </c>
      <c r="G58" s="2315">
        <v>0.15613925717049024</v>
      </c>
      <c r="H58" s="1703">
        <v>3.2200132475816856</v>
      </c>
      <c r="I58" s="2314">
        <v>9.1787179717691181E-2</v>
      </c>
      <c r="J58" s="2378"/>
    </row>
    <row r="59" spans="1:10" s="179" customFormat="1" ht="12" customHeight="1" x14ac:dyDescent="0.35">
      <c r="A59" s="78"/>
      <c r="B59" s="1701" t="s">
        <v>236</v>
      </c>
      <c r="C59" s="1700">
        <v>116</v>
      </c>
      <c r="D59" s="2315">
        <v>9.5448502497600798E-2</v>
      </c>
      <c r="E59" s="2315">
        <v>0.48150389224992729</v>
      </c>
      <c r="F59" s="2315">
        <v>0.40444626817952534</v>
      </c>
      <c r="G59" s="2315">
        <v>1.8601337072946519E-2</v>
      </c>
      <c r="H59" s="1703">
        <v>3.6537995601721827</v>
      </c>
      <c r="I59" s="2314">
        <v>0.23015440232551598</v>
      </c>
      <c r="J59" s="2378"/>
    </row>
    <row r="60" spans="1:10" s="179" customFormat="1" ht="12" customHeight="1" thickBot="1" x14ac:dyDescent="0.4">
      <c r="A60" s="266"/>
      <c r="B60" s="2343" t="s">
        <v>59</v>
      </c>
      <c r="C60" s="2342">
        <v>492.00000000000017</v>
      </c>
      <c r="D60" s="2322">
        <v>6.1529872145367891E-2</v>
      </c>
      <c r="E60" s="2322">
        <v>0.51142835928164143</v>
      </c>
      <c r="F60" s="2322">
        <v>0.37449424443747459</v>
      </c>
      <c r="G60" s="2322">
        <v>5.2547524135515486E-2</v>
      </c>
      <c r="H60" s="2341">
        <v>3.5689159712931651</v>
      </c>
      <c r="I60" s="2320">
        <v>0.11001111048846329</v>
      </c>
      <c r="J60" s="2378"/>
    </row>
    <row r="61" spans="1:10" s="179" customFormat="1" ht="12" customHeight="1" x14ac:dyDescent="0.35">
      <c r="A61" s="89" t="s">
        <v>204</v>
      </c>
      <c r="B61" s="334" t="s">
        <v>62</v>
      </c>
      <c r="C61" s="1696">
        <v>261.99999999999989</v>
      </c>
      <c r="D61" s="148">
        <v>4.7338688084126133E-2</v>
      </c>
      <c r="E61" s="148">
        <v>0.45045141732389277</v>
      </c>
      <c r="F61" s="148">
        <v>0.39904349324798288</v>
      </c>
      <c r="G61" s="148">
        <v>0.10316640134399872</v>
      </c>
      <c r="H61" s="1695">
        <v>3.4278961022164784</v>
      </c>
      <c r="I61" s="146">
        <v>3.4797021505985022E-2</v>
      </c>
      <c r="J61" s="2378"/>
    </row>
    <row r="62" spans="1:10" s="179" customFormat="1" ht="12" customHeight="1" thickBot="1" x14ac:dyDescent="0.4">
      <c r="A62" s="81" t="s">
        <v>61</v>
      </c>
      <c r="B62" s="328" t="s">
        <v>59</v>
      </c>
      <c r="C62" s="1694">
        <v>282</v>
      </c>
      <c r="D62" s="2185">
        <v>5.9698898004678147E-2</v>
      </c>
      <c r="E62" s="2185">
        <v>0.46104603514124803</v>
      </c>
      <c r="F62" s="2185">
        <v>0.38051315299632299</v>
      </c>
      <c r="G62" s="2185">
        <v>9.8741913857751523E-2</v>
      </c>
      <c r="H62" s="1693">
        <v>3.4685846528176869</v>
      </c>
      <c r="I62" s="2327">
        <v>3.736585540050448E-2</v>
      </c>
      <c r="J62" s="2378"/>
    </row>
    <row r="63" spans="1:10" s="179" customFormat="1" ht="12" customHeight="1" x14ac:dyDescent="0.35">
      <c r="A63" s="177"/>
      <c r="B63" s="177"/>
      <c r="C63" s="325"/>
      <c r="D63" s="935"/>
      <c r="E63" s="935"/>
      <c r="F63" s="935"/>
      <c r="G63" s="293"/>
      <c r="H63" s="293" t="s">
        <v>201</v>
      </c>
      <c r="I63" s="2307" t="s">
        <v>852</v>
      </c>
      <c r="J63" s="2378"/>
    </row>
    <row r="64" spans="1:10" ht="15" customHeight="1" x14ac:dyDescent="0.35">
      <c r="J64" s="2377"/>
    </row>
    <row r="65" spans="10:10" ht="15" customHeight="1" x14ac:dyDescent="0.35">
      <c r="J65" s="2377"/>
    </row>
    <row r="66" spans="10:10" ht="15" customHeight="1" x14ac:dyDescent="0.35">
      <c r="J66" s="2377"/>
    </row>
    <row r="67" spans="10:10" ht="15" customHeight="1" x14ac:dyDescent="0.35">
      <c r="J67" s="2377"/>
    </row>
    <row r="68" spans="10:10" ht="15" customHeight="1" x14ac:dyDescent="0.35">
      <c r="J68" s="2377"/>
    </row>
    <row r="69" spans="10:10" ht="15" customHeight="1" x14ac:dyDescent="0.35">
      <c r="J69" s="2377"/>
    </row>
    <row r="70" spans="10:10" ht="12" customHeight="1" x14ac:dyDescent="0.35">
      <c r="J70" s="2377"/>
    </row>
    <row r="71" spans="10:10" ht="12" customHeight="1" x14ac:dyDescent="0.35">
      <c r="J71" s="2377"/>
    </row>
    <row r="72" spans="10:10" ht="12" customHeight="1" x14ac:dyDescent="0.35">
      <c r="J72" s="2377"/>
    </row>
    <row r="73" spans="10:10" ht="12" customHeight="1" x14ac:dyDescent="0.35">
      <c r="J73" s="2377"/>
    </row>
    <row r="74" spans="10:10" ht="12" customHeight="1" x14ac:dyDescent="0.35">
      <c r="J74" s="2377"/>
    </row>
    <row r="75" spans="10:10" ht="12" customHeight="1" x14ac:dyDescent="0.35">
      <c r="J75" s="2377"/>
    </row>
    <row r="76" spans="10:10" ht="12" customHeight="1" x14ac:dyDescent="0.35">
      <c r="J76" s="2377"/>
    </row>
    <row r="77" spans="10:10" ht="12" customHeight="1" x14ac:dyDescent="0.35">
      <c r="J77" s="2377"/>
    </row>
    <row r="78" spans="10:10" ht="12" customHeight="1" x14ac:dyDescent="0.35">
      <c r="J78" s="2377"/>
    </row>
    <row r="79" spans="10:10" ht="12" customHeight="1" x14ac:dyDescent="0.35">
      <c r="J79" s="2377"/>
    </row>
    <row r="80" spans="10:10" ht="12" customHeight="1" x14ac:dyDescent="0.35">
      <c r="J80" s="2377"/>
    </row>
    <row r="81" spans="10:10" ht="12" customHeight="1" x14ac:dyDescent="0.35">
      <c r="J81" s="2377"/>
    </row>
    <row r="82" spans="10:10" ht="12" customHeight="1" x14ac:dyDescent="0.35">
      <c r="J82" s="2377"/>
    </row>
    <row r="83" spans="10:10" ht="12" customHeight="1" x14ac:dyDescent="0.35">
      <c r="J83" s="2377"/>
    </row>
    <row r="84" spans="10:10" ht="12" customHeight="1" x14ac:dyDescent="0.35">
      <c r="J84" s="2377"/>
    </row>
    <row r="85" spans="10:10" ht="12" customHeight="1" x14ac:dyDescent="0.35">
      <c r="J85" s="2377"/>
    </row>
    <row r="86" spans="10:10" ht="12" customHeight="1" x14ac:dyDescent="0.35">
      <c r="J86" s="2377"/>
    </row>
    <row r="87" spans="10:10" ht="12" customHeight="1" x14ac:dyDescent="0.35">
      <c r="J87" s="2377"/>
    </row>
    <row r="88" spans="10:10" ht="12" customHeight="1" x14ac:dyDescent="0.35">
      <c r="J88" s="2377"/>
    </row>
    <row r="89" spans="10:10" ht="12" customHeight="1" x14ac:dyDescent="0.35">
      <c r="J89" s="2377"/>
    </row>
    <row r="90" spans="10:10" ht="12" customHeight="1" x14ac:dyDescent="0.35">
      <c r="J90" s="2377"/>
    </row>
    <row r="91" spans="10:10" ht="12" customHeight="1" x14ac:dyDescent="0.35">
      <c r="J91" s="2377"/>
    </row>
    <row r="92" spans="10:10" ht="12" customHeight="1" x14ac:dyDescent="0.35">
      <c r="J92" s="2377"/>
    </row>
    <row r="93" spans="10:10" ht="12" customHeight="1" x14ac:dyDescent="0.35">
      <c r="J93" s="2377"/>
    </row>
    <row r="94" spans="10:10" ht="12" customHeight="1" x14ac:dyDescent="0.35">
      <c r="J94" s="2377"/>
    </row>
    <row r="95" spans="10:10" ht="12" customHeight="1" x14ac:dyDescent="0.35">
      <c r="J95" s="2377"/>
    </row>
    <row r="96" spans="10:10" ht="12" customHeight="1" x14ac:dyDescent="0.35">
      <c r="J96" s="2377"/>
    </row>
    <row r="97" spans="10:10" ht="12" customHeight="1" x14ac:dyDescent="0.35">
      <c r="J97" s="2377"/>
    </row>
    <row r="98" spans="10:10" ht="12" customHeight="1" x14ac:dyDescent="0.35">
      <c r="J98" s="2377"/>
    </row>
    <row r="99" spans="10:10" ht="12" customHeight="1" x14ac:dyDescent="0.35">
      <c r="J99" s="2377"/>
    </row>
    <row r="100" spans="10:10" ht="12" customHeight="1" x14ac:dyDescent="0.35">
      <c r="J100" s="2377"/>
    </row>
    <row r="101" spans="10:10" ht="12" customHeight="1" x14ac:dyDescent="0.35">
      <c r="J101" s="2377"/>
    </row>
    <row r="102" spans="10:10" ht="12" customHeight="1" x14ac:dyDescent="0.35">
      <c r="J102" s="2377"/>
    </row>
    <row r="103" spans="10:10" ht="12" customHeight="1" x14ac:dyDescent="0.35">
      <c r="J103" s="2377"/>
    </row>
    <row r="104" spans="10:10" ht="12" customHeight="1" x14ac:dyDescent="0.35">
      <c r="J104" s="2377"/>
    </row>
    <row r="105" spans="10:10" ht="12" customHeight="1" x14ac:dyDescent="0.35">
      <c r="J105" s="2377"/>
    </row>
    <row r="106" spans="10:10" ht="12" customHeight="1" x14ac:dyDescent="0.35">
      <c r="J106" s="2377"/>
    </row>
    <row r="107" spans="10:10" ht="12" customHeight="1" x14ac:dyDescent="0.35">
      <c r="J107" s="2377"/>
    </row>
    <row r="108" spans="10:10" ht="12" customHeight="1" x14ac:dyDescent="0.35">
      <c r="J108" s="2377"/>
    </row>
    <row r="109" spans="10:10" ht="12" customHeight="1" x14ac:dyDescent="0.35">
      <c r="J109" s="2377"/>
    </row>
    <row r="110" spans="10:10" ht="12" customHeight="1" x14ac:dyDescent="0.35">
      <c r="J110" s="2377"/>
    </row>
    <row r="111" spans="10:10" ht="12" customHeight="1" x14ac:dyDescent="0.35">
      <c r="J111" s="2377"/>
    </row>
    <row r="112" spans="10:10" ht="12" customHeight="1" x14ac:dyDescent="0.35">
      <c r="J112" s="2377"/>
    </row>
    <row r="113" spans="10:10" ht="12" customHeight="1" x14ac:dyDescent="0.35">
      <c r="J113" s="2377"/>
    </row>
    <row r="114" spans="10:10" ht="12" customHeight="1" x14ac:dyDescent="0.35">
      <c r="J114" s="2377"/>
    </row>
    <row r="115" spans="10:10" ht="12" customHeight="1" x14ac:dyDescent="0.35">
      <c r="J115" s="2377"/>
    </row>
    <row r="116" spans="10:10" ht="12" customHeight="1" x14ac:dyDescent="0.35">
      <c r="J116" s="2377"/>
    </row>
    <row r="117" spans="10:10" ht="12" customHeight="1" x14ac:dyDescent="0.35">
      <c r="J117" s="2377"/>
    </row>
    <row r="118" spans="10:10" ht="12" customHeight="1" x14ac:dyDescent="0.35">
      <c r="J118" s="2377"/>
    </row>
    <row r="119" spans="10:10" ht="12" customHeight="1" x14ac:dyDescent="0.35">
      <c r="J119" s="2377"/>
    </row>
  </sheetData>
  <mergeCells count="6">
    <mergeCell ref="A1:I1"/>
    <mergeCell ref="A2:I2"/>
    <mergeCell ref="A7:B7"/>
    <mergeCell ref="A3:B6"/>
    <mergeCell ref="C4:I4"/>
    <mergeCell ref="C3:I3"/>
  </mergeCells>
  <conditionalFormatting sqref="D7:G38 I7:I38 I45:I62 D45:G62 I41:I43 D41:G43">
    <cfRule type="expression" dxfId="736" priority="6">
      <formula>D7&lt;0.005</formula>
    </cfRule>
  </conditionalFormatting>
  <conditionalFormatting sqref="D7:G38 I7:I38 I45:I62 D45:G62 I41:I43 D41:G43">
    <cfRule type="expression" dxfId="735" priority="5" stopIfTrue="1">
      <formula>D7&lt;0.0004</formula>
    </cfRule>
  </conditionalFormatting>
  <conditionalFormatting sqref="I44 D44:G44">
    <cfRule type="expression" dxfId="734" priority="4">
      <formula>D44&lt;0.005</formula>
    </cfRule>
  </conditionalFormatting>
  <conditionalFormatting sqref="I44 D44:G44">
    <cfRule type="expression" dxfId="733" priority="3" stopIfTrue="1">
      <formula>D44&lt;0.0004</formula>
    </cfRule>
  </conditionalFormatting>
  <conditionalFormatting sqref="D39:G40 I39:I40">
    <cfRule type="expression" dxfId="732" priority="2">
      <formula>D39&lt;0.005</formula>
    </cfRule>
  </conditionalFormatting>
  <conditionalFormatting sqref="D39:G40 I39:I40">
    <cfRule type="expression" dxfId="731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גיליון121"/>
  <dimension ref="A1:I32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13.26953125" style="2108" bestFit="1" customWidth="1"/>
    <col min="2" max="2" width="27.36328125" style="2108" bestFit="1" customWidth="1"/>
    <col min="3" max="3" width="10.453125" style="2107" customWidth="1"/>
    <col min="4" max="7" width="10.453125" style="2106" customWidth="1"/>
    <col min="8" max="8" width="10.453125" style="2108" customWidth="1"/>
    <col min="9" max="9" width="18.90625" style="1" bestFit="1" customWidth="1"/>
    <col min="10" max="16384" width="9" style="1"/>
  </cols>
  <sheetData>
    <row r="1" spans="1:9" ht="15.75" customHeight="1" x14ac:dyDescent="0.35">
      <c r="A1" s="6345" t="s">
        <v>1013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1012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04"/>
      <c r="B3" s="6406"/>
      <c r="C3" s="6483" t="s">
        <v>1011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510" t="s">
        <v>1010</v>
      </c>
      <c r="D4" s="6511"/>
      <c r="E4" s="6511"/>
      <c r="F4" s="6511"/>
      <c r="G4" s="6511"/>
      <c r="H4" s="6511"/>
      <c r="I4" s="6512"/>
    </row>
    <row r="5" spans="1:9" ht="15.75" customHeight="1" x14ac:dyDescent="0.35">
      <c r="A5" s="6481"/>
      <c r="B5" s="6637"/>
      <c r="C5" s="2061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9" ht="16.5" customHeight="1" thickBot="1" x14ac:dyDescent="0.4">
      <c r="A6" s="6638"/>
      <c r="B6" s="6663"/>
      <c r="C6" s="2060" t="s">
        <v>49</v>
      </c>
      <c r="D6" s="2059" t="s">
        <v>857</v>
      </c>
      <c r="E6" s="2058" t="s">
        <v>856</v>
      </c>
      <c r="F6" s="2059" t="s">
        <v>855</v>
      </c>
      <c r="G6" s="2058" t="s">
        <v>854</v>
      </c>
      <c r="H6" s="2059" t="s">
        <v>149</v>
      </c>
      <c r="I6" s="1715" t="s">
        <v>853</v>
      </c>
    </row>
    <row r="7" spans="1:9" s="7" customFormat="1" ht="15" customHeight="1" thickBot="1" x14ac:dyDescent="0.4">
      <c r="A7" s="6648" t="s">
        <v>59</v>
      </c>
      <c r="B7" s="6443"/>
      <c r="C7" s="1714">
        <v>1701.0000000000014</v>
      </c>
      <c r="D7" s="1353">
        <v>0.15440355821675353</v>
      </c>
      <c r="E7" s="2185">
        <v>0.4530478556275625</v>
      </c>
      <c r="F7" s="1353">
        <v>0.28834500990828904</v>
      </c>
      <c r="G7" s="2185">
        <v>0.10420357624739542</v>
      </c>
      <c r="H7" s="2075">
        <v>3.6170125550993037</v>
      </c>
      <c r="I7" s="2184">
        <v>0.86612951552065598</v>
      </c>
    </row>
    <row r="8" spans="1:9" s="7" customFormat="1" ht="15" customHeight="1" x14ac:dyDescent="0.35">
      <c r="A8" s="311" t="s">
        <v>123</v>
      </c>
      <c r="B8" s="93" t="s">
        <v>122</v>
      </c>
      <c r="C8" s="1696">
        <v>182.99999999999994</v>
      </c>
      <c r="D8" s="2201">
        <v>0.14301745638867211</v>
      </c>
      <c r="E8" s="2201">
        <v>0.45747493673651102</v>
      </c>
      <c r="F8" s="2201">
        <v>0.34798204486901413</v>
      </c>
      <c r="G8" s="2201">
        <v>5.1525562005802501E-2</v>
      </c>
      <c r="H8" s="2138">
        <v>3.6520147637331219</v>
      </c>
      <c r="I8" s="1845">
        <v>0.82219225900211867</v>
      </c>
    </row>
    <row r="9" spans="1:9" s="7" customFormat="1" ht="15" customHeight="1" x14ac:dyDescent="0.35">
      <c r="A9" s="92" t="s">
        <v>121</v>
      </c>
      <c r="B9" s="1701" t="s">
        <v>120</v>
      </c>
      <c r="C9" s="1700">
        <v>78</v>
      </c>
      <c r="D9" s="2315">
        <v>7.5746972012727648E-2</v>
      </c>
      <c r="E9" s="2315">
        <v>0.49292034373270505</v>
      </c>
      <c r="F9" s="2315">
        <v>0.34312198970502045</v>
      </c>
      <c r="G9" s="2315">
        <v>8.8210694549547455E-2</v>
      </c>
      <c r="H9" s="2349">
        <v>3.532010801524573</v>
      </c>
      <c r="I9" s="2314">
        <v>0.80044882771591663</v>
      </c>
    </row>
    <row r="10" spans="1:9" s="7" customFormat="1" ht="15" customHeight="1" x14ac:dyDescent="0.35">
      <c r="A10" s="322"/>
      <c r="B10" s="1701" t="s">
        <v>119</v>
      </c>
      <c r="C10" s="1700">
        <v>64</v>
      </c>
      <c r="D10" s="2315">
        <v>0.25918303096447542</v>
      </c>
      <c r="E10" s="2315">
        <v>0.42819127214000247</v>
      </c>
      <c r="F10" s="2315">
        <v>0.27007461244512682</v>
      </c>
      <c r="G10" s="2315">
        <v>4.2551084450395654E-2</v>
      </c>
      <c r="H10" s="2349">
        <v>3.9040062496185577</v>
      </c>
      <c r="I10" s="2314">
        <v>0.94086556741019278</v>
      </c>
    </row>
    <row r="11" spans="1:9" s="7" customFormat="1" ht="15" customHeight="1" x14ac:dyDescent="0.35">
      <c r="A11" s="322"/>
      <c r="B11" s="1701" t="s">
        <v>118</v>
      </c>
      <c r="C11" s="1700">
        <v>76.999999999999986</v>
      </c>
      <c r="D11" s="2315">
        <v>7.2371042090619939E-2</v>
      </c>
      <c r="E11" s="2315">
        <v>0.44352682709672087</v>
      </c>
      <c r="F11" s="2315">
        <v>0.33814887125481036</v>
      </c>
      <c r="G11" s="2315">
        <v>0.1459532595578483</v>
      </c>
      <c r="H11" s="2349">
        <v>3.3617435989840518</v>
      </c>
      <c r="I11" s="2314">
        <v>0.87416827843556266</v>
      </c>
    </row>
    <row r="12" spans="1:9" s="7" customFormat="1" ht="15" customHeight="1" x14ac:dyDescent="0.35">
      <c r="A12" s="322"/>
      <c r="B12" s="1701" t="s">
        <v>117</v>
      </c>
      <c r="C12" s="2374">
        <v>24</v>
      </c>
      <c r="D12" s="2340">
        <v>0.21031761108872285</v>
      </c>
      <c r="E12" s="2340">
        <v>0.18959218678819556</v>
      </c>
      <c r="F12" s="2340">
        <v>0.60009020212308162</v>
      </c>
      <c r="G12" s="2340">
        <v>0</v>
      </c>
      <c r="H12" s="2339">
        <v>3.610227408965641</v>
      </c>
      <c r="I12" s="2352">
        <v>0.69179799409907838</v>
      </c>
    </row>
    <row r="13" spans="1:9" s="7" customFormat="1" ht="15" customHeight="1" x14ac:dyDescent="0.35">
      <c r="A13" s="322"/>
      <c r="B13" s="1701" t="s">
        <v>115</v>
      </c>
      <c r="C13" s="1700">
        <v>20</v>
      </c>
      <c r="D13" s="2340">
        <v>0.33367018287979205</v>
      </c>
      <c r="E13" s="2340">
        <v>0.32602586960396934</v>
      </c>
      <c r="F13" s="2340">
        <v>0.20008075233058562</v>
      </c>
      <c r="G13" s="2340">
        <v>0.14022319518565277</v>
      </c>
      <c r="H13" s="2339">
        <v>3.8531430401779012</v>
      </c>
      <c r="I13" s="2352">
        <v>0.84041289146658693</v>
      </c>
    </row>
    <row r="14" spans="1:9" s="7" customFormat="1" ht="15" customHeight="1" x14ac:dyDescent="0.35">
      <c r="A14" s="322"/>
      <c r="B14" s="1701" t="s">
        <v>111</v>
      </c>
      <c r="C14" s="1700">
        <v>35.000000000000007</v>
      </c>
      <c r="D14" s="2315">
        <v>0.17962330345944644</v>
      </c>
      <c r="E14" s="2315">
        <v>0.52187874894773456</v>
      </c>
      <c r="F14" s="2315">
        <v>0.20231625381421686</v>
      </c>
      <c r="G14" s="2315">
        <v>9.6181693778602084E-2</v>
      </c>
      <c r="H14" s="2349">
        <v>3.6887619683094233</v>
      </c>
      <c r="I14" s="2314">
        <v>0.87377905176057868</v>
      </c>
    </row>
    <row r="15" spans="1:9" s="7" customFormat="1" ht="15" customHeight="1" x14ac:dyDescent="0.35">
      <c r="A15" s="322"/>
      <c r="B15" s="1701" t="s">
        <v>109</v>
      </c>
      <c r="C15" s="2374">
        <v>27.000000000000004</v>
      </c>
      <c r="D15" s="2340">
        <v>0.11445187195069954</v>
      </c>
      <c r="E15" s="2340">
        <v>0.40322805390741523</v>
      </c>
      <c r="F15" s="2340">
        <v>0.48232007414188516</v>
      </c>
      <c r="G15" s="2340">
        <v>0</v>
      </c>
      <c r="H15" s="2339">
        <v>3.6321317978088139</v>
      </c>
      <c r="I15" s="2352">
        <v>0.87035676590687072</v>
      </c>
    </row>
    <row r="16" spans="1:9" s="7" customFormat="1" ht="15" customHeight="1" x14ac:dyDescent="0.35">
      <c r="A16" s="322"/>
      <c r="B16" s="1701" t="s">
        <v>107</v>
      </c>
      <c r="C16" s="1700">
        <v>22</v>
      </c>
      <c r="D16" s="2340">
        <v>7.5155781369323216E-2</v>
      </c>
      <c r="E16" s="2340">
        <v>0.34501075123957753</v>
      </c>
      <c r="F16" s="2340">
        <v>0.27634455078767756</v>
      </c>
      <c r="G16" s="2340">
        <v>0.30348891660342175</v>
      </c>
      <c r="H16" s="2339">
        <v>3.1918333973748019</v>
      </c>
      <c r="I16" s="2352">
        <v>0.87144597464526274</v>
      </c>
    </row>
    <row r="17" spans="1:9" s="7" customFormat="1" ht="15" customHeight="1" x14ac:dyDescent="0.35">
      <c r="A17" s="322"/>
      <c r="B17" s="1701" t="s">
        <v>106</v>
      </c>
      <c r="C17" s="2374">
        <v>28.999999999999993</v>
      </c>
      <c r="D17" s="2340">
        <v>8.5554670696229337E-2</v>
      </c>
      <c r="E17" s="2340">
        <v>0.25337280718761013</v>
      </c>
      <c r="F17" s="2340">
        <v>0.36336192178254079</v>
      </c>
      <c r="G17" s="2340">
        <v>0.29771060033361962</v>
      </c>
      <c r="H17" s="2339">
        <v>3.0889998828324812</v>
      </c>
      <c r="I17" s="2352">
        <v>0.77414515502916526</v>
      </c>
    </row>
    <row r="18" spans="1:9" s="7" customFormat="1" ht="15" customHeight="1" x14ac:dyDescent="0.35">
      <c r="A18" s="322"/>
      <c r="B18" s="1701" t="s">
        <v>105</v>
      </c>
      <c r="C18" s="1700">
        <v>31</v>
      </c>
      <c r="D18" s="2315">
        <v>0.49875206645446069</v>
      </c>
      <c r="E18" s="2315">
        <v>0.19177003971784665</v>
      </c>
      <c r="F18" s="2315">
        <v>0.25132430077952345</v>
      </c>
      <c r="G18" s="2315">
        <v>5.8153593048169222E-2</v>
      </c>
      <c r="H18" s="2349">
        <v>4.1311205795785995</v>
      </c>
      <c r="I18" s="2314">
        <v>0.91448029430044597</v>
      </c>
    </row>
    <row r="19" spans="1:9" s="7" customFormat="1" ht="15" customHeight="1" x14ac:dyDescent="0.35">
      <c r="A19" s="322"/>
      <c r="B19" s="1701" t="s">
        <v>104</v>
      </c>
      <c r="C19" s="1700">
        <v>20</v>
      </c>
      <c r="D19" s="2340">
        <v>0.13601725043692797</v>
      </c>
      <c r="E19" s="2340">
        <v>0.74758797368216212</v>
      </c>
      <c r="F19" s="2340">
        <v>2.9826161320580878E-2</v>
      </c>
      <c r="G19" s="2340">
        <v>8.6568614560329285E-2</v>
      </c>
      <c r="H19" s="2339">
        <v>3.933053859995689</v>
      </c>
      <c r="I19" s="2352">
        <v>0.77922320599377703</v>
      </c>
    </row>
    <row r="20" spans="1:9" s="7" customFormat="1" ht="15" customHeight="1" x14ac:dyDescent="0.35">
      <c r="A20" s="322"/>
      <c r="B20" s="1701" t="s">
        <v>241</v>
      </c>
      <c r="C20" s="1700">
        <v>25.000000000000004</v>
      </c>
      <c r="D20" s="2340">
        <v>0.22142005035170842</v>
      </c>
      <c r="E20" s="2340">
        <v>0.24924807327592116</v>
      </c>
      <c r="F20" s="2340">
        <v>0.41137726917148854</v>
      </c>
      <c r="G20" s="2340">
        <v>0.11795460720088169</v>
      </c>
      <c r="H20" s="2339">
        <v>3.5331044010724262</v>
      </c>
      <c r="I20" s="2352">
        <v>0.64848666010467815</v>
      </c>
    </row>
    <row r="21" spans="1:9" s="7" customFormat="1" ht="15" customHeight="1" thickBot="1" x14ac:dyDescent="0.4">
      <c r="A21" s="318"/>
      <c r="B21" s="68" t="s">
        <v>59</v>
      </c>
      <c r="C21" s="1694">
        <v>730.99999999999989</v>
      </c>
      <c r="D21" s="2328">
        <v>0.14363288239631991</v>
      </c>
      <c r="E21" s="2328">
        <v>0.41031641085103909</v>
      </c>
      <c r="F21" s="2328">
        <v>0.33410828668261444</v>
      </c>
      <c r="G21" s="2328">
        <v>0.11194242007002772</v>
      </c>
      <c r="H21" s="1693">
        <v>3.5446303410096545</v>
      </c>
      <c r="I21" s="2327">
        <v>0.86112009547918589</v>
      </c>
    </row>
    <row r="22" spans="1:9" s="7" customFormat="1" ht="15" customHeight="1" x14ac:dyDescent="0.35">
      <c r="A22" s="535" t="s">
        <v>98</v>
      </c>
      <c r="B22" s="1304" t="s">
        <v>97</v>
      </c>
      <c r="C22" s="1697">
        <v>714.00000000000011</v>
      </c>
      <c r="D22" s="219">
        <v>0.15938944671660829</v>
      </c>
      <c r="E22" s="219">
        <v>0.51601526930498498</v>
      </c>
      <c r="F22" s="219">
        <v>0.22243623414554592</v>
      </c>
      <c r="G22" s="219">
        <v>0.10215904983285792</v>
      </c>
      <c r="H22" s="1711">
        <v>3.6832223382445113</v>
      </c>
      <c r="I22" s="267">
        <v>0.82329985725717747</v>
      </c>
    </row>
    <row r="23" spans="1:9" s="7" customFormat="1" ht="15" customHeight="1" x14ac:dyDescent="0.35">
      <c r="A23" s="78" t="s">
        <v>96</v>
      </c>
      <c r="B23" s="2325" t="s">
        <v>95</v>
      </c>
      <c r="C23" s="1700">
        <v>57.000000000000014</v>
      </c>
      <c r="D23" s="2315">
        <v>0.39738558446142308</v>
      </c>
      <c r="E23" s="2315">
        <v>0.36788461386846899</v>
      </c>
      <c r="F23" s="2315">
        <v>0.20643259813440701</v>
      </c>
      <c r="G23" s="2315">
        <v>2.8297203535700713E-2</v>
      </c>
      <c r="H23" s="1703">
        <v>4.1343585792556148</v>
      </c>
      <c r="I23" s="2314">
        <v>0.86779619641796435</v>
      </c>
    </row>
    <row r="24" spans="1:9" s="7" customFormat="1" ht="15" customHeight="1" thickBot="1" x14ac:dyDescent="0.4">
      <c r="A24" s="379"/>
      <c r="B24" s="1530" t="s">
        <v>59</v>
      </c>
      <c r="C24" s="2342">
        <v>781.00000000000034</v>
      </c>
      <c r="D24" s="2322">
        <v>0.17431543109047815</v>
      </c>
      <c r="E24" s="2322">
        <v>0.50476128524086405</v>
      </c>
      <c r="F24" s="2322">
        <v>0.22484483694043308</v>
      </c>
      <c r="G24" s="2322">
        <v>9.6078446728220759E-2</v>
      </c>
      <c r="H24" s="2341">
        <v>3.7117879574987591</v>
      </c>
      <c r="I24" s="2320">
        <v>0.82999088864644521</v>
      </c>
    </row>
    <row r="25" spans="1:9" s="7" customFormat="1" ht="15" customHeight="1" x14ac:dyDescent="0.35">
      <c r="A25" s="1249" t="s">
        <v>92</v>
      </c>
      <c r="B25" s="334" t="s">
        <v>91</v>
      </c>
      <c r="C25" s="2390">
        <v>24</v>
      </c>
      <c r="D25" s="2389">
        <v>0.11726039482728527</v>
      </c>
      <c r="E25" s="2389">
        <v>0.75014265354008647</v>
      </c>
      <c r="F25" s="2389">
        <v>0.13259695163262841</v>
      </c>
      <c r="G25" s="2389">
        <v>0</v>
      </c>
      <c r="H25" s="2388">
        <v>3.9846634431946564</v>
      </c>
      <c r="I25" s="2387">
        <v>0.87</v>
      </c>
    </row>
    <row r="26" spans="1:9" s="7" customFormat="1" ht="15" customHeight="1" x14ac:dyDescent="0.35">
      <c r="A26" s="335" t="s">
        <v>205</v>
      </c>
      <c r="B26" s="1755" t="s">
        <v>89</v>
      </c>
      <c r="C26" s="1700">
        <v>48</v>
      </c>
      <c r="D26" s="1898">
        <v>0.12262975427224471</v>
      </c>
      <c r="E26" s="1898">
        <v>0.59676210272355457</v>
      </c>
      <c r="F26" s="1898">
        <v>0.28060814300420112</v>
      </c>
      <c r="G26" s="1898">
        <v>0</v>
      </c>
      <c r="H26" s="1703">
        <v>3.8420216112680441</v>
      </c>
      <c r="I26" s="1828">
        <v>0.85360717578241518</v>
      </c>
    </row>
    <row r="27" spans="1:9" s="7" customFormat="1" ht="15" customHeight="1" thickBot="1" x14ac:dyDescent="0.4">
      <c r="A27" s="336"/>
      <c r="B27" s="328" t="s">
        <v>59</v>
      </c>
      <c r="C27" s="1694">
        <v>79.999999999999986</v>
      </c>
      <c r="D27" s="140">
        <v>0.13007822047401216</v>
      </c>
      <c r="E27" s="140">
        <v>0.61736113558834094</v>
      </c>
      <c r="F27" s="140">
        <v>0.23804108416235756</v>
      </c>
      <c r="G27" s="140">
        <v>1.4519559775289247E-2</v>
      </c>
      <c r="H27" s="1693">
        <v>3.8629980167610753</v>
      </c>
      <c r="I27" s="138">
        <v>0.88794527730240502</v>
      </c>
    </row>
    <row r="28" spans="1:9" s="7" customFormat="1" ht="15" customHeight="1" thickBot="1" x14ac:dyDescent="0.4">
      <c r="A28" s="266" t="s">
        <v>635</v>
      </c>
      <c r="B28" s="1416" t="s">
        <v>59</v>
      </c>
      <c r="C28" s="1714">
        <v>57</v>
      </c>
      <c r="D28" s="2185">
        <v>2.8573464865709268E-2</v>
      </c>
      <c r="E28" s="2185">
        <v>0.61387120820926899</v>
      </c>
      <c r="F28" s="2185">
        <v>0.17226588736439732</v>
      </c>
      <c r="G28" s="2185">
        <v>0.18528943956062477</v>
      </c>
      <c r="H28" s="2130">
        <v>3.4331438789414546</v>
      </c>
      <c r="I28" s="2184">
        <v>0.96518634606965148</v>
      </c>
    </row>
    <row r="29" spans="1:9" s="7" customFormat="1" ht="15" customHeight="1" thickBot="1" x14ac:dyDescent="0.4">
      <c r="A29" s="98" t="s">
        <v>718</v>
      </c>
      <c r="B29" s="352" t="s">
        <v>59</v>
      </c>
      <c r="C29" s="2076">
        <v>29.999999999999996</v>
      </c>
      <c r="D29" s="1353">
        <v>0.44103470211127221</v>
      </c>
      <c r="E29" s="1353">
        <v>0.37552455237987947</v>
      </c>
      <c r="F29" s="1353">
        <v>0.18344074550884826</v>
      </c>
      <c r="G29" s="1353">
        <v>0</v>
      </c>
      <c r="H29" s="2075">
        <v>4.2575939566024239</v>
      </c>
      <c r="I29" s="238">
        <v>0.91959124504320178</v>
      </c>
    </row>
    <row r="30" spans="1:9" s="7" customFormat="1" ht="15" customHeight="1" x14ac:dyDescent="0.35">
      <c r="A30" s="89" t="s">
        <v>204</v>
      </c>
      <c r="B30" s="334" t="s">
        <v>62</v>
      </c>
      <c r="C30" s="2139">
        <v>20</v>
      </c>
      <c r="D30" s="2386">
        <v>0</v>
      </c>
      <c r="E30" s="2386">
        <v>0.6794124390756151</v>
      </c>
      <c r="F30" s="2386">
        <v>0.17301179485687515</v>
      </c>
      <c r="G30" s="2386">
        <v>0.14757576606750969</v>
      </c>
      <c r="H30" s="2385">
        <v>3.5318366730081054</v>
      </c>
      <c r="I30" s="2384">
        <v>3.4797021505985022E-2</v>
      </c>
    </row>
    <row r="31" spans="1:9" s="7" customFormat="1" ht="15" customHeight="1" thickBot="1" x14ac:dyDescent="0.4">
      <c r="A31" s="81" t="s">
        <v>61</v>
      </c>
      <c r="B31" s="328" t="s">
        <v>59</v>
      </c>
      <c r="C31" s="1694">
        <v>20</v>
      </c>
      <c r="D31" s="2383">
        <v>0</v>
      </c>
      <c r="E31" s="2383">
        <v>0.6794124390756151</v>
      </c>
      <c r="F31" s="2383">
        <v>0.17301179485687515</v>
      </c>
      <c r="G31" s="2383">
        <v>0.14757576606750969</v>
      </c>
      <c r="H31" s="2382">
        <v>3.5318366730081054</v>
      </c>
      <c r="I31" s="2381">
        <v>3.736585540050448E-2</v>
      </c>
    </row>
    <row r="32" spans="1:9" s="7" customFormat="1" ht="15" customHeight="1" x14ac:dyDescent="0.35">
      <c r="A32" s="5"/>
      <c r="B32" s="5"/>
      <c r="C32" s="4"/>
      <c r="D32" s="135"/>
      <c r="E32" s="135"/>
      <c r="F32" s="135"/>
      <c r="G32" s="293"/>
      <c r="H32" s="293" t="s">
        <v>201</v>
      </c>
      <c r="I32" s="2307" t="s">
        <v>852</v>
      </c>
    </row>
  </sheetData>
  <mergeCells count="6">
    <mergeCell ref="A1:I1"/>
    <mergeCell ref="A2:I2"/>
    <mergeCell ref="A7:B7"/>
    <mergeCell ref="A3:B6"/>
    <mergeCell ref="C4:I4"/>
    <mergeCell ref="C3:I3"/>
  </mergeCells>
  <conditionalFormatting sqref="D7:G11 I7:I11 I14 D14:G14 D18:G18 I18 I21:I24 D21:G24 D26:G29 I26:I29">
    <cfRule type="expression" dxfId="730" priority="14">
      <formula>D7&lt;0.005</formula>
    </cfRule>
  </conditionalFormatting>
  <conditionalFormatting sqref="D7:G11 I7:I11 I14 D14:G14 D18:G18 I18 I21:I24 D21:G24 D26:G29 I26:I29">
    <cfRule type="expression" dxfId="729" priority="13" stopIfTrue="1">
      <formula>D7&lt;0.0004</formula>
    </cfRule>
  </conditionalFormatting>
  <conditionalFormatting sqref="I12:I13 D12:G13">
    <cfRule type="expression" dxfId="728" priority="12">
      <formula>D12&lt;0.005</formula>
    </cfRule>
  </conditionalFormatting>
  <conditionalFormatting sqref="I12:I13 D12:G13">
    <cfRule type="expression" dxfId="727" priority="11" stopIfTrue="1">
      <formula>D12&lt;0.0004</formula>
    </cfRule>
  </conditionalFormatting>
  <conditionalFormatting sqref="I15:I17 D15:G17">
    <cfRule type="expression" dxfId="726" priority="10">
      <formula>D15&lt;0.005</formula>
    </cfRule>
  </conditionalFormatting>
  <conditionalFormatting sqref="I15:I17 D15:G17">
    <cfRule type="expression" dxfId="725" priority="9" stopIfTrue="1">
      <formula>D15&lt;0.0004</formula>
    </cfRule>
  </conditionalFormatting>
  <conditionalFormatting sqref="I19:I20 D19:G20">
    <cfRule type="expression" dxfId="724" priority="8">
      <formula>D19&lt;0.005</formula>
    </cfRule>
  </conditionalFormatting>
  <conditionalFormatting sqref="I19:I20 D19:G20">
    <cfRule type="expression" dxfId="723" priority="7" stopIfTrue="1">
      <formula>D19&lt;0.0004</formula>
    </cfRule>
  </conditionalFormatting>
  <conditionalFormatting sqref="I25 D25:G25">
    <cfRule type="expression" dxfId="722" priority="6">
      <formula>D25&lt;0.005</formula>
    </cfRule>
  </conditionalFormatting>
  <conditionalFormatting sqref="I25 D25:G25">
    <cfRule type="expression" dxfId="721" priority="5" stopIfTrue="1">
      <formula>D25&lt;0.0004</formula>
    </cfRule>
  </conditionalFormatting>
  <conditionalFormatting sqref="I30 D30:G30">
    <cfRule type="expression" dxfId="720" priority="4">
      <formula>D30&lt;0.005</formula>
    </cfRule>
  </conditionalFormatting>
  <conditionalFormatting sqref="I30 D30:G30">
    <cfRule type="expression" dxfId="719" priority="3" stopIfTrue="1">
      <formula>D30&lt;0.0004</formula>
    </cfRule>
  </conditionalFormatting>
  <conditionalFormatting sqref="I31 D31:G31">
    <cfRule type="expression" dxfId="718" priority="2">
      <formula>D31&lt;0.005</formula>
    </cfRule>
  </conditionalFormatting>
  <conditionalFormatting sqref="I31 D31:G31">
    <cfRule type="expression" dxfId="717" priority="1" stopIfTrue="1">
      <formula>D31&lt;0.0004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גיליון122"/>
  <dimension ref="A1:I55"/>
  <sheetViews>
    <sheetView view="pageBreakPreview" topLeftCell="A28" zoomScaleNormal="80" zoomScaleSheetLayoutView="100" workbookViewId="0">
      <selection activeCell="G10" sqref="G10"/>
    </sheetView>
  </sheetViews>
  <sheetFormatPr defaultRowHeight="12" customHeight="1" x14ac:dyDescent="0.35"/>
  <cols>
    <col min="1" max="1" width="26.453125" style="1689" bestFit="1" customWidth="1"/>
    <col min="2" max="2" width="30.90625" style="1689" customWidth="1"/>
    <col min="3" max="3" width="11" style="1691" customWidth="1"/>
    <col min="4" max="4" width="11" style="1690" customWidth="1"/>
    <col min="5" max="5" width="11.90625" style="1690" customWidth="1"/>
    <col min="6" max="6" width="10.08984375" style="1690" customWidth="1"/>
    <col min="7" max="7" width="12.26953125" style="1690" customWidth="1"/>
    <col min="8" max="8" width="8.453125" style="1689" customWidth="1"/>
    <col min="9" max="9" width="18.90625" bestFit="1" customWidth="1"/>
  </cols>
  <sheetData>
    <row r="1" spans="1:9" ht="15.75" customHeight="1" x14ac:dyDescent="0.35">
      <c r="A1" s="6345" t="s">
        <v>1018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1017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04"/>
      <c r="B3" s="6406"/>
      <c r="C3" s="6483" t="s">
        <v>1016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638" t="s">
        <v>1015</v>
      </c>
      <c r="D4" s="6945"/>
      <c r="E4" s="6945"/>
      <c r="F4" s="6945"/>
      <c r="G4" s="6945"/>
      <c r="H4" s="6945"/>
      <c r="I4" s="6663"/>
    </row>
    <row r="5" spans="1:9" ht="36" customHeight="1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9" ht="16.5" customHeight="1" thickBot="1" x14ac:dyDescent="0.4">
      <c r="A6" s="6481"/>
      <c r="B6" s="6637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</row>
    <row r="7" spans="1:9" s="179" customFormat="1" ht="12" customHeight="1" thickBot="1" x14ac:dyDescent="0.4">
      <c r="A7" s="6648" t="s">
        <v>59</v>
      </c>
      <c r="B7" s="6443"/>
      <c r="C7" s="1714">
        <v>4306.0000000000055</v>
      </c>
      <c r="D7" s="1353">
        <v>0.215299893538106</v>
      </c>
      <c r="E7" s="2185">
        <v>0.38890972179790401</v>
      </c>
      <c r="F7" s="1353">
        <v>0.30599672997785871</v>
      </c>
      <c r="G7" s="2185">
        <v>8.9793654686132693E-2</v>
      </c>
      <c r="H7" s="2075">
        <v>3.6959601181707948</v>
      </c>
      <c r="I7" s="2184">
        <v>0.84410851458894298</v>
      </c>
    </row>
    <row r="8" spans="1:9" s="179" customFormat="1" ht="12" customHeight="1" x14ac:dyDescent="0.35">
      <c r="A8" s="311" t="s">
        <v>123</v>
      </c>
      <c r="B8" s="93" t="s">
        <v>122</v>
      </c>
      <c r="C8" s="1696">
        <v>414</v>
      </c>
      <c r="D8" s="2201">
        <v>0.28106261128143367</v>
      </c>
      <c r="E8" s="2201">
        <v>0.27581487862985499</v>
      </c>
      <c r="F8" s="2201">
        <v>0.36309898140330177</v>
      </c>
      <c r="G8" s="2201">
        <v>8.0023528685410059E-2</v>
      </c>
      <c r="H8" s="2138">
        <v>3.7387499358108935</v>
      </c>
      <c r="I8" s="1845">
        <v>0.90807622355184481</v>
      </c>
    </row>
    <row r="9" spans="1:9" s="179" customFormat="1" ht="12" customHeight="1" x14ac:dyDescent="0.35">
      <c r="A9" s="92" t="s">
        <v>121</v>
      </c>
      <c r="B9" s="1701" t="s">
        <v>120</v>
      </c>
      <c r="C9" s="1700">
        <v>194.00000000000006</v>
      </c>
      <c r="D9" s="2315">
        <v>8.980393727275908E-2</v>
      </c>
      <c r="E9" s="2315">
        <v>0.3833473691995512</v>
      </c>
      <c r="F9" s="2315">
        <v>0.44793230540608781</v>
      </c>
      <c r="G9" s="2315">
        <v>7.8916388121602316E-2</v>
      </c>
      <c r="H9" s="2349">
        <v>3.4527085591218452</v>
      </c>
      <c r="I9" s="2314">
        <v>0.80745746129090668</v>
      </c>
    </row>
    <row r="10" spans="1:9" s="179" customFormat="1" ht="12" customHeight="1" x14ac:dyDescent="0.35">
      <c r="A10" s="322"/>
      <c r="B10" s="1701" t="s">
        <v>119</v>
      </c>
      <c r="C10" s="1700">
        <v>727.99999999999989</v>
      </c>
      <c r="D10" s="2315">
        <v>0.25046734390426612</v>
      </c>
      <c r="E10" s="2315">
        <v>0.41311384031576287</v>
      </c>
      <c r="F10" s="2315">
        <v>0.29877660023740832</v>
      </c>
      <c r="G10" s="2315">
        <v>3.7642215542562918E-2</v>
      </c>
      <c r="H10" s="2349">
        <v>3.8626838651186257</v>
      </c>
      <c r="I10" s="2314">
        <v>0.70357728155722266</v>
      </c>
    </row>
    <row r="11" spans="1:9" s="179" customFormat="1" ht="12" customHeight="1" x14ac:dyDescent="0.35">
      <c r="A11" s="322"/>
      <c r="B11" s="1701" t="s">
        <v>118</v>
      </c>
      <c r="C11" s="1700">
        <v>150</v>
      </c>
      <c r="D11" s="2315">
        <v>0.2287299792380299</v>
      </c>
      <c r="E11" s="2315">
        <v>0.3776645488300408</v>
      </c>
      <c r="F11" s="2315">
        <v>0.2432152927915287</v>
      </c>
      <c r="G11" s="2315">
        <v>0.15039017914040068</v>
      </c>
      <c r="H11" s="2349">
        <v>3.6782043033548866</v>
      </c>
      <c r="I11" s="2314">
        <v>0.87852318924041806</v>
      </c>
    </row>
    <row r="12" spans="1:9" s="179" customFormat="1" ht="12" customHeight="1" x14ac:dyDescent="0.35">
      <c r="A12" s="322"/>
      <c r="B12" s="1701" t="s">
        <v>115</v>
      </c>
      <c r="C12" s="1700">
        <v>28.000000000000004</v>
      </c>
      <c r="D12" s="2340">
        <v>9.0654339288912308E-3</v>
      </c>
      <c r="E12" s="2340">
        <v>0.12151191719129674</v>
      </c>
      <c r="F12" s="2340">
        <v>0.51232921843002344</v>
      </c>
      <c r="G12" s="2392">
        <v>0.35709343044978842</v>
      </c>
      <c r="H12" s="2339">
        <v>2.612735622647802</v>
      </c>
      <c r="I12" s="2352">
        <v>0.80948509245125011</v>
      </c>
    </row>
    <row r="13" spans="1:9" s="179" customFormat="1" ht="12" customHeight="1" x14ac:dyDescent="0.35">
      <c r="A13" s="322"/>
      <c r="B13" s="2325" t="s">
        <v>114</v>
      </c>
      <c r="C13" s="1700">
        <v>43</v>
      </c>
      <c r="D13" s="2315">
        <v>0.29679469406300046</v>
      </c>
      <c r="E13" s="2315">
        <v>0.30206372147413169</v>
      </c>
      <c r="F13" s="2315">
        <v>0.28388403825614006</v>
      </c>
      <c r="G13" s="2315">
        <v>0.11725754620672786</v>
      </c>
      <c r="H13" s="2349">
        <v>3.7399356062162656</v>
      </c>
      <c r="I13" s="2314">
        <v>0.4390784413665812</v>
      </c>
    </row>
    <row r="14" spans="1:9" s="179" customFormat="1" ht="12" customHeight="1" x14ac:dyDescent="0.35">
      <c r="A14" s="322"/>
      <c r="B14" s="1701" t="s">
        <v>112</v>
      </c>
      <c r="C14" s="2374">
        <v>92.000000000000014</v>
      </c>
      <c r="D14" s="2315">
        <v>0.1245172798512923</v>
      </c>
      <c r="E14" s="2315">
        <v>0.6189219215767332</v>
      </c>
      <c r="F14" s="2315">
        <v>0.25656079857197478</v>
      </c>
      <c r="G14" s="2315">
        <v>0</v>
      </c>
      <c r="H14" s="2349">
        <v>3.8679564812793181</v>
      </c>
      <c r="I14" s="2314">
        <v>0.78412158384934993</v>
      </c>
    </row>
    <row r="15" spans="1:9" s="179" customFormat="1" ht="12" customHeight="1" x14ac:dyDescent="0.35">
      <c r="A15" s="322"/>
      <c r="B15" s="1701" t="s">
        <v>111</v>
      </c>
      <c r="C15" s="1700">
        <v>139.00000000000003</v>
      </c>
      <c r="D15" s="2315">
        <v>3.765583389051512E-2</v>
      </c>
      <c r="E15" s="2315">
        <v>0.49401716317079597</v>
      </c>
      <c r="F15" s="2315">
        <v>0.38430288200940937</v>
      </c>
      <c r="G15" s="2315">
        <v>8.4024120929279272E-2</v>
      </c>
      <c r="H15" s="2349">
        <v>3.4649105873011723</v>
      </c>
      <c r="I15" s="2314">
        <v>0.78213282725004274</v>
      </c>
    </row>
    <row r="16" spans="1:9" s="179" customFormat="1" ht="12" customHeight="1" x14ac:dyDescent="0.35">
      <c r="A16" s="322"/>
      <c r="B16" s="1701" t="s">
        <v>110</v>
      </c>
      <c r="C16" s="1700">
        <v>90</v>
      </c>
      <c r="D16" s="2315">
        <v>0.16659995438646724</v>
      </c>
      <c r="E16" s="2315">
        <v>0.41284659076701447</v>
      </c>
      <c r="F16" s="2315">
        <v>0.30365413340573094</v>
      </c>
      <c r="G16" s="2315">
        <v>0.11689932144078698</v>
      </c>
      <c r="H16" s="2349">
        <v>3.6000886978506186</v>
      </c>
      <c r="I16" s="2314">
        <v>0.88317174920962105</v>
      </c>
    </row>
    <row r="17" spans="1:9" s="179" customFormat="1" ht="12" customHeight="1" x14ac:dyDescent="0.35">
      <c r="A17" s="322"/>
      <c r="B17" s="1701" t="s">
        <v>109</v>
      </c>
      <c r="C17" s="2374">
        <v>154.99999999999997</v>
      </c>
      <c r="D17" s="2315">
        <v>0.17060237623241897</v>
      </c>
      <c r="E17" s="2315">
        <v>0.55010225348495667</v>
      </c>
      <c r="F17" s="2315">
        <v>0.24906493182641376</v>
      </c>
      <c r="G17" s="2315">
        <v>3.0230438456211164E-2</v>
      </c>
      <c r="H17" s="2349">
        <v>3.8476753949007394</v>
      </c>
      <c r="I17" s="2314">
        <v>0.73744914508879178</v>
      </c>
    </row>
    <row r="18" spans="1:9" s="179" customFormat="1" ht="12" customHeight="1" x14ac:dyDescent="0.35">
      <c r="A18" s="322"/>
      <c r="B18" s="1701" t="s">
        <v>108</v>
      </c>
      <c r="C18" s="1700">
        <v>53.000000000000007</v>
      </c>
      <c r="D18" s="2315">
        <v>7.2733816823742789E-2</v>
      </c>
      <c r="E18" s="2315">
        <v>0.33186845278349009</v>
      </c>
      <c r="F18" s="2315">
        <v>0.3345086052728149</v>
      </c>
      <c r="G18" s="2315">
        <v>0.26088912511995227</v>
      </c>
      <c r="H18" s="2349">
        <v>3.1672736882573553</v>
      </c>
      <c r="I18" s="2314">
        <v>0.74299084717600306</v>
      </c>
    </row>
    <row r="19" spans="1:9" s="179" customFormat="1" ht="12" customHeight="1" x14ac:dyDescent="0.35">
      <c r="A19" s="322"/>
      <c r="B19" s="1701" t="s">
        <v>107</v>
      </c>
      <c r="C19" s="1700">
        <v>71</v>
      </c>
      <c r="D19" s="2315">
        <v>0.12799313159831782</v>
      </c>
      <c r="E19" s="2315">
        <v>0.3829070034437686</v>
      </c>
      <c r="F19" s="2315">
        <v>0.227239604755376</v>
      </c>
      <c r="G19" s="2315">
        <v>0.26186026020253778</v>
      </c>
      <c r="H19" s="2349">
        <v>3.2036335900611164</v>
      </c>
      <c r="I19" s="2314">
        <v>0.81082749684472821</v>
      </c>
    </row>
    <row r="20" spans="1:9" s="179" customFormat="1" ht="12" customHeight="1" x14ac:dyDescent="0.35">
      <c r="A20" s="322"/>
      <c r="B20" s="1701" t="s">
        <v>106</v>
      </c>
      <c r="C20" s="2374">
        <v>43.999999999999993</v>
      </c>
      <c r="D20" s="2315">
        <v>9.2965418533326113E-2</v>
      </c>
      <c r="E20" s="2315">
        <v>0.17993002980979839</v>
      </c>
      <c r="F20" s="2315">
        <v>0.50870796709662458</v>
      </c>
      <c r="G20" s="2315">
        <v>0.21839658456025074</v>
      </c>
      <c r="H20" s="2349">
        <v>2.9290676977559493</v>
      </c>
      <c r="I20" s="2314">
        <v>0.83050885401196228</v>
      </c>
    </row>
    <row r="21" spans="1:9" s="179" customFormat="1" ht="12" customHeight="1" x14ac:dyDescent="0.35">
      <c r="A21" s="322"/>
      <c r="B21" s="1701" t="s">
        <v>105</v>
      </c>
      <c r="C21" s="1700">
        <v>197.00000000000003</v>
      </c>
      <c r="D21" s="2315">
        <v>0.29264441060230628</v>
      </c>
      <c r="E21" s="2315">
        <v>0.32690415205422269</v>
      </c>
      <c r="F21" s="2315">
        <v>0.33668698922214441</v>
      </c>
      <c r="G21" s="2315">
        <v>4.376444812132739E-2</v>
      </c>
      <c r="H21" s="2349">
        <v>3.8599438328007052</v>
      </c>
      <c r="I21" s="2314">
        <v>0.66214001561798308</v>
      </c>
    </row>
    <row r="22" spans="1:9" s="179" customFormat="1" ht="12" customHeight="1" x14ac:dyDescent="0.35">
      <c r="A22" s="322"/>
      <c r="B22" s="1701" t="s">
        <v>104</v>
      </c>
      <c r="C22" s="1700">
        <v>34.999999999999993</v>
      </c>
      <c r="D22" s="2315">
        <v>5.4536645900031752E-2</v>
      </c>
      <c r="E22" s="2315">
        <v>0.21034393891171776</v>
      </c>
      <c r="F22" s="2315">
        <v>0.47881089025618517</v>
      </c>
      <c r="G22" s="2315">
        <v>0.25630852493206541</v>
      </c>
      <c r="H22" s="2349">
        <v>2.9028129745923419</v>
      </c>
      <c r="I22" s="2314">
        <v>0.77369050511224902</v>
      </c>
    </row>
    <row r="23" spans="1:9" s="179" customFormat="1" ht="12" customHeight="1" x14ac:dyDescent="0.35">
      <c r="A23" s="322"/>
      <c r="B23" s="2325" t="s">
        <v>103</v>
      </c>
      <c r="C23" s="1700">
        <v>53</v>
      </c>
      <c r="D23" s="2315">
        <v>0.46014160480077826</v>
      </c>
      <c r="E23" s="2315">
        <v>0.32700157532347662</v>
      </c>
      <c r="F23" s="2315">
        <v>0.21285681987574512</v>
      </c>
      <c r="G23" s="2315">
        <v>0</v>
      </c>
      <c r="H23" s="2349">
        <v>4.247284784925033</v>
      </c>
      <c r="I23" s="2314">
        <v>0.84060172904672614</v>
      </c>
    </row>
    <row r="24" spans="1:9" s="179" customFormat="1" ht="12" customHeight="1" x14ac:dyDescent="0.35">
      <c r="A24" s="322"/>
      <c r="B24" s="1701" t="s">
        <v>101</v>
      </c>
      <c r="C24" s="1700">
        <v>30.999999999999996</v>
      </c>
      <c r="D24" s="2315">
        <v>0.10292203661606081</v>
      </c>
      <c r="E24" s="2315">
        <v>9.6750767559844561E-2</v>
      </c>
      <c r="F24" s="2315">
        <v>0.75222792190856624</v>
      </c>
      <c r="G24" s="2315">
        <v>4.8099273915528686E-2</v>
      </c>
      <c r="H24" s="2349">
        <v>3.2063962929609091</v>
      </c>
      <c r="I24" s="2314">
        <v>0.82853602672964621</v>
      </c>
    </row>
    <row r="25" spans="1:9" s="179" customFormat="1" ht="12" customHeight="1" x14ac:dyDescent="0.35">
      <c r="A25" s="322"/>
      <c r="B25" s="1701" t="s">
        <v>241</v>
      </c>
      <c r="C25" s="1700">
        <v>105.00000000000001</v>
      </c>
      <c r="D25" s="2315">
        <v>0.33258465370672019</v>
      </c>
      <c r="E25" s="2315">
        <v>0.36379651554575043</v>
      </c>
      <c r="F25" s="2315">
        <v>0.26197154849501714</v>
      </c>
      <c r="G25" s="2315">
        <v>4.1647282252512442E-2</v>
      </c>
      <c r="H25" s="2349">
        <v>3.9873185407066787</v>
      </c>
      <c r="I25" s="2314">
        <v>0.66630576068978797</v>
      </c>
    </row>
    <row r="26" spans="1:9" s="179" customFormat="1" ht="12" customHeight="1" x14ac:dyDescent="0.35">
      <c r="A26" s="322"/>
      <c r="B26" s="1701" t="s">
        <v>240</v>
      </c>
      <c r="C26" s="1700">
        <v>54.000000000000014</v>
      </c>
      <c r="D26" s="2315">
        <v>0.26910751532616456</v>
      </c>
      <c r="E26" s="2315">
        <v>0.45299303538201402</v>
      </c>
      <c r="F26" s="2315">
        <v>0.24098103460819842</v>
      </c>
      <c r="G26" s="2345">
        <v>3.6918414683623307E-2</v>
      </c>
      <c r="H26" s="2344">
        <v>3.9173712366670959</v>
      </c>
      <c r="I26" s="2314">
        <v>0.85189072624039142</v>
      </c>
    </row>
    <row r="27" spans="1:9" s="179" customFormat="1" ht="12" customHeight="1" thickBot="1" x14ac:dyDescent="0.4">
      <c r="A27" s="318"/>
      <c r="B27" s="68" t="s">
        <v>59</v>
      </c>
      <c r="C27" s="1694">
        <v>2738.0000000000005</v>
      </c>
      <c r="D27" s="2328">
        <v>0.20417035230970207</v>
      </c>
      <c r="E27" s="2328">
        <v>0.37457198137494307</v>
      </c>
      <c r="F27" s="2328">
        <v>0.3300186378635121</v>
      </c>
      <c r="G27" s="2328">
        <v>9.1239028451843118E-2</v>
      </c>
      <c r="H27" s="1693">
        <v>3.656209743994717</v>
      </c>
      <c r="I27" s="2327">
        <v>0.80390221205458545</v>
      </c>
    </row>
    <row r="28" spans="1:9" s="179" customFormat="1" ht="12" customHeight="1" x14ac:dyDescent="0.35">
      <c r="A28" s="317" t="s">
        <v>98</v>
      </c>
      <c r="B28" s="1304" t="s">
        <v>97</v>
      </c>
      <c r="C28" s="1697">
        <v>818.00000000000023</v>
      </c>
      <c r="D28" s="219">
        <v>0.28409760088632086</v>
      </c>
      <c r="E28" s="219">
        <v>0.44866184095753425</v>
      </c>
      <c r="F28" s="219">
        <v>0.20942170556627815</v>
      </c>
      <c r="G28" s="219">
        <v>5.7818852589864529E-2</v>
      </c>
      <c r="H28" s="1711">
        <v>3.9470870872278532</v>
      </c>
      <c r="I28" s="267">
        <v>0.90392228737998703</v>
      </c>
    </row>
    <row r="29" spans="1:9" s="179" customFormat="1" ht="12" customHeight="1" x14ac:dyDescent="0.35">
      <c r="A29" s="78" t="s">
        <v>96</v>
      </c>
      <c r="B29" s="2325" t="s">
        <v>95</v>
      </c>
      <c r="C29" s="1700">
        <v>121.00000000000004</v>
      </c>
      <c r="D29" s="2315">
        <v>0.25817179550508568</v>
      </c>
      <c r="E29" s="2315">
        <v>0.34524722820885079</v>
      </c>
      <c r="F29" s="2315">
        <v>0.24496000135353926</v>
      </c>
      <c r="G29" s="2315">
        <v>0.15162097493252347</v>
      </c>
      <c r="H29" s="1703">
        <v>3.6414896258237364</v>
      </c>
      <c r="I29" s="2314">
        <v>0.84805398879626603</v>
      </c>
    </row>
    <row r="30" spans="1:9" s="179" customFormat="1" ht="12" customHeight="1" x14ac:dyDescent="0.35">
      <c r="A30" s="78"/>
      <c r="B30" s="2325" t="s">
        <v>94</v>
      </c>
      <c r="C30" s="2353">
        <v>26</v>
      </c>
      <c r="D30" s="2340">
        <v>0.31921974158544741</v>
      </c>
      <c r="E30" s="2340">
        <v>0.35679888162207019</v>
      </c>
      <c r="F30" s="2340">
        <v>0.21945940831267274</v>
      </c>
      <c r="G30" s="2340">
        <v>0.1045219684798095</v>
      </c>
      <c r="H30" s="2339">
        <v>3.8907163963131559</v>
      </c>
      <c r="I30" s="2352">
        <v>0.9</v>
      </c>
    </row>
    <row r="31" spans="1:9" s="179" customFormat="1" ht="12" customHeight="1" thickBot="1" x14ac:dyDescent="0.4">
      <c r="A31" s="318"/>
      <c r="B31" s="1530" t="s">
        <v>59</v>
      </c>
      <c r="C31" s="2342">
        <v>964.99999999999966</v>
      </c>
      <c r="D31" s="2322">
        <v>0.28121595677675976</v>
      </c>
      <c r="E31" s="2322">
        <v>0.43274101610043331</v>
      </c>
      <c r="F31" s="2322">
        <v>0.2144820185937801</v>
      </c>
      <c r="G31" s="2322">
        <v>7.1561008529025347E-2</v>
      </c>
      <c r="H31" s="2341">
        <v>3.9041443440451218</v>
      </c>
      <c r="I31" s="2320">
        <v>0.89962358673884535</v>
      </c>
    </row>
    <row r="32" spans="1:9" s="179" customFormat="1" ht="12" customHeight="1" thickBot="1" x14ac:dyDescent="0.4">
      <c r="A32" s="397" t="s">
        <v>1014</v>
      </c>
      <c r="B32" s="352" t="s">
        <v>59</v>
      </c>
      <c r="C32" s="2076">
        <v>20.000000000000004</v>
      </c>
      <c r="D32" s="2215">
        <v>0.15047327514087747</v>
      </c>
      <c r="E32" s="2215">
        <v>0.5261708079979609</v>
      </c>
      <c r="F32" s="2215">
        <v>0.32335591686116161</v>
      </c>
      <c r="G32" s="2391">
        <v>0</v>
      </c>
      <c r="H32" s="2376">
        <v>3.827117358279716</v>
      </c>
      <c r="I32" s="2213">
        <v>1.1586361236906101E-2</v>
      </c>
    </row>
    <row r="33" spans="1:9" s="179" customFormat="1" ht="12" customHeight="1" x14ac:dyDescent="0.35">
      <c r="A33" s="535" t="s">
        <v>92</v>
      </c>
      <c r="B33" s="93" t="s">
        <v>91</v>
      </c>
      <c r="C33" s="2139">
        <v>47.000000000000007</v>
      </c>
      <c r="D33" s="2201">
        <v>0.26026634898988826</v>
      </c>
      <c r="E33" s="2201">
        <v>0.30888858881838305</v>
      </c>
      <c r="F33" s="2201">
        <v>0.36736097566797787</v>
      </c>
      <c r="G33" s="2201">
        <v>6.3484086523750802E-2</v>
      </c>
      <c r="H33" s="1695">
        <v>3.702453113750658</v>
      </c>
      <c r="I33" s="1845">
        <v>0.8649692184187755</v>
      </c>
    </row>
    <row r="34" spans="1:9" s="179" customFormat="1" ht="12" customHeight="1" x14ac:dyDescent="0.35">
      <c r="A34" s="78" t="s">
        <v>205</v>
      </c>
      <c r="B34" s="1701" t="s">
        <v>89</v>
      </c>
      <c r="C34" s="1700">
        <v>87</v>
      </c>
      <c r="D34" s="2315">
        <v>0.41140096209652433</v>
      </c>
      <c r="E34" s="2315">
        <v>0.37343140152384591</v>
      </c>
      <c r="F34" s="2315">
        <v>0.20439805719168042</v>
      </c>
      <c r="G34" s="2315">
        <v>1.0769579187949312E-2</v>
      </c>
      <c r="H34" s="1703">
        <v>4.1854637465289439</v>
      </c>
      <c r="I34" s="2314">
        <v>0.86825257576534653</v>
      </c>
    </row>
    <row r="35" spans="1:9" s="179" customFormat="1" ht="12" customHeight="1" x14ac:dyDescent="0.35">
      <c r="A35" s="78"/>
      <c r="B35" s="1701" t="s">
        <v>239</v>
      </c>
      <c r="C35" s="2353">
        <v>26</v>
      </c>
      <c r="D35" s="2340">
        <v>0.18792199677287946</v>
      </c>
      <c r="E35" s="2340">
        <v>0.32445975757123252</v>
      </c>
      <c r="F35" s="2340">
        <v>0.23505069919662563</v>
      </c>
      <c r="G35" s="2340">
        <v>0.25256754645926255</v>
      </c>
      <c r="H35" s="2339">
        <v>3.3269420441257593</v>
      </c>
      <c r="I35" s="2352">
        <v>0.86</v>
      </c>
    </row>
    <row r="36" spans="1:9" s="179" customFormat="1" ht="12" customHeight="1" thickBot="1" x14ac:dyDescent="0.4">
      <c r="A36" s="322"/>
      <c r="B36" s="68" t="s">
        <v>59</v>
      </c>
      <c r="C36" s="1694">
        <v>182.00000000000006</v>
      </c>
      <c r="D36" s="2328">
        <v>0.29009216110132541</v>
      </c>
      <c r="E36" s="2328">
        <v>0.33410153124060982</v>
      </c>
      <c r="F36" s="2328">
        <v>0.30820673025627937</v>
      </c>
      <c r="G36" s="2328">
        <v>6.759957740178564E-2</v>
      </c>
      <c r="H36" s="1693">
        <v>3.8130146987088134</v>
      </c>
      <c r="I36" s="2327">
        <v>0.86431126690957294</v>
      </c>
    </row>
    <row r="37" spans="1:9" s="179" customFormat="1" ht="12" customHeight="1" x14ac:dyDescent="0.35">
      <c r="A37" s="311" t="s">
        <v>85</v>
      </c>
      <c r="B37" s="93" t="s">
        <v>238</v>
      </c>
      <c r="C37" s="2139">
        <v>47.000000000000014</v>
      </c>
      <c r="D37" s="2201">
        <v>7.986434793292449E-2</v>
      </c>
      <c r="E37" s="2201">
        <v>0.53197002881380273</v>
      </c>
      <c r="F37" s="2201">
        <v>0.36663981475307933</v>
      </c>
      <c r="G37" s="2201">
        <v>2.1525808500193252E-2</v>
      </c>
      <c r="H37" s="1695">
        <v>3.648647107679265</v>
      </c>
      <c r="I37" s="1845">
        <v>0.9258561201450749</v>
      </c>
    </row>
    <row r="38" spans="1:9" s="179" customFormat="1" ht="12" customHeight="1" x14ac:dyDescent="0.35">
      <c r="A38" s="92" t="s">
        <v>83</v>
      </c>
      <c r="B38" s="2325" t="s">
        <v>77</v>
      </c>
      <c r="C38" s="1700">
        <v>46.999999999999993</v>
      </c>
      <c r="D38" s="2315">
        <v>0.13016782810004363</v>
      </c>
      <c r="E38" s="2315">
        <v>0.47162631307011743</v>
      </c>
      <c r="F38" s="2315">
        <v>0.21244480643130317</v>
      </c>
      <c r="G38" s="2315">
        <v>0.18576105239853594</v>
      </c>
      <c r="H38" s="1703">
        <v>3.5462009168716686</v>
      </c>
      <c r="I38" s="2314">
        <v>0.64386722145882502</v>
      </c>
    </row>
    <row r="39" spans="1:9" s="179" customFormat="1" ht="12" customHeight="1" x14ac:dyDescent="0.35">
      <c r="A39" s="92"/>
      <c r="B39" s="1701" t="s">
        <v>73</v>
      </c>
      <c r="C39" s="1700">
        <v>22.000000000000007</v>
      </c>
      <c r="D39" s="2340">
        <v>0</v>
      </c>
      <c r="E39" s="2340">
        <v>0.19049898860692005</v>
      </c>
      <c r="F39" s="2340">
        <v>0.64755615185097315</v>
      </c>
      <c r="G39" s="2340">
        <v>0.16194485954210674</v>
      </c>
      <c r="H39" s="2339">
        <v>2.9675666072920066</v>
      </c>
      <c r="I39" s="2352">
        <v>0.81</v>
      </c>
    </row>
    <row r="40" spans="1:9" s="179" customFormat="1" ht="12" customHeight="1" x14ac:dyDescent="0.35">
      <c r="A40" s="322"/>
      <c r="B40" s="1701" t="s">
        <v>237</v>
      </c>
      <c r="C40" s="1700">
        <v>48</v>
      </c>
      <c r="D40" s="2315">
        <v>0.14602595478348865</v>
      </c>
      <c r="E40" s="2315">
        <v>0.58394098206438338</v>
      </c>
      <c r="F40" s="2315">
        <v>0.20260097751570222</v>
      </c>
      <c r="G40" s="2315">
        <v>6.7432085636425748E-2</v>
      </c>
      <c r="H40" s="1703">
        <v>3.7646314828746785</v>
      </c>
      <c r="I40" s="2314">
        <v>0.84946110015633025</v>
      </c>
    </row>
    <row r="41" spans="1:9" s="179" customFormat="1" ht="12" customHeight="1" thickBot="1" x14ac:dyDescent="0.4">
      <c r="A41" s="266"/>
      <c r="B41" s="68" t="s">
        <v>59</v>
      </c>
      <c r="C41" s="1694">
        <v>265.99999999999989</v>
      </c>
      <c r="D41" s="2328">
        <v>0.15253387972905111</v>
      </c>
      <c r="E41" s="2328">
        <v>0.44761372367611335</v>
      </c>
      <c r="F41" s="2328">
        <v>0.29777538315721253</v>
      </c>
      <c r="G41" s="2328">
        <v>0.10207701343762263</v>
      </c>
      <c r="H41" s="1693">
        <v>3.6197241841815075</v>
      </c>
      <c r="I41" s="2327">
        <v>0.91118520115268065</v>
      </c>
    </row>
    <row r="42" spans="1:9" s="179" customFormat="1" ht="12" customHeight="1" x14ac:dyDescent="0.35">
      <c r="A42" s="89" t="s">
        <v>70</v>
      </c>
      <c r="B42" s="334" t="s">
        <v>65</v>
      </c>
      <c r="C42" s="1696">
        <v>25</v>
      </c>
      <c r="D42" s="2386">
        <v>0.26590882274995886</v>
      </c>
      <c r="E42" s="2386">
        <v>0.29057440127155149</v>
      </c>
      <c r="F42" s="2386">
        <v>0.32496116306809175</v>
      </c>
      <c r="G42" s="2386">
        <v>0.11855561291039772</v>
      </c>
      <c r="H42" s="2385">
        <v>3.703836433861071</v>
      </c>
      <c r="I42" s="2384">
        <v>0.89497746480002538</v>
      </c>
    </row>
    <row r="43" spans="1:9" s="179" customFormat="1" ht="12" customHeight="1" thickBot="1" x14ac:dyDescent="0.4">
      <c r="A43" s="894" t="s">
        <v>68</v>
      </c>
      <c r="B43" s="328" t="s">
        <v>59</v>
      </c>
      <c r="C43" s="1694">
        <v>48.000000000000007</v>
      </c>
      <c r="D43" s="2328">
        <v>0.21010229157347163</v>
      </c>
      <c r="E43" s="2328">
        <v>0.28496150015193661</v>
      </c>
      <c r="F43" s="2328">
        <v>0.31068729647864113</v>
      </c>
      <c r="G43" s="2328">
        <v>0.19424891179595044</v>
      </c>
      <c r="H43" s="1693">
        <v>3.4021302377519205</v>
      </c>
      <c r="I43" s="2327">
        <v>0.93936364870031208</v>
      </c>
    </row>
    <row r="44" spans="1:9" s="179" customFormat="1" ht="12" customHeight="1" x14ac:dyDescent="0.35">
      <c r="A44" s="89" t="s">
        <v>204</v>
      </c>
      <c r="B44" s="334" t="s">
        <v>62</v>
      </c>
      <c r="C44" s="1696">
        <v>72</v>
      </c>
      <c r="D44" s="148">
        <v>3.2554727894006097E-2</v>
      </c>
      <c r="E44" s="148">
        <v>0.61626832210106652</v>
      </c>
      <c r="F44" s="148">
        <v>0.17300633814300015</v>
      </c>
      <c r="G44" s="148">
        <v>0.17817061186192759</v>
      </c>
      <c r="H44" s="1695">
        <v>3.4045357821495772</v>
      </c>
      <c r="I44" s="146">
        <v>0.82961917927289353</v>
      </c>
    </row>
    <row r="45" spans="1:9" s="179" customFormat="1" ht="12" customHeight="1" thickBot="1" x14ac:dyDescent="0.4">
      <c r="A45" s="81" t="s">
        <v>61</v>
      </c>
      <c r="B45" s="328" t="s">
        <v>59</v>
      </c>
      <c r="C45" s="1694">
        <v>86.999999999999986</v>
      </c>
      <c r="D45" s="2185">
        <v>0.12869357153757005</v>
      </c>
      <c r="E45" s="2185">
        <v>0.5447685985823939</v>
      </c>
      <c r="F45" s="2185">
        <v>0.157370744561453</v>
      </c>
      <c r="G45" s="2185">
        <v>0.16916708531858315</v>
      </c>
      <c r="H45" s="1693">
        <v>3.5561519837465609</v>
      </c>
      <c r="I45" s="2327">
        <v>0.80463334994982572</v>
      </c>
    </row>
    <row r="46" spans="1:9" s="179" customFormat="1" ht="12" customHeight="1" x14ac:dyDescent="0.35">
      <c r="A46" s="177"/>
      <c r="B46" s="177"/>
      <c r="C46" s="325"/>
      <c r="D46" s="935"/>
      <c r="E46" s="935"/>
      <c r="F46" s="935"/>
      <c r="G46" s="293"/>
      <c r="H46" s="293" t="s">
        <v>201</v>
      </c>
      <c r="I46" s="2307" t="s">
        <v>852</v>
      </c>
    </row>
    <row r="47" spans="1:9" s="179" customFormat="1" ht="12" customHeight="1" x14ac:dyDescent="0.35">
      <c r="A47" s="1689"/>
      <c r="B47" s="1689"/>
      <c r="C47" s="1691"/>
      <c r="D47" s="1690"/>
      <c r="E47" s="1690"/>
      <c r="F47" s="1690"/>
      <c r="G47" s="1690"/>
      <c r="H47" s="1689"/>
      <c r="I47"/>
    </row>
    <row r="48" spans="1:9" s="179" customFormat="1" ht="12" customHeight="1" x14ac:dyDescent="0.35">
      <c r="A48" s="1689"/>
      <c r="B48" s="1689"/>
      <c r="C48" s="1691"/>
      <c r="D48" s="1690"/>
      <c r="E48" s="1690"/>
      <c r="F48" s="1690"/>
      <c r="G48" s="1690"/>
      <c r="H48" s="1689"/>
      <c r="I48"/>
    </row>
    <row r="49" spans="1:9" s="179" customFormat="1" ht="12" customHeight="1" x14ac:dyDescent="0.35">
      <c r="A49" s="1689"/>
      <c r="B49" s="1689"/>
      <c r="C49" s="1691"/>
      <c r="D49" s="1690"/>
      <c r="E49" s="1690"/>
      <c r="F49" s="1690"/>
      <c r="G49" s="1690"/>
      <c r="H49" s="1689"/>
      <c r="I49"/>
    </row>
    <row r="50" spans="1:9" s="179" customFormat="1" ht="12" customHeight="1" x14ac:dyDescent="0.35">
      <c r="A50" s="1689"/>
      <c r="B50" s="1689"/>
      <c r="C50" s="1691"/>
      <c r="D50" s="1690"/>
      <c r="E50" s="1690"/>
      <c r="F50" s="1690"/>
      <c r="G50" s="1690"/>
      <c r="H50" s="1689"/>
      <c r="I50"/>
    </row>
    <row r="51" spans="1:9" s="179" customFormat="1" ht="12" customHeight="1" x14ac:dyDescent="0.35">
      <c r="A51" s="1689"/>
      <c r="B51" s="1689"/>
      <c r="C51" s="1691"/>
      <c r="D51" s="1690"/>
      <c r="E51" s="1690"/>
      <c r="F51" s="1690"/>
      <c r="G51" s="1690"/>
      <c r="H51" s="1689"/>
      <c r="I51"/>
    </row>
    <row r="52" spans="1:9" s="179" customFormat="1" ht="12" customHeight="1" x14ac:dyDescent="0.35">
      <c r="A52" s="1689"/>
      <c r="B52" s="1689"/>
      <c r="C52" s="1691"/>
      <c r="D52" s="1690"/>
      <c r="E52" s="1690"/>
      <c r="F52" s="1690"/>
      <c r="G52" s="1690"/>
      <c r="H52" s="1689"/>
      <c r="I52"/>
    </row>
    <row r="53" spans="1:9" s="179" customFormat="1" ht="12" customHeight="1" x14ac:dyDescent="0.35">
      <c r="A53" s="1689"/>
      <c r="B53" s="1689"/>
      <c r="C53" s="1691"/>
      <c r="D53" s="1690"/>
      <c r="E53" s="1690"/>
      <c r="F53" s="1690"/>
      <c r="G53" s="1690"/>
      <c r="H53" s="1689"/>
      <c r="I53"/>
    </row>
    <row r="54" spans="1:9" s="179" customFormat="1" ht="12" customHeight="1" x14ac:dyDescent="0.35">
      <c r="A54" s="1689"/>
      <c r="B54" s="1689"/>
      <c r="C54" s="1691"/>
      <c r="D54" s="1690"/>
      <c r="E54" s="1690"/>
      <c r="F54" s="1690"/>
      <c r="G54" s="1690"/>
      <c r="H54" s="1689"/>
      <c r="I54"/>
    </row>
    <row r="55" spans="1:9" s="179" customFormat="1" ht="12" customHeight="1" x14ac:dyDescent="0.35">
      <c r="A55" s="1689"/>
      <c r="B55" s="1689"/>
      <c r="C55" s="1691"/>
      <c r="D55" s="1690"/>
      <c r="E55" s="1690"/>
      <c r="F55" s="1690"/>
      <c r="G55" s="1690"/>
      <c r="H55" s="1689"/>
      <c r="I55"/>
    </row>
  </sheetData>
  <mergeCells count="6">
    <mergeCell ref="A1:I1"/>
    <mergeCell ref="A2:I2"/>
    <mergeCell ref="A7:B7"/>
    <mergeCell ref="A3:B6"/>
    <mergeCell ref="C4:I4"/>
    <mergeCell ref="C3:I3"/>
  </mergeCells>
  <conditionalFormatting sqref="D7:G11 I7:I11 I13:I22 D13:G22 D24:G29 I24:I29 I31 D31:G31 D33:G34 I33:I34 I36:I38 D36:G38 D40:G41 I40:I41 D43:G45 I43:I45">
    <cfRule type="expression" dxfId="716" priority="22">
      <formula>D7&lt;0.005</formula>
    </cfRule>
  </conditionalFormatting>
  <conditionalFormatting sqref="D7:G11 I7:I11 I13:I22 D13:G22 D24:G29 I24:I29 I31 D31:G31 D33:G34 I33:I34 I36:I38 D36:G38 D40:G41 I40:I41 D43:G45 I43:I45">
    <cfRule type="expression" dxfId="715" priority="21" stopIfTrue="1">
      <formula>D7&lt;0.0004</formula>
    </cfRule>
  </conditionalFormatting>
  <conditionalFormatting sqref="I12 D12:G12">
    <cfRule type="expression" dxfId="714" priority="20">
      <formula>D12&lt;0.005</formula>
    </cfRule>
  </conditionalFormatting>
  <conditionalFormatting sqref="I12 D12:G12">
    <cfRule type="expression" dxfId="713" priority="19" stopIfTrue="1">
      <formula>D12&lt;0.0004</formula>
    </cfRule>
  </conditionalFormatting>
  <conditionalFormatting sqref="I23 D23:G23">
    <cfRule type="expression" dxfId="712" priority="18">
      <formula>D23&lt;0.005</formula>
    </cfRule>
  </conditionalFormatting>
  <conditionalFormatting sqref="I23 D23:G23">
    <cfRule type="expression" dxfId="711" priority="17" stopIfTrue="1">
      <formula>D23&lt;0.0004</formula>
    </cfRule>
  </conditionalFormatting>
  <conditionalFormatting sqref="I30 D30:G30">
    <cfRule type="expression" dxfId="710" priority="16">
      <formula>D30&lt;0.005</formula>
    </cfRule>
  </conditionalFormatting>
  <conditionalFormatting sqref="I30 D30:G30">
    <cfRule type="expression" dxfId="709" priority="15" stopIfTrue="1">
      <formula>D30&lt;0.0004</formula>
    </cfRule>
  </conditionalFormatting>
  <conditionalFormatting sqref="I32 D32:G32">
    <cfRule type="expression" dxfId="708" priority="14">
      <formula>D32&lt;0.005</formula>
    </cfRule>
  </conditionalFormatting>
  <conditionalFormatting sqref="I32 D32:G32">
    <cfRule type="expression" dxfId="707" priority="13" stopIfTrue="1">
      <formula>D32&lt;0.0004</formula>
    </cfRule>
  </conditionalFormatting>
  <conditionalFormatting sqref="I35 D35:F35">
    <cfRule type="expression" dxfId="706" priority="12">
      <formula>D35&lt;0.005</formula>
    </cfRule>
  </conditionalFormatting>
  <conditionalFormatting sqref="I35 D35:F35">
    <cfRule type="expression" dxfId="705" priority="11" stopIfTrue="1">
      <formula>D35&lt;0.0004</formula>
    </cfRule>
  </conditionalFormatting>
  <conditionalFormatting sqref="I39 D39:F39">
    <cfRule type="expression" dxfId="704" priority="10">
      <formula>D39&lt;0.005</formula>
    </cfRule>
  </conditionalFormatting>
  <conditionalFormatting sqref="I39 D39:F39">
    <cfRule type="expression" dxfId="703" priority="9" stopIfTrue="1">
      <formula>D39&lt;0.0004</formula>
    </cfRule>
  </conditionalFormatting>
  <conditionalFormatting sqref="G35">
    <cfRule type="expression" dxfId="702" priority="8">
      <formula>G35&lt;0.005</formula>
    </cfRule>
  </conditionalFormatting>
  <conditionalFormatting sqref="G35">
    <cfRule type="expression" dxfId="701" priority="7" stopIfTrue="1">
      <formula>G35&lt;0.0004</formula>
    </cfRule>
  </conditionalFormatting>
  <conditionalFormatting sqref="G39">
    <cfRule type="expression" dxfId="700" priority="6">
      <formula>G39&lt;0.005</formula>
    </cfRule>
  </conditionalFormatting>
  <conditionalFormatting sqref="G39">
    <cfRule type="expression" dxfId="699" priority="5" stopIfTrue="1">
      <formula>G39&lt;0.0004</formula>
    </cfRule>
  </conditionalFormatting>
  <conditionalFormatting sqref="D42:G42">
    <cfRule type="expression" dxfId="698" priority="4">
      <formula>D42&lt;0.005</formula>
    </cfRule>
  </conditionalFormatting>
  <conditionalFormatting sqref="D42:G42">
    <cfRule type="expression" dxfId="697" priority="3" stopIfTrue="1">
      <formula>D42&lt;0.0004</formula>
    </cfRule>
  </conditionalFormatting>
  <conditionalFormatting sqref="I42">
    <cfRule type="expression" dxfId="696" priority="2">
      <formula>I42&lt;0.005</formula>
    </cfRule>
  </conditionalFormatting>
  <conditionalFormatting sqref="I42">
    <cfRule type="expression" dxfId="695" priority="1" stopIfTrue="1">
      <formula>I42&lt;0.0004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גיליון123"/>
  <dimension ref="A1:I51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24.90625" style="1689" bestFit="1" customWidth="1"/>
    <col min="2" max="2" width="29.6328125" style="1689" customWidth="1"/>
    <col min="3" max="3" width="8.90625" style="1691" customWidth="1"/>
    <col min="4" max="4" width="8.6328125" style="1690" bestFit="1" customWidth="1"/>
    <col min="5" max="5" width="9.7265625" style="1690" bestFit="1" customWidth="1"/>
    <col min="6" max="6" width="6.453125" style="1690" bestFit="1" customWidth="1"/>
    <col min="7" max="7" width="9.90625" style="1690" bestFit="1" customWidth="1"/>
    <col min="8" max="8" width="8" style="1689" bestFit="1" customWidth="1"/>
    <col min="9" max="9" width="18.90625" bestFit="1" customWidth="1"/>
  </cols>
  <sheetData>
    <row r="1" spans="1:9" ht="15.75" customHeight="1" x14ac:dyDescent="0.35">
      <c r="A1" s="6345" t="s">
        <v>1023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1022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04"/>
      <c r="B3" s="6405"/>
      <c r="C3" s="6483" t="s">
        <v>1021</v>
      </c>
      <c r="D3" s="6484"/>
      <c r="E3" s="6484"/>
      <c r="F3" s="6484"/>
      <c r="G3" s="6484"/>
      <c r="H3" s="6484"/>
      <c r="I3" s="6485"/>
    </row>
    <row r="4" spans="1:9" ht="15" customHeight="1" thickBot="1" x14ac:dyDescent="0.4">
      <c r="A4" s="6481"/>
      <c r="B4" s="6482"/>
      <c r="C4" s="6638" t="s">
        <v>1020</v>
      </c>
      <c r="D4" s="6945"/>
      <c r="E4" s="6945"/>
      <c r="F4" s="6945"/>
      <c r="G4" s="6945"/>
      <c r="H4" s="6945"/>
      <c r="I4" s="6663"/>
    </row>
    <row r="5" spans="1:9" ht="15" customHeight="1" x14ac:dyDescent="0.35">
      <c r="A5" s="6481"/>
      <c r="B5" s="6482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9" ht="15" customHeight="1" thickBot="1" x14ac:dyDescent="0.4">
      <c r="A6" s="6638"/>
      <c r="B6" s="6945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1715" t="s">
        <v>853</v>
      </c>
    </row>
    <row r="7" spans="1:9" s="179" customFormat="1" ht="12" customHeight="1" thickBot="1" x14ac:dyDescent="0.4">
      <c r="A7" s="6648" t="s">
        <v>59</v>
      </c>
      <c r="B7" s="6443"/>
      <c r="C7" s="1714">
        <v>4839.9999999999991</v>
      </c>
      <c r="D7" s="1353">
        <v>0.13079306007842439</v>
      </c>
      <c r="E7" s="2185">
        <v>0.33315008765877285</v>
      </c>
      <c r="F7" s="1353">
        <v>0.37439919377488179</v>
      </c>
      <c r="G7" s="2185">
        <v>0.16165765848793043</v>
      </c>
      <c r="H7" s="2075">
        <v>3.3956492525458191</v>
      </c>
      <c r="I7" s="2184">
        <v>0.81430931838724219</v>
      </c>
    </row>
    <row r="8" spans="1:9" s="179" customFormat="1" ht="12" customHeight="1" x14ac:dyDescent="0.35">
      <c r="A8" s="311" t="s">
        <v>123</v>
      </c>
      <c r="B8" s="93" t="s">
        <v>122</v>
      </c>
      <c r="C8" s="1696">
        <v>147</v>
      </c>
      <c r="D8" s="2201">
        <v>0.13779600922512958</v>
      </c>
      <c r="E8" s="2201">
        <v>0.24238267025642476</v>
      </c>
      <c r="F8" s="2201">
        <v>0.33112571188293144</v>
      </c>
      <c r="G8" s="2201">
        <v>0.28869560863551363</v>
      </c>
      <c r="H8" s="2138">
        <v>3.1502353928640958</v>
      </c>
      <c r="I8" s="1845">
        <v>0.93722342937125747</v>
      </c>
    </row>
    <row r="9" spans="1:9" s="179" customFormat="1" ht="12" customHeight="1" x14ac:dyDescent="0.35">
      <c r="A9" s="92" t="s">
        <v>121</v>
      </c>
      <c r="B9" s="1701" t="s">
        <v>120</v>
      </c>
      <c r="C9" s="1700">
        <v>71</v>
      </c>
      <c r="D9" s="2315">
        <v>3.1022329190249161E-2</v>
      </c>
      <c r="E9" s="2315">
        <v>0.30674867052753624</v>
      </c>
      <c r="F9" s="2315">
        <v>0.40223278165818011</v>
      </c>
      <c r="G9" s="2315">
        <v>0.25999621862403449</v>
      </c>
      <c r="H9" s="2349">
        <v>3.1087971102839997</v>
      </c>
      <c r="I9" s="2314">
        <v>0.90805894119909847</v>
      </c>
    </row>
    <row r="10" spans="1:9" s="179" customFormat="1" ht="12" customHeight="1" x14ac:dyDescent="0.35">
      <c r="A10" s="322"/>
      <c r="B10" s="1701" t="s">
        <v>119</v>
      </c>
      <c r="C10" s="1700">
        <v>370.99999999999972</v>
      </c>
      <c r="D10" s="2315">
        <v>0.37275371012120923</v>
      </c>
      <c r="E10" s="2315">
        <v>0.34566187080552241</v>
      </c>
      <c r="F10" s="2315">
        <v>0.24036832919064183</v>
      </c>
      <c r="G10" s="2315">
        <v>4.121608988262751E-2</v>
      </c>
      <c r="H10" s="2349">
        <v>4.034821057480718</v>
      </c>
      <c r="I10" s="2314">
        <v>0.82304573654500113</v>
      </c>
    </row>
    <row r="11" spans="1:9" s="179" customFormat="1" ht="12" customHeight="1" x14ac:dyDescent="0.35">
      <c r="A11" s="322"/>
      <c r="B11" s="1701" t="s">
        <v>118</v>
      </c>
      <c r="C11" s="1700">
        <v>173.99999999999989</v>
      </c>
      <c r="D11" s="2315">
        <v>1.5576492948781336E-2</v>
      </c>
      <c r="E11" s="2315">
        <v>0.23738007553901075</v>
      </c>
      <c r="F11" s="2315">
        <v>0.57311799889077419</v>
      </c>
      <c r="G11" s="2315">
        <v>0.17392543262143398</v>
      </c>
      <c r="H11" s="2349">
        <v>3.068014791931279</v>
      </c>
      <c r="I11" s="2314">
        <v>0.84088495805160379</v>
      </c>
    </row>
    <row r="12" spans="1:9" s="179" customFormat="1" ht="12" customHeight="1" x14ac:dyDescent="0.35">
      <c r="A12" s="322"/>
      <c r="B12" s="1701" t="s">
        <v>116</v>
      </c>
      <c r="C12" s="1700">
        <v>37.999999999999993</v>
      </c>
      <c r="D12" s="2315">
        <v>0.35040223503394913</v>
      </c>
      <c r="E12" s="2315">
        <v>0.39680744162983189</v>
      </c>
      <c r="F12" s="2315">
        <v>0.22915578107991358</v>
      </c>
      <c r="G12" s="2315">
        <v>2.363454225630535E-2</v>
      </c>
      <c r="H12" s="2349">
        <v>4.0503428271851201</v>
      </c>
      <c r="I12" s="2314">
        <v>0.73729157342389529</v>
      </c>
    </row>
    <row r="13" spans="1:9" s="179" customFormat="1" ht="12" customHeight="1" x14ac:dyDescent="0.35">
      <c r="A13" s="322"/>
      <c r="B13" s="2325" t="s">
        <v>113</v>
      </c>
      <c r="C13" s="1700">
        <v>22.000000000000004</v>
      </c>
      <c r="D13" s="2340">
        <v>0.17134404516909091</v>
      </c>
      <c r="E13" s="2340">
        <v>0.24792238937603261</v>
      </c>
      <c r="F13" s="2340">
        <v>0.42536788633531031</v>
      </c>
      <c r="G13" s="2340">
        <v>0.15536567911956609</v>
      </c>
      <c r="H13" s="2339">
        <v>3.4352448005946488</v>
      </c>
      <c r="I13" s="2352">
        <v>0.83816872009802157</v>
      </c>
    </row>
    <row r="14" spans="1:9" s="179" customFormat="1" ht="12" customHeight="1" x14ac:dyDescent="0.35">
      <c r="A14" s="322"/>
      <c r="B14" s="1701" t="s">
        <v>111</v>
      </c>
      <c r="C14" s="1700">
        <v>84.999999999999972</v>
      </c>
      <c r="D14" s="2315">
        <v>5.2957147384999181E-2</v>
      </c>
      <c r="E14" s="2315">
        <v>0.21019496409792279</v>
      </c>
      <c r="F14" s="2315">
        <v>0.43956069832615829</v>
      </c>
      <c r="G14" s="2315">
        <v>0.29728719019091998</v>
      </c>
      <c r="H14" s="2349">
        <v>2.9619344661736182</v>
      </c>
      <c r="I14" s="2314">
        <v>0.84721601308187</v>
      </c>
    </row>
    <row r="15" spans="1:9" s="179" customFormat="1" ht="12" customHeight="1" x14ac:dyDescent="0.35">
      <c r="A15" s="322"/>
      <c r="B15" s="1701" t="s">
        <v>110</v>
      </c>
      <c r="C15" s="1700">
        <v>30.000000000000004</v>
      </c>
      <c r="D15" s="2315">
        <v>0.17033473031426855</v>
      </c>
      <c r="E15" s="2315">
        <v>0.20591829192069683</v>
      </c>
      <c r="F15" s="2315">
        <v>0.32117725588632795</v>
      </c>
      <c r="G15" s="2315">
        <v>0.30256972187870668</v>
      </c>
      <c r="H15" s="2349">
        <v>3.1426806666431291</v>
      </c>
      <c r="I15" s="2314">
        <v>0.95577552843508062</v>
      </c>
    </row>
    <row r="16" spans="1:9" s="179" customFormat="1" ht="12" customHeight="1" x14ac:dyDescent="0.35">
      <c r="A16" s="322"/>
      <c r="B16" s="1701" t="s">
        <v>109</v>
      </c>
      <c r="C16" s="2374">
        <v>51</v>
      </c>
      <c r="D16" s="2315">
        <v>0</v>
      </c>
      <c r="E16" s="2315">
        <v>0.5250627187984237</v>
      </c>
      <c r="F16" s="2315">
        <v>0.42056244002691817</v>
      </c>
      <c r="G16" s="2315">
        <v>5.4374841174658302E-2</v>
      </c>
      <c r="H16" s="2349">
        <v>3.4706878776237651</v>
      </c>
      <c r="I16" s="2314">
        <v>0.84688751586028632</v>
      </c>
    </row>
    <row r="17" spans="1:9" s="179" customFormat="1" ht="12" customHeight="1" x14ac:dyDescent="0.35">
      <c r="A17" s="322"/>
      <c r="B17" s="1701" t="s">
        <v>108</v>
      </c>
      <c r="C17" s="1700">
        <v>42.000000000000014</v>
      </c>
      <c r="D17" s="2315">
        <v>0.19366069884014553</v>
      </c>
      <c r="E17" s="2315">
        <v>0.23771366228488339</v>
      </c>
      <c r="F17" s="2315">
        <v>0.48871366313911424</v>
      </c>
      <c r="G17" s="2315">
        <v>7.9911975735856927E-2</v>
      </c>
      <c r="H17" s="2349">
        <v>3.545123084229318</v>
      </c>
      <c r="I17" s="2314">
        <v>0.81858607315070164</v>
      </c>
    </row>
    <row r="18" spans="1:9" s="179" customFormat="1" ht="12" customHeight="1" x14ac:dyDescent="0.35">
      <c r="A18" s="322"/>
      <c r="B18" s="1701" t="s">
        <v>107</v>
      </c>
      <c r="C18" s="1700">
        <v>86</v>
      </c>
      <c r="D18" s="2315">
        <v>5.0427993466866685E-4</v>
      </c>
      <c r="E18" s="2315">
        <v>0.36321948282937433</v>
      </c>
      <c r="F18" s="2315">
        <v>0.46426590832601733</v>
      </c>
      <c r="G18" s="2315">
        <v>0.17201032890993961</v>
      </c>
      <c r="H18" s="2349">
        <v>3.1320268588687825</v>
      </c>
      <c r="I18" s="2314">
        <v>0.60803137842695043</v>
      </c>
    </row>
    <row r="19" spans="1:9" s="179" customFormat="1" ht="12" customHeight="1" x14ac:dyDescent="0.35">
      <c r="A19" s="322"/>
      <c r="B19" s="1701" t="s">
        <v>105</v>
      </c>
      <c r="C19" s="1700">
        <v>128</v>
      </c>
      <c r="D19" s="2315">
        <v>0.39374269309661036</v>
      </c>
      <c r="E19" s="2315">
        <v>0.23987171290932494</v>
      </c>
      <c r="F19" s="2315">
        <v>0.33828045837417881</v>
      </c>
      <c r="G19" s="2315">
        <v>2.8105135619885938E-2</v>
      </c>
      <c r="H19" s="2349">
        <v>3.9976315520173356</v>
      </c>
      <c r="I19" s="2314">
        <v>0.74833296736715693</v>
      </c>
    </row>
    <row r="20" spans="1:9" s="179" customFormat="1" ht="12" customHeight="1" x14ac:dyDescent="0.35">
      <c r="A20" s="322"/>
      <c r="B20" s="1701" t="s">
        <v>240</v>
      </c>
      <c r="C20" s="1700">
        <v>70.000000000000014</v>
      </c>
      <c r="D20" s="2315">
        <v>0.19120012457391553</v>
      </c>
      <c r="E20" s="2315">
        <v>0.3975212631667005</v>
      </c>
      <c r="F20" s="2315">
        <v>0.29866449023217018</v>
      </c>
      <c r="G20" s="2345">
        <v>0.11261412202721388</v>
      </c>
      <c r="H20" s="2344">
        <v>3.6277121387875111</v>
      </c>
      <c r="I20" s="2314">
        <v>0.77254651932568752</v>
      </c>
    </row>
    <row r="21" spans="1:9" s="179" customFormat="1" ht="12" customHeight="1" thickBot="1" x14ac:dyDescent="0.4">
      <c r="A21" s="318"/>
      <c r="B21" s="68" t="s">
        <v>59</v>
      </c>
      <c r="C21" s="1694">
        <v>1451.0000000000007</v>
      </c>
      <c r="D21" s="2328">
        <v>0.18074937177522751</v>
      </c>
      <c r="E21" s="2328">
        <v>0.30534816465183506</v>
      </c>
      <c r="F21" s="2328">
        <v>0.37815415417856874</v>
      </c>
      <c r="G21" s="2328">
        <v>0.13574830939436952</v>
      </c>
      <c r="H21" s="1693">
        <v>3.5013825776866816</v>
      </c>
      <c r="I21" s="2327">
        <v>0.85572284549461586</v>
      </c>
    </row>
    <row r="22" spans="1:9" s="179" customFormat="1" ht="12" customHeight="1" x14ac:dyDescent="0.35">
      <c r="A22" s="535" t="s">
        <v>98</v>
      </c>
      <c r="B22" s="1304" t="s">
        <v>97</v>
      </c>
      <c r="C22" s="1697">
        <v>2085.9999999999991</v>
      </c>
      <c r="D22" s="219">
        <v>9.424431068156397E-2</v>
      </c>
      <c r="E22" s="219">
        <v>0.34709862529186408</v>
      </c>
      <c r="F22" s="219">
        <v>0.36058505298358684</v>
      </c>
      <c r="G22" s="219">
        <v>0.19807201104298225</v>
      </c>
      <c r="H22" s="1711">
        <v>3.2912550755249637</v>
      </c>
      <c r="I22" s="267">
        <v>0.72046579674520717</v>
      </c>
    </row>
    <row r="23" spans="1:9" s="179" customFormat="1" ht="12" customHeight="1" x14ac:dyDescent="0.35">
      <c r="A23" s="78" t="s">
        <v>96</v>
      </c>
      <c r="B23" s="2325" t="s">
        <v>95</v>
      </c>
      <c r="C23" s="1700">
        <v>187.99999999999997</v>
      </c>
      <c r="D23" s="2315">
        <v>8.3756147387966037E-2</v>
      </c>
      <c r="E23" s="2315">
        <v>0.31951836886138485</v>
      </c>
      <c r="F23" s="2315">
        <v>0.40853031033873022</v>
      </c>
      <c r="G23" s="2315">
        <v>0.18819517341191941</v>
      </c>
      <c r="H23" s="1703">
        <v>3.2579226762554616</v>
      </c>
      <c r="I23" s="2314">
        <v>0.73767387185369582</v>
      </c>
    </row>
    <row r="24" spans="1:9" s="179" customFormat="1" ht="12" customHeight="1" x14ac:dyDescent="0.35">
      <c r="A24" s="535"/>
      <c r="B24" s="2325" t="s">
        <v>94</v>
      </c>
      <c r="C24" s="1700">
        <v>95.999999999999972</v>
      </c>
      <c r="D24" s="2315">
        <v>2.7376221156617152E-2</v>
      </c>
      <c r="E24" s="2315">
        <v>0.43185885683225178</v>
      </c>
      <c r="F24" s="2315">
        <v>0.33275929322965614</v>
      </c>
      <c r="G24" s="2315">
        <v>0.20800562878147461</v>
      </c>
      <c r="H24" s="1703">
        <v>3.1974885132390267</v>
      </c>
      <c r="I24" s="2314">
        <v>0.64012035026443581</v>
      </c>
    </row>
    <row r="25" spans="1:9" s="179" customFormat="1" ht="12" customHeight="1" thickBot="1" x14ac:dyDescent="0.4">
      <c r="A25" s="379"/>
      <c r="B25" s="1530" t="s">
        <v>59</v>
      </c>
      <c r="C25" s="2342">
        <v>2369.9999999999986</v>
      </c>
      <c r="D25" s="2322">
        <v>9.0772954566563493E-2</v>
      </c>
      <c r="E25" s="2322">
        <v>0.34802676634020679</v>
      </c>
      <c r="F25" s="2322">
        <v>0.3635839040182971</v>
      </c>
      <c r="G25" s="2322">
        <v>0.19761637507493185</v>
      </c>
      <c r="H25" s="2341">
        <v>3.2848052263454042</v>
      </c>
      <c r="I25" s="2320">
        <v>0.72001254635445688</v>
      </c>
    </row>
    <row r="26" spans="1:9" s="179" customFormat="1" ht="12" customHeight="1" thickBot="1" x14ac:dyDescent="0.4">
      <c r="A26" s="397" t="s">
        <v>93</v>
      </c>
      <c r="B26" s="352" t="s">
        <v>59</v>
      </c>
      <c r="C26" s="2076">
        <v>75</v>
      </c>
      <c r="D26" s="1353">
        <v>7.7431125128855652E-2</v>
      </c>
      <c r="E26" s="1353">
        <v>0.54426668043254967</v>
      </c>
      <c r="F26" s="1353">
        <v>0.28322604786769445</v>
      </c>
      <c r="G26" s="1353">
        <v>9.5076146570899828E-2</v>
      </c>
      <c r="H26" s="2075">
        <v>3.6040527841193613</v>
      </c>
      <c r="I26" s="238">
        <v>0.56009710865539886</v>
      </c>
    </row>
    <row r="27" spans="1:9" s="179" customFormat="1" ht="12" customHeight="1" x14ac:dyDescent="0.35">
      <c r="A27" s="535" t="s">
        <v>92</v>
      </c>
      <c r="B27" s="93" t="s">
        <v>91</v>
      </c>
      <c r="C27" s="2139">
        <v>89.000000000000028</v>
      </c>
      <c r="D27" s="2201">
        <v>8.0167636812960977E-2</v>
      </c>
      <c r="E27" s="2201">
        <v>0.32691166248613596</v>
      </c>
      <c r="F27" s="2201">
        <v>0.3693144659249028</v>
      </c>
      <c r="G27" s="2201">
        <v>0.22360623477600058</v>
      </c>
      <c r="H27" s="1695">
        <v>3.1942532104006265</v>
      </c>
      <c r="I27" s="1845">
        <v>0.69452896950395415</v>
      </c>
    </row>
    <row r="28" spans="1:9" s="179" customFormat="1" ht="12" customHeight="1" x14ac:dyDescent="0.35">
      <c r="A28" s="78" t="s">
        <v>205</v>
      </c>
      <c r="B28" s="1701" t="s">
        <v>89</v>
      </c>
      <c r="C28" s="1700">
        <v>219.00000000000011</v>
      </c>
      <c r="D28" s="2315">
        <v>0.10786231005196431</v>
      </c>
      <c r="E28" s="2315">
        <v>0.35959616241784714</v>
      </c>
      <c r="F28" s="2315">
        <v>0.34541061851144128</v>
      </c>
      <c r="G28" s="2315">
        <v>0.18713090901874735</v>
      </c>
      <c r="H28" s="1703">
        <v>3.3448576922156295</v>
      </c>
      <c r="I28" s="2314">
        <v>0.62256689770075202</v>
      </c>
    </row>
    <row r="29" spans="1:9" s="179" customFormat="1" ht="12" customHeight="1" x14ac:dyDescent="0.35">
      <c r="A29" s="78"/>
      <c r="B29" s="1701" t="s">
        <v>88</v>
      </c>
      <c r="C29" s="2353">
        <v>28.000000000000011</v>
      </c>
      <c r="D29" s="2340">
        <v>0</v>
      </c>
      <c r="E29" s="2340">
        <v>0.33158067111906286</v>
      </c>
      <c r="F29" s="2340">
        <v>0.45274236377430854</v>
      </c>
      <c r="G29" s="2340">
        <v>0.21567696510662876</v>
      </c>
      <c r="H29" s="2339">
        <v>3.0440113843102239</v>
      </c>
      <c r="I29" s="2352">
        <v>0.65</v>
      </c>
    </row>
    <row r="30" spans="1:9" s="179" customFormat="1" ht="12" customHeight="1" x14ac:dyDescent="0.35">
      <c r="A30" s="78"/>
      <c r="B30" s="1701" t="s">
        <v>87</v>
      </c>
      <c r="C30" s="2353">
        <v>21</v>
      </c>
      <c r="D30" s="2340">
        <v>4.2947235206997496E-2</v>
      </c>
      <c r="E30" s="2340">
        <v>0.43345888678592048</v>
      </c>
      <c r="F30" s="2340">
        <v>0.17146544367030769</v>
      </c>
      <c r="G30" s="2340">
        <v>0.35212843433677443</v>
      </c>
      <c r="H30" s="2339">
        <v>3.1672249228631411</v>
      </c>
      <c r="I30" s="2352">
        <v>0.61</v>
      </c>
    </row>
    <row r="31" spans="1:9" s="179" customFormat="1" ht="12" customHeight="1" x14ac:dyDescent="0.35">
      <c r="A31" s="78"/>
      <c r="B31" s="2354" t="s">
        <v>1019</v>
      </c>
      <c r="C31" s="2353">
        <v>52.000000000000014</v>
      </c>
      <c r="D31" s="2395">
        <v>6.716814340099897E-2</v>
      </c>
      <c r="E31" s="2395">
        <v>0.43429887065827394</v>
      </c>
      <c r="F31" s="2395">
        <v>0.47575444457562194</v>
      </c>
      <c r="G31" s="2395">
        <v>2.2778541365104862E-2</v>
      </c>
      <c r="H31" s="2394">
        <v>3.545856616095167</v>
      </c>
      <c r="I31" s="2393">
        <v>0.50559510521680218</v>
      </c>
    </row>
    <row r="32" spans="1:9" s="179" customFormat="1" ht="12" customHeight="1" thickBot="1" x14ac:dyDescent="0.4">
      <c r="A32" s="322"/>
      <c r="B32" s="68" t="s">
        <v>59</v>
      </c>
      <c r="C32" s="1694">
        <v>409.00000000000006</v>
      </c>
      <c r="D32" s="2328">
        <v>8.6626256701938381E-2</v>
      </c>
      <c r="E32" s="2328">
        <v>0.36242173412418099</v>
      </c>
      <c r="F32" s="2328">
        <v>0.36411058903337901</v>
      </c>
      <c r="G32" s="2328">
        <v>0.18684142014050178</v>
      </c>
      <c r="H32" s="1693">
        <v>3.3047016032630774</v>
      </c>
      <c r="I32" s="2327">
        <v>0.65137707184792182</v>
      </c>
    </row>
    <row r="33" spans="1:9" s="179" customFormat="1" ht="12" customHeight="1" x14ac:dyDescent="0.35">
      <c r="A33" s="311" t="s">
        <v>85</v>
      </c>
      <c r="B33" s="93" t="s">
        <v>238</v>
      </c>
      <c r="C33" s="2139">
        <v>51.000000000000028</v>
      </c>
      <c r="D33" s="2201">
        <v>8.585984523148394E-3</v>
      </c>
      <c r="E33" s="2201">
        <v>0.34749558735613073</v>
      </c>
      <c r="F33" s="2201">
        <v>0.56574020925960899</v>
      </c>
      <c r="G33" s="2201">
        <v>7.8178218861112009E-2</v>
      </c>
      <c r="H33" s="1695">
        <v>3.2864893375413153</v>
      </c>
      <c r="I33" s="1845">
        <v>0.87918420017232923</v>
      </c>
    </row>
    <row r="34" spans="1:9" s="179" customFormat="1" ht="12" customHeight="1" x14ac:dyDescent="0.35">
      <c r="A34" s="92" t="s">
        <v>83</v>
      </c>
      <c r="B34" s="2325" t="s">
        <v>77</v>
      </c>
      <c r="C34" s="1700">
        <v>23</v>
      </c>
      <c r="D34" s="2340">
        <v>0.54984988423129277</v>
      </c>
      <c r="E34" s="2340">
        <v>0.33157462862141079</v>
      </c>
      <c r="F34" s="2340">
        <v>5.7822897193366841E-2</v>
      </c>
      <c r="G34" s="2340">
        <v>6.075258995392966E-2</v>
      </c>
      <c r="H34" s="2339">
        <v>4.3705218071300669</v>
      </c>
      <c r="I34" s="2352">
        <v>0.85252366539512237</v>
      </c>
    </row>
    <row r="35" spans="1:9" s="179" customFormat="1" ht="12" customHeight="1" x14ac:dyDescent="0.35">
      <c r="A35" s="322"/>
      <c r="B35" s="1701" t="s">
        <v>75</v>
      </c>
      <c r="C35" s="1700">
        <v>23.000000000000004</v>
      </c>
      <c r="D35" s="2340">
        <v>0.13923737077023149</v>
      </c>
      <c r="E35" s="2340">
        <v>0.3412191209578801</v>
      </c>
      <c r="F35" s="2340">
        <v>0.32198288209498516</v>
      </c>
      <c r="G35" s="2340">
        <v>0.19756062617690318</v>
      </c>
      <c r="H35" s="2339">
        <v>3.3005521386891865</v>
      </c>
      <c r="I35" s="2352">
        <v>0.66762320504670658</v>
      </c>
    </row>
    <row r="36" spans="1:9" s="179" customFormat="1" ht="12" customHeight="1" x14ac:dyDescent="0.35">
      <c r="A36" s="322"/>
      <c r="B36" s="1701" t="s">
        <v>73</v>
      </c>
      <c r="C36" s="1700">
        <v>37</v>
      </c>
      <c r="D36" s="2315">
        <v>0</v>
      </c>
      <c r="E36" s="2315">
        <v>0.40067644038308248</v>
      </c>
      <c r="F36" s="2315">
        <v>0.59932355961691774</v>
      </c>
      <c r="G36" s="2315">
        <v>0</v>
      </c>
      <c r="H36" s="1703">
        <v>3.4006764403830823</v>
      </c>
      <c r="I36" s="2314">
        <v>0.85274829585081013</v>
      </c>
    </row>
    <row r="37" spans="1:9" s="179" customFormat="1" ht="12" customHeight="1" x14ac:dyDescent="0.35">
      <c r="A37" s="322"/>
      <c r="B37" s="1701" t="s">
        <v>72</v>
      </c>
      <c r="C37" s="1700">
        <v>21.999999999999996</v>
      </c>
      <c r="D37" s="2340">
        <v>0</v>
      </c>
      <c r="E37" s="2340">
        <v>0.38058577828108731</v>
      </c>
      <c r="F37" s="2340">
        <v>0.61941422171891281</v>
      </c>
      <c r="G37" s="2340">
        <v>0</v>
      </c>
      <c r="H37" s="2339">
        <v>3.3805857782810871</v>
      </c>
      <c r="I37" s="2352">
        <v>0.90889671004463379</v>
      </c>
    </row>
    <row r="38" spans="1:9" s="179" customFormat="1" ht="12" customHeight="1" x14ac:dyDescent="0.35">
      <c r="A38" s="322"/>
      <c r="B38" s="1701" t="s">
        <v>237</v>
      </c>
      <c r="C38" s="1700">
        <v>44.000000000000007</v>
      </c>
      <c r="D38" s="2315">
        <v>0.28929004930257807</v>
      </c>
      <c r="E38" s="2315">
        <v>0.38757531870389483</v>
      </c>
      <c r="F38" s="2315">
        <v>0.30517370959514062</v>
      </c>
      <c r="G38" s="2315">
        <v>1.7960922398386529E-2</v>
      </c>
      <c r="H38" s="1703">
        <v>3.9481944949106653</v>
      </c>
      <c r="I38" s="2314">
        <v>0.86285082536118252</v>
      </c>
    </row>
    <row r="39" spans="1:9" s="179" customFormat="1" ht="12" customHeight="1" thickBot="1" x14ac:dyDescent="0.4">
      <c r="A39" s="266"/>
      <c r="B39" s="68" t="s">
        <v>59</v>
      </c>
      <c r="C39" s="1694">
        <v>261.00000000000011</v>
      </c>
      <c r="D39" s="2328">
        <v>0.11006001267764304</v>
      </c>
      <c r="E39" s="2328">
        <v>0.34648074273953555</v>
      </c>
      <c r="F39" s="2328">
        <v>0.47421516603156777</v>
      </c>
      <c r="G39" s="2328">
        <v>6.9244078551253002E-2</v>
      </c>
      <c r="H39" s="1693">
        <v>3.4734477133785768</v>
      </c>
      <c r="I39" s="2327">
        <v>0.90268562664030494</v>
      </c>
    </row>
    <row r="40" spans="1:9" s="179" customFormat="1" ht="12" customHeight="1" x14ac:dyDescent="0.35">
      <c r="A40" s="78" t="s">
        <v>70</v>
      </c>
      <c r="B40" s="1755" t="s">
        <v>66</v>
      </c>
      <c r="C40" s="1700">
        <v>38.000000000000007</v>
      </c>
      <c r="D40" s="2315">
        <v>0.17018118830223203</v>
      </c>
      <c r="E40" s="2315">
        <v>0.23367782265972561</v>
      </c>
      <c r="F40" s="2315">
        <v>0.55642462854939345</v>
      </c>
      <c r="G40" s="2315">
        <v>3.9716360488648871E-2</v>
      </c>
      <c r="H40" s="1703">
        <v>3.5343238387755402</v>
      </c>
      <c r="I40" s="2314">
        <v>0.88256067731783971</v>
      </c>
    </row>
    <row r="41" spans="1:9" s="179" customFormat="1" ht="12" customHeight="1" x14ac:dyDescent="0.35">
      <c r="A41" s="78" t="s">
        <v>68</v>
      </c>
      <c r="B41" s="1755" t="s">
        <v>65</v>
      </c>
      <c r="C41" s="1700">
        <v>77</v>
      </c>
      <c r="D41" s="2315">
        <v>4.3089925395551038E-2</v>
      </c>
      <c r="E41" s="2315">
        <v>0.5695346374455923</v>
      </c>
      <c r="F41" s="2315">
        <v>0.31727131763875444</v>
      </c>
      <c r="G41" s="2315">
        <v>7.0104119520101926E-2</v>
      </c>
      <c r="H41" s="1703">
        <v>3.5601111248732038</v>
      </c>
      <c r="I41" s="2314">
        <v>0.69263646852386973</v>
      </c>
    </row>
    <row r="42" spans="1:9" s="179" customFormat="1" ht="12" customHeight="1" x14ac:dyDescent="0.35">
      <c r="A42" s="78"/>
      <c r="B42" s="1701" t="s">
        <v>236</v>
      </c>
      <c r="C42" s="1700">
        <v>32.000000000000007</v>
      </c>
      <c r="D42" s="2315">
        <v>0.11039488066858294</v>
      </c>
      <c r="E42" s="2315">
        <v>0.4340600664807176</v>
      </c>
      <c r="F42" s="2315">
        <v>0.29921369261601938</v>
      </c>
      <c r="G42" s="2315">
        <v>0.15633136023468017</v>
      </c>
      <c r="H42" s="1703">
        <v>3.4985184675832026</v>
      </c>
      <c r="I42" s="2314">
        <v>0.85841161709349079</v>
      </c>
    </row>
    <row r="43" spans="1:9" s="179" customFormat="1" ht="12" customHeight="1" thickBot="1" x14ac:dyDescent="0.4">
      <c r="A43" s="266"/>
      <c r="B43" s="2343" t="s">
        <v>59</v>
      </c>
      <c r="C43" s="2342">
        <v>183</v>
      </c>
      <c r="D43" s="2322">
        <v>6.799501611968807E-2</v>
      </c>
      <c r="E43" s="2322">
        <v>0.41918292389216788</v>
      </c>
      <c r="F43" s="2322">
        <v>0.28085735014771795</v>
      </c>
      <c r="G43" s="2322">
        <v>0.23196470984042594</v>
      </c>
      <c r="H43" s="2341">
        <v>3.2648209568148041</v>
      </c>
      <c r="I43" s="2320">
        <v>0.76617280126914789</v>
      </c>
    </row>
    <row r="44" spans="1:9" s="179" customFormat="1" ht="12" customHeight="1" x14ac:dyDescent="0.35">
      <c r="A44" s="89" t="s">
        <v>204</v>
      </c>
      <c r="B44" s="334" t="s">
        <v>62</v>
      </c>
      <c r="C44" s="1696">
        <v>79</v>
      </c>
      <c r="D44" s="148">
        <v>3.6769718364049589E-2</v>
      </c>
      <c r="E44" s="148">
        <v>0.34426341308083069</v>
      </c>
      <c r="F44" s="148">
        <v>0.52851427345858781</v>
      </c>
      <c r="G44" s="148">
        <v>9.0452595096532154E-2</v>
      </c>
      <c r="H44" s="1695">
        <v>3.2910331637932555</v>
      </c>
      <c r="I44" s="146">
        <v>0.81628694379701072</v>
      </c>
    </row>
    <row r="45" spans="1:9" s="179" customFormat="1" ht="12" customHeight="1" thickBot="1" x14ac:dyDescent="0.4">
      <c r="A45" s="81" t="s">
        <v>61</v>
      </c>
      <c r="B45" s="328" t="s">
        <v>59</v>
      </c>
      <c r="C45" s="1694">
        <v>91</v>
      </c>
      <c r="D45" s="2185">
        <v>2.9691830226379654E-2</v>
      </c>
      <c r="E45" s="2185">
        <v>0.30178405035492217</v>
      </c>
      <c r="F45" s="2185">
        <v>0.49208568701856625</v>
      </c>
      <c r="G45" s="2185">
        <v>0.17643843240013204</v>
      </c>
      <c r="H45" s="1693">
        <v>3.1554029483222616</v>
      </c>
      <c r="I45" s="2327">
        <v>0.80894952673505605</v>
      </c>
    </row>
    <row r="46" spans="1:9" s="179" customFormat="1" ht="12" customHeight="1" x14ac:dyDescent="0.35">
      <c r="A46" s="177"/>
      <c r="B46" s="177"/>
      <c r="C46" s="325"/>
      <c r="D46" s="935"/>
      <c r="E46" s="935"/>
      <c r="F46" s="935"/>
      <c r="G46" s="293"/>
      <c r="H46" s="293" t="s">
        <v>201</v>
      </c>
      <c r="I46" s="2307" t="s">
        <v>852</v>
      </c>
    </row>
    <row r="50" ht="10.5" customHeight="1" x14ac:dyDescent="0.35"/>
    <row r="51" ht="10.5" customHeight="1" x14ac:dyDescent="0.35"/>
  </sheetData>
  <mergeCells count="6">
    <mergeCell ref="A2:I2"/>
    <mergeCell ref="A1:I1"/>
    <mergeCell ref="A7:B7"/>
    <mergeCell ref="A3:B6"/>
    <mergeCell ref="C4:I4"/>
    <mergeCell ref="C3:I3"/>
  </mergeCells>
  <conditionalFormatting sqref="D7:G12 I7:I12 I14:I28 D14:G28 D31:G33 I31:I33 I36 D36:G36 D38:G45 I38:I45">
    <cfRule type="expression" dxfId="694" priority="10">
      <formula>D7&lt;0.005</formula>
    </cfRule>
  </conditionalFormatting>
  <conditionalFormatting sqref="D7:G12 I7:I12 I14:I28 D14:G28 D31:G33 I31:I33 I36 D36:G36 D38:G45 I38:I45">
    <cfRule type="expression" dxfId="693" priority="9" stopIfTrue="1">
      <formula>D7&lt;0.0004</formula>
    </cfRule>
  </conditionalFormatting>
  <conditionalFormatting sqref="I13 D13:G13">
    <cfRule type="expression" dxfId="692" priority="8">
      <formula>D13&lt;0.005</formula>
    </cfRule>
  </conditionalFormatting>
  <conditionalFormatting sqref="I13 D13:G13">
    <cfRule type="expression" dxfId="691" priority="7" stopIfTrue="1">
      <formula>D13&lt;0.0004</formula>
    </cfRule>
  </conditionalFormatting>
  <conditionalFormatting sqref="I29:I30 D29:G30">
    <cfRule type="expression" dxfId="690" priority="6">
      <formula>D29&lt;0.005</formula>
    </cfRule>
  </conditionalFormatting>
  <conditionalFormatting sqref="I29:I30 D29:G30">
    <cfRule type="expression" dxfId="689" priority="5" stopIfTrue="1">
      <formula>D29&lt;0.0004</formula>
    </cfRule>
  </conditionalFormatting>
  <conditionalFormatting sqref="I34:I35 D34:G35">
    <cfRule type="expression" dxfId="688" priority="4">
      <formula>D34&lt;0.005</formula>
    </cfRule>
  </conditionalFormatting>
  <conditionalFormatting sqref="I34:I35 D34:G35">
    <cfRule type="expression" dxfId="687" priority="3" stopIfTrue="1">
      <formula>D34&lt;0.0004</formula>
    </cfRule>
  </conditionalFormatting>
  <conditionalFormatting sqref="I37 D37:G37">
    <cfRule type="expression" dxfId="686" priority="2">
      <formula>D37&lt;0.005</formula>
    </cfRule>
  </conditionalFormatting>
  <conditionalFormatting sqref="I37 D37:G37">
    <cfRule type="expression" dxfId="685" priority="1" stopIfTrue="1">
      <formula>D37&lt;0.0004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גיליון124"/>
  <dimension ref="A1:P70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2.6328125" style="177" customWidth="1"/>
    <col min="2" max="2" width="43.36328125" style="177" customWidth="1"/>
    <col min="3" max="3" width="7.453125" style="176" bestFit="1" customWidth="1"/>
    <col min="4" max="4" width="6.453125" style="175" bestFit="1" customWidth="1"/>
    <col min="5" max="5" width="9" style="175" bestFit="1" customWidth="1"/>
    <col min="6" max="6" width="9.453125" style="175" bestFit="1" customWidth="1"/>
    <col min="7" max="7" width="11.7265625" style="2397" customWidth="1"/>
    <col min="8" max="8" width="5.453125" bestFit="1" customWidth="1"/>
    <col min="9" max="9" width="7.90625" bestFit="1" customWidth="1"/>
    <col min="10" max="10" width="9.08984375" bestFit="1" customWidth="1"/>
    <col min="11" max="11" width="9.36328125" bestFit="1" customWidth="1"/>
    <col min="12" max="12" width="8.453125" bestFit="1" customWidth="1"/>
    <col min="13" max="13" width="7.08984375" bestFit="1" customWidth="1"/>
    <col min="14" max="14" width="10.7265625" bestFit="1" customWidth="1"/>
    <col min="15" max="15" width="8" style="2396" bestFit="1" customWidth="1"/>
    <col min="16" max="16" width="6.453125" bestFit="1" customWidth="1"/>
  </cols>
  <sheetData>
    <row r="1" spans="1:16" ht="15.75" customHeight="1" x14ac:dyDescent="0.35">
      <c r="A1" s="6345" t="s">
        <v>1067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</row>
    <row r="2" spans="1:16" ht="15.75" customHeight="1" thickBot="1" x14ac:dyDescent="0.4">
      <c r="A2" s="6345" t="s">
        <v>1066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</row>
    <row r="3" spans="1:16" ht="25" customHeight="1" x14ac:dyDescent="0.35">
      <c r="A3" s="6978" t="s">
        <v>158</v>
      </c>
      <c r="B3" s="6979"/>
      <c r="C3" s="1293" t="s">
        <v>171</v>
      </c>
      <c r="D3" s="6976" t="s">
        <v>1065</v>
      </c>
      <c r="E3" s="6970" t="s">
        <v>1064</v>
      </c>
      <c r="F3" s="6976" t="s">
        <v>1063</v>
      </c>
      <c r="G3" s="6970" t="s">
        <v>1062</v>
      </c>
      <c r="H3" s="6976" t="s">
        <v>1061</v>
      </c>
      <c r="I3" s="6970" t="s">
        <v>1060</v>
      </c>
      <c r="J3" s="6976" t="s">
        <v>1059</v>
      </c>
      <c r="K3" s="6970" t="s">
        <v>1058</v>
      </c>
      <c r="L3" s="6976" t="s">
        <v>1057</v>
      </c>
      <c r="M3" s="6970" t="s">
        <v>1056</v>
      </c>
      <c r="N3" s="6976" t="s">
        <v>1055</v>
      </c>
      <c r="O3" s="6974" t="s">
        <v>1054</v>
      </c>
      <c r="P3" s="6972" t="s">
        <v>129</v>
      </c>
    </row>
    <row r="4" spans="1:16" ht="25" customHeight="1" thickBot="1" x14ac:dyDescent="0.4">
      <c r="A4" s="6980"/>
      <c r="B4" s="6981"/>
      <c r="C4" s="2439" t="s">
        <v>161</v>
      </c>
      <c r="D4" s="6977"/>
      <c r="E4" s="6971"/>
      <c r="F4" s="6977"/>
      <c r="G4" s="6971"/>
      <c r="H4" s="6977"/>
      <c r="I4" s="6971"/>
      <c r="J4" s="6977"/>
      <c r="K4" s="6971"/>
      <c r="L4" s="6977"/>
      <c r="M4" s="6971"/>
      <c r="N4" s="6977"/>
      <c r="O4" s="6975"/>
      <c r="P4" s="6973"/>
    </row>
    <row r="5" spans="1:16" s="706" customFormat="1" ht="20.149999999999999" customHeight="1" thickBot="1" x14ac:dyDescent="0.4">
      <c r="A5" s="2438" t="s">
        <v>1053</v>
      </c>
      <c r="B5" s="2437"/>
      <c r="C5" s="2436">
        <v>1680.3642261215946</v>
      </c>
      <c r="D5" s="2436">
        <v>318.02052555879987</v>
      </c>
      <c r="E5" s="2436">
        <v>142.42897200329998</v>
      </c>
      <c r="F5" s="2436">
        <v>222.04955375069994</v>
      </c>
      <c r="G5" s="2436">
        <v>113.0555403505</v>
      </c>
      <c r="H5" s="2436">
        <v>34.203371229300004</v>
      </c>
      <c r="I5" s="2436">
        <v>88.448427699799979</v>
      </c>
      <c r="J5" s="2436">
        <v>134.58819902839997</v>
      </c>
      <c r="K5" s="2436">
        <v>37.860375310100004</v>
      </c>
      <c r="L5" s="2436">
        <v>138.16149142409998</v>
      </c>
      <c r="M5" s="2435">
        <v>12</v>
      </c>
      <c r="N5" s="2436">
        <v>34.942452040800006</v>
      </c>
      <c r="O5" s="2435">
        <v>11</v>
      </c>
      <c r="P5" s="2434">
        <v>394</v>
      </c>
    </row>
    <row r="6" spans="1:16" s="706" customFormat="1" ht="20.149999999999999" customHeight="1" x14ac:dyDescent="0.35">
      <c r="A6" s="6968" t="s">
        <v>59</v>
      </c>
      <c r="B6" s="2433" t="s">
        <v>1052</v>
      </c>
      <c r="C6" s="2432">
        <v>155109.58415837446</v>
      </c>
      <c r="D6" s="2432">
        <v>29355.559173528145</v>
      </c>
      <c r="E6" s="2432">
        <v>13147.208370783763</v>
      </c>
      <c r="F6" s="2432">
        <v>20496.755054458827</v>
      </c>
      <c r="G6" s="2432">
        <v>10435.83145725089</v>
      </c>
      <c r="H6" s="2432">
        <v>3157.2147309899797</v>
      </c>
      <c r="I6" s="2432">
        <v>8164.4197291599148</v>
      </c>
      <c r="J6" s="2432">
        <v>12423.449189944373</v>
      </c>
      <c r="K6" s="2432">
        <v>3494.7822497019238</v>
      </c>
      <c r="L6" s="2432">
        <v>12753.28952396189</v>
      </c>
      <c r="M6" s="2431" t="s">
        <v>1051</v>
      </c>
      <c r="N6" s="2432">
        <v>3225.4371530209673</v>
      </c>
      <c r="O6" s="2431" t="s">
        <v>1050</v>
      </c>
      <c r="P6" s="2430">
        <v>36392.456130881568</v>
      </c>
    </row>
    <row r="7" spans="1:16" s="706" customFormat="1" ht="20.149999999999999" customHeight="1" thickBot="1" x14ac:dyDescent="0.4">
      <c r="A7" s="6969"/>
      <c r="B7" s="2429" t="s">
        <v>143</v>
      </c>
      <c r="C7" s="2428">
        <v>1</v>
      </c>
      <c r="D7" s="2428">
        <v>0.18925690074515267</v>
      </c>
      <c r="E7" s="2428">
        <v>8.4760773759172819E-2</v>
      </c>
      <c r="F7" s="2428">
        <v>0.13214370450102167</v>
      </c>
      <c r="G7" s="2428">
        <v>6.7280378023424472E-2</v>
      </c>
      <c r="H7" s="2428">
        <v>2.0354736608648189E-2</v>
      </c>
      <c r="I7" s="2428">
        <v>5.2636461979404026E-2</v>
      </c>
      <c r="J7" s="2428">
        <v>8.0094658608056368E-2</v>
      </c>
      <c r="K7" s="2428">
        <v>2.2531052923856015E-2</v>
      </c>
      <c r="L7" s="2428">
        <v>8.2221157339791129E-2</v>
      </c>
      <c r="M7" s="2427" t="s">
        <v>1049</v>
      </c>
      <c r="N7" s="2428">
        <v>2.0794570306611311E-2</v>
      </c>
      <c r="O7" s="2427">
        <v>6.0000000000000002E-5</v>
      </c>
      <c r="P7" s="2426">
        <v>2.346E-3</v>
      </c>
    </row>
    <row r="8" spans="1:16" s="706" customFormat="1" ht="20.149999999999999" customHeight="1" x14ac:dyDescent="0.35">
      <c r="A8" s="584" t="s">
        <v>48</v>
      </c>
      <c r="B8" s="2420" t="s">
        <v>47</v>
      </c>
      <c r="C8" s="2419">
        <v>414.94991356119976</v>
      </c>
      <c r="D8" s="2418">
        <v>0.22578899244290868</v>
      </c>
      <c r="E8" s="2418">
        <v>0.32071158478051887</v>
      </c>
      <c r="F8" s="2418">
        <v>0.48731016780223085</v>
      </c>
      <c r="G8" s="2418">
        <v>0.24933073365875896</v>
      </c>
      <c r="H8" s="2418">
        <v>0.18846030750261578</v>
      </c>
      <c r="I8" s="2418">
        <v>0.18880680559463095</v>
      </c>
      <c r="J8" s="2418">
        <v>0.14889276849078556</v>
      </c>
      <c r="K8" s="2418">
        <v>0.13442442420483547</v>
      </c>
      <c r="L8" s="2418">
        <v>0.27506767183754688</v>
      </c>
      <c r="M8" s="2417">
        <v>0</v>
      </c>
      <c r="N8" s="2418">
        <v>0.15376432857163011</v>
      </c>
      <c r="O8" s="2417" t="s">
        <v>1048</v>
      </c>
      <c r="P8" s="2416">
        <v>0.25943219793721378</v>
      </c>
    </row>
    <row r="9" spans="1:16" s="706" customFormat="1" ht="20.149999999999999" customHeight="1" thickBot="1" x14ac:dyDescent="0.4">
      <c r="A9" s="592" t="s">
        <v>46</v>
      </c>
      <c r="B9" s="579" t="s">
        <v>45</v>
      </c>
      <c r="C9" s="2404">
        <v>1132.9421266414013</v>
      </c>
      <c r="D9" s="2403">
        <v>0.7742110075570916</v>
      </c>
      <c r="E9" s="2403">
        <v>0.67928841521948125</v>
      </c>
      <c r="F9" s="2403">
        <v>0.51268983219776976</v>
      </c>
      <c r="G9" s="2403">
        <v>0.7506692663412412</v>
      </c>
      <c r="H9" s="2403">
        <v>0.81153969249738411</v>
      </c>
      <c r="I9" s="2403">
        <v>0.81119319440536897</v>
      </c>
      <c r="J9" s="2403">
        <v>0.85110723150921463</v>
      </c>
      <c r="K9" s="2403">
        <v>0.86557557579516453</v>
      </c>
      <c r="L9" s="2403">
        <v>0.72493232816245323</v>
      </c>
      <c r="M9" s="2402" t="s">
        <v>1047</v>
      </c>
      <c r="N9" s="2403">
        <v>0.84623567142836964</v>
      </c>
      <c r="O9" s="2402" t="s">
        <v>1046</v>
      </c>
      <c r="P9" s="2401">
        <v>0.74056780206278572</v>
      </c>
    </row>
    <row r="10" spans="1:16" s="706" customFormat="1" ht="20.149999999999999" customHeight="1" x14ac:dyDescent="0.35">
      <c r="A10" s="586" t="s">
        <v>44</v>
      </c>
      <c r="B10" s="588" t="s">
        <v>43</v>
      </c>
      <c r="C10" s="2408">
        <v>157.29866511479995</v>
      </c>
      <c r="D10" s="831">
        <v>4.4004205751847172E-2</v>
      </c>
      <c r="E10" s="831">
        <v>1.203955624323589E-2</v>
      </c>
      <c r="F10" s="831">
        <v>0.14471129527770427</v>
      </c>
      <c r="G10" s="831">
        <v>4.0459869292728295E-2</v>
      </c>
      <c r="H10" s="831">
        <v>0</v>
      </c>
      <c r="I10" s="831">
        <v>7.1543303018085314E-2</v>
      </c>
      <c r="J10" s="831">
        <v>0.11190423694518657</v>
      </c>
      <c r="K10" s="831">
        <v>0.21154185077936685</v>
      </c>
      <c r="L10" s="831">
        <v>2.1528182071152507E-2</v>
      </c>
      <c r="M10" s="2407" t="s">
        <v>1032</v>
      </c>
      <c r="N10" s="831">
        <v>0.43037134144852934</v>
      </c>
      <c r="O10" s="2407" t="s">
        <v>1045</v>
      </c>
      <c r="P10" s="830">
        <v>0.13963739057367744</v>
      </c>
    </row>
    <row r="11" spans="1:16" s="706" customFormat="1" ht="20.149999999999999" customHeight="1" x14ac:dyDescent="0.35">
      <c r="A11" s="552" t="s">
        <v>42</v>
      </c>
      <c r="B11" s="2415" t="s">
        <v>41</v>
      </c>
      <c r="C11" s="2414">
        <v>91.080936747300029</v>
      </c>
      <c r="D11" s="2413">
        <v>1.9162678121142959E-2</v>
      </c>
      <c r="E11" s="2413">
        <v>5.7009070974070299E-2</v>
      </c>
      <c r="F11" s="2413">
        <v>3.6177180480258808E-2</v>
      </c>
      <c r="G11" s="2413">
        <v>0.10811311842928133</v>
      </c>
      <c r="H11" s="2413">
        <v>0</v>
      </c>
      <c r="I11" s="2413">
        <v>1.7697583343288078E-2</v>
      </c>
      <c r="J11" s="2413">
        <v>1.3226113857310616E-2</v>
      </c>
      <c r="K11" s="2413">
        <v>0</v>
      </c>
      <c r="L11" s="2413">
        <v>1.2884044793175233E-2</v>
      </c>
      <c r="M11" s="2412">
        <v>0</v>
      </c>
      <c r="N11" s="2413">
        <v>0</v>
      </c>
      <c r="O11" s="2412" t="s">
        <v>1044</v>
      </c>
      <c r="P11" s="2411">
        <v>0.11850354356522219</v>
      </c>
    </row>
    <row r="12" spans="1:16" s="706" customFormat="1" ht="20.149999999999999" customHeight="1" thickBot="1" x14ac:dyDescent="0.4">
      <c r="A12" s="563"/>
      <c r="B12" s="2425" t="s">
        <v>40</v>
      </c>
      <c r="C12" s="2424">
        <v>1431.9846242595013</v>
      </c>
      <c r="D12" s="2423">
        <v>0.93683311612700981</v>
      </c>
      <c r="E12" s="2423">
        <v>0.93095137278269358</v>
      </c>
      <c r="F12" s="2423">
        <v>0.81911152424203659</v>
      </c>
      <c r="G12" s="2423">
        <v>0.85142701227799056</v>
      </c>
      <c r="H12" s="2423">
        <v>1</v>
      </c>
      <c r="I12" s="2423">
        <v>0.91075911363862672</v>
      </c>
      <c r="J12" s="2423">
        <v>0.8748696491975031</v>
      </c>
      <c r="K12" s="2423">
        <v>0.78845814922063284</v>
      </c>
      <c r="L12" s="2423">
        <v>0.96558777313567201</v>
      </c>
      <c r="M12" s="2422" t="s">
        <v>1043</v>
      </c>
      <c r="N12" s="2423">
        <v>0.56962865855147049</v>
      </c>
      <c r="O12" s="2422" t="s">
        <v>1042</v>
      </c>
      <c r="P12" s="2421">
        <v>0.74185906586109984</v>
      </c>
    </row>
    <row r="13" spans="1:16" s="706" customFormat="1" ht="20.149999999999999" customHeight="1" x14ac:dyDescent="0.35">
      <c r="A13" s="584" t="s">
        <v>39</v>
      </c>
      <c r="B13" s="2420" t="s">
        <v>38</v>
      </c>
      <c r="C13" s="2419">
        <v>90.046751794300008</v>
      </c>
      <c r="D13" s="2418">
        <v>3.31624075303594E-2</v>
      </c>
      <c r="E13" s="2418">
        <v>6.7179277970765033E-2</v>
      </c>
      <c r="F13" s="2418">
        <v>7.5935969957547575E-2</v>
      </c>
      <c r="G13" s="2418">
        <v>0.13471883585608499</v>
      </c>
      <c r="H13" s="2418">
        <v>6.4776561285340387E-2</v>
      </c>
      <c r="I13" s="2418">
        <v>0.19456971145840865</v>
      </c>
      <c r="J13" s="2418">
        <v>0</v>
      </c>
      <c r="K13" s="2418">
        <v>2.8493231521458752E-2</v>
      </c>
      <c r="L13" s="2418">
        <v>4.8108414647879141E-2</v>
      </c>
      <c r="M13" s="2417">
        <v>0</v>
      </c>
      <c r="N13" s="2418">
        <v>0</v>
      </c>
      <c r="O13" s="2417">
        <v>0</v>
      </c>
      <c r="P13" s="2416">
        <v>2.7113061928832755E-2</v>
      </c>
    </row>
    <row r="14" spans="1:16" s="706" customFormat="1" ht="20.149999999999999" customHeight="1" x14ac:dyDescent="0.35">
      <c r="A14" s="552" t="s">
        <v>37</v>
      </c>
      <c r="B14" s="2415" t="s">
        <v>36</v>
      </c>
      <c r="C14" s="2414">
        <v>932.11692584670129</v>
      </c>
      <c r="D14" s="2413">
        <v>0.47943093036681866</v>
      </c>
      <c r="E14" s="2413">
        <v>0.530420243137398</v>
      </c>
      <c r="F14" s="2413">
        <v>0.56136114454815511</v>
      </c>
      <c r="G14" s="2413">
        <v>0.55171280950782831</v>
      </c>
      <c r="H14" s="2413">
        <v>0.11593261244386266</v>
      </c>
      <c r="I14" s="2413">
        <v>0.40052505304489555</v>
      </c>
      <c r="J14" s="2413">
        <v>0.59687935310545792</v>
      </c>
      <c r="K14" s="2413">
        <v>0.78507778919377769</v>
      </c>
      <c r="L14" s="2413">
        <v>0.5239347233137438</v>
      </c>
      <c r="M14" s="2412" t="s">
        <v>1030</v>
      </c>
      <c r="N14" s="2413">
        <v>0.68644087840181356</v>
      </c>
      <c r="O14" s="2412" t="s">
        <v>1041</v>
      </c>
      <c r="P14" s="2411">
        <v>0.66458286118758469</v>
      </c>
    </row>
    <row r="15" spans="1:16" s="706" customFormat="1" ht="20.149999999999999" customHeight="1" thickBot="1" x14ac:dyDescent="0.4">
      <c r="A15" s="560"/>
      <c r="B15" s="579" t="s">
        <v>25</v>
      </c>
      <c r="C15" s="2404">
        <v>626.90880190879966</v>
      </c>
      <c r="D15" s="2403">
        <v>0.48208677944264755</v>
      </c>
      <c r="E15" s="2403">
        <v>0.40240047889183722</v>
      </c>
      <c r="F15" s="2403">
        <v>0.36270288549429763</v>
      </c>
      <c r="G15" s="2403">
        <v>0.2599471421709057</v>
      </c>
      <c r="H15" s="2403">
        <v>0.81929082627079675</v>
      </c>
      <c r="I15" s="2403">
        <v>0.40490523549669599</v>
      </c>
      <c r="J15" s="2403">
        <v>0.38502854416504378</v>
      </c>
      <c r="K15" s="2403">
        <v>0.18642897928476337</v>
      </c>
      <c r="L15" s="2403">
        <v>0.36740376163126442</v>
      </c>
      <c r="M15" s="2402" t="s">
        <v>1040</v>
      </c>
      <c r="N15" s="2403">
        <v>0.31355912159818622</v>
      </c>
      <c r="O15" s="2402" t="s">
        <v>1039</v>
      </c>
      <c r="P15" s="2401">
        <v>0.28043641131509894</v>
      </c>
    </row>
    <row r="16" spans="1:16" s="706" customFormat="1" ht="20.149999999999999" customHeight="1" x14ac:dyDescent="0.35">
      <c r="A16" s="586" t="s">
        <v>24</v>
      </c>
      <c r="B16" s="588" t="s">
        <v>23</v>
      </c>
      <c r="C16" s="2408">
        <v>221.2215066997</v>
      </c>
      <c r="D16" s="831">
        <v>0.274603489523991</v>
      </c>
      <c r="E16" s="831">
        <v>0.2803738266486594</v>
      </c>
      <c r="F16" s="831">
        <v>2.7781044676747323E-2</v>
      </c>
      <c r="G16" s="831">
        <v>0.18226537710240456</v>
      </c>
      <c r="H16" s="831">
        <v>0</v>
      </c>
      <c r="I16" s="831">
        <v>7.5148089012497282E-2</v>
      </c>
      <c r="J16" s="831">
        <v>3.6947015724244192E-2</v>
      </c>
      <c r="K16" s="831">
        <v>5.5230392009404427E-3</v>
      </c>
      <c r="L16" s="831">
        <v>0.14168180438507824</v>
      </c>
      <c r="M16" s="2407">
        <v>0</v>
      </c>
      <c r="N16" s="831">
        <v>0</v>
      </c>
      <c r="O16" s="2407" t="s">
        <v>1038</v>
      </c>
      <c r="P16" s="830">
        <v>9.0106246421496922E-2</v>
      </c>
    </row>
    <row r="17" spans="1:16" s="706" customFormat="1" ht="20.149999999999999" customHeight="1" x14ac:dyDescent="0.35">
      <c r="A17" s="552" t="s">
        <v>22</v>
      </c>
      <c r="B17" s="2415" t="s">
        <v>21</v>
      </c>
      <c r="C17" s="2414">
        <v>508.3719569247998</v>
      </c>
      <c r="D17" s="2413">
        <v>0.29465880292237334</v>
      </c>
      <c r="E17" s="2413">
        <v>0.17858027065526172</v>
      </c>
      <c r="F17" s="2413">
        <v>0.31305433554865181</v>
      </c>
      <c r="G17" s="2413">
        <v>0.27716391849222111</v>
      </c>
      <c r="H17" s="2413">
        <v>0.33691952032284633</v>
      </c>
      <c r="I17" s="2413">
        <v>0.22927530710018323</v>
      </c>
      <c r="J17" s="2413">
        <v>0.31506516444322252</v>
      </c>
      <c r="K17" s="2413">
        <v>0.31039784583342417</v>
      </c>
      <c r="L17" s="2413">
        <v>0.21689604754058706</v>
      </c>
      <c r="M17" s="2412" t="s">
        <v>1037</v>
      </c>
      <c r="N17" s="2413">
        <v>0.23688818706640735</v>
      </c>
      <c r="O17" s="2412" t="s">
        <v>1036</v>
      </c>
      <c r="P17" s="2411">
        <v>0.38838345099797073</v>
      </c>
    </row>
    <row r="18" spans="1:16" s="706" customFormat="1" ht="20.149999999999999" customHeight="1" x14ac:dyDescent="0.35">
      <c r="A18" s="563"/>
      <c r="B18" s="2415" t="s">
        <v>20</v>
      </c>
      <c r="C18" s="2414">
        <v>125.13769346439999</v>
      </c>
      <c r="D18" s="2413">
        <v>2.9506147256413619E-2</v>
      </c>
      <c r="E18" s="2413">
        <v>5.2724677124159893E-3</v>
      </c>
      <c r="F18" s="2413">
        <v>8.6369532940975546E-2</v>
      </c>
      <c r="G18" s="2413">
        <v>2.3813619454237503E-2</v>
      </c>
      <c r="H18" s="2413">
        <v>0</v>
      </c>
      <c r="I18" s="2413">
        <v>5.9346766943284744E-2</v>
      </c>
      <c r="J18" s="2413">
        <v>2.6447014993854739E-2</v>
      </c>
      <c r="K18" s="2413">
        <v>0.13864437904290111</v>
      </c>
      <c r="L18" s="2413">
        <v>0.15304466729802271</v>
      </c>
      <c r="M18" s="2412">
        <v>0</v>
      </c>
      <c r="N18" s="2413">
        <v>0.48044537192460984</v>
      </c>
      <c r="O18" s="2412" t="s">
        <v>1035</v>
      </c>
      <c r="P18" s="2411">
        <v>0.10187599019968822</v>
      </c>
    </row>
    <row r="19" spans="1:16" s="706" customFormat="1" ht="20.149999999999999" customHeight="1" x14ac:dyDescent="0.35">
      <c r="A19" s="563"/>
      <c r="B19" s="2415" t="s">
        <v>19</v>
      </c>
      <c r="C19" s="2414">
        <v>418.63710751919996</v>
      </c>
      <c r="D19" s="2413">
        <v>0.26859031464026345</v>
      </c>
      <c r="E19" s="2413">
        <v>0.2459800378569626</v>
      </c>
      <c r="F19" s="2413">
        <v>0.23557341216829675</v>
      </c>
      <c r="G19" s="2413">
        <v>0.30601570391279803</v>
      </c>
      <c r="H19" s="2413">
        <v>0.48237130594795047</v>
      </c>
      <c r="I19" s="2413">
        <v>0.33407869108075533</v>
      </c>
      <c r="J19" s="2413">
        <v>0.25205273237991477</v>
      </c>
      <c r="K19" s="2413">
        <v>0.18029611857489983</v>
      </c>
      <c r="L19" s="2413">
        <v>0.14529896816891408</v>
      </c>
      <c r="M19" s="2412" t="s">
        <v>1034</v>
      </c>
      <c r="N19" s="2413">
        <v>0.14198726955987287</v>
      </c>
      <c r="O19" s="2412">
        <v>0</v>
      </c>
      <c r="P19" s="2411">
        <v>0.24410949622687356</v>
      </c>
    </row>
    <row r="20" spans="1:16" s="706" customFormat="1" ht="20.149999999999999" customHeight="1" x14ac:dyDescent="0.35">
      <c r="A20" s="563"/>
      <c r="B20" s="2415" t="s">
        <v>189</v>
      </c>
      <c r="C20" s="2414">
        <v>227.38020878489982</v>
      </c>
      <c r="D20" s="2413">
        <v>5.1995243108114056E-2</v>
      </c>
      <c r="E20" s="2413">
        <v>0.17851894079394812</v>
      </c>
      <c r="F20" s="2413">
        <v>0.20964920980055449</v>
      </c>
      <c r="G20" s="2413">
        <v>8.7134761853857559E-2</v>
      </c>
      <c r="H20" s="2413">
        <v>0.18070917372920306</v>
      </c>
      <c r="I20" s="2413">
        <v>0.24159013684477654</v>
      </c>
      <c r="J20" s="2413">
        <v>0.11786960373882784</v>
      </c>
      <c r="K20" s="2413">
        <v>0.35089200158710498</v>
      </c>
      <c r="L20" s="2413">
        <v>0.24845550122740079</v>
      </c>
      <c r="M20" s="2412">
        <v>0</v>
      </c>
      <c r="N20" s="2413">
        <v>0.14067917144910974</v>
      </c>
      <c r="O20" s="2412">
        <v>0</v>
      </c>
      <c r="P20" s="2411">
        <v>8.3890717387525807E-2</v>
      </c>
    </row>
    <row r="21" spans="1:16" s="706" customFormat="1" ht="20.149999999999999" customHeight="1" x14ac:dyDescent="0.35">
      <c r="A21" s="563"/>
      <c r="B21" s="2415" t="s">
        <v>15</v>
      </c>
      <c r="C21" s="2414">
        <v>61.598954373399998</v>
      </c>
      <c r="D21" s="2413">
        <v>4.2770997854932699E-2</v>
      </c>
      <c r="E21" s="2413">
        <v>2.3992871857706197E-2</v>
      </c>
      <c r="F21" s="2413">
        <v>2.4291074243976037E-3</v>
      </c>
      <c r="G21" s="2413">
        <v>7.3022087768593716E-2</v>
      </c>
      <c r="H21" s="2413">
        <v>0</v>
      </c>
      <c r="I21" s="2413">
        <v>2.3641385430808837E-3</v>
      </c>
      <c r="J21" s="2413">
        <v>0.12837481657997488</v>
      </c>
      <c r="K21" s="2413">
        <v>1.4246615760729376E-2</v>
      </c>
      <c r="L21" s="2413">
        <v>1.2884044793175233E-2</v>
      </c>
      <c r="M21" s="2412" t="s">
        <v>1033</v>
      </c>
      <c r="N21" s="2413">
        <v>0</v>
      </c>
      <c r="O21" s="2412">
        <v>0</v>
      </c>
      <c r="P21" s="2411">
        <v>2.4503951512988776E-2</v>
      </c>
    </row>
    <row r="22" spans="1:16" s="706" customFormat="1" ht="20.149999999999999" customHeight="1" x14ac:dyDescent="0.35">
      <c r="A22" s="563"/>
      <c r="B22" s="2415" t="s">
        <v>12</v>
      </c>
      <c r="C22" s="2414">
        <v>32.655306737800004</v>
      </c>
      <c r="D22" s="2413">
        <v>2.1590232442183978E-2</v>
      </c>
      <c r="E22" s="2413">
        <v>1.0554114527100368E-2</v>
      </c>
      <c r="F22" s="2413">
        <v>4.9590776555052146E-2</v>
      </c>
      <c r="G22" s="2413">
        <v>5.0584531415887458E-2</v>
      </c>
      <c r="H22" s="2413">
        <v>0</v>
      </c>
      <c r="I22" s="2413">
        <v>3.0666889600414388E-2</v>
      </c>
      <c r="J22" s="2413">
        <v>3.5984198597367734E-2</v>
      </c>
      <c r="K22" s="2413">
        <v>0</v>
      </c>
      <c r="L22" s="2413">
        <v>0</v>
      </c>
      <c r="M22" s="2412">
        <v>0</v>
      </c>
      <c r="N22" s="2413">
        <v>0</v>
      </c>
      <c r="O22" s="2412">
        <v>0</v>
      </c>
      <c r="P22" s="2411">
        <v>0</v>
      </c>
    </row>
    <row r="23" spans="1:16" s="706" customFormat="1" ht="20.149999999999999" customHeight="1" thickBot="1" x14ac:dyDescent="0.4">
      <c r="A23" s="563"/>
      <c r="B23" s="2425" t="s">
        <v>4</v>
      </c>
      <c r="C23" s="2424">
        <v>37.5769753935</v>
      </c>
      <c r="D23" s="2423">
        <v>9.8619355542827036E-3</v>
      </c>
      <c r="E23" s="2423">
        <v>1.3309099102084934E-2</v>
      </c>
      <c r="F23" s="2423">
        <v>0</v>
      </c>
      <c r="G23" s="2423">
        <v>0</v>
      </c>
      <c r="H23" s="2423">
        <v>0</v>
      </c>
      <c r="I23" s="2423">
        <v>0</v>
      </c>
      <c r="J23" s="2423">
        <v>4.2826802400288598E-2</v>
      </c>
      <c r="K23" s="2423">
        <v>0</v>
      </c>
      <c r="L23" s="2423">
        <v>8.1738966586821976E-2</v>
      </c>
      <c r="M23" s="2422">
        <v>0</v>
      </c>
      <c r="N23" s="2423">
        <v>0</v>
      </c>
      <c r="O23" s="2422">
        <v>0</v>
      </c>
      <c r="P23" s="2421">
        <v>3.9284102517912679E-2</v>
      </c>
    </row>
    <row r="24" spans="1:16" s="706" customFormat="1" ht="20.149999999999999" customHeight="1" x14ac:dyDescent="0.35">
      <c r="A24" s="584" t="s">
        <v>11</v>
      </c>
      <c r="B24" s="2420" t="s">
        <v>10</v>
      </c>
      <c r="C24" s="2419">
        <v>718.48160820270164</v>
      </c>
      <c r="D24" s="2418">
        <v>0.30241332737599719</v>
      </c>
      <c r="E24" s="2418">
        <v>0.50529756199695475</v>
      </c>
      <c r="F24" s="2418">
        <v>0.54438858321875361</v>
      </c>
      <c r="G24" s="2418">
        <v>0.39572092436336886</v>
      </c>
      <c r="H24" s="2418">
        <v>0.11593261244386266</v>
      </c>
      <c r="I24" s="2418">
        <v>0.51379345002537313</v>
      </c>
      <c r="J24" s="2418">
        <v>0.25981098378262252</v>
      </c>
      <c r="K24" s="2418">
        <v>0.73886299617947726</v>
      </c>
      <c r="L24" s="2418">
        <v>0.46877452033282374</v>
      </c>
      <c r="M24" s="2417" t="s">
        <v>1032</v>
      </c>
      <c r="N24" s="2418">
        <v>0.36999720276081688</v>
      </c>
      <c r="O24" s="2417" t="s">
        <v>1031</v>
      </c>
      <c r="P24" s="2416">
        <v>0.47372383368535431</v>
      </c>
    </row>
    <row r="25" spans="1:16" s="706" customFormat="1" ht="20.149999999999999" customHeight="1" x14ac:dyDescent="0.35">
      <c r="A25" s="552" t="s">
        <v>9</v>
      </c>
      <c r="B25" s="2415" t="s">
        <v>8</v>
      </c>
      <c r="C25" s="2414">
        <v>281.01983938230012</v>
      </c>
      <c r="D25" s="2413">
        <v>0.20153516009094752</v>
      </c>
      <c r="E25" s="2413">
        <v>0.20394072679627992</v>
      </c>
      <c r="F25" s="2413">
        <v>0.10402935904178635</v>
      </c>
      <c r="G25" s="2413">
        <v>8.1737521402763635E-2</v>
      </c>
      <c r="H25" s="2413">
        <v>0.33691952032284633</v>
      </c>
      <c r="I25" s="2413">
        <v>0.12688639450201758</v>
      </c>
      <c r="J25" s="2413">
        <v>0.1624562263515113</v>
      </c>
      <c r="K25" s="2413">
        <v>0.1251654274894583</v>
      </c>
      <c r="L25" s="2413">
        <v>0.23645749117327042</v>
      </c>
      <c r="M25" s="2412" t="s">
        <v>1030</v>
      </c>
      <c r="N25" s="2413">
        <v>0.17287995014907642</v>
      </c>
      <c r="O25" s="2412" t="s">
        <v>1030</v>
      </c>
      <c r="P25" s="2411">
        <v>0.14745593758292272</v>
      </c>
    </row>
    <row r="26" spans="1:16" s="706" customFormat="1" ht="20.149999999999999" customHeight="1" x14ac:dyDescent="0.35">
      <c r="A26" s="552"/>
      <c r="B26" s="2415" t="s">
        <v>363</v>
      </c>
      <c r="C26" s="2414">
        <v>31.133836347900001</v>
      </c>
      <c r="D26" s="2413">
        <v>1.6960610283007404E-3</v>
      </c>
      <c r="E26" s="2413">
        <v>1.4591636513755417E-2</v>
      </c>
      <c r="F26" s="2413">
        <v>2.4291074243976037E-3</v>
      </c>
      <c r="G26" s="2413">
        <v>2.6592446117008929E-2</v>
      </c>
      <c r="H26" s="2413">
        <v>0</v>
      </c>
      <c r="I26" s="2413">
        <v>0</v>
      </c>
      <c r="J26" s="2413">
        <v>0</v>
      </c>
      <c r="K26" s="2413">
        <v>0</v>
      </c>
      <c r="L26" s="2413">
        <v>8.3408070578991064E-2</v>
      </c>
      <c r="M26" s="2412">
        <v>0</v>
      </c>
      <c r="N26" s="2413">
        <v>0.31513557753023363</v>
      </c>
      <c r="O26" s="2412">
        <v>0</v>
      </c>
      <c r="P26" s="2411">
        <v>6.1761788814675396E-3</v>
      </c>
    </row>
    <row r="27" spans="1:16" s="706" customFormat="1" ht="20.149999999999999" customHeight="1" x14ac:dyDescent="0.35">
      <c r="A27" s="552"/>
      <c r="B27" s="2415" t="s">
        <v>6</v>
      </c>
      <c r="C27" s="2414">
        <v>162.76532146249994</v>
      </c>
      <c r="D27" s="2413">
        <v>0.15698153649981786</v>
      </c>
      <c r="E27" s="2413">
        <v>6.0427972959045083E-2</v>
      </c>
      <c r="F27" s="2413">
        <v>8.4155061169273349E-2</v>
      </c>
      <c r="G27" s="2413">
        <v>6.6366921076476168E-2</v>
      </c>
      <c r="H27" s="2413">
        <v>0</v>
      </c>
      <c r="I27" s="2413">
        <v>3.0666889600414388E-2</v>
      </c>
      <c r="J27" s="2413">
        <v>0.27258158189232246</v>
      </c>
      <c r="K27" s="2413">
        <v>0</v>
      </c>
      <c r="L27" s="2413">
        <v>2.4858524881998415E-2</v>
      </c>
      <c r="M27" s="2412">
        <v>0</v>
      </c>
      <c r="N27" s="2413">
        <v>0</v>
      </c>
      <c r="O27" s="2412">
        <v>0</v>
      </c>
      <c r="P27" s="2411">
        <v>8.9313836410830238E-2</v>
      </c>
    </row>
    <row r="28" spans="1:16" s="706" customFormat="1" ht="20.149999999999999" customHeight="1" x14ac:dyDescent="0.35">
      <c r="A28" s="563"/>
      <c r="B28" s="2415" t="s">
        <v>5</v>
      </c>
      <c r="C28" s="2414">
        <v>423.80107882449983</v>
      </c>
      <c r="D28" s="2413">
        <v>0.30113794121754928</v>
      </c>
      <c r="E28" s="2413">
        <v>0.18507865345464439</v>
      </c>
      <c r="F28" s="2413">
        <v>0.23597467113727461</v>
      </c>
      <c r="G28" s="2413">
        <v>0.37801966685669813</v>
      </c>
      <c r="H28" s="2413">
        <v>0.54714786723329079</v>
      </c>
      <c r="I28" s="2413">
        <v>0.32628912732911436</v>
      </c>
      <c r="J28" s="2413">
        <v>0.23984559710014694</v>
      </c>
      <c r="K28" s="2413">
        <v>0.12172496057033479</v>
      </c>
      <c r="L28" s="2413">
        <v>0.16164286815091816</v>
      </c>
      <c r="M28" s="2412" t="s">
        <v>1029</v>
      </c>
      <c r="N28" s="2413">
        <v>0.14198726955987287</v>
      </c>
      <c r="O28" s="2412">
        <v>0</v>
      </c>
      <c r="P28" s="2411">
        <v>0.23090510093735805</v>
      </c>
    </row>
    <row r="29" spans="1:16" s="706" customFormat="1" ht="20.149999999999999" customHeight="1" thickBot="1" x14ac:dyDescent="0.4">
      <c r="A29" s="560"/>
      <c r="B29" s="579" t="s">
        <v>4</v>
      </c>
      <c r="C29" s="2404">
        <v>63.162541901699989</v>
      </c>
      <c r="D29" s="2403">
        <v>3.623597378738791E-2</v>
      </c>
      <c r="E29" s="2403">
        <v>3.0663448279320663E-2</v>
      </c>
      <c r="F29" s="2403">
        <v>2.9023218008514838E-2</v>
      </c>
      <c r="G29" s="2403">
        <v>5.1562520183684388E-2</v>
      </c>
      <c r="H29" s="2403">
        <v>0</v>
      </c>
      <c r="I29" s="2403">
        <v>2.3641385430808837E-3</v>
      </c>
      <c r="J29" s="2403">
        <v>6.5305610873397035E-2</v>
      </c>
      <c r="K29" s="2403">
        <v>1.4246615760729376E-2</v>
      </c>
      <c r="L29" s="2403">
        <v>2.4858524881998415E-2</v>
      </c>
      <c r="M29" s="2402" t="s">
        <v>1028</v>
      </c>
      <c r="N29" s="2403">
        <v>0</v>
      </c>
      <c r="O29" s="2402">
        <v>0</v>
      </c>
      <c r="P29" s="2401">
        <v>5.2425112502066634E-2</v>
      </c>
    </row>
    <row r="30" spans="1:16" s="706" customFormat="1" ht="20.149999999999999" customHeight="1" x14ac:dyDescent="0.35">
      <c r="A30" s="2410" t="s">
        <v>3</v>
      </c>
      <c r="B30" s="2409" t="s">
        <v>2</v>
      </c>
      <c r="C30" s="2408">
        <v>939.53502189110156</v>
      </c>
      <c r="D30" s="831">
        <v>0.56559625403060054</v>
      </c>
      <c r="E30" s="831">
        <v>0.45443568628790199</v>
      </c>
      <c r="F30" s="831">
        <v>0.57721773889534778</v>
      </c>
      <c r="G30" s="831">
        <v>0.44634291075923227</v>
      </c>
      <c r="H30" s="831">
        <v>0.40944721538159939</v>
      </c>
      <c r="I30" s="831">
        <v>0.42293089438812709</v>
      </c>
      <c r="J30" s="831">
        <v>0.71444739376525657</v>
      </c>
      <c r="K30" s="831">
        <v>0.86322628064866036</v>
      </c>
      <c r="L30" s="831">
        <v>0.57486598879929096</v>
      </c>
      <c r="M30" s="2407" t="s">
        <v>1027</v>
      </c>
      <c r="N30" s="831">
        <v>0.45592013585075414</v>
      </c>
      <c r="O30" s="2407" t="s">
        <v>1026</v>
      </c>
      <c r="P30" s="830">
        <v>0.56676794172150746</v>
      </c>
    </row>
    <row r="31" spans="1:16" s="706" customFormat="1" ht="20.149999999999999" customHeight="1" thickBot="1" x14ac:dyDescent="0.4">
      <c r="A31" s="2406" t="s">
        <v>1</v>
      </c>
      <c r="B31" s="2405" t="s">
        <v>0</v>
      </c>
      <c r="C31" s="2404">
        <v>740.82920423050143</v>
      </c>
      <c r="D31" s="2403">
        <v>0.43440374596940012</v>
      </c>
      <c r="E31" s="2403">
        <v>0.54556431371209824</v>
      </c>
      <c r="F31" s="2403">
        <v>0.4227822611046525</v>
      </c>
      <c r="G31" s="2403">
        <v>0.55365708924076773</v>
      </c>
      <c r="H31" s="2403">
        <v>0.59055278461840044</v>
      </c>
      <c r="I31" s="2403">
        <v>0.57706910561187319</v>
      </c>
      <c r="J31" s="2403">
        <v>0.2855526062347436</v>
      </c>
      <c r="K31" s="2403">
        <v>0.13677371935133947</v>
      </c>
      <c r="L31" s="2403">
        <v>0.42513401120070926</v>
      </c>
      <c r="M31" s="2402" t="s">
        <v>1025</v>
      </c>
      <c r="N31" s="2403">
        <v>0.5440798641492457</v>
      </c>
      <c r="O31" s="2402" t="s">
        <v>1024</v>
      </c>
      <c r="P31" s="2401">
        <v>0.43323205827849182</v>
      </c>
    </row>
    <row r="32" spans="1:16" s="706" customFormat="1" ht="20.149999999999999" customHeight="1" x14ac:dyDescent="0.35">
      <c r="A32" s="326"/>
      <c r="B32" s="326"/>
      <c r="C32" s="2400"/>
      <c r="D32" s="2398"/>
      <c r="E32" s="2398"/>
      <c r="F32" s="2398"/>
      <c r="G32" s="2399"/>
      <c r="H32" s="2398"/>
      <c r="I32" s="2398"/>
      <c r="J32" s="2399"/>
      <c r="K32" s="2398"/>
      <c r="L32" s="2398"/>
      <c r="M32" s="2398"/>
      <c r="N32" s="2398"/>
      <c r="O32" s="6982" t="s">
        <v>201</v>
      </c>
      <c r="P32" s="6982"/>
    </row>
    <row r="33" spans="1:7" ht="12" customHeight="1" x14ac:dyDescent="0.35">
      <c r="A33"/>
      <c r="B33"/>
      <c r="C33"/>
      <c r="D33"/>
      <c r="E33"/>
      <c r="F33"/>
      <c r="G33"/>
    </row>
    <row r="34" spans="1:7" ht="12" customHeight="1" x14ac:dyDescent="0.35"/>
    <row r="35" spans="1:7" ht="14.5" customHeight="1" x14ac:dyDescent="0.35"/>
    <row r="36" spans="1:7" ht="14.5" customHeight="1" x14ac:dyDescent="0.35"/>
    <row r="37" spans="1:7" ht="12" customHeight="1" x14ac:dyDescent="0.35"/>
    <row r="39" spans="1:7" ht="15" customHeight="1" x14ac:dyDescent="0.35"/>
    <row r="40" spans="1:7" ht="13.9" customHeight="1" x14ac:dyDescent="0.35"/>
    <row r="42" spans="1:7" ht="19.899999999999999" customHeight="1" x14ac:dyDescent="0.35"/>
    <row r="45" spans="1:7" ht="22.9" customHeight="1" x14ac:dyDescent="0.35"/>
    <row r="47" spans="1:7" ht="29.5" customHeight="1" x14ac:dyDescent="0.35"/>
    <row r="50" ht="45.65" customHeight="1" x14ac:dyDescent="0.35"/>
    <row r="57" ht="39" customHeight="1" x14ac:dyDescent="0.35"/>
    <row r="60" ht="57" customHeight="1" x14ac:dyDescent="0.35"/>
    <row r="67" ht="14.5" customHeight="1" x14ac:dyDescent="0.35"/>
    <row r="70" ht="14.5" customHeight="1" x14ac:dyDescent="0.35"/>
  </sheetData>
  <mergeCells count="18">
    <mergeCell ref="F3:F4"/>
    <mergeCell ref="O32:P32"/>
    <mergeCell ref="A6:A7"/>
    <mergeCell ref="A1:P1"/>
    <mergeCell ref="A2:P2"/>
    <mergeCell ref="G3:G4"/>
    <mergeCell ref="P3:P4"/>
    <mergeCell ref="O3:O4"/>
    <mergeCell ref="L3:L4"/>
    <mergeCell ref="A3:B4"/>
    <mergeCell ref="D3:D4"/>
    <mergeCell ref="N3:N4"/>
    <mergeCell ref="M3:M4"/>
    <mergeCell ref="H3:H4"/>
    <mergeCell ref="I3:I4"/>
    <mergeCell ref="J3:J4"/>
    <mergeCell ref="K3:K4"/>
    <mergeCell ref="E3:E4"/>
  </mergeCells>
  <conditionalFormatting sqref="C7 D7:P31">
    <cfRule type="expression" dxfId="684" priority="2">
      <formula>C7&lt;0.005</formula>
    </cfRule>
  </conditionalFormatting>
  <conditionalFormatting sqref="C7 D7:P31">
    <cfRule type="expression" dxfId="683" priority="1" stopIfTrue="1">
      <formula>C7&lt;0.0004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  <rowBreaks count="1" manualBreakCount="1">
    <brk id="35" max="16383" man="1"/>
  </row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גיליון125"/>
  <dimension ref="A1:G42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7265625" style="177" customWidth="1"/>
    <col min="2" max="2" width="41.453125" style="177" customWidth="1"/>
    <col min="3" max="3" width="12.08984375" style="176" customWidth="1"/>
    <col min="4" max="6" width="12.08984375" style="175" customWidth="1"/>
  </cols>
  <sheetData>
    <row r="1" spans="1:7" ht="15.75" customHeight="1" x14ac:dyDescent="0.4">
      <c r="A1" s="6987" t="s">
        <v>1071</v>
      </c>
      <c r="B1" s="6987"/>
      <c r="C1" s="6987"/>
      <c r="D1" s="6987"/>
      <c r="E1" s="6987"/>
      <c r="F1" s="6987"/>
    </row>
    <row r="2" spans="1:7" ht="15.75" customHeight="1" thickBot="1" x14ac:dyDescent="0.45">
      <c r="A2" s="6987" t="s">
        <v>1070</v>
      </c>
      <c r="B2" s="6987"/>
      <c r="C2" s="6987"/>
      <c r="D2" s="6987"/>
      <c r="E2" s="6987"/>
      <c r="F2" s="6987"/>
    </row>
    <row r="3" spans="1:7" ht="20.149999999999999" customHeight="1" x14ac:dyDescent="0.35">
      <c r="A3" s="6988" t="s">
        <v>158</v>
      </c>
      <c r="B3" s="6989"/>
      <c r="C3" s="2477" t="s">
        <v>171</v>
      </c>
      <c r="D3" s="6983" t="s">
        <v>1069</v>
      </c>
      <c r="E3" s="6985" t="s">
        <v>1068</v>
      </c>
      <c r="F3" s="6983" t="s">
        <v>129</v>
      </c>
    </row>
    <row r="4" spans="1:7" ht="20.149999999999999" customHeight="1" thickBot="1" x14ac:dyDescent="0.4">
      <c r="A4" s="6990"/>
      <c r="B4" s="6991"/>
      <c r="C4" s="2476" t="s">
        <v>161</v>
      </c>
      <c r="D4" s="6984"/>
      <c r="E4" s="6986"/>
      <c r="F4" s="6984"/>
      <c r="G4" s="2475"/>
    </row>
    <row r="5" spans="1:7" s="179" customFormat="1" ht="15" customHeight="1" thickBot="1" x14ac:dyDescent="0.4">
      <c r="A5" s="2474" t="s">
        <v>1053</v>
      </c>
      <c r="B5" s="2473"/>
      <c r="C5" s="2472">
        <v>292.94559789239992</v>
      </c>
      <c r="D5" s="2472">
        <v>108.27412847379999</v>
      </c>
      <c r="E5" s="2472">
        <v>73.706018122100005</v>
      </c>
      <c r="F5" s="2471">
        <v>110.96545129650006</v>
      </c>
      <c r="G5" s="2463"/>
    </row>
    <row r="6" spans="1:7" s="179" customFormat="1" ht="15" customHeight="1" x14ac:dyDescent="0.35">
      <c r="A6" s="2470" t="s">
        <v>59</v>
      </c>
      <c r="B6" s="2469" t="s">
        <v>1052</v>
      </c>
      <c r="C6" s="2468">
        <v>27040.964788104626</v>
      </c>
      <c r="D6" s="2468">
        <v>9994.473091926935</v>
      </c>
      <c r="E6" s="2468">
        <v>6803.5903425365577</v>
      </c>
      <c r="F6" s="2467">
        <v>10242.901353641117</v>
      </c>
      <c r="G6" s="2463"/>
    </row>
    <row r="7" spans="1:7" s="179" customFormat="1" ht="15" customHeight="1" thickBot="1" x14ac:dyDescent="0.4">
      <c r="A7" s="2466"/>
      <c r="B7" s="2465" t="s">
        <v>143</v>
      </c>
      <c r="C7" s="2464">
        <v>1</v>
      </c>
      <c r="D7" s="2328">
        <v>0.36960490020398695</v>
      </c>
      <c r="E7" s="2328">
        <v>0.25160309167406153</v>
      </c>
      <c r="F7" s="2327">
        <v>0.37879200812195096</v>
      </c>
      <c r="G7" s="2463"/>
    </row>
    <row r="8" spans="1:7" s="179" customFormat="1" ht="15" customHeight="1" x14ac:dyDescent="0.35">
      <c r="A8" s="283" t="s">
        <v>48</v>
      </c>
      <c r="B8" s="465" t="s">
        <v>47</v>
      </c>
      <c r="C8" s="2460">
        <v>101.34567005040005</v>
      </c>
      <c r="D8" s="219">
        <v>0.40010537796674212</v>
      </c>
      <c r="E8" s="219">
        <v>0.40455126092271981</v>
      </c>
      <c r="F8" s="267">
        <v>0.32320942054529067</v>
      </c>
      <c r="G8" s="2463"/>
    </row>
    <row r="9" spans="1:7" s="179" customFormat="1" ht="15" customHeight="1" thickBot="1" x14ac:dyDescent="0.4">
      <c r="A9" s="283" t="s">
        <v>46</v>
      </c>
      <c r="B9" s="2457" t="s">
        <v>45</v>
      </c>
      <c r="C9" s="2456">
        <v>171.03059169640002</v>
      </c>
      <c r="D9" s="2395">
        <v>0.59989462203325727</v>
      </c>
      <c r="E9" s="2395">
        <v>0.59544873907728024</v>
      </c>
      <c r="F9" s="2393">
        <v>0.67679057945470911</v>
      </c>
    </row>
    <row r="10" spans="1:7" s="179" customFormat="1" ht="15" customHeight="1" x14ac:dyDescent="0.35">
      <c r="A10" s="2462" t="s">
        <v>44</v>
      </c>
      <c r="B10" s="867" t="s">
        <v>43</v>
      </c>
      <c r="C10" s="2453">
        <v>59.141250702900003</v>
      </c>
      <c r="D10" s="2201">
        <v>0.17423717842499201</v>
      </c>
      <c r="E10" s="2201">
        <v>0.15051127848369958</v>
      </c>
      <c r="F10" s="1845">
        <v>0.2629853229157319</v>
      </c>
    </row>
    <row r="11" spans="1:7" s="179" customFormat="1" ht="15" customHeight="1" x14ac:dyDescent="0.35">
      <c r="A11" s="36" t="s">
        <v>42</v>
      </c>
      <c r="B11" s="2459" t="s">
        <v>41</v>
      </c>
      <c r="C11" s="2458">
        <v>46.351131232599982</v>
      </c>
      <c r="D11" s="2315">
        <v>0.10082057676448074</v>
      </c>
      <c r="E11" s="2315">
        <v>0.10902375818468714</v>
      </c>
      <c r="F11" s="2314">
        <v>0.24691616836207278</v>
      </c>
    </row>
    <row r="12" spans="1:7" s="179" customFormat="1" ht="15" customHeight="1" thickBot="1" x14ac:dyDescent="0.4">
      <c r="A12" s="2461"/>
      <c r="B12" s="222" t="s">
        <v>40</v>
      </c>
      <c r="C12" s="2451">
        <v>187.45321595689998</v>
      </c>
      <c r="D12" s="2450">
        <v>0.72494224481052749</v>
      </c>
      <c r="E12" s="2450">
        <v>0.74046496333161305</v>
      </c>
      <c r="F12" s="2449">
        <v>0.49009850872219451</v>
      </c>
    </row>
    <row r="13" spans="1:7" s="179" customFormat="1" ht="15" customHeight="1" x14ac:dyDescent="0.35">
      <c r="A13" s="283" t="s">
        <v>39</v>
      </c>
      <c r="B13" s="465" t="s">
        <v>38</v>
      </c>
      <c r="C13" s="2460">
        <v>93.089830682900029</v>
      </c>
      <c r="D13" s="219">
        <v>0.41404235349396401</v>
      </c>
      <c r="E13" s="219">
        <v>0.42520998706214003</v>
      </c>
      <c r="F13" s="267">
        <v>0.1524728687832016</v>
      </c>
    </row>
    <row r="14" spans="1:7" s="179" customFormat="1" ht="15" customHeight="1" x14ac:dyDescent="0.35">
      <c r="A14" s="36" t="s">
        <v>37</v>
      </c>
      <c r="B14" s="2459" t="s">
        <v>36</v>
      </c>
      <c r="C14" s="2458">
        <v>141.04404467350003</v>
      </c>
      <c r="D14" s="2315">
        <v>0.37179485055879274</v>
      </c>
      <c r="E14" s="2315">
        <v>0.35481524166421602</v>
      </c>
      <c r="F14" s="2314">
        <v>0.67260811139019883</v>
      </c>
    </row>
    <row r="15" spans="1:7" s="179" customFormat="1" ht="15" customHeight="1" thickBot="1" x14ac:dyDescent="0.4">
      <c r="A15" s="36"/>
      <c r="B15" s="2457" t="s">
        <v>25</v>
      </c>
      <c r="C15" s="2456">
        <v>39.083346997999982</v>
      </c>
      <c r="D15" s="2395">
        <v>0.13816590751058272</v>
      </c>
      <c r="E15" s="2395">
        <v>0.16251167642996703</v>
      </c>
      <c r="F15" s="2393">
        <v>0.1094526725894826</v>
      </c>
    </row>
    <row r="16" spans="1:7" s="179" customFormat="1" ht="15" customHeight="1" x14ac:dyDescent="0.35">
      <c r="A16" s="2462" t="s">
        <v>24</v>
      </c>
      <c r="B16" s="867" t="s">
        <v>23</v>
      </c>
      <c r="C16" s="2453">
        <v>40.970251607299986</v>
      </c>
      <c r="D16" s="2201">
        <v>0.16834438285883432</v>
      </c>
      <c r="E16" s="2201">
        <v>9.3718629600325926E-2</v>
      </c>
      <c r="F16" s="1845">
        <v>0.14270462628758268</v>
      </c>
    </row>
    <row r="17" spans="1:6" s="179" customFormat="1" ht="15" customHeight="1" x14ac:dyDescent="0.35">
      <c r="A17" s="36" t="s">
        <v>22</v>
      </c>
      <c r="B17" s="2459" t="s">
        <v>21</v>
      </c>
      <c r="C17" s="2458">
        <v>56.061349377499987</v>
      </c>
      <c r="D17" s="2315">
        <v>0.22429754374865826</v>
      </c>
      <c r="E17" s="2315">
        <v>0.18087339632043825</v>
      </c>
      <c r="F17" s="2314">
        <v>0.16621633370387368</v>
      </c>
    </row>
    <row r="18" spans="1:6" s="179" customFormat="1" ht="15" customHeight="1" x14ac:dyDescent="0.35">
      <c r="A18" s="36"/>
      <c r="B18" s="2459" t="s">
        <v>20</v>
      </c>
      <c r="C18" s="2458">
        <v>75.574296524700003</v>
      </c>
      <c r="D18" s="2315">
        <v>0.16374444855208511</v>
      </c>
      <c r="E18" s="2315">
        <v>0.17605886541996088</v>
      </c>
      <c r="F18" s="2314">
        <v>0.40434577263342475</v>
      </c>
    </row>
    <row r="19" spans="1:6" s="179" customFormat="1" ht="15" customHeight="1" thickBot="1" x14ac:dyDescent="0.4">
      <c r="A19" s="2461"/>
      <c r="B19" s="222" t="s">
        <v>19</v>
      </c>
      <c r="C19" s="2451">
        <v>84.819620061799995</v>
      </c>
      <c r="D19" s="2450">
        <v>0.35403990385732664</v>
      </c>
      <c r="E19" s="2450">
        <v>0.37309426552992164</v>
      </c>
      <c r="F19" s="2449">
        <v>0.17110699869607854</v>
      </c>
    </row>
    <row r="20" spans="1:6" s="179" customFormat="1" ht="15" customHeight="1" x14ac:dyDescent="0.35">
      <c r="A20" s="283" t="s">
        <v>11</v>
      </c>
      <c r="B20" s="465" t="s">
        <v>10</v>
      </c>
      <c r="C20" s="2460">
        <v>163.5519856377999</v>
      </c>
      <c r="D20" s="219">
        <v>0.58405434611650764</v>
      </c>
      <c r="E20" s="219">
        <v>0.34715340949652929</v>
      </c>
      <c r="F20" s="267">
        <v>0.67342324990442282</v>
      </c>
    </row>
    <row r="21" spans="1:6" s="179" customFormat="1" ht="15" customHeight="1" x14ac:dyDescent="0.35">
      <c r="A21" s="283" t="s">
        <v>9</v>
      </c>
      <c r="B21" s="2459" t="s">
        <v>6</v>
      </c>
      <c r="C21" s="2458">
        <v>32.816864705599997</v>
      </c>
      <c r="D21" s="2315">
        <v>9.6700216685037074E-2</v>
      </c>
      <c r="E21" s="2315">
        <v>0.18312359592049332</v>
      </c>
      <c r="F21" s="2314">
        <v>7.974934394358757E-2</v>
      </c>
    </row>
    <row r="22" spans="1:6" s="179" customFormat="1" ht="15" customHeight="1" thickBot="1" x14ac:dyDescent="0.4">
      <c r="A22" s="36"/>
      <c r="B22" s="2457" t="s">
        <v>5</v>
      </c>
      <c r="C22" s="2456">
        <v>61.518003709599995</v>
      </c>
      <c r="D22" s="2395">
        <v>0.25090041353760317</v>
      </c>
      <c r="E22" s="2395">
        <v>0.29911164235433896</v>
      </c>
      <c r="F22" s="2393">
        <v>0.11089624585330847</v>
      </c>
    </row>
    <row r="23" spans="1:6" s="179" customFormat="1" ht="15" customHeight="1" x14ac:dyDescent="0.35">
      <c r="A23" s="2455" t="s">
        <v>3</v>
      </c>
      <c r="B23" s="2454" t="s">
        <v>2</v>
      </c>
      <c r="C23" s="2453">
        <v>164.67923376339991</v>
      </c>
      <c r="D23" s="2201">
        <v>0.51730979972056301</v>
      </c>
      <c r="E23" s="2201">
        <v>0.53055132875879518</v>
      </c>
      <c r="F23" s="1845">
        <v>0.62689007598975166</v>
      </c>
    </row>
    <row r="24" spans="1:6" s="179" customFormat="1" ht="15" customHeight="1" thickBot="1" x14ac:dyDescent="0.4">
      <c r="A24" s="16" t="s">
        <v>1</v>
      </c>
      <c r="B24" s="2452" t="s">
        <v>0</v>
      </c>
      <c r="C24" s="2451">
        <v>128.26636412900004</v>
      </c>
      <c r="D24" s="2450">
        <v>0.48269020027943654</v>
      </c>
      <c r="E24" s="2450">
        <v>0.46944867124120471</v>
      </c>
      <c r="F24" s="2449">
        <v>0.37310992401024778</v>
      </c>
    </row>
    <row r="25" spans="1:6" ht="12" customHeight="1" x14ac:dyDescent="0.35">
      <c r="C25" s="2448"/>
      <c r="D25" s="2448"/>
      <c r="E25" s="2448"/>
      <c r="F25" s="2448"/>
    </row>
    <row r="26" spans="1:6" ht="12" customHeight="1" x14ac:dyDescent="0.35">
      <c r="A26" s="2447"/>
      <c r="B26" s="2445"/>
      <c r="C26" s="2444"/>
      <c r="D26" s="2443"/>
      <c r="E26" s="2443"/>
      <c r="F26" s="2443"/>
    </row>
    <row r="27" spans="1:6" ht="12" customHeight="1" x14ac:dyDescent="0.35">
      <c r="A27" s="2446"/>
      <c r="B27" s="2445"/>
      <c r="C27" s="2444"/>
      <c r="D27" s="2443"/>
      <c r="E27" s="2443"/>
      <c r="F27" s="2443"/>
    </row>
    <row r="28" spans="1:6" ht="12" customHeight="1" x14ac:dyDescent="0.35">
      <c r="A28" s="2446"/>
      <c r="B28" s="2445"/>
      <c r="C28" s="2444"/>
      <c r="D28" s="2443"/>
      <c r="E28" s="2443"/>
      <c r="F28" s="2443"/>
    </row>
    <row r="29" spans="1:6" ht="12" customHeight="1" x14ac:dyDescent="0.35">
      <c r="A29" s="2442"/>
      <c r="B29" s="2442"/>
      <c r="C29" s="2441"/>
      <c r="D29" s="2440"/>
      <c r="E29" s="2440"/>
      <c r="F29" s="2440"/>
    </row>
    <row r="30" spans="1:6" ht="12" customHeight="1" x14ac:dyDescent="0.35"/>
    <row r="31" spans="1:6" ht="12" customHeight="1" x14ac:dyDescent="0.35"/>
    <row r="32" spans="1:6" ht="12" customHeight="1" x14ac:dyDescent="0.35"/>
    <row r="33" spans="1:6" ht="12" customHeight="1" x14ac:dyDescent="0.35"/>
    <row r="34" spans="1:6" ht="12" customHeight="1" x14ac:dyDescent="0.35">
      <c r="A34"/>
      <c r="B34"/>
      <c r="C34"/>
      <c r="D34"/>
      <c r="E34"/>
      <c r="F34"/>
    </row>
    <row r="35" spans="1:6" ht="12" customHeight="1" x14ac:dyDescent="0.35">
      <c r="A35"/>
      <c r="B35"/>
      <c r="C35"/>
      <c r="D35"/>
      <c r="E35"/>
      <c r="F35"/>
    </row>
    <row r="36" spans="1:6" ht="15.75" customHeight="1" x14ac:dyDescent="0.35">
      <c r="A36"/>
      <c r="B36"/>
      <c r="C36"/>
      <c r="D36"/>
      <c r="E36"/>
      <c r="F36"/>
    </row>
    <row r="37" spans="1:6" x14ac:dyDescent="0.35">
      <c r="A37"/>
      <c r="B37"/>
      <c r="C37"/>
      <c r="D37"/>
      <c r="E37"/>
      <c r="F37"/>
    </row>
    <row r="38" spans="1:6" x14ac:dyDescent="0.35">
      <c r="A38"/>
      <c r="B38"/>
      <c r="C38"/>
      <c r="D38"/>
      <c r="E38"/>
      <c r="F38"/>
    </row>
    <row r="39" spans="1:6" x14ac:dyDescent="0.35">
      <c r="A39"/>
      <c r="B39"/>
      <c r="C39"/>
      <c r="D39"/>
      <c r="E39"/>
      <c r="F39"/>
    </row>
    <row r="40" spans="1:6" x14ac:dyDescent="0.35">
      <c r="A40"/>
      <c r="B40"/>
      <c r="C40"/>
      <c r="D40"/>
      <c r="E40"/>
      <c r="F40"/>
    </row>
    <row r="41" spans="1:6" x14ac:dyDescent="0.35">
      <c r="A41"/>
      <c r="B41"/>
      <c r="C41"/>
      <c r="D41"/>
      <c r="E41"/>
      <c r="F41"/>
    </row>
    <row r="42" spans="1:6" x14ac:dyDescent="0.35">
      <c r="A42"/>
      <c r="B42"/>
      <c r="C42"/>
      <c r="D42"/>
      <c r="E42"/>
      <c r="F42"/>
    </row>
  </sheetData>
  <mergeCells count="6">
    <mergeCell ref="D3:D4"/>
    <mergeCell ref="E3:E4"/>
    <mergeCell ref="F3:F4"/>
    <mergeCell ref="A1:F1"/>
    <mergeCell ref="A2:F2"/>
    <mergeCell ref="A3:B4"/>
  </mergeCells>
  <conditionalFormatting sqref="D7:F24">
    <cfRule type="expression" dxfId="682" priority="2">
      <formula>D7&lt;0.005</formula>
    </cfRule>
  </conditionalFormatting>
  <conditionalFormatting sqref="D7:F24">
    <cfRule type="expression" dxfId="68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גיליון126"/>
  <dimension ref="A1:O42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2.08984375" style="177" bestFit="1" customWidth="1"/>
    <col min="2" max="2" width="43.453125" style="177" customWidth="1"/>
    <col min="3" max="3" width="9.7265625" style="176" customWidth="1"/>
    <col min="4" max="4" width="7.6328125" style="175" bestFit="1" customWidth="1"/>
    <col min="5" max="5" width="10.90625" style="175" bestFit="1" customWidth="1"/>
    <col min="6" max="6" width="11.6328125" style="175" bestFit="1" customWidth="1"/>
    <col min="7" max="7" width="7" style="2397" bestFit="1" customWidth="1"/>
    <col min="8" max="8" width="7" bestFit="1" customWidth="1"/>
    <col min="9" max="9" width="9.08984375" bestFit="1" customWidth="1"/>
    <col min="10" max="10" width="6.453125" bestFit="1" customWidth="1"/>
  </cols>
  <sheetData>
    <row r="1" spans="1:15" ht="18" x14ac:dyDescent="0.35">
      <c r="A1" s="6345" t="s">
        <v>1105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5" ht="18.5" thickBot="1" x14ac:dyDescent="0.4">
      <c r="A2" s="6345" t="s">
        <v>1104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5" ht="15.5" x14ac:dyDescent="0.35">
      <c r="A3" s="6978" t="s">
        <v>158</v>
      </c>
      <c r="B3" s="6997"/>
      <c r="C3" s="1293" t="s">
        <v>171</v>
      </c>
      <c r="D3" s="7000" t="s">
        <v>1103</v>
      </c>
      <c r="E3" s="6993" t="s">
        <v>1102</v>
      </c>
      <c r="F3" s="7000" t="s">
        <v>1101</v>
      </c>
      <c r="G3" s="6993" t="s">
        <v>1100</v>
      </c>
      <c r="H3" s="7000" t="s">
        <v>1099</v>
      </c>
      <c r="I3" s="6993" t="s">
        <v>1098</v>
      </c>
      <c r="J3" s="6995" t="s">
        <v>129</v>
      </c>
    </row>
    <row r="4" spans="1:15" ht="16" thickBot="1" x14ac:dyDescent="0.4">
      <c r="A4" s="6998"/>
      <c r="B4" s="6999"/>
      <c r="C4" s="2439" t="s">
        <v>161</v>
      </c>
      <c r="D4" s="7001"/>
      <c r="E4" s="6994" t="s">
        <v>1102</v>
      </c>
      <c r="F4" s="7001" t="s">
        <v>1101</v>
      </c>
      <c r="G4" s="6994" t="s">
        <v>1100</v>
      </c>
      <c r="H4" s="7001" t="s">
        <v>1099</v>
      </c>
      <c r="I4" s="6994" t="s">
        <v>1098</v>
      </c>
      <c r="J4" s="6996" t="s">
        <v>129</v>
      </c>
    </row>
    <row r="5" spans="1:15" s="179" customFormat="1" ht="15" customHeight="1" thickBot="1" x14ac:dyDescent="0.4">
      <c r="A5" s="2516" t="s">
        <v>1053</v>
      </c>
      <c r="B5" s="2515"/>
      <c r="C5" s="2472">
        <v>1903.7648546709033</v>
      </c>
      <c r="D5" s="2514">
        <v>1240.0501706941011</v>
      </c>
      <c r="E5" s="2514">
        <v>187.87222315689993</v>
      </c>
      <c r="F5" s="2513">
        <v>17</v>
      </c>
      <c r="G5" s="2513">
        <v>17</v>
      </c>
      <c r="H5" s="2513">
        <v>18</v>
      </c>
      <c r="I5" s="2513" t="s">
        <v>1097</v>
      </c>
      <c r="J5" s="2512">
        <v>421.59537542530035</v>
      </c>
      <c r="K5" s="2479"/>
      <c r="L5" s="2479"/>
      <c r="M5" s="2479"/>
      <c r="N5" s="2479"/>
      <c r="O5" s="2479"/>
    </row>
    <row r="6" spans="1:15" s="179" customFormat="1" ht="15" customHeight="1" x14ac:dyDescent="0.35">
      <c r="A6" s="6992" t="s">
        <v>59</v>
      </c>
      <c r="B6" s="2511" t="s">
        <v>1052</v>
      </c>
      <c r="C6" s="2510">
        <v>175731.05303581859</v>
      </c>
      <c r="D6" s="2509">
        <v>114465.46130871274</v>
      </c>
      <c r="E6" s="2509">
        <v>17341.944059236765</v>
      </c>
      <c r="F6" s="2508" t="s">
        <v>1096</v>
      </c>
      <c r="G6" s="2508" t="s">
        <v>1095</v>
      </c>
      <c r="H6" s="2508" t="s">
        <v>1094</v>
      </c>
      <c r="I6" s="2508" t="s">
        <v>1093</v>
      </c>
      <c r="J6" s="2507">
        <v>38916.255385592456</v>
      </c>
      <c r="K6" s="2479"/>
      <c r="L6" s="2479"/>
      <c r="M6" s="2479"/>
      <c r="N6" s="2479"/>
      <c r="O6" s="2479"/>
    </row>
    <row r="7" spans="1:15" s="179" customFormat="1" ht="15" customHeight="1" thickBot="1" x14ac:dyDescent="0.4">
      <c r="A7" s="6992"/>
      <c r="B7" s="2506" t="s">
        <v>143</v>
      </c>
      <c r="C7" s="2322">
        <v>1</v>
      </c>
      <c r="D7" s="2322">
        <v>0.65136729867222176</v>
      </c>
      <c r="E7" s="2322">
        <v>9.8684573725559555E-2</v>
      </c>
      <c r="F7" s="2505" t="s">
        <v>1049</v>
      </c>
      <c r="G7" s="2505" t="s">
        <v>1049</v>
      </c>
      <c r="H7" s="2505" t="s">
        <v>1049</v>
      </c>
      <c r="I7" s="2505" t="s">
        <v>1092</v>
      </c>
      <c r="J7" s="2320">
        <v>0.22145349221618024</v>
      </c>
      <c r="K7" s="2479"/>
      <c r="L7" s="2479"/>
      <c r="M7" s="2479"/>
      <c r="N7" s="2479"/>
      <c r="O7" s="2479"/>
    </row>
    <row r="8" spans="1:15" s="179" customFormat="1" ht="15" customHeight="1" x14ac:dyDescent="0.35">
      <c r="A8" s="2502" t="s">
        <v>48</v>
      </c>
      <c r="B8" s="2504" t="s">
        <v>47</v>
      </c>
      <c r="C8" s="2453">
        <v>628.14180796750009</v>
      </c>
      <c r="D8" s="2201">
        <v>0.37558962476703039</v>
      </c>
      <c r="E8" s="2201">
        <v>0.2377222894227107</v>
      </c>
      <c r="F8" s="2503">
        <v>0</v>
      </c>
      <c r="G8" s="2503" t="s">
        <v>1082</v>
      </c>
      <c r="H8" s="2503" t="s">
        <v>1091</v>
      </c>
      <c r="I8" s="2503">
        <v>0</v>
      </c>
      <c r="J8" s="1845">
        <v>0.34963888395054782</v>
      </c>
      <c r="K8" s="2479"/>
      <c r="L8" s="2479"/>
      <c r="M8" s="2479"/>
      <c r="N8" s="2479"/>
      <c r="O8" s="2479"/>
    </row>
    <row r="9" spans="1:15" s="179" customFormat="1" ht="15" customHeight="1" thickBot="1" x14ac:dyDescent="0.4">
      <c r="A9" s="1590" t="s">
        <v>46</v>
      </c>
      <c r="B9" s="2488" t="s">
        <v>45</v>
      </c>
      <c r="C9" s="2451">
        <v>1170.9010626090028</v>
      </c>
      <c r="D9" s="2450">
        <v>0.62441037523297038</v>
      </c>
      <c r="E9" s="2450">
        <v>0.76227771057728988</v>
      </c>
      <c r="F9" s="2484" t="s">
        <v>1047</v>
      </c>
      <c r="G9" s="2484" t="s">
        <v>1090</v>
      </c>
      <c r="H9" s="2484" t="s">
        <v>1089</v>
      </c>
      <c r="I9" s="2484" t="s">
        <v>1047</v>
      </c>
      <c r="J9" s="2449">
        <v>0.65036111604945024</v>
      </c>
      <c r="K9" s="2479"/>
      <c r="L9" s="2479"/>
      <c r="M9" s="2479"/>
      <c r="N9" s="2479"/>
      <c r="O9" s="2479"/>
    </row>
    <row r="10" spans="1:15" s="179" customFormat="1" ht="15" customHeight="1" x14ac:dyDescent="0.35">
      <c r="A10" s="2493" t="s">
        <v>44</v>
      </c>
      <c r="B10" s="2492" t="s">
        <v>43</v>
      </c>
      <c r="C10" s="2460">
        <v>246.64345342319979</v>
      </c>
      <c r="D10" s="219">
        <v>0.10698886387124074</v>
      </c>
      <c r="E10" s="219">
        <v>0</v>
      </c>
      <c r="F10" s="2491" t="s">
        <v>1077</v>
      </c>
      <c r="G10" s="2491" t="s">
        <v>1088</v>
      </c>
      <c r="H10" s="2491" t="s">
        <v>1035</v>
      </c>
      <c r="I10" s="2491">
        <v>0</v>
      </c>
      <c r="J10" s="267">
        <v>0.23953170423899234</v>
      </c>
      <c r="K10" s="2479"/>
      <c r="L10" s="2479"/>
      <c r="M10" s="2479"/>
      <c r="N10" s="2479"/>
      <c r="O10" s="2479"/>
    </row>
    <row r="11" spans="1:15" s="179" customFormat="1" ht="15" customHeight="1" x14ac:dyDescent="0.35">
      <c r="A11" s="36" t="s">
        <v>42</v>
      </c>
      <c r="B11" s="2490" t="s">
        <v>41</v>
      </c>
      <c r="C11" s="2458">
        <v>116.0290571921</v>
      </c>
      <c r="D11" s="2315">
        <v>6.3563426051931882E-2</v>
      </c>
      <c r="E11" s="2315">
        <v>5.9547679572391987E-2</v>
      </c>
      <c r="F11" s="2489" t="s">
        <v>1034</v>
      </c>
      <c r="G11" s="2489">
        <v>0</v>
      </c>
      <c r="H11" s="2489">
        <v>0</v>
      </c>
      <c r="I11" s="2489">
        <v>0</v>
      </c>
      <c r="J11" s="2314">
        <v>5.0815936164356541E-2</v>
      </c>
      <c r="K11" s="2479"/>
      <c r="L11" s="2479"/>
      <c r="M11" s="2479"/>
      <c r="N11" s="2479"/>
      <c r="O11" s="2479"/>
    </row>
    <row r="12" spans="1:15" s="179" customFormat="1" ht="15" customHeight="1" thickBot="1" x14ac:dyDescent="0.4">
      <c r="A12" s="36"/>
      <c r="B12" s="2501" t="s">
        <v>40</v>
      </c>
      <c r="C12" s="2456">
        <v>1541.0923440556026</v>
      </c>
      <c r="D12" s="2395">
        <v>0.8294477100768276</v>
      </c>
      <c r="E12" s="2395">
        <v>0.94045232042760807</v>
      </c>
      <c r="F12" s="2500" t="s">
        <v>1083</v>
      </c>
      <c r="G12" s="2500" t="s">
        <v>1087</v>
      </c>
      <c r="H12" s="2500" t="s">
        <v>1086</v>
      </c>
      <c r="I12" s="2500" t="s">
        <v>1047</v>
      </c>
      <c r="J12" s="2393">
        <v>0.70965235959665063</v>
      </c>
      <c r="K12" s="2479"/>
      <c r="L12" s="2479"/>
      <c r="M12" s="2479"/>
      <c r="N12" s="2479"/>
      <c r="O12" s="2479"/>
    </row>
    <row r="13" spans="1:15" s="179" customFormat="1" ht="15" customHeight="1" x14ac:dyDescent="0.35">
      <c r="A13" s="2502" t="s">
        <v>39</v>
      </c>
      <c r="B13" s="2504" t="s">
        <v>38</v>
      </c>
      <c r="C13" s="2453">
        <v>751.19577321950078</v>
      </c>
      <c r="D13" s="2201">
        <v>0.47071306832817728</v>
      </c>
      <c r="E13" s="2201">
        <v>0.53391254745960604</v>
      </c>
      <c r="F13" s="2503">
        <v>0</v>
      </c>
      <c r="G13" s="2503">
        <v>0</v>
      </c>
      <c r="H13" s="2503">
        <v>0</v>
      </c>
      <c r="I13" s="2503" t="s">
        <v>1076</v>
      </c>
      <c r="J13" s="1845">
        <v>0.15516643210473469</v>
      </c>
      <c r="K13" s="2479"/>
      <c r="L13" s="2479"/>
      <c r="M13" s="2479"/>
      <c r="N13" s="2479"/>
      <c r="O13" s="2479"/>
    </row>
    <row r="14" spans="1:15" s="179" customFormat="1" ht="15" customHeight="1" x14ac:dyDescent="0.35">
      <c r="A14" s="36" t="s">
        <v>37</v>
      </c>
      <c r="B14" s="2490" t="s">
        <v>36</v>
      </c>
      <c r="C14" s="2458">
        <v>762.98885958390133</v>
      </c>
      <c r="D14" s="2315">
        <v>0.32625655517280017</v>
      </c>
      <c r="E14" s="2315">
        <v>0.35481786660729037</v>
      </c>
      <c r="F14" s="2489" t="s">
        <v>1031</v>
      </c>
      <c r="G14" s="2489" t="s">
        <v>1085</v>
      </c>
      <c r="H14" s="2489" t="s">
        <v>1079</v>
      </c>
      <c r="I14" s="2489" t="s">
        <v>1078</v>
      </c>
      <c r="J14" s="2314">
        <v>0.59888548505778449</v>
      </c>
      <c r="K14" s="2479"/>
      <c r="L14" s="2479"/>
      <c r="M14" s="2479"/>
      <c r="N14" s="2479"/>
      <c r="O14" s="2479"/>
    </row>
    <row r="15" spans="1:15" s="179" customFormat="1" ht="15" customHeight="1" x14ac:dyDescent="0.35">
      <c r="A15" s="36"/>
      <c r="B15" s="2490" t="s">
        <v>34</v>
      </c>
      <c r="C15" s="2458">
        <v>22.673349543400001</v>
      </c>
      <c r="D15" s="2315">
        <v>1.1497794415462536E-2</v>
      </c>
      <c r="E15" s="2315">
        <v>1.4393067624167777E-2</v>
      </c>
      <c r="F15" s="2489">
        <v>0</v>
      </c>
      <c r="G15" s="2489">
        <v>0</v>
      </c>
      <c r="H15" s="2489">
        <v>0</v>
      </c>
      <c r="I15" s="2489">
        <v>0</v>
      </c>
      <c r="J15" s="2314">
        <v>1.3547231151523797E-2</v>
      </c>
      <c r="K15" s="2479"/>
      <c r="L15" s="2479"/>
      <c r="M15" s="2479"/>
      <c r="N15" s="2479"/>
      <c r="O15" s="2479"/>
    </row>
    <row r="16" spans="1:15" s="179" customFormat="1" ht="15" customHeight="1" x14ac:dyDescent="0.35">
      <c r="A16" s="36"/>
      <c r="B16" s="2490" t="s">
        <v>33</v>
      </c>
      <c r="C16" s="2458">
        <v>35.384688360999995</v>
      </c>
      <c r="D16" s="2315">
        <v>1.9730887012905911E-2</v>
      </c>
      <c r="E16" s="2315">
        <v>0</v>
      </c>
      <c r="F16" s="2489">
        <v>0</v>
      </c>
      <c r="G16" s="2489">
        <v>0</v>
      </c>
      <c r="H16" s="2489">
        <v>0</v>
      </c>
      <c r="I16" s="2489">
        <v>0</v>
      </c>
      <c r="J16" s="2314">
        <v>2.5895441907271066E-2</v>
      </c>
      <c r="K16" s="2479"/>
      <c r="L16" s="2479"/>
      <c r="M16" s="2479"/>
      <c r="N16" s="2479"/>
      <c r="O16" s="2479"/>
    </row>
    <row r="17" spans="1:15" s="179" customFormat="1" ht="15" customHeight="1" x14ac:dyDescent="0.35">
      <c r="A17" s="36"/>
      <c r="B17" s="2490" t="s">
        <v>4</v>
      </c>
      <c r="C17" s="2458">
        <v>24.659457846599999</v>
      </c>
      <c r="D17" s="2315">
        <v>5.7060815222817977E-3</v>
      </c>
      <c r="E17" s="2315">
        <v>2.6794008365973411E-3</v>
      </c>
      <c r="F17" s="2489">
        <v>0</v>
      </c>
      <c r="G17" s="2489" t="s">
        <v>1077</v>
      </c>
      <c r="H17" s="2489">
        <v>0</v>
      </c>
      <c r="I17" s="2489">
        <v>0</v>
      </c>
      <c r="J17" s="2314">
        <v>3.4175336299088241E-2</v>
      </c>
      <c r="K17" s="2479"/>
      <c r="L17" s="2479"/>
      <c r="M17" s="2479"/>
      <c r="N17" s="2479"/>
      <c r="O17" s="2479"/>
    </row>
    <row r="18" spans="1:15" s="179" customFormat="1" ht="15" customHeight="1" thickBot="1" x14ac:dyDescent="0.4">
      <c r="A18" s="36"/>
      <c r="B18" s="2488" t="s">
        <v>25</v>
      </c>
      <c r="C18" s="2451">
        <v>288.96766199100011</v>
      </c>
      <c r="D18" s="2450">
        <v>0.15532152627815932</v>
      </c>
      <c r="E18" s="2450">
        <v>9.419711747233904E-2</v>
      </c>
      <c r="F18" s="2484" t="s">
        <v>1030</v>
      </c>
      <c r="G18" s="2484" t="s">
        <v>1038</v>
      </c>
      <c r="H18" s="2484" t="s">
        <v>1077</v>
      </c>
      <c r="I18" s="2484">
        <v>0</v>
      </c>
      <c r="J18" s="2449">
        <v>0.16157413157101749</v>
      </c>
      <c r="K18" s="2479"/>
      <c r="L18" s="2479"/>
      <c r="M18" s="2479"/>
      <c r="N18" s="2479"/>
      <c r="O18" s="2479"/>
    </row>
    <row r="19" spans="1:15" s="179" customFormat="1" ht="15" customHeight="1" x14ac:dyDescent="0.35">
      <c r="A19" s="2502" t="s">
        <v>24</v>
      </c>
      <c r="B19" s="2492" t="s">
        <v>23</v>
      </c>
      <c r="C19" s="2460">
        <v>353.23196076389996</v>
      </c>
      <c r="D19" s="219">
        <v>0.20632354474608922</v>
      </c>
      <c r="E19" s="219">
        <v>0.29428700123661389</v>
      </c>
      <c r="F19" s="2491">
        <v>0</v>
      </c>
      <c r="G19" s="2491" t="s">
        <v>1033</v>
      </c>
      <c r="H19" s="2491" t="s">
        <v>1084</v>
      </c>
      <c r="I19" s="2491" t="s">
        <v>1047</v>
      </c>
      <c r="J19" s="267">
        <v>6.773621302247862E-2</v>
      </c>
      <c r="K19" s="2479"/>
      <c r="L19" s="2479"/>
      <c r="M19" s="2479"/>
      <c r="N19" s="2479"/>
      <c r="O19" s="2479"/>
    </row>
    <row r="20" spans="1:15" s="179" customFormat="1" ht="15" customHeight="1" x14ac:dyDescent="0.35">
      <c r="A20" s="36" t="s">
        <v>22</v>
      </c>
      <c r="B20" s="2490" t="s">
        <v>21</v>
      </c>
      <c r="C20" s="2458">
        <v>182.42103917309996</v>
      </c>
      <c r="D20" s="2315">
        <v>9.7959916499754177E-2</v>
      </c>
      <c r="E20" s="2315">
        <v>8.3007484690677952E-2</v>
      </c>
      <c r="F20" s="2489" t="s">
        <v>1083</v>
      </c>
      <c r="G20" s="2489" t="s">
        <v>1028</v>
      </c>
      <c r="H20" s="2489">
        <v>0</v>
      </c>
      <c r="I20" s="2489">
        <v>0</v>
      </c>
      <c r="J20" s="2314">
        <v>8.0014631806076486E-2</v>
      </c>
      <c r="K20" s="2479"/>
      <c r="L20" s="2479"/>
      <c r="M20" s="2479"/>
      <c r="N20" s="2479"/>
      <c r="O20" s="2479"/>
    </row>
    <row r="21" spans="1:15" s="179" customFormat="1" ht="15" customHeight="1" x14ac:dyDescent="0.35">
      <c r="A21" s="36"/>
      <c r="B21" s="2490" t="s">
        <v>20</v>
      </c>
      <c r="C21" s="2458">
        <v>298.73171389740008</v>
      </c>
      <c r="D21" s="2315">
        <v>0.14443957573002403</v>
      </c>
      <c r="E21" s="2315">
        <v>1.8769831988707637E-2</v>
      </c>
      <c r="F21" s="2489" t="s">
        <v>1077</v>
      </c>
      <c r="G21" s="2489" t="s">
        <v>1082</v>
      </c>
      <c r="H21" s="2489" t="s">
        <v>1035</v>
      </c>
      <c r="I21" s="2489">
        <v>0</v>
      </c>
      <c r="J21" s="2314">
        <v>0.25676099265486357</v>
      </c>
      <c r="K21" s="2479"/>
      <c r="L21" s="2479"/>
      <c r="M21" s="2479"/>
      <c r="N21" s="2479"/>
      <c r="O21" s="2479"/>
    </row>
    <row r="22" spans="1:15" s="179" customFormat="1" ht="15" customHeight="1" x14ac:dyDescent="0.35">
      <c r="A22" s="36"/>
      <c r="B22" s="2490" t="s">
        <v>19</v>
      </c>
      <c r="C22" s="2458">
        <v>689.39021277070071</v>
      </c>
      <c r="D22" s="2315">
        <v>0.37652875201908259</v>
      </c>
      <c r="E22" s="2315">
        <v>0.45774017461794025</v>
      </c>
      <c r="F22" s="2489" t="s">
        <v>1034</v>
      </c>
      <c r="G22" s="2489">
        <v>0</v>
      </c>
      <c r="H22" s="2489" t="s">
        <v>1077</v>
      </c>
      <c r="I22" s="2489">
        <v>0</v>
      </c>
      <c r="J22" s="2314">
        <v>0.30610068948269481</v>
      </c>
      <c r="K22" s="2479"/>
      <c r="L22" s="2479"/>
      <c r="M22" s="2479"/>
      <c r="N22" s="2479"/>
      <c r="O22" s="2479"/>
    </row>
    <row r="23" spans="1:15" s="179" customFormat="1" ht="15" customHeight="1" x14ac:dyDescent="0.35">
      <c r="A23" s="36"/>
      <c r="B23" s="2490" t="s">
        <v>18</v>
      </c>
      <c r="C23" s="2458">
        <v>31.445701425599999</v>
      </c>
      <c r="D23" s="2315">
        <v>1.2415601693746243E-2</v>
      </c>
      <c r="E23" s="2315">
        <v>1.4393067624167777E-2</v>
      </c>
      <c r="F23" s="2489">
        <v>0</v>
      </c>
      <c r="G23" s="2489">
        <v>0</v>
      </c>
      <c r="H23" s="2489" t="s">
        <v>1081</v>
      </c>
      <c r="I23" s="2489">
        <v>0</v>
      </c>
      <c r="J23" s="2314">
        <v>1.9342709098204743E-2</v>
      </c>
      <c r="K23" s="2479"/>
      <c r="L23" s="2479"/>
      <c r="M23" s="2479"/>
      <c r="N23" s="2479"/>
      <c r="O23" s="2479"/>
    </row>
    <row r="24" spans="1:15" s="179" customFormat="1" ht="15" customHeight="1" x14ac:dyDescent="0.35">
      <c r="A24" s="36"/>
      <c r="B24" s="2501" t="s">
        <v>189</v>
      </c>
      <c r="C24" s="2456">
        <v>260.49947980809992</v>
      </c>
      <c r="D24" s="2395">
        <v>0.10818453743198879</v>
      </c>
      <c r="E24" s="2395">
        <v>0.10733846555463711</v>
      </c>
      <c r="F24" s="2500">
        <v>0</v>
      </c>
      <c r="G24" s="2500">
        <v>0</v>
      </c>
      <c r="H24" s="2500" t="s">
        <v>1080</v>
      </c>
      <c r="I24" s="2500">
        <v>0</v>
      </c>
      <c r="J24" s="2393">
        <v>0.23771462261629372</v>
      </c>
      <c r="K24" s="2479"/>
      <c r="L24" s="2479"/>
      <c r="M24" s="2479"/>
      <c r="N24" s="2479"/>
      <c r="O24" s="2479"/>
    </row>
    <row r="25" spans="1:15" s="179" customFormat="1" ht="15" customHeight="1" x14ac:dyDescent="0.35">
      <c r="A25" s="36"/>
      <c r="B25" s="2499" t="s">
        <v>12</v>
      </c>
      <c r="C25" s="2498">
        <v>34.573466125099998</v>
      </c>
      <c r="D25" s="1898">
        <v>2.3116301815074909E-2</v>
      </c>
      <c r="E25" s="1898">
        <v>0</v>
      </c>
      <c r="F25" s="2497">
        <v>0</v>
      </c>
      <c r="G25" s="2497">
        <v>0</v>
      </c>
      <c r="H25" s="2497">
        <v>0</v>
      </c>
      <c r="I25" s="2497">
        <v>0</v>
      </c>
      <c r="J25" s="1828">
        <v>1.4013654935232598E-2</v>
      </c>
      <c r="K25" s="2479"/>
      <c r="L25" s="2479"/>
      <c r="M25" s="2479"/>
      <c r="N25" s="2479"/>
      <c r="O25" s="2479"/>
    </row>
    <row r="26" spans="1:15" s="179" customFormat="1" ht="15" customHeight="1" thickBot="1" x14ac:dyDescent="0.4">
      <c r="A26" s="2461"/>
      <c r="B26" s="2496" t="s">
        <v>4</v>
      </c>
      <c r="C26" s="2495">
        <v>26.4113406532</v>
      </c>
      <c r="D26" s="1102">
        <v>1.4338353721565743E-2</v>
      </c>
      <c r="E26" s="1102">
        <v>0</v>
      </c>
      <c r="F26" s="2494">
        <v>0</v>
      </c>
      <c r="G26" s="2494" t="s">
        <v>1077</v>
      </c>
      <c r="H26" s="2494">
        <v>0</v>
      </c>
      <c r="I26" s="2494">
        <v>0</v>
      </c>
      <c r="J26" s="1101">
        <v>1.4134360263294281E-2</v>
      </c>
      <c r="K26" s="2479"/>
      <c r="L26" s="2479"/>
      <c r="M26" s="2479"/>
      <c r="N26" s="2479"/>
      <c r="O26" s="2479"/>
    </row>
    <row r="27" spans="1:15" s="179" customFormat="1" ht="15" customHeight="1" x14ac:dyDescent="0.35">
      <c r="A27" s="2493" t="s">
        <v>11</v>
      </c>
      <c r="B27" s="2492" t="s">
        <v>10</v>
      </c>
      <c r="C27" s="2460">
        <v>1004.5998121324021</v>
      </c>
      <c r="D27" s="219">
        <v>0.49655033635505552</v>
      </c>
      <c r="E27" s="219">
        <v>0.45988135221854842</v>
      </c>
      <c r="F27" s="2491" t="s">
        <v>1039</v>
      </c>
      <c r="G27" s="2491" t="s">
        <v>1079</v>
      </c>
      <c r="H27" s="2491" t="s">
        <v>1079</v>
      </c>
      <c r="I27" s="2491" t="s">
        <v>1078</v>
      </c>
      <c r="J27" s="267">
        <v>0.62292900340182322</v>
      </c>
      <c r="K27" s="2479"/>
      <c r="L27" s="2479"/>
      <c r="M27" s="2479"/>
      <c r="N27" s="2479"/>
      <c r="O27" s="2479"/>
    </row>
    <row r="28" spans="1:15" s="179" customFormat="1" ht="15" customHeight="1" x14ac:dyDescent="0.35">
      <c r="A28" s="36" t="s">
        <v>9</v>
      </c>
      <c r="B28" s="2490" t="s">
        <v>8</v>
      </c>
      <c r="C28" s="2458">
        <v>86.920523581100056</v>
      </c>
      <c r="D28" s="2315">
        <v>5.3559534166850921E-2</v>
      </c>
      <c r="E28" s="2315">
        <v>2.0624950746252396E-2</v>
      </c>
      <c r="F28" s="2489" t="s">
        <v>1032</v>
      </c>
      <c r="G28" s="2489">
        <v>0</v>
      </c>
      <c r="H28" s="2489">
        <v>0</v>
      </c>
      <c r="I28" s="2489">
        <v>0</v>
      </c>
      <c r="J28" s="2314">
        <v>3.338569366398067E-2</v>
      </c>
      <c r="K28" s="2479"/>
      <c r="L28" s="2479"/>
      <c r="M28" s="2479"/>
      <c r="N28" s="2479"/>
      <c r="O28" s="2479"/>
    </row>
    <row r="29" spans="1:15" s="179" customFormat="1" ht="15" customHeight="1" x14ac:dyDescent="0.35">
      <c r="A29" s="36"/>
      <c r="B29" s="2490" t="s">
        <v>363</v>
      </c>
      <c r="C29" s="2458">
        <v>29.047686470700004</v>
      </c>
      <c r="D29" s="2315">
        <v>1.3357035385857707E-2</v>
      </c>
      <c r="E29" s="2315">
        <v>0</v>
      </c>
      <c r="F29" s="2489">
        <v>0</v>
      </c>
      <c r="G29" s="2489">
        <v>0</v>
      </c>
      <c r="H29" s="2489">
        <v>0</v>
      </c>
      <c r="I29" s="2489">
        <v>0</v>
      </c>
      <c r="J29" s="2314">
        <v>2.9612024201892621E-2</v>
      </c>
      <c r="K29" s="2479"/>
      <c r="L29" s="2479"/>
      <c r="M29" s="2479"/>
      <c r="N29" s="2479"/>
      <c r="O29" s="2479"/>
    </row>
    <row r="30" spans="1:15" s="179" customFormat="1" ht="15" customHeight="1" x14ac:dyDescent="0.35">
      <c r="A30" s="36"/>
      <c r="B30" s="2490" t="s">
        <v>6</v>
      </c>
      <c r="C30" s="2458">
        <v>146.33875269310002</v>
      </c>
      <c r="D30" s="2315">
        <v>8.4940314950840146E-2</v>
      </c>
      <c r="E30" s="2315">
        <v>6.7148160974624005E-2</v>
      </c>
      <c r="F30" s="2489">
        <v>0</v>
      </c>
      <c r="G30" s="2489">
        <v>0</v>
      </c>
      <c r="H30" s="2489">
        <v>0</v>
      </c>
      <c r="I30" s="2489">
        <v>0</v>
      </c>
      <c r="J30" s="2314">
        <v>6.7347101062617806E-2</v>
      </c>
      <c r="K30" s="2479"/>
      <c r="L30" s="2479"/>
      <c r="M30" s="2479"/>
      <c r="N30" s="2479"/>
      <c r="O30" s="2479"/>
    </row>
    <row r="31" spans="1:15" s="179" customFormat="1" ht="15" customHeight="1" x14ac:dyDescent="0.35">
      <c r="A31" s="36"/>
      <c r="B31" s="2490" t="s">
        <v>5</v>
      </c>
      <c r="C31" s="2458">
        <v>542.91527022410037</v>
      </c>
      <c r="D31" s="2315">
        <v>0.29509191823503128</v>
      </c>
      <c r="E31" s="2315">
        <v>0.38205050212482078</v>
      </c>
      <c r="F31" s="2489" t="s">
        <v>1034</v>
      </c>
      <c r="G31" s="2489" t="s">
        <v>1077</v>
      </c>
      <c r="H31" s="2489" t="s">
        <v>1077</v>
      </c>
      <c r="I31" s="2489" t="s">
        <v>1076</v>
      </c>
      <c r="J31" s="2314">
        <v>0.22141180356149193</v>
      </c>
      <c r="K31" s="2479"/>
      <c r="L31" s="2479"/>
      <c r="M31" s="2479"/>
      <c r="N31" s="2479"/>
      <c r="O31" s="2479"/>
    </row>
    <row r="32" spans="1:15" s="179" customFormat="1" ht="15" customHeight="1" thickBot="1" x14ac:dyDescent="0.4">
      <c r="A32" s="2461"/>
      <c r="B32" s="2488" t="s">
        <v>4</v>
      </c>
      <c r="C32" s="2451">
        <v>93.942809569500014</v>
      </c>
      <c r="D32" s="2450">
        <v>5.6500860906363713E-2</v>
      </c>
      <c r="E32" s="2450">
        <v>7.0295033935754911E-2</v>
      </c>
      <c r="F32" s="2484">
        <v>0</v>
      </c>
      <c r="G32" s="2484">
        <v>0</v>
      </c>
      <c r="H32" s="2484">
        <v>0</v>
      </c>
      <c r="I32" s="2484">
        <v>0</v>
      </c>
      <c r="J32" s="2449">
        <v>2.5314374108192688E-2</v>
      </c>
      <c r="K32" s="2479"/>
      <c r="L32" s="2479"/>
      <c r="M32" s="2479"/>
      <c r="N32" s="2479"/>
      <c r="O32" s="2479"/>
    </row>
    <row r="33" spans="1:15" s="179" customFormat="1" ht="15" customHeight="1" x14ac:dyDescent="0.35">
      <c r="A33" s="2487" t="s">
        <v>3</v>
      </c>
      <c r="B33" s="1155" t="s">
        <v>2</v>
      </c>
      <c r="C33" s="2486">
        <v>628.31416497310011</v>
      </c>
      <c r="D33" s="376">
        <v>0.32599889084247613</v>
      </c>
      <c r="E33" s="376">
        <v>0.19572986092462424</v>
      </c>
      <c r="F33" s="2485" t="s">
        <v>1075</v>
      </c>
      <c r="G33" s="2485" t="s">
        <v>1074</v>
      </c>
      <c r="H33" s="2485" t="s">
        <v>1029</v>
      </c>
      <c r="I33" s="2485">
        <v>0</v>
      </c>
      <c r="J33" s="375">
        <v>0.38622394016380901</v>
      </c>
      <c r="K33" s="2479"/>
      <c r="L33" s="2479"/>
      <c r="M33" s="2479"/>
      <c r="N33" s="2479"/>
      <c r="O33" s="2479"/>
    </row>
    <row r="34" spans="1:15" s="179" customFormat="1" ht="15" customHeight="1" thickBot="1" x14ac:dyDescent="0.4">
      <c r="A34" s="16" t="s">
        <v>1</v>
      </c>
      <c r="B34" s="209" t="s">
        <v>0</v>
      </c>
      <c r="C34" s="2451">
        <v>1275.4506896978016</v>
      </c>
      <c r="D34" s="2450">
        <v>0.6740011091575242</v>
      </c>
      <c r="E34" s="2450">
        <v>0.80427013907537603</v>
      </c>
      <c r="F34" s="2484" t="s">
        <v>1034</v>
      </c>
      <c r="G34" s="2484" t="s">
        <v>1073</v>
      </c>
      <c r="H34" s="2484" t="s">
        <v>1072</v>
      </c>
      <c r="I34" s="2484" t="s">
        <v>1047</v>
      </c>
      <c r="J34" s="2449">
        <v>0.61377605983618944</v>
      </c>
      <c r="K34" s="2479"/>
      <c r="L34" s="2479"/>
      <c r="M34" s="2479"/>
      <c r="N34" s="2479"/>
      <c r="O34" s="2479"/>
    </row>
    <row r="35" spans="1:15" s="179" customFormat="1" ht="15" customHeight="1" x14ac:dyDescent="0.35">
      <c r="A35" s="2483"/>
      <c r="B35" s="2483"/>
      <c r="C35" s="2482"/>
      <c r="D35" s="2481"/>
      <c r="E35" s="2481"/>
      <c r="F35" s="2481"/>
      <c r="G35" s="2480"/>
      <c r="I35" s="6736" t="s">
        <v>201</v>
      </c>
      <c r="J35" s="6736"/>
      <c r="K35" s="2479"/>
      <c r="L35" s="2479"/>
      <c r="M35" s="2479"/>
      <c r="N35" s="2479"/>
      <c r="O35" s="2479"/>
    </row>
    <row r="36" spans="1:15" x14ac:dyDescent="0.35">
      <c r="K36" s="2478"/>
      <c r="L36" s="2478"/>
      <c r="M36" s="2478"/>
      <c r="N36" s="2478"/>
      <c r="O36" s="2478"/>
    </row>
    <row r="37" spans="1:15" x14ac:dyDescent="0.35">
      <c r="K37" s="2478"/>
      <c r="L37" s="2478"/>
      <c r="M37" s="2478"/>
      <c r="N37" s="2478"/>
      <c r="O37" s="2478"/>
    </row>
    <row r="38" spans="1:15" x14ac:dyDescent="0.35">
      <c r="K38" s="2478"/>
      <c r="L38" s="2478"/>
      <c r="M38" s="2478"/>
      <c r="N38" s="2478"/>
      <c r="O38" s="2478"/>
    </row>
    <row r="39" spans="1:15" x14ac:dyDescent="0.35">
      <c r="K39" s="2478"/>
      <c r="L39" s="2478"/>
      <c r="M39" s="2478"/>
      <c r="N39" s="2478"/>
      <c r="O39" s="2478"/>
    </row>
    <row r="40" spans="1:15" x14ac:dyDescent="0.35">
      <c r="K40" s="2478"/>
      <c r="L40" s="2478"/>
      <c r="M40" s="2478"/>
      <c r="N40" s="2478"/>
      <c r="O40" s="2478"/>
    </row>
    <row r="41" spans="1:15" x14ac:dyDescent="0.35">
      <c r="K41" s="2478"/>
      <c r="L41" s="2478"/>
      <c r="M41" s="2478"/>
      <c r="N41" s="2478"/>
      <c r="O41" s="2478"/>
    </row>
    <row r="42" spans="1:15" s="177" customFormat="1" x14ac:dyDescent="0.35">
      <c r="C42" s="176"/>
      <c r="D42" s="175"/>
      <c r="E42" s="175"/>
      <c r="F42" s="175"/>
      <c r="G42" s="2397"/>
      <c r="H42"/>
      <c r="I42"/>
      <c r="J42"/>
      <c r="K42" s="2478"/>
      <c r="L42" s="2478"/>
      <c r="M42" s="2478"/>
      <c r="N42" s="2478"/>
      <c r="O42" s="2478"/>
    </row>
  </sheetData>
  <mergeCells count="12">
    <mergeCell ref="I35:J35"/>
    <mergeCell ref="A6:A7"/>
    <mergeCell ref="I3:I4"/>
    <mergeCell ref="J3:J4"/>
    <mergeCell ref="A1:J1"/>
    <mergeCell ref="A2:J2"/>
    <mergeCell ref="A3:B4"/>
    <mergeCell ref="D3:D4"/>
    <mergeCell ref="E3:E4"/>
    <mergeCell ref="F3:F4"/>
    <mergeCell ref="G3:G4"/>
    <mergeCell ref="H3:H4"/>
  </mergeCells>
  <conditionalFormatting sqref="C7:J7 D8:J34">
    <cfRule type="expression" dxfId="680" priority="2">
      <formula>C7&lt;0.005</formula>
    </cfRule>
  </conditionalFormatting>
  <conditionalFormatting sqref="C7:J7 D8:J34">
    <cfRule type="expression" dxfId="679" priority="1" stopIfTrue="1">
      <formula>C7&lt;0.0004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4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גיליון127"/>
  <dimension ref="A1:G37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3" style="177" customWidth="1"/>
    <col min="2" max="2" width="42" style="177" customWidth="1"/>
    <col min="3" max="3" width="8.453125" style="176" customWidth="1"/>
    <col min="4" max="4" width="14.36328125" style="175" customWidth="1"/>
    <col min="5" max="5" width="14.26953125" style="175" customWidth="1"/>
    <col min="6" max="6" width="8.7265625" style="175" customWidth="1"/>
  </cols>
  <sheetData>
    <row r="1" spans="1:7" ht="15.75" customHeight="1" x14ac:dyDescent="0.4">
      <c r="A1" s="6987" t="s">
        <v>1120</v>
      </c>
      <c r="B1" s="6987"/>
      <c r="C1" s="6987"/>
      <c r="D1" s="6987"/>
      <c r="E1" s="6987"/>
      <c r="F1" s="6987"/>
    </row>
    <row r="2" spans="1:7" ht="15.75" customHeight="1" thickBot="1" x14ac:dyDescent="0.45">
      <c r="A2" s="6987" t="s">
        <v>1119</v>
      </c>
      <c r="B2" s="6987"/>
      <c r="C2" s="6987"/>
      <c r="D2" s="6987"/>
      <c r="E2" s="6987"/>
      <c r="F2" s="6987"/>
    </row>
    <row r="3" spans="1:7" s="2527" customFormat="1" ht="15.5" x14ac:dyDescent="0.35">
      <c r="A3" s="6988" t="s">
        <v>158</v>
      </c>
      <c r="B3" s="6989"/>
      <c r="C3" s="1293" t="s">
        <v>171</v>
      </c>
      <c r="D3" s="7002" t="s">
        <v>1118</v>
      </c>
      <c r="E3" s="7002" t="s">
        <v>1117</v>
      </c>
      <c r="F3" s="7002" t="s">
        <v>129</v>
      </c>
    </row>
    <row r="4" spans="1:7" s="2527" customFormat="1" ht="16" thickBot="1" x14ac:dyDescent="0.4">
      <c r="A4" s="6990"/>
      <c r="B4" s="6991"/>
      <c r="C4" s="2439" t="s">
        <v>161</v>
      </c>
      <c r="D4" s="7003"/>
      <c r="E4" s="7003"/>
      <c r="F4" s="7003"/>
    </row>
    <row r="5" spans="1:7" s="2527" customFormat="1" ht="12" customHeight="1" thickBot="1" x14ac:dyDescent="0.4">
      <c r="A5" s="2531" t="s">
        <v>1053</v>
      </c>
      <c r="B5" s="2530"/>
      <c r="C5" s="2472">
        <v>516.40751659160037</v>
      </c>
      <c r="D5" s="2472">
        <v>205.85265254960009</v>
      </c>
      <c r="E5" s="2529" t="s">
        <v>1116</v>
      </c>
      <c r="F5" s="2471">
        <v>286.58231458900008</v>
      </c>
      <c r="G5" s="2528"/>
    </row>
    <row r="6" spans="1:7" s="179" customFormat="1" ht="12" customHeight="1" x14ac:dyDescent="0.35">
      <c r="A6" s="2470" t="s">
        <v>59</v>
      </c>
      <c r="B6" s="2469" t="s">
        <v>1052</v>
      </c>
      <c r="C6" s="2510">
        <v>47668.091185040852</v>
      </c>
      <c r="D6" s="2510">
        <v>19001.665733264406</v>
      </c>
      <c r="E6" s="2526" t="s">
        <v>1115</v>
      </c>
      <c r="F6" s="2525">
        <v>26453.588425692429</v>
      </c>
      <c r="G6" s="2518"/>
    </row>
    <row r="7" spans="1:7" s="179" customFormat="1" ht="12" customHeight="1" thickBot="1" x14ac:dyDescent="0.4">
      <c r="A7" s="2466"/>
      <c r="B7" s="2506" t="s">
        <v>143</v>
      </c>
      <c r="C7" s="2524">
        <v>1</v>
      </c>
      <c r="D7" s="2322">
        <v>0.39862443116295337</v>
      </c>
      <c r="E7" s="2505" t="s">
        <v>1114</v>
      </c>
      <c r="F7" s="2320">
        <v>0.55495380175816267</v>
      </c>
      <c r="G7" s="2518"/>
    </row>
    <row r="8" spans="1:7" s="179" customFormat="1" ht="12" customHeight="1" x14ac:dyDescent="0.35">
      <c r="A8" s="44" t="s">
        <v>48</v>
      </c>
      <c r="B8" s="867" t="s">
        <v>47</v>
      </c>
      <c r="C8" s="2453">
        <v>190.85530177820004</v>
      </c>
      <c r="D8" s="2201">
        <v>0.383230535755404</v>
      </c>
      <c r="E8" s="2503" t="s">
        <v>1113</v>
      </c>
      <c r="F8" s="1845">
        <v>0.38915730423582773</v>
      </c>
      <c r="G8" s="2518"/>
    </row>
    <row r="9" spans="1:7" s="179" customFormat="1" ht="12" customHeight="1" thickBot="1" x14ac:dyDescent="0.4">
      <c r="A9" s="59" t="s">
        <v>46</v>
      </c>
      <c r="B9" s="222" t="s">
        <v>45</v>
      </c>
      <c r="C9" s="2451">
        <v>295.53195151450007</v>
      </c>
      <c r="D9" s="2450">
        <v>0.616769464244596</v>
      </c>
      <c r="E9" s="2484" t="s">
        <v>1112</v>
      </c>
      <c r="F9" s="2449">
        <v>0.61084269576417216</v>
      </c>
      <c r="G9" s="2518"/>
    </row>
    <row r="10" spans="1:7" s="179" customFormat="1" ht="12" customHeight="1" x14ac:dyDescent="0.35">
      <c r="A10" s="44" t="s">
        <v>44</v>
      </c>
      <c r="B10" s="465" t="s">
        <v>43</v>
      </c>
      <c r="C10" s="2460">
        <v>42.910865140399999</v>
      </c>
      <c r="D10" s="219">
        <v>7.4449288175226738E-2</v>
      </c>
      <c r="E10" s="2491" t="s">
        <v>1028</v>
      </c>
      <c r="F10" s="267">
        <v>8.6762134237624633E-2</v>
      </c>
      <c r="G10" s="2518"/>
    </row>
    <row r="11" spans="1:7" s="179" customFormat="1" ht="12" customHeight="1" x14ac:dyDescent="0.35">
      <c r="A11" s="36" t="s">
        <v>42</v>
      </c>
      <c r="B11" s="2459" t="s">
        <v>41</v>
      </c>
      <c r="C11" s="2458">
        <v>29.669993532399996</v>
      </c>
      <c r="D11" s="2315">
        <v>3.9545422175400649E-2</v>
      </c>
      <c r="E11" s="2489">
        <v>0</v>
      </c>
      <c r="F11" s="2314">
        <v>7.5124885191454743E-2</v>
      </c>
      <c r="G11" s="2518"/>
    </row>
    <row r="12" spans="1:7" s="179" customFormat="1" ht="12" customHeight="1" thickBot="1" x14ac:dyDescent="0.4">
      <c r="A12" s="34"/>
      <c r="B12" s="2457" t="s">
        <v>40</v>
      </c>
      <c r="C12" s="2456">
        <v>443.82665791880009</v>
      </c>
      <c r="D12" s="2395">
        <v>0.88600528964937253</v>
      </c>
      <c r="E12" s="2500" t="s">
        <v>1111</v>
      </c>
      <c r="F12" s="2393">
        <v>0.83811298057092087</v>
      </c>
      <c r="G12" s="2518"/>
    </row>
    <row r="13" spans="1:7" s="179" customFormat="1" ht="12" customHeight="1" x14ac:dyDescent="0.35">
      <c r="A13" s="55" t="s">
        <v>39</v>
      </c>
      <c r="B13" s="867" t="s">
        <v>38</v>
      </c>
      <c r="C13" s="2453">
        <v>48.852865417999986</v>
      </c>
      <c r="D13" s="2201">
        <v>0.16179694005388079</v>
      </c>
      <c r="E13" s="2503">
        <v>0</v>
      </c>
      <c r="F13" s="1845">
        <v>5.4248065362288489E-2</v>
      </c>
      <c r="G13" s="2518"/>
    </row>
    <row r="14" spans="1:7" s="179" customFormat="1" ht="12" customHeight="1" x14ac:dyDescent="0.35">
      <c r="A14" s="36" t="s">
        <v>37</v>
      </c>
      <c r="B14" s="2459" t="s">
        <v>36</v>
      </c>
      <c r="C14" s="2458">
        <v>234.93356217460001</v>
      </c>
      <c r="D14" s="2315">
        <v>0.38416217840450473</v>
      </c>
      <c r="E14" s="2489" t="s">
        <v>1089</v>
      </c>
      <c r="F14" s="2314">
        <v>0.48577337565352852</v>
      </c>
      <c r="G14" s="2518"/>
    </row>
    <row r="15" spans="1:7" s="179" customFormat="1" ht="12" customHeight="1" x14ac:dyDescent="0.35">
      <c r="A15" s="36"/>
      <c r="B15" s="2523" t="s">
        <v>4</v>
      </c>
      <c r="C15" s="2522">
        <v>32.174947964099999</v>
      </c>
      <c r="D15" s="2315">
        <v>2.5132786857596658E-2</v>
      </c>
      <c r="E15" s="2489">
        <v>0</v>
      </c>
      <c r="F15" s="2314">
        <v>9.4218295229500496E-2</v>
      </c>
      <c r="G15" s="2518"/>
    </row>
    <row r="16" spans="1:7" s="179" customFormat="1" ht="12" customHeight="1" thickBot="1" x14ac:dyDescent="0.4">
      <c r="A16" s="57"/>
      <c r="B16" s="222" t="s">
        <v>25</v>
      </c>
      <c r="C16" s="2451">
        <v>199.0722337239001</v>
      </c>
      <c r="D16" s="2450">
        <v>0.42890809468401725</v>
      </c>
      <c r="E16" s="2484" t="s">
        <v>1091</v>
      </c>
      <c r="F16" s="2449">
        <v>0.36096615315867303</v>
      </c>
      <c r="G16" s="2518"/>
    </row>
    <row r="17" spans="1:7" s="179" customFormat="1" ht="12" customHeight="1" x14ac:dyDescent="0.35">
      <c r="A17" s="44" t="s">
        <v>24</v>
      </c>
      <c r="B17" s="465" t="s">
        <v>23</v>
      </c>
      <c r="C17" s="2460">
        <v>101.79018825420003</v>
      </c>
      <c r="D17" s="219">
        <v>0.16755656673983924</v>
      </c>
      <c r="E17" s="2491" t="s">
        <v>1106</v>
      </c>
      <c r="F17" s="267">
        <v>0.21569688250983454</v>
      </c>
      <c r="G17" s="2518"/>
    </row>
    <row r="18" spans="1:7" s="179" customFormat="1" ht="12" customHeight="1" x14ac:dyDescent="0.35">
      <c r="A18" s="36" t="s">
        <v>22</v>
      </c>
      <c r="B18" s="2459" t="s">
        <v>21</v>
      </c>
      <c r="C18" s="2458">
        <v>93.700703029100012</v>
      </c>
      <c r="D18" s="2315">
        <v>0.19726726197864042</v>
      </c>
      <c r="E18" s="2489" t="s">
        <v>1110</v>
      </c>
      <c r="F18" s="2314">
        <v>0.18166235933387312</v>
      </c>
      <c r="G18" s="2518"/>
    </row>
    <row r="19" spans="1:7" s="179" customFormat="1" ht="12" customHeight="1" x14ac:dyDescent="0.35">
      <c r="A19" s="34"/>
      <c r="B19" s="2459" t="s">
        <v>20</v>
      </c>
      <c r="C19" s="2458">
        <v>48.163351859599999</v>
      </c>
      <c r="D19" s="2315">
        <v>7.4720463050598082E-2</v>
      </c>
      <c r="E19" s="2489" t="s">
        <v>1109</v>
      </c>
      <c r="F19" s="2314">
        <v>8.590753778511416E-2</v>
      </c>
      <c r="G19" s="2518"/>
    </row>
    <row r="20" spans="1:7" s="179" customFormat="1" ht="12" customHeight="1" x14ac:dyDescent="0.35">
      <c r="A20" s="34"/>
      <c r="B20" s="2459" t="s">
        <v>19</v>
      </c>
      <c r="C20" s="2458">
        <v>145.54405686780012</v>
      </c>
      <c r="D20" s="2315">
        <v>0.29567235317181356</v>
      </c>
      <c r="E20" s="2489">
        <v>0</v>
      </c>
      <c r="F20" s="2314">
        <v>0.29547921965541363</v>
      </c>
      <c r="G20" s="2518"/>
    </row>
    <row r="21" spans="1:7" s="179" customFormat="1" ht="12" customHeight="1" thickBot="1" x14ac:dyDescent="0.4">
      <c r="A21" s="34"/>
      <c r="B21" s="2457" t="s">
        <v>189</v>
      </c>
      <c r="C21" s="2456">
        <v>101.57300563610001</v>
      </c>
      <c r="D21" s="2395">
        <v>0.19193413426421629</v>
      </c>
      <c r="E21" s="2500" t="s">
        <v>1108</v>
      </c>
      <c r="F21" s="2393">
        <v>0.18412677734449903</v>
      </c>
      <c r="G21" s="2518"/>
    </row>
    <row r="22" spans="1:7" s="179" customFormat="1" ht="12" customHeight="1" x14ac:dyDescent="0.35">
      <c r="A22" s="55" t="s">
        <v>11</v>
      </c>
      <c r="B22" s="867" t="s">
        <v>10</v>
      </c>
      <c r="C22" s="2453">
        <v>241.82965629980009</v>
      </c>
      <c r="D22" s="2201">
        <v>0.44581786858873429</v>
      </c>
      <c r="E22" s="2503" t="s">
        <v>1107</v>
      </c>
      <c r="F22" s="1845">
        <v>0.47110461089207101</v>
      </c>
      <c r="G22" s="2518"/>
    </row>
    <row r="23" spans="1:7" s="179" customFormat="1" ht="12" customHeight="1" x14ac:dyDescent="0.35">
      <c r="A23" s="36" t="s">
        <v>9</v>
      </c>
      <c r="B23" s="2459" t="s">
        <v>8</v>
      </c>
      <c r="C23" s="2458">
        <v>46.549062104100017</v>
      </c>
      <c r="D23" s="2315">
        <v>0.12063291650573507</v>
      </c>
      <c r="E23" s="2489">
        <v>0</v>
      </c>
      <c r="F23" s="2314">
        <v>7.5777377566876358E-2</v>
      </c>
      <c r="G23" s="2518"/>
    </row>
    <row r="24" spans="1:7" s="179" customFormat="1" ht="12" customHeight="1" x14ac:dyDescent="0.35">
      <c r="A24" s="36"/>
      <c r="B24" s="2459" t="s">
        <v>6</v>
      </c>
      <c r="C24" s="2458">
        <v>54.362758099499999</v>
      </c>
      <c r="D24" s="2315">
        <v>0.11411579048873242</v>
      </c>
      <c r="E24" s="2489" t="s">
        <v>1032</v>
      </c>
      <c r="F24" s="2314">
        <v>9.5565433236441621E-2</v>
      </c>
      <c r="G24" s="2518"/>
    </row>
    <row r="25" spans="1:7" s="179" customFormat="1" ht="12" customHeight="1" thickBot="1" x14ac:dyDescent="0.4">
      <c r="A25" s="2461"/>
      <c r="B25" s="222" t="s">
        <v>5</v>
      </c>
      <c r="C25" s="2451">
        <v>158.30961334090009</v>
      </c>
      <c r="D25" s="2450">
        <v>0.31091700858106985</v>
      </c>
      <c r="E25" s="2484" t="s">
        <v>1106</v>
      </c>
      <c r="F25" s="2449">
        <v>0.31008523902790375</v>
      </c>
      <c r="G25" s="2518"/>
    </row>
    <row r="26" spans="1:7" s="179" customFormat="1" ht="12" customHeight="1" x14ac:dyDescent="0.35">
      <c r="A26" s="264" t="s">
        <v>3</v>
      </c>
      <c r="B26" s="1155" t="s">
        <v>2</v>
      </c>
      <c r="C26" s="2460">
        <v>210.37935109040004</v>
      </c>
      <c r="D26" s="219">
        <v>0.52095393650155009</v>
      </c>
      <c r="E26" s="2491" t="s">
        <v>1039</v>
      </c>
      <c r="F26" s="267">
        <v>0.31041381113583411</v>
      </c>
      <c r="G26" s="2518"/>
    </row>
    <row r="27" spans="1:7" s="179" customFormat="1" ht="12" customHeight="1" thickBot="1" x14ac:dyDescent="0.4">
      <c r="A27" s="16" t="s">
        <v>1</v>
      </c>
      <c r="B27" s="2521" t="s">
        <v>0</v>
      </c>
      <c r="C27" s="2451">
        <v>306.02816550120008</v>
      </c>
      <c r="D27" s="2450">
        <v>0.47904606349844953</v>
      </c>
      <c r="E27" s="2484" t="s">
        <v>1041</v>
      </c>
      <c r="F27" s="2449">
        <v>0.68958618886416601</v>
      </c>
      <c r="G27" s="2518"/>
    </row>
    <row r="28" spans="1:7" s="179" customFormat="1" ht="12" customHeight="1" x14ac:dyDescent="0.35">
      <c r="A28" s="177"/>
      <c r="B28" s="177"/>
      <c r="C28" s="2520"/>
      <c r="D28" s="2519"/>
      <c r="E28" s="6736" t="s">
        <v>201</v>
      </c>
      <c r="F28" s="6736"/>
      <c r="G28" s="2518"/>
    </row>
    <row r="29" spans="1:7" x14ac:dyDescent="0.35">
      <c r="G29" s="2517"/>
    </row>
    <row r="30" spans="1:7" x14ac:dyDescent="0.35">
      <c r="G30" s="2517"/>
    </row>
    <row r="31" spans="1:7" ht="60" customHeight="1" x14ac:dyDescent="0.35">
      <c r="G31" s="2517"/>
    </row>
    <row r="32" spans="1:7" x14ac:dyDescent="0.35">
      <c r="G32" s="2517"/>
    </row>
    <row r="33" spans="7:7" x14ac:dyDescent="0.35">
      <c r="G33" s="2517"/>
    </row>
    <row r="34" spans="7:7" x14ac:dyDescent="0.35">
      <c r="G34" s="2517"/>
    </row>
    <row r="35" spans="7:7" x14ac:dyDescent="0.35">
      <c r="G35" s="2517"/>
    </row>
    <row r="36" spans="7:7" ht="15" customHeight="1" x14ac:dyDescent="0.35">
      <c r="G36" s="2517"/>
    </row>
    <row r="37" spans="7:7" x14ac:dyDescent="0.35">
      <c r="G37" s="2517"/>
    </row>
  </sheetData>
  <mergeCells count="7">
    <mergeCell ref="E28:F28"/>
    <mergeCell ref="A1:F1"/>
    <mergeCell ref="A2:F2"/>
    <mergeCell ref="D3:D4"/>
    <mergeCell ref="E3:E4"/>
    <mergeCell ref="F3:F4"/>
    <mergeCell ref="A3:B4"/>
  </mergeCells>
  <conditionalFormatting sqref="D7:F27">
    <cfRule type="expression" dxfId="678" priority="2">
      <formula>D7&lt;0.005</formula>
    </cfRule>
  </conditionalFormatting>
  <conditionalFormatting sqref="D7:F27">
    <cfRule type="expression" dxfId="67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גיליון128"/>
  <dimension ref="A1:I38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6328125" style="177" customWidth="1"/>
    <col min="2" max="2" width="43.08984375" style="177" customWidth="1"/>
    <col min="3" max="3" width="6.453125" style="176" bestFit="1" customWidth="1"/>
    <col min="4" max="4" width="11.6328125" style="175" customWidth="1"/>
    <col min="5" max="5" width="14.08984375" style="175" customWidth="1"/>
    <col min="6" max="6" width="8.6328125" style="175" customWidth="1"/>
  </cols>
  <sheetData>
    <row r="1" spans="1:9" ht="15.75" customHeight="1" x14ac:dyDescent="0.35">
      <c r="A1" s="6345" t="s">
        <v>1125</v>
      </c>
      <c r="B1" s="6345"/>
      <c r="C1" s="6345"/>
      <c r="D1" s="6345"/>
      <c r="E1" s="6345"/>
      <c r="F1" s="6345"/>
    </row>
    <row r="2" spans="1:9" ht="15.75" customHeight="1" thickBot="1" x14ac:dyDescent="0.4">
      <c r="A2" s="6345" t="s">
        <v>1124</v>
      </c>
      <c r="B2" s="6345"/>
      <c r="C2" s="6345"/>
      <c r="D2" s="6345"/>
      <c r="E2" s="6345"/>
      <c r="F2" s="6345"/>
    </row>
    <row r="3" spans="1:9" ht="15.5" x14ac:dyDescent="0.35">
      <c r="A3" s="6978" t="s">
        <v>158</v>
      </c>
      <c r="B3" s="6979"/>
      <c r="C3" s="1293" t="s">
        <v>171</v>
      </c>
      <c r="D3" s="7004" t="s">
        <v>1123</v>
      </c>
      <c r="E3" s="7004" t="s">
        <v>1122</v>
      </c>
      <c r="F3" s="7004" t="s">
        <v>129</v>
      </c>
    </row>
    <row r="4" spans="1:9" ht="14.5" customHeight="1" thickBot="1" x14ac:dyDescent="0.4">
      <c r="A4" s="6980"/>
      <c r="B4" s="6981"/>
      <c r="C4" s="2439" t="s">
        <v>161</v>
      </c>
      <c r="D4" s="7005"/>
      <c r="E4" s="7005"/>
      <c r="F4" s="7005"/>
    </row>
    <row r="5" spans="1:9" s="179" customFormat="1" ht="12" customHeight="1" thickBot="1" x14ac:dyDescent="0.4">
      <c r="A5" s="2540" t="s">
        <v>1053</v>
      </c>
      <c r="B5" s="2539"/>
      <c r="C5" s="2538">
        <v>348.2858250985999</v>
      </c>
      <c r="D5" s="2538">
        <v>171.72149619289999</v>
      </c>
      <c r="E5" s="2538">
        <v>54.758598054699981</v>
      </c>
      <c r="F5" s="2537">
        <v>83.192517755599994</v>
      </c>
      <c r="G5" s="2533"/>
    </row>
    <row r="6" spans="1:9" s="179" customFormat="1" ht="12" customHeight="1" x14ac:dyDescent="0.35">
      <c r="A6" s="2470" t="s">
        <v>59</v>
      </c>
      <c r="B6" s="2469" t="s">
        <v>1052</v>
      </c>
      <c r="C6" s="2468">
        <v>32149.261844158675</v>
      </c>
      <c r="D6" s="2468">
        <v>15851.116949183004</v>
      </c>
      <c r="E6" s="2468">
        <v>5054.6085433999506</v>
      </c>
      <c r="F6" s="2467">
        <v>7679.2618132657462</v>
      </c>
      <c r="G6" s="2533"/>
    </row>
    <row r="7" spans="1:9" s="179" customFormat="1" ht="12" customHeight="1" thickBot="1" x14ac:dyDescent="0.4">
      <c r="A7" s="2466"/>
      <c r="B7" s="2536" t="s">
        <v>143</v>
      </c>
      <c r="C7" s="2535">
        <v>1</v>
      </c>
      <c r="D7" s="2328">
        <v>0.49304761726786134</v>
      </c>
      <c r="E7" s="2328">
        <v>0.15722316014289275</v>
      </c>
      <c r="F7" s="2327">
        <v>0.23886277235509909</v>
      </c>
      <c r="G7" s="2533"/>
      <c r="H7" s="2533"/>
    </row>
    <row r="8" spans="1:9" s="179" customFormat="1" ht="12" customHeight="1" x14ac:dyDescent="0.35">
      <c r="A8" s="44" t="s">
        <v>48</v>
      </c>
      <c r="B8" s="465" t="s">
        <v>47</v>
      </c>
      <c r="C8" s="2460">
        <v>143.19641280759998</v>
      </c>
      <c r="D8" s="219">
        <v>0.58860819361165639</v>
      </c>
      <c r="E8" s="219">
        <v>0.24755118255131631</v>
      </c>
      <c r="F8" s="267">
        <v>0.24486767761997386</v>
      </c>
      <c r="G8" s="2533"/>
      <c r="H8" s="2533"/>
    </row>
    <row r="9" spans="1:9" s="179" customFormat="1" ht="12" customHeight="1" thickBot="1" x14ac:dyDescent="0.4">
      <c r="A9" s="283" t="s">
        <v>46</v>
      </c>
      <c r="B9" s="2457" t="s">
        <v>45</v>
      </c>
      <c r="C9" s="2456">
        <v>182.06771959239998</v>
      </c>
      <c r="D9" s="2395">
        <v>0.4113918063883435</v>
      </c>
      <c r="E9" s="2395">
        <v>0.75244881744868375</v>
      </c>
      <c r="F9" s="2393">
        <v>0.75513232238002614</v>
      </c>
      <c r="G9" s="2533"/>
      <c r="H9" s="2533"/>
      <c r="I9" s="2533"/>
    </row>
    <row r="10" spans="1:9" s="179" customFormat="1" ht="12" customHeight="1" x14ac:dyDescent="0.35">
      <c r="A10" s="2462" t="s">
        <v>44</v>
      </c>
      <c r="B10" s="867" t="s">
        <v>43</v>
      </c>
      <c r="C10" s="2453">
        <v>25.218633716600003</v>
      </c>
      <c r="D10" s="2386">
        <v>0.13435167943262946</v>
      </c>
      <c r="E10" s="2386">
        <v>2.8733242717943436E-2</v>
      </c>
      <c r="F10" s="2384">
        <v>6.9017050462011108E-3</v>
      </c>
      <c r="G10" s="2533"/>
      <c r="H10" s="2533"/>
      <c r="I10" s="2533"/>
    </row>
    <row r="11" spans="1:9" s="179" customFormat="1" ht="12" customHeight="1" thickBot="1" x14ac:dyDescent="0.4">
      <c r="A11" s="59" t="s">
        <v>1121</v>
      </c>
      <c r="B11" s="222" t="s">
        <v>40</v>
      </c>
      <c r="C11" s="2451">
        <v>318.66505893769983</v>
      </c>
      <c r="D11" s="2450">
        <v>0.85452472409547497</v>
      </c>
      <c r="E11" s="2450">
        <v>0.97126675728205658</v>
      </c>
      <c r="F11" s="2449">
        <v>0.99309829495379898</v>
      </c>
      <c r="G11" s="2533"/>
      <c r="H11" s="2533"/>
      <c r="I11" s="2533"/>
    </row>
    <row r="12" spans="1:9" s="179" customFormat="1" ht="12" customHeight="1" x14ac:dyDescent="0.35">
      <c r="A12" s="44" t="s">
        <v>39</v>
      </c>
      <c r="B12" s="465" t="s">
        <v>38</v>
      </c>
      <c r="C12" s="2460">
        <v>141.01741327549999</v>
      </c>
      <c r="D12" s="219">
        <v>0.43383791167130675</v>
      </c>
      <c r="E12" s="219">
        <v>0.55112935320318523</v>
      </c>
      <c r="F12" s="267">
        <v>0.16956122524192338</v>
      </c>
      <c r="G12" s="2533"/>
      <c r="H12" s="2533"/>
      <c r="I12" s="2533"/>
    </row>
    <row r="13" spans="1:9" s="179" customFormat="1" ht="12" customHeight="1" x14ac:dyDescent="0.35">
      <c r="A13" s="36" t="s">
        <v>37</v>
      </c>
      <c r="B13" s="2459" t="s">
        <v>36</v>
      </c>
      <c r="C13" s="2458">
        <v>101.12498596560002</v>
      </c>
      <c r="D13" s="2315">
        <v>0.29879333719386397</v>
      </c>
      <c r="E13" s="2315">
        <v>0.18877514363450287</v>
      </c>
      <c r="F13" s="2314">
        <v>0.34399947068285003</v>
      </c>
      <c r="G13" s="2533"/>
      <c r="I13" s="2533"/>
    </row>
    <row r="14" spans="1:9" s="179" customFormat="1" ht="12" customHeight="1" thickBot="1" x14ac:dyDescent="0.4">
      <c r="A14" s="34"/>
      <c r="B14" s="2457" t="s">
        <v>25</v>
      </c>
      <c r="C14" s="2456">
        <v>83.145205526199987</v>
      </c>
      <c r="D14" s="2395">
        <v>0.19770334437840578</v>
      </c>
      <c r="E14" s="2395">
        <v>0.26009550316231217</v>
      </c>
      <c r="F14" s="2393">
        <v>0.35379309083500793</v>
      </c>
      <c r="G14" s="2533"/>
      <c r="I14" s="2533"/>
    </row>
    <row r="15" spans="1:9" s="179" customFormat="1" ht="12" customHeight="1" x14ac:dyDescent="0.35">
      <c r="A15" s="55" t="s">
        <v>24</v>
      </c>
      <c r="B15" s="867" t="s">
        <v>23</v>
      </c>
      <c r="C15" s="2453">
        <v>51.274096827500003</v>
      </c>
      <c r="D15" s="2201">
        <v>0.14400151792191532</v>
      </c>
      <c r="E15" s="2201">
        <v>0.15242101635002731</v>
      </c>
      <c r="F15" s="1845">
        <v>0.16963880452638452</v>
      </c>
      <c r="G15" s="2533"/>
    </row>
    <row r="16" spans="1:9" s="179" customFormat="1" ht="12" customHeight="1" x14ac:dyDescent="0.35">
      <c r="A16" s="36" t="s">
        <v>22</v>
      </c>
      <c r="B16" s="2459" t="s">
        <v>21</v>
      </c>
      <c r="C16" s="2458">
        <v>57.82914001000001</v>
      </c>
      <c r="D16" s="2315">
        <v>0.17421060675184649</v>
      </c>
      <c r="E16" s="2315">
        <v>6.2272732499354395E-2</v>
      </c>
      <c r="F16" s="2314">
        <v>0.27497362321817875</v>
      </c>
      <c r="G16" s="2533"/>
    </row>
    <row r="17" spans="1:7" s="179" customFormat="1" ht="12" customHeight="1" x14ac:dyDescent="0.35">
      <c r="A17" s="36"/>
      <c r="B17" s="2459" t="s">
        <v>20</v>
      </c>
      <c r="C17" s="2458">
        <v>29.645365813800002</v>
      </c>
      <c r="D17" s="2315">
        <v>0.13511766267826947</v>
      </c>
      <c r="E17" s="2315">
        <v>1.0985024759018107E-2</v>
      </c>
      <c r="F17" s="2314">
        <v>7.0213454512341705E-2</v>
      </c>
      <c r="G17" s="2533"/>
    </row>
    <row r="18" spans="1:7" s="179" customFormat="1" ht="12" customHeight="1" x14ac:dyDescent="0.35">
      <c r="A18" s="34"/>
      <c r="B18" s="2459" t="s">
        <v>19</v>
      </c>
      <c r="C18" s="2458">
        <v>137.7069016332</v>
      </c>
      <c r="D18" s="2315">
        <v>0.39110132590072794</v>
      </c>
      <c r="E18" s="2315">
        <v>0.43537360377972184</v>
      </c>
      <c r="F18" s="2314">
        <v>0.21825260065984461</v>
      </c>
      <c r="G18" s="2533"/>
    </row>
    <row r="19" spans="1:7" s="179" customFormat="1" ht="12" customHeight="1" thickBot="1" x14ac:dyDescent="0.4">
      <c r="A19" s="57"/>
      <c r="B19" s="222" t="s">
        <v>189</v>
      </c>
      <c r="C19" s="2451">
        <v>58.319872730799965</v>
      </c>
      <c r="D19" s="2450">
        <v>0.14290351466268331</v>
      </c>
      <c r="E19" s="2450">
        <v>0.25233650518220352</v>
      </c>
      <c r="F19" s="2449">
        <v>0.20316692097904762</v>
      </c>
      <c r="G19" s="2533"/>
    </row>
    <row r="20" spans="1:7" s="179" customFormat="1" ht="12" customHeight="1" x14ac:dyDescent="0.35">
      <c r="A20" s="44" t="s">
        <v>11</v>
      </c>
      <c r="B20" s="465" t="s">
        <v>10</v>
      </c>
      <c r="C20" s="2460">
        <v>145.81952569250001</v>
      </c>
      <c r="D20" s="219">
        <v>0.41384228033495485</v>
      </c>
      <c r="E20" s="219">
        <v>0.41371602391591078</v>
      </c>
      <c r="F20" s="267">
        <v>0.55950611502999936</v>
      </c>
      <c r="G20" s="2533"/>
    </row>
    <row r="21" spans="1:7" s="179" customFormat="1" ht="12" customHeight="1" x14ac:dyDescent="0.35">
      <c r="A21" s="283" t="s">
        <v>9</v>
      </c>
      <c r="B21" s="2459" t="s">
        <v>6</v>
      </c>
      <c r="C21" s="2458">
        <v>39.018678124500006</v>
      </c>
      <c r="D21" s="2315">
        <v>0.12520017160314562</v>
      </c>
      <c r="E21" s="2315">
        <v>6.2272732499354395E-2</v>
      </c>
      <c r="F21" s="2314">
        <v>8.1339198374537722E-2</v>
      </c>
      <c r="G21" s="2533"/>
    </row>
    <row r="22" spans="1:7" s="179" customFormat="1" ht="12" customHeight="1" thickBot="1" x14ac:dyDescent="0.4">
      <c r="A22" s="36"/>
      <c r="B22" s="2457" t="s">
        <v>5</v>
      </c>
      <c r="C22" s="2456">
        <v>123.446471131</v>
      </c>
      <c r="D22" s="2395">
        <v>0.35913658882125366</v>
      </c>
      <c r="E22" s="2395">
        <v>0.47711839363202158</v>
      </c>
      <c r="F22" s="2393">
        <v>0.18630082229909092</v>
      </c>
      <c r="G22" s="2533"/>
    </row>
    <row r="23" spans="1:7" s="179" customFormat="1" ht="12" customHeight="1" x14ac:dyDescent="0.35">
      <c r="A23" s="24" t="s">
        <v>3</v>
      </c>
      <c r="B23" s="212" t="s">
        <v>2</v>
      </c>
      <c r="C23" s="2453">
        <v>120.94719400210001</v>
      </c>
      <c r="D23" s="2201">
        <v>0.35378460828721731</v>
      </c>
      <c r="E23" s="2201">
        <v>0.2535052530642451</v>
      </c>
      <c r="F23" s="1845">
        <v>0.46294287266726608</v>
      </c>
      <c r="G23" s="2533"/>
    </row>
    <row r="24" spans="1:7" s="179" customFormat="1" ht="12" customHeight="1" thickBot="1" x14ac:dyDescent="0.4">
      <c r="A24" s="16" t="s">
        <v>1</v>
      </c>
      <c r="B24" s="209" t="s">
        <v>0</v>
      </c>
      <c r="C24" s="2451">
        <v>227.33863109649997</v>
      </c>
      <c r="D24" s="2450">
        <v>0.64621539171278253</v>
      </c>
      <c r="E24" s="2450">
        <v>0.74649474693575502</v>
      </c>
      <c r="F24" s="2449">
        <v>0.53705712733273403</v>
      </c>
      <c r="G24" s="2533"/>
    </row>
    <row r="25" spans="1:7" s="179" customFormat="1" ht="12" customHeight="1" x14ac:dyDescent="0.35">
      <c r="A25" s="177"/>
      <c r="B25" s="177"/>
      <c r="C25" s="2534"/>
      <c r="D25" s="2534"/>
      <c r="E25" s="2534"/>
      <c r="F25" s="293" t="s">
        <v>201</v>
      </c>
      <c r="G25" s="2533"/>
    </row>
    <row r="26" spans="1:7" ht="12" customHeight="1" x14ac:dyDescent="0.35">
      <c r="A26" s="2442"/>
      <c r="B26" s="2442"/>
      <c r="C26" s="2441"/>
      <c r="D26" s="2440"/>
      <c r="E26" s="2440"/>
      <c r="F26" s="2440"/>
      <c r="G26" s="2532"/>
    </row>
    <row r="27" spans="1:7" ht="12" customHeight="1" x14ac:dyDescent="0.35">
      <c r="G27" s="2532"/>
    </row>
    <row r="28" spans="1:7" ht="12" customHeight="1" x14ac:dyDescent="0.35">
      <c r="G28" s="2532"/>
    </row>
    <row r="29" spans="1:7" ht="12" customHeight="1" x14ac:dyDescent="0.35">
      <c r="G29" s="2532"/>
    </row>
    <row r="30" spans="1:7" x14ac:dyDescent="0.35">
      <c r="G30" s="2532"/>
    </row>
    <row r="31" spans="1:7" ht="60" customHeight="1" x14ac:dyDescent="0.35">
      <c r="G31" s="2532"/>
    </row>
    <row r="32" spans="1:7" ht="60" customHeight="1" x14ac:dyDescent="0.35">
      <c r="G32" s="2532"/>
    </row>
    <row r="33" spans="7:7" ht="28.9" customHeight="1" x14ac:dyDescent="0.35">
      <c r="G33" s="2532"/>
    </row>
    <row r="34" spans="7:7" ht="15" customHeight="1" x14ac:dyDescent="0.35">
      <c r="G34" s="2532"/>
    </row>
    <row r="35" spans="7:7" x14ac:dyDescent="0.35">
      <c r="G35" s="2532"/>
    </row>
    <row r="36" spans="7:7" x14ac:dyDescent="0.35">
      <c r="G36" s="2532"/>
    </row>
    <row r="37" spans="7:7" ht="15" customHeight="1" x14ac:dyDescent="0.35">
      <c r="G37" s="2532"/>
    </row>
    <row r="38" spans="7:7" x14ac:dyDescent="0.35">
      <c r="G38" s="2532"/>
    </row>
  </sheetData>
  <mergeCells count="6">
    <mergeCell ref="A1:F1"/>
    <mergeCell ref="A2:F2"/>
    <mergeCell ref="D3:D4"/>
    <mergeCell ref="E3:E4"/>
    <mergeCell ref="F3:F4"/>
    <mergeCell ref="A3:B4"/>
  </mergeCells>
  <conditionalFormatting sqref="D7:F24">
    <cfRule type="expression" dxfId="676" priority="2">
      <formula>D7&lt;0.005</formula>
    </cfRule>
  </conditionalFormatting>
  <conditionalFormatting sqref="D7:F24">
    <cfRule type="expression" dxfId="67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גיליון129"/>
  <dimension ref="A1:L35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5" style="177" customWidth="1"/>
    <col min="2" max="2" width="40.36328125" style="177" customWidth="1"/>
    <col min="3" max="3" width="7.453125" style="176" bestFit="1" customWidth="1"/>
    <col min="4" max="4" width="7.453125" style="175" bestFit="1" customWidth="1"/>
    <col min="5" max="5" width="8.6328125" style="175" bestFit="1" customWidth="1"/>
    <col min="6" max="6" width="6.453125" style="175" bestFit="1" customWidth="1"/>
    <col min="7" max="7" width="5.453125" style="2397" bestFit="1" customWidth="1"/>
    <col min="8" max="8" width="9.26953125" bestFit="1" customWidth="1"/>
    <col min="9" max="9" width="9.36328125" bestFit="1" customWidth="1"/>
    <col min="10" max="10" width="8.6328125" bestFit="1" customWidth="1"/>
    <col min="11" max="11" width="6.453125" bestFit="1" customWidth="1"/>
  </cols>
  <sheetData>
    <row r="1" spans="1:12" ht="18" x14ac:dyDescent="0.35">
      <c r="A1" s="6345" t="s">
        <v>1143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</row>
    <row r="2" spans="1:12" ht="18.5" thickBot="1" x14ac:dyDescent="0.4">
      <c r="A2" s="6345" t="s">
        <v>1142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</row>
    <row r="3" spans="1:12" ht="20.149999999999999" customHeight="1" x14ac:dyDescent="0.35">
      <c r="A3" s="6978" t="s">
        <v>158</v>
      </c>
      <c r="B3" s="6979"/>
      <c r="C3" s="2551" t="s">
        <v>171</v>
      </c>
      <c r="D3" s="7006" t="s">
        <v>1141</v>
      </c>
      <c r="E3" s="7008" t="s">
        <v>1140</v>
      </c>
      <c r="F3" s="7006" t="s">
        <v>1139</v>
      </c>
      <c r="G3" s="7008" t="s">
        <v>1138</v>
      </c>
      <c r="H3" s="7006" t="s">
        <v>1137</v>
      </c>
      <c r="I3" s="7008" t="s">
        <v>1136</v>
      </c>
      <c r="J3" s="7006" t="s">
        <v>1135</v>
      </c>
      <c r="K3" s="7012" t="s">
        <v>129</v>
      </c>
    </row>
    <row r="4" spans="1:12" ht="20.149999999999999" customHeight="1" thickBot="1" x14ac:dyDescent="0.4">
      <c r="A4" s="6980"/>
      <c r="B4" s="6981"/>
      <c r="C4" s="2550" t="s">
        <v>161</v>
      </c>
      <c r="D4" s="7007"/>
      <c r="E4" s="7009"/>
      <c r="F4" s="7007"/>
      <c r="G4" s="7009"/>
      <c r="H4" s="7007"/>
      <c r="I4" s="7009"/>
      <c r="J4" s="7007"/>
      <c r="K4" s="7013"/>
    </row>
    <row r="5" spans="1:12" s="179" customFormat="1" ht="15" customHeight="1" thickBot="1" x14ac:dyDescent="0.4">
      <c r="A5" s="2549" t="s">
        <v>1053</v>
      </c>
      <c r="B5" s="2530"/>
      <c r="C5" s="2472">
        <v>3110.5024624912858</v>
      </c>
      <c r="D5" s="2472">
        <v>2310.1397678779035</v>
      </c>
      <c r="E5" s="2472">
        <v>66.642457785199994</v>
      </c>
      <c r="F5" s="2472">
        <v>133.37634373750006</v>
      </c>
      <c r="G5" s="2472">
        <v>95.179372717100009</v>
      </c>
      <c r="H5" s="2472">
        <v>19.747353199599999</v>
      </c>
      <c r="I5" s="2472">
        <v>65.112751945699998</v>
      </c>
      <c r="J5" s="2472">
        <v>53.950742103799989</v>
      </c>
      <c r="K5" s="2471">
        <v>366.35367312450006</v>
      </c>
      <c r="L5" s="2542"/>
    </row>
    <row r="6" spans="1:12" s="179" customFormat="1" ht="15" customHeight="1" x14ac:dyDescent="0.35">
      <c r="A6" s="7010" t="s">
        <v>59</v>
      </c>
      <c r="B6" s="2469" t="s">
        <v>1052</v>
      </c>
      <c r="C6" s="2510">
        <v>287121.5275694087</v>
      </c>
      <c r="D6" s="2510">
        <v>213242.35137244174</v>
      </c>
      <c r="E6" s="2510">
        <v>6151.573423005937</v>
      </c>
      <c r="F6" s="2510">
        <v>12311.586316845143</v>
      </c>
      <c r="G6" s="2510">
        <v>8785.733886330132</v>
      </c>
      <c r="H6" s="2510">
        <v>1822.8213236901602</v>
      </c>
      <c r="I6" s="2510">
        <v>6010.3706807422159</v>
      </c>
      <c r="J6" s="2510">
        <v>4980.0376862529174</v>
      </c>
      <c r="K6" s="2525">
        <v>33817.052880100295</v>
      </c>
      <c r="L6" s="2542"/>
    </row>
    <row r="7" spans="1:12" s="179" customFormat="1" ht="15" customHeight="1" thickBot="1" x14ac:dyDescent="0.4">
      <c r="A7" s="7011"/>
      <c r="B7" s="2548" t="s">
        <v>143</v>
      </c>
      <c r="C7" s="2547">
        <v>1</v>
      </c>
      <c r="D7" s="2545">
        <v>0.74269022311837363</v>
      </c>
      <c r="E7" s="2545">
        <v>2.142498152270365E-2</v>
      </c>
      <c r="F7" s="2545">
        <v>4.2879356420980078E-2</v>
      </c>
      <c r="G7" s="2545">
        <v>3.0599356169892972E-2</v>
      </c>
      <c r="H7" s="2546" t="s">
        <v>1049</v>
      </c>
      <c r="I7" s="2545">
        <v>2.0933194148172903E-2</v>
      </c>
      <c r="J7" s="2545">
        <v>1.7344703228619012E-2</v>
      </c>
      <c r="K7" s="2544">
        <v>0.11777957984031862</v>
      </c>
      <c r="L7" s="2542"/>
    </row>
    <row r="8" spans="1:12" s="179" customFormat="1" ht="15" customHeight="1" x14ac:dyDescent="0.35">
      <c r="A8" s="55" t="s">
        <v>48</v>
      </c>
      <c r="B8" s="867" t="s">
        <v>47</v>
      </c>
      <c r="C8" s="2453">
        <v>1594.626582406205</v>
      </c>
      <c r="D8" s="2201">
        <v>0.59231063893708058</v>
      </c>
      <c r="E8" s="2201">
        <v>0.64699892346900123</v>
      </c>
      <c r="F8" s="2201">
        <v>0.31213531709022246</v>
      </c>
      <c r="G8" s="2201">
        <v>0.61428325274622675</v>
      </c>
      <c r="H8" s="2491" t="s">
        <v>1134</v>
      </c>
      <c r="I8" s="2201">
        <v>0.73163871767215927</v>
      </c>
      <c r="J8" s="2201">
        <v>0.34828652932424659</v>
      </c>
      <c r="K8" s="1845">
        <v>0.31253486084485493</v>
      </c>
      <c r="L8" s="2542"/>
    </row>
    <row r="9" spans="1:12" s="179" customFormat="1" ht="15" customHeight="1" thickBot="1" x14ac:dyDescent="0.4">
      <c r="A9" s="59" t="s">
        <v>46</v>
      </c>
      <c r="B9" s="222" t="s">
        <v>45</v>
      </c>
      <c r="C9" s="2451">
        <v>1328.8605839663037</v>
      </c>
      <c r="D9" s="2450">
        <v>0.40768936106291753</v>
      </c>
      <c r="E9" s="2450">
        <v>0.35300107653099888</v>
      </c>
      <c r="F9" s="2450">
        <v>0.68786468290977676</v>
      </c>
      <c r="G9" s="2450">
        <v>0.38571674725377314</v>
      </c>
      <c r="H9" s="2484" t="s">
        <v>1133</v>
      </c>
      <c r="I9" s="2450">
        <v>0.26836128232784096</v>
      </c>
      <c r="J9" s="2450">
        <v>0.65171347067575369</v>
      </c>
      <c r="K9" s="2449">
        <v>0.68746513915514473</v>
      </c>
      <c r="L9" s="2542"/>
    </row>
    <row r="10" spans="1:12" s="179" customFormat="1" ht="15" customHeight="1" x14ac:dyDescent="0.35">
      <c r="A10" s="44" t="s">
        <v>44</v>
      </c>
      <c r="B10" s="465" t="s">
        <v>43</v>
      </c>
      <c r="C10" s="2460">
        <v>198.57195554339995</v>
      </c>
      <c r="D10" s="219">
        <v>3.694065897787286E-2</v>
      </c>
      <c r="E10" s="219">
        <v>0</v>
      </c>
      <c r="F10" s="219">
        <v>0.1388714750559796</v>
      </c>
      <c r="G10" s="219">
        <v>4.7343600576077597E-3</v>
      </c>
      <c r="H10" s="2491" t="s">
        <v>1127</v>
      </c>
      <c r="I10" s="219">
        <v>0</v>
      </c>
      <c r="J10" s="219">
        <v>1.6704623622527011E-2</v>
      </c>
      <c r="K10" s="267">
        <v>0.25483533312732204</v>
      </c>
      <c r="L10" s="2542"/>
    </row>
    <row r="11" spans="1:12" s="179" customFormat="1" ht="15" customHeight="1" x14ac:dyDescent="0.35">
      <c r="A11" s="36" t="s">
        <v>42</v>
      </c>
      <c r="B11" s="2459" t="s">
        <v>41</v>
      </c>
      <c r="C11" s="2458">
        <v>130.29117457860008</v>
      </c>
      <c r="D11" s="2315">
        <v>4.0120499238035137E-2</v>
      </c>
      <c r="E11" s="2315">
        <v>2.3832500498694408E-2</v>
      </c>
      <c r="F11" s="2315">
        <v>4.3854309886554949E-2</v>
      </c>
      <c r="G11" s="2315">
        <v>6.8395311842924557E-3</v>
      </c>
      <c r="H11" s="2491" t="s">
        <v>1044</v>
      </c>
      <c r="I11" s="2315">
        <v>1.9858149369547419E-3</v>
      </c>
      <c r="J11" s="2315">
        <v>1.0718655902589878E-2</v>
      </c>
      <c r="K11" s="2314">
        <v>5.4161005332289791E-2</v>
      </c>
      <c r="L11" s="2542"/>
    </row>
    <row r="12" spans="1:12" s="179" customFormat="1" ht="15" customHeight="1" thickBot="1" x14ac:dyDescent="0.4">
      <c r="A12" s="34"/>
      <c r="B12" s="2459" t="s">
        <v>40</v>
      </c>
      <c r="C12" s="2458">
        <v>2781.6393323693046</v>
      </c>
      <c r="D12" s="2315">
        <v>0.92293884178409291</v>
      </c>
      <c r="E12" s="2315">
        <v>0.97616749950130555</v>
      </c>
      <c r="F12" s="2315">
        <v>0.81727421505746523</v>
      </c>
      <c r="G12" s="2315">
        <v>0.98842610875809966</v>
      </c>
      <c r="H12" s="2484" t="s">
        <v>1132</v>
      </c>
      <c r="I12" s="2315">
        <v>0.99801418506304518</v>
      </c>
      <c r="J12" s="2315">
        <v>0.97257672047488308</v>
      </c>
      <c r="K12" s="2314">
        <v>0.69100366154038795</v>
      </c>
      <c r="L12" s="2542"/>
    </row>
    <row r="13" spans="1:12" s="179" customFormat="1" ht="15" customHeight="1" x14ac:dyDescent="0.35">
      <c r="A13" s="55" t="s">
        <v>39</v>
      </c>
      <c r="B13" s="867" t="s">
        <v>38</v>
      </c>
      <c r="C13" s="2453">
        <v>2368.0272239023011</v>
      </c>
      <c r="D13" s="2201">
        <v>0.82197735722385334</v>
      </c>
      <c r="E13" s="2201">
        <v>0.87436261712785412</v>
      </c>
      <c r="F13" s="2201">
        <v>0.75226130892498122</v>
      </c>
      <c r="G13" s="2201">
        <v>0.8961103930628922</v>
      </c>
      <c r="H13" s="2491" t="s">
        <v>1106</v>
      </c>
      <c r="I13" s="2201">
        <v>0.85937655461965634</v>
      </c>
      <c r="J13" s="2201">
        <v>0.60188796942633405</v>
      </c>
      <c r="K13" s="1845">
        <v>0.36114037301336949</v>
      </c>
      <c r="L13" s="2542"/>
    </row>
    <row r="14" spans="1:12" s="179" customFormat="1" ht="15" customHeight="1" x14ac:dyDescent="0.35">
      <c r="A14" s="36" t="s">
        <v>37</v>
      </c>
      <c r="B14" s="2459" t="s">
        <v>36</v>
      </c>
      <c r="C14" s="2458">
        <v>484.19482534119959</v>
      </c>
      <c r="D14" s="2315">
        <v>0.10926371628443428</v>
      </c>
      <c r="E14" s="2315">
        <v>9.9916091064077742E-2</v>
      </c>
      <c r="F14" s="2315">
        <v>0.15531940411615522</v>
      </c>
      <c r="G14" s="2315">
        <v>5.959639643097691E-2</v>
      </c>
      <c r="H14" s="2491" t="s">
        <v>1039</v>
      </c>
      <c r="I14" s="2315">
        <v>7.4302582605241904E-2</v>
      </c>
      <c r="J14" s="2315">
        <v>0.27005698964748415</v>
      </c>
      <c r="K14" s="2314">
        <v>0.45746579354957201</v>
      </c>
      <c r="L14" s="2542"/>
    </row>
    <row r="15" spans="1:12" s="179" customFormat="1" ht="15" customHeight="1" thickBot="1" x14ac:dyDescent="0.4">
      <c r="A15" s="57"/>
      <c r="B15" s="222" t="s">
        <v>25</v>
      </c>
      <c r="C15" s="2451">
        <v>220.89481980829996</v>
      </c>
      <c r="D15" s="2450">
        <v>6.1450499881746952E-2</v>
      </c>
      <c r="E15" s="2450">
        <v>2.5721291808068269E-2</v>
      </c>
      <c r="F15" s="2450">
        <v>9.2419286958863242E-2</v>
      </c>
      <c r="G15" s="2450">
        <v>3.9281508817175528E-2</v>
      </c>
      <c r="H15" s="2484" t="s">
        <v>1128</v>
      </c>
      <c r="I15" s="2450">
        <v>5.8994945673674276E-2</v>
      </c>
      <c r="J15" s="2450">
        <v>0.11970272911491854</v>
      </c>
      <c r="K15" s="2449">
        <v>0.12926532150533801</v>
      </c>
      <c r="L15" s="2542"/>
    </row>
    <row r="16" spans="1:12" s="179" customFormat="1" ht="15" customHeight="1" x14ac:dyDescent="0.35">
      <c r="A16" s="44" t="s">
        <v>24</v>
      </c>
      <c r="B16" s="465" t="s">
        <v>23</v>
      </c>
      <c r="C16" s="2460">
        <v>530.36551431599935</v>
      </c>
      <c r="D16" s="219">
        <v>0.17617619202787999</v>
      </c>
      <c r="E16" s="219">
        <v>0.21794398923902794</v>
      </c>
      <c r="F16" s="219">
        <v>0.16721702809153666</v>
      </c>
      <c r="G16" s="219">
        <v>0.10054708845418397</v>
      </c>
      <c r="H16" s="2491" t="s">
        <v>1049</v>
      </c>
      <c r="I16" s="219">
        <v>2.3208277679005331E-2</v>
      </c>
      <c r="J16" s="219">
        <v>0.35519670273173609</v>
      </c>
      <c r="K16" s="267">
        <v>0.15320852812884322</v>
      </c>
      <c r="L16" s="2542"/>
    </row>
    <row r="17" spans="1:12" s="179" customFormat="1" ht="15" customHeight="1" x14ac:dyDescent="0.35">
      <c r="A17" s="36" t="s">
        <v>22</v>
      </c>
      <c r="B17" s="2459" t="s">
        <v>21</v>
      </c>
      <c r="C17" s="2458">
        <v>395.7094754037999</v>
      </c>
      <c r="D17" s="2315">
        <v>0.11174552508757282</v>
      </c>
      <c r="E17" s="2315">
        <v>0.16324815005721585</v>
      </c>
      <c r="F17" s="2315">
        <v>8.8221213237469329E-2</v>
      </c>
      <c r="G17" s="2315">
        <v>8.9456536132122372E-2</v>
      </c>
      <c r="H17" s="2491" t="s">
        <v>1046</v>
      </c>
      <c r="I17" s="2315">
        <v>0.23693010156236838</v>
      </c>
      <c r="J17" s="2315">
        <v>3.8079925776503758E-2</v>
      </c>
      <c r="K17" s="2314">
        <v>0.21244981329053025</v>
      </c>
      <c r="L17" s="2542"/>
    </row>
    <row r="18" spans="1:12" s="179" customFormat="1" ht="15" customHeight="1" x14ac:dyDescent="0.35">
      <c r="A18" s="34"/>
      <c r="B18" s="2459" t="s">
        <v>20</v>
      </c>
      <c r="C18" s="2458">
        <v>205.74661238450011</v>
      </c>
      <c r="D18" s="2315">
        <v>3.8074802720052911E-2</v>
      </c>
      <c r="E18" s="2315">
        <v>6.8727914128898972E-3</v>
      </c>
      <c r="F18" s="2315">
        <v>0.14276176392100651</v>
      </c>
      <c r="G18" s="2315">
        <v>4.7343600576077597E-3</v>
      </c>
      <c r="H18" s="2491" t="s">
        <v>1131</v>
      </c>
      <c r="I18" s="2315">
        <v>2.0270158914503712E-2</v>
      </c>
      <c r="J18" s="2315">
        <v>0.14834128921530268</v>
      </c>
      <c r="K18" s="2314">
        <v>0.23784332237441094</v>
      </c>
      <c r="L18" s="2542"/>
    </row>
    <row r="19" spans="1:12" s="179" customFormat="1" ht="15" customHeight="1" x14ac:dyDescent="0.35">
      <c r="A19" s="34"/>
      <c r="B19" s="2459" t="s">
        <v>19</v>
      </c>
      <c r="C19" s="2458">
        <v>1691.6800613617072</v>
      </c>
      <c r="D19" s="2315">
        <v>0.59793358361108051</v>
      </c>
      <c r="E19" s="2315">
        <v>0.56295178945263469</v>
      </c>
      <c r="F19" s="2315">
        <v>0.53570112254180191</v>
      </c>
      <c r="G19" s="2315">
        <v>0.70278002976250376</v>
      </c>
      <c r="H19" s="2491" t="s">
        <v>1078</v>
      </c>
      <c r="I19" s="2315">
        <v>0.54408052982069566</v>
      </c>
      <c r="J19" s="2315">
        <v>0.2724885131035954</v>
      </c>
      <c r="K19" s="2314">
        <v>0.21848758946084948</v>
      </c>
      <c r="L19" s="2542"/>
    </row>
    <row r="20" spans="1:12" s="179" customFormat="1" ht="15" customHeight="1" x14ac:dyDescent="0.35">
      <c r="A20" s="34"/>
      <c r="B20" s="2459" t="s">
        <v>189</v>
      </c>
      <c r="C20" s="2458">
        <v>125.04261644460011</v>
      </c>
      <c r="D20" s="2315">
        <v>3.054925148335438E-2</v>
      </c>
      <c r="E20" s="2315">
        <v>2.0723695316752121E-2</v>
      </c>
      <c r="F20" s="2315">
        <v>0</v>
      </c>
      <c r="G20" s="2315">
        <v>4.6676318631608656E-2</v>
      </c>
      <c r="H20" s="2491" t="s">
        <v>1130</v>
      </c>
      <c r="I20" s="2315">
        <v>5.4707280478186598E-2</v>
      </c>
      <c r="J20" s="2315">
        <v>0.16682260145900898</v>
      </c>
      <c r="K20" s="2314">
        <v>9.0954115456285345E-2</v>
      </c>
      <c r="L20" s="2542"/>
    </row>
    <row r="21" spans="1:12" s="179" customFormat="1" ht="15" customHeight="1" x14ac:dyDescent="0.35">
      <c r="A21" s="34"/>
      <c r="B21" s="2459" t="s">
        <v>15</v>
      </c>
      <c r="C21" s="2458">
        <v>19.9783930372</v>
      </c>
      <c r="D21" s="2315">
        <v>5.3164285017620275E-3</v>
      </c>
      <c r="E21" s="2315">
        <v>2.8259584521479669E-2</v>
      </c>
      <c r="F21" s="2315">
        <v>0</v>
      </c>
      <c r="G21" s="2315">
        <v>0</v>
      </c>
      <c r="H21" s="2491" t="s">
        <v>1127</v>
      </c>
      <c r="I21" s="2315">
        <v>5.6036157752060049E-2</v>
      </c>
      <c r="J21" s="2315">
        <v>8.3523118112635054E-3</v>
      </c>
      <c r="K21" s="2314">
        <v>4.6788942741607976E-3</v>
      </c>
      <c r="L21" s="2542"/>
    </row>
    <row r="22" spans="1:12" s="179" customFormat="1" ht="15" customHeight="1" x14ac:dyDescent="0.35">
      <c r="A22" s="34"/>
      <c r="B22" s="2459" t="s">
        <v>12</v>
      </c>
      <c r="C22" s="2458">
        <v>81.868680385699989</v>
      </c>
      <c r="D22" s="2315">
        <v>2.5435088386741082E-2</v>
      </c>
      <c r="E22" s="2315">
        <v>0</v>
      </c>
      <c r="F22" s="2315">
        <v>0</v>
      </c>
      <c r="G22" s="2315">
        <v>5.5805666961973185E-2</v>
      </c>
      <c r="H22" s="2491" t="s">
        <v>1127</v>
      </c>
      <c r="I22" s="2315">
        <v>6.47674937931801E-2</v>
      </c>
      <c r="J22" s="2315">
        <v>0</v>
      </c>
      <c r="K22" s="2314">
        <v>3.7071644335293939E-2</v>
      </c>
      <c r="L22" s="2542"/>
    </row>
    <row r="23" spans="1:12" s="179" customFormat="1" ht="15" customHeight="1" thickBot="1" x14ac:dyDescent="0.4">
      <c r="A23" s="34"/>
      <c r="B23" s="2459" t="s">
        <v>4</v>
      </c>
      <c r="C23" s="2458">
        <v>33.219920156800001</v>
      </c>
      <c r="D23" s="2315">
        <v>6.7450796417888211E-3</v>
      </c>
      <c r="E23" s="2315">
        <v>0</v>
      </c>
      <c r="F23" s="2315">
        <v>5.3247042149973355E-2</v>
      </c>
      <c r="G23" s="2315">
        <v>0</v>
      </c>
      <c r="H23" s="2484" t="s">
        <v>1127</v>
      </c>
      <c r="I23" s="2315">
        <v>0</v>
      </c>
      <c r="J23" s="2315">
        <v>0</v>
      </c>
      <c r="K23" s="2314">
        <v>2.8758951840560664E-2</v>
      </c>
      <c r="L23" s="2542"/>
    </row>
    <row r="24" spans="1:12" s="179" customFormat="1" ht="15" customHeight="1" x14ac:dyDescent="0.35">
      <c r="A24" s="55" t="s">
        <v>11</v>
      </c>
      <c r="B24" s="867" t="s">
        <v>10</v>
      </c>
      <c r="C24" s="2453">
        <v>832.73690526519727</v>
      </c>
      <c r="D24" s="2201">
        <v>0.22745463235052682</v>
      </c>
      <c r="E24" s="2201">
        <v>0.18825175986960865</v>
      </c>
      <c r="F24" s="2201">
        <v>0.31524574131865529</v>
      </c>
      <c r="G24" s="2201">
        <v>0.26836568020910007</v>
      </c>
      <c r="H24" s="2491" t="s">
        <v>1129</v>
      </c>
      <c r="I24" s="2201">
        <v>0.35367701671562984</v>
      </c>
      <c r="J24" s="2201">
        <v>0.23780837022437049</v>
      </c>
      <c r="K24" s="1845">
        <v>0.48965257578825538</v>
      </c>
      <c r="L24" s="2542"/>
    </row>
    <row r="25" spans="1:12" s="179" customFormat="1" ht="15" customHeight="1" x14ac:dyDescent="0.35">
      <c r="A25" s="36" t="s">
        <v>9</v>
      </c>
      <c r="B25" s="2459" t="s">
        <v>8</v>
      </c>
      <c r="C25" s="2458">
        <v>70.365391838299999</v>
      </c>
      <c r="D25" s="2315">
        <v>1.8800118300329363E-2</v>
      </c>
      <c r="E25" s="2315">
        <v>2.2315059549473325E-3</v>
      </c>
      <c r="F25" s="2315">
        <v>1.5081806337853833E-2</v>
      </c>
      <c r="G25" s="2315">
        <v>0</v>
      </c>
      <c r="H25" s="2491" t="s">
        <v>1128</v>
      </c>
      <c r="I25" s="2315">
        <v>5.7846984261102824E-2</v>
      </c>
      <c r="J25" s="2315">
        <v>3.8079925776503758E-2</v>
      </c>
      <c r="K25" s="2314">
        <v>4.2181355559791051E-2</v>
      </c>
      <c r="L25" s="2542"/>
    </row>
    <row r="26" spans="1:12" s="179" customFormat="1" ht="15" customHeight="1" x14ac:dyDescent="0.35">
      <c r="A26" s="36"/>
      <c r="B26" s="2459" t="s">
        <v>363</v>
      </c>
      <c r="C26" s="2458">
        <v>32.477682883699998</v>
      </c>
      <c r="D26" s="2315">
        <v>3.7978718427324636E-3</v>
      </c>
      <c r="E26" s="2315">
        <v>2.7310086126568239E-2</v>
      </c>
      <c r="F26" s="2315">
        <v>3.0123555577497546E-2</v>
      </c>
      <c r="G26" s="2315">
        <v>0</v>
      </c>
      <c r="H26" s="2491" t="s">
        <v>1127</v>
      </c>
      <c r="I26" s="2315">
        <v>2.2554090048669529E-2</v>
      </c>
      <c r="J26" s="2315">
        <v>0</v>
      </c>
      <c r="K26" s="2314">
        <v>4.475928446642724E-2</v>
      </c>
      <c r="L26" s="2542"/>
    </row>
    <row r="27" spans="1:12" s="179" customFormat="1" ht="15" customHeight="1" x14ac:dyDescent="0.35">
      <c r="A27" s="34"/>
      <c r="B27" s="2459" t="s">
        <v>6</v>
      </c>
      <c r="C27" s="2458">
        <v>406.18460739069974</v>
      </c>
      <c r="D27" s="2315">
        <v>0.13229038599977558</v>
      </c>
      <c r="E27" s="2315">
        <v>0.20180541511160655</v>
      </c>
      <c r="F27" s="2315">
        <v>2.8800634025927151E-2</v>
      </c>
      <c r="G27" s="2315">
        <v>0.10983407840974177</v>
      </c>
      <c r="H27" s="2491" t="s">
        <v>1127</v>
      </c>
      <c r="I27" s="2315">
        <v>0</v>
      </c>
      <c r="J27" s="2315">
        <v>0.31555426138616355</v>
      </c>
      <c r="K27" s="2314">
        <v>0.15233058242829417</v>
      </c>
      <c r="L27" s="2542"/>
    </row>
    <row r="28" spans="1:12" s="179" customFormat="1" ht="15" customHeight="1" x14ac:dyDescent="0.35">
      <c r="A28" s="34"/>
      <c r="B28" s="2459" t="s">
        <v>5</v>
      </c>
      <c r="C28" s="2458">
        <v>1478.6651530876061</v>
      </c>
      <c r="D28" s="2315">
        <v>0.5252455203112778</v>
      </c>
      <c r="E28" s="2315">
        <v>0.50580198236905172</v>
      </c>
      <c r="F28" s="2315">
        <v>0.50519374110834325</v>
      </c>
      <c r="G28" s="2315">
        <v>0.52895020306805351</v>
      </c>
      <c r="H28" s="2491" t="s">
        <v>1078</v>
      </c>
      <c r="I28" s="2315">
        <v>0.49866105801636662</v>
      </c>
      <c r="J28" s="2315">
        <v>0.30147763160711727</v>
      </c>
      <c r="K28" s="2314">
        <v>0.1658626502239274</v>
      </c>
      <c r="L28" s="2542"/>
    </row>
    <row r="29" spans="1:12" s="179" customFormat="1" ht="15" customHeight="1" thickBot="1" x14ac:dyDescent="0.4">
      <c r="A29" s="57"/>
      <c r="B29" s="222" t="s">
        <v>4</v>
      </c>
      <c r="C29" s="2451">
        <v>290.07272202579992</v>
      </c>
      <c r="D29" s="2450">
        <v>9.2411471195358086E-2</v>
      </c>
      <c r="E29" s="2450">
        <v>7.4599250568217632E-2</v>
      </c>
      <c r="F29" s="2450">
        <v>0.10555452163172246</v>
      </c>
      <c r="G29" s="2450">
        <v>9.2850038313104621E-2</v>
      </c>
      <c r="H29" s="2484" t="s">
        <v>1127</v>
      </c>
      <c r="I29" s="2450">
        <v>6.7260850958231103E-2</v>
      </c>
      <c r="J29" s="2450">
        <v>0.10707981100584522</v>
      </c>
      <c r="K29" s="2449">
        <v>0.10521355153330456</v>
      </c>
      <c r="L29" s="2542"/>
    </row>
    <row r="30" spans="1:12" s="179" customFormat="1" ht="15" customHeight="1" x14ac:dyDescent="0.35">
      <c r="A30" s="264" t="s">
        <v>3</v>
      </c>
      <c r="B30" s="1155" t="s">
        <v>2</v>
      </c>
      <c r="C30" s="2460">
        <v>527.92489668999951</v>
      </c>
      <c r="D30" s="219">
        <v>0.13306895524892201</v>
      </c>
      <c r="E30" s="219">
        <v>7.9549771829953986E-2</v>
      </c>
      <c r="F30" s="219">
        <v>0.20317073247211145</v>
      </c>
      <c r="G30" s="219">
        <v>5.222827227886212E-2</v>
      </c>
      <c r="H30" s="2491" t="s">
        <v>1126</v>
      </c>
      <c r="I30" s="219">
        <v>2.7229676544443575E-2</v>
      </c>
      <c r="J30" s="219">
        <v>0.13132153809800848</v>
      </c>
      <c r="K30" s="267">
        <v>0.43745803652072696</v>
      </c>
      <c r="L30" s="2542"/>
    </row>
    <row r="31" spans="1:12" s="179" customFormat="1" ht="15" customHeight="1" thickBot="1" x14ac:dyDescent="0.4">
      <c r="A31" s="16" t="s">
        <v>1</v>
      </c>
      <c r="B31" s="209" t="s">
        <v>0</v>
      </c>
      <c r="C31" s="2451">
        <v>2582.5775658013049</v>
      </c>
      <c r="D31" s="2450">
        <v>0.86693104475107863</v>
      </c>
      <c r="E31" s="2450">
        <v>0.92045022817004607</v>
      </c>
      <c r="F31" s="2450">
        <v>0.79682926752788819</v>
      </c>
      <c r="G31" s="2450">
        <v>0.94777172772113771</v>
      </c>
      <c r="H31" s="2484" t="s">
        <v>1081</v>
      </c>
      <c r="I31" s="2450">
        <v>0.97277032345555636</v>
      </c>
      <c r="J31" s="2450">
        <v>0.86867846190199161</v>
      </c>
      <c r="K31" s="2449">
        <v>0.56254196347927288</v>
      </c>
      <c r="L31" s="2542"/>
    </row>
    <row r="32" spans="1:12" s="179" customFormat="1" ht="15" customHeight="1" x14ac:dyDescent="0.35">
      <c r="A32" s="177"/>
      <c r="B32" s="177"/>
      <c r="C32" s="2520"/>
      <c r="D32" s="2519"/>
      <c r="E32" s="2519"/>
      <c r="F32" s="2519"/>
      <c r="G32" s="2543"/>
      <c r="H32" s="2519"/>
      <c r="I32" s="2519"/>
      <c r="J32" s="6736" t="s">
        <v>201</v>
      </c>
      <c r="K32" s="6736"/>
      <c r="L32" s="2542"/>
    </row>
    <row r="33" spans="3:12" x14ac:dyDescent="0.35">
      <c r="L33" s="2541"/>
    </row>
    <row r="35" spans="3:12" s="177" customFormat="1" x14ac:dyDescent="0.35">
      <c r="C35" s="176"/>
      <c r="D35" s="175"/>
      <c r="E35" s="175"/>
      <c r="F35" s="175"/>
      <c r="G35" s="2397"/>
      <c r="H35"/>
      <c r="I35"/>
      <c r="J35"/>
      <c r="K35"/>
    </row>
  </sheetData>
  <mergeCells count="13">
    <mergeCell ref="H3:H4"/>
    <mergeCell ref="I3:I4"/>
    <mergeCell ref="J3:J4"/>
    <mergeCell ref="J32:K32"/>
    <mergeCell ref="A1:K1"/>
    <mergeCell ref="A2:K2"/>
    <mergeCell ref="A3:B4"/>
    <mergeCell ref="A6:A7"/>
    <mergeCell ref="K3:K4"/>
    <mergeCell ref="D3:D4"/>
    <mergeCell ref="E3:E4"/>
    <mergeCell ref="F3:F4"/>
    <mergeCell ref="G3:G4"/>
  </mergeCells>
  <conditionalFormatting sqref="D7:G31 I7:K31">
    <cfRule type="expression" dxfId="674" priority="40">
      <formula>D7&lt;0.005</formula>
    </cfRule>
  </conditionalFormatting>
  <conditionalFormatting sqref="D7:G31 I7:K31">
    <cfRule type="expression" dxfId="673" priority="39" stopIfTrue="1">
      <formula>D7&lt;0.0004</formula>
    </cfRule>
  </conditionalFormatting>
  <conditionalFormatting sqref="H7">
    <cfRule type="expression" dxfId="672" priority="38">
      <formula>H7&lt;0.005</formula>
    </cfRule>
  </conditionalFormatting>
  <conditionalFormatting sqref="H7">
    <cfRule type="expression" dxfId="671" priority="37" stopIfTrue="1">
      <formula>H7&lt;0.0004</formula>
    </cfRule>
  </conditionalFormatting>
  <conditionalFormatting sqref="H8">
    <cfRule type="expression" dxfId="670" priority="36">
      <formula>H8&lt;0.005</formula>
    </cfRule>
  </conditionalFormatting>
  <conditionalFormatting sqref="H8">
    <cfRule type="expression" dxfId="669" priority="35" stopIfTrue="1">
      <formula>H8&lt;0.0004</formula>
    </cfRule>
  </conditionalFormatting>
  <conditionalFormatting sqref="H9">
    <cfRule type="expression" dxfId="668" priority="34">
      <formula>H9&lt;0.005</formula>
    </cfRule>
  </conditionalFormatting>
  <conditionalFormatting sqref="H9">
    <cfRule type="expression" dxfId="667" priority="33" stopIfTrue="1">
      <formula>H9&lt;0.0004</formula>
    </cfRule>
  </conditionalFormatting>
  <conditionalFormatting sqref="H10">
    <cfRule type="expression" dxfId="666" priority="32">
      <formula>H10&lt;0.005</formula>
    </cfRule>
  </conditionalFormatting>
  <conditionalFormatting sqref="H10">
    <cfRule type="expression" dxfId="665" priority="31" stopIfTrue="1">
      <formula>H10&lt;0.0004</formula>
    </cfRule>
  </conditionalFormatting>
  <conditionalFormatting sqref="H11">
    <cfRule type="expression" dxfId="664" priority="30">
      <formula>H11&lt;0.005</formula>
    </cfRule>
  </conditionalFormatting>
  <conditionalFormatting sqref="H11">
    <cfRule type="expression" dxfId="663" priority="29" stopIfTrue="1">
      <formula>H11&lt;0.0004</formula>
    </cfRule>
  </conditionalFormatting>
  <conditionalFormatting sqref="H12">
    <cfRule type="expression" dxfId="662" priority="28">
      <formula>H12&lt;0.005</formula>
    </cfRule>
  </conditionalFormatting>
  <conditionalFormatting sqref="H12">
    <cfRule type="expression" dxfId="661" priority="27" stopIfTrue="1">
      <formula>H12&lt;0.0004</formula>
    </cfRule>
  </conditionalFormatting>
  <conditionalFormatting sqref="H13">
    <cfRule type="expression" dxfId="660" priority="26">
      <formula>H13&lt;0.005</formula>
    </cfRule>
  </conditionalFormatting>
  <conditionalFormatting sqref="H13">
    <cfRule type="expression" dxfId="659" priority="25" stopIfTrue="1">
      <formula>H13&lt;0.0004</formula>
    </cfRule>
  </conditionalFormatting>
  <conditionalFormatting sqref="H14">
    <cfRule type="expression" dxfId="658" priority="24">
      <formula>H14&lt;0.005</formula>
    </cfRule>
  </conditionalFormatting>
  <conditionalFormatting sqref="H14">
    <cfRule type="expression" dxfId="657" priority="23" stopIfTrue="1">
      <formula>H14&lt;0.0004</formula>
    </cfRule>
  </conditionalFormatting>
  <conditionalFormatting sqref="H15">
    <cfRule type="expression" dxfId="656" priority="22">
      <formula>H15&lt;0.005</formula>
    </cfRule>
  </conditionalFormatting>
  <conditionalFormatting sqref="H15">
    <cfRule type="expression" dxfId="655" priority="21" stopIfTrue="1">
      <formula>H15&lt;0.0004</formula>
    </cfRule>
  </conditionalFormatting>
  <conditionalFormatting sqref="H16">
    <cfRule type="expression" dxfId="654" priority="20">
      <formula>H16&lt;0.005</formula>
    </cfRule>
  </conditionalFormatting>
  <conditionalFormatting sqref="H16">
    <cfRule type="expression" dxfId="653" priority="19" stopIfTrue="1">
      <formula>H16&lt;0.0004</formula>
    </cfRule>
  </conditionalFormatting>
  <conditionalFormatting sqref="H17:H22">
    <cfRule type="expression" dxfId="652" priority="18">
      <formula>H17&lt;0.005</formula>
    </cfRule>
  </conditionalFormatting>
  <conditionalFormatting sqref="H17:H22">
    <cfRule type="expression" dxfId="651" priority="17" stopIfTrue="1">
      <formula>H17&lt;0.0004</formula>
    </cfRule>
  </conditionalFormatting>
  <conditionalFormatting sqref="H23">
    <cfRule type="expression" dxfId="650" priority="16">
      <formula>H23&lt;0.005</formula>
    </cfRule>
  </conditionalFormatting>
  <conditionalFormatting sqref="H23">
    <cfRule type="expression" dxfId="649" priority="15" stopIfTrue="1">
      <formula>H23&lt;0.0004</formula>
    </cfRule>
  </conditionalFormatting>
  <conditionalFormatting sqref="H24">
    <cfRule type="expression" dxfId="648" priority="14">
      <formula>H24&lt;0.005</formula>
    </cfRule>
  </conditionalFormatting>
  <conditionalFormatting sqref="H24">
    <cfRule type="expression" dxfId="647" priority="13" stopIfTrue="1">
      <formula>H24&lt;0.0004</formula>
    </cfRule>
  </conditionalFormatting>
  <conditionalFormatting sqref="H25 H28">
    <cfRule type="expression" dxfId="646" priority="12">
      <formula>H25&lt;0.005</formula>
    </cfRule>
  </conditionalFormatting>
  <conditionalFormatting sqref="H25 H28">
    <cfRule type="expression" dxfId="645" priority="11" stopIfTrue="1">
      <formula>H25&lt;0.0004</formula>
    </cfRule>
  </conditionalFormatting>
  <conditionalFormatting sqref="H26">
    <cfRule type="expression" dxfId="644" priority="10">
      <formula>H26&lt;0.005</formula>
    </cfRule>
  </conditionalFormatting>
  <conditionalFormatting sqref="H26">
    <cfRule type="expression" dxfId="643" priority="9" stopIfTrue="1">
      <formula>H26&lt;0.0004</formula>
    </cfRule>
  </conditionalFormatting>
  <conditionalFormatting sqref="H27">
    <cfRule type="expression" dxfId="642" priority="8">
      <formula>H27&lt;0.005</formula>
    </cfRule>
  </conditionalFormatting>
  <conditionalFormatting sqref="H27">
    <cfRule type="expression" dxfId="641" priority="7" stopIfTrue="1">
      <formula>H27&lt;0.0004</formula>
    </cfRule>
  </conditionalFormatting>
  <conditionalFormatting sqref="H29">
    <cfRule type="expression" dxfId="640" priority="6">
      <formula>H29&lt;0.005</formula>
    </cfRule>
  </conditionalFormatting>
  <conditionalFormatting sqref="H29">
    <cfRule type="expression" dxfId="639" priority="5" stopIfTrue="1">
      <formula>H29&lt;0.0004</formula>
    </cfRule>
  </conditionalFormatting>
  <conditionalFormatting sqref="H30">
    <cfRule type="expression" dxfId="638" priority="4">
      <formula>H30&lt;0.005</formula>
    </cfRule>
  </conditionalFormatting>
  <conditionalFormatting sqref="H30">
    <cfRule type="expression" dxfId="637" priority="3" stopIfTrue="1">
      <formula>H30&lt;0.0004</formula>
    </cfRule>
  </conditionalFormatting>
  <conditionalFormatting sqref="H31">
    <cfRule type="expression" dxfId="636" priority="2">
      <formula>H31&lt;0.005</formula>
    </cfRule>
  </conditionalFormatting>
  <conditionalFormatting sqref="H31">
    <cfRule type="expression" dxfId="635" priority="1" stopIfTrue="1">
      <formula>H31&lt;0.0004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גיליון130"/>
  <dimension ref="A1:L5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0.36328125" style="177" customWidth="1"/>
    <col min="3" max="3" width="8.90625" style="176" customWidth="1"/>
    <col min="4" max="6" width="8.90625" style="175" customWidth="1"/>
    <col min="7" max="7" width="8.90625" style="2397" customWidth="1"/>
    <col min="8" max="11" width="8.90625" customWidth="1"/>
  </cols>
  <sheetData>
    <row r="1" spans="1:12" ht="15.75" customHeight="1" x14ac:dyDescent="0.35">
      <c r="A1" s="6345" t="s">
        <v>1172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</row>
    <row r="2" spans="1:12" ht="15.75" customHeight="1" thickBot="1" x14ac:dyDescent="0.4">
      <c r="A2" s="6345" t="s">
        <v>1171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</row>
    <row r="3" spans="1:12" ht="20.149999999999999" customHeight="1" x14ac:dyDescent="0.35">
      <c r="A3" s="6978" t="s">
        <v>158</v>
      </c>
      <c r="B3" s="6997"/>
      <c r="C3" s="1293" t="s">
        <v>171</v>
      </c>
      <c r="D3" s="7014" t="s">
        <v>1170</v>
      </c>
      <c r="E3" s="7016" t="s">
        <v>1169</v>
      </c>
      <c r="F3" s="7014" t="s">
        <v>1168</v>
      </c>
      <c r="G3" s="7016" t="s">
        <v>1167</v>
      </c>
      <c r="H3" s="7014" t="s">
        <v>1166</v>
      </c>
      <c r="I3" s="7016" t="s">
        <v>1165</v>
      </c>
      <c r="J3" s="7014" t="s">
        <v>1164</v>
      </c>
      <c r="K3" s="7016" t="s">
        <v>129</v>
      </c>
    </row>
    <row r="4" spans="1:12" ht="20.149999999999999" customHeight="1" thickBot="1" x14ac:dyDescent="0.4">
      <c r="A4" s="6998"/>
      <c r="B4" s="6999"/>
      <c r="C4" s="2439" t="s">
        <v>161</v>
      </c>
      <c r="D4" s="7015"/>
      <c r="E4" s="7017"/>
      <c r="F4" s="7015"/>
      <c r="G4" s="7017"/>
      <c r="H4" s="7015"/>
      <c r="I4" s="7017"/>
      <c r="J4" s="7015"/>
      <c r="K4" s="7017"/>
    </row>
    <row r="5" spans="1:12" s="179" customFormat="1" ht="15" customHeight="1" thickBot="1" x14ac:dyDescent="0.4">
      <c r="A5" s="2568" t="s">
        <v>1053</v>
      </c>
      <c r="B5" s="2567"/>
      <c r="C5" s="2566">
        <v>950.89502377929989</v>
      </c>
      <c r="D5" s="2566">
        <v>231.51614614119993</v>
      </c>
      <c r="E5" s="2566">
        <v>253.76977462139996</v>
      </c>
      <c r="F5" s="2565">
        <v>27</v>
      </c>
      <c r="G5" s="2566">
        <v>52.873353215600005</v>
      </c>
      <c r="H5" s="2565">
        <v>5</v>
      </c>
      <c r="I5" s="2565">
        <v>23</v>
      </c>
      <c r="J5" s="2565">
        <v>5</v>
      </c>
      <c r="K5" s="2564">
        <v>352.10206344779954</v>
      </c>
    </row>
    <row r="6" spans="1:12" s="179" customFormat="1" ht="15" customHeight="1" x14ac:dyDescent="0.35">
      <c r="A6" s="7018" t="s">
        <v>59</v>
      </c>
      <c r="B6" s="2469" t="s">
        <v>1052</v>
      </c>
      <c r="C6" s="2563">
        <v>87774.382139540176</v>
      </c>
      <c r="D6" s="2563">
        <v>21370.588944857664</v>
      </c>
      <c r="E6" s="2563">
        <v>23424.757324432376</v>
      </c>
      <c r="F6" s="2562" t="s">
        <v>1163</v>
      </c>
      <c r="G6" s="2563">
        <v>4880.5870197068789</v>
      </c>
      <c r="H6" s="2562" t="s">
        <v>1162</v>
      </c>
      <c r="I6" s="2562" t="s">
        <v>1161</v>
      </c>
      <c r="J6" s="2562" t="s">
        <v>1160</v>
      </c>
      <c r="K6" s="2561">
        <v>32501.527819945401</v>
      </c>
    </row>
    <row r="7" spans="1:12" s="179" customFormat="1" ht="15" customHeight="1" thickBot="1" x14ac:dyDescent="0.4">
      <c r="A7" s="7010"/>
      <c r="B7" s="2506" t="s">
        <v>143</v>
      </c>
      <c r="C7" s="2560">
        <v>1</v>
      </c>
      <c r="D7" s="2322">
        <v>0.24347182428334915</v>
      </c>
      <c r="E7" s="2322">
        <v>0.26687464785787546</v>
      </c>
      <c r="F7" s="2505" t="s">
        <v>1159</v>
      </c>
      <c r="G7" s="2322">
        <v>5.5603775278621939E-2</v>
      </c>
      <c r="H7" s="2505" t="s">
        <v>1158</v>
      </c>
      <c r="I7" s="2505" t="s">
        <v>1038</v>
      </c>
      <c r="J7" s="2505" t="s">
        <v>1049</v>
      </c>
      <c r="K7" s="2320">
        <v>0.37028489438154949</v>
      </c>
      <c r="L7" s="2559"/>
    </row>
    <row r="8" spans="1:12" s="179" customFormat="1" ht="15" customHeight="1" x14ac:dyDescent="0.35">
      <c r="A8" s="55" t="s">
        <v>48</v>
      </c>
      <c r="B8" s="867" t="s">
        <v>47</v>
      </c>
      <c r="C8" s="2557">
        <v>201.4157473164999</v>
      </c>
      <c r="D8" s="2201">
        <v>0.3410592703805152</v>
      </c>
      <c r="E8" s="2201">
        <v>0.21553177668392973</v>
      </c>
      <c r="F8" s="2503" t="s">
        <v>1040</v>
      </c>
      <c r="G8" s="2201">
        <v>0.16686119063195282</v>
      </c>
      <c r="H8" s="2503">
        <v>0</v>
      </c>
      <c r="I8" s="2503" t="s">
        <v>1114</v>
      </c>
      <c r="J8" s="2503">
        <v>0</v>
      </c>
      <c r="K8" s="1845">
        <v>0.18760497597734824</v>
      </c>
      <c r="L8" s="2559"/>
    </row>
    <row r="9" spans="1:12" s="179" customFormat="1" ht="15" customHeight="1" thickBot="1" x14ac:dyDescent="0.4">
      <c r="A9" s="59" t="s">
        <v>46</v>
      </c>
      <c r="B9" s="222" t="s">
        <v>45</v>
      </c>
      <c r="C9" s="2554">
        <v>662.12429668180073</v>
      </c>
      <c r="D9" s="2450">
        <v>0.65894072961948513</v>
      </c>
      <c r="E9" s="2450">
        <v>0.78446822331607025</v>
      </c>
      <c r="F9" s="2484" t="s">
        <v>1083</v>
      </c>
      <c r="G9" s="2450">
        <v>0.83313880936804718</v>
      </c>
      <c r="H9" s="2484" t="s">
        <v>1047</v>
      </c>
      <c r="I9" s="2484" t="s">
        <v>1157</v>
      </c>
      <c r="J9" s="2484" t="s">
        <v>1047</v>
      </c>
      <c r="K9" s="2449">
        <v>0.81239502402265129</v>
      </c>
      <c r="L9" s="2559"/>
    </row>
    <row r="10" spans="1:12" s="179" customFormat="1" ht="15" customHeight="1" x14ac:dyDescent="0.35">
      <c r="A10" s="44" t="s">
        <v>44</v>
      </c>
      <c r="B10" s="465" t="s">
        <v>43</v>
      </c>
      <c r="C10" s="2555">
        <v>222.50306457779988</v>
      </c>
      <c r="D10" s="219">
        <v>0.23461859514701788</v>
      </c>
      <c r="E10" s="219">
        <v>0.16950138247934862</v>
      </c>
      <c r="F10" s="2491" t="s">
        <v>1152</v>
      </c>
      <c r="G10" s="219">
        <v>0.18648456396162216</v>
      </c>
      <c r="H10" s="2491">
        <v>0</v>
      </c>
      <c r="I10" s="2491" t="s">
        <v>1131</v>
      </c>
      <c r="J10" s="2491" t="s">
        <v>1149</v>
      </c>
      <c r="K10" s="267">
        <v>0.28081521622113043</v>
      </c>
      <c r="L10" s="2559"/>
    </row>
    <row r="11" spans="1:12" s="179" customFormat="1" ht="15" customHeight="1" x14ac:dyDescent="0.35">
      <c r="A11" s="36" t="s">
        <v>42</v>
      </c>
      <c r="B11" s="2459" t="s">
        <v>41</v>
      </c>
      <c r="C11" s="2556">
        <v>44.547000641300002</v>
      </c>
      <c r="D11" s="2315">
        <v>6.8733956502950638E-2</v>
      </c>
      <c r="E11" s="2315">
        <v>3.5647876908494275E-2</v>
      </c>
      <c r="F11" s="2489">
        <v>0</v>
      </c>
      <c r="G11" s="2315">
        <v>5.303202601821555E-2</v>
      </c>
      <c r="H11" s="2489">
        <v>0</v>
      </c>
      <c r="I11" s="2489">
        <v>0</v>
      </c>
      <c r="J11" s="2489">
        <v>0</v>
      </c>
      <c r="K11" s="2314">
        <v>4.7666989014928732E-2</v>
      </c>
      <c r="L11" s="2559"/>
    </row>
    <row r="12" spans="1:12" s="179" customFormat="1" ht="15" customHeight="1" thickBot="1" x14ac:dyDescent="0.4">
      <c r="A12" s="34"/>
      <c r="B12" s="2457" t="s">
        <v>40</v>
      </c>
      <c r="C12" s="2558">
        <v>683.84495856020089</v>
      </c>
      <c r="D12" s="2395">
        <v>0.69664744835003134</v>
      </c>
      <c r="E12" s="2395">
        <v>0.7948507406121571</v>
      </c>
      <c r="F12" s="2500" t="s">
        <v>1152</v>
      </c>
      <c r="G12" s="2395">
        <v>0.76048341002016229</v>
      </c>
      <c r="H12" s="2500" t="s">
        <v>1047</v>
      </c>
      <c r="I12" s="2500" t="s">
        <v>1150</v>
      </c>
      <c r="J12" s="2500" t="s">
        <v>1156</v>
      </c>
      <c r="K12" s="2393">
        <v>0.67151779476394069</v>
      </c>
      <c r="L12" s="2559"/>
    </row>
    <row r="13" spans="1:12" s="179" customFormat="1" ht="15" customHeight="1" x14ac:dyDescent="0.35">
      <c r="A13" s="55" t="s">
        <v>39</v>
      </c>
      <c r="B13" s="867" t="s">
        <v>38</v>
      </c>
      <c r="C13" s="2557">
        <v>100.185032472</v>
      </c>
      <c r="D13" s="2201">
        <v>0.21546426831360807</v>
      </c>
      <c r="E13" s="2201">
        <v>9.7798734599605502E-2</v>
      </c>
      <c r="F13" s="2503" t="s">
        <v>1114</v>
      </c>
      <c r="G13" s="2201">
        <v>0.11098040803034799</v>
      </c>
      <c r="H13" s="2503">
        <v>0</v>
      </c>
      <c r="I13" s="2503">
        <v>0</v>
      </c>
      <c r="J13" s="2503">
        <v>0</v>
      </c>
      <c r="K13" s="1845">
        <v>5.175430525587249E-2</v>
      </c>
      <c r="L13" s="2559"/>
    </row>
    <row r="14" spans="1:12" s="179" customFormat="1" ht="15" customHeight="1" x14ac:dyDescent="0.35">
      <c r="A14" s="36" t="s">
        <v>37</v>
      </c>
      <c r="B14" s="2459" t="s">
        <v>36</v>
      </c>
      <c r="C14" s="2556">
        <v>694.79472368810059</v>
      </c>
      <c r="D14" s="2315">
        <v>0.6923597520612611</v>
      </c>
      <c r="E14" s="2315">
        <v>0.71225650327057366</v>
      </c>
      <c r="F14" s="2489" t="s">
        <v>1155</v>
      </c>
      <c r="G14" s="2315">
        <v>0.80840908270763534</v>
      </c>
      <c r="H14" s="2489" t="s">
        <v>1111</v>
      </c>
      <c r="I14" s="2489" t="s">
        <v>1154</v>
      </c>
      <c r="J14" s="2489" t="s">
        <v>1150</v>
      </c>
      <c r="K14" s="2314">
        <v>0.74301427359480798</v>
      </c>
      <c r="L14" s="2559"/>
    </row>
    <row r="15" spans="1:12" s="179" customFormat="1" ht="15" customHeight="1" thickBot="1" x14ac:dyDescent="0.4">
      <c r="A15" s="57"/>
      <c r="B15" s="222" t="s">
        <v>25</v>
      </c>
      <c r="C15" s="2554">
        <v>151.42071371099971</v>
      </c>
      <c r="D15" s="2450">
        <v>9.2175979625130605E-2</v>
      </c>
      <c r="E15" s="2450">
        <v>0.18994476212982059</v>
      </c>
      <c r="F15" s="2484" t="s">
        <v>1130</v>
      </c>
      <c r="G15" s="2450">
        <v>8.0610509262016614E-2</v>
      </c>
      <c r="H15" s="2484" t="s">
        <v>1028</v>
      </c>
      <c r="I15" s="2484" t="s">
        <v>1106</v>
      </c>
      <c r="J15" s="2484" t="s">
        <v>1131</v>
      </c>
      <c r="K15" s="2449">
        <v>0.19246650331785556</v>
      </c>
      <c r="L15" s="2559"/>
    </row>
    <row r="16" spans="1:12" s="179" customFormat="1" ht="15" customHeight="1" x14ac:dyDescent="0.35">
      <c r="A16" s="44" t="s">
        <v>24</v>
      </c>
      <c r="B16" s="465" t="s">
        <v>23</v>
      </c>
      <c r="C16" s="2555">
        <v>86.510823978500014</v>
      </c>
      <c r="D16" s="219">
        <v>0.15229723020914332</v>
      </c>
      <c r="E16" s="219">
        <v>5.827098251145707E-2</v>
      </c>
      <c r="F16" s="2491" t="s">
        <v>1110</v>
      </c>
      <c r="G16" s="219">
        <v>5.303202601821555E-2</v>
      </c>
      <c r="H16" s="2491">
        <v>0</v>
      </c>
      <c r="I16" s="2491">
        <v>0</v>
      </c>
      <c r="J16" s="2491" t="s">
        <v>1131</v>
      </c>
      <c r="K16" s="267">
        <v>9.1806746938284681E-2</v>
      </c>
      <c r="L16" s="2559"/>
    </row>
    <row r="17" spans="1:11" s="179" customFormat="1" ht="15" customHeight="1" x14ac:dyDescent="0.35">
      <c r="A17" s="36" t="s">
        <v>22</v>
      </c>
      <c r="B17" s="2459" t="s">
        <v>21</v>
      </c>
      <c r="C17" s="2556">
        <v>204.63341740179976</v>
      </c>
      <c r="D17" s="2315">
        <v>0.12246298693054537</v>
      </c>
      <c r="E17" s="2315">
        <v>0.27460494840122485</v>
      </c>
      <c r="F17" s="2489" t="s">
        <v>1077</v>
      </c>
      <c r="G17" s="2315">
        <v>0.24471750811488924</v>
      </c>
      <c r="H17" s="2489" t="s">
        <v>1148</v>
      </c>
      <c r="I17" s="2489" t="s">
        <v>1153</v>
      </c>
      <c r="J17" s="2489" t="s">
        <v>1109</v>
      </c>
      <c r="K17" s="2314">
        <v>0.23230824758579241</v>
      </c>
    </row>
    <row r="18" spans="1:11" s="179" customFormat="1" ht="15" customHeight="1" x14ac:dyDescent="0.35">
      <c r="A18" s="34"/>
      <c r="B18" s="2459" t="s">
        <v>20</v>
      </c>
      <c r="C18" s="2556">
        <v>242.45216697680007</v>
      </c>
      <c r="D18" s="2315">
        <v>0.30647045907686443</v>
      </c>
      <c r="E18" s="2315">
        <v>0.21558604776483292</v>
      </c>
      <c r="F18" s="2489" t="s">
        <v>1152</v>
      </c>
      <c r="G18" s="2315">
        <v>0.1727859775877528</v>
      </c>
      <c r="H18" s="2489">
        <v>0</v>
      </c>
      <c r="I18" s="2489" t="s">
        <v>1077</v>
      </c>
      <c r="J18" s="2489" t="s">
        <v>1149</v>
      </c>
      <c r="K18" s="2314">
        <v>0.2529385151598339</v>
      </c>
    </row>
    <row r="19" spans="1:11" s="179" customFormat="1" ht="15" customHeight="1" x14ac:dyDescent="0.35">
      <c r="A19" s="34"/>
      <c r="B19" s="2459" t="s">
        <v>19</v>
      </c>
      <c r="C19" s="2556">
        <v>168.97991652969978</v>
      </c>
      <c r="D19" s="2315">
        <v>0.18705081101595586</v>
      </c>
      <c r="E19" s="2315">
        <v>0.21608222978173319</v>
      </c>
      <c r="F19" s="2489" t="s">
        <v>1131</v>
      </c>
      <c r="G19" s="2315">
        <v>0.20441157028813481</v>
      </c>
      <c r="H19" s="2489" t="s">
        <v>1028</v>
      </c>
      <c r="I19" s="2489" t="s">
        <v>1106</v>
      </c>
      <c r="J19" s="2489" t="s">
        <v>1149</v>
      </c>
      <c r="K19" s="2314">
        <v>0.14495182018967734</v>
      </c>
    </row>
    <row r="20" spans="1:11" s="179" customFormat="1" ht="15" customHeight="1" x14ac:dyDescent="0.35">
      <c r="A20" s="34"/>
      <c r="B20" s="2459" t="s">
        <v>18</v>
      </c>
      <c r="C20" s="2556">
        <v>25.522428001400002</v>
      </c>
      <c r="D20" s="2315">
        <v>1.6982224254467812E-2</v>
      </c>
      <c r="E20" s="2315">
        <v>1.3311822298537548E-2</v>
      </c>
      <c r="F20" s="2489">
        <v>0</v>
      </c>
      <c r="G20" s="2315">
        <v>0</v>
      </c>
      <c r="H20" s="2489">
        <v>0</v>
      </c>
      <c r="I20" s="2489">
        <v>0</v>
      </c>
      <c r="J20" s="2489">
        <v>0</v>
      </c>
      <c r="K20" s="2314">
        <v>5.1725430309215135E-2</v>
      </c>
    </row>
    <row r="21" spans="1:11" s="179" customFormat="1" ht="15" customHeight="1" x14ac:dyDescent="0.35">
      <c r="A21" s="34"/>
      <c r="B21" s="2459" t="s">
        <v>189</v>
      </c>
      <c r="C21" s="2556">
        <v>180.76736538219984</v>
      </c>
      <c r="D21" s="2315">
        <v>0.19810798101972188</v>
      </c>
      <c r="E21" s="2315">
        <v>0.19966097869492749</v>
      </c>
      <c r="F21" s="2489" t="s">
        <v>1151</v>
      </c>
      <c r="G21" s="2315">
        <v>0.32505291799100738</v>
      </c>
      <c r="H21" s="2489" t="s">
        <v>1129</v>
      </c>
      <c r="I21" s="2489" t="s">
        <v>1151</v>
      </c>
      <c r="J21" s="2489" t="s">
        <v>1035</v>
      </c>
      <c r="K21" s="2314">
        <v>0.14615851948941946</v>
      </c>
    </row>
    <row r="22" spans="1:11" s="179" customFormat="1" ht="15" customHeight="1" thickBot="1" x14ac:dyDescent="0.4">
      <c r="A22" s="34"/>
      <c r="B22" s="2457" t="s">
        <v>15</v>
      </c>
      <c r="C22" s="2558">
        <v>33.1246794923998</v>
      </c>
      <c r="D22" s="2395">
        <v>7.6985121729392066E-3</v>
      </c>
      <c r="E22" s="2395">
        <v>1.2092579505885801E-2</v>
      </c>
      <c r="F22" s="2500">
        <v>0</v>
      </c>
      <c r="G22" s="2395">
        <v>0</v>
      </c>
      <c r="H22" s="2500">
        <v>0</v>
      </c>
      <c r="I22" s="2500" t="s">
        <v>1128</v>
      </c>
      <c r="J22" s="2500">
        <v>0</v>
      </c>
      <c r="K22" s="2393">
        <v>6.8182184866289311E-2</v>
      </c>
    </row>
    <row r="23" spans="1:11" s="179" customFormat="1" ht="15" customHeight="1" x14ac:dyDescent="0.35">
      <c r="A23" s="55" t="s">
        <v>11</v>
      </c>
      <c r="B23" s="867" t="s">
        <v>10</v>
      </c>
      <c r="C23" s="2557">
        <v>521.96770969299973</v>
      </c>
      <c r="D23" s="2201">
        <v>0.58996060493421276</v>
      </c>
      <c r="E23" s="2201">
        <v>0.52124354314394905</v>
      </c>
      <c r="F23" s="2503" t="s">
        <v>1150</v>
      </c>
      <c r="G23" s="2201">
        <v>0.48222752457616486</v>
      </c>
      <c r="H23" s="2503" t="s">
        <v>1129</v>
      </c>
      <c r="I23" s="2503" t="s">
        <v>1148</v>
      </c>
      <c r="J23" s="2503" t="s">
        <v>1109</v>
      </c>
      <c r="K23" s="1845">
        <v>0.5411813428371165</v>
      </c>
    </row>
    <row r="24" spans="1:11" s="179" customFormat="1" ht="15" customHeight="1" x14ac:dyDescent="0.35">
      <c r="A24" s="36" t="s">
        <v>9</v>
      </c>
      <c r="B24" s="2459" t="s">
        <v>8</v>
      </c>
      <c r="C24" s="2556">
        <v>54.683969300499996</v>
      </c>
      <c r="D24" s="2315">
        <v>6.9944555388909396E-2</v>
      </c>
      <c r="E24" s="2315">
        <v>7.9848849217093648E-2</v>
      </c>
      <c r="F24" s="2489">
        <v>0</v>
      </c>
      <c r="G24" s="2315">
        <v>6.2231394157713275E-2</v>
      </c>
      <c r="H24" s="2489">
        <v>0</v>
      </c>
      <c r="I24" s="2489">
        <v>0</v>
      </c>
      <c r="J24" s="2489" t="s">
        <v>1041</v>
      </c>
      <c r="K24" s="2314">
        <v>3.6304573757475617E-2</v>
      </c>
    </row>
    <row r="25" spans="1:11" s="179" customFormat="1" ht="15" customHeight="1" x14ac:dyDescent="0.35">
      <c r="A25" s="36"/>
      <c r="B25" s="2459" t="s">
        <v>7</v>
      </c>
      <c r="C25" s="2556">
        <v>79.411395892499996</v>
      </c>
      <c r="D25" s="2315">
        <v>8.4714259653572294E-2</v>
      </c>
      <c r="E25" s="2315">
        <v>5.3636655282162111E-2</v>
      </c>
      <c r="F25" s="2489">
        <v>0</v>
      </c>
      <c r="G25" s="2315">
        <v>0.10536714519283169</v>
      </c>
      <c r="H25" s="2489">
        <v>0</v>
      </c>
      <c r="I25" s="2489" t="s">
        <v>1045</v>
      </c>
      <c r="J25" s="2489">
        <v>0</v>
      </c>
      <c r="K25" s="2314">
        <v>0.11123939459902299</v>
      </c>
    </row>
    <row r="26" spans="1:11" s="179" customFormat="1" ht="15" customHeight="1" x14ac:dyDescent="0.35">
      <c r="A26" s="34"/>
      <c r="B26" s="2459" t="s">
        <v>6</v>
      </c>
      <c r="C26" s="2556">
        <v>85.360156444199916</v>
      </c>
      <c r="D26" s="2315">
        <v>3.6010036380855211E-2</v>
      </c>
      <c r="E26" s="2315">
        <v>0.11364528316040044</v>
      </c>
      <c r="F26" s="2489">
        <v>0</v>
      </c>
      <c r="G26" s="2315">
        <v>9.5361167907019859E-2</v>
      </c>
      <c r="H26" s="2489">
        <v>0</v>
      </c>
      <c r="I26" s="2489" t="s">
        <v>1024</v>
      </c>
      <c r="J26" s="2489">
        <v>0</v>
      </c>
      <c r="K26" s="2314">
        <v>0.11135915959837282</v>
      </c>
    </row>
    <row r="27" spans="1:11" s="179" customFormat="1" ht="15" customHeight="1" x14ac:dyDescent="0.35">
      <c r="A27" s="34"/>
      <c r="B27" s="2459" t="s">
        <v>5</v>
      </c>
      <c r="C27" s="2556">
        <v>170.29232592879973</v>
      </c>
      <c r="D27" s="2315">
        <v>0.18673877124635832</v>
      </c>
      <c r="E27" s="2315">
        <v>0.20308506462516274</v>
      </c>
      <c r="F27" s="2489" t="s">
        <v>1131</v>
      </c>
      <c r="G27" s="2315">
        <v>0.24570617005177919</v>
      </c>
      <c r="H27" s="2489" t="s">
        <v>1148</v>
      </c>
      <c r="I27" s="2489" t="s">
        <v>1041</v>
      </c>
      <c r="J27" s="2489" t="s">
        <v>1149</v>
      </c>
      <c r="K27" s="2314">
        <v>0.13739853805194205</v>
      </c>
    </row>
    <row r="28" spans="1:11" s="179" customFormat="1" ht="15" customHeight="1" thickBot="1" x14ac:dyDescent="0.4">
      <c r="A28" s="57"/>
      <c r="B28" s="222" t="s">
        <v>4</v>
      </c>
      <c r="C28" s="2554">
        <v>39.179466520299897</v>
      </c>
      <c r="D28" s="2450">
        <v>3.2631772396091961E-2</v>
      </c>
      <c r="E28" s="2450">
        <v>2.8540604571231833E-2</v>
      </c>
      <c r="F28" s="2484">
        <v>0</v>
      </c>
      <c r="G28" s="2450">
        <v>9.1065981144910074E-3</v>
      </c>
      <c r="H28" s="2484" t="s">
        <v>1028</v>
      </c>
      <c r="I28" s="2484" t="s">
        <v>1045</v>
      </c>
      <c r="J28" s="2484">
        <v>0</v>
      </c>
      <c r="K28" s="2449">
        <v>6.2516991156069485E-2</v>
      </c>
    </row>
    <row r="29" spans="1:11" s="179" customFormat="1" ht="15" customHeight="1" x14ac:dyDescent="0.35">
      <c r="A29" s="264" t="s">
        <v>3</v>
      </c>
      <c r="B29" s="1155" t="s">
        <v>2</v>
      </c>
      <c r="C29" s="2555">
        <v>558.56013562759927</v>
      </c>
      <c r="D29" s="219">
        <v>0.44149392422790706</v>
      </c>
      <c r="E29" s="219">
        <v>0.62008591101034161</v>
      </c>
      <c r="F29" s="2491" t="s">
        <v>1027</v>
      </c>
      <c r="G29" s="219">
        <v>0.31995057693274448</v>
      </c>
      <c r="H29" s="2491" t="s">
        <v>1148</v>
      </c>
      <c r="I29" s="2491" t="s">
        <v>1147</v>
      </c>
      <c r="J29" s="2491" t="s">
        <v>1146</v>
      </c>
      <c r="K29" s="267">
        <v>0.6998503352853318</v>
      </c>
    </row>
    <row r="30" spans="1:11" s="179" customFormat="1" ht="15" customHeight="1" thickBot="1" x14ac:dyDescent="0.4">
      <c r="A30" s="16" t="s">
        <v>1</v>
      </c>
      <c r="B30" s="2521" t="s">
        <v>0</v>
      </c>
      <c r="C30" s="2554">
        <v>392.33488815169966</v>
      </c>
      <c r="D30" s="2450">
        <v>0.55850607577209332</v>
      </c>
      <c r="E30" s="2450">
        <v>0.37991408898965801</v>
      </c>
      <c r="F30" s="2484" t="s">
        <v>1025</v>
      </c>
      <c r="G30" s="2450">
        <v>0.68004942306725558</v>
      </c>
      <c r="H30" s="2484" t="s">
        <v>1145</v>
      </c>
      <c r="I30" s="2484" t="s">
        <v>1033</v>
      </c>
      <c r="J30" s="2484" t="s">
        <v>1144</v>
      </c>
      <c r="K30" s="2449">
        <v>0.30014966471466809</v>
      </c>
    </row>
    <row r="31" spans="1:11" s="179" customFormat="1" ht="15" customHeight="1" x14ac:dyDescent="0.35">
      <c r="A31" s="177"/>
      <c r="B31" s="177"/>
      <c r="C31" s="2552"/>
      <c r="D31" s="2552"/>
      <c r="E31" s="2552"/>
      <c r="F31" s="2552"/>
      <c r="G31" s="2553"/>
      <c r="H31" s="2552"/>
      <c r="I31" s="2552"/>
      <c r="J31" s="6639" t="s">
        <v>201</v>
      </c>
      <c r="K31" s="6639"/>
    </row>
    <row r="32" spans="1:11" ht="12" customHeight="1" x14ac:dyDescent="0.35"/>
    <row r="33" spans="3:11" ht="12" customHeight="1" x14ac:dyDescent="0.35"/>
    <row r="34" spans="3:11" ht="12" customHeight="1" x14ac:dyDescent="0.35"/>
    <row r="36" spans="3:11" s="177" customFormat="1" ht="39" customHeight="1" x14ac:dyDescent="0.35">
      <c r="C36" s="176"/>
      <c r="D36" s="175"/>
      <c r="E36" s="175"/>
      <c r="F36" s="175"/>
      <c r="G36" s="2397"/>
      <c r="H36"/>
      <c r="I36"/>
      <c r="J36"/>
      <c r="K36"/>
    </row>
    <row r="37" spans="3:11" ht="15" customHeight="1" x14ac:dyDescent="0.35"/>
    <row r="45" spans="3:11" ht="38.5" customHeight="1" x14ac:dyDescent="0.35"/>
    <row r="54" ht="14.5" customHeight="1" x14ac:dyDescent="0.35"/>
  </sheetData>
  <dataConsolidate/>
  <mergeCells count="13">
    <mergeCell ref="F3:F4"/>
    <mergeCell ref="G3:G4"/>
    <mergeCell ref="H3:H4"/>
    <mergeCell ref="J31:K31"/>
    <mergeCell ref="A1:K1"/>
    <mergeCell ref="A2:K2"/>
    <mergeCell ref="A3:B4"/>
    <mergeCell ref="A6:A7"/>
    <mergeCell ref="I3:I4"/>
    <mergeCell ref="J3:J4"/>
    <mergeCell ref="K3:K4"/>
    <mergeCell ref="D3:D4"/>
    <mergeCell ref="E3:E4"/>
  </mergeCells>
  <conditionalFormatting sqref="D7:K30">
    <cfRule type="expression" dxfId="634" priority="2">
      <formula>D7&lt;0.005</formula>
    </cfRule>
  </conditionalFormatting>
  <conditionalFormatting sqref="D7:K30">
    <cfRule type="expression" dxfId="63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גיליון131"/>
  <dimension ref="A1:J66"/>
  <sheetViews>
    <sheetView view="pageBreakPreview" topLeftCell="A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5" bestFit="1" customWidth="1"/>
    <col min="2" max="2" width="43.36328125" style="5" bestFit="1" customWidth="1"/>
    <col min="3" max="3" width="7.453125" style="1536" bestFit="1" customWidth="1"/>
    <col min="4" max="4" width="7.90625" style="227" bestFit="1" customWidth="1"/>
    <col min="5" max="5" width="12.7265625" style="227" customWidth="1"/>
    <col min="6" max="6" width="11" style="227" bestFit="1" customWidth="1"/>
    <col min="7" max="7" width="15.08984375" style="227" bestFit="1" customWidth="1"/>
    <col min="8" max="8" width="13.7265625" style="1" bestFit="1" customWidth="1"/>
    <col min="9" max="9" width="6.453125" style="1" bestFit="1" customWidth="1"/>
    <col min="10" max="16384" width="9" style="1"/>
  </cols>
  <sheetData>
    <row r="1" spans="1:10" ht="15.75" customHeight="1" x14ac:dyDescent="0.35">
      <c r="A1" s="6345" t="s">
        <v>1192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5" t="s">
        <v>1191</v>
      </c>
      <c r="B2" s="6345"/>
      <c r="C2" s="6345"/>
      <c r="D2" s="6345"/>
      <c r="E2" s="6345"/>
      <c r="F2" s="6345"/>
      <c r="G2" s="6345"/>
      <c r="H2" s="6345"/>
      <c r="I2" s="6345"/>
    </row>
    <row r="3" spans="1:10" ht="20.149999999999999" customHeight="1" x14ac:dyDescent="0.35">
      <c r="A3" s="6978" t="s">
        <v>158</v>
      </c>
      <c r="B3" s="6997"/>
      <c r="C3" s="1293" t="s">
        <v>171</v>
      </c>
      <c r="D3" s="7022" t="s">
        <v>1190</v>
      </c>
      <c r="E3" s="7019" t="s">
        <v>1189</v>
      </c>
      <c r="F3" s="7022" t="s">
        <v>1188</v>
      </c>
      <c r="G3" s="7019" t="s">
        <v>1187</v>
      </c>
      <c r="H3" s="7022" t="s">
        <v>1186</v>
      </c>
      <c r="I3" s="7019" t="s">
        <v>129</v>
      </c>
    </row>
    <row r="4" spans="1:10" ht="20.149999999999999" customHeight="1" thickBot="1" x14ac:dyDescent="0.4">
      <c r="A4" s="6980"/>
      <c r="B4" s="7021"/>
      <c r="C4" s="2439" t="s">
        <v>161</v>
      </c>
      <c r="D4" s="7023"/>
      <c r="E4" s="7020"/>
      <c r="F4" s="7023"/>
      <c r="G4" s="7020"/>
      <c r="H4" s="7023"/>
      <c r="I4" s="7020"/>
    </row>
    <row r="5" spans="1:10" s="7" customFormat="1" ht="15" customHeight="1" thickBot="1" x14ac:dyDescent="0.4">
      <c r="A5" s="2531" t="s">
        <v>1053</v>
      </c>
      <c r="B5" s="2582"/>
      <c r="C5" s="2580">
        <v>2984.4847652387098</v>
      </c>
      <c r="D5" s="2580">
        <v>1510.187360721601</v>
      </c>
      <c r="E5" s="2580">
        <v>825.42538740360055</v>
      </c>
      <c r="F5" s="2581" t="s">
        <v>1185</v>
      </c>
      <c r="G5" s="2581" t="s">
        <v>1184</v>
      </c>
      <c r="H5" s="2580">
        <v>83.258797532700001</v>
      </c>
      <c r="I5" s="2579">
        <v>534.60955677479956</v>
      </c>
      <c r="J5" s="2571"/>
    </row>
    <row r="6" spans="1:10" s="7" customFormat="1" ht="15" customHeight="1" x14ac:dyDescent="0.35">
      <c r="A6" s="7010" t="s">
        <v>59</v>
      </c>
      <c r="B6" s="2469" t="s">
        <v>1052</v>
      </c>
      <c r="C6" s="2577">
        <v>275489.19672926445</v>
      </c>
      <c r="D6" s="2577">
        <v>139401.04763201161</v>
      </c>
      <c r="E6" s="2577">
        <v>76192.641217041237</v>
      </c>
      <c r="F6" s="2578" t="s">
        <v>1183</v>
      </c>
      <c r="G6" s="2578" t="s">
        <v>1182</v>
      </c>
      <c r="H6" s="2577">
        <v>7685.3799087857897</v>
      </c>
      <c r="I6" s="2576">
        <v>49348.269113437564</v>
      </c>
      <c r="J6" s="2571"/>
    </row>
    <row r="7" spans="1:10" s="7" customFormat="1" ht="15" customHeight="1" thickBot="1" x14ac:dyDescent="0.4">
      <c r="A7" s="7010"/>
      <c r="B7" s="2506" t="s">
        <v>143</v>
      </c>
      <c r="C7" s="2575">
        <v>1</v>
      </c>
      <c r="D7" s="2322">
        <v>0.50601275580671656</v>
      </c>
      <c r="E7" s="2322">
        <v>0.27657215644643446</v>
      </c>
      <c r="F7" s="2505" t="s">
        <v>1049</v>
      </c>
      <c r="G7" s="2505" t="s">
        <v>1181</v>
      </c>
      <c r="H7" s="2322">
        <v>2.7897209763790051E-2</v>
      </c>
      <c r="I7" s="2320">
        <v>0.17912959818109159</v>
      </c>
      <c r="J7" s="2571"/>
    </row>
    <row r="8" spans="1:10" s="7" customFormat="1" ht="15" customHeight="1" x14ac:dyDescent="0.35">
      <c r="A8" s="55" t="s">
        <v>48</v>
      </c>
      <c r="B8" s="867" t="s">
        <v>47</v>
      </c>
      <c r="C8" s="2557">
        <v>497.01400204659984</v>
      </c>
      <c r="D8" s="2201">
        <v>0.19509361446193793</v>
      </c>
      <c r="E8" s="2201">
        <v>0.18225041009380302</v>
      </c>
      <c r="F8" s="2503" t="s">
        <v>1180</v>
      </c>
      <c r="G8" s="2503" t="s">
        <v>1179</v>
      </c>
      <c r="H8" s="2201">
        <v>0.10300900721957466</v>
      </c>
      <c r="I8" s="1845">
        <v>0.13687846857791894</v>
      </c>
      <c r="J8" s="2571"/>
    </row>
    <row r="9" spans="1:10" s="7" customFormat="1" ht="15" customHeight="1" thickBot="1" x14ac:dyDescent="0.4">
      <c r="A9" s="59" t="s">
        <v>46</v>
      </c>
      <c r="B9" s="222" t="s">
        <v>45</v>
      </c>
      <c r="C9" s="2554">
        <v>2280.6928986238981</v>
      </c>
      <c r="D9" s="2450">
        <v>0.8049063855380636</v>
      </c>
      <c r="E9" s="2450">
        <v>0.81774958990619739</v>
      </c>
      <c r="F9" s="2484" t="s">
        <v>1178</v>
      </c>
      <c r="G9" s="2484" t="s">
        <v>1129</v>
      </c>
      <c r="H9" s="2450">
        <v>0.89699099278042538</v>
      </c>
      <c r="I9" s="2449">
        <v>0.86312153142208148</v>
      </c>
      <c r="J9" s="2571"/>
    </row>
    <row r="10" spans="1:10" s="7" customFormat="1" ht="15" customHeight="1" x14ac:dyDescent="0.35">
      <c r="A10" s="44" t="s">
        <v>44</v>
      </c>
      <c r="B10" s="465" t="s">
        <v>43</v>
      </c>
      <c r="C10" s="2555">
        <v>501.18815450829879</v>
      </c>
      <c r="D10" s="219">
        <v>0.17584822085804488</v>
      </c>
      <c r="E10" s="219">
        <v>9.6242380329109714E-2</v>
      </c>
      <c r="F10" s="2491" t="s">
        <v>1128</v>
      </c>
      <c r="G10" s="2491" t="s">
        <v>1153</v>
      </c>
      <c r="H10" s="219">
        <v>0.11928944632907093</v>
      </c>
      <c r="I10" s="267">
        <v>0.26312664096361488</v>
      </c>
      <c r="J10" s="2571"/>
    </row>
    <row r="11" spans="1:10" s="7" customFormat="1" ht="15" customHeight="1" x14ac:dyDescent="0.35">
      <c r="A11" s="36" t="s">
        <v>42</v>
      </c>
      <c r="B11" s="2459" t="s">
        <v>41</v>
      </c>
      <c r="C11" s="2556">
        <v>306.73685953040001</v>
      </c>
      <c r="D11" s="2315">
        <v>9.2592851109404684E-2</v>
      </c>
      <c r="E11" s="2315">
        <v>0.13053316820617339</v>
      </c>
      <c r="F11" s="2489" t="s">
        <v>1131</v>
      </c>
      <c r="G11" s="2489" t="s">
        <v>1114</v>
      </c>
      <c r="H11" s="2315">
        <v>4.198351346627531E-2</v>
      </c>
      <c r="I11" s="2314">
        <v>0.10009190508025417</v>
      </c>
      <c r="J11" s="2571"/>
    </row>
    <row r="12" spans="1:10" s="7" customFormat="1" ht="15" customHeight="1" thickBot="1" x14ac:dyDescent="0.4">
      <c r="A12" s="34"/>
      <c r="B12" s="2457" t="s">
        <v>40</v>
      </c>
      <c r="C12" s="2558">
        <v>2176.5597511999949</v>
      </c>
      <c r="D12" s="2395">
        <v>0.73155892803255185</v>
      </c>
      <c r="E12" s="2395">
        <v>0.77322445146471697</v>
      </c>
      <c r="F12" s="2500" t="s">
        <v>1156</v>
      </c>
      <c r="G12" s="2500" t="s">
        <v>1173</v>
      </c>
      <c r="H12" s="2395">
        <v>0.83872704020465361</v>
      </c>
      <c r="I12" s="2393">
        <v>0.63678145395613128</v>
      </c>
      <c r="J12" s="2571"/>
    </row>
    <row r="13" spans="1:10" s="7" customFormat="1" ht="15" customHeight="1" x14ac:dyDescent="0.35">
      <c r="A13" s="55" t="s">
        <v>39</v>
      </c>
      <c r="B13" s="867" t="s">
        <v>38</v>
      </c>
      <c r="C13" s="2557">
        <v>200.75197638919994</v>
      </c>
      <c r="D13" s="2201">
        <v>6.7087204107766973E-2</v>
      </c>
      <c r="E13" s="2201">
        <v>9.3197851655712732E-2</v>
      </c>
      <c r="F13" s="2503" t="s">
        <v>1177</v>
      </c>
      <c r="G13" s="2503">
        <v>0</v>
      </c>
      <c r="H13" s="2201">
        <v>5.1247017988990562E-2</v>
      </c>
      <c r="I13" s="1845">
        <v>3.4000820978883108E-2</v>
      </c>
      <c r="J13" s="2571"/>
    </row>
    <row r="14" spans="1:10" s="7" customFormat="1" ht="15" customHeight="1" x14ac:dyDescent="0.35">
      <c r="A14" s="36" t="s">
        <v>37</v>
      </c>
      <c r="B14" s="2459" t="s">
        <v>36</v>
      </c>
      <c r="C14" s="2556">
        <v>2191.3690657632983</v>
      </c>
      <c r="D14" s="2315">
        <v>0.73782031841604734</v>
      </c>
      <c r="E14" s="2315">
        <v>0.67336401338638519</v>
      </c>
      <c r="F14" s="2489" t="s">
        <v>1176</v>
      </c>
      <c r="G14" s="2489" t="s">
        <v>1047</v>
      </c>
      <c r="H14" s="2315">
        <v>0.73028764996299145</v>
      </c>
      <c r="I14" s="2314">
        <v>0.80800171985545299</v>
      </c>
      <c r="J14" s="2571"/>
    </row>
    <row r="15" spans="1:10" s="7" customFormat="1" ht="15" customHeight="1" x14ac:dyDescent="0.35">
      <c r="A15" s="36"/>
      <c r="B15" s="2523" t="s">
        <v>34</v>
      </c>
      <c r="C15" s="2574">
        <v>23.1820992271</v>
      </c>
      <c r="D15" s="2315">
        <v>6.3949782263343661E-3</v>
      </c>
      <c r="E15" s="2315">
        <v>5.6823385308678474E-3</v>
      </c>
      <c r="F15" s="2489" t="s">
        <v>1114</v>
      </c>
      <c r="G15" s="2489">
        <v>0</v>
      </c>
      <c r="H15" s="2315">
        <v>0</v>
      </c>
      <c r="I15" s="2314">
        <v>1.4283901898926848E-2</v>
      </c>
      <c r="J15" s="2571"/>
    </row>
    <row r="16" spans="1:10" s="7" customFormat="1" ht="15" customHeight="1" x14ac:dyDescent="0.35">
      <c r="A16" s="34"/>
      <c r="B16" s="2459" t="s">
        <v>4</v>
      </c>
      <c r="C16" s="2556">
        <v>22.302761557999997</v>
      </c>
      <c r="D16" s="2315">
        <v>4.1357700194998475E-3</v>
      </c>
      <c r="E16" s="2315">
        <v>2.3673855585502144E-3</v>
      </c>
      <c r="F16" s="2489">
        <v>0</v>
      </c>
      <c r="G16" s="2489">
        <v>0</v>
      </c>
      <c r="H16" s="2315">
        <v>3.5205291207199896E-2</v>
      </c>
      <c r="I16" s="2314">
        <v>2.0896976965015249E-2</v>
      </c>
      <c r="J16" s="2571"/>
    </row>
    <row r="17" spans="1:10" s="7" customFormat="1" ht="15" customHeight="1" thickBot="1" x14ac:dyDescent="0.4">
      <c r="A17" s="57"/>
      <c r="B17" s="222" t="s">
        <v>25</v>
      </c>
      <c r="C17" s="2554">
        <v>540.76537100920007</v>
      </c>
      <c r="D17" s="2450">
        <v>0.18370472231593737</v>
      </c>
      <c r="E17" s="2450">
        <v>0.2197060723376158</v>
      </c>
      <c r="F17" s="2484" t="s">
        <v>1114</v>
      </c>
      <c r="G17" s="2484">
        <v>0</v>
      </c>
      <c r="H17" s="2450">
        <v>0.18326004084081801</v>
      </c>
      <c r="I17" s="2449">
        <v>0.12257546265452204</v>
      </c>
      <c r="J17" s="2571"/>
    </row>
    <row r="18" spans="1:10" s="7" customFormat="1" ht="15" customHeight="1" x14ac:dyDescent="0.35">
      <c r="A18" s="44" t="s">
        <v>24</v>
      </c>
      <c r="B18" s="465" t="s">
        <v>23</v>
      </c>
      <c r="C18" s="2555">
        <v>831.88927306369942</v>
      </c>
      <c r="D18" s="219">
        <v>0.30414517902343496</v>
      </c>
      <c r="E18" s="219">
        <v>0.30341824515925664</v>
      </c>
      <c r="F18" s="2491" t="s">
        <v>1035</v>
      </c>
      <c r="G18" s="2491" t="s">
        <v>1130</v>
      </c>
      <c r="H18" s="219">
        <v>0.1886021619845363</v>
      </c>
      <c r="I18" s="267">
        <v>0.19342203267637939</v>
      </c>
      <c r="J18" s="2571"/>
    </row>
    <row r="19" spans="1:10" s="7" customFormat="1" ht="15" customHeight="1" x14ac:dyDescent="0.35">
      <c r="A19" s="36" t="s">
        <v>22</v>
      </c>
      <c r="B19" s="2459" t="s">
        <v>21</v>
      </c>
      <c r="C19" s="2556">
        <v>707.37587764829959</v>
      </c>
      <c r="D19" s="2315">
        <v>0.23705668953628325</v>
      </c>
      <c r="E19" s="2315">
        <v>0.23467708215725647</v>
      </c>
      <c r="F19" s="2489" t="s">
        <v>1074</v>
      </c>
      <c r="G19" s="2489" t="s">
        <v>1114</v>
      </c>
      <c r="H19" s="2315">
        <v>0.15247425254627409</v>
      </c>
      <c r="I19" s="2314">
        <v>0.24968256653542886</v>
      </c>
      <c r="J19" s="2571"/>
    </row>
    <row r="20" spans="1:10" s="7" customFormat="1" ht="15" customHeight="1" x14ac:dyDescent="0.35">
      <c r="A20" s="34"/>
      <c r="B20" s="2459" t="s">
        <v>20</v>
      </c>
      <c r="C20" s="2556">
        <v>346.11227907789964</v>
      </c>
      <c r="D20" s="2315">
        <v>0.11156447652792895</v>
      </c>
      <c r="E20" s="2315">
        <v>8.576062281506612E-2</v>
      </c>
      <c r="F20" s="2489" t="s">
        <v>1082</v>
      </c>
      <c r="G20" s="2489">
        <v>0</v>
      </c>
      <c r="H20" s="2315">
        <v>5.1368403913355259E-2</v>
      </c>
      <c r="I20" s="2314">
        <v>0.18203219207918828</v>
      </c>
      <c r="J20" s="2571"/>
    </row>
    <row r="21" spans="1:10" s="7" customFormat="1" ht="15" customHeight="1" x14ac:dyDescent="0.35">
      <c r="A21" s="34"/>
      <c r="B21" s="2459" t="s">
        <v>19</v>
      </c>
      <c r="C21" s="2556">
        <v>651.48354371960033</v>
      </c>
      <c r="D21" s="2315">
        <v>0.21593400793116288</v>
      </c>
      <c r="E21" s="2315">
        <v>0.21500435349491401</v>
      </c>
      <c r="F21" s="2489" t="s">
        <v>1080</v>
      </c>
      <c r="G21" s="2489" t="s">
        <v>1175</v>
      </c>
      <c r="H21" s="2315">
        <v>0.25412739601589895</v>
      </c>
      <c r="I21" s="2314">
        <v>0.21740606260516201</v>
      </c>
      <c r="J21" s="2571"/>
    </row>
    <row r="22" spans="1:10" s="7" customFormat="1" ht="15" customHeight="1" x14ac:dyDescent="0.35">
      <c r="A22" s="34"/>
      <c r="B22" s="2459" t="s">
        <v>18</v>
      </c>
      <c r="C22" s="2556">
        <v>26.960854475099996</v>
      </c>
      <c r="D22" s="2315">
        <v>3.9264757906374284E-3</v>
      </c>
      <c r="E22" s="2315">
        <v>1.2504892763194135E-2</v>
      </c>
      <c r="F22" s="2489">
        <v>0</v>
      </c>
      <c r="G22" s="2489">
        <v>0</v>
      </c>
      <c r="H22" s="2315">
        <v>2.9632197312614648E-2</v>
      </c>
      <c r="I22" s="2314">
        <v>1.5417126741286339E-2</v>
      </c>
      <c r="J22" s="2571"/>
    </row>
    <row r="23" spans="1:10" s="7" customFormat="1" ht="15" customHeight="1" x14ac:dyDescent="0.35">
      <c r="A23" s="34"/>
      <c r="B23" s="2459" t="s">
        <v>189</v>
      </c>
      <c r="C23" s="2556">
        <v>99.507358098300017</v>
      </c>
      <c r="D23" s="2315">
        <v>4.2506861688424546E-2</v>
      </c>
      <c r="E23" s="2315">
        <v>3.1544533752471821E-2</v>
      </c>
      <c r="F23" s="2489">
        <v>0</v>
      </c>
      <c r="G23" s="2489">
        <v>0</v>
      </c>
      <c r="H23" s="2315">
        <v>3.5205291207199896E-2</v>
      </c>
      <c r="I23" s="2314">
        <v>1.1868893001052129E-2</v>
      </c>
      <c r="J23" s="2571"/>
    </row>
    <row r="24" spans="1:10" s="7" customFormat="1" ht="15" customHeight="1" x14ac:dyDescent="0.35">
      <c r="A24" s="34"/>
      <c r="B24" s="2459" t="s">
        <v>16</v>
      </c>
      <c r="C24" s="2556">
        <v>240.84492609500018</v>
      </c>
      <c r="D24" s="2315">
        <v>6.424093449275306E-2</v>
      </c>
      <c r="E24" s="2315">
        <v>7.5465834927417777E-2</v>
      </c>
      <c r="F24" s="2489" t="s">
        <v>1038</v>
      </c>
      <c r="G24" s="2489" t="s">
        <v>1175</v>
      </c>
      <c r="H24" s="2315">
        <v>0.23899821394591675</v>
      </c>
      <c r="I24" s="2314">
        <v>0.11068935616863147</v>
      </c>
      <c r="J24" s="2571"/>
    </row>
    <row r="25" spans="1:10" s="7" customFormat="1" ht="15" customHeight="1" x14ac:dyDescent="0.35">
      <c r="A25" s="34"/>
      <c r="B25" s="2459" t="s">
        <v>1174</v>
      </c>
      <c r="C25" s="2556">
        <v>43.090528943500004</v>
      </c>
      <c r="D25" s="2315">
        <v>5.2279653279097074E-3</v>
      </c>
      <c r="E25" s="2315">
        <v>3.3603061579977528E-2</v>
      </c>
      <c r="F25" s="2489">
        <v>0</v>
      </c>
      <c r="G25" s="2489">
        <v>0</v>
      </c>
      <c r="H25" s="2315">
        <v>3.5205291207199896E-2</v>
      </c>
      <c r="I25" s="2314">
        <v>8.4685194836633167E-3</v>
      </c>
      <c r="J25" s="2571"/>
    </row>
    <row r="26" spans="1:10" s="7" customFormat="1" ht="15" customHeight="1" thickBot="1" x14ac:dyDescent="0.4">
      <c r="A26" s="34"/>
      <c r="B26" s="2457" t="s">
        <v>4</v>
      </c>
      <c r="C26" s="2558">
        <v>21.461049434699998</v>
      </c>
      <c r="D26" s="2395">
        <v>9.2826429071698989E-3</v>
      </c>
      <c r="E26" s="2395">
        <v>1.5679685044230013E-3</v>
      </c>
      <c r="F26" s="2500">
        <v>0</v>
      </c>
      <c r="G26" s="2500" t="s">
        <v>1114</v>
      </c>
      <c r="H26" s="2395">
        <v>0</v>
      </c>
      <c r="I26" s="2393">
        <v>1.1013250709209057E-2</v>
      </c>
      <c r="J26" s="2571"/>
    </row>
    <row r="27" spans="1:10" s="7" customFormat="1" ht="15" customHeight="1" x14ac:dyDescent="0.35">
      <c r="A27" s="55" t="s">
        <v>11</v>
      </c>
      <c r="B27" s="867" t="s">
        <v>10</v>
      </c>
      <c r="C27" s="2557">
        <v>1535.7765023745001</v>
      </c>
      <c r="D27" s="2201">
        <v>0.52753283638583293</v>
      </c>
      <c r="E27" s="2201">
        <v>0.5211371606987768</v>
      </c>
      <c r="F27" s="2503" t="s">
        <v>1107</v>
      </c>
      <c r="G27" s="2503" t="s">
        <v>1151</v>
      </c>
      <c r="H27" s="2201">
        <v>0.49949984690286153</v>
      </c>
      <c r="I27" s="1845">
        <v>0.46735311714610461</v>
      </c>
      <c r="J27" s="2571"/>
    </row>
    <row r="28" spans="1:10" s="7" customFormat="1" ht="15" customHeight="1" x14ac:dyDescent="0.35">
      <c r="A28" s="36" t="s">
        <v>9</v>
      </c>
      <c r="B28" s="2459" t="s">
        <v>8</v>
      </c>
      <c r="C28" s="2556">
        <v>78.653827353900013</v>
      </c>
      <c r="D28" s="2315">
        <v>2.408753146736602E-2</v>
      </c>
      <c r="E28" s="2315">
        <v>4.1944954550654015E-2</v>
      </c>
      <c r="F28" s="2489" t="s">
        <v>1114</v>
      </c>
      <c r="G28" s="2489">
        <v>0</v>
      </c>
      <c r="H28" s="2315">
        <v>0</v>
      </c>
      <c r="I28" s="2314">
        <v>1.207775721229749E-2</v>
      </c>
      <c r="J28" s="2571"/>
    </row>
    <row r="29" spans="1:10" s="7" customFormat="1" ht="15" customHeight="1" x14ac:dyDescent="0.35">
      <c r="A29" s="36"/>
      <c r="B29" s="2459" t="s">
        <v>7</v>
      </c>
      <c r="C29" s="2556">
        <v>40.653655902399997</v>
      </c>
      <c r="D29" s="2315">
        <v>1.0941102957387282E-2</v>
      </c>
      <c r="E29" s="2315">
        <v>1.5181446986767757E-2</v>
      </c>
      <c r="F29" s="2489" t="s">
        <v>1038</v>
      </c>
      <c r="G29" s="2489">
        <v>0</v>
      </c>
      <c r="H29" s="2315">
        <v>0</v>
      </c>
      <c r="I29" s="2314">
        <v>2.0744331145714313E-2</v>
      </c>
      <c r="J29" s="2571"/>
    </row>
    <row r="30" spans="1:10" s="7" customFormat="1" ht="15" customHeight="1" x14ac:dyDescent="0.35">
      <c r="A30" s="34"/>
      <c r="B30" s="2459" t="s">
        <v>6</v>
      </c>
      <c r="C30" s="2556">
        <v>260.56501146680006</v>
      </c>
      <c r="D30" s="2315">
        <v>9.7055038008836886E-2</v>
      </c>
      <c r="E30" s="2315">
        <v>8.355862752301764E-2</v>
      </c>
      <c r="F30" s="2489" t="s">
        <v>1038</v>
      </c>
      <c r="G30" s="2489">
        <v>0</v>
      </c>
      <c r="H30" s="2315">
        <v>5.7625648342034257E-2</v>
      </c>
      <c r="I30" s="2314">
        <v>7.4288223100601514E-2</v>
      </c>
      <c r="J30" s="2571"/>
    </row>
    <row r="31" spans="1:10" s="7" customFormat="1" ht="15" customHeight="1" x14ac:dyDescent="0.35">
      <c r="A31" s="34"/>
      <c r="B31" s="2459" t="s">
        <v>5</v>
      </c>
      <c r="C31" s="2556">
        <v>1008.391386222502</v>
      </c>
      <c r="D31" s="2315">
        <v>0.32150529327897526</v>
      </c>
      <c r="E31" s="2315">
        <v>0.32763838610728974</v>
      </c>
      <c r="F31" s="2489" t="s">
        <v>1025</v>
      </c>
      <c r="G31" s="2489" t="s">
        <v>1173</v>
      </c>
      <c r="H31" s="2315">
        <v>0.39885551557548526</v>
      </c>
      <c r="I31" s="2314">
        <v>0.38892987506840854</v>
      </c>
      <c r="J31" s="2571"/>
    </row>
    <row r="32" spans="1:10" s="7" customFormat="1" ht="15" customHeight="1" thickBot="1" x14ac:dyDescent="0.4">
      <c r="A32" s="57"/>
      <c r="B32" s="222" t="s">
        <v>4</v>
      </c>
      <c r="C32" s="2554">
        <v>60.444381918599994</v>
      </c>
      <c r="D32" s="2450">
        <v>1.8878197901601741E-2</v>
      </c>
      <c r="E32" s="2450">
        <v>1.0539424133493826E-2</v>
      </c>
      <c r="F32" s="2484">
        <v>0</v>
      </c>
      <c r="G32" s="2484">
        <v>0</v>
      </c>
      <c r="H32" s="2450">
        <v>4.4018989179618877E-2</v>
      </c>
      <c r="I32" s="2449">
        <v>3.660669632687439E-2</v>
      </c>
      <c r="J32" s="2571"/>
    </row>
    <row r="33" spans="1:10" s="7" customFormat="1" ht="15" customHeight="1" x14ac:dyDescent="0.35">
      <c r="A33" s="264" t="s">
        <v>3</v>
      </c>
      <c r="B33" s="1155" t="s">
        <v>2</v>
      </c>
      <c r="C33" s="2555">
        <v>1584.6587077585004</v>
      </c>
      <c r="D33" s="219">
        <v>0.52917034435008825</v>
      </c>
      <c r="E33" s="219">
        <v>0.47509598729442926</v>
      </c>
      <c r="F33" s="2491" t="s">
        <v>1040</v>
      </c>
      <c r="G33" s="2491" t="s">
        <v>1083</v>
      </c>
      <c r="H33" s="219">
        <v>0.52387882267779762</v>
      </c>
      <c r="I33" s="267">
        <v>0.62790693662403929</v>
      </c>
      <c r="J33" s="2571"/>
    </row>
    <row r="34" spans="1:10" s="7" customFormat="1" ht="15" customHeight="1" thickBot="1" x14ac:dyDescent="0.4">
      <c r="A34" s="16" t="s">
        <v>1</v>
      </c>
      <c r="B34" s="2573" t="s">
        <v>0</v>
      </c>
      <c r="C34" s="2554">
        <v>1399.8260574802009</v>
      </c>
      <c r="D34" s="2450">
        <v>0.47082965564991219</v>
      </c>
      <c r="E34" s="2450">
        <v>0.52490401270557041</v>
      </c>
      <c r="F34" s="2484" t="s">
        <v>1083</v>
      </c>
      <c r="G34" s="2484" t="s">
        <v>1040</v>
      </c>
      <c r="H34" s="2450">
        <v>0.47612117732220233</v>
      </c>
      <c r="I34" s="2449">
        <v>0.37209306337596132</v>
      </c>
      <c r="J34" s="2571"/>
    </row>
    <row r="35" spans="1:10" s="7" customFormat="1" ht="15" customHeight="1" x14ac:dyDescent="0.35">
      <c r="A35" s="5"/>
      <c r="B35" s="5"/>
      <c r="C35" s="1647"/>
      <c r="D35" s="2572"/>
      <c r="E35" s="2572"/>
      <c r="F35" s="2572"/>
      <c r="G35" s="2572"/>
      <c r="H35" s="6639" t="s">
        <v>201</v>
      </c>
      <c r="I35" s="6639"/>
      <c r="J35" s="2571"/>
    </row>
    <row r="36" spans="1:10" ht="12" customHeight="1" x14ac:dyDescent="0.35">
      <c r="G36" s="2570"/>
      <c r="J36" s="2569"/>
    </row>
    <row r="37" spans="1:10" ht="12" customHeight="1" x14ac:dyDescent="0.35">
      <c r="G37" s="2570"/>
      <c r="J37" s="2569"/>
    </row>
    <row r="38" spans="1:10" s="5" customFormat="1" ht="39" customHeight="1" x14ac:dyDescent="0.35">
      <c r="C38" s="1536"/>
      <c r="D38" s="227"/>
      <c r="E38" s="227"/>
      <c r="F38" s="227"/>
      <c r="G38" s="2570"/>
      <c r="H38" s="1"/>
      <c r="I38" s="1"/>
      <c r="J38" s="2569"/>
    </row>
    <row r="39" spans="1:10" ht="15" customHeight="1" x14ac:dyDescent="0.35">
      <c r="G39" s="2570"/>
      <c r="J39" s="2569"/>
    </row>
    <row r="40" spans="1:10" x14ac:dyDescent="0.35">
      <c r="J40" s="2569"/>
    </row>
    <row r="41" spans="1:10" ht="15" customHeight="1" x14ac:dyDescent="0.35">
      <c r="J41" s="2569"/>
    </row>
    <row r="42" spans="1:10" ht="13.9" customHeight="1" x14ac:dyDescent="0.35"/>
    <row r="43" spans="1:10" x14ac:dyDescent="0.35">
      <c r="J43" s="5"/>
    </row>
    <row r="44" spans="1:10" s="5" customFormat="1" ht="14.5" customHeight="1" x14ac:dyDescent="0.35">
      <c r="C44" s="1536"/>
      <c r="D44" s="227"/>
      <c r="E44" s="227"/>
      <c r="F44" s="227"/>
      <c r="G44" s="227"/>
      <c r="H44" s="1"/>
      <c r="I44" s="1"/>
      <c r="J44" s="1"/>
    </row>
    <row r="46" spans="1:10" x14ac:dyDescent="0.35">
      <c r="J46" s="5"/>
    </row>
    <row r="47" spans="1:10" s="5" customFormat="1" ht="14.5" customHeight="1" x14ac:dyDescent="0.35">
      <c r="C47" s="1536"/>
      <c r="D47" s="227"/>
      <c r="E47" s="227"/>
      <c r="F47" s="227"/>
      <c r="G47" s="227"/>
      <c r="H47" s="1"/>
      <c r="I47" s="1"/>
      <c r="J47" s="1"/>
    </row>
    <row r="57" ht="38.5" customHeight="1" x14ac:dyDescent="0.35"/>
    <row r="66" ht="14.5" customHeight="1" x14ac:dyDescent="0.35"/>
  </sheetData>
  <mergeCells count="11">
    <mergeCell ref="I3:I4"/>
    <mergeCell ref="H35:I35"/>
    <mergeCell ref="G3:G4"/>
    <mergeCell ref="A1:I1"/>
    <mergeCell ref="A2:I2"/>
    <mergeCell ref="A3:B4"/>
    <mergeCell ref="A6:A7"/>
    <mergeCell ref="D3:D4"/>
    <mergeCell ref="E3:E4"/>
    <mergeCell ref="F3:F4"/>
    <mergeCell ref="H3:H4"/>
  </mergeCells>
  <conditionalFormatting sqref="D7:I34">
    <cfRule type="expression" dxfId="632" priority="2">
      <formula>D7&lt;0.005</formula>
    </cfRule>
  </conditionalFormatting>
  <conditionalFormatting sqref="D7:I34">
    <cfRule type="expression" dxfId="631" priority="1" stopIfTrue="1">
      <formula>D7&lt;0.0004</formula>
    </cfRule>
  </conditionalFormatting>
  <printOptions horizontalCentered="1" verticalCentered="1"/>
  <pageMargins left="0" right="0" top="0.78740157480314965" bottom="0.78740157480314965" header="0.31496062992125984" footer="0.31496062992125984"/>
  <pageSetup paperSize="9" scale="93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גיליון132"/>
  <dimension ref="A1:H50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3.36328125" style="177" customWidth="1"/>
    <col min="3" max="3" width="11.26953125" style="176" customWidth="1"/>
    <col min="4" max="4" width="11.26953125" style="175" customWidth="1"/>
    <col min="5" max="5" width="13.90625" style="175" bestFit="1" customWidth="1"/>
    <col min="6" max="6" width="10.453125" style="175" customWidth="1"/>
    <col min="7" max="7" width="10.453125" style="2397" customWidth="1"/>
    <col min="8" max="8" width="10.453125" customWidth="1"/>
  </cols>
  <sheetData>
    <row r="1" spans="1:8" ht="13.9" customHeight="1" x14ac:dyDescent="0.35">
      <c r="A1" s="6345" t="s">
        <v>1198</v>
      </c>
      <c r="B1" s="6345"/>
      <c r="C1" s="6345"/>
      <c r="D1" s="6345"/>
      <c r="E1" s="6345"/>
      <c r="F1" s="6345"/>
      <c r="G1" s="6345"/>
      <c r="H1" s="6345"/>
    </row>
    <row r="2" spans="1:8" ht="14.5" customHeight="1" thickBot="1" x14ac:dyDescent="0.4">
      <c r="A2" s="6345" t="s">
        <v>1197</v>
      </c>
      <c r="B2" s="6345"/>
      <c r="C2" s="6345"/>
      <c r="D2" s="6345"/>
      <c r="E2" s="6345"/>
      <c r="F2" s="6345"/>
      <c r="G2" s="6345"/>
      <c r="H2" s="6345"/>
    </row>
    <row r="3" spans="1:8" ht="20.149999999999999" customHeight="1" x14ac:dyDescent="0.35">
      <c r="A3" s="6978" t="s">
        <v>158</v>
      </c>
      <c r="B3" s="6979"/>
      <c r="C3" s="2551" t="s">
        <v>171</v>
      </c>
      <c r="D3" s="7024" t="s">
        <v>1196</v>
      </c>
      <c r="E3" s="7026" t="s">
        <v>1195</v>
      </c>
      <c r="F3" s="7024" t="s">
        <v>1194</v>
      </c>
      <c r="G3" s="7026" t="s">
        <v>1193</v>
      </c>
      <c r="H3" s="7024" t="s">
        <v>129</v>
      </c>
    </row>
    <row r="4" spans="1:8" ht="20.149999999999999" customHeight="1" thickBot="1" x14ac:dyDescent="0.4">
      <c r="A4" s="6980"/>
      <c r="B4" s="6981"/>
      <c r="C4" s="2596" t="s">
        <v>161</v>
      </c>
      <c r="D4" s="7025"/>
      <c r="E4" s="7027"/>
      <c r="F4" s="7025"/>
      <c r="G4" s="7027"/>
      <c r="H4" s="7025"/>
    </row>
    <row r="5" spans="1:8" s="179" customFormat="1" ht="15" customHeight="1" thickBot="1" x14ac:dyDescent="0.4">
      <c r="A5" s="2549" t="s">
        <v>1053</v>
      </c>
      <c r="B5" s="2530"/>
      <c r="C5" s="2595">
        <v>1133.4359425152022</v>
      </c>
      <c r="D5" s="2595">
        <v>634.01785997169907</v>
      </c>
      <c r="E5" s="2595">
        <v>44.057182378699991</v>
      </c>
      <c r="F5" s="2595">
        <v>51.256611960900003</v>
      </c>
      <c r="G5" s="2595">
        <v>93.766079842900012</v>
      </c>
      <c r="H5" s="2594">
        <v>310.33820836099994</v>
      </c>
    </row>
    <row r="6" spans="1:8" s="179" customFormat="1" ht="15" customHeight="1" x14ac:dyDescent="0.35">
      <c r="A6" s="7010" t="s">
        <v>59</v>
      </c>
      <c r="B6" s="2469" t="s">
        <v>1052</v>
      </c>
      <c r="C6" s="2593">
        <v>104624.20883617412</v>
      </c>
      <c r="D6" s="2593">
        <v>58524.363397682624</v>
      </c>
      <c r="E6" s="2593">
        <v>4066.7916703199398</v>
      </c>
      <c r="F6" s="2593">
        <v>4731.3502888678377</v>
      </c>
      <c r="G6" s="2593">
        <v>8655.2768897768146</v>
      </c>
      <c r="H6" s="2592">
        <v>28646.426589527018</v>
      </c>
    </row>
    <row r="7" spans="1:8" s="179" customFormat="1" ht="15" customHeight="1" thickBot="1" x14ac:dyDescent="0.4">
      <c r="A7" s="7010"/>
      <c r="B7" s="2506" t="s">
        <v>143</v>
      </c>
      <c r="C7" s="2560">
        <v>1</v>
      </c>
      <c r="D7" s="2322">
        <v>0.55937687891454491</v>
      </c>
      <c r="E7" s="2322">
        <v>3.8870465216018293E-2</v>
      </c>
      <c r="F7" s="2322">
        <v>4.5222328001317792E-2</v>
      </c>
      <c r="G7" s="2322">
        <v>8.272728640968445E-2</v>
      </c>
      <c r="H7" s="2320">
        <v>0.2738030414584357</v>
      </c>
    </row>
    <row r="8" spans="1:8" s="179" customFormat="1" ht="15" customHeight="1" x14ac:dyDescent="0.35">
      <c r="A8" s="55" t="s">
        <v>48</v>
      </c>
      <c r="B8" s="867" t="s">
        <v>47</v>
      </c>
      <c r="C8" s="2590">
        <v>182.05412276139998</v>
      </c>
      <c r="D8" s="2201">
        <v>0.14296616128648404</v>
      </c>
      <c r="E8" s="2201">
        <v>0.17089096779000901</v>
      </c>
      <c r="F8" s="2201">
        <v>0.26912462857140901</v>
      </c>
      <c r="G8" s="2201">
        <v>0.25192363945871682</v>
      </c>
      <c r="H8" s="1845">
        <v>0.17819394868373289</v>
      </c>
    </row>
    <row r="9" spans="1:8" s="179" customFormat="1" ht="15" customHeight="1" thickBot="1" x14ac:dyDescent="0.4">
      <c r="A9" s="59" t="s">
        <v>46</v>
      </c>
      <c r="B9" s="222" t="s">
        <v>45</v>
      </c>
      <c r="C9" s="2584">
        <v>896.24341716129982</v>
      </c>
      <c r="D9" s="2450">
        <v>0.85703383871351646</v>
      </c>
      <c r="E9" s="2450">
        <v>0.82910903220999121</v>
      </c>
      <c r="F9" s="2450">
        <v>0.73087537142859105</v>
      </c>
      <c r="G9" s="2450">
        <v>0.74807636054128279</v>
      </c>
      <c r="H9" s="2449">
        <v>0.82180605131626738</v>
      </c>
    </row>
    <row r="10" spans="1:8" s="179" customFormat="1" ht="15" customHeight="1" x14ac:dyDescent="0.35">
      <c r="A10" s="44" t="s">
        <v>44</v>
      </c>
      <c r="B10" s="465" t="s">
        <v>43</v>
      </c>
      <c r="C10" s="2585">
        <v>152.01146638319995</v>
      </c>
      <c r="D10" s="219">
        <v>9.3896415770460068E-2</v>
      </c>
      <c r="E10" s="219">
        <v>2.1341715998038465E-2</v>
      </c>
      <c r="F10" s="219">
        <v>0</v>
      </c>
      <c r="G10" s="219">
        <v>1.9638839289061263E-2</v>
      </c>
      <c r="H10" s="267">
        <v>0.28903224460927279</v>
      </c>
    </row>
    <row r="11" spans="1:8" s="179" customFormat="1" ht="15" customHeight="1" x14ac:dyDescent="0.35">
      <c r="A11" s="36" t="s">
        <v>42</v>
      </c>
      <c r="B11" s="2459" t="s">
        <v>41</v>
      </c>
      <c r="C11" s="2589">
        <v>116.5494532245</v>
      </c>
      <c r="D11" s="2315">
        <v>0.11714755010468533</v>
      </c>
      <c r="E11" s="2315">
        <v>0.16289461453780252</v>
      </c>
      <c r="F11" s="2315">
        <v>0</v>
      </c>
      <c r="G11" s="2315">
        <v>0</v>
      </c>
      <c r="H11" s="2314">
        <v>0.1130996297567428</v>
      </c>
    </row>
    <row r="12" spans="1:8" s="179" customFormat="1" ht="15" customHeight="1" thickBot="1" x14ac:dyDescent="0.4">
      <c r="A12" s="34"/>
      <c r="B12" s="2457" t="s">
        <v>40</v>
      </c>
      <c r="C12" s="2591">
        <v>864.87502290750001</v>
      </c>
      <c r="D12" s="2395">
        <v>0.78895603412485527</v>
      </c>
      <c r="E12" s="2395">
        <v>0.81576366946415912</v>
      </c>
      <c r="F12" s="2395">
        <v>1</v>
      </c>
      <c r="G12" s="2395">
        <v>0.98036116071093871</v>
      </c>
      <c r="H12" s="2393">
        <v>0.59786812563398439</v>
      </c>
    </row>
    <row r="13" spans="1:8" s="179" customFormat="1" ht="15" customHeight="1" x14ac:dyDescent="0.35">
      <c r="A13" s="55" t="s">
        <v>39</v>
      </c>
      <c r="B13" s="867" t="s">
        <v>38</v>
      </c>
      <c r="C13" s="2590">
        <v>81.73490745010001</v>
      </c>
      <c r="D13" s="2201">
        <v>8.2837768739266085E-2</v>
      </c>
      <c r="E13" s="2201">
        <v>5.6191351024682784E-2</v>
      </c>
      <c r="F13" s="2201">
        <v>0.11317076875711131</v>
      </c>
      <c r="G13" s="2201">
        <v>4.6967379493507398E-2</v>
      </c>
      <c r="H13" s="1845">
        <v>5.3277206313786962E-2</v>
      </c>
    </row>
    <row r="14" spans="1:8" s="179" customFormat="1" ht="15" customHeight="1" x14ac:dyDescent="0.35">
      <c r="A14" s="36" t="s">
        <v>37</v>
      </c>
      <c r="B14" s="2459" t="s">
        <v>36</v>
      </c>
      <c r="C14" s="2589">
        <v>834.6909263260992</v>
      </c>
      <c r="D14" s="2315">
        <v>0.73183843517753799</v>
      </c>
      <c r="E14" s="2315">
        <v>0.71585091288197378</v>
      </c>
      <c r="F14" s="2315">
        <v>0.51725912162561261</v>
      </c>
      <c r="G14" s="2315">
        <v>0.59318938492032547</v>
      </c>
      <c r="H14" s="2314">
        <v>0.82819296287623856</v>
      </c>
    </row>
    <row r="15" spans="1:8" s="179" customFormat="1" ht="15" customHeight="1" thickBot="1" x14ac:dyDescent="0.4">
      <c r="A15" s="57"/>
      <c r="B15" s="222" t="s">
        <v>25</v>
      </c>
      <c r="C15" s="2584">
        <v>201.72237641180001</v>
      </c>
      <c r="D15" s="2450">
        <v>0.17950046913028611</v>
      </c>
      <c r="E15" s="2450">
        <v>0.22795773609334358</v>
      </c>
      <c r="F15" s="2450">
        <v>0.22799864799715494</v>
      </c>
      <c r="G15" s="2450">
        <v>0.35984323558616688</v>
      </c>
      <c r="H15" s="2449">
        <v>0.10454777689364715</v>
      </c>
    </row>
    <row r="16" spans="1:8" s="179" customFormat="1" ht="15" customHeight="1" x14ac:dyDescent="0.35">
      <c r="A16" s="44" t="s">
        <v>24</v>
      </c>
      <c r="B16" s="465" t="s">
        <v>23</v>
      </c>
      <c r="C16" s="2585">
        <v>260.0362317762</v>
      </c>
      <c r="D16" s="219">
        <v>0.27987484498720699</v>
      </c>
      <c r="E16" s="219">
        <v>5.2720028894152275E-2</v>
      </c>
      <c r="F16" s="219">
        <v>0.16637828806760369</v>
      </c>
      <c r="G16" s="219">
        <v>0.23296325886822319</v>
      </c>
      <c r="H16" s="267">
        <v>0.16077893518595951</v>
      </c>
    </row>
    <row r="17" spans="1:8" s="179" customFormat="1" ht="15" customHeight="1" x14ac:dyDescent="0.35">
      <c r="A17" s="36" t="s">
        <v>22</v>
      </c>
      <c r="B17" s="2459" t="s">
        <v>21</v>
      </c>
      <c r="C17" s="2589">
        <v>207.40633498690025</v>
      </c>
      <c r="D17" s="2315">
        <v>0.18781050715229877</v>
      </c>
      <c r="E17" s="2315">
        <v>0.3078072007972143</v>
      </c>
      <c r="F17" s="2315">
        <v>0.25386846362623922</v>
      </c>
      <c r="G17" s="2315">
        <v>5.8900484235378775E-2</v>
      </c>
      <c r="H17" s="2314">
        <v>0.18120455305582342</v>
      </c>
    </row>
    <row r="18" spans="1:8" s="179" customFormat="1" ht="15" customHeight="1" x14ac:dyDescent="0.35">
      <c r="A18" s="34"/>
      <c r="B18" s="2459" t="s">
        <v>20</v>
      </c>
      <c r="C18" s="2589">
        <v>162.34354928920007</v>
      </c>
      <c r="D18" s="2315">
        <v>0.10801422757263794</v>
      </c>
      <c r="E18" s="2315">
        <v>9.062975665757542E-3</v>
      </c>
      <c r="F18" s="2315">
        <v>0.10774936727798162</v>
      </c>
      <c r="G18" s="2315">
        <v>1.9638839289061263E-2</v>
      </c>
      <c r="H18" s="2314">
        <v>0.27742953946794713</v>
      </c>
    </row>
    <row r="19" spans="1:8" s="179" customFormat="1" ht="15" customHeight="1" x14ac:dyDescent="0.35">
      <c r="A19" s="34"/>
      <c r="B19" s="2459" t="s">
        <v>19</v>
      </c>
      <c r="C19" s="2589">
        <v>370.26511606729986</v>
      </c>
      <c r="D19" s="2315">
        <v>0.30944832726897875</v>
      </c>
      <c r="E19" s="2315">
        <v>0.57568890417654517</v>
      </c>
      <c r="F19" s="2315">
        <v>0.30543574107946375</v>
      </c>
      <c r="G19" s="2315">
        <v>0.54107491824338672</v>
      </c>
      <c r="H19" s="2314">
        <v>0.26524624211094927</v>
      </c>
    </row>
    <row r="20" spans="1:8" s="179" customFormat="1" ht="15" customHeight="1" x14ac:dyDescent="0.35">
      <c r="A20" s="34"/>
      <c r="B20" s="2459" t="s">
        <v>189</v>
      </c>
      <c r="C20" s="2589">
        <v>51.738386740500005</v>
      </c>
      <c r="D20" s="2315">
        <v>3.9256420575456634E-2</v>
      </c>
      <c r="E20" s="2315">
        <v>0</v>
      </c>
      <c r="F20" s="2315">
        <v>0.14157146162012121</v>
      </c>
      <c r="G20" s="2315">
        <v>3.7291168611916399E-2</v>
      </c>
      <c r="H20" s="2314">
        <v>5.186597839695066E-2</v>
      </c>
    </row>
    <row r="21" spans="1:8" s="179" customFormat="1" ht="15" customHeight="1" thickBot="1" x14ac:dyDescent="0.4">
      <c r="A21" s="34"/>
      <c r="B21" s="2457" t="s">
        <v>16</v>
      </c>
      <c r="C21" s="2591">
        <v>47.519115414799991</v>
      </c>
      <c r="D21" s="2395">
        <v>4.528775901625498E-2</v>
      </c>
      <c r="E21" s="2395">
        <v>0</v>
      </c>
      <c r="F21" s="2395">
        <v>2.4996678328590469E-2</v>
      </c>
      <c r="G21" s="2395">
        <v>6.0184683481009478E-2</v>
      </c>
      <c r="H21" s="2393">
        <v>3.8285135901084628E-2</v>
      </c>
    </row>
    <row r="22" spans="1:8" s="179" customFormat="1" ht="15" customHeight="1" x14ac:dyDescent="0.35">
      <c r="A22" s="55" t="s">
        <v>11</v>
      </c>
      <c r="B22" s="867" t="s">
        <v>10</v>
      </c>
      <c r="C22" s="2590">
        <v>462.29302544159953</v>
      </c>
      <c r="D22" s="2201">
        <v>0.42994810353444618</v>
      </c>
      <c r="E22" s="2201">
        <v>0.36959020535712411</v>
      </c>
      <c r="F22" s="2201">
        <v>0.21330762278904289</v>
      </c>
      <c r="G22" s="2201">
        <v>9.2570285446963232E-2</v>
      </c>
      <c r="H22" s="1845">
        <v>0.49559404187895095</v>
      </c>
    </row>
    <row r="23" spans="1:8" s="179" customFormat="1" ht="15" customHeight="1" x14ac:dyDescent="0.35">
      <c r="A23" s="36" t="s">
        <v>9</v>
      </c>
      <c r="B23" s="2459" t="s">
        <v>364</v>
      </c>
      <c r="C23" s="2589">
        <v>23.1613088191</v>
      </c>
      <c r="D23" s="2340">
        <v>2.8263554237730595E-2</v>
      </c>
      <c r="E23" s="2340">
        <v>0</v>
      </c>
      <c r="F23" s="2340">
        <v>0</v>
      </c>
      <c r="G23" s="2340">
        <v>0</v>
      </c>
      <c r="H23" s="2352">
        <v>1.6890316773378405E-2</v>
      </c>
    </row>
    <row r="24" spans="1:8" s="179" customFormat="1" ht="15" customHeight="1" x14ac:dyDescent="0.35">
      <c r="A24" s="36"/>
      <c r="B24" s="2459" t="s">
        <v>6</v>
      </c>
      <c r="C24" s="2589">
        <v>64.601722697699998</v>
      </c>
      <c r="D24" s="2315">
        <v>6.775939925385957E-2</v>
      </c>
      <c r="E24" s="2315">
        <v>9.528525052999251E-2</v>
      </c>
      <c r="F24" s="2315">
        <v>4.7034873335737901E-2</v>
      </c>
      <c r="G24" s="2315">
        <v>5.058874689383934E-2</v>
      </c>
      <c r="H24" s="2314">
        <v>3.3153175214673224E-2</v>
      </c>
    </row>
    <row r="25" spans="1:8" s="179" customFormat="1" ht="15" customHeight="1" x14ac:dyDescent="0.35">
      <c r="A25" s="36"/>
      <c r="B25" s="2459" t="s">
        <v>5</v>
      </c>
      <c r="C25" s="2589">
        <v>546.33456732609909</v>
      </c>
      <c r="D25" s="2315">
        <v>0.44863796640081544</v>
      </c>
      <c r="E25" s="2315">
        <v>0.48040365364655274</v>
      </c>
      <c r="F25" s="2315">
        <v>0.7146608255466288</v>
      </c>
      <c r="G25" s="2315">
        <v>0.80348841922929937</v>
      </c>
      <c r="H25" s="2314">
        <v>0.41488220665283854</v>
      </c>
    </row>
    <row r="26" spans="1:8" s="179" customFormat="1" ht="15" customHeight="1" thickBot="1" x14ac:dyDescent="0.4">
      <c r="A26" s="57"/>
      <c r="B26" s="222" t="s">
        <v>4</v>
      </c>
      <c r="C26" s="2584">
        <v>25.904276630699997</v>
      </c>
      <c r="D26" s="2588">
        <v>1.3598119801049201E-2</v>
      </c>
      <c r="E26" s="2588">
        <v>5.4720890466330767E-2</v>
      </c>
      <c r="F26" s="2588">
        <v>2.4996678328590469E-2</v>
      </c>
      <c r="G26" s="2588">
        <v>5.3352548429897943E-2</v>
      </c>
      <c r="H26" s="2587">
        <v>2.7673270563932463E-2</v>
      </c>
    </row>
    <row r="27" spans="1:8" s="179" customFormat="1" ht="15" customHeight="1" x14ac:dyDescent="0.35">
      <c r="A27" s="264" t="s">
        <v>3</v>
      </c>
      <c r="B27" s="2586" t="s">
        <v>2</v>
      </c>
      <c r="C27" s="2585">
        <v>616.02301876619902</v>
      </c>
      <c r="D27" s="219">
        <v>0.53580874348171159</v>
      </c>
      <c r="E27" s="219">
        <v>0.47614329666124677</v>
      </c>
      <c r="F27" s="219">
        <v>0.42380627178149866</v>
      </c>
      <c r="G27" s="219">
        <v>0.50543876140502442</v>
      </c>
      <c r="H27" s="267">
        <v>0.60004628471942245</v>
      </c>
    </row>
    <row r="28" spans="1:8" s="179" customFormat="1" ht="15" customHeight="1" thickBot="1" x14ac:dyDescent="0.4">
      <c r="A28" s="16" t="s">
        <v>1</v>
      </c>
      <c r="B28" s="2521" t="s">
        <v>0</v>
      </c>
      <c r="C28" s="2584">
        <v>517.41292374899933</v>
      </c>
      <c r="D28" s="2450">
        <v>0.46419125651828963</v>
      </c>
      <c r="E28" s="2450">
        <v>0.52385670333875345</v>
      </c>
      <c r="F28" s="2450">
        <v>0.57619372821850123</v>
      </c>
      <c r="G28" s="2450">
        <v>0.49456123859497547</v>
      </c>
      <c r="H28" s="2449">
        <v>0.39995371528057794</v>
      </c>
    </row>
    <row r="29" spans="1:8" s="179" customFormat="1" ht="15" customHeight="1" x14ac:dyDescent="0.35">
      <c r="A29" s="177"/>
      <c r="B29" s="177"/>
      <c r="C29" s="176"/>
      <c r="D29" s="175"/>
      <c r="E29" s="175"/>
      <c r="F29" s="175"/>
      <c r="G29" s="6639" t="s">
        <v>201</v>
      </c>
      <c r="H29" s="6639"/>
    </row>
    <row r="30" spans="1:8" ht="12" customHeight="1" x14ac:dyDescent="0.35"/>
    <row r="31" spans="1:8" ht="12" customHeight="1" x14ac:dyDescent="0.35"/>
    <row r="32" spans="1:8" ht="60" customHeight="1" x14ac:dyDescent="0.35">
      <c r="H32" s="2583"/>
    </row>
    <row r="33" spans="3:8" x14ac:dyDescent="0.35">
      <c r="H33" s="2583"/>
    </row>
    <row r="34" spans="3:8" s="177" customFormat="1" ht="57" customHeight="1" x14ac:dyDescent="0.35">
      <c r="C34" s="176"/>
      <c r="D34" s="175"/>
      <c r="E34" s="175"/>
      <c r="F34" s="175"/>
      <c r="G34" s="2397"/>
      <c r="H34" s="2583"/>
    </row>
    <row r="35" spans="3:8" x14ac:dyDescent="0.35">
      <c r="H35" s="2583"/>
    </row>
    <row r="36" spans="3:8" ht="19.149999999999999" customHeight="1" x14ac:dyDescent="0.35">
      <c r="H36" s="2583"/>
    </row>
    <row r="37" spans="3:8" x14ac:dyDescent="0.35">
      <c r="H37" s="2583"/>
    </row>
    <row r="38" spans="3:8" ht="15" customHeight="1" x14ac:dyDescent="0.35">
      <c r="H38" s="2583"/>
    </row>
    <row r="40" spans="3:8" ht="15" customHeight="1" x14ac:dyDescent="0.35"/>
    <row r="41" spans="3:8" ht="38.5" customHeight="1" x14ac:dyDescent="0.35"/>
    <row r="50" ht="14.5" customHeight="1" x14ac:dyDescent="0.35"/>
  </sheetData>
  <mergeCells count="10">
    <mergeCell ref="G29:H29"/>
    <mergeCell ref="A1:H1"/>
    <mergeCell ref="A2:H2"/>
    <mergeCell ref="A3:B4"/>
    <mergeCell ref="A6:A7"/>
    <mergeCell ref="D3:D4"/>
    <mergeCell ref="E3:E4"/>
    <mergeCell ref="F3:F4"/>
    <mergeCell ref="G3:G4"/>
    <mergeCell ref="H3:H4"/>
  </mergeCells>
  <conditionalFormatting sqref="D7:H28">
    <cfRule type="expression" dxfId="630" priority="2">
      <formula>D7&lt;0.005</formula>
    </cfRule>
  </conditionalFormatting>
  <conditionalFormatting sqref="D7:H28">
    <cfRule type="expression" dxfId="62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גיליון133"/>
  <dimension ref="A1:I42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1.453125" style="177" customWidth="1"/>
    <col min="3" max="3" width="11.7265625" style="176" customWidth="1"/>
    <col min="4" max="6" width="11.7265625" style="175" customWidth="1"/>
    <col min="7" max="7" width="11.7265625" style="2397" customWidth="1"/>
    <col min="8" max="8" width="11.7265625" customWidth="1"/>
  </cols>
  <sheetData>
    <row r="1" spans="1:9" ht="13.9" customHeight="1" x14ac:dyDescent="0.35">
      <c r="A1" s="6345" t="s">
        <v>1204</v>
      </c>
      <c r="B1" s="6345"/>
      <c r="C1" s="6345"/>
      <c r="D1" s="6345"/>
      <c r="E1" s="6345"/>
      <c r="F1" s="6345"/>
      <c r="G1" s="6345"/>
      <c r="H1" s="6345"/>
    </row>
    <row r="2" spans="1:9" ht="14.5" customHeight="1" thickBot="1" x14ac:dyDescent="0.4">
      <c r="A2" s="6345" t="s">
        <v>1203</v>
      </c>
      <c r="B2" s="6345"/>
      <c r="C2" s="6345"/>
      <c r="D2" s="6345"/>
      <c r="E2" s="6345"/>
      <c r="F2" s="6345"/>
      <c r="G2" s="6345"/>
      <c r="H2" s="6345"/>
    </row>
    <row r="3" spans="1:9" ht="20.149999999999999" customHeight="1" x14ac:dyDescent="0.35">
      <c r="A3" s="6978" t="s">
        <v>158</v>
      </c>
      <c r="B3" s="6979"/>
      <c r="C3" s="2551" t="s">
        <v>171</v>
      </c>
      <c r="D3" s="7028" t="s">
        <v>1202</v>
      </c>
      <c r="E3" s="7030" t="s">
        <v>1201</v>
      </c>
      <c r="F3" s="7028" t="s">
        <v>1200</v>
      </c>
      <c r="G3" s="7030" t="s">
        <v>1199</v>
      </c>
      <c r="H3" s="7028" t="s">
        <v>129</v>
      </c>
    </row>
    <row r="4" spans="1:9" ht="20.149999999999999" customHeight="1" thickBot="1" x14ac:dyDescent="0.4">
      <c r="A4" s="6980"/>
      <c r="B4" s="6981"/>
      <c r="C4" s="2596" t="s">
        <v>161</v>
      </c>
      <c r="D4" s="7029"/>
      <c r="E4" s="7031"/>
      <c r="F4" s="7029"/>
      <c r="G4" s="7031"/>
      <c r="H4" s="7029"/>
    </row>
    <row r="5" spans="1:9" s="179" customFormat="1" ht="15" customHeight="1" thickBot="1" x14ac:dyDescent="0.4">
      <c r="A5" s="2549" t="s">
        <v>1053</v>
      </c>
      <c r="B5" s="2530"/>
      <c r="C5" s="2595">
        <v>678.71937458049956</v>
      </c>
      <c r="D5" s="2595">
        <v>291.64391460079935</v>
      </c>
      <c r="E5" s="2595">
        <v>85.550496633200041</v>
      </c>
      <c r="F5" s="2595">
        <v>37.506923442800002</v>
      </c>
      <c r="G5" s="2595">
        <v>52.335477330200007</v>
      </c>
      <c r="H5" s="2594">
        <v>211.68256257349984</v>
      </c>
      <c r="I5" s="2598"/>
    </row>
    <row r="6" spans="1:9" s="179" customFormat="1" ht="15" customHeight="1" x14ac:dyDescent="0.35">
      <c r="A6" s="7010" t="s">
        <v>59</v>
      </c>
      <c r="B6" s="2469" t="s">
        <v>1052</v>
      </c>
      <c r="C6" s="2593">
        <v>62650.631520703435</v>
      </c>
      <c r="D6" s="2593">
        <v>26920.810151135713</v>
      </c>
      <c r="E6" s="2593">
        <v>7896.9200552419488</v>
      </c>
      <c r="F6" s="2593">
        <v>3462.1561253469981</v>
      </c>
      <c r="G6" s="2593">
        <v>4830.9372451369845</v>
      </c>
      <c r="H6" s="2592">
        <v>19539.807943841937</v>
      </c>
      <c r="I6" s="2598"/>
    </row>
    <row r="7" spans="1:9" s="179" customFormat="1" ht="15" customHeight="1" thickBot="1" x14ac:dyDescent="0.4">
      <c r="A7" s="7010"/>
      <c r="B7" s="2506" t="s">
        <v>143</v>
      </c>
      <c r="C7" s="2560">
        <v>1</v>
      </c>
      <c r="D7" s="2322">
        <v>0.42969734697946049</v>
      </c>
      <c r="E7" s="2322">
        <v>0.12604693462018346</v>
      </c>
      <c r="F7" s="2322">
        <v>5.526131247687182E-2</v>
      </c>
      <c r="G7" s="2322">
        <v>7.7109154814605563E-2</v>
      </c>
      <c r="H7" s="2320">
        <v>0.31188525110887816</v>
      </c>
      <c r="I7" s="2598"/>
    </row>
    <row r="8" spans="1:9" s="179" customFormat="1" ht="15" customHeight="1" x14ac:dyDescent="0.35">
      <c r="A8" s="55" t="s">
        <v>48</v>
      </c>
      <c r="B8" s="867" t="s">
        <v>47</v>
      </c>
      <c r="C8" s="2590">
        <v>228.11599637659992</v>
      </c>
      <c r="D8" s="2201">
        <v>0.4175118633981143</v>
      </c>
      <c r="E8" s="2201">
        <v>0.29973426127746272</v>
      </c>
      <c r="F8" s="2201">
        <v>0.22942359338405638</v>
      </c>
      <c r="G8" s="2201">
        <v>0.35778894162592573</v>
      </c>
      <c r="H8" s="1845">
        <v>0.3266424859703807</v>
      </c>
      <c r="I8" s="2598"/>
    </row>
    <row r="9" spans="1:9" s="179" customFormat="1" ht="15" customHeight="1" thickBot="1" x14ac:dyDescent="0.4">
      <c r="A9" s="59" t="s">
        <v>46</v>
      </c>
      <c r="B9" s="222" t="s">
        <v>45</v>
      </c>
      <c r="C9" s="2584">
        <v>402.6703144685992</v>
      </c>
      <c r="D9" s="2450">
        <v>0.58248813660188747</v>
      </c>
      <c r="E9" s="2450">
        <v>0.70026573872253706</v>
      </c>
      <c r="F9" s="2450">
        <v>0.77057640661594351</v>
      </c>
      <c r="G9" s="2450">
        <v>0.64221105837407455</v>
      </c>
      <c r="H9" s="2449">
        <v>0.67335751402962041</v>
      </c>
      <c r="I9" s="2598"/>
    </row>
    <row r="10" spans="1:9" s="179" customFormat="1" ht="15" customHeight="1" x14ac:dyDescent="0.35">
      <c r="A10" s="44" t="s">
        <v>44</v>
      </c>
      <c r="B10" s="465" t="s">
        <v>43</v>
      </c>
      <c r="C10" s="2585">
        <v>185.1562068832998</v>
      </c>
      <c r="D10" s="219">
        <v>0.28219589778532761</v>
      </c>
      <c r="E10" s="219">
        <v>0.12928192930802734</v>
      </c>
      <c r="F10" s="219">
        <v>0.20110956932533988</v>
      </c>
      <c r="G10" s="219">
        <v>0.27694421107221434</v>
      </c>
      <c r="H10" s="267">
        <v>0.32954225308982982</v>
      </c>
      <c r="I10" s="2598"/>
    </row>
    <row r="11" spans="1:9" s="179" customFormat="1" ht="15" customHeight="1" x14ac:dyDescent="0.35">
      <c r="A11" s="36" t="s">
        <v>42</v>
      </c>
      <c r="B11" s="2459" t="s">
        <v>41</v>
      </c>
      <c r="C11" s="2589">
        <v>79.697263547499986</v>
      </c>
      <c r="D11" s="2315">
        <v>0.11166494250352083</v>
      </c>
      <c r="E11" s="2315">
        <v>9.8485744901336658E-2</v>
      </c>
      <c r="F11" s="2315">
        <v>0.25348199202473032</v>
      </c>
      <c r="G11" s="2315">
        <v>9.190763147438398E-2</v>
      </c>
      <c r="H11" s="2314">
        <v>0.11521023968864734</v>
      </c>
      <c r="I11" s="2598"/>
    </row>
    <row r="12" spans="1:9" s="179" customFormat="1" ht="15" customHeight="1" thickBot="1" x14ac:dyDescent="0.4">
      <c r="A12" s="34"/>
      <c r="B12" s="2457" t="s">
        <v>40</v>
      </c>
      <c r="C12" s="2591">
        <v>413.86590414969925</v>
      </c>
      <c r="D12" s="2395">
        <v>0.60613915971115362</v>
      </c>
      <c r="E12" s="2395">
        <v>0.77223232579063561</v>
      </c>
      <c r="F12" s="2395">
        <v>0.54540843864992983</v>
      </c>
      <c r="G12" s="2395">
        <v>0.63114815745340158</v>
      </c>
      <c r="H12" s="2393">
        <v>0.55524750722152383</v>
      </c>
      <c r="I12" s="2598"/>
    </row>
    <row r="13" spans="1:9" s="179" customFormat="1" ht="15" customHeight="1" x14ac:dyDescent="0.35">
      <c r="A13" s="55" t="s">
        <v>39</v>
      </c>
      <c r="B13" s="867" t="s">
        <v>38</v>
      </c>
      <c r="C13" s="2590">
        <v>285.93693718679964</v>
      </c>
      <c r="D13" s="2201">
        <v>0.57635296645356215</v>
      </c>
      <c r="E13" s="2201">
        <v>0.54959073292455374</v>
      </c>
      <c r="F13" s="2201">
        <v>0.2074781067785457</v>
      </c>
      <c r="G13" s="2201">
        <v>0.37132888349497994</v>
      </c>
      <c r="H13" s="1845">
        <v>0.20603398480428226</v>
      </c>
      <c r="I13" s="2598"/>
    </row>
    <row r="14" spans="1:9" s="179" customFormat="1" ht="15" customHeight="1" x14ac:dyDescent="0.35">
      <c r="A14" s="36" t="s">
        <v>37</v>
      </c>
      <c r="B14" s="2459" t="s">
        <v>36</v>
      </c>
      <c r="C14" s="2589">
        <v>313.40174566309963</v>
      </c>
      <c r="D14" s="2315">
        <v>0.36234440873401441</v>
      </c>
      <c r="E14" s="2315">
        <v>0.41311761394129037</v>
      </c>
      <c r="F14" s="2315">
        <v>0.69045906854221872</v>
      </c>
      <c r="G14" s="2315">
        <v>0.44616392989934278</v>
      </c>
      <c r="H14" s="2314">
        <v>0.58170398008029089</v>
      </c>
      <c r="I14" s="2598"/>
    </row>
    <row r="15" spans="1:9" s="179" customFormat="1" ht="15" customHeight="1" thickBot="1" x14ac:dyDescent="0.4">
      <c r="A15" s="57"/>
      <c r="B15" s="222" t="s">
        <v>25</v>
      </c>
      <c r="C15" s="2584">
        <v>57.249841037900005</v>
      </c>
      <c r="D15" s="2450">
        <v>5.2868865386083187E-2</v>
      </c>
      <c r="E15" s="2450">
        <v>3.7291653134155105E-2</v>
      </c>
      <c r="F15" s="2450">
        <v>0.10206282467923539</v>
      </c>
      <c r="G15" s="2450">
        <v>0.13497172064434104</v>
      </c>
      <c r="H15" s="2449">
        <v>0.13108669138992093</v>
      </c>
      <c r="I15" s="2598"/>
    </row>
    <row r="16" spans="1:9" s="179" customFormat="1" ht="15" customHeight="1" x14ac:dyDescent="0.35">
      <c r="A16" s="44" t="s">
        <v>24</v>
      </c>
      <c r="B16" s="465" t="s">
        <v>23</v>
      </c>
      <c r="C16" s="2585">
        <v>83.69491673849997</v>
      </c>
      <c r="D16" s="219">
        <v>8.7674681217332434E-2</v>
      </c>
      <c r="E16" s="219">
        <v>0.17823863883430069</v>
      </c>
      <c r="F16" s="219">
        <v>7.3155088078190982E-3</v>
      </c>
      <c r="G16" s="219">
        <v>0.16167303056616</v>
      </c>
      <c r="H16" s="267">
        <v>0.16128446082395487</v>
      </c>
      <c r="I16" s="2598"/>
    </row>
    <row r="17" spans="1:9" s="179" customFormat="1" ht="15" customHeight="1" x14ac:dyDescent="0.35">
      <c r="A17" s="36" t="s">
        <v>22</v>
      </c>
      <c r="B17" s="2459" t="s">
        <v>21</v>
      </c>
      <c r="C17" s="2589">
        <v>104.36863594830005</v>
      </c>
      <c r="D17" s="2315">
        <v>0.12387894672601878</v>
      </c>
      <c r="E17" s="2315">
        <v>8.4205930332429638E-2</v>
      </c>
      <c r="F17" s="2315">
        <v>0.44015127091073336</v>
      </c>
      <c r="G17" s="2315">
        <v>0.15611311724839058</v>
      </c>
      <c r="H17" s="2314">
        <v>0.17175369032334037</v>
      </c>
      <c r="I17" s="2598"/>
    </row>
    <row r="18" spans="1:9" s="179" customFormat="1" ht="15" customHeight="1" x14ac:dyDescent="0.35">
      <c r="A18" s="36"/>
      <c r="B18" s="2459" t="s">
        <v>20</v>
      </c>
      <c r="C18" s="2589">
        <v>172.67332221620001</v>
      </c>
      <c r="D18" s="2315">
        <v>0.24048961821474527</v>
      </c>
      <c r="E18" s="2315">
        <v>0.19537008717040813</v>
      </c>
      <c r="F18" s="2315">
        <v>0.26363551634620075</v>
      </c>
      <c r="G18" s="2315">
        <v>0.26095254675587393</v>
      </c>
      <c r="H18" s="2314">
        <v>0.2941987595670591</v>
      </c>
      <c r="I18" s="2598"/>
    </row>
    <row r="19" spans="1:9" s="179" customFormat="1" ht="15" customHeight="1" x14ac:dyDescent="0.35">
      <c r="A19" s="34"/>
      <c r="B19" s="2459" t="s">
        <v>19</v>
      </c>
      <c r="C19" s="2589">
        <v>188.14509269230001</v>
      </c>
      <c r="D19" s="2315">
        <v>0.32271325643131404</v>
      </c>
      <c r="E19" s="2315">
        <v>0.36380239205089254</v>
      </c>
      <c r="F19" s="2315">
        <v>0.17220386164037316</v>
      </c>
      <c r="G19" s="2315">
        <v>0.27989733123819432</v>
      </c>
      <c r="H19" s="2314">
        <v>0.19745066376635254</v>
      </c>
      <c r="I19" s="2598"/>
    </row>
    <row r="20" spans="1:9" s="179" customFormat="1" ht="15" customHeight="1" x14ac:dyDescent="0.35">
      <c r="A20" s="34"/>
      <c r="B20" s="2459" t="s">
        <v>189</v>
      </c>
      <c r="C20" s="2589">
        <v>37.284910176399997</v>
      </c>
      <c r="D20" s="2315">
        <v>3.7341751585342878E-2</v>
      </c>
      <c r="E20" s="2315">
        <v>6.2212615986551013E-2</v>
      </c>
      <c r="F20" s="2315">
        <v>0.11669384229487356</v>
      </c>
      <c r="G20" s="2315">
        <v>9.0179755816931675E-2</v>
      </c>
      <c r="H20" s="2314">
        <v>5.6573709475677018E-2</v>
      </c>
      <c r="I20" s="2598"/>
    </row>
    <row r="21" spans="1:9" s="179" customFormat="1" ht="15" customHeight="1" x14ac:dyDescent="0.35">
      <c r="A21" s="34"/>
      <c r="B21" s="2459" t="s">
        <v>1174</v>
      </c>
      <c r="C21" s="2589">
        <v>24.802815411800005</v>
      </c>
      <c r="D21" s="2340">
        <v>6.4675039546833402E-2</v>
      </c>
      <c r="E21" s="2340">
        <v>2.7745344754420202E-2</v>
      </c>
      <c r="F21" s="2340">
        <v>0</v>
      </c>
      <c r="G21" s="2340">
        <v>1.5507048931255032E-2</v>
      </c>
      <c r="H21" s="2352">
        <v>1.3017306844267013E-2</v>
      </c>
      <c r="I21" s="2598"/>
    </row>
    <row r="22" spans="1:9" s="179" customFormat="1" ht="15" customHeight="1" x14ac:dyDescent="0.35">
      <c r="A22" s="34"/>
      <c r="B22" s="2459" t="s">
        <v>12</v>
      </c>
      <c r="C22" s="2589">
        <v>24.926855849400003</v>
      </c>
      <c r="D22" s="2340">
        <v>6.8812514989966461E-2</v>
      </c>
      <c r="E22" s="2340">
        <v>4.889882985409294E-2</v>
      </c>
      <c r="F22" s="2340">
        <v>0</v>
      </c>
      <c r="G22" s="2340">
        <v>0</v>
      </c>
      <c r="H22" s="2352">
        <v>3.1877232455824172E-3</v>
      </c>
      <c r="I22" s="2598"/>
    </row>
    <row r="23" spans="1:9" s="179" customFormat="1" ht="15" customHeight="1" thickBot="1" x14ac:dyDescent="0.4">
      <c r="A23" s="34"/>
      <c r="B23" s="2457" t="s">
        <v>4</v>
      </c>
      <c r="C23" s="2591">
        <v>393.13167990359943</v>
      </c>
      <c r="D23" s="2395">
        <v>0.58096570262788394</v>
      </c>
      <c r="E23" s="2395">
        <v>0.44741875911969486</v>
      </c>
      <c r="F23" s="2395">
        <v>0.61144769468161808</v>
      </c>
      <c r="G23" s="2395">
        <v>0.62206622348342644</v>
      </c>
      <c r="H23" s="2393">
        <v>0.6137965021983619</v>
      </c>
      <c r="I23" s="2598"/>
    </row>
    <row r="24" spans="1:9" s="179" customFormat="1" ht="15" customHeight="1" x14ac:dyDescent="0.35">
      <c r="A24" s="55" t="s">
        <v>11</v>
      </c>
      <c r="B24" s="867" t="s">
        <v>10</v>
      </c>
      <c r="C24" s="2590">
        <v>33.847042354900005</v>
      </c>
      <c r="D24" s="2201">
        <v>4.7158516344583117E-2</v>
      </c>
      <c r="E24" s="2201">
        <v>6.1728707301865089E-2</v>
      </c>
      <c r="F24" s="2201">
        <v>9.0710974372202713E-2</v>
      </c>
      <c r="G24" s="2201">
        <v>4.7982649695848353E-2</v>
      </c>
      <c r="H24" s="1845">
        <v>4.2040033531387661E-2</v>
      </c>
      <c r="I24" s="2598"/>
    </row>
    <row r="25" spans="1:9" s="179" customFormat="1" ht="15" customHeight="1" x14ac:dyDescent="0.35">
      <c r="A25" s="36" t="s">
        <v>9</v>
      </c>
      <c r="B25" s="2459" t="s">
        <v>6</v>
      </c>
      <c r="C25" s="2589">
        <v>67.391024694800024</v>
      </c>
      <c r="D25" s="2315">
        <v>7.4547779379382978E-2</v>
      </c>
      <c r="E25" s="2315">
        <v>8.6983413023369247E-2</v>
      </c>
      <c r="F25" s="2315">
        <v>0.1469883645457547</v>
      </c>
      <c r="G25" s="2315">
        <v>0.22134825969983621</v>
      </c>
      <c r="H25" s="2314">
        <v>9.9728082882925242E-2</v>
      </c>
      <c r="I25" s="2598"/>
    </row>
    <row r="26" spans="1:9" s="179" customFormat="1" ht="15" customHeight="1" x14ac:dyDescent="0.35">
      <c r="A26" s="34"/>
      <c r="B26" s="2459" t="s">
        <v>5</v>
      </c>
      <c r="C26" s="2589">
        <v>151.74700507460005</v>
      </c>
      <c r="D26" s="2315">
        <v>0.26210965349520277</v>
      </c>
      <c r="E26" s="2315">
        <v>0.34503832432744425</v>
      </c>
      <c r="F26" s="2315">
        <v>0.15085296640042439</v>
      </c>
      <c r="G26" s="2315">
        <v>8.5819158477575611E-2</v>
      </c>
      <c r="H26" s="2314">
        <v>0.16834973061905523</v>
      </c>
      <c r="I26" s="2598"/>
    </row>
    <row r="27" spans="1:9" s="179" customFormat="1" ht="15" customHeight="1" thickBot="1" x14ac:dyDescent="0.4">
      <c r="A27" s="57"/>
      <c r="B27" s="222" t="s">
        <v>4</v>
      </c>
      <c r="C27" s="2584">
        <v>23.439551002599995</v>
      </c>
      <c r="D27" s="2588">
        <v>3.2435609452877892E-2</v>
      </c>
      <c r="E27" s="2588">
        <v>7.8875687688075014E-3</v>
      </c>
      <c r="F27" s="2588">
        <v>0</v>
      </c>
      <c r="G27" s="2588">
        <v>2.2783708643313201E-2</v>
      </c>
      <c r="H27" s="2587">
        <v>5.7221157233932535E-2</v>
      </c>
      <c r="I27" s="2598"/>
    </row>
    <row r="28" spans="1:9" s="179" customFormat="1" ht="15" customHeight="1" x14ac:dyDescent="0.35">
      <c r="A28" s="264" t="s">
        <v>3</v>
      </c>
      <c r="B28" s="1155" t="s">
        <v>2</v>
      </c>
      <c r="C28" s="2585">
        <v>357.39124543979943</v>
      </c>
      <c r="D28" s="219">
        <v>0.4537724304131161</v>
      </c>
      <c r="E28" s="219">
        <v>0.39863620489802359</v>
      </c>
      <c r="F28" s="219">
        <v>0.62551223556843571</v>
      </c>
      <c r="G28" s="219">
        <v>0.53086336504029408</v>
      </c>
      <c r="H28" s="267">
        <v>0.65996803588482889</v>
      </c>
      <c r="I28" s="2598"/>
    </row>
    <row r="29" spans="1:9" s="179" customFormat="1" ht="15" customHeight="1" thickBot="1" x14ac:dyDescent="0.4">
      <c r="A29" s="16" t="s">
        <v>1</v>
      </c>
      <c r="B29" s="2521" t="s">
        <v>0</v>
      </c>
      <c r="C29" s="2584">
        <v>321.32812914069933</v>
      </c>
      <c r="D29" s="2450">
        <v>0.54622756958688623</v>
      </c>
      <c r="E29" s="2450">
        <v>0.60136379510197591</v>
      </c>
      <c r="F29" s="2450">
        <v>0.37448776443156412</v>
      </c>
      <c r="G29" s="2450">
        <v>0.46913663495970587</v>
      </c>
      <c r="H29" s="2449">
        <v>0.34003196411517222</v>
      </c>
      <c r="I29" s="2598"/>
    </row>
    <row r="30" spans="1:9" s="179" customFormat="1" ht="15" customHeight="1" x14ac:dyDescent="0.35">
      <c r="A30" s="177"/>
      <c r="B30" s="177"/>
      <c r="C30" s="2520"/>
      <c r="D30" s="2519"/>
      <c r="E30" s="2519"/>
      <c r="F30" s="2519"/>
      <c r="G30" s="6639" t="s">
        <v>201</v>
      </c>
      <c r="H30" s="6639"/>
      <c r="I30" s="2598"/>
    </row>
    <row r="31" spans="1:9" ht="12" customHeight="1" x14ac:dyDescent="0.35">
      <c r="I31" s="2597"/>
    </row>
    <row r="32" spans="1:9" ht="12" customHeight="1" x14ac:dyDescent="0.35">
      <c r="I32" s="2597"/>
    </row>
    <row r="33" spans="3:9" ht="12" customHeight="1" x14ac:dyDescent="0.35">
      <c r="I33" s="2597"/>
    </row>
    <row r="34" spans="3:9" ht="12" customHeight="1" x14ac:dyDescent="0.35">
      <c r="I34" s="2597"/>
    </row>
    <row r="35" spans="3:9" x14ac:dyDescent="0.35">
      <c r="I35" s="2597"/>
    </row>
    <row r="36" spans="3:9" ht="15.75" customHeight="1" x14ac:dyDescent="0.35">
      <c r="I36" s="2597"/>
    </row>
    <row r="37" spans="3:9" s="177" customFormat="1" ht="39" customHeight="1" x14ac:dyDescent="0.35">
      <c r="C37" s="176"/>
      <c r="D37" s="175"/>
      <c r="E37" s="175"/>
      <c r="F37" s="175"/>
      <c r="G37" s="2397"/>
      <c r="H37"/>
      <c r="I37"/>
    </row>
    <row r="38" spans="3:9" ht="15" customHeight="1" x14ac:dyDescent="0.35"/>
    <row r="39" spans="3:9" ht="15" customHeight="1" x14ac:dyDescent="0.35"/>
    <row r="40" spans="3:9" s="177" customFormat="1" ht="14.5" customHeight="1" x14ac:dyDescent="0.35">
      <c r="C40" s="176"/>
      <c r="D40" s="175"/>
      <c r="E40" s="175"/>
      <c r="F40" s="175"/>
      <c r="G40" s="2397"/>
      <c r="H40"/>
      <c r="I40"/>
    </row>
    <row r="42" spans="3:9" ht="15" customHeight="1" x14ac:dyDescent="0.35"/>
  </sheetData>
  <mergeCells count="10">
    <mergeCell ref="G30:H30"/>
    <mergeCell ref="A1:H1"/>
    <mergeCell ref="A2:H2"/>
    <mergeCell ref="A3:B4"/>
    <mergeCell ref="A6:A7"/>
    <mergeCell ref="D3:D4"/>
    <mergeCell ref="E3:E4"/>
    <mergeCell ref="F3:F4"/>
    <mergeCell ref="G3:G4"/>
    <mergeCell ref="H3:H4"/>
  </mergeCells>
  <conditionalFormatting sqref="D7:H29">
    <cfRule type="expression" dxfId="628" priority="2">
      <formula>D7&lt;0.005</formula>
    </cfRule>
  </conditionalFormatting>
  <conditionalFormatting sqref="D7:H29">
    <cfRule type="expression" dxfId="62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3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גיליון134"/>
  <dimension ref="A1:L45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2.08984375" style="177" bestFit="1" customWidth="1"/>
    <col min="2" max="2" width="44.90625" style="177" customWidth="1"/>
    <col min="3" max="3" width="7.453125" style="176" bestFit="1" customWidth="1"/>
    <col min="4" max="4" width="11.08984375" style="175" bestFit="1" customWidth="1"/>
    <col min="5" max="5" width="7" style="175" bestFit="1" customWidth="1"/>
    <col min="6" max="6" width="13.08984375" style="175" bestFit="1" customWidth="1"/>
    <col min="7" max="7" width="14.7265625" style="2397" bestFit="1" customWidth="1"/>
    <col min="8" max="8" width="8.36328125" customWidth="1"/>
    <col min="9" max="9" width="7.90625" customWidth="1"/>
    <col min="10" max="10" width="12.08984375" customWidth="1"/>
    <col min="11" max="11" width="10.26953125" customWidth="1"/>
    <col min="12" max="12" width="13.453125" customWidth="1"/>
  </cols>
  <sheetData>
    <row r="1" spans="1:12" ht="15.75" customHeight="1" x14ac:dyDescent="0.35">
      <c r="A1" s="6345" t="s">
        <v>1232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2" ht="15.75" customHeight="1" thickBot="1" x14ac:dyDescent="0.4">
      <c r="A2" s="6345" t="s">
        <v>1231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2" ht="20.149999999999999" customHeight="1" x14ac:dyDescent="0.35">
      <c r="A3" s="6978" t="s">
        <v>158</v>
      </c>
      <c r="B3" s="6979"/>
      <c r="C3" s="2551" t="s">
        <v>171</v>
      </c>
      <c r="D3" s="7032" t="s">
        <v>1230</v>
      </c>
      <c r="E3" s="7034" t="s">
        <v>1229</v>
      </c>
      <c r="F3" s="7032" t="s">
        <v>1228</v>
      </c>
      <c r="G3" s="7032" t="s">
        <v>1227</v>
      </c>
      <c r="H3" s="7034" t="s">
        <v>1226</v>
      </c>
      <c r="I3" s="7032" t="s">
        <v>1225</v>
      </c>
      <c r="J3" s="7034" t="s">
        <v>1224</v>
      </c>
      <c r="K3" s="7032" t="s">
        <v>1223</v>
      </c>
      <c r="L3" s="7036" t="s">
        <v>1222</v>
      </c>
    </row>
    <row r="4" spans="1:12" ht="20.149999999999999" customHeight="1" thickBot="1" x14ac:dyDescent="0.4">
      <c r="A4" s="6980"/>
      <c r="B4" s="6981"/>
      <c r="C4" s="2596" t="s">
        <v>161</v>
      </c>
      <c r="D4" s="7033"/>
      <c r="E4" s="7035"/>
      <c r="F4" s="7033"/>
      <c r="G4" s="7033"/>
      <c r="H4" s="7035"/>
      <c r="I4" s="7033"/>
      <c r="J4" s="7035"/>
      <c r="K4" s="7033"/>
      <c r="L4" s="7037"/>
    </row>
    <row r="5" spans="1:12" s="706" customFormat="1" ht="17.5" customHeight="1" thickBot="1" x14ac:dyDescent="0.4">
      <c r="A5" s="2438" t="s">
        <v>1053</v>
      </c>
      <c r="B5" s="2437"/>
      <c r="C5" s="2621">
        <v>2272.7777659672961</v>
      </c>
      <c r="D5" s="2621">
        <v>93.628213804999973</v>
      </c>
      <c r="E5" s="2622" t="s">
        <v>1221</v>
      </c>
      <c r="F5" s="2621">
        <v>300.70337853469999</v>
      </c>
      <c r="G5" s="2622" t="s">
        <v>1220</v>
      </c>
      <c r="H5" s="2621">
        <v>431.90198480849983</v>
      </c>
      <c r="I5" s="2621">
        <v>1151.3225645468985</v>
      </c>
      <c r="J5" s="2621">
        <v>198.49438446869999</v>
      </c>
      <c r="K5" s="2621">
        <v>31.675779953100001</v>
      </c>
      <c r="L5" s="2620" t="s">
        <v>1219</v>
      </c>
    </row>
    <row r="6" spans="1:12" s="706" customFormat="1" ht="17.5" customHeight="1" x14ac:dyDescent="0.35">
      <c r="A6" s="6968" t="s">
        <v>59</v>
      </c>
      <c r="B6" s="2433" t="s">
        <v>1052</v>
      </c>
      <c r="C6" s="2618">
        <v>209793.57253490182</v>
      </c>
      <c r="D6" s="2618">
        <v>8642.5508724969077</v>
      </c>
      <c r="E6" s="2619" t="s">
        <v>1218</v>
      </c>
      <c r="F6" s="2618">
        <v>27757.063185257844</v>
      </c>
      <c r="G6" s="2619" t="s">
        <v>1217</v>
      </c>
      <c r="H6" s="2618">
        <v>39867.628826147804</v>
      </c>
      <c r="I6" s="2618">
        <v>106275.27142052501</v>
      </c>
      <c r="J6" s="2618">
        <v>18322.445189821898</v>
      </c>
      <c r="K6" s="2618">
        <v>2923.9000568649781</v>
      </c>
      <c r="L6" s="2617" t="s">
        <v>1216</v>
      </c>
    </row>
    <row r="7" spans="1:12" s="706" customFormat="1" ht="17.5" customHeight="1" thickBot="1" x14ac:dyDescent="0.4">
      <c r="A7" s="6969"/>
      <c r="B7" s="2429" t="s">
        <v>143</v>
      </c>
      <c r="C7" s="2616">
        <v>1</v>
      </c>
      <c r="D7" s="2428">
        <v>4.1195498832830593E-2</v>
      </c>
      <c r="E7" s="2427" t="s">
        <v>1049</v>
      </c>
      <c r="F7" s="2428">
        <v>0.13230654709709996</v>
      </c>
      <c r="G7" s="2427" t="s">
        <v>1049</v>
      </c>
      <c r="H7" s="2428">
        <v>0.1900326513554905</v>
      </c>
      <c r="I7" s="2428">
        <v>0.50657067390777555</v>
      </c>
      <c r="J7" s="2428">
        <v>8.7335588828746064E-2</v>
      </c>
      <c r="K7" s="2428">
        <v>1.3937033539855233E-2</v>
      </c>
      <c r="L7" s="2615" t="s">
        <v>1049</v>
      </c>
    </row>
    <row r="8" spans="1:12" s="706" customFormat="1" ht="17.5" customHeight="1" x14ac:dyDescent="0.35">
      <c r="A8" s="584" t="s">
        <v>48</v>
      </c>
      <c r="B8" s="2420" t="s">
        <v>47</v>
      </c>
      <c r="C8" s="2612">
        <v>793.17696904080049</v>
      </c>
      <c r="D8" s="2418">
        <v>0.16577009738835438</v>
      </c>
      <c r="E8" s="2417" t="s">
        <v>1130</v>
      </c>
      <c r="F8" s="2418">
        <v>0.3776203181542121</v>
      </c>
      <c r="G8" s="2417" t="s">
        <v>1207</v>
      </c>
      <c r="H8" s="2418">
        <v>0.30626069475609485</v>
      </c>
      <c r="I8" s="2418">
        <v>0.43053787258311632</v>
      </c>
      <c r="J8" s="2418">
        <v>0.31749358933700644</v>
      </c>
      <c r="K8" s="2418">
        <v>0.41476343977488833</v>
      </c>
      <c r="L8" s="2611" t="s">
        <v>1179</v>
      </c>
    </row>
    <row r="9" spans="1:12" s="706" customFormat="1" ht="17.5" customHeight="1" thickBot="1" x14ac:dyDescent="0.4">
      <c r="A9" s="592" t="s">
        <v>46</v>
      </c>
      <c r="B9" s="579" t="s">
        <v>45</v>
      </c>
      <c r="C9" s="2605">
        <v>1329.840968259108</v>
      </c>
      <c r="D9" s="2403">
        <v>0.83422990261164554</v>
      </c>
      <c r="E9" s="2402" t="s">
        <v>1215</v>
      </c>
      <c r="F9" s="2403">
        <v>0.62237968184578685</v>
      </c>
      <c r="G9" s="2402" t="s">
        <v>1036</v>
      </c>
      <c r="H9" s="2403">
        <v>0.69373930524390515</v>
      </c>
      <c r="I9" s="2403">
        <v>0.56946212741688595</v>
      </c>
      <c r="J9" s="2403">
        <v>0.68250641066299311</v>
      </c>
      <c r="K9" s="2403">
        <v>0.58523656022511161</v>
      </c>
      <c r="L9" s="2604" t="s">
        <v>1129</v>
      </c>
    </row>
    <row r="10" spans="1:12" s="706" customFormat="1" ht="17.5" customHeight="1" x14ac:dyDescent="0.35">
      <c r="A10" s="586" t="s">
        <v>44</v>
      </c>
      <c r="B10" s="588" t="s">
        <v>43</v>
      </c>
      <c r="C10" s="2608">
        <v>412.81027057589915</v>
      </c>
      <c r="D10" s="831">
        <v>0.38992850985960364</v>
      </c>
      <c r="E10" s="2407" t="s">
        <v>1028</v>
      </c>
      <c r="F10" s="831">
        <v>0.20482119086464715</v>
      </c>
      <c r="G10" s="2407" t="s">
        <v>1028</v>
      </c>
      <c r="H10" s="831">
        <v>0.1504370872345232</v>
      </c>
      <c r="I10" s="831">
        <v>0.14440825604007115</v>
      </c>
      <c r="J10" s="831">
        <v>0.36869158030987043</v>
      </c>
      <c r="K10" s="831">
        <v>0.16627226510280629</v>
      </c>
      <c r="L10" s="2607">
        <v>0</v>
      </c>
    </row>
    <row r="11" spans="1:12" s="706" customFormat="1" ht="17.5" customHeight="1" x14ac:dyDescent="0.35">
      <c r="A11" s="552" t="s">
        <v>42</v>
      </c>
      <c r="B11" s="2415" t="s">
        <v>41</v>
      </c>
      <c r="C11" s="2610">
        <v>229.86973378889996</v>
      </c>
      <c r="D11" s="2413">
        <v>7.1922728632043909E-2</v>
      </c>
      <c r="E11" s="2412" t="s">
        <v>1078</v>
      </c>
      <c r="F11" s="2413">
        <v>0.10735416302605597</v>
      </c>
      <c r="G11" s="2412" t="s">
        <v>1207</v>
      </c>
      <c r="H11" s="2413">
        <v>0.11305384724742541</v>
      </c>
      <c r="I11" s="2413">
        <v>8.3113824390351448E-2</v>
      </c>
      <c r="J11" s="2413">
        <v>9.0457427717968109E-2</v>
      </c>
      <c r="K11" s="2413">
        <v>0.48573628556206139</v>
      </c>
      <c r="L11" s="2609" t="s">
        <v>1210</v>
      </c>
    </row>
    <row r="12" spans="1:12" s="706" customFormat="1" ht="17.5" customHeight="1" thickBot="1" x14ac:dyDescent="0.4">
      <c r="A12" s="563"/>
      <c r="B12" s="2425" t="s">
        <v>40</v>
      </c>
      <c r="C12" s="2614">
        <v>1630.0977616025057</v>
      </c>
      <c r="D12" s="2423">
        <v>0.53814876150835289</v>
      </c>
      <c r="E12" s="2422" t="s">
        <v>1206</v>
      </c>
      <c r="F12" s="2423">
        <v>0.68782464610929683</v>
      </c>
      <c r="G12" s="2422" t="s">
        <v>1154</v>
      </c>
      <c r="H12" s="2423">
        <v>0.73650906551805151</v>
      </c>
      <c r="I12" s="2423">
        <v>0.77247791956957912</v>
      </c>
      <c r="J12" s="2423">
        <v>0.54085099197216135</v>
      </c>
      <c r="K12" s="2423">
        <v>0.34799144933513232</v>
      </c>
      <c r="L12" s="2613" t="s">
        <v>1214</v>
      </c>
    </row>
    <row r="13" spans="1:12" s="706" customFormat="1" ht="17.5" customHeight="1" x14ac:dyDescent="0.35">
      <c r="A13" s="584" t="s">
        <v>39</v>
      </c>
      <c r="B13" s="2420" t="s">
        <v>38</v>
      </c>
      <c r="C13" s="2612">
        <v>1569.3785964288086</v>
      </c>
      <c r="D13" s="2418">
        <v>0.30019311257648978</v>
      </c>
      <c r="E13" s="2417" t="s">
        <v>1213</v>
      </c>
      <c r="F13" s="2418">
        <v>0.59063727002722954</v>
      </c>
      <c r="G13" s="2417" t="s">
        <v>1033</v>
      </c>
      <c r="H13" s="2418">
        <v>0.70759377403672796</v>
      </c>
      <c r="I13" s="2418">
        <v>0.80473045701273516</v>
      </c>
      <c r="J13" s="2418">
        <v>0.43680170255683914</v>
      </c>
      <c r="K13" s="2418">
        <v>0.34755324691926281</v>
      </c>
      <c r="L13" s="2611" t="s">
        <v>1039</v>
      </c>
    </row>
    <row r="14" spans="1:12" s="706" customFormat="1" ht="17.5" customHeight="1" x14ac:dyDescent="0.35">
      <c r="A14" s="552" t="s">
        <v>37</v>
      </c>
      <c r="B14" s="2415" t="s">
        <v>36</v>
      </c>
      <c r="C14" s="2610">
        <v>500.13208947520053</v>
      </c>
      <c r="D14" s="2413">
        <v>0.55932729368381251</v>
      </c>
      <c r="E14" s="2412" t="s">
        <v>1106</v>
      </c>
      <c r="F14" s="2413">
        <v>0.29993921803972062</v>
      </c>
      <c r="G14" s="2412" t="s">
        <v>1212</v>
      </c>
      <c r="H14" s="2413">
        <v>0.17683030969714811</v>
      </c>
      <c r="I14" s="2413">
        <v>0.13682457155314717</v>
      </c>
      <c r="J14" s="2413">
        <v>0.43569242838422562</v>
      </c>
      <c r="K14" s="2413">
        <v>0.52060930431757557</v>
      </c>
      <c r="L14" s="2609" t="s">
        <v>1211</v>
      </c>
    </row>
    <row r="15" spans="1:12" s="706" customFormat="1" ht="17.5" customHeight="1" x14ac:dyDescent="0.35">
      <c r="A15" s="552"/>
      <c r="B15" s="2415" t="s">
        <v>34</v>
      </c>
      <c r="C15" s="2610">
        <v>21.818121287100002</v>
      </c>
      <c r="D15" s="2413">
        <v>6.3338326802335199E-2</v>
      </c>
      <c r="E15" s="2412">
        <v>0</v>
      </c>
      <c r="F15" s="2413">
        <v>3.561091960183714E-3</v>
      </c>
      <c r="G15" s="2412">
        <v>0</v>
      </c>
      <c r="H15" s="2413">
        <v>1.7809626338972595E-2</v>
      </c>
      <c r="I15" s="2413">
        <v>5.3580337362081776E-3</v>
      </c>
      <c r="J15" s="2413">
        <v>4.8172465707753053E-3</v>
      </c>
      <c r="K15" s="2413">
        <v>0</v>
      </c>
      <c r="L15" s="2609">
        <v>0</v>
      </c>
    </row>
    <row r="16" spans="1:12" s="706" customFormat="1" ht="17.5" customHeight="1" thickBot="1" x14ac:dyDescent="0.4">
      <c r="A16" s="560"/>
      <c r="B16" s="579" t="s">
        <v>25</v>
      </c>
      <c r="C16" s="2605">
        <v>132.5626666874</v>
      </c>
      <c r="D16" s="2403">
        <v>3.2553348028703223E-2</v>
      </c>
      <c r="E16" s="2402" t="s">
        <v>1024</v>
      </c>
      <c r="F16" s="2403">
        <v>8.9282340718702335E-2</v>
      </c>
      <c r="G16" s="2402" t="s">
        <v>1208</v>
      </c>
      <c r="H16" s="2403">
        <v>6.2237280837499388E-2</v>
      </c>
      <c r="I16" s="2403">
        <v>3.9703286854965464E-2</v>
      </c>
      <c r="J16" s="2403">
        <v>9.4621016207950409E-2</v>
      </c>
      <c r="K16" s="2403">
        <v>0.1318374487631615</v>
      </c>
      <c r="L16" s="2604" t="s">
        <v>1110</v>
      </c>
    </row>
    <row r="17" spans="1:12" s="706" customFormat="1" ht="17.5" customHeight="1" x14ac:dyDescent="0.35">
      <c r="A17" s="586" t="s">
        <v>24</v>
      </c>
      <c r="B17" s="588" t="s">
        <v>23</v>
      </c>
      <c r="C17" s="2608">
        <v>311.29135854849994</v>
      </c>
      <c r="D17" s="831">
        <v>0.2126103268279689</v>
      </c>
      <c r="E17" s="2407" t="s">
        <v>1131</v>
      </c>
      <c r="F17" s="831">
        <v>8.7958605667105394E-2</v>
      </c>
      <c r="G17" s="2407" t="s">
        <v>1149</v>
      </c>
      <c r="H17" s="831">
        <v>0.11205873370750837</v>
      </c>
      <c r="I17" s="831">
        <v>0.15241756869740553</v>
      </c>
      <c r="J17" s="831">
        <v>0.13005300327612368</v>
      </c>
      <c r="K17" s="831">
        <v>0.14185527700195583</v>
      </c>
      <c r="L17" s="2607" t="s">
        <v>1153</v>
      </c>
    </row>
    <row r="18" spans="1:12" s="706" customFormat="1" ht="17.5" customHeight="1" x14ac:dyDescent="0.35">
      <c r="A18" s="552" t="s">
        <v>22</v>
      </c>
      <c r="B18" s="2415" t="s">
        <v>21</v>
      </c>
      <c r="C18" s="2610">
        <v>301.72477760469985</v>
      </c>
      <c r="D18" s="2413">
        <v>0.38065137434883711</v>
      </c>
      <c r="E18" s="2412" t="s">
        <v>1025</v>
      </c>
      <c r="F18" s="2413">
        <v>0.13613972085809456</v>
      </c>
      <c r="G18" s="2412" t="s">
        <v>1208</v>
      </c>
      <c r="H18" s="2413">
        <v>0.12587937691906168</v>
      </c>
      <c r="I18" s="2413">
        <v>0.1091101302949256</v>
      </c>
      <c r="J18" s="2413">
        <v>0.10857994752289102</v>
      </c>
      <c r="K18" s="2413">
        <v>0.39669528631986362</v>
      </c>
      <c r="L18" s="2609" t="s">
        <v>1028</v>
      </c>
    </row>
    <row r="19" spans="1:12" s="706" customFormat="1" ht="17.5" customHeight="1" x14ac:dyDescent="0.35">
      <c r="A19" s="563"/>
      <c r="B19" s="2415" t="s">
        <v>20</v>
      </c>
      <c r="C19" s="2610">
        <v>258.94547655769975</v>
      </c>
      <c r="D19" s="2413">
        <v>9.7629866216799019E-2</v>
      </c>
      <c r="E19" s="2412" t="s">
        <v>1153</v>
      </c>
      <c r="F19" s="2413">
        <v>0.15525043990156839</v>
      </c>
      <c r="G19" s="2412">
        <v>0</v>
      </c>
      <c r="H19" s="2413">
        <v>0.12784950089887456</v>
      </c>
      <c r="I19" s="2413">
        <v>6.722168958675645E-2</v>
      </c>
      <c r="J19" s="2413">
        <v>0.29122929502277928</v>
      </c>
      <c r="K19" s="2413">
        <v>0.22528196941845549</v>
      </c>
      <c r="L19" s="2609" t="s">
        <v>1114</v>
      </c>
    </row>
    <row r="20" spans="1:12" s="706" customFormat="1" ht="17.5" customHeight="1" x14ac:dyDescent="0.35">
      <c r="A20" s="563"/>
      <c r="B20" s="2415" t="s">
        <v>19</v>
      </c>
      <c r="C20" s="2610">
        <v>940.92585104720047</v>
      </c>
      <c r="D20" s="2413">
        <v>0.13174330637226456</v>
      </c>
      <c r="E20" s="2412" t="s">
        <v>1032</v>
      </c>
      <c r="F20" s="2413">
        <v>0.34689791524528069</v>
      </c>
      <c r="G20" s="2412" t="s">
        <v>1151</v>
      </c>
      <c r="H20" s="2413">
        <v>0.43790743863925363</v>
      </c>
      <c r="I20" s="2413">
        <v>0.49277609111741733</v>
      </c>
      <c r="J20" s="2413">
        <v>0.23350141692551812</v>
      </c>
      <c r="K20" s="2413">
        <v>0.18510675390097753</v>
      </c>
      <c r="L20" s="2609" t="s">
        <v>1144</v>
      </c>
    </row>
    <row r="21" spans="1:12" s="706" customFormat="1" ht="17.5" customHeight="1" x14ac:dyDescent="0.35">
      <c r="A21" s="563"/>
      <c r="B21" s="2415" t="s">
        <v>189</v>
      </c>
      <c r="C21" s="2610">
        <v>130.64988450599984</v>
      </c>
      <c r="D21" s="2413">
        <v>3.7380550189595713E-2</v>
      </c>
      <c r="E21" s="2412" t="s">
        <v>1114</v>
      </c>
      <c r="F21" s="2413">
        <v>9.9074745897349853E-2</v>
      </c>
      <c r="G21" s="2412" t="s">
        <v>1210</v>
      </c>
      <c r="H21" s="2413">
        <v>8.2615488435231171E-2</v>
      </c>
      <c r="I21" s="2413">
        <v>2.8781012621637205E-2</v>
      </c>
      <c r="J21" s="2413">
        <v>8.4482187501603079E-2</v>
      </c>
      <c r="K21" s="2413">
        <v>2.5857039558700536E-2</v>
      </c>
      <c r="L21" s="2609" t="s">
        <v>1209</v>
      </c>
    </row>
    <row r="22" spans="1:12" s="706" customFormat="1" ht="17.5" customHeight="1" x14ac:dyDescent="0.35">
      <c r="A22" s="563"/>
      <c r="B22" s="2415" t="s">
        <v>15</v>
      </c>
      <c r="C22" s="2610">
        <v>53.198658487400031</v>
      </c>
      <c r="D22" s="2413">
        <v>9.9032037621813972E-3</v>
      </c>
      <c r="E22" s="2412" t="s">
        <v>1110</v>
      </c>
      <c r="F22" s="2413">
        <v>3.9673913666797442E-2</v>
      </c>
      <c r="G22" s="2412" t="s">
        <v>1131</v>
      </c>
      <c r="H22" s="2413">
        <v>1.1869603605718624E-2</v>
      </c>
      <c r="I22" s="2413">
        <v>2.0638484269741842E-2</v>
      </c>
      <c r="J22" s="2413">
        <v>4.1946639736868373E-2</v>
      </c>
      <c r="K22" s="2413">
        <v>0</v>
      </c>
      <c r="L22" s="2609" t="s">
        <v>1159</v>
      </c>
    </row>
    <row r="23" spans="1:12" s="706" customFormat="1" ht="17.5" customHeight="1" x14ac:dyDescent="0.35">
      <c r="A23" s="563"/>
      <c r="B23" s="2415" t="s">
        <v>14</v>
      </c>
      <c r="C23" s="2610">
        <v>143.19370027710002</v>
      </c>
      <c r="D23" s="2413">
        <v>9.1225443207631429E-2</v>
      </c>
      <c r="E23" s="2412" t="s">
        <v>1110</v>
      </c>
      <c r="F23" s="2413">
        <v>5.3867058962660835E-2</v>
      </c>
      <c r="G23" s="2412" t="s">
        <v>1131</v>
      </c>
      <c r="H23" s="2413">
        <v>5.1752393732366349E-2</v>
      </c>
      <c r="I23" s="2413">
        <v>7.0487411112313186E-2</v>
      </c>
      <c r="J23" s="2413">
        <v>5.9342896841282869E-2</v>
      </c>
      <c r="K23" s="2413">
        <v>0</v>
      </c>
      <c r="L23" s="2609" t="s">
        <v>1110</v>
      </c>
    </row>
    <row r="24" spans="1:12" s="706" customFormat="1" ht="17.5" customHeight="1" x14ac:dyDescent="0.35">
      <c r="A24" s="563"/>
      <c r="B24" s="2415" t="s">
        <v>12</v>
      </c>
      <c r="C24" s="2610">
        <v>70.244123267300012</v>
      </c>
      <c r="D24" s="2413">
        <v>1.5119732399769457E-2</v>
      </c>
      <c r="E24" s="2412">
        <v>0</v>
      </c>
      <c r="F24" s="2413">
        <v>5.7590404730359951E-2</v>
      </c>
      <c r="G24" s="2412">
        <v>0</v>
      </c>
      <c r="H24" s="2413">
        <v>3.0866612779774476E-2</v>
      </c>
      <c r="I24" s="2413">
        <v>2.8824964813801451E-2</v>
      </c>
      <c r="J24" s="2413">
        <v>2.1130727227003199E-2</v>
      </c>
      <c r="K24" s="2413">
        <v>2.5203673800046986E-2</v>
      </c>
      <c r="L24" s="2609">
        <v>0</v>
      </c>
    </row>
    <row r="25" spans="1:12" s="706" customFormat="1" ht="17.5" customHeight="1" thickBot="1" x14ac:dyDescent="0.4">
      <c r="A25" s="563"/>
      <c r="B25" s="2425" t="s">
        <v>4</v>
      </c>
      <c r="C25" s="2614">
        <v>43.062104453500005</v>
      </c>
      <c r="D25" s="2423">
        <v>2.3736196674952696E-2</v>
      </c>
      <c r="E25" s="2422" t="s">
        <v>1131</v>
      </c>
      <c r="F25" s="2423">
        <v>9.1735107481729847E-3</v>
      </c>
      <c r="G25" s="2422" t="s">
        <v>1038</v>
      </c>
      <c r="H25" s="2423">
        <v>1.6986931396374576E-2</v>
      </c>
      <c r="I25" s="2423">
        <v>2.2718544002474066E-2</v>
      </c>
      <c r="J25" s="2423">
        <v>1.2526631058885615E-2</v>
      </c>
      <c r="K25" s="2423">
        <v>0</v>
      </c>
      <c r="L25" s="2613">
        <v>0</v>
      </c>
    </row>
    <row r="26" spans="1:12" s="706" customFormat="1" ht="17.5" customHeight="1" x14ac:dyDescent="0.35">
      <c r="A26" s="584" t="s">
        <v>11</v>
      </c>
      <c r="B26" s="2420" t="s">
        <v>10</v>
      </c>
      <c r="C26" s="2612">
        <v>1139.3512641104019</v>
      </c>
      <c r="D26" s="2418">
        <v>0.75929288779301207</v>
      </c>
      <c r="E26" s="2417" t="s">
        <v>1106</v>
      </c>
      <c r="F26" s="2418">
        <v>0.61172829142846785</v>
      </c>
      <c r="G26" s="2417" t="s">
        <v>1156</v>
      </c>
      <c r="H26" s="2418">
        <v>0.45919054934659564</v>
      </c>
      <c r="I26" s="2418">
        <v>0.43220319661426237</v>
      </c>
      <c r="J26" s="2418">
        <v>0.67686594519849475</v>
      </c>
      <c r="K26" s="2418">
        <v>0.74205845737981957</v>
      </c>
      <c r="L26" s="2611" t="s">
        <v>1048</v>
      </c>
    </row>
    <row r="27" spans="1:12" s="706" customFormat="1" ht="17.5" customHeight="1" x14ac:dyDescent="0.35">
      <c r="A27" s="552" t="s">
        <v>9</v>
      </c>
      <c r="B27" s="2415" t="s">
        <v>8</v>
      </c>
      <c r="C27" s="2610">
        <v>50.562940800400007</v>
      </c>
      <c r="D27" s="2413">
        <v>4.3777851645623429E-2</v>
      </c>
      <c r="E27" s="2412" t="s">
        <v>1077</v>
      </c>
      <c r="F27" s="2413">
        <v>3.2341543770775256E-2</v>
      </c>
      <c r="G27" s="2412">
        <v>0</v>
      </c>
      <c r="H27" s="2413">
        <v>2.4062261709234627E-2</v>
      </c>
      <c r="I27" s="2413">
        <v>1.3282842430277981E-2</v>
      </c>
      <c r="J27" s="2413">
        <v>2.2737265196092621E-2</v>
      </c>
      <c r="K27" s="2413">
        <v>2.5203673800046986E-2</v>
      </c>
      <c r="L27" s="2609" t="s">
        <v>1208</v>
      </c>
    </row>
    <row r="28" spans="1:12" s="706" customFormat="1" ht="17.5" customHeight="1" x14ac:dyDescent="0.35">
      <c r="A28" s="563"/>
      <c r="B28" s="2415" t="s">
        <v>6</v>
      </c>
      <c r="C28" s="2610">
        <v>195.5766798709999</v>
      </c>
      <c r="D28" s="2413">
        <v>1.9143133189883463E-2</v>
      </c>
      <c r="E28" s="2412" t="s">
        <v>1207</v>
      </c>
      <c r="F28" s="2413">
        <v>8.6433786108594535E-2</v>
      </c>
      <c r="G28" s="2412">
        <v>0</v>
      </c>
      <c r="H28" s="2413">
        <v>7.019328943543067E-2</v>
      </c>
      <c r="I28" s="2413">
        <v>0.10477558001355941</v>
      </c>
      <c r="J28" s="2413">
        <v>4.7056185890603161E-2</v>
      </c>
      <c r="K28" s="2413">
        <v>0</v>
      </c>
      <c r="L28" s="2609" t="s">
        <v>1151</v>
      </c>
    </row>
    <row r="29" spans="1:12" s="706" customFormat="1" ht="17.5" customHeight="1" x14ac:dyDescent="0.35">
      <c r="A29" s="563"/>
      <c r="B29" s="2415" t="s">
        <v>5</v>
      </c>
      <c r="C29" s="2610">
        <v>774.30574619970116</v>
      </c>
      <c r="D29" s="2413">
        <v>0.14705624213632842</v>
      </c>
      <c r="E29" s="2412" t="s">
        <v>1034</v>
      </c>
      <c r="F29" s="2413">
        <v>0.24378230403367668</v>
      </c>
      <c r="G29" s="2412" t="s">
        <v>1082</v>
      </c>
      <c r="H29" s="2413">
        <v>0.38833519408637657</v>
      </c>
      <c r="I29" s="2413">
        <v>0.39551115011352772</v>
      </c>
      <c r="J29" s="2413">
        <v>0.22930833186002469</v>
      </c>
      <c r="K29" s="2413">
        <v>0.12126986727990775</v>
      </c>
      <c r="L29" s="2609" t="s">
        <v>1180</v>
      </c>
    </row>
    <row r="30" spans="1:12" s="706" customFormat="1" ht="17.5" customHeight="1" thickBot="1" x14ac:dyDescent="0.4">
      <c r="A30" s="560"/>
      <c r="B30" s="579" t="s">
        <v>4</v>
      </c>
      <c r="C30" s="2605">
        <v>102.79239700079995</v>
      </c>
      <c r="D30" s="2403">
        <v>3.0729885235152819E-2</v>
      </c>
      <c r="E30" s="2402" t="s">
        <v>1078</v>
      </c>
      <c r="F30" s="2403">
        <v>1.6041732716160193E-2</v>
      </c>
      <c r="G30" s="2402" t="s">
        <v>1110</v>
      </c>
      <c r="H30" s="2403">
        <v>5.0395098832552644E-2</v>
      </c>
      <c r="I30" s="2403">
        <v>5.3612445024033624E-2</v>
      </c>
      <c r="J30" s="2403">
        <v>2.4032271854784942E-2</v>
      </c>
      <c r="K30" s="2403">
        <v>1.065330634003772E-2</v>
      </c>
      <c r="L30" s="2604" t="s">
        <v>1049</v>
      </c>
    </row>
    <row r="31" spans="1:12" s="706" customFormat="1" ht="17.5" customHeight="1" x14ac:dyDescent="0.35">
      <c r="A31" s="2410" t="s">
        <v>3</v>
      </c>
      <c r="B31" s="2409" t="s">
        <v>2</v>
      </c>
      <c r="C31" s="2608">
        <v>750.53177964290182</v>
      </c>
      <c r="D31" s="831">
        <v>0.47623521609913316</v>
      </c>
      <c r="E31" s="2407" t="s">
        <v>1206</v>
      </c>
      <c r="F31" s="831">
        <v>0.41514859163876799</v>
      </c>
      <c r="G31" s="2407" t="s">
        <v>1147</v>
      </c>
      <c r="H31" s="831">
        <v>0.30232106097172601</v>
      </c>
      <c r="I31" s="831">
        <v>0.25772203012782424</v>
      </c>
      <c r="J31" s="831">
        <v>0.47413963152010763</v>
      </c>
      <c r="K31" s="831">
        <v>0.68534924613199355</v>
      </c>
      <c r="L31" s="2607" t="s">
        <v>1205</v>
      </c>
    </row>
    <row r="32" spans="1:12" s="706" customFormat="1" ht="17.5" customHeight="1" thickBot="1" x14ac:dyDescent="0.4">
      <c r="A32" s="2406" t="s">
        <v>1</v>
      </c>
      <c r="B32" s="2606" t="s">
        <v>0</v>
      </c>
      <c r="C32" s="2605">
        <v>1522.2459863244051</v>
      </c>
      <c r="D32" s="2403">
        <v>0.52376478390086723</v>
      </c>
      <c r="E32" s="2402" t="s">
        <v>1080</v>
      </c>
      <c r="F32" s="2403">
        <v>0.58485140836123206</v>
      </c>
      <c r="G32" s="2402" t="s">
        <v>1033</v>
      </c>
      <c r="H32" s="2403">
        <v>0.69767893902827405</v>
      </c>
      <c r="I32" s="2403">
        <v>0.74227796987217698</v>
      </c>
      <c r="J32" s="2403">
        <v>0.52586036847989237</v>
      </c>
      <c r="K32" s="2403">
        <v>0.31465075386800639</v>
      </c>
      <c r="L32" s="2604" t="s">
        <v>1108</v>
      </c>
    </row>
    <row r="33" spans="1:12" s="706" customFormat="1" ht="17.5" customHeight="1" x14ac:dyDescent="0.35">
      <c r="A33" s="2603"/>
      <c r="B33" s="2602"/>
      <c r="C33" s="2400"/>
      <c r="D33" s="2398"/>
      <c r="E33" s="2398"/>
      <c r="F33" s="2398"/>
      <c r="G33" s="2601"/>
      <c r="K33" s="6965" t="s">
        <v>201</v>
      </c>
      <c r="L33" s="6965"/>
    </row>
    <row r="34" spans="1:12" ht="12" customHeight="1" x14ac:dyDescent="0.35">
      <c r="A34" s="2446"/>
      <c r="B34" s="2445"/>
      <c r="C34" s="2444"/>
      <c r="D34" s="2443"/>
      <c r="E34" s="2443"/>
      <c r="F34" s="2600"/>
      <c r="G34"/>
    </row>
    <row r="35" spans="1:12" x14ac:dyDescent="0.35">
      <c r="F35" s="2599"/>
    </row>
    <row r="36" spans="1:12" x14ac:dyDescent="0.35">
      <c r="F36" s="2599"/>
    </row>
    <row r="37" spans="1:12" ht="15" customHeight="1" x14ac:dyDescent="0.35">
      <c r="F37" s="2599"/>
    </row>
    <row r="38" spans="1:12" ht="15" customHeight="1" x14ac:dyDescent="0.35">
      <c r="F38" s="2599"/>
    </row>
    <row r="39" spans="1:12" x14ac:dyDescent="0.35">
      <c r="F39" s="2599"/>
    </row>
    <row r="40" spans="1:12" ht="15.75" customHeight="1" x14ac:dyDescent="0.35">
      <c r="F40" s="2599"/>
    </row>
    <row r="41" spans="1:12" x14ac:dyDescent="0.35">
      <c r="F41" s="2599"/>
    </row>
    <row r="42" spans="1:12" x14ac:dyDescent="0.35">
      <c r="F42" s="2599"/>
    </row>
    <row r="43" spans="1:12" ht="15" customHeight="1" x14ac:dyDescent="0.35">
      <c r="F43" s="2599"/>
    </row>
    <row r="44" spans="1:12" x14ac:dyDescent="0.35">
      <c r="F44" s="2599"/>
    </row>
    <row r="45" spans="1:12" x14ac:dyDescent="0.35">
      <c r="F45" s="2599"/>
    </row>
  </sheetData>
  <mergeCells count="14">
    <mergeCell ref="A1:L1"/>
    <mergeCell ref="A2:L2"/>
    <mergeCell ref="A3:B4"/>
    <mergeCell ref="D3:D4"/>
    <mergeCell ref="E3:E4"/>
    <mergeCell ref="F3:F4"/>
    <mergeCell ref="G3:G4"/>
    <mergeCell ref="H3:H4"/>
    <mergeCell ref="K33:L33"/>
    <mergeCell ref="A6:A7"/>
    <mergeCell ref="I3:I4"/>
    <mergeCell ref="J3:J4"/>
    <mergeCell ref="K3:K4"/>
    <mergeCell ref="L3:L4"/>
  </mergeCells>
  <conditionalFormatting sqref="D7:L32">
    <cfRule type="expression" dxfId="626" priority="2">
      <formula>D7&lt;0.005</formula>
    </cfRule>
  </conditionalFormatting>
  <conditionalFormatting sqref="D7:L32">
    <cfRule type="expression" dxfId="62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גיליון135"/>
  <dimension ref="A1:N6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1.453125" style="177" customWidth="1"/>
    <col min="2" max="2" width="43" style="177" customWidth="1"/>
    <col min="3" max="3" width="6.453125" style="176" bestFit="1" customWidth="1"/>
    <col min="4" max="4" width="6.453125" style="175" bestFit="1" customWidth="1"/>
    <col min="5" max="5" width="7.453125" style="175" bestFit="1" customWidth="1"/>
    <col min="6" max="6" width="5.08984375" style="175" bestFit="1" customWidth="1"/>
    <col min="7" max="7" width="7" style="2397" bestFit="1" customWidth="1"/>
    <col min="8" max="8" width="8.90625" bestFit="1" customWidth="1"/>
    <col min="9" max="9" width="9.7265625" bestFit="1" customWidth="1"/>
    <col min="10" max="10" width="8.26953125" bestFit="1" customWidth="1"/>
    <col min="11" max="11" width="6.453125" bestFit="1" customWidth="1"/>
    <col min="12" max="12" width="9.453125" bestFit="1" customWidth="1"/>
    <col min="13" max="13" width="10.36328125" customWidth="1"/>
  </cols>
  <sheetData>
    <row r="1" spans="1:14" ht="13.9" customHeight="1" x14ac:dyDescent="0.35">
      <c r="A1" s="6345" t="s">
        <v>1246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4" ht="14.5" customHeight="1" thickBot="1" x14ac:dyDescent="0.4">
      <c r="A2" s="6345" t="s">
        <v>1245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4" ht="22" customHeight="1" x14ac:dyDescent="0.35">
      <c r="A3" s="6978" t="s">
        <v>158</v>
      </c>
      <c r="B3" s="6979"/>
      <c r="C3" s="2551" t="s">
        <v>171</v>
      </c>
      <c r="D3" s="7041" t="s">
        <v>1244</v>
      </c>
      <c r="E3" s="7039" t="s">
        <v>1243</v>
      </c>
      <c r="F3" s="7041" t="s">
        <v>1242</v>
      </c>
      <c r="G3" s="7039" t="s">
        <v>1241</v>
      </c>
      <c r="H3" s="7041" t="s">
        <v>1240</v>
      </c>
      <c r="I3" s="7039" t="s">
        <v>1239</v>
      </c>
      <c r="J3" s="7041" t="s">
        <v>1238</v>
      </c>
      <c r="K3" s="7039" t="s">
        <v>1237</v>
      </c>
      <c r="L3" s="7041" t="s">
        <v>1236</v>
      </c>
      <c r="M3" s="7043" t="s">
        <v>1235</v>
      </c>
    </row>
    <row r="4" spans="1:14" ht="22" customHeight="1" thickBot="1" x14ac:dyDescent="0.4">
      <c r="A4" s="6998"/>
      <c r="B4" s="7038"/>
      <c r="C4" s="2596" t="s">
        <v>161</v>
      </c>
      <c r="D4" s="7042"/>
      <c r="E4" s="7040"/>
      <c r="F4" s="7042"/>
      <c r="G4" s="7040"/>
      <c r="H4" s="7042"/>
      <c r="I4" s="7040"/>
      <c r="J4" s="7042"/>
      <c r="K4" s="7040"/>
      <c r="L4" s="7042"/>
      <c r="M4" s="7044"/>
    </row>
    <row r="5" spans="1:14" s="706" customFormat="1" ht="17.5" customHeight="1" thickBot="1" x14ac:dyDescent="0.4">
      <c r="A5" s="2438" t="s">
        <v>1053</v>
      </c>
      <c r="B5" s="2437"/>
      <c r="C5" s="2632">
        <v>996.54830110850367</v>
      </c>
      <c r="D5" s="2632">
        <v>318.07435879839971</v>
      </c>
      <c r="E5" s="2632">
        <v>92.660783954100012</v>
      </c>
      <c r="F5" s="2632">
        <v>32.086990774400007</v>
      </c>
      <c r="G5" s="2633" t="s">
        <v>1221</v>
      </c>
      <c r="H5" s="2632">
        <v>132.51050607969998</v>
      </c>
      <c r="I5" s="2632">
        <v>81.677678336699969</v>
      </c>
      <c r="J5" s="2632">
        <v>75.511311465600016</v>
      </c>
      <c r="K5" s="2632">
        <v>138.54208351750003</v>
      </c>
      <c r="L5" s="2632">
        <v>66.483722222100027</v>
      </c>
      <c r="M5" s="2631">
        <v>34.510255814399997</v>
      </c>
    </row>
    <row r="6" spans="1:14" s="706" customFormat="1" ht="17.5" customHeight="1" x14ac:dyDescent="0.35">
      <c r="A6" s="6969" t="s">
        <v>59</v>
      </c>
      <c r="B6" s="2433" t="s">
        <v>1052</v>
      </c>
      <c r="C6" s="2629">
        <v>91988.504737976997</v>
      </c>
      <c r="D6" s="2629">
        <v>29360.528364623871</v>
      </c>
      <c r="E6" s="2629">
        <v>8553.2502080669219</v>
      </c>
      <c r="F6" s="2629">
        <v>2961.8577439809792</v>
      </c>
      <c r="G6" s="2630" t="s">
        <v>1234</v>
      </c>
      <c r="H6" s="2629">
        <v>12231.663335073907</v>
      </c>
      <c r="I6" s="2629">
        <v>7539.4313474449573</v>
      </c>
      <c r="J6" s="2629">
        <v>6970.2317737759604</v>
      </c>
      <c r="K6" s="2629">
        <v>12788.420884189929</v>
      </c>
      <c r="L6" s="2629">
        <v>6136.9210001239562</v>
      </c>
      <c r="M6" s="2628">
        <v>3185.5423635419938</v>
      </c>
      <c r="N6" s="2625"/>
    </row>
    <row r="7" spans="1:14" s="706" customFormat="1" ht="17.5" customHeight="1" thickBot="1" x14ac:dyDescent="0.4">
      <c r="A7" s="6969"/>
      <c r="B7" s="2429" t="s">
        <v>143</v>
      </c>
      <c r="C7" s="2616">
        <v>1</v>
      </c>
      <c r="D7" s="2428">
        <v>0.31917605844616498</v>
      </c>
      <c r="E7" s="2428">
        <v>9.2981728884823964E-2</v>
      </c>
      <c r="F7" s="2428">
        <v>3.2198129020768733E-2</v>
      </c>
      <c r="G7" s="2427" t="s">
        <v>1038</v>
      </c>
      <c r="H7" s="2428">
        <v>0.13296947667444936</v>
      </c>
      <c r="I7" s="2428">
        <v>8.196058158484601E-2</v>
      </c>
      <c r="J7" s="2428">
        <v>7.5772856550176473E-2</v>
      </c>
      <c r="K7" s="2428">
        <v>0.13902194541173243</v>
      </c>
      <c r="L7" s="2428">
        <v>6.6713998858928716E-2</v>
      </c>
      <c r="M7" s="2426">
        <v>3.4629787413283812E-2</v>
      </c>
      <c r="N7" s="2625"/>
    </row>
    <row r="8" spans="1:14" s="706" customFormat="1" ht="17.5" customHeight="1" x14ac:dyDescent="0.35">
      <c r="A8" s="584" t="s">
        <v>48</v>
      </c>
      <c r="B8" s="2420" t="s">
        <v>47</v>
      </c>
      <c r="C8" s="2612">
        <v>264.96373097109984</v>
      </c>
      <c r="D8" s="2418">
        <v>0.32805290256607078</v>
      </c>
      <c r="E8" s="2418">
        <v>0.21922866585058182</v>
      </c>
      <c r="F8" s="2418">
        <v>0.14203096641695648</v>
      </c>
      <c r="G8" s="2417" t="s">
        <v>1082</v>
      </c>
      <c r="H8" s="2418">
        <v>0.26206144434254347</v>
      </c>
      <c r="I8" s="2418">
        <v>0.14067461453611529</v>
      </c>
      <c r="J8" s="2418">
        <v>0.2704122333036445</v>
      </c>
      <c r="K8" s="2418">
        <v>0.45370875144309608</v>
      </c>
      <c r="L8" s="2418">
        <v>0.21814508879002178</v>
      </c>
      <c r="M8" s="2416">
        <v>0.11760046853723001</v>
      </c>
      <c r="N8" s="2625"/>
    </row>
    <row r="9" spans="1:14" s="706" customFormat="1" ht="17.5" customHeight="1" thickBot="1" x14ac:dyDescent="0.4">
      <c r="A9" s="592" t="s">
        <v>46</v>
      </c>
      <c r="B9" s="579" t="s">
        <v>45</v>
      </c>
      <c r="C9" s="2605">
        <v>679.5962047090004</v>
      </c>
      <c r="D9" s="2403">
        <v>0.67194709743392977</v>
      </c>
      <c r="E9" s="2403">
        <v>0.78077133414941824</v>
      </c>
      <c r="F9" s="2403">
        <v>0.85796903358304322</v>
      </c>
      <c r="G9" s="2402" t="s">
        <v>1090</v>
      </c>
      <c r="H9" s="2403">
        <v>0.73793855565745659</v>
      </c>
      <c r="I9" s="2403">
        <v>0.85932538546388515</v>
      </c>
      <c r="J9" s="2403">
        <v>0.7295877666963555</v>
      </c>
      <c r="K9" s="2403">
        <v>0.5462912485569037</v>
      </c>
      <c r="L9" s="2403">
        <v>0.78185491120997797</v>
      </c>
      <c r="M9" s="2401">
        <v>0.88239953146277017</v>
      </c>
      <c r="N9" s="2625"/>
    </row>
    <row r="10" spans="1:14" s="706" customFormat="1" ht="17.5" customHeight="1" x14ac:dyDescent="0.35">
      <c r="A10" s="586" t="s">
        <v>44</v>
      </c>
      <c r="B10" s="588" t="s">
        <v>43</v>
      </c>
      <c r="C10" s="2608">
        <v>445.20049998660051</v>
      </c>
      <c r="D10" s="831">
        <v>0.35795557165192271</v>
      </c>
      <c r="E10" s="831">
        <v>0.50214118604746816</v>
      </c>
      <c r="F10" s="831">
        <v>0.45689950987852135</v>
      </c>
      <c r="G10" s="2407" t="s">
        <v>1040</v>
      </c>
      <c r="H10" s="831">
        <v>0.54101244074399146</v>
      </c>
      <c r="I10" s="831">
        <v>0.55308909154805952</v>
      </c>
      <c r="J10" s="831">
        <v>0.53759274579402849</v>
      </c>
      <c r="K10" s="831">
        <v>0.32950065233957404</v>
      </c>
      <c r="L10" s="831">
        <v>0.45084997953583589</v>
      </c>
      <c r="M10" s="830">
        <v>0.76778351681020918</v>
      </c>
      <c r="N10" s="2625"/>
    </row>
    <row r="11" spans="1:14" s="706" customFormat="1" ht="17.5" customHeight="1" x14ac:dyDescent="0.35">
      <c r="A11" s="552" t="s">
        <v>42</v>
      </c>
      <c r="B11" s="2415" t="s">
        <v>41</v>
      </c>
      <c r="C11" s="2610">
        <v>120.52178030339998</v>
      </c>
      <c r="D11" s="2413">
        <v>0.10078911858097658</v>
      </c>
      <c r="E11" s="2413">
        <v>0.20783467168418962</v>
      </c>
      <c r="F11" s="2413">
        <v>0.2469426578986563</v>
      </c>
      <c r="G11" s="2412" t="s">
        <v>1149</v>
      </c>
      <c r="H11" s="2413">
        <v>0.12556767805861566</v>
      </c>
      <c r="I11" s="2413">
        <v>8.7575977895859983E-2</v>
      </c>
      <c r="J11" s="2413">
        <v>0.11349486173875054</v>
      </c>
      <c r="K11" s="2413">
        <v>0.10813047257519924</v>
      </c>
      <c r="L11" s="2413">
        <v>9.7222439368044006E-2</v>
      </c>
      <c r="M11" s="2411">
        <v>3.8701747966837584E-2</v>
      </c>
      <c r="N11" s="2625"/>
    </row>
    <row r="12" spans="1:14" s="706" customFormat="1" ht="17.5" customHeight="1" thickBot="1" x14ac:dyDescent="0.4">
      <c r="A12" s="563"/>
      <c r="B12" s="2425" t="s">
        <v>40</v>
      </c>
      <c r="C12" s="2614">
        <v>430.82602081850018</v>
      </c>
      <c r="D12" s="2423">
        <v>0.54125530976710146</v>
      </c>
      <c r="E12" s="2423">
        <v>0.29002414226834194</v>
      </c>
      <c r="F12" s="2423">
        <v>0.29615783222282216</v>
      </c>
      <c r="G12" s="2422" t="s">
        <v>1029</v>
      </c>
      <c r="H12" s="2423">
        <v>0.33341988119739319</v>
      </c>
      <c r="I12" s="2423">
        <v>0.35933493055608101</v>
      </c>
      <c r="J12" s="2423">
        <v>0.34891239246722106</v>
      </c>
      <c r="K12" s="2423">
        <v>0.56236887508522659</v>
      </c>
      <c r="L12" s="2423">
        <v>0.45192758109611958</v>
      </c>
      <c r="M12" s="2421">
        <v>0.19351473522295332</v>
      </c>
      <c r="N12" s="2625"/>
    </row>
    <row r="13" spans="1:14" s="706" customFormat="1" ht="17.5" customHeight="1" x14ac:dyDescent="0.35">
      <c r="A13" s="584" t="s">
        <v>39</v>
      </c>
      <c r="B13" s="2420" t="s">
        <v>38</v>
      </c>
      <c r="C13" s="2612">
        <v>294.36810354429974</v>
      </c>
      <c r="D13" s="2418">
        <v>0.398106889503339</v>
      </c>
      <c r="E13" s="2418">
        <v>0.33153143671779517</v>
      </c>
      <c r="F13" s="2418">
        <v>3.337278934097937E-2</v>
      </c>
      <c r="G13" s="2417" t="s">
        <v>1084</v>
      </c>
      <c r="H13" s="2418">
        <v>0.26827237332124221</v>
      </c>
      <c r="I13" s="2418">
        <v>0.20187279491257623</v>
      </c>
      <c r="J13" s="2418">
        <v>6.339172567649913E-2</v>
      </c>
      <c r="K13" s="2418">
        <v>0.42037480661782761</v>
      </c>
      <c r="L13" s="2418">
        <v>0.26611257526460974</v>
      </c>
      <c r="M13" s="2416">
        <v>0</v>
      </c>
      <c r="N13" s="2625"/>
    </row>
    <row r="14" spans="1:14" s="706" customFormat="1" ht="17.5" customHeight="1" x14ac:dyDescent="0.35">
      <c r="A14" s="552" t="s">
        <v>37</v>
      </c>
      <c r="B14" s="2415" t="s">
        <v>36</v>
      </c>
      <c r="C14" s="2610">
        <v>604.55122035700083</v>
      </c>
      <c r="D14" s="2413">
        <v>0.50220107462432662</v>
      </c>
      <c r="E14" s="2413">
        <v>0.62810256983828117</v>
      </c>
      <c r="F14" s="2413">
        <v>0.65944137951638937</v>
      </c>
      <c r="G14" s="2412" t="s">
        <v>1145</v>
      </c>
      <c r="H14" s="2413">
        <v>0.68144137937854621</v>
      </c>
      <c r="I14" s="2413">
        <v>0.74890326780769056</v>
      </c>
      <c r="J14" s="2413">
        <v>0.84397948570305115</v>
      </c>
      <c r="K14" s="2413">
        <v>0.45880179629369422</v>
      </c>
      <c r="L14" s="2413">
        <v>0.5965569144324484</v>
      </c>
      <c r="M14" s="2411">
        <v>0.86817980797169891</v>
      </c>
      <c r="N14" s="2625"/>
    </row>
    <row r="15" spans="1:14" s="706" customFormat="1" ht="17.5" customHeight="1" thickBot="1" x14ac:dyDescent="0.4">
      <c r="A15" s="560"/>
      <c r="B15" s="579" t="s">
        <v>25</v>
      </c>
      <c r="C15" s="2605">
        <v>67.268089743700017</v>
      </c>
      <c r="D15" s="2403">
        <v>6.4523024100813661E-2</v>
      </c>
      <c r="E15" s="2403">
        <v>2.6627916634314477E-2</v>
      </c>
      <c r="F15" s="2403">
        <v>0.10641838490271609</v>
      </c>
      <c r="G15" s="2402" t="s">
        <v>1084</v>
      </c>
      <c r="H15" s="2403">
        <v>5.0286247300211716E-2</v>
      </c>
      <c r="I15" s="2403">
        <v>3.751698854695687E-2</v>
      </c>
      <c r="J15" s="2403">
        <v>8.1782176644002613E-2</v>
      </c>
      <c r="K15" s="2403">
        <v>8.121212955469076E-2</v>
      </c>
      <c r="L15" s="2403">
        <v>0.13733051030294138</v>
      </c>
      <c r="M15" s="2401">
        <v>3.6887033641426294E-2</v>
      </c>
      <c r="N15" s="2625"/>
    </row>
    <row r="16" spans="1:14" s="706" customFormat="1" ht="17.5" customHeight="1" x14ac:dyDescent="0.35">
      <c r="A16" s="586" t="s">
        <v>24</v>
      </c>
      <c r="B16" s="588" t="s">
        <v>23</v>
      </c>
      <c r="C16" s="2608">
        <v>58.939516050300007</v>
      </c>
      <c r="D16" s="831">
        <v>8.0040100732345146E-2</v>
      </c>
      <c r="E16" s="831">
        <v>0</v>
      </c>
      <c r="F16" s="831">
        <v>0</v>
      </c>
      <c r="G16" s="2407" t="s">
        <v>1114</v>
      </c>
      <c r="H16" s="831">
        <v>3.6152942697378357E-2</v>
      </c>
      <c r="I16" s="831">
        <v>5.7304721676900539E-2</v>
      </c>
      <c r="J16" s="831">
        <v>9.9284171653082398E-2</v>
      </c>
      <c r="K16" s="831">
        <v>4.2756761719638457E-2</v>
      </c>
      <c r="L16" s="831">
        <v>0.14012424144331756</v>
      </c>
      <c r="M16" s="830">
        <v>0</v>
      </c>
      <c r="N16" s="2625"/>
    </row>
    <row r="17" spans="1:14" s="706" customFormat="1" ht="17.5" customHeight="1" x14ac:dyDescent="0.35">
      <c r="A17" s="552" t="s">
        <v>22</v>
      </c>
      <c r="B17" s="2415" t="s">
        <v>21</v>
      </c>
      <c r="C17" s="2610">
        <v>148.12317912789999</v>
      </c>
      <c r="D17" s="2413">
        <v>0.10694561490811734</v>
      </c>
      <c r="E17" s="2413">
        <v>0.11485250983384437</v>
      </c>
      <c r="F17" s="2413">
        <v>0.3791175891634378</v>
      </c>
      <c r="G17" s="2412" t="s">
        <v>1024</v>
      </c>
      <c r="H17" s="2413">
        <v>0.1071720812035718</v>
      </c>
      <c r="I17" s="2413">
        <v>0.18779081412636192</v>
      </c>
      <c r="J17" s="2413">
        <v>0.22687919337759938</v>
      </c>
      <c r="K17" s="2413">
        <v>0.19148930436829276</v>
      </c>
      <c r="L17" s="2413">
        <v>0.11775628237760706</v>
      </c>
      <c r="M17" s="2411">
        <v>0.17775399613932572</v>
      </c>
      <c r="N17" s="2625"/>
    </row>
    <row r="18" spans="1:14" s="706" customFormat="1" ht="17.5" customHeight="1" x14ac:dyDescent="0.35">
      <c r="A18" s="563"/>
      <c r="B18" s="2415" t="s">
        <v>20</v>
      </c>
      <c r="C18" s="2610">
        <v>415.58594608060014</v>
      </c>
      <c r="D18" s="2413">
        <v>0.35358797402837305</v>
      </c>
      <c r="E18" s="2413">
        <v>0.49220394294842301</v>
      </c>
      <c r="F18" s="2413">
        <v>0.49870473616574967</v>
      </c>
      <c r="G18" s="2412" t="s">
        <v>1074</v>
      </c>
      <c r="H18" s="2413">
        <v>0.47006576860053484</v>
      </c>
      <c r="I18" s="2413">
        <v>0.51149133083803999</v>
      </c>
      <c r="J18" s="2413">
        <v>0.51258483200669758</v>
      </c>
      <c r="K18" s="2413">
        <v>0.27076710895113382</v>
      </c>
      <c r="L18" s="2413">
        <v>0.40461571218643322</v>
      </c>
      <c r="M18" s="2411">
        <v>0.73995281557851234</v>
      </c>
      <c r="N18" s="2625"/>
    </row>
    <row r="19" spans="1:14" s="706" customFormat="1" ht="17.5" customHeight="1" x14ac:dyDescent="0.35">
      <c r="A19" s="563"/>
      <c r="B19" s="2415" t="s">
        <v>19</v>
      </c>
      <c r="C19" s="2610">
        <v>201.11917215510013</v>
      </c>
      <c r="D19" s="2413">
        <v>0.28220832069803287</v>
      </c>
      <c r="E19" s="2413">
        <v>0.12638310860073215</v>
      </c>
      <c r="F19" s="2413">
        <v>6.6745578681958739E-2</v>
      </c>
      <c r="G19" s="2412" t="s">
        <v>1024</v>
      </c>
      <c r="H19" s="2413">
        <v>0.19861430141448896</v>
      </c>
      <c r="I19" s="2413">
        <v>8.2628266929663019E-2</v>
      </c>
      <c r="J19" s="2413">
        <v>5.7311039352978252E-2</v>
      </c>
      <c r="K19" s="2413">
        <v>0.29334201684621342</v>
      </c>
      <c r="L19" s="2413">
        <v>0.23079426238110717</v>
      </c>
      <c r="M19" s="2411">
        <v>0</v>
      </c>
      <c r="N19" s="2625"/>
    </row>
    <row r="20" spans="1:14" s="706" customFormat="1" ht="17.5" customHeight="1" x14ac:dyDescent="0.35">
      <c r="A20" s="563"/>
      <c r="B20" s="2415" t="s">
        <v>189</v>
      </c>
      <c r="C20" s="2610">
        <v>66.621206354600005</v>
      </c>
      <c r="D20" s="2413">
        <v>6.8606795705689533E-2</v>
      </c>
      <c r="E20" s="2413">
        <v>5.2573533313867979E-2</v>
      </c>
      <c r="F20" s="2413">
        <v>0</v>
      </c>
      <c r="G20" s="2412" t="s">
        <v>1159</v>
      </c>
      <c r="H20" s="2413">
        <v>7.4810745058490585E-2</v>
      </c>
      <c r="I20" s="2413">
        <v>4.21438975690537E-2</v>
      </c>
      <c r="J20" s="2413">
        <v>8.1904155722649599E-2</v>
      </c>
      <c r="K20" s="2413">
        <v>8.9502227303617163E-2</v>
      </c>
      <c r="L20" s="2413">
        <v>8.1680620763962819E-2</v>
      </c>
      <c r="M20" s="2411">
        <v>5.0368352551437651E-2</v>
      </c>
      <c r="N20" s="2625"/>
    </row>
    <row r="21" spans="1:14" s="706" customFormat="1" ht="17.5" customHeight="1" x14ac:dyDescent="0.35">
      <c r="A21" s="563"/>
      <c r="B21" s="2415" t="s">
        <v>15</v>
      </c>
      <c r="C21" s="2610">
        <v>26.63685343600001</v>
      </c>
      <c r="D21" s="2413">
        <v>3.5336615351707346E-2</v>
      </c>
      <c r="E21" s="2413">
        <v>7.6387953856576537E-3</v>
      </c>
      <c r="F21" s="2413">
        <v>5.5432095988853562E-2</v>
      </c>
      <c r="G21" s="2412" t="s">
        <v>1159</v>
      </c>
      <c r="H21" s="2413">
        <v>2.0443029420404532E-2</v>
      </c>
      <c r="I21" s="2413">
        <v>3.0493501614147735E-2</v>
      </c>
      <c r="J21" s="2413">
        <v>1.2662955712742528E-2</v>
      </c>
      <c r="K21" s="2413">
        <v>2.3685229780635628E-2</v>
      </c>
      <c r="L21" s="2413">
        <v>2.5028880847571756E-2</v>
      </c>
      <c r="M21" s="2411">
        <v>3.19248357307245E-2</v>
      </c>
      <c r="N21" s="2625"/>
    </row>
    <row r="22" spans="1:14" s="706" customFormat="1" ht="17.5" customHeight="1" thickBot="1" x14ac:dyDescent="0.4">
      <c r="A22" s="563"/>
      <c r="B22" s="2425" t="s">
        <v>1174</v>
      </c>
      <c r="C22" s="2614">
        <v>36.334860199600016</v>
      </c>
      <c r="D22" s="2423">
        <v>2.9055103577706232E-2</v>
      </c>
      <c r="E22" s="2423">
        <v>6.9809290336937418E-2</v>
      </c>
      <c r="F22" s="2423">
        <v>0</v>
      </c>
      <c r="G22" s="2422" t="s">
        <v>1110</v>
      </c>
      <c r="H22" s="2423">
        <v>8.3134489800938377E-2</v>
      </c>
      <c r="I22" s="2423">
        <v>2.2154780273509811E-2</v>
      </c>
      <c r="J22" s="2423">
        <v>9.3736521742501262E-3</v>
      </c>
      <c r="K22" s="2423">
        <v>4.3230891924932388E-2</v>
      </c>
      <c r="L22" s="2423">
        <v>0</v>
      </c>
      <c r="M22" s="2421">
        <v>0</v>
      </c>
      <c r="N22" s="2625"/>
    </row>
    <row r="23" spans="1:14" s="706" customFormat="1" ht="17.5" customHeight="1" x14ac:dyDescent="0.35">
      <c r="A23" s="584" t="s">
        <v>11</v>
      </c>
      <c r="B23" s="2420" t="s">
        <v>10</v>
      </c>
      <c r="C23" s="2612">
        <v>719.7014122734015</v>
      </c>
      <c r="D23" s="2418">
        <v>0.67607293828798209</v>
      </c>
      <c r="E23" s="2418">
        <v>0.75717182929138771</v>
      </c>
      <c r="F23" s="2418">
        <v>0.73721495711815688</v>
      </c>
      <c r="G23" s="2417" t="s">
        <v>1083</v>
      </c>
      <c r="H23" s="2418">
        <v>0.78347858793593839</v>
      </c>
      <c r="I23" s="2418">
        <v>0.74977044120613134</v>
      </c>
      <c r="J23" s="2418">
        <v>0.87816657248906249</v>
      </c>
      <c r="K23" s="2418">
        <v>0.61896425284572909</v>
      </c>
      <c r="L23" s="2418">
        <v>0.70480409506499941</v>
      </c>
      <c r="M23" s="2416">
        <v>0.95253342080656234</v>
      </c>
      <c r="N23" s="2625"/>
    </row>
    <row r="24" spans="1:14" s="706" customFormat="1" ht="17.5" customHeight="1" x14ac:dyDescent="0.35">
      <c r="A24" s="552" t="s">
        <v>9</v>
      </c>
      <c r="B24" s="2415" t="s">
        <v>8</v>
      </c>
      <c r="C24" s="2610">
        <v>16.167831108099996</v>
      </c>
      <c r="D24" s="2413">
        <v>1.5030634643926706E-2</v>
      </c>
      <c r="E24" s="2413">
        <v>1.2140219827594334E-2</v>
      </c>
      <c r="F24" s="2413">
        <v>0</v>
      </c>
      <c r="G24" s="2412" t="s">
        <v>1110</v>
      </c>
      <c r="H24" s="2413">
        <v>0</v>
      </c>
      <c r="I24" s="2413">
        <v>4.9073192145313665E-2</v>
      </c>
      <c r="J24" s="2413">
        <v>2.9334312460049111E-2</v>
      </c>
      <c r="K24" s="2413">
        <v>1.2749467342729E-2</v>
      </c>
      <c r="L24" s="2413">
        <v>2.033829777434638E-2</v>
      </c>
      <c r="M24" s="2411">
        <v>0</v>
      </c>
      <c r="N24" s="2625"/>
    </row>
    <row r="25" spans="1:14" s="706" customFormat="1" ht="17.5" customHeight="1" x14ac:dyDescent="0.35">
      <c r="A25" s="552"/>
      <c r="B25" s="2415" t="s">
        <v>7</v>
      </c>
      <c r="C25" s="2610">
        <v>22.692512073500005</v>
      </c>
      <c r="D25" s="2413">
        <v>6.7740421649820845E-3</v>
      </c>
      <c r="E25" s="2413">
        <v>7.0703151358456812E-2</v>
      </c>
      <c r="F25" s="2413">
        <v>0</v>
      </c>
      <c r="G25" s="2412">
        <v>0</v>
      </c>
      <c r="H25" s="2413">
        <v>6.0641793326688009E-2</v>
      </c>
      <c r="I25" s="2413">
        <v>2.6220930993795064E-2</v>
      </c>
      <c r="J25" s="2413">
        <v>0</v>
      </c>
      <c r="K25" s="2413">
        <v>6.6926904494176874E-3</v>
      </c>
      <c r="L25" s="2413">
        <v>4.3347373707094003E-2</v>
      </c>
      <c r="M25" s="2411">
        <v>0</v>
      </c>
      <c r="N25" s="2625"/>
    </row>
    <row r="26" spans="1:14" s="706" customFormat="1" ht="17.5" customHeight="1" x14ac:dyDescent="0.35">
      <c r="A26" s="563"/>
      <c r="B26" s="2415" t="s">
        <v>6</v>
      </c>
      <c r="C26" s="2610">
        <v>64.345704979599986</v>
      </c>
      <c r="D26" s="2413">
        <v>8.1497459042053494E-2</v>
      </c>
      <c r="E26" s="2413">
        <v>5.0821577732740861E-2</v>
      </c>
      <c r="F26" s="2413">
        <v>0.11279032237848341</v>
      </c>
      <c r="G26" s="2412" t="s">
        <v>1207</v>
      </c>
      <c r="H26" s="2413">
        <v>6.7096452591105596E-2</v>
      </c>
      <c r="I26" s="2413">
        <v>0</v>
      </c>
      <c r="J26" s="2413">
        <v>2.996672231061508E-2</v>
      </c>
      <c r="K26" s="2413">
        <v>9.8768348944106577E-2</v>
      </c>
      <c r="L26" s="2413">
        <v>9.5736288872890832E-3</v>
      </c>
      <c r="M26" s="2411">
        <v>4.7466579193437372E-2</v>
      </c>
      <c r="N26" s="2625"/>
    </row>
    <row r="27" spans="1:14" s="706" customFormat="1" ht="17.5" customHeight="1" x14ac:dyDescent="0.35">
      <c r="A27" s="563"/>
      <c r="B27" s="2415" t="s">
        <v>5</v>
      </c>
      <c r="C27" s="2610">
        <v>139.30466151319999</v>
      </c>
      <c r="D27" s="2413">
        <v>0.19342444828756047</v>
      </c>
      <c r="E27" s="2413">
        <v>9.5425144980210971E-2</v>
      </c>
      <c r="F27" s="2413">
        <v>0.14999472050335938</v>
      </c>
      <c r="G27" s="2412" t="s">
        <v>1233</v>
      </c>
      <c r="H27" s="2413">
        <v>7.4521490368926954E-2</v>
      </c>
      <c r="I27" s="2413">
        <v>0.12102803657505863</v>
      </c>
      <c r="J27" s="2413">
        <v>4.9869437027530737E-2</v>
      </c>
      <c r="K27" s="2413">
        <v>0.20864931827265779</v>
      </c>
      <c r="L27" s="2413">
        <v>0.11385379739138354</v>
      </c>
      <c r="M27" s="2411">
        <v>0</v>
      </c>
      <c r="N27" s="2625"/>
    </row>
    <row r="28" spans="1:14" s="706" customFormat="1" ht="17.5" customHeight="1" thickBot="1" x14ac:dyDescent="0.4">
      <c r="A28" s="560"/>
      <c r="B28" s="579" t="s">
        <v>4</v>
      </c>
      <c r="C28" s="2605">
        <v>34.336179160699999</v>
      </c>
      <c r="D28" s="2403">
        <v>2.7200477573496022E-2</v>
      </c>
      <c r="E28" s="2403">
        <v>1.3738076809608882E-2</v>
      </c>
      <c r="F28" s="2403">
        <v>0</v>
      </c>
      <c r="G28" s="2402" t="s">
        <v>1208</v>
      </c>
      <c r="H28" s="2403">
        <v>1.4261675777340587E-2</v>
      </c>
      <c r="I28" s="2403">
        <v>5.3907399079701809E-2</v>
      </c>
      <c r="J28" s="2403">
        <v>1.2662955712742528E-2</v>
      </c>
      <c r="K28" s="2403">
        <v>5.4175922145359684E-2</v>
      </c>
      <c r="L28" s="2403">
        <v>0.10808280717488719</v>
      </c>
      <c r="M28" s="2401">
        <v>0</v>
      </c>
      <c r="N28" s="2625"/>
    </row>
    <row r="29" spans="1:14" s="706" customFormat="1" ht="17.5" customHeight="1" x14ac:dyDescent="0.35">
      <c r="A29" s="2410" t="s">
        <v>3</v>
      </c>
      <c r="B29" s="2409" t="s">
        <v>2</v>
      </c>
      <c r="C29" s="2608">
        <v>601.27408130650099</v>
      </c>
      <c r="D29" s="831">
        <v>0.46970445010279027</v>
      </c>
      <c r="E29" s="831">
        <v>0.60336979153116888</v>
      </c>
      <c r="F29" s="831">
        <v>0.89988163197706172</v>
      </c>
      <c r="G29" s="2407" t="s">
        <v>1146</v>
      </c>
      <c r="H29" s="831">
        <v>0.67574955465450226</v>
      </c>
      <c r="I29" s="831">
        <v>0.71859225638062352</v>
      </c>
      <c r="J29" s="831">
        <v>0.70379186372640945</v>
      </c>
      <c r="K29" s="831">
        <v>0.54873414389785158</v>
      </c>
      <c r="L29" s="831">
        <v>0.67505302999989536</v>
      </c>
      <c r="M29" s="830">
        <v>0.8344919662167013</v>
      </c>
      <c r="N29" s="2625"/>
    </row>
    <row r="30" spans="1:14" s="706" customFormat="1" ht="17.5" customHeight="1" thickBot="1" x14ac:dyDescent="0.4">
      <c r="A30" s="2406" t="s">
        <v>1</v>
      </c>
      <c r="B30" s="2606" t="s">
        <v>0</v>
      </c>
      <c r="C30" s="2605">
        <v>395.27421980199989</v>
      </c>
      <c r="D30" s="2403">
        <v>0.53029554989721039</v>
      </c>
      <c r="E30" s="2403">
        <v>0.39663020846883101</v>
      </c>
      <c r="F30" s="2403">
        <v>0.10011836802293811</v>
      </c>
      <c r="G30" s="2402" t="s">
        <v>1144</v>
      </c>
      <c r="H30" s="2403">
        <v>0.32425044534549785</v>
      </c>
      <c r="I30" s="2403">
        <v>0.28140774361937698</v>
      </c>
      <c r="J30" s="2403">
        <v>0.29620813627359066</v>
      </c>
      <c r="K30" s="2403">
        <v>0.45126585610214859</v>
      </c>
      <c r="L30" s="2403">
        <v>0.32494697000010425</v>
      </c>
      <c r="M30" s="2401">
        <v>0.16550803378329884</v>
      </c>
      <c r="N30" s="2625"/>
    </row>
    <row r="31" spans="1:14" s="706" customFormat="1" ht="17.5" customHeight="1" x14ac:dyDescent="0.35">
      <c r="A31" s="326"/>
      <c r="B31" s="326"/>
      <c r="C31" s="2627"/>
      <c r="D31" s="2626"/>
      <c r="E31" s="2626"/>
      <c r="F31" s="2625"/>
      <c r="G31" s="2399"/>
      <c r="H31" s="2398"/>
      <c r="I31" s="2398"/>
      <c r="J31" s="2398"/>
      <c r="K31" s="2399"/>
      <c r="L31" s="6965" t="s">
        <v>201</v>
      </c>
      <c r="M31" s="6965"/>
      <c r="N31" s="2625"/>
    </row>
    <row r="32" spans="1:14" ht="12" customHeight="1" x14ac:dyDescent="0.35">
      <c r="A32" s="2442"/>
      <c r="F32" s="2623"/>
      <c r="G32" s="2624"/>
      <c r="N32" s="2623"/>
    </row>
    <row r="33" spans="1:14" ht="12" customHeight="1" x14ac:dyDescent="0.35">
      <c r="A33"/>
      <c r="B33"/>
      <c r="F33" s="2623"/>
      <c r="N33" s="2623"/>
    </row>
    <row r="34" spans="1:14" ht="12" customHeight="1" x14ac:dyDescent="0.35">
      <c r="A34"/>
      <c r="B34"/>
      <c r="F34" s="2623"/>
      <c r="N34" s="2623"/>
    </row>
    <row r="35" spans="1:14" s="177" customFormat="1" ht="39" customHeight="1" x14ac:dyDescent="0.35">
      <c r="C35" s="176"/>
      <c r="D35" s="175"/>
      <c r="E35" s="175"/>
      <c r="F35" s="2623"/>
      <c r="G35" s="2397"/>
      <c r="H35"/>
      <c r="I35"/>
      <c r="J35"/>
      <c r="K35"/>
      <c r="L35"/>
      <c r="N35" s="2623"/>
    </row>
    <row r="36" spans="1:14" ht="15" customHeight="1" x14ac:dyDescent="0.35">
      <c r="A36"/>
      <c r="B36"/>
      <c r="F36" s="2623"/>
      <c r="N36" s="2623"/>
    </row>
    <row r="37" spans="1:14" x14ac:dyDescent="0.35">
      <c r="A37"/>
      <c r="B37"/>
      <c r="F37" s="2623"/>
      <c r="N37" s="2623"/>
    </row>
    <row r="38" spans="1:14" s="177" customFormat="1" ht="57" customHeight="1" x14ac:dyDescent="0.35">
      <c r="C38" s="176"/>
      <c r="D38" s="175"/>
      <c r="E38" s="175"/>
      <c r="F38" s="2623"/>
      <c r="G38" s="2397"/>
      <c r="H38"/>
      <c r="I38"/>
      <c r="J38"/>
      <c r="K38"/>
      <c r="L38"/>
      <c r="M38" s="2623"/>
      <c r="N38" s="2623"/>
    </row>
    <row r="39" spans="1:14" x14ac:dyDescent="0.35">
      <c r="A39"/>
      <c r="B39"/>
      <c r="F39" s="2623"/>
      <c r="M39" s="2623"/>
      <c r="N39" s="2623"/>
    </row>
    <row r="40" spans="1:14" ht="22.9" customHeight="1" x14ac:dyDescent="0.35">
      <c r="A40"/>
      <c r="B40"/>
      <c r="F40" s="2623"/>
      <c r="M40" s="2623"/>
      <c r="N40" s="2623"/>
    </row>
    <row r="41" spans="1:14" ht="15" customHeight="1" x14ac:dyDescent="0.35">
      <c r="A41"/>
      <c r="B41"/>
      <c r="F41" s="2623"/>
      <c r="M41" s="2623"/>
      <c r="N41" s="2623"/>
    </row>
    <row r="42" spans="1:14" x14ac:dyDescent="0.35">
      <c r="A42"/>
      <c r="B42"/>
      <c r="F42" s="2623"/>
      <c r="N42" s="2623"/>
    </row>
    <row r="43" spans="1:14" ht="13.9" customHeight="1" x14ac:dyDescent="0.35">
      <c r="A43"/>
      <c r="B43"/>
    </row>
    <row r="45" spans="1:14" s="177" customFormat="1" ht="14.5" customHeight="1" x14ac:dyDescent="0.35">
      <c r="C45" s="176"/>
      <c r="D45" s="175"/>
      <c r="E45" s="175"/>
      <c r="F45" s="175"/>
      <c r="G45" s="2397"/>
      <c r="H45"/>
      <c r="I45"/>
      <c r="J45"/>
      <c r="K45"/>
      <c r="L45"/>
      <c r="M45"/>
    </row>
    <row r="48" spans="1:14" s="177" customFormat="1" ht="14.5" customHeight="1" x14ac:dyDescent="0.35">
      <c r="C48" s="176"/>
      <c r="D48" s="175"/>
      <c r="E48" s="175"/>
      <c r="F48" s="175"/>
      <c r="G48" s="2397"/>
      <c r="H48"/>
      <c r="I48"/>
      <c r="J48"/>
      <c r="K48"/>
      <c r="L48"/>
      <c r="M48"/>
    </row>
    <row r="58" customFormat="1" ht="57" customHeight="1" x14ac:dyDescent="0.35"/>
    <row r="67" customFormat="1" ht="14.5" customHeight="1" x14ac:dyDescent="0.35"/>
  </sheetData>
  <mergeCells count="15">
    <mergeCell ref="L31:M31"/>
    <mergeCell ref="A1:M1"/>
    <mergeCell ref="A2:M2"/>
    <mergeCell ref="A3:B4"/>
    <mergeCell ref="A6:A7"/>
    <mergeCell ref="I3:I4"/>
    <mergeCell ref="J3:J4"/>
    <mergeCell ref="K3:K4"/>
    <mergeCell ref="L3:L4"/>
    <mergeCell ref="M3:M4"/>
    <mergeCell ref="D3:D4"/>
    <mergeCell ref="E3:E4"/>
    <mergeCell ref="F3:F4"/>
    <mergeCell ref="G3:G4"/>
    <mergeCell ref="H3:H4"/>
  </mergeCells>
  <conditionalFormatting sqref="D7:M30">
    <cfRule type="expression" dxfId="624" priority="2">
      <formula>D7&lt;0.005</formula>
    </cfRule>
  </conditionalFormatting>
  <conditionalFormatting sqref="D7:M30">
    <cfRule type="expression" dxfId="62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fitToHeight="0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גיליון136"/>
  <dimension ref="A1:K6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5" bestFit="1" customWidth="1"/>
    <col min="2" max="2" width="43.36328125" style="5" bestFit="1" customWidth="1"/>
    <col min="3" max="3" width="7.453125" style="1536" bestFit="1" customWidth="1"/>
    <col min="4" max="4" width="7.7265625" style="227" bestFit="1" customWidth="1"/>
    <col min="5" max="5" width="9.453125" style="227" bestFit="1" customWidth="1"/>
    <col min="6" max="6" width="8.90625" style="227" bestFit="1" customWidth="1"/>
    <col min="7" max="7" width="5.90625" style="2634" bestFit="1" customWidth="1"/>
    <col min="8" max="8" width="7.26953125" style="1" bestFit="1" customWidth="1"/>
    <col min="9" max="9" width="11.08984375" style="1" bestFit="1" customWidth="1"/>
    <col min="10" max="10" width="10.6328125" style="1" bestFit="1" customWidth="1"/>
    <col min="11" max="16384" width="9" style="1"/>
  </cols>
  <sheetData>
    <row r="1" spans="1:11" ht="15.75" customHeight="1" x14ac:dyDescent="0.35">
      <c r="A1" s="6345" t="s">
        <v>1255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1" ht="15.75" customHeight="1" thickBot="1" x14ac:dyDescent="0.4">
      <c r="A2" s="6345" t="s">
        <v>1254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1" ht="20.149999999999999" customHeight="1" x14ac:dyDescent="0.35">
      <c r="A3" s="6978" t="s">
        <v>158</v>
      </c>
      <c r="B3" s="6979"/>
      <c r="C3" s="2551" t="s">
        <v>171</v>
      </c>
      <c r="D3" s="7047" t="s">
        <v>1253</v>
      </c>
      <c r="E3" s="7045" t="s">
        <v>1252</v>
      </c>
      <c r="F3" s="7047" t="s">
        <v>1251</v>
      </c>
      <c r="G3" s="7045" t="s">
        <v>1250</v>
      </c>
      <c r="H3" s="7047" t="s">
        <v>1249</v>
      </c>
      <c r="I3" s="7045" t="s">
        <v>1248</v>
      </c>
      <c r="J3" s="7047" t="s">
        <v>1247</v>
      </c>
    </row>
    <row r="4" spans="1:11" ht="20.149999999999999" customHeight="1" thickBot="1" x14ac:dyDescent="0.4">
      <c r="A4" s="6980"/>
      <c r="B4" s="6981"/>
      <c r="C4" s="2550" t="s">
        <v>161</v>
      </c>
      <c r="D4" s="7048"/>
      <c r="E4" s="7046"/>
      <c r="F4" s="7048"/>
      <c r="G4" s="7046"/>
      <c r="H4" s="7048"/>
      <c r="I4" s="7046"/>
      <c r="J4" s="7048"/>
    </row>
    <row r="5" spans="1:11" s="7" customFormat="1" ht="15" customHeight="1" thickBot="1" x14ac:dyDescent="0.4">
      <c r="A5" s="2549" t="s">
        <v>1053</v>
      </c>
      <c r="B5" s="2530"/>
      <c r="C5" s="2652">
        <v>1649.7957253562113</v>
      </c>
      <c r="D5" s="2652">
        <v>127.23898247209995</v>
      </c>
      <c r="E5" s="2652">
        <v>977.53972287410227</v>
      </c>
      <c r="F5" s="2652">
        <v>135.49375310009992</v>
      </c>
      <c r="G5" s="2652">
        <v>30.46340600109999</v>
      </c>
      <c r="H5" s="2652">
        <v>79.967960234899991</v>
      </c>
      <c r="I5" s="2652">
        <v>151.4401148645</v>
      </c>
      <c r="J5" s="2651">
        <v>147.65178580939997</v>
      </c>
      <c r="K5" s="2637"/>
    </row>
    <row r="6" spans="1:11" s="7" customFormat="1" ht="15" customHeight="1" x14ac:dyDescent="0.35">
      <c r="A6" s="7010" t="s">
        <v>59</v>
      </c>
      <c r="B6" s="2650" t="s">
        <v>1052</v>
      </c>
      <c r="C6" s="2649">
        <v>152287.89385298151</v>
      </c>
      <c r="D6" s="2649">
        <v>11745.064166982915</v>
      </c>
      <c r="E6" s="2649">
        <v>90233.877604540859</v>
      </c>
      <c r="F6" s="2649">
        <v>12507.038279099923</v>
      </c>
      <c r="G6" s="2649">
        <v>2811.989307648993</v>
      </c>
      <c r="H6" s="2649">
        <v>7381.6121916209459</v>
      </c>
      <c r="I6" s="2649">
        <v>13979.001025976908</v>
      </c>
      <c r="J6" s="2648">
        <v>13629.311277110934</v>
      </c>
      <c r="K6" s="2637"/>
    </row>
    <row r="7" spans="1:11" s="7" customFormat="1" ht="15" customHeight="1" thickBot="1" x14ac:dyDescent="0.4">
      <c r="A7" s="7010"/>
      <c r="B7" s="2647" t="s">
        <v>143</v>
      </c>
      <c r="C7" s="2646">
        <v>1</v>
      </c>
      <c r="D7" s="2322">
        <v>7.7124083010311914E-2</v>
      </c>
      <c r="E7" s="2322">
        <v>0.59252167274473244</v>
      </c>
      <c r="F7" s="2322">
        <v>8.2127593748024363E-2</v>
      </c>
      <c r="G7" s="2322">
        <v>1.8464956317300461E-2</v>
      </c>
      <c r="H7" s="2322">
        <v>4.8471431345338212E-2</v>
      </c>
      <c r="I7" s="2322">
        <v>9.1793252058973332E-2</v>
      </c>
      <c r="J7" s="2320">
        <v>8.9497010775319075E-2</v>
      </c>
      <c r="K7" s="2637"/>
    </row>
    <row r="8" spans="1:11" s="7" customFormat="1" ht="15" customHeight="1" x14ac:dyDescent="0.35">
      <c r="A8" s="55" t="s">
        <v>48</v>
      </c>
      <c r="B8" s="867" t="s">
        <v>47</v>
      </c>
      <c r="C8" s="2644">
        <v>518.02037040120115</v>
      </c>
      <c r="D8" s="2201">
        <v>0.29934205111439427</v>
      </c>
      <c r="E8" s="2201">
        <v>0.3415469022609417</v>
      </c>
      <c r="F8" s="2201">
        <v>0.30316244867175274</v>
      </c>
      <c r="G8" s="2201">
        <v>0.10356147998175901</v>
      </c>
      <c r="H8" s="2201">
        <v>0.36879919778707992</v>
      </c>
      <c r="I8" s="2201">
        <v>0.44670035671912633</v>
      </c>
      <c r="J8" s="1845">
        <v>0.24041973647544893</v>
      </c>
      <c r="K8" s="2637"/>
    </row>
    <row r="9" spans="1:11" s="7" customFormat="1" ht="15" customHeight="1" thickBot="1" x14ac:dyDescent="0.4">
      <c r="A9" s="59" t="s">
        <v>46</v>
      </c>
      <c r="B9" s="222" t="s">
        <v>45</v>
      </c>
      <c r="C9" s="2640">
        <v>1036.9176827492031</v>
      </c>
      <c r="D9" s="2450">
        <v>0.70065794888560617</v>
      </c>
      <c r="E9" s="2450">
        <v>0.65845309773905669</v>
      </c>
      <c r="F9" s="2450">
        <v>0.69683755132824787</v>
      </c>
      <c r="G9" s="2450">
        <v>0.89643852001824098</v>
      </c>
      <c r="H9" s="2450">
        <v>0.63120080221292052</v>
      </c>
      <c r="I9" s="2450">
        <v>0.55329964328087389</v>
      </c>
      <c r="J9" s="2449">
        <v>0.75958026352455088</v>
      </c>
      <c r="K9" s="2637"/>
    </row>
    <row r="10" spans="1:11" s="7" customFormat="1" ht="15" customHeight="1" x14ac:dyDescent="0.35">
      <c r="A10" s="44" t="s">
        <v>44</v>
      </c>
      <c r="B10" s="465" t="s">
        <v>43</v>
      </c>
      <c r="C10" s="2641">
        <v>593.205634828401</v>
      </c>
      <c r="D10" s="219">
        <v>0.35831688935187039</v>
      </c>
      <c r="E10" s="219">
        <v>0.35068772157287603</v>
      </c>
      <c r="F10" s="219">
        <v>0.32436580122576586</v>
      </c>
      <c r="G10" s="219">
        <v>0.9276683475340729</v>
      </c>
      <c r="H10" s="219">
        <v>0.25629809488194494</v>
      </c>
      <c r="I10" s="219">
        <v>0.21539802929155485</v>
      </c>
      <c r="J10" s="267">
        <v>0.53827703051011944</v>
      </c>
      <c r="K10" s="2637"/>
    </row>
    <row r="11" spans="1:11" s="7" customFormat="1" ht="15" customHeight="1" x14ac:dyDescent="0.35">
      <c r="A11" s="36" t="s">
        <v>42</v>
      </c>
      <c r="B11" s="2459" t="s">
        <v>41</v>
      </c>
      <c r="C11" s="2643">
        <v>231.95828960669994</v>
      </c>
      <c r="D11" s="2315">
        <v>0.15210546054503185</v>
      </c>
      <c r="E11" s="2315">
        <v>0.1448251661947379</v>
      </c>
      <c r="F11" s="2315">
        <v>0.15776137204575108</v>
      </c>
      <c r="G11" s="2315">
        <v>0</v>
      </c>
      <c r="H11" s="2315">
        <v>0.18360280766036424</v>
      </c>
      <c r="I11" s="2315">
        <v>0.10745426407831275</v>
      </c>
      <c r="J11" s="2314">
        <v>0.12665802949407617</v>
      </c>
      <c r="K11" s="2637"/>
    </row>
    <row r="12" spans="1:11" s="7" customFormat="1" ht="15" customHeight="1" thickBot="1" x14ac:dyDescent="0.4">
      <c r="A12" s="34"/>
      <c r="B12" s="2457" t="s">
        <v>40</v>
      </c>
      <c r="C12" s="2645">
        <v>824.63180092110235</v>
      </c>
      <c r="D12" s="2395">
        <v>0.48957765010309834</v>
      </c>
      <c r="E12" s="2395">
        <v>0.50448711223238407</v>
      </c>
      <c r="F12" s="2395">
        <v>0.51787282672848378</v>
      </c>
      <c r="G12" s="2395">
        <v>7.2331652465927029E-2</v>
      </c>
      <c r="H12" s="2395">
        <v>0.56009909745769104</v>
      </c>
      <c r="I12" s="2395">
        <v>0.67714770663013224</v>
      </c>
      <c r="J12" s="2393">
        <v>0.33506493999580483</v>
      </c>
      <c r="K12" s="2637"/>
    </row>
    <row r="13" spans="1:11" s="7" customFormat="1" ht="15" customHeight="1" x14ac:dyDescent="0.35">
      <c r="A13" s="55" t="s">
        <v>39</v>
      </c>
      <c r="B13" s="867" t="s">
        <v>38</v>
      </c>
      <c r="C13" s="2644">
        <v>576.05537519560062</v>
      </c>
      <c r="D13" s="2201">
        <v>0.22782062999565567</v>
      </c>
      <c r="E13" s="2201">
        <v>0.40062637558651687</v>
      </c>
      <c r="F13" s="2201">
        <v>0.40022181101100551</v>
      </c>
      <c r="G13" s="2201">
        <v>0</v>
      </c>
      <c r="H13" s="2201">
        <v>0.22307862742526929</v>
      </c>
      <c r="I13" s="2201">
        <v>0.41217822775392221</v>
      </c>
      <c r="J13" s="1845">
        <v>0.14190480364150193</v>
      </c>
      <c r="K13" s="2637"/>
    </row>
    <row r="14" spans="1:11" s="7" customFormat="1" ht="15" customHeight="1" x14ac:dyDescent="0.35">
      <c r="A14" s="36" t="s">
        <v>37</v>
      </c>
      <c r="B14" s="2459" t="s">
        <v>36</v>
      </c>
      <c r="C14" s="2643">
        <v>858.74347454550309</v>
      </c>
      <c r="D14" s="2315">
        <v>0.67516820602315974</v>
      </c>
      <c r="E14" s="2315">
        <v>0.45209208076858681</v>
      </c>
      <c r="F14" s="2315">
        <v>0.52708150511514107</v>
      </c>
      <c r="G14" s="2315">
        <v>0.96383417376703662</v>
      </c>
      <c r="H14" s="2315">
        <v>0.58687109750635125</v>
      </c>
      <c r="I14" s="2315">
        <v>0.48719763395858023</v>
      </c>
      <c r="J14" s="2314">
        <v>0.74098472807522753</v>
      </c>
      <c r="K14" s="2637"/>
    </row>
    <row r="15" spans="1:11" s="7" customFormat="1" ht="15" customHeight="1" x14ac:dyDescent="0.35">
      <c r="A15" s="36"/>
      <c r="B15" s="2459" t="s">
        <v>34</v>
      </c>
      <c r="C15" s="2643">
        <v>28.188468951800004</v>
      </c>
      <c r="D15" s="2340">
        <v>1.8243884837801226E-2</v>
      </c>
      <c r="E15" s="2340">
        <v>2.6461467501951778E-2</v>
      </c>
      <c r="F15" s="2340">
        <v>0</v>
      </c>
      <c r="G15" s="2340">
        <v>0</v>
      </c>
      <c r="H15" s="2340">
        <v>0</v>
      </c>
      <c r="I15" s="2340">
        <v>0</v>
      </c>
      <c r="J15" s="2352">
        <v>0</v>
      </c>
      <c r="K15" s="2637"/>
    </row>
    <row r="16" spans="1:11" s="7" customFormat="1" ht="15" customHeight="1" x14ac:dyDescent="0.35">
      <c r="A16" s="36"/>
      <c r="B16" s="2459" t="s">
        <v>4</v>
      </c>
      <c r="C16" s="2643">
        <v>23.136520847600003</v>
      </c>
      <c r="D16" s="2340">
        <v>1.5499162820108431E-2</v>
      </c>
      <c r="E16" s="2340">
        <v>1.3333403086759928E-2</v>
      </c>
      <c r="F16" s="2340">
        <v>0</v>
      </c>
      <c r="G16" s="2340">
        <v>0</v>
      </c>
      <c r="H16" s="2340">
        <v>0</v>
      </c>
      <c r="I16" s="2340">
        <v>2.6514372736660276E-2</v>
      </c>
      <c r="J16" s="2352">
        <v>2.7870657354000093E-2</v>
      </c>
      <c r="K16" s="2637"/>
    </row>
    <row r="17" spans="1:11" s="7" customFormat="1" ht="15" customHeight="1" thickBot="1" x14ac:dyDescent="0.4">
      <c r="A17" s="57"/>
      <c r="B17" s="222" t="s">
        <v>25</v>
      </c>
      <c r="C17" s="2640">
        <v>147.3306244058999</v>
      </c>
      <c r="D17" s="2450">
        <v>5.9507284569493141E-2</v>
      </c>
      <c r="E17" s="2450">
        <v>9.4610910436538159E-2</v>
      </c>
      <c r="F17" s="2450">
        <v>7.269668387385407E-2</v>
      </c>
      <c r="G17" s="2450">
        <v>3.6165826232963515E-2</v>
      </c>
      <c r="H17" s="2450">
        <v>0.15932389817090264</v>
      </c>
      <c r="I17" s="2450">
        <v>7.4109765550837522E-2</v>
      </c>
      <c r="J17" s="2449">
        <v>8.3692692817490394E-2</v>
      </c>
      <c r="K17" s="2637"/>
    </row>
    <row r="18" spans="1:11" s="7" customFormat="1" ht="15" customHeight="1" x14ac:dyDescent="0.35">
      <c r="A18" s="44" t="s">
        <v>24</v>
      </c>
      <c r="B18" s="465" t="s">
        <v>23</v>
      </c>
      <c r="C18" s="2641">
        <v>146.36524571189995</v>
      </c>
      <c r="D18" s="219">
        <v>8.7140314047475353E-2</v>
      </c>
      <c r="E18" s="219">
        <v>8.9239170679445631E-2</v>
      </c>
      <c r="F18" s="219">
        <v>0.14954314977038638</v>
      </c>
      <c r="G18" s="219">
        <v>0</v>
      </c>
      <c r="H18" s="219">
        <v>1.3390767759419006E-2</v>
      </c>
      <c r="I18" s="219">
        <v>5.2145168421627711E-2</v>
      </c>
      <c r="J18" s="267">
        <v>0.12741397775632129</v>
      </c>
      <c r="K18" s="2637"/>
    </row>
    <row r="19" spans="1:11" s="7" customFormat="1" ht="15" customHeight="1" x14ac:dyDescent="0.35">
      <c r="A19" s="36" t="s">
        <v>22</v>
      </c>
      <c r="B19" s="2459" t="s">
        <v>21</v>
      </c>
      <c r="C19" s="2643">
        <v>360.82432832179995</v>
      </c>
      <c r="D19" s="2315">
        <v>0.30029989506382904</v>
      </c>
      <c r="E19" s="2315">
        <v>0.19759046842352834</v>
      </c>
      <c r="F19" s="2315">
        <v>0.17029699343890259</v>
      </c>
      <c r="G19" s="2315">
        <v>0.30145815742561416</v>
      </c>
      <c r="H19" s="2315">
        <v>0.42267746587649696</v>
      </c>
      <c r="I19" s="2315">
        <v>0.20691362903770116</v>
      </c>
      <c r="J19" s="2314">
        <v>0.21719103334717957</v>
      </c>
      <c r="K19" s="2637"/>
    </row>
    <row r="20" spans="1:11" s="7" customFormat="1" ht="15" customHeight="1" x14ac:dyDescent="0.35">
      <c r="A20" s="34"/>
      <c r="B20" s="2459" t="s">
        <v>20</v>
      </c>
      <c r="C20" s="2643">
        <v>461.67931220050104</v>
      </c>
      <c r="D20" s="2315">
        <v>0.30724965177925945</v>
      </c>
      <c r="E20" s="2315">
        <v>0.27225286989301795</v>
      </c>
      <c r="F20" s="2315">
        <v>0.2676067540037258</v>
      </c>
      <c r="G20" s="2315">
        <v>0.62621019010845913</v>
      </c>
      <c r="H20" s="2315">
        <v>0.15672751117303366</v>
      </c>
      <c r="I20" s="2315">
        <v>0.14280381247828502</v>
      </c>
      <c r="J20" s="2314">
        <v>0.45344687113047832</v>
      </c>
      <c r="K20" s="2637"/>
    </row>
    <row r="21" spans="1:11" s="7" customFormat="1" ht="15" customHeight="1" x14ac:dyDescent="0.35">
      <c r="A21" s="34"/>
      <c r="B21" s="2459" t="s">
        <v>19</v>
      </c>
      <c r="C21" s="2643">
        <v>321.57191775799998</v>
      </c>
      <c r="D21" s="2315">
        <v>0.12588850355127834</v>
      </c>
      <c r="E21" s="2315">
        <v>0.22449214464112685</v>
      </c>
      <c r="F21" s="2315">
        <v>0.13167862836760436</v>
      </c>
      <c r="G21" s="2315">
        <v>0</v>
      </c>
      <c r="H21" s="2315">
        <v>0.12717792370626821</v>
      </c>
      <c r="I21" s="2315">
        <v>0.32934550628165021</v>
      </c>
      <c r="J21" s="2314">
        <v>5.5645055348033177E-2</v>
      </c>
      <c r="K21" s="2637"/>
    </row>
    <row r="22" spans="1:11" s="7" customFormat="1" ht="15" customHeight="1" x14ac:dyDescent="0.35">
      <c r="A22" s="34"/>
      <c r="B22" s="2459" t="s">
        <v>189</v>
      </c>
      <c r="C22" s="2643">
        <v>143.04228747139985</v>
      </c>
      <c r="D22" s="2315">
        <v>6.8948228991250068E-2</v>
      </c>
      <c r="E22" s="2315">
        <v>8.1479691924762954E-2</v>
      </c>
      <c r="F22" s="2315">
        <v>0.12057548891593844</v>
      </c>
      <c r="G22" s="2315">
        <v>3.6165826232963515E-2</v>
      </c>
      <c r="H22" s="2315">
        <v>0.16279665438206836</v>
      </c>
      <c r="I22" s="2315">
        <v>0.11718290859048994</v>
      </c>
      <c r="J22" s="2314">
        <v>4.3454132153080485E-2</v>
      </c>
      <c r="K22" s="2637"/>
    </row>
    <row r="23" spans="1:11" s="7" customFormat="1" ht="15" customHeight="1" x14ac:dyDescent="0.35">
      <c r="A23" s="34"/>
      <c r="B23" s="2459" t="s">
        <v>15</v>
      </c>
      <c r="C23" s="2643">
        <v>37.421704537400004</v>
      </c>
      <c r="D23" s="2315">
        <v>6.4867329186712119E-2</v>
      </c>
      <c r="E23" s="2315">
        <v>1.6505557510707945E-2</v>
      </c>
      <c r="F23" s="2315">
        <v>3.0561753027394341E-2</v>
      </c>
      <c r="G23" s="2315">
        <v>3.6165826232963515E-2</v>
      </c>
      <c r="H23" s="2315">
        <v>1.3390767759419006E-2</v>
      </c>
      <c r="I23" s="2315">
        <v>2.1633419811727748E-2</v>
      </c>
      <c r="J23" s="2314">
        <v>2.33221197456101E-2</v>
      </c>
      <c r="K23" s="2637"/>
    </row>
    <row r="24" spans="1:11" s="7" customFormat="1" ht="15" customHeight="1" x14ac:dyDescent="0.35">
      <c r="A24" s="34"/>
      <c r="B24" s="2459" t="s">
        <v>14</v>
      </c>
      <c r="C24" s="2643">
        <v>103.01047010889995</v>
      </c>
      <c r="D24" s="2315">
        <v>3.5601431457480272E-2</v>
      </c>
      <c r="E24" s="2315">
        <v>7.0302021615801805E-2</v>
      </c>
      <c r="F24" s="2315">
        <v>8.6462021103992606E-2</v>
      </c>
      <c r="G24" s="2315">
        <v>0</v>
      </c>
      <c r="H24" s="2315">
        <v>4.8362889915405584E-2</v>
      </c>
      <c r="I24" s="2315">
        <v>5.2659405146617516E-2</v>
      </c>
      <c r="J24" s="2314">
        <v>4.1992514158980615E-2</v>
      </c>
      <c r="K24" s="2637"/>
    </row>
    <row r="25" spans="1:11" s="7" customFormat="1" ht="15" customHeight="1" thickBot="1" x14ac:dyDescent="0.4">
      <c r="A25" s="34"/>
      <c r="B25" s="2457" t="s">
        <v>4</v>
      </c>
      <c r="C25" s="2645">
        <v>33.846268048399999</v>
      </c>
      <c r="D25" s="2395">
        <v>0</v>
      </c>
      <c r="E25" s="2395">
        <v>2.4012146067769639E-2</v>
      </c>
      <c r="F25" s="2395">
        <v>3.4216311010109445E-3</v>
      </c>
      <c r="G25" s="2395">
        <v>0</v>
      </c>
      <c r="H25" s="2395">
        <v>3.1561531923362758E-2</v>
      </c>
      <c r="I25" s="2395">
        <v>3.415172332527322E-2</v>
      </c>
      <c r="J25" s="2393">
        <v>1.4994600647485373E-2</v>
      </c>
      <c r="K25" s="2637"/>
    </row>
    <row r="26" spans="1:11" s="7" customFormat="1" ht="15" customHeight="1" x14ac:dyDescent="0.35">
      <c r="A26" s="55" t="s">
        <v>11</v>
      </c>
      <c r="B26" s="867" t="s">
        <v>10</v>
      </c>
      <c r="C26" s="2644">
        <v>1174.1679121283055</v>
      </c>
      <c r="D26" s="2201">
        <v>0.77622296146117509</v>
      </c>
      <c r="E26" s="2201">
        <v>0.69644036431333989</v>
      </c>
      <c r="F26" s="2201">
        <v>0.74322823278651728</v>
      </c>
      <c r="G26" s="2201">
        <v>1</v>
      </c>
      <c r="H26" s="2201">
        <v>0.72307259406205038</v>
      </c>
      <c r="I26" s="2201">
        <v>0.5978557534937784</v>
      </c>
      <c r="J26" s="1845">
        <v>0.77937288654367132</v>
      </c>
      <c r="K26" s="2637"/>
    </row>
    <row r="27" spans="1:11" s="7" customFormat="1" ht="15" customHeight="1" x14ac:dyDescent="0.35">
      <c r="A27" s="36" t="s">
        <v>9</v>
      </c>
      <c r="B27" s="2459" t="s">
        <v>8</v>
      </c>
      <c r="C27" s="2643">
        <v>44.980907729800009</v>
      </c>
      <c r="D27" s="2315">
        <v>2.7982995571193971E-2</v>
      </c>
      <c r="E27" s="2315">
        <v>2.5763616064575601E-2</v>
      </c>
      <c r="F27" s="2315">
        <v>5.9620391995725469E-2</v>
      </c>
      <c r="G27" s="2315">
        <v>0</v>
      </c>
      <c r="H27" s="2315">
        <v>3.276574201721949E-2</v>
      </c>
      <c r="I27" s="2315">
        <v>1.0475050654969256E-2</v>
      </c>
      <c r="J27" s="2314">
        <v>2.6756727764876701E-2</v>
      </c>
      <c r="K27" s="2637"/>
    </row>
    <row r="28" spans="1:11" s="7" customFormat="1" ht="15" customHeight="1" x14ac:dyDescent="0.35">
      <c r="A28" s="34"/>
      <c r="B28" s="2459" t="s">
        <v>6</v>
      </c>
      <c r="C28" s="2643">
        <v>92.610848750800002</v>
      </c>
      <c r="D28" s="2315">
        <v>4.8521229912804005E-2</v>
      </c>
      <c r="E28" s="2315">
        <v>4.8070416198986478E-2</v>
      </c>
      <c r="F28" s="2315">
        <v>3.7204532590338901E-2</v>
      </c>
      <c r="G28" s="2315">
        <v>0</v>
      </c>
      <c r="H28" s="2315">
        <v>8.0701099108234253E-2</v>
      </c>
      <c r="I28" s="2315">
        <v>0.10724061842617527</v>
      </c>
      <c r="J28" s="2314">
        <v>7.9317021630323017E-2</v>
      </c>
      <c r="K28" s="2637"/>
    </row>
    <row r="29" spans="1:11" s="7" customFormat="1" ht="15" customHeight="1" x14ac:dyDescent="0.35">
      <c r="A29" s="34"/>
      <c r="B29" s="2459" t="s">
        <v>5</v>
      </c>
      <c r="C29" s="2643">
        <v>291.93434540819993</v>
      </c>
      <c r="D29" s="2315">
        <v>0.13885689866369463</v>
      </c>
      <c r="E29" s="2315">
        <v>0.20737586931749485</v>
      </c>
      <c r="F29" s="2315">
        <v>0.10504745547187523</v>
      </c>
      <c r="G29" s="2315">
        <v>0</v>
      </c>
      <c r="H29" s="2315">
        <v>0.14301442559252373</v>
      </c>
      <c r="I29" s="2315">
        <v>0.25306251071052061</v>
      </c>
      <c r="J29" s="2314">
        <v>5.1164457402174249E-2</v>
      </c>
      <c r="K29" s="2637"/>
    </row>
    <row r="30" spans="1:11" s="7" customFormat="1" ht="15" customHeight="1" thickBot="1" x14ac:dyDescent="0.4">
      <c r="A30" s="57"/>
      <c r="B30" s="222" t="s">
        <v>4</v>
      </c>
      <c r="C30" s="2640">
        <v>35.165741691400008</v>
      </c>
      <c r="D30" s="2450">
        <v>8.4159143911324858E-3</v>
      </c>
      <c r="E30" s="2450">
        <v>1.7925238116852205E-2</v>
      </c>
      <c r="F30" s="2450">
        <v>5.4899387155543454E-2</v>
      </c>
      <c r="G30" s="2450">
        <v>0</v>
      </c>
      <c r="H30" s="2450">
        <v>1.1594884707279787E-2</v>
      </c>
      <c r="I30" s="2450">
        <v>1.7344350549061319E-2</v>
      </c>
      <c r="J30" s="2449">
        <v>3.7790963710408208E-2</v>
      </c>
      <c r="K30" s="2637"/>
    </row>
    <row r="31" spans="1:11" s="7" customFormat="1" ht="15" customHeight="1" x14ac:dyDescent="0.35">
      <c r="A31" s="264" t="s">
        <v>3</v>
      </c>
      <c r="B31" s="2642" t="s">
        <v>2</v>
      </c>
      <c r="C31" s="2641">
        <v>975.91951671180288</v>
      </c>
      <c r="D31" s="219">
        <v>0.62505650188721928</v>
      </c>
      <c r="E31" s="219">
        <v>0.56271263174483299</v>
      </c>
      <c r="F31" s="219">
        <v>0.58530061508748266</v>
      </c>
      <c r="G31" s="219">
        <v>0.90341486097799573</v>
      </c>
      <c r="H31" s="219">
        <v>0.72999201460341012</v>
      </c>
      <c r="I31" s="219">
        <v>0.44885786267938493</v>
      </c>
      <c r="J31" s="267">
        <v>0.76624392522787432</v>
      </c>
      <c r="K31" s="2637"/>
    </row>
    <row r="32" spans="1:11" s="7" customFormat="1" ht="15" customHeight="1" thickBot="1" x14ac:dyDescent="0.4">
      <c r="A32" s="16" t="s">
        <v>1</v>
      </c>
      <c r="B32" s="414" t="s">
        <v>0</v>
      </c>
      <c r="C32" s="2640">
        <v>673.87620864440169</v>
      </c>
      <c r="D32" s="2450">
        <v>0.37494349811278121</v>
      </c>
      <c r="E32" s="2450">
        <v>0.43728736825516584</v>
      </c>
      <c r="F32" s="2450">
        <v>0.41469938491251801</v>
      </c>
      <c r="G32" s="2450">
        <v>9.6585139022004218E-2</v>
      </c>
      <c r="H32" s="2450">
        <v>0.27000798539659049</v>
      </c>
      <c r="I32" s="2450">
        <v>0.55114213732061534</v>
      </c>
      <c r="J32" s="2449">
        <v>0.23375607477212579</v>
      </c>
      <c r="K32" s="2637"/>
    </row>
    <row r="33" spans="1:11" s="7" customFormat="1" ht="15" customHeight="1" x14ac:dyDescent="0.35">
      <c r="A33" s="2639"/>
      <c r="B33" s="309"/>
      <c r="C33" s="1647"/>
      <c r="D33" s="2572"/>
      <c r="E33" s="2572"/>
      <c r="F33" s="2572"/>
      <c r="G33" s="2638"/>
      <c r="I33" s="6639" t="s">
        <v>201</v>
      </c>
      <c r="J33" s="6639"/>
      <c r="K33" s="2637"/>
    </row>
    <row r="34" spans="1:11" ht="15" customHeight="1" x14ac:dyDescent="0.35">
      <c r="F34" s="2635"/>
      <c r="J34" s="5"/>
      <c r="K34" s="2636"/>
    </row>
    <row r="35" spans="1:11" x14ac:dyDescent="0.35">
      <c r="F35" s="2635"/>
      <c r="K35" s="2636"/>
    </row>
    <row r="36" spans="1:11" s="5" customFormat="1" ht="57" customHeight="1" x14ac:dyDescent="0.35">
      <c r="C36" s="1536"/>
      <c r="D36" s="227"/>
      <c r="E36" s="227"/>
      <c r="F36" s="2635"/>
      <c r="G36" s="2634"/>
      <c r="H36" s="1"/>
      <c r="I36" s="1"/>
      <c r="J36" s="1"/>
    </row>
    <row r="37" spans="1:11" x14ac:dyDescent="0.35">
      <c r="J37" s="5"/>
    </row>
    <row r="38" spans="1:11" ht="19.149999999999999" customHeight="1" x14ac:dyDescent="0.35"/>
    <row r="41" spans="1:11" ht="13.9" customHeight="1" x14ac:dyDescent="0.35"/>
    <row r="43" spans="1:11" s="5" customFormat="1" ht="14.5" customHeight="1" x14ac:dyDescent="0.35">
      <c r="C43" s="1536"/>
      <c r="D43" s="227"/>
      <c r="E43" s="227"/>
      <c r="F43" s="227"/>
      <c r="G43" s="2634"/>
      <c r="H43" s="1"/>
      <c r="I43" s="1"/>
      <c r="J43" s="1"/>
    </row>
    <row r="46" spans="1:11" s="5" customFormat="1" ht="14.5" customHeight="1" x14ac:dyDescent="0.35">
      <c r="C46" s="1536"/>
      <c r="D46" s="227"/>
      <c r="E46" s="227"/>
      <c r="F46" s="227"/>
      <c r="G46" s="2634"/>
      <c r="H46" s="1"/>
      <c r="I46" s="1"/>
      <c r="J46" s="1"/>
    </row>
    <row r="56" ht="38.5" customHeight="1" x14ac:dyDescent="0.35"/>
    <row r="65" ht="14.5" customHeight="1" x14ac:dyDescent="0.35"/>
  </sheetData>
  <mergeCells count="12">
    <mergeCell ref="I3:I4"/>
    <mergeCell ref="J3:J4"/>
    <mergeCell ref="I33:J33"/>
    <mergeCell ref="A1:J1"/>
    <mergeCell ref="A2:J2"/>
    <mergeCell ref="A3:B4"/>
    <mergeCell ref="A6:A7"/>
    <mergeCell ref="D3:D4"/>
    <mergeCell ref="E3:E4"/>
    <mergeCell ref="F3:F4"/>
    <mergeCell ref="G3:G4"/>
    <mergeCell ref="H3:H4"/>
  </mergeCells>
  <conditionalFormatting sqref="D7:J32">
    <cfRule type="expression" dxfId="622" priority="2">
      <formula>D7&lt;0.005</formula>
    </cfRule>
  </conditionalFormatting>
  <conditionalFormatting sqref="D7:J32">
    <cfRule type="expression" dxfId="62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גיליון137"/>
  <dimension ref="A1:Q69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2.08984375" style="177" bestFit="1" customWidth="1"/>
    <col min="2" max="2" width="43.36328125" style="177" bestFit="1" customWidth="1"/>
    <col min="3" max="3" width="7.453125" style="176" bestFit="1" customWidth="1"/>
    <col min="4" max="4" width="8.6328125" style="175" bestFit="1" customWidth="1"/>
    <col min="5" max="6" width="9" style="175" bestFit="1" customWidth="1"/>
    <col min="7" max="7" width="7.08984375" style="2397" bestFit="1" customWidth="1"/>
    <col min="8" max="8" width="7.6328125" bestFit="1" customWidth="1"/>
    <col min="9" max="9" width="9.08984375" bestFit="1" customWidth="1"/>
    <col min="10" max="10" width="9.26953125" bestFit="1" customWidth="1"/>
    <col min="11" max="11" width="9.36328125" bestFit="1" customWidth="1"/>
    <col min="12" max="12" width="8.6328125" customWidth="1"/>
    <col min="13" max="13" width="9.90625" customWidth="1"/>
    <col min="14" max="14" width="9.453125" bestFit="1" customWidth="1"/>
    <col min="15" max="15" width="6.453125" bestFit="1" customWidth="1"/>
    <col min="16" max="16" width="7.90625" bestFit="1" customWidth="1"/>
    <col min="17" max="17" width="9.36328125" customWidth="1"/>
  </cols>
  <sheetData>
    <row r="1" spans="1:17" ht="13.9" customHeight="1" x14ac:dyDescent="0.35">
      <c r="A1" s="6345" t="s">
        <v>1276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</row>
    <row r="2" spans="1:17" ht="14.5" customHeight="1" thickBot="1" x14ac:dyDescent="0.4">
      <c r="A2" s="6345" t="s">
        <v>1275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</row>
    <row r="3" spans="1:17" ht="22" customHeight="1" x14ac:dyDescent="0.35">
      <c r="A3" s="6978" t="s">
        <v>158</v>
      </c>
      <c r="B3" s="6979"/>
      <c r="C3" s="2551" t="s">
        <v>171</v>
      </c>
      <c r="D3" s="7049" t="s">
        <v>1274</v>
      </c>
      <c r="E3" s="7051" t="s">
        <v>1273</v>
      </c>
      <c r="F3" s="7049" t="s">
        <v>1272</v>
      </c>
      <c r="G3" s="7051" t="s">
        <v>1271</v>
      </c>
      <c r="H3" s="7049" t="s">
        <v>1270</v>
      </c>
      <c r="I3" s="7051" t="s">
        <v>1269</v>
      </c>
      <c r="J3" s="7049" t="s">
        <v>1268</v>
      </c>
      <c r="K3" s="7051" t="s">
        <v>1267</v>
      </c>
      <c r="L3" s="7049" t="s">
        <v>1266</v>
      </c>
      <c r="M3" s="7051" t="s">
        <v>1265</v>
      </c>
      <c r="N3" s="7049" t="s">
        <v>1264</v>
      </c>
      <c r="O3" s="7051" t="s">
        <v>1263</v>
      </c>
      <c r="P3" s="7049" t="s">
        <v>1262</v>
      </c>
      <c r="Q3" s="7053" t="s">
        <v>1261</v>
      </c>
    </row>
    <row r="4" spans="1:17" ht="22" customHeight="1" thickBot="1" x14ac:dyDescent="0.4">
      <c r="A4" s="6980"/>
      <c r="B4" s="6981"/>
      <c r="C4" s="2596" t="s">
        <v>161</v>
      </c>
      <c r="D4" s="7050"/>
      <c r="E4" s="7052"/>
      <c r="F4" s="7050"/>
      <c r="G4" s="7052"/>
      <c r="H4" s="7050"/>
      <c r="I4" s="7052"/>
      <c r="J4" s="7050"/>
      <c r="K4" s="7052"/>
      <c r="L4" s="7050"/>
      <c r="M4" s="7052"/>
      <c r="N4" s="7050"/>
      <c r="O4" s="7052"/>
      <c r="P4" s="7050"/>
      <c r="Q4" s="7054"/>
    </row>
    <row r="5" spans="1:17" s="706" customFormat="1" ht="17.5" customHeight="1" thickBot="1" x14ac:dyDescent="0.4">
      <c r="A5" s="2438" t="s">
        <v>1053</v>
      </c>
      <c r="B5" s="2437"/>
      <c r="C5" s="2663">
        <v>1692.8942715878109</v>
      </c>
      <c r="D5" s="2664">
        <v>20</v>
      </c>
      <c r="E5" s="2664">
        <v>25</v>
      </c>
      <c r="F5" s="2664">
        <v>6</v>
      </c>
      <c r="G5" s="2663">
        <v>384.06702858230011</v>
      </c>
      <c r="H5" s="2663">
        <v>170.24988867129991</v>
      </c>
      <c r="I5" s="2664">
        <v>29</v>
      </c>
      <c r="J5" s="2663">
        <v>57.664462499899997</v>
      </c>
      <c r="K5" s="2663">
        <v>191.66585481519991</v>
      </c>
      <c r="L5" s="2663">
        <v>111.02997975339997</v>
      </c>
      <c r="M5" s="2663">
        <v>29.921751863000001</v>
      </c>
      <c r="N5" s="2663">
        <v>76.051861166400016</v>
      </c>
      <c r="O5" s="2663">
        <v>402.78020537150047</v>
      </c>
      <c r="P5" s="2663">
        <v>136.2766956733999</v>
      </c>
      <c r="Q5" s="2662">
        <v>52.959809645500009</v>
      </c>
    </row>
    <row r="6" spans="1:17" s="706" customFormat="1" ht="17.5" customHeight="1" x14ac:dyDescent="0.35">
      <c r="A6" s="6968" t="s">
        <v>59</v>
      </c>
      <c r="B6" s="2433" t="s">
        <v>1052</v>
      </c>
      <c r="C6" s="2660">
        <v>156266.19658060808</v>
      </c>
      <c r="D6" s="2661" t="s">
        <v>1260</v>
      </c>
      <c r="E6" s="2661" t="s">
        <v>1259</v>
      </c>
      <c r="F6" s="2661" t="s">
        <v>1258</v>
      </c>
      <c r="G6" s="2660">
        <v>35452.121727903817</v>
      </c>
      <c r="H6" s="2660">
        <v>15715.277095222889</v>
      </c>
      <c r="I6" s="2661" t="s">
        <v>1257</v>
      </c>
      <c r="J6" s="2660">
        <v>5322.8405246199491</v>
      </c>
      <c r="K6" s="2660">
        <v>17692.123276121925</v>
      </c>
      <c r="L6" s="2660">
        <v>10248.857789689928</v>
      </c>
      <c r="M6" s="2660">
        <v>2761.9907735129827</v>
      </c>
      <c r="N6" s="2660">
        <v>7020.1283605189574</v>
      </c>
      <c r="O6" s="2660">
        <v>37179.48120435782</v>
      </c>
      <c r="P6" s="2660">
        <v>12579.309454118909</v>
      </c>
      <c r="Q6" s="2659">
        <v>4888.5675636559745</v>
      </c>
    </row>
    <row r="7" spans="1:17" s="706" customFormat="1" ht="17.5" customHeight="1" thickBot="1" x14ac:dyDescent="0.4">
      <c r="A7" s="6969"/>
      <c r="B7" s="2429" t="s">
        <v>143</v>
      </c>
      <c r="C7" s="2616">
        <v>1</v>
      </c>
      <c r="D7" s="2427" t="s">
        <v>1049</v>
      </c>
      <c r="E7" s="2427" t="s">
        <v>1049</v>
      </c>
      <c r="F7" s="2427" t="s">
        <v>1256</v>
      </c>
      <c r="G7" s="2428">
        <v>0.22687006213539124</v>
      </c>
      <c r="H7" s="2428">
        <v>0.10056734878753096</v>
      </c>
      <c r="I7" s="2427" t="s">
        <v>1038</v>
      </c>
      <c r="J7" s="2428">
        <v>3.4062648487603167E-2</v>
      </c>
      <c r="K7" s="2428">
        <v>0.11321785301785119</v>
      </c>
      <c r="L7" s="2428">
        <v>6.5585891344089736E-2</v>
      </c>
      <c r="M7" s="2428">
        <v>1.7674908802738039E-2</v>
      </c>
      <c r="N7" s="2428">
        <v>4.4924164753045018E-2</v>
      </c>
      <c r="O7" s="2428">
        <v>0.23792401695256735</v>
      </c>
      <c r="P7" s="2428">
        <v>8.0499236107215419E-2</v>
      </c>
      <c r="Q7" s="2426">
        <v>3.1283589609440991E-2</v>
      </c>
    </row>
    <row r="8" spans="1:17" s="706" customFormat="1" ht="17.5" customHeight="1" x14ac:dyDescent="0.35">
      <c r="A8" s="584" t="s">
        <v>48</v>
      </c>
      <c r="B8" s="2420" t="s">
        <v>47</v>
      </c>
      <c r="C8" s="2657">
        <v>514.93845928550104</v>
      </c>
      <c r="D8" s="2417" t="s">
        <v>1074</v>
      </c>
      <c r="E8" s="2417" t="s">
        <v>1087</v>
      </c>
      <c r="F8" s="2417" t="s">
        <v>1127</v>
      </c>
      <c r="G8" s="2418">
        <v>0.38007281749862754</v>
      </c>
      <c r="H8" s="2418">
        <v>0.40849883990306873</v>
      </c>
      <c r="I8" s="2417" t="s">
        <v>1029</v>
      </c>
      <c r="J8" s="2418">
        <v>0.15815676205945364</v>
      </c>
      <c r="K8" s="2418">
        <v>0.25456562107319813</v>
      </c>
      <c r="L8" s="2418">
        <v>0.38484912548127537</v>
      </c>
      <c r="M8" s="2418">
        <v>9.4189950009185133E-2</v>
      </c>
      <c r="N8" s="2418">
        <v>0.29009711971794783</v>
      </c>
      <c r="O8" s="2418">
        <v>0.29902554433473982</v>
      </c>
      <c r="P8" s="2418">
        <v>0.26045184062722543</v>
      </c>
      <c r="Q8" s="2416">
        <v>0.28449432659854906</v>
      </c>
    </row>
    <row r="9" spans="1:17" s="706" customFormat="1" ht="17.5" customHeight="1" thickBot="1" x14ac:dyDescent="0.4">
      <c r="A9" s="592" t="s">
        <v>46</v>
      </c>
      <c r="B9" s="579" t="s">
        <v>45</v>
      </c>
      <c r="C9" s="2654">
        <v>1092.6624072735049</v>
      </c>
      <c r="D9" s="2402" t="s">
        <v>1073</v>
      </c>
      <c r="E9" s="2402" t="s">
        <v>1088</v>
      </c>
      <c r="F9" s="2402" t="s">
        <v>1047</v>
      </c>
      <c r="G9" s="2403">
        <v>0.61992718250137191</v>
      </c>
      <c r="H9" s="2403">
        <v>0.59150116009693143</v>
      </c>
      <c r="I9" s="2402" t="s">
        <v>1072</v>
      </c>
      <c r="J9" s="2403">
        <v>0.84184323794054661</v>
      </c>
      <c r="K9" s="2403">
        <v>0.74543437892680164</v>
      </c>
      <c r="L9" s="2403">
        <v>0.61515087451872486</v>
      </c>
      <c r="M9" s="2403">
        <v>0.90581004999081505</v>
      </c>
      <c r="N9" s="2403">
        <v>0.7099028802820524</v>
      </c>
      <c r="O9" s="2403">
        <v>0.7009744556652584</v>
      </c>
      <c r="P9" s="2403">
        <v>0.73954815937277529</v>
      </c>
      <c r="Q9" s="2401">
        <v>0.71550567340145077</v>
      </c>
    </row>
    <row r="10" spans="1:17" s="706" customFormat="1" ht="17.5" customHeight="1" x14ac:dyDescent="0.35">
      <c r="A10" s="586" t="s">
        <v>44</v>
      </c>
      <c r="B10" s="588" t="s">
        <v>43</v>
      </c>
      <c r="C10" s="2655">
        <v>770.06775316550409</v>
      </c>
      <c r="D10" s="2407" t="s">
        <v>1088</v>
      </c>
      <c r="E10" s="2407" t="s">
        <v>1042</v>
      </c>
      <c r="F10" s="2407" t="s">
        <v>1108</v>
      </c>
      <c r="G10" s="831">
        <v>0.38691999456328352</v>
      </c>
      <c r="H10" s="831">
        <v>0.5716799270929992</v>
      </c>
      <c r="I10" s="2407" t="s">
        <v>1107</v>
      </c>
      <c r="J10" s="831">
        <v>0.70311370309174936</v>
      </c>
      <c r="K10" s="831">
        <v>0.29497453086055064</v>
      </c>
      <c r="L10" s="831">
        <v>0.5368673380873481</v>
      </c>
      <c r="M10" s="831">
        <v>0.39218611777911588</v>
      </c>
      <c r="N10" s="831">
        <v>0.55256862961647424</v>
      </c>
      <c r="O10" s="831">
        <v>0.49784444429450192</v>
      </c>
      <c r="P10" s="831">
        <v>0.30212345502838994</v>
      </c>
      <c r="Q10" s="830">
        <v>0.5481453783089012</v>
      </c>
    </row>
    <row r="11" spans="1:17" s="706" customFormat="1" ht="17.5" customHeight="1" x14ac:dyDescent="0.35">
      <c r="A11" s="552" t="s">
        <v>42</v>
      </c>
      <c r="B11" s="2415" t="s">
        <v>41</v>
      </c>
      <c r="C11" s="2656">
        <v>206.67877607869994</v>
      </c>
      <c r="D11" s="2412" t="s">
        <v>1029</v>
      </c>
      <c r="E11" s="2412" t="s">
        <v>1035</v>
      </c>
      <c r="F11" s="2412">
        <v>0</v>
      </c>
      <c r="G11" s="2413">
        <v>0.12678181919634857</v>
      </c>
      <c r="H11" s="2413">
        <v>0.14628440959032696</v>
      </c>
      <c r="I11" s="2412" t="s">
        <v>1114</v>
      </c>
      <c r="J11" s="2413">
        <v>8.2129352214255255E-2</v>
      </c>
      <c r="K11" s="2413">
        <v>0.12290850148355065</v>
      </c>
      <c r="L11" s="2413">
        <v>0.17466616719982014</v>
      </c>
      <c r="M11" s="2413">
        <v>6.3913128969055641E-2</v>
      </c>
      <c r="N11" s="2413">
        <v>8.2424507248870085E-2</v>
      </c>
      <c r="O11" s="2413">
        <v>0.11435430185432603</v>
      </c>
      <c r="P11" s="2413">
        <v>0.12119031423377605</v>
      </c>
      <c r="Q11" s="2411">
        <v>9.00501491135028E-2</v>
      </c>
    </row>
    <row r="12" spans="1:17" s="706" customFormat="1" ht="17.5" customHeight="1" thickBot="1" x14ac:dyDescent="0.4">
      <c r="A12" s="563"/>
      <c r="B12" s="2425" t="s">
        <v>40</v>
      </c>
      <c r="C12" s="2658">
        <v>716.14774234360061</v>
      </c>
      <c r="D12" s="2422" t="s">
        <v>1128</v>
      </c>
      <c r="E12" s="2422" t="s">
        <v>1040</v>
      </c>
      <c r="F12" s="2422" t="s">
        <v>1205</v>
      </c>
      <c r="G12" s="2423">
        <v>0.48629818624036758</v>
      </c>
      <c r="H12" s="2423">
        <v>0.28203566331667423</v>
      </c>
      <c r="I12" s="2422" t="s">
        <v>1029</v>
      </c>
      <c r="J12" s="2423">
        <v>0.21475694469399545</v>
      </c>
      <c r="K12" s="2423">
        <v>0.58211696765589893</v>
      </c>
      <c r="L12" s="2423">
        <v>0.28846649471283203</v>
      </c>
      <c r="M12" s="2423">
        <v>0.54390075325182841</v>
      </c>
      <c r="N12" s="2423">
        <v>0.36500686313465569</v>
      </c>
      <c r="O12" s="2423">
        <v>0.38780125385117081</v>
      </c>
      <c r="P12" s="2423">
        <v>0.57668623073783498</v>
      </c>
      <c r="Q12" s="2421">
        <v>0.36180447257759579</v>
      </c>
    </row>
    <row r="13" spans="1:17" s="706" customFormat="1" ht="17.5" customHeight="1" x14ac:dyDescent="0.35">
      <c r="A13" s="584" t="s">
        <v>39</v>
      </c>
      <c r="B13" s="2420" t="s">
        <v>38</v>
      </c>
      <c r="C13" s="2657">
        <v>522.24799307940077</v>
      </c>
      <c r="D13" s="2417" t="s">
        <v>1045</v>
      </c>
      <c r="E13" s="2417" t="s">
        <v>1130</v>
      </c>
      <c r="F13" s="2417">
        <v>0</v>
      </c>
      <c r="G13" s="2418">
        <v>0.48485930446043457</v>
      </c>
      <c r="H13" s="2418">
        <v>0.23386159253807406</v>
      </c>
      <c r="I13" s="2417" t="s">
        <v>1078</v>
      </c>
      <c r="J13" s="2418">
        <v>0.28140778773283703</v>
      </c>
      <c r="K13" s="2418">
        <v>0.64933647885794454</v>
      </c>
      <c r="L13" s="2418">
        <v>0.37750439268648528</v>
      </c>
      <c r="M13" s="2418">
        <v>0.15776624200060127</v>
      </c>
      <c r="N13" s="2418">
        <v>5.1666152298400048E-2</v>
      </c>
      <c r="O13" s="2418">
        <v>0.1179268632717194</v>
      </c>
      <c r="P13" s="2418">
        <v>0.33212428769311986</v>
      </c>
      <c r="Q13" s="2416">
        <v>2.2519582603925347E-2</v>
      </c>
    </row>
    <row r="14" spans="1:17" s="706" customFormat="1" ht="17.5" customHeight="1" x14ac:dyDescent="0.35">
      <c r="A14" s="586"/>
      <c r="B14" s="2415" t="s">
        <v>36</v>
      </c>
      <c r="C14" s="2656">
        <v>1019.6304272919062</v>
      </c>
      <c r="D14" s="2412" t="s">
        <v>1075</v>
      </c>
      <c r="E14" s="2412" t="s">
        <v>1178</v>
      </c>
      <c r="F14" s="2412" t="s">
        <v>1047</v>
      </c>
      <c r="G14" s="2413">
        <v>0.4579951609595328</v>
      </c>
      <c r="H14" s="2413">
        <v>0.70766791831453391</v>
      </c>
      <c r="I14" s="2412" t="s">
        <v>1146</v>
      </c>
      <c r="J14" s="2413">
        <v>0.70755438314318397</v>
      </c>
      <c r="K14" s="2413">
        <v>0.27968329150690674</v>
      </c>
      <c r="L14" s="2413">
        <v>0.55312513504191108</v>
      </c>
      <c r="M14" s="2413">
        <v>0.78038835766078152</v>
      </c>
      <c r="N14" s="2413">
        <v>0.83850674892587396</v>
      </c>
      <c r="O14" s="2413">
        <v>0.74457977988339319</v>
      </c>
      <c r="P14" s="2413">
        <v>0.52527733980177849</v>
      </c>
      <c r="Q14" s="2411">
        <v>0.93337295965904543</v>
      </c>
    </row>
    <row r="15" spans="1:17" s="706" customFormat="1" ht="17.5" customHeight="1" x14ac:dyDescent="0.35">
      <c r="A15" s="586"/>
      <c r="B15" s="2415" t="s">
        <v>34</v>
      </c>
      <c r="C15" s="2656">
        <v>20.254619937799998</v>
      </c>
      <c r="D15" s="2412">
        <v>0</v>
      </c>
      <c r="E15" s="2412">
        <v>0</v>
      </c>
      <c r="F15" s="2412">
        <v>0</v>
      </c>
      <c r="G15" s="2413">
        <v>1.3292120414356417E-2</v>
      </c>
      <c r="H15" s="2413">
        <v>0</v>
      </c>
      <c r="I15" s="2412">
        <v>0</v>
      </c>
      <c r="J15" s="2413">
        <v>0</v>
      </c>
      <c r="K15" s="2413">
        <v>0</v>
      </c>
      <c r="L15" s="2413">
        <v>8.3510713165883162E-3</v>
      </c>
      <c r="M15" s="2413">
        <v>0</v>
      </c>
      <c r="N15" s="2413">
        <v>0</v>
      </c>
      <c r="O15" s="2413">
        <v>3.5310413167852092E-2</v>
      </c>
      <c r="P15" s="2413">
        <v>0</v>
      </c>
      <c r="Q15" s="2411">
        <v>0</v>
      </c>
    </row>
    <row r="16" spans="1:17" s="706" customFormat="1" ht="17.5" customHeight="1" x14ac:dyDescent="0.35">
      <c r="A16" s="552" t="s">
        <v>37</v>
      </c>
      <c r="B16" s="2415" t="s">
        <v>4</v>
      </c>
      <c r="C16" s="2656">
        <v>32.418480230599997</v>
      </c>
      <c r="D16" s="2412">
        <v>0</v>
      </c>
      <c r="E16" s="2412" t="s">
        <v>1110</v>
      </c>
      <c r="F16" s="2412">
        <v>0</v>
      </c>
      <c r="G16" s="2413">
        <v>4.9793203880561738E-3</v>
      </c>
      <c r="H16" s="2413">
        <v>1.1021948005046365E-2</v>
      </c>
      <c r="I16" s="2412" t="s">
        <v>1035</v>
      </c>
      <c r="J16" s="2413">
        <v>1.1037829123979154E-2</v>
      </c>
      <c r="K16" s="2413">
        <v>2.8377572968561235E-2</v>
      </c>
      <c r="L16" s="2413">
        <v>0</v>
      </c>
      <c r="M16" s="2413">
        <v>0</v>
      </c>
      <c r="N16" s="2413">
        <v>5.863583978231638E-2</v>
      </c>
      <c r="O16" s="2413">
        <v>2.0098567115117719E-2</v>
      </c>
      <c r="P16" s="2413">
        <v>3.9559622469275135E-2</v>
      </c>
      <c r="Q16" s="2411">
        <v>1.7377121142620966E-2</v>
      </c>
    </row>
    <row r="17" spans="1:17" s="706" customFormat="1" ht="17.5" customHeight="1" thickBot="1" x14ac:dyDescent="0.4">
      <c r="A17" s="560"/>
      <c r="B17" s="579" t="s">
        <v>25</v>
      </c>
      <c r="C17" s="2654">
        <v>87.942411609999951</v>
      </c>
      <c r="D17" s="2402" t="s">
        <v>1180</v>
      </c>
      <c r="E17" s="2402" t="s">
        <v>1110</v>
      </c>
      <c r="F17" s="2402">
        <v>0</v>
      </c>
      <c r="G17" s="2403">
        <v>3.4898593277521719E-2</v>
      </c>
      <c r="H17" s="2403">
        <v>4.7448541142346E-2</v>
      </c>
      <c r="I17" s="2402" t="s">
        <v>1110</v>
      </c>
      <c r="J17" s="2403">
        <v>0</v>
      </c>
      <c r="K17" s="2403">
        <v>3.8909683968960003E-2</v>
      </c>
      <c r="L17" s="2403">
        <v>5.2668329638427498E-2</v>
      </c>
      <c r="M17" s="2403">
        <v>6.1845400338617199E-2</v>
      </c>
      <c r="N17" s="2403">
        <v>3.8618307086185737E-2</v>
      </c>
      <c r="O17" s="2403">
        <v>7.5558254182898785E-2</v>
      </c>
      <c r="P17" s="2403">
        <v>7.62281834694329E-2</v>
      </c>
      <c r="Q17" s="2401">
        <v>2.6730336594408176E-2</v>
      </c>
    </row>
    <row r="18" spans="1:17" s="706" customFormat="1" ht="17.5" customHeight="1" x14ac:dyDescent="0.35">
      <c r="A18" s="586" t="s">
        <v>24</v>
      </c>
      <c r="B18" s="588" t="s">
        <v>23</v>
      </c>
      <c r="C18" s="2655">
        <v>168.94289821689986</v>
      </c>
      <c r="D18" s="2407" t="s">
        <v>1032</v>
      </c>
      <c r="E18" s="2407" t="s">
        <v>1130</v>
      </c>
      <c r="F18" s="2407" t="s">
        <v>1108</v>
      </c>
      <c r="G18" s="831">
        <v>0.14906504256230874</v>
      </c>
      <c r="H18" s="831">
        <v>7.08701977502907E-2</v>
      </c>
      <c r="I18" s="2407" t="s">
        <v>1049</v>
      </c>
      <c r="J18" s="831">
        <v>0.10993736766749528</v>
      </c>
      <c r="K18" s="831">
        <v>0.17494719066539144</v>
      </c>
      <c r="L18" s="831">
        <v>2.2930400780533669E-2</v>
      </c>
      <c r="M18" s="831">
        <v>0</v>
      </c>
      <c r="N18" s="831">
        <v>4.7587290805171413E-2</v>
      </c>
      <c r="O18" s="831">
        <v>6.1290019380745707E-2</v>
      </c>
      <c r="P18" s="831">
        <v>0.12582104626526289</v>
      </c>
      <c r="Q18" s="830">
        <v>4.9249919198333519E-2</v>
      </c>
    </row>
    <row r="19" spans="1:17" s="706" customFormat="1" ht="17.5" customHeight="1" x14ac:dyDescent="0.35">
      <c r="A19" s="552" t="s">
        <v>22</v>
      </c>
      <c r="B19" s="2415" t="s">
        <v>21</v>
      </c>
      <c r="C19" s="2656">
        <v>288.45104967489971</v>
      </c>
      <c r="D19" s="2412" t="s">
        <v>1046</v>
      </c>
      <c r="E19" s="2412" t="s">
        <v>1084</v>
      </c>
      <c r="F19" s="2412" t="s">
        <v>1210</v>
      </c>
      <c r="G19" s="2413">
        <v>0.1701062903510871</v>
      </c>
      <c r="H19" s="2413">
        <v>0.16024873591649608</v>
      </c>
      <c r="I19" s="2412" t="s">
        <v>1128</v>
      </c>
      <c r="J19" s="2413">
        <v>0.13403273654052361</v>
      </c>
      <c r="K19" s="2413">
        <v>0.12413803876042877</v>
      </c>
      <c r="L19" s="2413">
        <v>0.16060133331740037</v>
      </c>
      <c r="M19" s="2413">
        <v>0.43957189379891093</v>
      </c>
      <c r="N19" s="2413">
        <v>0.27932373728133397</v>
      </c>
      <c r="O19" s="2413">
        <v>0.16761876694617986</v>
      </c>
      <c r="P19" s="2413">
        <v>0.10405814036308451</v>
      </c>
      <c r="Q19" s="2411">
        <v>0.17066119326522114</v>
      </c>
    </row>
    <row r="20" spans="1:17" s="706" customFormat="1" ht="17.5" customHeight="1" x14ac:dyDescent="0.35">
      <c r="A20" s="563"/>
      <c r="B20" s="2415" t="s">
        <v>20</v>
      </c>
      <c r="C20" s="2656">
        <v>658.24557276320184</v>
      </c>
      <c r="D20" s="2412" t="s">
        <v>1207</v>
      </c>
      <c r="E20" s="2412" t="s">
        <v>1113</v>
      </c>
      <c r="F20" s="2412" t="s">
        <v>1144</v>
      </c>
      <c r="G20" s="2413">
        <v>0.26990583731242296</v>
      </c>
      <c r="H20" s="2413">
        <v>0.48638349844312834</v>
      </c>
      <c r="I20" s="2412" t="s">
        <v>1088</v>
      </c>
      <c r="J20" s="2413">
        <v>0.64833928693196174</v>
      </c>
      <c r="K20" s="2413">
        <v>0.19761733053297209</v>
      </c>
      <c r="L20" s="2413">
        <v>0.39533336179371742</v>
      </c>
      <c r="M20" s="2413">
        <v>0.35536560496474562</v>
      </c>
      <c r="N20" s="2413">
        <v>0.47085384792161655</v>
      </c>
      <c r="O20" s="2413">
        <v>0.51775072594805238</v>
      </c>
      <c r="P20" s="2413">
        <v>0.28196326331971849</v>
      </c>
      <c r="Q20" s="2411">
        <v>0.50906196673217785</v>
      </c>
    </row>
    <row r="21" spans="1:17" s="706" customFormat="1" ht="17.5" customHeight="1" x14ac:dyDescent="0.35">
      <c r="A21" s="563"/>
      <c r="B21" s="2415" t="s">
        <v>19</v>
      </c>
      <c r="C21" s="2656">
        <v>275.00496660889991</v>
      </c>
      <c r="D21" s="2412">
        <v>0</v>
      </c>
      <c r="E21" s="2412" t="s">
        <v>1134</v>
      </c>
      <c r="F21" s="2412">
        <v>0</v>
      </c>
      <c r="G21" s="2413">
        <v>0.24256327685165235</v>
      </c>
      <c r="H21" s="2413">
        <v>9.8673666627377643E-2</v>
      </c>
      <c r="I21" s="2412" t="s">
        <v>1131</v>
      </c>
      <c r="J21" s="2413">
        <v>4.9976963760045415E-2</v>
      </c>
      <c r="K21" s="2413">
        <v>0.27867295284962879</v>
      </c>
      <c r="L21" s="2413">
        <v>0.13944644898510741</v>
      </c>
      <c r="M21" s="2413">
        <v>0.10915658533479096</v>
      </c>
      <c r="N21" s="2413">
        <v>8.0233061750444451E-2</v>
      </c>
      <c r="O21" s="2413">
        <v>0.1132521447523142</v>
      </c>
      <c r="P21" s="2413">
        <v>0.20113766556089371</v>
      </c>
      <c r="Q21" s="2411">
        <v>0.13073756273571344</v>
      </c>
    </row>
    <row r="22" spans="1:17" s="706" customFormat="1" ht="17.5" customHeight="1" x14ac:dyDescent="0.35">
      <c r="A22" s="563"/>
      <c r="B22" s="2415" t="s">
        <v>189</v>
      </c>
      <c r="C22" s="2656">
        <v>97.76648665029991</v>
      </c>
      <c r="D22" s="2412" t="s">
        <v>1084</v>
      </c>
      <c r="E22" s="2412" t="s">
        <v>1131</v>
      </c>
      <c r="F22" s="2412">
        <v>0</v>
      </c>
      <c r="G22" s="2413">
        <v>2.3758647566500649E-2</v>
      </c>
      <c r="H22" s="2413">
        <v>7.559161035721422E-2</v>
      </c>
      <c r="I22" s="2412" t="s">
        <v>1208</v>
      </c>
      <c r="J22" s="2413">
        <v>0</v>
      </c>
      <c r="K22" s="2413">
        <v>3.8499920336957191E-2</v>
      </c>
      <c r="L22" s="2413">
        <v>6.4888269419677902E-2</v>
      </c>
      <c r="M22" s="2413">
        <v>5.3362251579072921E-2</v>
      </c>
      <c r="N22" s="2413">
        <v>8.1097796871865177E-2</v>
      </c>
      <c r="O22" s="2413">
        <v>7.4993601650656702E-2</v>
      </c>
      <c r="P22" s="2413">
        <v>8.6550553077449272E-2</v>
      </c>
      <c r="Q22" s="2411">
        <v>7.7680011277184796E-2</v>
      </c>
    </row>
    <row r="23" spans="1:17" s="706" customFormat="1" ht="17.5" customHeight="1" x14ac:dyDescent="0.35">
      <c r="A23" s="563"/>
      <c r="B23" s="2415" t="s">
        <v>15</v>
      </c>
      <c r="C23" s="2656">
        <v>25.407224915500006</v>
      </c>
      <c r="D23" s="2412" t="s">
        <v>1110</v>
      </c>
      <c r="E23" s="2412" t="s">
        <v>1038</v>
      </c>
      <c r="F23" s="2412">
        <v>0</v>
      </c>
      <c r="G23" s="2413">
        <v>1.2041439333053783E-2</v>
      </c>
      <c r="H23" s="2413">
        <v>4.1575167797411969E-3</v>
      </c>
      <c r="I23" s="2412">
        <v>0</v>
      </c>
      <c r="J23" s="2413">
        <v>1.6582074148383127E-2</v>
      </c>
      <c r="K23" s="2413">
        <v>2.59388524841501E-2</v>
      </c>
      <c r="L23" s="2413">
        <v>1.6702142633176632E-2</v>
      </c>
      <c r="M23" s="2413">
        <v>0</v>
      </c>
      <c r="N23" s="2413">
        <v>0</v>
      </c>
      <c r="O23" s="2413">
        <v>0</v>
      </c>
      <c r="P23" s="2413">
        <v>6.0680307396197765E-2</v>
      </c>
      <c r="Q23" s="2411">
        <v>4.9244178494164931E-2</v>
      </c>
    </row>
    <row r="24" spans="1:17" s="706" customFormat="1" ht="17.5" customHeight="1" x14ac:dyDescent="0.35">
      <c r="A24" s="563"/>
      <c r="B24" s="2415" t="s">
        <v>14</v>
      </c>
      <c r="C24" s="2656">
        <v>93.678879226399943</v>
      </c>
      <c r="D24" s="2412">
        <v>0</v>
      </c>
      <c r="E24" s="2412">
        <v>0</v>
      </c>
      <c r="F24" s="2412">
        <v>0</v>
      </c>
      <c r="G24" s="2413">
        <v>7.8867519690014737E-2</v>
      </c>
      <c r="H24" s="2413">
        <v>6.4914993571229665E-2</v>
      </c>
      <c r="I24" s="2412" t="s">
        <v>1084</v>
      </c>
      <c r="J24" s="2413">
        <v>2.8856822549987105E-2</v>
      </c>
      <c r="K24" s="2413">
        <v>8.2812233947479635E-2</v>
      </c>
      <c r="L24" s="2413">
        <v>0.13217237619689487</v>
      </c>
      <c r="M24" s="2413">
        <v>0</v>
      </c>
      <c r="N24" s="2413">
        <v>0</v>
      </c>
      <c r="O24" s="2413">
        <v>1.0661851690648793E-2</v>
      </c>
      <c r="P24" s="2413">
        <v>8.810119287580806E-2</v>
      </c>
      <c r="Q24" s="2411">
        <v>0</v>
      </c>
    </row>
    <row r="25" spans="1:17" s="706" customFormat="1" ht="17.5" customHeight="1" x14ac:dyDescent="0.35">
      <c r="A25" s="563"/>
      <c r="B25" s="2415" t="s">
        <v>12</v>
      </c>
      <c r="C25" s="2656">
        <v>39.602441016299998</v>
      </c>
      <c r="D25" s="2412">
        <v>0</v>
      </c>
      <c r="E25" s="2412">
        <v>0</v>
      </c>
      <c r="F25" s="2412">
        <v>0</v>
      </c>
      <c r="G25" s="2413">
        <v>1.7892828247107438E-2</v>
      </c>
      <c r="H25" s="2413">
        <v>2.2914557539782106E-2</v>
      </c>
      <c r="I25" s="2412">
        <v>0</v>
      </c>
      <c r="J25" s="2413">
        <v>0</v>
      </c>
      <c r="K25" s="2413">
        <v>6.5660665396213111E-2</v>
      </c>
      <c r="L25" s="2413">
        <v>3.8578134881347988E-2</v>
      </c>
      <c r="M25" s="2413">
        <v>0</v>
      </c>
      <c r="N25" s="2413">
        <v>0</v>
      </c>
      <c r="O25" s="2413">
        <v>2.3807346076393104E-2</v>
      </c>
      <c r="P25" s="2413">
        <v>1.7404516003119982E-2</v>
      </c>
      <c r="Q25" s="2411">
        <v>0</v>
      </c>
    </row>
    <row r="26" spans="1:17" s="706" customFormat="1" ht="17.5" customHeight="1" thickBot="1" x14ac:dyDescent="0.4">
      <c r="A26" s="563"/>
      <c r="B26" s="2425" t="s">
        <v>4</v>
      </c>
      <c r="C26" s="2658">
        <v>30.098634494400006</v>
      </c>
      <c r="D26" s="2422">
        <v>0</v>
      </c>
      <c r="E26" s="2422">
        <v>0</v>
      </c>
      <c r="F26" s="2422">
        <v>0</v>
      </c>
      <c r="G26" s="2423">
        <v>2.2299403578104227E-2</v>
      </c>
      <c r="H26" s="2423">
        <v>5.6164288879279132E-3</v>
      </c>
      <c r="I26" s="2422">
        <v>0</v>
      </c>
      <c r="J26" s="2423">
        <v>0</v>
      </c>
      <c r="K26" s="2423">
        <v>0</v>
      </c>
      <c r="L26" s="2423">
        <v>1.9424678269690101E-2</v>
      </c>
      <c r="M26" s="2423">
        <v>4.2543664322479587E-2</v>
      </c>
      <c r="N26" s="2423">
        <v>1.0769518099076525E-2</v>
      </c>
      <c r="O26" s="2423">
        <v>2.991986286089893E-2</v>
      </c>
      <c r="P26" s="2423">
        <v>2.6198776234320525E-2</v>
      </c>
      <c r="Q26" s="2421">
        <v>1.3365168297204088E-2</v>
      </c>
    </row>
    <row r="27" spans="1:17" s="706" customFormat="1" ht="17.5" customHeight="1" x14ac:dyDescent="0.35">
      <c r="A27" s="584" t="s">
        <v>11</v>
      </c>
      <c r="B27" s="2420" t="s">
        <v>10</v>
      </c>
      <c r="C27" s="2657">
        <v>1273.4230726631106</v>
      </c>
      <c r="D27" s="2417" t="s">
        <v>1047</v>
      </c>
      <c r="E27" s="2417" t="s">
        <v>1215</v>
      </c>
      <c r="F27" s="2417" t="s">
        <v>1076</v>
      </c>
      <c r="G27" s="2418">
        <v>0.72280100224227728</v>
      </c>
      <c r="H27" s="2418">
        <v>0.87947425428854842</v>
      </c>
      <c r="I27" s="2417" t="s">
        <v>1173</v>
      </c>
      <c r="J27" s="2418">
        <v>0.82549157776477233</v>
      </c>
      <c r="K27" s="2418">
        <v>0.59283016312036907</v>
      </c>
      <c r="L27" s="2418">
        <v>0.77966278197892924</v>
      </c>
      <c r="M27" s="2418">
        <v>0.6950555227990195</v>
      </c>
      <c r="N27" s="2418">
        <v>0.82176326746374517</v>
      </c>
      <c r="O27" s="2418">
        <v>0.77660754239322616</v>
      </c>
      <c r="P27" s="2418">
        <v>0.68712366692845739</v>
      </c>
      <c r="Q27" s="2416">
        <v>0.76016566263698304</v>
      </c>
    </row>
    <row r="28" spans="1:17" s="706" customFormat="1" ht="17.5" customHeight="1" x14ac:dyDescent="0.35">
      <c r="A28" s="552" t="s">
        <v>9</v>
      </c>
      <c r="B28" s="2415" t="s">
        <v>8</v>
      </c>
      <c r="C28" s="2656">
        <v>38.35349002680001</v>
      </c>
      <c r="D28" s="2412">
        <v>0</v>
      </c>
      <c r="E28" s="2412">
        <v>0</v>
      </c>
      <c r="F28" s="2412" t="s">
        <v>1078</v>
      </c>
      <c r="G28" s="2413">
        <v>1.2561039990357372E-2</v>
      </c>
      <c r="H28" s="2413">
        <v>3.1301786865123304E-2</v>
      </c>
      <c r="I28" s="2412" t="s">
        <v>1049</v>
      </c>
      <c r="J28" s="2413">
        <v>4.8003861543056969E-2</v>
      </c>
      <c r="K28" s="2413">
        <v>9.9979569253356229E-3</v>
      </c>
      <c r="L28" s="2413">
        <v>4.3183514605235958E-2</v>
      </c>
      <c r="M28" s="2413">
        <v>0</v>
      </c>
      <c r="N28" s="2413">
        <v>1.6123780530722352E-2</v>
      </c>
      <c r="O28" s="2413">
        <v>2.8715640269690326E-2</v>
      </c>
      <c r="P28" s="2413">
        <v>2.0312525372159541E-2</v>
      </c>
      <c r="Q28" s="2411">
        <v>3.1273572520114423E-2</v>
      </c>
    </row>
    <row r="29" spans="1:17" s="706" customFormat="1" ht="17.5" customHeight="1" x14ac:dyDescent="0.35">
      <c r="A29" s="563"/>
      <c r="B29" s="2415" t="s">
        <v>6</v>
      </c>
      <c r="C29" s="2656">
        <v>99.627923445999997</v>
      </c>
      <c r="D29" s="2412">
        <v>0</v>
      </c>
      <c r="E29" s="2412" t="s">
        <v>1208</v>
      </c>
      <c r="F29" s="2412">
        <v>0</v>
      </c>
      <c r="G29" s="2413">
        <v>5.9269932987288651E-2</v>
      </c>
      <c r="H29" s="2413">
        <v>2.1255915924778202E-2</v>
      </c>
      <c r="I29" s="2412" t="s">
        <v>1035</v>
      </c>
      <c r="J29" s="2413">
        <v>1.6582074148383127E-2</v>
      </c>
      <c r="K29" s="2413">
        <v>0.12073240532598445</v>
      </c>
      <c r="L29" s="2413">
        <v>1.1465200390266835E-2</v>
      </c>
      <c r="M29" s="2413">
        <v>9.4622369992347521E-2</v>
      </c>
      <c r="N29" s="2413">
        <v>5.7809034384846622E-2</v>
      </c>
      <c r="O29" s="2413">
        <v>5.9220615529503279E-2</v>
      </c>
      <c r="P29" s="2413">
        <v>7.7426645652515308E-2</v>
      </c>
      <c r="Q29" s="2411">
        <v>1.7507979832378152E-2</v>
      </c>
    </row>
    <row r="30" spans="1:17" s="706" customFormat="1" ht="17.5" customHeight="1" x14ac:dyDescent="0.35">
      <c r="A30" s="563"/>
      <c r="B30" s="2415" t="s">
        <v>5</v>
      </c>
      <c r="C30" s="2656">
        <v>233.04236569190005</v>
      </c>
      <c r="D30" s="2412">
        <v>0</v>
      </c>
      <c r="E30" s="2412">
        <v>0</v>
      </c>
      <c r="F30" s="2412">
        <v>0</v>
      </c>
      <c r="G30" s="2413">
        <v>0.18186620710799292</v>
      </c>
      <c r="H30" s="2413">
        <v>5.7520757660564928E-2</v>
      </c>
      <c r="I30" s="2412" t="s">
        <v>1134</v>
      </c>
      <c r="J30" s="2413">
        <v>4.9976963760045415E-2</v>
      </c>
      <c r="K30" s="2413">
        <v>0.24551465585600066</v>
      </c>
      <c r="L30" s="2413">
        <v>0.15483830076960411</v>
      </c>
      <c r="M30" s="2413">
        <v>0.13679030811899892</v>
      </c>
      <c r="N30" s="2413">
        <v>5.5900682576303103E-2</v>
      </c>
      <c r="O30" s="2413">
        <v>0.10880318627718949</v>
      </c>
      <c r="P30" s="2413">
        <v>0.18260972242048157</v>
      </c>
      <c r="Q30" s="2411">
        <v>0.13073756273571344</v>
      </c>
    </row>
    <row r="31" spans="1:17" s="706" customFormat="1" ht="17.5" customHeight="1" thickBot="1" x14ac:dyDescent="0.4">
      <c r="A31" s="560"/>
      <c r="B31" s="579" t="s">
        <v>4</v>
      </c>
      <c r="C31" s="2654">
        <v>33.641984392500007</v>
      </c>
      <c r="D31" s="2402">
        <v>0</v>
      </c>
      <c r="E31" s="2402" t="s">
        <v>1110</v>
      </c>
      <c r="F31" s="2402">
        <v>0</v>
      </c>
      <c r="G31" s="2403">
        <v>2.0666336257237863E-2</v>
      </c>
      <c r="H31" s="2403">
        <v>1.044728526098495E-2</v>
      </c>
      <c r="I31" s="2402" t="s">
        <v>1110</v>
      </c>
      <c r="J31" s="2403">
        <v>5.9945522783742149E-2</v>
      </c>
      <c r="K31" s="2403">
        <v>2.0808233658756604E-2</v>
      </c>
      <c r="L31" s="2403">
        <v>1.0850202255964201E-2</v>
      </c>
      <c r="M31" s="2403">
        <v>3.0988134767154493E-2</v>
      </c>
      <c r="N31" s="2403">
        <v>0</v>
      </c>
      <c r="O31" s="2403">
        <v>1.5260688054495248E-2</v>
      </c>
      <c r="P31" s="2403">
        <v>3.2527439626386781E-2</v>
      </c>
      <c r="Q31" s="2401">
        <v>3.3584885680402583E-2</v>
      </c>
    </row>
    <row r="32" spans="1:17" s="706" customFormat="1" ht="17.5" customHeight="1" x14ac:dyDescent="0.35">
      <c r="A32" s="2410" t="s">
        <v>3</v>
      </c>
      <c r="B32" s="2409" t="s">
        <v>2</v>
      </c>
      <c r="C32" s="2655">
        <v>987.82420118650532</v>
      </c>
      <c r="D32" s="2407" t="s">
        <v>1026</v>
      </c>
      <c r="E32" s="2407" t="s">
        <v>1075</v>
      </c>
      <c r="F32" s="2407" t="s">
        <v>1214</v>
      </c>
      <c r="G32" s="831">
        <v>0.47138085277946551</v>
      </c>
      <c r="H32" s="831">
        <v>0.69045958067881075</v>
      </c>
      <c r="I32" s="2407" t="s">
        <v>1088</v>
      </c>
      <c r="J32" s="831">
        <v>0.75961530262206067</v>
      </c>
      <c r="K32" s="831">
        <v>0.37836692086246787</v>
      </c>
      <c r="L32" s="831">
        <v>0.63390337864260271</v>
      </c>
      <c r="M32" s="831">
        <v>0.50989526794606321</v>
      </c>
      <c r="N32" s="831">
        <v>0.55427006768669929</v>
      </c>
      <c r="O32" s="831">
        <v>0.71103090975921091</v>
      </c>
      <c r="P32" s="831">
        <v>0.49077239910913578</v>
      </c>
      <c r="Q32" s="830">
        <v>0.70821665321803084</v>
      </c>
    </row>
    <row r="33" spans="1:17" s="706" customFormat="1" ht="17.5" customHeight="1" thickBot="1" x14ac:dyDescent="0.4">
      <c r="A33" s="2406" t="s">
        <v>1</v>
      </c>
      <c r="B33" s="2606" t="s">
        <v>0</v>
      </c>
      <c r="C33" s="2654">
        <v>705.07007040130088</v>
      </c>
      <c r="D33" s="2402" t="s">
        <v>1024</v>
      </c>
      <c r="E33" s="2402" t="s">
        <v>1034</v>
      </c>
      <c r="F33" s="2402" t="s">
        <v>1210</v>
      </c>
      <c r="G33" s="2403">
        <v>0.52861914722053416</v>
      </c>
      <c r="H33" s="2403">
        <v>0.30954041932118959</v>
      </c>
      <c r="I33" s="2402" t="s">
        <v>1087</v>
      </c>
      <c r="J33" s="2403">
        <v>0.24038469737793947</v>
      </c>
      <c r="K33" s="2403">
        <v>0.6216330791375323</v>
      </c>
      <c r="L33" s="2403">
        <v>0.36609662135739784</v>
      </c>
      <c r="M33" s="2403">
        <v>0.4901047320539369</v>
      </c>
      <c r="N33" s="2403">
        <v>0.44572993231330044</v>
      </c>
      <c r="O33" s="2403">
        <v>0.28896909024078737</v>
      </c>
      <c r="P33" s="2403">
        <v>0.50922760089086549</v>
      </c>
      <c r="Q33" s="2401">
        <v>0.29178334678196904</v>
      </c>
    </row>
    <row r="34" spans="1:17" s="706" customFormat="1" ht="17.5" customHeight="1" x14ac:dyDescent="0.35">
      <c r="A34" s="326"/>
      <c r="B34" s="326"/>
      <c r="C34" s="2400"/>
      <c r="D34" s="2398"/>
      <c r="E34" s="2398"/>
      <c r="F34" s="2398"/>
      <c r="G34" s="2399"/>
      <c r="H34" s="2398"/>
      <c r="I34" s="2398"/>
      <c r="J34" s="2398"/>
      <c r="K34" s="2399"/>
      <c r="L34" s="2398"/>
      <c r="M34" s="2398"/>
      <c r="N34" s="2398"/>
      <c r="O34" s="2399"/>
      <c r="P34" s="6965" t="s">
        <v>201</v>
      </c>
      <c r="Q34" s="6965"/>
    </row>
    <row r="36" spans="1:17" x14ac:dyDescent="0.35">
      <c r="F36" s="2653"/>
    </row>
    <row r="37" spans="1:17" s="177" customFormat="1" x14ac:dyDescent="0.35">
      <c r="C37" s="176"/>
      <c r="D37" s="175"/>
      <c r="E37" s="175"/>
      <c r="F37" s="2653"/>
      <c r="G37" s="2397"/>
      <c r="H37"/>
      <c r="I37"/>
      <c r="J37"/>
      <c r="K37"/>
      <c r="L37"/>
      <c r="M37"/>
      <c r="N37"/>
      <c r="O37"/>
      <c r="P37"/>
      <c r="Q37"/>
    </row>
    <row r="38" spans="1:17" x14ac:dyDescent="0.35">
      <c r="F38" s="2653"/>
    </row>
    <row r="39" spans="1:17" x14ac:dyDescent="0.35">
      <c r="F39" s="2653"/>
    </row>
    <row r="40" spans="1:17" s="177" customFormat="1" x14ac:dyDescent="0.35">
      <c r="C40" s="176"/>
      <c r="D40" s="175"/>
      <c r="E40" s="175"/>
      <c r="F40" s="2653"/>
      <c r="G40" s="2397"/>
      <c r="H40"/>
      <c r="I40"/>
      <c r="J40"/>
      <c r="K40"/>
      <c r="L40"/>
      <c r="M40"/>
      <c r="N40"/>
      <c r="O40"/>
      <c r="P40"/>
      <c r="Q40"/>
    </row>
    <row r="41" spans="1:17" x14ac:dyDescent="0.35">
      <c r="F41" s="2653"/>
    </row>
    <row r="42" spans="1:17" x14ac:dyDescent="0.35">
      <c r="F42" s="2653"/>
    </row>
    <row r="43" spans="1:17" x14ac:dyDescent="0.35">
      <c r="F43" s="2653"/>
    </row>
    <row r="44" spans="1:17" x14ac:dyDescent="0.35">
      <c r="F44" s="2653"/>
    </row>
    <row r="45" spans="1:17" x14ac:dyDescent="0.35">
      <c r="F45" s="2653"/>
      <c r="O45" s="177"/>
      <c r="P45" s="177"/>
      <c r="Q45" s="177"/>
    </row>
    <row r="46" spans="1:17" x14ac:dyDescent="0.35">
      <c r="F46" s="2653"/>
    </row>
    <row r="47" spans="1:17" s="177" customFormat="1" x14ac:dyDescent="0.35">
      <c r="C47" s="176"/>
      <c r="D47" s="175"/>
      <c r="E47" s="175"/>
      <c r="F47" s="2653"/>
      <c r="G47" s="2397"/>
      <c r="H47"/>
      <c r="I47"/>
      <c r="J47"/>
      <c r="K47"/>
      <c r="L47"/>
      <c r="M47"/>
      <c r="N47"/>
      <c r="O47"/>
      <c r="P47"/>
      <c r="Q47"/>
    </row>
    <row r="48" spans="1:17" x14ac:dyDescent="0.35">
      <c r="F48" s="2653"/>
    </row>
    <row r="49" spans="3:17" x14ac:dyDescent="0.35">
      <c r="F49" s="2653"/>
    </row>
    <row r="50" spans="3:17" s="177" customFormat="1" ht="14.5" customHeight="1" x14ac:dyDescent="0.35">
      <c r="C50" s="176"/>
      <c r="D50" s="175"/>
      <c r="E50" s="175"/>
      <c r="F50" s="2653"/>
      <c r="G50" s="2397"/>
      <c r="H50"/>
      <c r="I50"/>
      <c r="J50"/>
      <c r="K50"/>
      <c r="L50"/>
      <c r="M50"/>
      <c r="N50"/>
      <c r="O50"/>
      <c r="P50"/>
      <c r="Q50"/>
    </row>
    <row r="51" spans="3:17" x14ac:dyDescent="0.35">
      <c r="F51" s="2653"/>
    </row>
    <row r="59" spans="3:17" ht="38.5" customHeight="1" x14ac:dyDescent="0.35"/>
    <row r="69" ht="14.5" customHeight="1" x14ac:dyDescent="0.35"/>
  </sheetData>
  <mergeCells count="19">
    <mergeCell ref="A1:Q1"/>
    <mergeCell ref="D3:D4"/>
    <mergeCell ref="E3:E4"/>
    <mergeCell ref="F3:F4"/>
    <mergeCell ref="G3:G4"/>
    <mergeCell ref="H3:H4"/>
    <mergeCell ref="O3:O4"/>
    <mergeCell ref="P3:P4"/>
    <mergeCell ref="Q3:Q4"/>
    <mergeCell ref="I3:I4"/>
    <mergeCell ref="J3:J4"/>
    <mergeCell ref="K3:K4"/>
    <mergeCell ref="L3:L4"/>
    <mergeCell ref="M3:M4"/>
    <mergeCell ref="N3:N4"/>
    <mergeCell ref="A3:B4"/>
    <mergeCell ref="A6:A7"/>
    <mergeCell ref="A2:Q2"/>
    <mergeCell ref="P34:Q34"/>
  </mergeCells>
  <conditionalFormatting sqref="D7:Q33">
    <cfRule type="expression" dxfId="620" priority="2">
      <formula>D7&lt;0.005</formula>
    </cfRule>
  </conditionalFormatting>
  <conditionalFormatting sqref="D7:Q33">
    <cfRule type="expression" dxfId="61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fitToHeight="0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גיליון138"/>
  <dimension ref="A1:F4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3.36328125" style="177" bestFit="1" customWidth="1"/>
    <col min="3" max="3" width="12.7265625" style="176" customWidth="1"/>
    <col min="4" max="6" width="12.7265625" style="175" customWidth="1"/>
  </cols>
  <sheetData>
    <row r="1" spans="1:6" ht="15.75" customHeight="1" x14ac:dyDescent="0.35">
      <c r="A1" s="6345" t="s">
        <v>1282</v>
      </c>
      <c r="B1" s="6345"/>
      <c r="C1" s="6345"/>
      <c r="D1" s="6345"/>
      <c r="E1" s="6345"/>
      <c r="F1" s="6345"/>
    </row>
    <row r="2" spans="1:6" ht="15.75" customHeight="1" thickBot="1" x14ac:dyDescent="0.4">
      <c r="A2" s="6345" t="s">
        <v>1281</v>
      </c>
      <c r="B2" s="6345"/>
      <c r="C2" s="6345"/>
      <c r="D2" s="6345"/>
      <c r="E2" s="6345"/>
      <c r="F2" s="6345"/>
    </row>
    <row r="3" spans="1:6" ht="14.25" customHeight="1" x14ac:dyDescent="0.35">
      <c r="A3" s="6978" t="s">
        <v>158</v>
      </c>
      <c r="B3" s="6979"/>
      <c r="C3" s="2551" t="s">
        <v>171</v>
      </c>
      <c r="D3" s="7057" t="s">
        <v>1280</v>
      </c>
      <c r="E3" s="7055" t="s">
        <v>1279</v>
      </c>
      <c r="F3" s="7057" t="s">
        <v>129</v>
      </c>
    </row>
    <row r="4" spans="1:6" ht="14.5" customHeight="1" thickBot="1" x14ac:dyDescent="0.4">
      <c r="A4" s="6980"/>
      <c r="B4" s="6981"/>
      <c r="C4" s="2596" t="s">
        <v>161</v>
      </c>
      <c r="D4" s="7058"/>
      <c r="E4" s="7056"/>
      <c r="F4" s="7058"/>
    </row>
    <row r="5" spans="1:6" s="179" customFormat="1" ht="15" customHeight="1" thickBot="1" x14ac:dyDescent="0.4">
      <c r="A5" s="2549" t="s">
        <v>1053</v>
      </c>
      <c r="B5" s="2530"/>
      <c r="C5" s="2670">
        <v>241.83911911489932</v>
      </c>
      <c r="D5" s="2670">
        <v>174.57686714559983</v>
      </c>
      <c r="E5" s="2669" t="s">
        <v>1278</v>
      </c>
      <c r="F5" s="2668">
        <v>58.47679801670003</v>
      </c>
    </row>
    <row r="6" spans="1:6" s="179" customFormat="1" ht="15" customHeight="1" x14ac:dyDescent="0.35">
      <c r="A6" s="7010" t="s">
        <v>59</v>
      </c>
      <c r="B6" s="2469" t="s">
        <v>1052</v>
      </c>
      <c r="C6" s="2649">
        <v>22323.47286094524</v>
      </c>
      <c r="D6" s="2649">
        <v>16114.688021267684</v>
      </c>
      <c r="E6" s="2667" t="s">
        <v>1277</v>
      </c>
      <c r="F6" s="2648">
        <v>5397.8248775483935</v>
      </c>
    </row>
    <row r="7" spans="1:6" s="179" customFormat="1" ht="15" customHeight="1" thickBot="1" x14ac:dyDescent="0.4">
      <c r="A7" s="7010"/>
      <c r="B7" s="2506" t="s">
        <v>143</v>
      </c>
      <c r="C7" s="2322">
        <v>1</v>
      </c>
      <c r="D7" s="2322">
        <v>0.72187191131269812</v>
      </c>
      <c r="E7" s="2505" t="s">
        <v>1110</v>
      </c>
      <c r="F7" s="2320">
        <v>0.24180040942428138</v>
      </c>
    </row>
    <row r="8" spans="1:6" s="179" customFormat="1" ht="15" customHeight="1" x14ac:dyDescent="0.35">
      <c r="A8" s="55" t="s">
        <v>48</v>
      </c>
      <c r="B8" s="867" t="s">
        <v>47</v>
      </c>
      <c r="C8" s="2644">
        <v>61.044253186100015</v>
      </c>
      <c r="D8" s="2201">
        <v>0.30713624641841714</v>
      </c>
      <c r="E8" s="2503" t="s">
        <v>1144</v>
      </c>
      <c r="F8" s="1845">
        <v>0.19065970647232425</v>
      </c>
    </row>
    <row r="9" spans="1:6" s="179" customFormat="1" ht="15" customHeight="1" thickBot="1" x14ac:dyDescent="0.4">
      <c r="A9" s="59" t="s">
        <v>46</v>
      </c>
      <c r="B9" s="222" t="s">
        <v>45</v>
      </c>
      <c r="C9" s="2640">
        <v>157.14857935789982</v>
      </c>
      <c r="D9" s="2450">
        <v>0.69286375358158381</v>
      </c>
      <c r="E9" s="2484" t="s">
        <v>1146</v>
      </c>
      <c r="F9" s="2449">
        <v>0.80934029352767534</v>
      </c>
    </row>
    <row r="10" spans="1:6" s="179" customFormat="1" ht="15" customHeight="1" x14ac:dyDescent="0.35">
      <c r="A10" s="44" t="s">
        <v>44</v>
      </c>
      <c r="B10" s="465" t="s">
        <v>43</v>
      </c>
      <c r="C10" s="2641">
        <v>91.576681987499938</v>
      </c>
      <c r="D10" s="219">
        <v>0.34833005438334036</v>
      </c>
      <c r="E10" s="2491" t="s">
        <v>1107</v>
      </c>
      <c r="F10" s="267">
        <v>0.43199953203808455</v>
      </c>
    </row>
    <row r="11" spans="1:6" s="179" customFormat="1" ht="15" customHeight="1" x14ac:dyDescent="0.35">
      <c r="A11" s="36" t="s">
        <v>42</v>
      </c>
      <c r="B11" s="2459" t="s">
        <v>41</v>
      </c>
      <c r="C11" s="2643">
        <v>25.247062016800001</v>
      </c>
      <c r="D11" s="2315">
        <v>8.6938022335696044E-2</v>
      </c>
      <c r="E11" s="2489" t="s">
        <v>1077</v>
      </c>
      <c r="F11" s="2314">
        <v>0.14827794464265562</v>
      </c>
    </row>
    <row r="12" spans="1:6" s="179" customFormat="1" ht="15" customHeight="1" thickBot="1" x14ac:dyDescent="0.4">
      <c r="A12" s="34"/>
      <c r="B12" s="2457" t="s">
        <v>40</v>
      </c>
      <c r="C12" s="2645">
        <v>125.0153751106</v>
      </c>
      <c r="D12" s="2395">
        <v>0.56473192328096422</v>
      </c>
      <c r="E12" s="2500" t="s">
        <v>1180</v>
      </c>
      <c r="F12" s="2393">
        <v>0.41972252331925941</v>
      </c>
    </row>
    <row r="13" spans="1:6" s="179" customFormat="1" ht="15" customHeight="1" x14ac:dyDescent="0.35">
      <c r="A13" s="55" t="s">
        <v>39</v>
      </c>
      <c r="B13" s="867" t="s">
        <v>38</v>
      </c>
      <c r="C13" s="2644">
        <v>134.99862692150006</v>
      </c>
      <c r="D13" s="2201">
        <v>0.69407968895525074</v>
      </c>
      <c r="E13" s="2503" t="s">
        <v>1029</v>
      </c>
      <c r="F13" s="1845">
        <v>0.18889155944115657</v>
      </c>
    </row>
    <row r="14" spans="1:6" s="179" customFormat="1" ht="15" customHeight="1" thickBot="1" x14ac:dyDescent="0.4">
      <c r="A14" s="2461" t="s">
        <v>37</v>
      </c>
      <c r="B14" s="222" t="s">
        <v>36</v>
      </c>
      <c r="C14" s="2640">
        <v>94.83047996119997</v>
      </c>
      <c r="D14" s="2450">
        <v>0.26821634685566759</v>
      </c>
      <c r="E14" s="2484" t="s">
        <v>1072</v>
      </c>
      <c r="F14" s="2449">
        <v>0.7182891948205602</v>
      </c>
    </row>
    <row r="15" spans="1:6" s="179" customFormat="1" ht="15" customHeight="1" x14ac:dyDescent="0.35">
      <c r="A15" s="44" t="s">
        <v>24</v>
      </c>
      <c r="B15" s="465" t="s">
        <v>21</v>
      </c>
      <c r="C15" s="2641">
        <v>58.778868019499988</v>
      </c>
      <c r="D15" s="219">
        <v>0.27329502448344589</v>
      </c>
      <c r="E15" s="2491" t="s">
        <v>1106</v>
      </c>
      <c r="F15" s="267">
        <v>0.15470305368663403</v>
      </c>
    </row>
    <row r="16" spans="1:6" s="179" customFormat="1" ht="15" customHeight="1" x14ac:dyDescent="0.35">
      <c r="A16" s="36" t="s">
        <v>22</v>
      </c>
      <c r="B16" s="2459" t="s">
        <v>20</v>
      </c>
      <c r="C16" s="2643">
        <v>56.179538708500019</v>
      </c>
      <c r="D16" s="2315">
        <v>0.10080308183914821</v>
      </c>
      <c r="E16" s="2489" t="s">
        <v>1044</v>
      </c>
      <c r="F16" s="2314">
        <v>0.59168995267864632</v>
      </c>
    </row>
    <row r="17" spans="1:6" s="179" customFormat="1" ht="15" customHeight="1" x14ac:dyDescent="0.35">
      <c r="A17" s="36"/>
      <c r="B17" s="2459" t="s">
        <v>19</v>
      </c>
      <c r="C17" s="2643">
        <v>71.554187167800009</v>
      </c>
      <c r="D17" s="2315">
        <v>0.35522621470506249</v>
      </c>
      <c r="E17" s="2489">
        <v>0</v>
      </c>
      <c r="F17" s="2314">
        <v>0.16314004528557732</v>
      </c>
    </row>
    <row r="18" spans="1:6" s="179" customFormat="1" ht="15" customHeight="1" thickBot="1" x14ac:dyDescent="0.4">
      <c r="A18" s="34"/>
      <c r="B18" s="2457" t="s">
        <v>1174</v>
      </c>
      <c r="C18" s="2645">
        <v>34.258993909800012</v>
      </c>
      <c r="D18" s="2395">
        <v>0.15741773098711878</v>
      </c>
      <c r="E18" s="2500" t="s">
        <v>1210</v>
      </c>
      <c r="F18" s="2393">
        <v>7.7517287776349503E-2</v>
      </c>
    </row>
    <row r="19" spans="1:6" s="179" customFormat="1" ht="15" customHeight="1" x14ac:dyDescent="0.35">
      <c r="A19" s="55" t="s">
        <v>11</v>
      </c>
      <c r="B19" s="867" t="s">
        <v>10</v>
      </c>
      <c r="C19" s="2644">
        <v>160.04741392549982</v>
      </c>
      <c r="D19" s="2201">
        <v>0.63689550651729943</v>
      </c>
      <c r="E19" s="2503" t="s">
        <v>1079</v>
      </c>
      <c r="F19" s="1845">
        <v>0.70923193770896631</v>
      </c>
    </row>
    <row r="20" spans="1:6" s="179" customFormat="1" ht="15" customHeight="1" thickBot="1" x14ac:dyDescent="0.4">
      <c r="A20" s="2461" t="s">
        <v>9</v>
      </c>
      <c r="B20" s="222" t="s">
        <v>5</v>
      </c>
      <c r="C20" s="2640">
        <v>55.972761940700018</v>
      </c>
      <c r="D20" s="2450">
        <v>0.24406283161138698</v>
      </c>
      <c r="E20" s="2484" t="s">
        <v>1208</v>
      </c>
      <c r="F20" s="2449">
        <v>0.21383218127519563</v>
      </c>
    </row>
    <row r="21" spans="1:6" s="179" customFormat="1" ht="15" customHeight="1" x14ac:dyDescent="0.35">
      <c r="A21" s="264" t="s">
        <v>3</v>
      </c>
      <c r="B21" s="1155" t="s">
        <v>2</v>
      </c>
      <c r="C21" s="2641">
        <v>130.7496253674</v>
      </c>
      <c r="D21" s="219">
        <v>0.49898021477524068</v>
      </c>
      <c r="E21" s="2491" t="s">
        <v>1206</v>
      </c>
      <c r="F21" s="267">
        <v>0.64571198994200396</v>
      </c>
    </row>
    <row r="22" spans="1:6" s="179" customFormat="1" ht="15" customHeight="1" thickBot="1" x14ac:dyDescent="0.4">
      <c r="A22" s="16" t="s">
        <v>1</v>
      </c>
      <c r="B22" s="2521" t="s">
        <v>0</v>
      </c>
      <c r="C22" s="2640">
        <v>111.08949374749996</v>
      </c>
      <c r="D22" s="2450">
        <v>0.50101978522476043</v>
      </c>
      <c r="E22" s="2484" t="s">
        <v>1080</v>
      </c>
      <c r="F22" s="2449">
        <v>0.35428801005799565</v>
      </c>
    </row>
    <row r="23" spans="1:6" s="179" customFormat="1" ht="15" customHeight="1" x14ac:dyDescent="0.35">
      <c r="A23" s="177"/>
      <c r="B23" s="177"/>
      <c r="C23" s="2534"/>
      <c r="D23" s="2534"/>
      <c r="E23" s="6639" t="s">
        <v>201</v>
      </c>
      <c r="F23" s="6639"/>
    </row>
    <row r="24" spans="1:6" ht="12" customHeight="1" x14ac:dyDescent="0.35">
      <c r="C24" s="2448"/>
      <c r="D24" s="2448"/>
      <c r="E24" s="2448"/>
      <c r="F24" s="2448"/>
    </row>
    <row r="25" spans="1:6" ht="12" customHeight="1" x14ac:dyDescent="0.35">
      <c r="A25" s="2666"/>
      <c r="F25" s="2665"/>
    </row>
    <row r="26" spans="1:6" ht="12" customHeight="1" x14ac:dyDescent="0.35">
      <c r="A26" s="2446"/>
      <c r="F26" s="2665"/>
    </row>
    <row r="27" spans="1:6" ht="60" customHeight="1" x14ac:dyDescent="0.35">
      <c r="A27" s="2446"/>
      <c r="F27" s="2665"/>
    </row>
    <row r="28" spans="1:6" x14ac:dyDescent="0.35">
      <c r="F28" s="2665"/>
    </row>
    <row r="29" spans="1:6" s="177" customFormat="1" ht="57" customHeight="1" x14ac:dyDescent="0.3">
      <c r="C29" s="176"/>
      <c r="D29" s="175"/>
      <c r="E29" s="175"/>
      <c r="F29" s="2665"/>
    </row>
    <row r="30" spans="1:6" ht="15" customHeight="1" x14ac:dyDescent="0.35">
      <c r="F30" s="177"/>
    </row>
    <row r="32" spans="1:6" ht="15" customHeight="1" x14ac:dyDescent="0.35"/>
    <row r="33" spans="3:6" ht="15" customHeight="1" x14ac:dyDescent="0.35"/>
    <row r="36" spans="3:6" s="177" customFormat="1" ht="14.5" customHeight="1" x14ac:dyDescent="0.3">
      <c r="C36" s="176"/>
      <c r="D36" s="175"/>
      <c r="E36" s="175"/>
      <c r="F36" s="175"/>
    </row>
    <row r="37" spans="3:6" ht="15.75" customHeight="1" x14ac:dyDescent="0.35"/>
    <row r="38" spans="3:6" x14ac:dyDescent="0.35">
      <c r="F38"/>
    </row>
    <row r="39" spans="3:6" s="177" customFormat="1" ht="14.5" customHeight="1" x14ac:dyDescent="0.35">
      <c r="C39" s="176"/>
      <c r="D39" s="175"/>
      <c r="E39" s="175"/>
      <c r="F39"/>
    </row>
    <row r="40" spans="3:6" x14ac:dyDescent="0.35">
      <c r="F40" s="177"/>
    </row>
    <row r="41" spans="3:6" x14ac:dyDescent="0.35">
      <c r="F41"/>
    </row>
  </sheetData>
  <mergeCells count="8">
    <mergeCell ref="E23:F23"/>
    <mergeCell ref="E3:E4"/>
    <mergeCell ref="A1:F1"/>
    <mergeCell ref="A2:F2"/>
    <mergeCell ref="A3:B4"/>
    <mergeCell ref="A6:A7"/>
    <mergeCell ref="D3:D4"/>
    <mergeCell ref="F3:F4"/>
  </mergeCells>
  <conditionalFormatting sqref="C7 D7:F22">
    <cfRule type="expression" dxfId="618" priority="2">
      <formula>C7&lt;0.005</formula>
    </cfRule>
  </conditionalFormatting>
  <conditionalFormatting sqref="C7 D7:F22">
    <cfRule type="expression" dxfId="617" priority="1" stopIfTrue="1">
      <formula>C7&lt;0.0004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3" fitToHeight="0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גיליון139"/>
  <dimension ref="A1:H5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3.36328125" style="177" bestFit="1" customWidth="1"/>
    <col min="3" max="3" width="8.7265625" style="176" customWidth="1"/>
    <col min="4" max="4" width="10.90625" style="175" bestFit="1" customWidth="1"/>
    <col min="5" max="5" width="7.90625" style="175" bestFit="1" customWidth="1"/>
    <col min="6" max="6" width="13.08984375" style="175" bestFit="1" customWidth="1"/>
    <col min="7" max="7" width="9.90625" style="175" customWidth="1"/>
  </cols>
  <sheetData>
    <row r="1" spans="1:8" ht="15.75" customHeight="1" x14ac:dyDescent="0.35">
      <c r="A1" s="6345" t="s">
        <v>1291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1290</v>
      </c>
      <c r="B2" s="6345"/>
      <c r="C2" s="6345"/>
      <c r="D2" s="6345"/>
      <c r="E2" s="6345"/>
      <c r="F2" s="6345"/>
      <c r="G2" s="6345"/>
    </row>
    <row r="3" spans="1:8" ht="20.149999999999999" customHeight="1" x14ac:dyDescent="0.35">
      <c r="A3" s="6978" t="s">
        <v>158</v>
      </c>
      <c r="B3" s="6979"/>
      <c r="C3" s="2551" t="s">
        <v>171</v>
      </c>
      <c r="D3" s="7062" t="s">
        <v>1289</v>
      </c>
      <c r="E3" s="7059" t="s">
        <v>1288</v>
      </c>
      <c r="F3" s="7062" t="s">
        <v>1287</v>
      </c>
      <c r="G3" s="7064" t="s">
        <v>129</v>
      </c>
    </row>
    <row r="4" spans="1:8" ht="20.149999999999999" customHeight="1" thickBot="1" x14ac:dyDescent="0.4">
      <c r="A4" s="6980"/>
      <c r="B4" s="6981"/>
      <c r="C4" s="2596" t="s">
        <v>161</v>
      </c>
      <c r="D4" s="7063"/>
      <c r="E4" s="7060"/>
      <c r="F4" s="7063"/>
      <c r="G4" s="7065"/>
    </row>
    <row r="5" spans="1:8" s="179" customFormat="1" ht="15" customHeight="1" thickBot="1" x14ac:dyDescent="0.4">
      <c r="A5" s="2474" t="s">
        <v>1053</v>
      </c>
      <c r="B5" s="2685"/>
      <c r="C5" s="2684">
        <v>196.52976791980004</v>
      </c>
      <c r="D5" s="2682">
        <v>35.2704374976</v>
      </c>
      <c r="E5" s="2683" t="s">
        <v>1286</v>
      </c>
      <c r="F5" s="2682">
        <v>80.016090932200015</v>
      </c>
      <c r="G5" s="2681">
        <v>67.449986150899989</v>
      </c>
      <c r="H5" s="2673"/>
    </row>
    <row r="6" spans="1:8" s="179" customFormat="1" ht="15" customHeight="1" x14ac:dyDescent="0.35">
      <c r="A6" s="7018" t="s">
        <v>59</v>
      </c>
      <c r="B6" s="2680" t="s">
        <v>1052</v>
      </c>
      <c r="C6" s="2678">
        <v>18141.097092223674</v>
      </c>
      <c r="D6" s="2678">
        <v>3255.7125462309264</v>
      </c>
      <c r="E6" s="2679" t="s">
        <v>1285</v>
      </c>
      <c r="F6" s="2678">
        <v>7386.054997731917</v>
      </c>
      <c r="G6" s="2677">
        <v>6226.1140415398677</v>
      </c>
      <c r="H6" s="2673"/>
    </row>
    <row r="7" spans="1:8" s="179" customFormat="1" ht="15" customHeight="1" thickBot="1" x14ac:dyDescent="0.4">
      <c r="A7" s="7061"/>
      <c r="B7" s="2536" t="s">
        <v>143</v>
      </c>
      <c r="C7" s="2676">
        <v>1</v>
      </c>
      <c r="D7" s="2328">
        <v>0.17946613314949478</v>
      </c>
      <c r="E7" s="2546" t="s">
        <v>1131</v>
      </c>
      <c r="F7" s="2328">
        <v>0.40714489097233314</v>
      </c>
      <c r="G7" s="2327">
        <v>0.34320493462375773</v>
      </c>
      <c r="H7" s="2673"/>
    </row>
    <row r="8" spans="1:8" s="179" customFormat="1" ht="15" customHeight="1" x14ac:dyDescent="0.35">
      <c r="A8" s="44" t="s">
        <v>48</v>
      </c>
      <c r="B8" s="465" t="s">
        <v>47</v>
      </c>
      <c r="C8" s="2641">
        <v>62.792321086700007</v>
      </c>
      <c r="D8" s="219">
        <v>0.51494225213687861</v>
      </c>
      <c r="E8" s="2491" t="s">
        <v>1130</v>
      </c>
      <c r="F8" s="219">
        <v>0.31320637694108028</v>
      </c>
      <c r="G8" s="267">
        <v>0.32462168013350551</v>
      </c>
      <c r="H8" s="2673"/>
    </row>
    <row r="9" spans="1:8" s="179" customFormat="1" ht="15" customHeight="1" thickBot="1" x14ac:dyDescent="0.4">
      <c r="A9" s="283" t="s">
        <v>46</v>
      </c>
      <c r="B9" s="2457" t="s">
        <v>45</v>
      </c>
      <c r="C9" s="2645">
        <v>121.13464348249994</v>
      </c>
      <c r="D9" s="2395">
        <v>0.48505774786312139</v>
      </c>
      <c r="E9" s="2500" t="s">
        <v>1215</v>
      </c>
      <c r="F9" s="2395">
        <v>0.68679362305891944</v>
      </c>
      <c r="G9" s="2393">
        <v>0.67537831986649455</v>
      </c>
      <c r="H9" s="2673"/>
    </row>
    <row r="10" spans="1:8" s="179" customFormat="1" ht="15" customHeight="1" x14ac:dyDescent="0.35">
      <c r="A10" s="55" t="s">
        <v>44</v>
      </c>
      <c r="B10" s="867" t="s">
        <v>43</v>
      </c>
      <c r="C10" s="2644">
        <v>76.493136355899992</v>
      </c>
      <c r="D10" s="2201">
        <v>0.33303472227412229</v>
      </c>
      <c r="E10" s="2503" t="s">
        <v>1175</v>
      </c>
      <c r="F10" s="2201">
        <v>0.18598400576716137</v>
      </c>
      <c r="G10" s="1845">
        <v>0.66088143280226963</v>
      </c>
      <c r="H10" s="2673"/>
    </row>
    <row r="11" spans="1:8" s="179" customFormat="1" ht="15" customHeight="1" thickBot="1" x14ac:dyDescent="0.4">
      <c r="A11" s="2461" t="s">
        <v>42</v>
      </c>
      <c r="B11" s="222" t="s">
        <v>40</v>
      </c>
      <c r="C11" s="2640">
        <v>113.2662206223</v>
      </c>
      <c r="D11" s="2450">
        <v>0.66696527772587799</v>
      </c>
      <c r="E11" s="2484" t="s">
        <v>1284</v>
      </c>
      <c r="F11" s="2450">
        <v>0.77235640733519151</v>
      </c>
      <c r="G11" s="2449">
        <v>0.28816268352251773</v>
      </c>
      <c r="H11" s="2673"/>
    </row>
    <row r="12" spans="1:8" s="179" customFormat="1" ht="15" customHeight="1" x14ac:dyDescent="0.35">
      <c r="A12" s="44" t="s">
        <v>39</v>
      </c>
      <c r="B12" s="465" t="s">
        <v>38</v>
      </c>
      <c r="C12" s="2641">
        <v>47.070664368599992</v>
      </c>
      <c r="D12" s="219">
        <v>0.32194673112213801</v>
      </c>
      <c r="E12" s="2491">
        <v>0</v>
      </c>
      <c r="F12" s="219">
        <v>0.3746897371442946</v>
      </c>
      <c r="G12" s="267">
        <v>8.5014905999702531E-2</v>
      </c>
      <c r="H12" s="2673"/>
    </row>
    <row r="13" spans="1:8" s="179" customFormat="1" ht="15" customHeight="1" thickBot="1" x14ac:dyDescent="0.4">
      <c r="A13" s="283" t="s">
        <v>37</v>
      </c>
      <c r="B13" s="2457" t="s">
        <v>36</v>
      </c>
      <c r="C13" s="2645">
        <v>117.99194240229994</v>
      </c>
      <c r="D13" s="2395">
        <v>0.50777284051321037</v>
      </c>
      <c r="E13" s="2500" t="s">
        <v>1047</v>
      </c>
      <c r="F13" s="2395">
        <v>0.44640531479307433</v>
      </c>
      <c r="G13" s="2393">
        <v>0.74973641143031211</v>
      </c>
      <c r="H13" s="2673"/>
    </row>
    <row r="14" spans="1:8" s="179" customFormat="1" ht="15" customHeight="1" x14ac:dyDescent="0.35">
      <c r="A14" s="55" t="s">
        <v>24</v>
      </c>
      <c r="B14" s="867" t="s">
        <v>21</v>
      </c>
      <c r="C14" s="2644">
        <v>21.462441172800002</v>
      </c>
      <c r="D14" s="2201">
        <v>0.17285485511527474</v>
      </c>
      <c r="E14" s="2503" t="s">
        <v>1106</v>
      </c>
      <c r="F14" s="2201">
        <v>8.8443453844758116E-2</v>
      </c>
      <c r="G14" s="1845">
        <v>7.6293352152620675E-2</v>
      </c>
      <c r="H14" s="2673"/>
    </row>
    <row r="15" spans="1:8" s="179" customFormat="1" ht="15" customHeight="1" x14ac:dyDescent="0.35">
      <c r="A15" s="36" t="s">
        <v>22</v>
      </c>
      <c r="B15" s="2459" t="s">
        <v>20</v>
      </c>
      <c r="C15" s="2643">
        <v>83.953918632800011</v>
      </c>
      <c r="D15" s="2315">
        <v>0.40257403103849171</v>
      </c>
      <c r="E15" s="2489" t="s">
        <v>1175</v>
      </c>
      <c r="F15" s="2315">
        <v>0.20249484951881924</v>
      </c>
      <c r="G15" s="2314">
        <v>0.71554367172773736</v>
      </c>
      <c r="H15" s="2673"/>
    </row>
    <row r="16" spans="1:8" s="179" customFormat="1" ht="15" customHeight="1" x14ac:dyDescent="0.35">
      <c r="A16" s="36"/>
      <c r="B16" s="2523" t="s">
        <v>19</v>
      </c>
      <c r="C16" s="2675">
        <v>39.688471352699992</v>
      </c>
      <c r="D16" s="2315">
        <v>0.25551541349361595</v>
      </c>
      <c r="E16" s="2489" t="s">
        <v>1134</v>
      </c>
      <c r="F16" s="2315">
        <v>0.32840897772256994</v>
      </c>
      <c r="G16" s="2314">
        <v>4.7893035366574306E-2</v>
      </c>
      <c r="H16" s="2673"/>
    </row>
    <row r="17" spans="1:8" s="179" customFormat="1" ht="15" customHeight="1" thickBot="1" x14ac:dyDescent="0.4">
      <c r="A17" s="57"/>
      <c r="B17" s="277" t="s">
        <v>189</v>
      </c>
      <c r="C17" s="2674">
        <v>31.527788175800005</v>
      </c>
      <c r="D17" s="2450">
        <v>5.1326632657255358E-2</v>
      </c>
      <c r="E17" s="2484" t="s">
        <v>1208</v>
      </c>
      <c r="F17" s="2450">
        <v>0.25244659880118209</v>
      </c>
      <c r="G17" s="2449">
        <v>0.12037576075012528</v>
      </c>
      <c r="H17" s="2673"/>
    </row>
    <row r="18" spans="1:8" s="179" customFormat="1" ht="15" customHeight="1" x14ac:dyDescent="0.35">
      <c r="A18" s="44" t="s">
        <v>11</v>
      </c>
      <c r="B18" s="465" t="s">
        <v>10</v>
      </c>
      <c r="C18" s="2641">
        <v>137.99566226229985</v>
      </c>
      <c r="D18" s="219">
        <v>0.49466795682325193</v>
      </c>
      <c r="E18" s="2491" t="s">
        <v>1107</v>
      </c>
      <c r="F18" s="219">
        <v>0.64147039992608068</v>
      </c>
      <c r="G18" s="267">
        <v>0.89843441280664282</v>
      </c>
      <c r="H18" s="2673"/>
    </row>
    <row r="19" spans="1:8" s="179" customFormat="1" ht="15" customHeight="1" thickBot="1" x14ac:dyDescent="0.4">
      <c r="A19" s="36" t="s">
        <v>9</v>
      </c>
      <c r="B19" s="2457" t="s">
        <v>5</v>
      </c>
      <c r="C19" s="2645">
        <v>40.861085255599988</v>
      </c>
      <c r="D19" s="2395">
        <v>0.3796395895744456</v>
      </c>
      <c r="E19" s="2500" t="s">
        <v>1134</v>
      </c>
      <c r="F19" s="2395">
        <v>0.28835078374986078</v>
      </c>
      <c r="G19" s="2393">
        <v>4.7893035366574306E-2</v>
      </c>
      <c r="H19" s="2673"/>
    </row>
    <row r="20" spans="1:8" s="179" customFormat="1" ht="15" customHeight="1" x14ac:dyDescent="0.35">
      <c r="A20" s="24" t="s">
        <v>3</v>
      </c>
      <c r="B20" s="212" t="s">
        <v>2</v>
      </c>
      <c r="C20" s="2644">
        <v>103.42574315799999</v>
      </c>
      <c r="D20" s="2201">
        <v>0.48020824545350488</v>
      </c>
      <c r="E20" s="2503" t="s">
        <v>1283</v>
      </c>
      <c r="F20" s="2201">
        <v>0.48545140449704782</v>
      </c>
      <c r="G20" s="1845">
        <v>0.596097693926117</v>
      </c>
      <c r="H20" s="2673"/>
    </row>
    <row r="21" spans="1:8" s="179" customFormat="1" ht="15" customHeight="1" thickBot="1" x14ac:dyDescent="0.4">
      <c r="A21" s="16" t="s">
        <v>1</v>
      </c>
      <c r="B21" s="2521" t="s">
        <v>0</v>
      </c>
      <c r="C21" s="2640">
        <v>93.104024761799948</v>
      </c>
      <c r="D21" s="2450">
        <v>0.51979175454649518</v>
      </c>
      <c r="E21" s="2484" t="s">
        <v>1213</v>
      </c>
      <c r="F21" s="2450">
        <v>0.51454859550295173</v>
      </c>
      <c r="G21" s="2449">
        <v>0.40390230607388344</v>
      </c>
      <c r="H21" s="2673"/>
    </row>
    <row r="22" spans="1:8" s="179" customFormat="1" ht="15" customHeight="1" x14ac:dyDescent="0.35">
      <c r="A22" s="177"/>
      <c r="B22" s="177"/>
      <c r="C22" s="2534"/>
      <c r="D22" s="2534"/>
      <c r="E22" s="2534"/>
      <c r="F22" s="6639" t="s">
        <v>201</v>
      </c>
      <c r="G22" s="6639"/>
      <c r="H22" s="2673"/>
    </row>
    <row r="23" spans="1:8" ht="12" customHeight="1" x14ac:dyDescent="0.35">
      <c r="C23" s="2448"/>
      <c r="D23" s="2448"/>
      <c r="E23" s="2448"/>
      <c r="F23" s="2448"/>
      <c r="G23" s="2448"/>
      <c r="H23" s="2672"/>
    </row>
    <row r="24" spans="1:8" ht="12" customHeight="1" x14ac:dyDescent="0.35">
      <c r="C24" s="2444"/>
      <c r="D24" s="2443"/>
      <c r="E24" s="2443"/>
      <c r="F24" s="2443"/>
      <c r="G24" s="2443"/>
      <c r="H24" s="2672"/>
    </row>
    <row r="25" spans="1:8" ht="12" customHeight="1" x14ac:dyDescent="0.35">
      <c r="F25" s="2671"/>
      <c r="H25" s="2672"/>
    </row>
    <row r="26" spans="1:8" ht="12" customHeight="1" x14ac:dyDescent="0.35">
      <c r="F26" s="2671"/>
      <c r="H26" s="2672"/>
    </row>
    <row r="27" spans="1:8" ht="12" customHeight="1" x14ac:dyDescent="0.35">
      <c r="F27" s="2671"/>
      <c r="H27" s="2672"/>
    </row>
    <row r="28" spans="1:8" ht="12" customHeight="1" x14ac:dyDescent="0.35">
      <c r="F28" s="2671"/>
      <c r="H28" s="2672"/>
    </row>
    <row r="29" spans="1:8" ht="60" customHeight="1" x14ac:dyDescent="0.35">
      <c r="F29" s="2671"/>
      <c r="H29" s="2672"/>
    </row>
    <row r="30" spans="1:8" ht="13.9" customHeight="1" x14ac:dyDescent="0.35">
      <c r="F30" s="2671"/>
      <c r="H30" s="2672"/>
    </row>
    <row r="31" spans="1:8" x14ac:dyDescent="0.35">
      <c r="H31" s="2672"/>
    </row>
    <row r="32" spans="1:8" x14ac:dyDescent="0.35">
      <c r="H32" s="2672"/>
    </row>
    <row r="33" spans="3:8" x14ac:dyDescent="0.35">
      <c r="H33" s="2672"/>
    </row>
    <row r="34" spans="3:8" ht="15" customHeight="1" x14ac:dyDescent="0.35">
      <c r="H34" s="2672"/>
    </row>
    <row r="35" spans="3:8" s="177" customFormat="1" ht="14.5" customHeight="1" x14ac:dyDescent="0.3">
      <c r="C35" s="176"/>
      <c r="D35" s="175"/>
      <c r="E35" s="175"/>
      <c r="F35" s="175"/>
      <c r="G35" s="175"/>
      <c r="H35" s="2672"/>
    </row>
    <row r="36" spans="3:8" ht="15" customHeight="1" x14ac:dyDescent="0.35"/>
    <row r="37" spans="3:8" x14ac:dyDescent="0.35">
      <c r="H37" s="177"/>
    </row>
    <row r="38" spans="3:8" s="177" customFormat="1" ht="14.5" customHeight="1" x14ac:dyDescent="0.35">
      <c r="C38" s="176"/>
      <c r="D38" s="175"/>
      <c r="E38" s="175"/>
      <c r="F38" s="175"/>
      <c r="G38" s="2671"/>
      <c r="H38"/>
    </row>
    <row r="39" spans="3:8" x14ac:dyDescent="0.35">
      <c r="G39" s="2671"/>
    </row>
    <row r="40" spans="3:8" x14ac:dyDescent="0.35">
      <c r="G40" s="2671"/>
    </row>
    <row r="41" spans="3:8" ht="15.75" customHeight="1" x14ac:dyDescent="0.35">
      <c r="G41" s="2671"/>
    </row>
    <row r="42" spans="3:8" ht="57" customHeight="1" x14ac:dyDescent="0.35"/>
    <row r="51" ht="14.5" customHeight="1" x14ac:dyDescent="0.35"/>
  </sheetData>
  <mergeCells count="9">
    <mergeCell ref="F22:G22"/>
    <mergeCell ref="A1:G1"/>
    <mergeCell ref="A2:G2"/>
    <mergeCell ref="A3:B4"/>
    <mergeCell ref="E3:E4"/>
    <mergeCell ref="A6:A7"/>
    <mergeCell ref="D3:D4"/>
    <mergeCell ref="F3:F4"/>
    <mergeCell ref="G3:G4"/>
  </mergeCells>
  <conditionalFormatting sqref="D7:G21">
    <cfRule type="expression" dxfId="616" priority="2">
      <formula>D7&lt;0.005</formula>
    </cfRule>
  </conditionalFormatting>
  <conditionalFormatting sqref="D7:G21">
    <cfRule type="expression" dxfId="61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3" fitToHeight="0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גיליון140">
    <tabColor rgb="FF00B050"/>
  </sheetPr>
  <dimension ref="A1:J62"/>
  <sheetViews>
    <sheetView view="pageBreakPreview" topLeftCell="A31" zoomScaleNormal="100" zoomScaleSheetLayoutView="100" workbookViewId="0">
      <selection activeCell="G10" sqref="G10"/>
    </sheetView>
  </sheetViews>
  <sheetFormatPr defaultRowHeight="14.5" x14ac:dyDescent="0.35"/>
  <cols>
    <col min="1" max="1" width="27.7265625" style="177" customWidth="1"/>
    <col min="2" max="2" width="30.453125" style="177" customWidth="1"/>
    <col min="3" max="3" width="12" style="325" customWidth="1"/>
    <col min="4" max="4" width="12" style="935" customWidth="1"/>
    <col min="5" max="5" width="12" style="1483" customWidth="1"/>
    <col min="6" max="6" width="12" style="1106" customWidth="1"/>
    <col min="7" max="7" width="12" style="1483" customWidth="1"/>
    <col min="8" max="8" width="12" style="177" customWidth="1"/>
    <col min="9" max="9" width="12" style="1483" customWidth="1"/>
    <col min="10" max="10" width="12" style="177" customWidth="1"/>
  </cols>
  <sheetData>
    <row r="1" spans="1:10" ht="15.75" customHeight="1" x14ac:dyDescent="0.35">
      <c r="A1" s="7073" t="s">
        <v>1294</v>
      </c>
      <c r="B1" s="7073"/>
      <c r="C1" s="7073"/>
      <c r="D1" s="7073"/>
      <c r="E1" s="7073"/>
      <c r="F1" s="7073"/>
      <c r="G1" s="7073"/>
      <c r="H1" s="7073"/>
      <c r="I1" s="7073"/>
      <c r="J1" s="7073"/>
    </row>
    <row r="2" spans="1:10" ht="15.75" customHeight="1" thickBot="1" x14ac:dyDescent="0.4">
      <c r="A2" s="7074" t="s">
        <v>1293</v>
      </c>
      <c r="B2" s="7074"/>
      <c r="C2" s="7074"/>
      <c r="D2" s="7074"/>
      <c r="E2" s="7074"/>
      <c r="F2" s="7074"/>
      <c r="G2" s="7074"/>
      <c r="H2" s="7074"/>
      <c r="I2" s="7074"/>
      <c r="J2" s="7074"/>
    </row>
    <row r="3" spans="1:10" ht="16" thickBot="1" x14ac:dyDescent="0.4">
      <c r="A3" s="7066"/>
      <c r="B3" s="6445"/>
      <c r="C3" s="7068" t="s">
        <v>50</v>
      </c>
      <c r="D3" s="7069"/>
      <c r="E3" s="7070" t="s">
        <v>49</v>
      </c>
      <c r="F3" s="7071"/>
      <c r="G3" s="7071"/>
      <c r="H3" s="7071"/>
      <c r="I3" s="7071"/>
      <c r="J3" s="7072"/>
    </row>
    <row r="4" spans="1:10" ht="48" customHeight="1" thickBot="1" x14ac:dyDescent="0.4">
      <c r="A4" s="7067"/>
      <c r="B4" s="6578"/>
      <c r="C4" s="2704" t="s">
        <v>146</v>
      </c>
      <c r="D4" s="173" t="s">
        <v>143</v>
      </c>
      <c r="E4" s="2703" t="s">
        <v>146</v>
      </c>
      <c r="F4" s="171" t="s">
        <v>143</v>
      </c>
      <c r="G4" s="2703" t="s">
        <v>144</v>
      </c>
      <c r="H4" s="171" t="s">
        <v>143</v>
      </c>
      <c r="I4" s="172" t="s">
        <v>1292</v>
      </c>
      <c r="J4" s="2702" t="s">
        <v>143</v>
      </c>
    </row>
    <row r="5" spans="1:10" s="179" customFormat="1" ht="12" customHeight="1" thickBot="1" x14ac:dyDescent="0.4">
      <c r="A5" s="6368" t="s">
        <v>59</v>
      </c>
      <c r="B5" s="6670"/>
      <c r="C5" s="2701">
        <v>2493011</v>
      </c>
      <c r="D5" s="2328">
        <v>1</v>
      </c>
      <c r="E5" s="67">
        <v>22768</v>
      </c>
      <c r="F5" s="2328">
        <v>1</v>
      </c>
      <c r="G5" s="67">
        <v>16071</v>
      </c>
      <c r="H5" s="2327">
        <v>1</v>
      </c>
      <c r="I5" s="67">
        <v>27045.160642616451</v>
      </c>
      <c r="J5" s="2327">
        <v>1.6828548716704903</v>
      </c>
    </row>
    <row r="6" spans="1:10" s="179" customFormat="1" ht="12" customHeight="1" x14ac:dyDescent="0.35">
      <c r="A6" s="160" t="s">
        <v>123</v>
      </c>
      <c r="B6" s="851" t="s">
        <v>122</v>
      </c>
      <c r="C6" s="2696">
        <v>277861</v>
      </c>
      <c r="D6" s="2201">
        <v>0.11145598635545531</v>
      </c>
      <c r="E6" s="87">
        <v>1910</v>
      </c>
      <c r="F6" s="2201">
        <v>8.3889669711876322E-2</v>
      </c>
      <c r="G6" s="87">
        <v>1229</v>
      </c>
      <c r="H6" s="2695">
        <v>7.6473150395121647E-2</v>
      </c>
      <c r="I6" s="2694">
        <v>2977.7718880795037</v>
      </c>
      <c r="J6" s="1845">
        <v>0.18528852517450711</v>
      </c>
    </row>
    <row r="7" spans="1:10" s="179" customFormat="1" ht="12" customHeight="1" x14ac:dyDescent="0.35">
      <c r="A7" s="92" t="s">
        <v>121</v>
      </c>
      <c r="B7" s="2700" t="s">
        <v>120</v>
      </c>
      <c r="C7" s="2692">
        <v>152075</v>
      </c>
      <c r="D7" s="2315">
        <v>6.1000533090307264E-2</v>
      </c>
      <c r="E7" s="2691">
        <v>867</v>
      </c>
      <c r="F7" s="2315">
        <v>3.8079761068165845E-2</v>
      </c>
      <c r="G7" s="2691">
        <v>698</v>
      </c>
      <c r="H7" s="2690">
        <v>4.3432269304959241E-2</v>
      </c>
      <c r="I7" s="2689">
        <v>1622.5896071305965</v>
      </c>
      <c r="J7" s="2314">
        <v>0.10096382347897433</v>
      </c>
    </row>
    <row r="8" spans="1:10" s="179" customFormat="1" ht="12" customHeight="1" x14ac:dyDescent="0.35">
      <c r="A8" s="92"/>
      <c r="B8" s="2700" t="s">
        <v>119</v>
      </c>
      <c r="C8" s="2692">
        <v>255090</v>
      </c>
      <c r="D8" s="2315">
        <v>0.10232205152724957</v>
      </c>
      <c r="E8" s="2691">
        <v>1846</v>
      </c>
      <c r="F8" s="2315">
        <v>8.1078706957132818E-2</v>
      </c>
      <c r="G8" s="2691">
        <v>1264</v>
      </c>
      <c r="H8" s="2690">
        <v>7.8650986248522181E-2</v>
      </c>
      <c r="I8" s="2689">
        <v>2732.8536963684041</v>
      </c>
      <c r="J8" s="2314">
        <v>0.17004876462997973</v>
      </c>
    </row>
    <row r="9" spans="1:10" s="179" customFormat="1" ht="12" customHeight="1" x14ac:dyDescent="0.35">
      <c r="A9" s="92"/>
      <c r="B9" s="2700" t="s">
        <v>118</v>
      </c>
      <c r="C9" s="2692">
        <v>168964</v>
      </c>
      <c r="D9" s="2315">
        <v>6.7775071991258762E-2</v>
      </c>
      <c r="E9" s="2691">
        <v>1044</v>
      </c>
      <c r="F9" s="2315">
        <v>4.585382993675334E-2</v>
      </c>
      <c r="G9" s="2691">
        <v>753</v>
      </c>
      <c r="H9" s="2690">
        <v>4.6854582788874367E-2</v>
      </c>
      <c r="I9" s="2689">
        <v>1859.4412318677039</v>
      </c>
      <c r="J9" s="2314">
        <v>0.11570165091579267</v>
      </c>
    </row>
    <row r="10" spans="1:10" s="179" customFormat="1" ht="12" customHeight="1" x14ac:dyDescent="0.35">
      <c r="A10" s="92"/>
      <c r="B10" s="2700" t="s">
        <v>117</v>
      </c>
      <c r="C10" s="2692">
        <v>22897</v>
      </c>
      <c r="D10" s="2315">
        <v>9.1844761214451114E-3</v>
      </c>
      <c r="E10" s="2691">
        <v>182</v>
      </c>
      <c r="F10" s="2315">
        <v>7.9936753338018269E-3</v>
      </c>
      <c r="G10" s="2691">
        <v>119</v>
      </c>
      <c r="H10" s="2690">
        <v>7.4046419015618191E-3</v>
      </c>
      <c r="I10" s="2689">
        <v>267.83872417430018</v>
      </c>
      <c r="J10" s="2314">
        <v>1.6665965041024217E-2</v>
      </c>
    </row>
    <row r="11" spans="1:10" s="179" customFormat="1" ht="12" customHeight="1" x14ac:dyDescent="0.35">
      <c r="A11" s="92"/>
      <c r="B11" s="2700" t="s">
        <v>116</v>
      </c>
      <c r="C11" s="2692">
        <v>13768</v>
      </c>
      <c r="D11" s="2315">
        <v>5.5226390898395553E-3</v>
      </c>
      <c r="E11" s="2691">
        <v>115</v>
      </c>
      <c r="F11" s="2315">
        <v>5.0509486999297257E-3</v>
      </c>
      <c r="G11" s="2691">
        <v>78</v>
      </c>
      <c r="H11" s="2690">
        <v>4.853462759006907E-3</v>
      </c>
      <c r="I11" s="2689">
        <v>200.36306825049991</v>
      </c>
      <c r="J11" s="2314">
        <v>1.2467367820950774E-2</v>
      </c>
    </row>
    <row r="12" spans="1:10" s="179" customFormat="1" ht="12" customHeight="1" x14ac:dyDescent="0.35">
      <c r="A12" s="92"/>
      <c r="B12" s="2700" t="s">
        <v>115</v>
      </c>
      <c r="C12" s="2692">
        <v>32252</v>
      </c>
      <c r="D12" s="2315">
        <v>1.293696658378162E-2</v>
      </c>
      <c r="E12" s="2691">
        <v>194</v>
      </c>
      <c r="F12" s="2315">
        <v>8.520730850316233E-3</v>
      </c>
      <c r="G12" s="2691">
        <v>149</v>
      </c>
      <c r="H12" s="2690">
        <v>9.2713583473337073E-3</v>
      </c>
      <c r="I12" s="2689">
        <v>346.81825773089997</v>
      </c>
      <c r="J12" s="2314">
        <v>2.1580378180007465E-2</v>
      </c>
    </row>
    <row r="13" spans="1:10" s="179" customFormat="1" ht="12" customHeight="1" x14ac:dyDescent="0.35">
      <c r="A13" s="92"/>
      <c r="B13" s="2700" t="s">
        <v>114</v>
      </c>
      <c r="C13" s="2692">
        <v>13994</v>
      </c>
      <c r="D13" s="2315">
        <v>5.6132925205705066E-3</v>
      </c>
      <c r="E13" s="2691">
        <v>84</v>
      </c>
      <c r="F13" s="2315">
        <v>3.6893886156008433E-3</v>
      </c>
      <c r="G13" s="2691">
        <v>66</v>
      </c>
      <c r="H13" s="2690">
        <v>4.1067761806981521E-3</v>
      </c>
      <c r="I13" s="2689">
        <v>148.89850924809994</v>
      </c>
      <c r="J13" s="2314">
        <v>9.2650431988115199E-3</v>
      </c>
    </row>
    <row r="14" spans="1:10" s="179" customFormat="1" ht="12" customHeight="1" x14ac:dyDescent="0.35">
      <c r="A14" s="92"/>
      <c r="B14" s="2700" t="s">
        <v>113</v>
      </c>
      <c r="C14" s="2692">
        <v>15443</v>
      </c>
      <c r="D14" s="2315">
        <v>6.1945173928233772E-3</v>
      </c>
      <c r="E14" s="2691">
        <v>85</v>
      </c>
      <c r="F14" s="2315">
        <v>3.7333099086437104E-3</v>
      </c>
      <c r="G14" s="2691">
        <v>73</v>
      </c>
      <c r="H14" s="2690">
        <v>4.5423433513782589E-3</v>
      </c>
      <c r="I14" s="2689">
        <v>150.55477280769989</v>
      </c>
      <c r="J14" s="2314">
        <v>9.3681023463194502E-3</v>
      </c>
    </row>
    <row r="15" spans="1:10" s="179" customFormat="1" ht="12" customHeight="1" x14ac:dyDescent="0.35">
      <c r="A15" s="92"/>
      <c r="B15" s="2700" t="s">
        <v>112</v>
      </c>
      <c r="C15" s="2692">
        <v>15212</v>
      </c>
      <c r="D15" s="2315">
        <v>6.1018583552178473E-3</v>
      </c>
      <c r="E15" s="2691">
        <v>103</v>
      </c>
      <c r="F15" s="2315">
        <v>4.5238931834153196E-3</v>
      </c>
      <c r="G15" s="2691">
        <v>73</v>
      </c>
      <c r="H15" s="2690">
        <v>4.5423433513782589E-3</v>
      </c>
      <c r="I15" s="2689">
        <v>166.84665152180008</v>
      </c>
      <c r="J15" s="2314">
        <v>1.0381846277257176E-2</v>
      </c>
    </row>
    <row r="16" spans="1:10" s="179" customFormat="1" ht="12" customHeight="1" x14ac:dyDescent="0.35">
      <c r="A16" s="92"/>
      <c r="B16" s="2700" t="s">
        <v>111</v>
      </c>
      <c r="C16" s="2692">
        <v>82171</v>
      </c>
      <c r="D16" s="2315">
        <v>3.2960544498199164E-2</v>
      </c>
      <c r="E16" s="2691">
        <v>616</v>
      </c>
      <c r="F16" s="2315">
        <v>2.7055516514406183E-2</v>
      </c>
      <c r="G16" s="2691">
        <v>485</v>
      </c>
      <c r="H16" s="2690">
        <v>3.0178582539978845E-2</v>
      </c>
      <c r="I16" s="2689">
        <v>915.75780514169821</v>
      </c>
      <c r="J16" s="2314">
        <v>5.6982005173399179E-2</v>
      </c>
    </row>
    <row r="17" spans="1:10" s="179" customFormat="1" ht="12" customHeight="1" x14ac:dyDescent="0.35">
      <c r="A17" s="92"/>
      <c r="B17" s="2700" t="s">
        <v>110</v>
      </c>
      <c r="C17" s="2692">
        <v>44592</v>
      </c>
      <c r="D17" s="2315">
        <v>1.7886804350241536E-2</v>
      </c>
      <c r="E17" s="2691">
        <v>276</v>
      </c>
      <c r="F17" s="2315">
        <v>1.2122276879831343E-2</v>
      </c>
      <c r="G17" s="2691">
        <v>214</v>
      </c>
      <c r="H17" s="2690">
        <v>1.3315910646506128E-2</v>
      </c>
      <c r="I17" s="2689">
        <v>493.10508097680031</v>
      </c>
      <c r="J17" s="2314">
        <v>3.068291213843571E-2</v>
      </c>
    </row>
    <row r="18" spans="1:10" s="179" customFormat="1" ht="12" customHeight="1" x14ac:dyDescent="0.35">
      <c r="A18" s="92"/>
      <c r="B18" s="2700" t="s">
        <v>109</v>
      </c>
      <c r="C18" s="2692">
        <v>50930</v>
      </c>
      <c r="D18" s="2315">
        <v>2.0429111624457333E-2</v>
      </c>
      <c r="E18" s="2691">
        <v>309</v>
      </c>
      <c r="F18" s="2315">
        <v>1.357167955024596E-2</v>
      </c>
      <c r="G18" s="2691">
        <v>204</v>
      </c>
      <c r="H18" s="2690">
        <v>1.2693671831248834E-2</v>
      </c>
      <c r="I18" s="2689">
        <v>519.30660892819992</v>
      </c>
      <c r="J18" s="2314">
        <v>3.2313272909476692E-2</v>
      </c>
    </row>
    <row r="19" spans="1:10" s="179" customFormat="1" ht="12" customHeight="1" x14ac:dyDescent="0.35">
      <c r="A19" s="92"/>
      <c r="B19" s="2700" t="s">
        <v>108</v>
      </c>
      <c r="C19" s="2692">
        <v>38198</v>
      </c>
      <c r="D19" s="2315">
        <v>1.5322034279030457E-2</v>
      </c>
      <c r="E19" s="2691">
        <v>210</v>
      </c>
      <c r="F19" s="2315">
        <v>9.223471539002109E-3</v>
      </c>
      <c r="G19" s="2691">
        <v>142</v>
      </c>
      <c r="H19" s="2690">
        <v>8.8357911766535988E-3</v>
      </c>
      <c r="I19" s="2689">
        <v>387.33981011239979</v>
      </c>
      <c r="J19" s="2314">
        <v>2.4101786454632554E-2</v>
      </c>
    </row>
    <row r="20" spans="1:10" s="179" customFormat="1" ht="12" customHeight="1" x14ac:dyDescent="0.35">
      <c r="A20" s="92"/>
      <c r="B20" s="2700" t="s">
        <v>107</v>
      </c>
      <c r="C20" s="2692">
        <v>38936</v>
      </c>
      <c r="D20" s="2315">
        <v>1.5618061853718255E-2</v>
      </c>
      <c r="E20" s="2691">
        <v>272</v>
      </c>
      <c r="F20" s="2315">
        <v>1.1946591707659873E-2</v>
      </c>
      <c r="G20" s="2691">
        <v>187</v>
      </c>
      <c r="H20" s="2690">
        <v>1.1635865845311431E-2</v>
      </c>
      <c r="I20" s="2689">
        <v>433.58804283370006</v>
      </c>
      <c r="J20" s="2314">
        <v>2.6979531008257111E-2</v>
      </c>
    </row>
    <row r="21" spans="1:10" s="179" customFormat="1" ht="12" customHeight="1" x14ac:dyDescent="0.35">
      <c r="A21" s="92"/>
      <c r="B21" s="2700" t="s">
        <v>106</v>
      </c>
      <c r="C21" s="2692">
        <v>37143</v>
      </c>
      <c r="D21" s="2315">
        <v>1.4898851228494379E-2</v>
      </c>
      <c r="E21" s="2691">
        <v>262</v>
      </c>
      <c r="F21" s="2315">
        <v>1.1507378777231202E-2</v>
      </c>
      <c r="G21" s="2691">
        <v>197</v>
      </c>
      <c r="H21" s="2690">
        <v>1.2258104660568727E-2</v>
      </c>
      <c r="I21" s="2689">
        <v>470.44397871220048</v>
      </c>
      <c r="J21" s="2314">
        <v>2.927285039588081E-2</v>
      </c>
    </row>
    <row r="22" spans="1:10" s="179" customFormat="1" ht="12" customHeight="1" x14ac:dyDescent="0.35">
      <c r="A22" s="92"/>
      <c r="B22" s="2700" t="s">
        <v>105</v>
      </c>
      <c r="C22" s="2692">
        <v>103007</v>
      </c>
      <c r="D22" s="2315">
        <v>4.131830946594299E-2</v>
      </c>
      <c r="E22" s="2691">
        <v>595</v>
      </c>
      <c r="F22" s="2315">
        <v>2.6133169360505974E-2</v>
      </c>
      <c r="G22" s="2691">
        <v>419</v>
      </c>
      <c r="H22" s="2690">
        <v>2.6071806359280691E-2</v>
      </c>
      <c r="I22" s="2689">
        <v>1104.1890457667005</v>
      </c>
      <c r="J22" s="2314">
        <v>6.8706928365795561E-2</v>
      </c>
    </row>
    <row r="23" spans="1:10" s="179" customFormat="1" ht="12" customHeight="1" x14ac:dyDescent="0.35">
      <c r="A23" s="92"/>
      <c r="B23" s="2700" t="s">
        <v>104</v>
      </c>
      <c r="C23" s="2692">
        <v>18324</v>
      </c>
      <c r="D23" s="2315">
        <v>7.3501480739555499E-3</v>
      </c>
      <c r="E23" s="2691">
        <v>123</v>
      </c>
      <c r="F23" s="2315">
        <v>5.4023190442726637E-3</v>
      </c>
      <c r="G23" s="2691">
        <v>83</v>
      </c>
      <c r="H23" s="2690">
        <v>5.1645821666355543E-3</v>
      </c>
      <c r="I23" s="2689">
        <v>201.83924893909997</v>
      </c>
      <c r="J23" s="2314">
        <v>1.2559221513228795E-2</v>
      </c>
    </row>
    <row r="24" spans="1:10" s="179" customFormat="1" ht="12" customHeight="1" x14ac:dyDescent="0.35">
      <c r="A24" s="92"/>
      <c r="B24" s="2700" t="s">
        <v>103</v>
      </c>
      <c r="C24" s="2692">
        <v>10627</v>
      </c>
      <c r="D24" s="2315">
        <v>4.2627168512292968E-3</v>
      </c>
      <c r="E24" s="2691">
        <v>58</v>
      </c>
      <c r="F24" s="2315">
        <v>2.5474349964862966E-3</v>
      </c>
      <c r="G24" s="2691">
        <v>48</v>
      </c>
      <c r="H24" s="2690">
        <v>2.9867463132350197E-3</v>
      </c>
      <c r="I24" s="2689">
        <v>108.96519179809995</v>
      </c>
      <c r="J24" s="2314">
        <v>6.7802371848733715E-3</v>
      </c>
    </row>
    <row r="25" spans="1:10" s="179" customFormat="1" ht="12" customHeight="1" x14ac:dyDescent="0.35">
      <c r="A25" s="92"/>
      <c r="B25" s="2700" t="s">
        <v>102</v>
      </c>
      <c r="C25" s="2692">
        <v>13170</v>
      </c>
      <c r="D25" s="2315">
        <v>5.282768507639958E-3</v>
      </c>
      <c r="E25" s="2691">
        <v>83</v>
      </c>
      <c r="F25" s="2315">
        <v>3.6454673225579763E-3</v>
      </c>
      <c r="G25" s="2691">
        <v>62</v>
      </c>
      <c r="H25" s="2690">
        <v>3.8578806545952337E-3</v>
      </c>
      <c r="I25" s="2689">
        <v>145.4978713232</v>
      </c>
      <c r="J25" s="2314">
        <v>9.0534423074606438E-3</v>
      </c>
    </row>
    <row r="26" spans="1:10" s="179" customFormat="1" ht="12" customHeight="1" x14ac:dyDescent="0.35">
      <c r="A26" s="92"/>
      <c r="B26" s="2700" t="s">
        <v>101</v>
      </c>
      <c r="C26" s="2692">
        <v>22592</v>
      </c>
      <c r="D26" s="2315">
        <v>9.0621341020958191E-3</v>
      </c>
      <c r="E26" s="2691">
        <v>144</v>
      </c>
      <c r="F26" s="2315">
        <v>6.3246661981728744E-3</v>
      </c>
      <c r="G26" s="2691">
        <v>105</v>
      </c>
      <c r="H26" s="2690">
        <v>6.5335075602016056E-3</v>
      </c>
      <c r="I26" s="2689">
        <v>245.17296064589996</v>
      </c>
      <c r="J26" s="2314">
        <v>1.5255613256542839E-2</v>
      </c>
    </row>
    <row r="27" spans="1:10" s="179" customFormat="1" ht="12" customHeight="1" x14ac:dyDescent="0.35">
      <c r="A27" s="92"/>
      <c r="B27" s="2700" t="s">
        <v>100</v>
      </c>
      <c r="C27" s="2692">
        <v>15964</v>
      </c>
      <c r="D27" s="2315">
        <v>6.4035016291544644E-3</v>
      </c>
      <c r="E27" s="2691">
        <v>116</v>
      </c>
      <c r="F27" s="2315">
        <v>5.0948699929725932E-3</v>
      </c>
      <c r="G27" s="2691">
        <v>76</v>
      </c>
      <c r="H27" s="2690">
        <v>4.7290149959554476E-3</v>
      </c>
      <c r="I27" s="2689">
        <v>169.74070905129986</v>
      </c>
      <c r="J27" s="2314">
        <v>1.0561925770101416E-2</v>
      </c>
    </row>
    <row r="28" spans="1:10" s="179" customFormat="1" ht="12" customHeight="1" x14ac:dyDescent="0.35">
      <c r="A28" s="92"/>
      <c r="B28" s="2700" t="s">
        <v>99</v>
      </c>
      <c r="C28" s="2692">
        <v>52701</v>
      </c>
      <c r="D28" s="2315">
        <v>2.1139497579433064E-2</v>
      </c>
      <c r="E28" s="2691">
        <v>344</v>
      </c>
      <c r="F28" s="2315">
        <v>1.5108924806746311E-2</v>
      </c>
      <c r="G28" s="2691">
        <v>278</v>
      </c>
      <c r="H28" s="2690">
        <v>1.7298239064152822E-2</v>
      </c>
      <c r="I28" s="2689">
        <v>530.32136214040031</v>
      </c>
      <c r="J28" s="2314">
        <v>3.2998653608387801E-2</v>
      </c>
    </row>
    <row r="29" spans="1:10" s="179" customFormat="1" ht="12" customHeight="1" thickBot="1" x14ac:dyDescent="0.4">
      <c r="A29" s="159"/>
      <c r="B29" s="182" t="s">
        <v>59</v>
      </c>
      <c r="C29" s="2688">
        <v>1495911</v>
      </c>
      <c r="D29" s="2328">
        <v>0.60004187707154122</v>
      </c>
      <c r="E29" s="67">
        <v>9838</v>
      </c>
      <c r="F29" s="2328">
        <v>0.43209768095572731</v>
      </c>
      <c r="G29" s="67">
        <v>7002</v>
      </c>
      <c r="H29" s="2697">
        <v>0.43569161844315846</v>
      </c>
      <c r="I29" s="2686">
        <v>16199.244123549088</v>
      </c>
      <c r="J29" s="2327">
        <v>1.0079798471500894</v>
      </c>
    </row>
    <row r="30" spans="1:10" s="179" customFormat="1" ht="12" customHeight="1" x14ac:dyDescent="0.35">
      <c r="A30" s="89" t="s">
        <v>98</v>
      </c>
      <c r="B30" s="851" t="s">
        <v>97</v>
      </c>
      <c r="C30" s="2696">
        <v>572797</v>
      </c>
      <c r="D30" s="2201">
        <v>0.22976112018759645</v>
      </c>
      <c r="E30" s="87">
        <v>7511</v>
      </c>
      <c r="F30" s="2201">
        <v>0.32989283204497538</v>
      </c>
      <c r="G30" s="87">
        <v>5008</v>
      </c>
      <c r="H30" s="2695">
        <v>0.31161719868085369</v>
      </c>
      <c r="I30" s="2694">
        <v>6200.8350816249258</v>
      </c>
      <c r="J30" s="1845">
        <v>0.38584002747961704</v>
      </c>
    </row>
    <row r="31" spans="1:10" s="179" customFormat="1" ht="12" customHeight="1" x14ac:dyDescent="0.35">
      <c r="A31" s="78" t="s">
        <v>96</v>
      </c>
      <c r="B31" s="2700" t="s">
        <v>95</v>
      </c>
      <c r="C31" s="2692">
        <v>57259</v>
      </c>
      <c r="D31" s="2315">
        <v>2.2967808806298888E-2</v>
      </c>
      <c r="E31" s="2691">
        <v>757</v>
      </c>
      <c r="F31" s="2315">
        <v>3.3248418833450456E-2</v>
      </c>
      <c r="G31" s="2691">
        <v>517</v>
      </c>
      <c r="H31" s="2690">
        <v>3.2169746748802193E-2</v>
      </c>
      <c r="I31" s="2689">
        <v>632.23145829670023</v>
      </c>
      <c r="J31" s="2314">
        <v>3.9339895357893111E-2</v>
      </c>
    </row>
    <row r="32" spans="1:10" s="179" customFormat="1" ht="12" customHeight="1" x14ac:dyDescent="0.35">
      <c r="A32" s="78"/>
      <c r="B32" s="2700" t="s">
        <v>94</v>
      </c>
      <c r="C32" s="2692">
        <v>19621</v>
      </c>
      <c r="D32" s="2315">
        <v>7.8704024972212315E-3</v>
      </c>
      <c r="E32" s="2691">
        <v>243</v>
      </c>
      <c r="F32" s="2315">
        <v>1.0672874209416726E-2</v>
      </c>
      <c r="G32" s="2691">
        <v>157</v>
      </c>
      <c r="H32" s="2690">
        <v>9.7691493995395434E-3</v>
      </c>
      <c r="I32" s="2689">
        <v>192.26214863449999</v>
      </c>
      <c r="J32" s="2314">
        <v>1.1963297158515337E-2</v>
      </c>
    </row>
    <row r="33" spans="1:10" s="179" customFormat="1" ht="12" customHeight="1" thickBot="1" x14ac:dyDescent="0.4">
      <c r="A33" s="81"/>
      <c r="B33" s="182" t="s">
        <v>59</v>
      </c>
      <c r="C33" s="2688">
        <v>649677</v>
      </c>
      <c r="D33" s="2328">
        <v>0.26059933149111658</v>
      </c>
      <c r="E33" s="67">
        <v>8511</v>
      </c>
      <c r="F33" s="2328">
        <v>0.37381412508784256</v>
      </c>
      <c r="G33" s="67">
        <v>5682</v>
      </c>
      <c r="H33" s="2697">
        <v>0.35355609482919542</v>
      </c>
      <c r="I33" s="2686">
        <v>7025.3286885560656</v>
      </c>
      <c r="J33" s="2327">
        <v>0.43714321999602174</v>
      </c>
    </row>
    <row r="34" spans="1:10" s="179" customFormat="1" ht="12" customHeight="1" thickBot="1" x14ac:dyDescent="0.4">
      <c r="A34" s="98" t="s">
        <v>93</v>
      </c>
      <c r="B34" s="200" t="s">
        <v>59</v>
      </c>
      <c r="C34" s="2688">
        <v>9096</v>
      </c>
      <c r="D34" s="2328">
        <v>3.6486000262333381E-3</v>
      </c>
      <c r="E34" s="67">
        <v>182</v>
      </c>
      <c r="F34" s="2328">
        <v>7.9936753338018269E-3</v>
      </c>
      <c r="G34" s="67">
        <v>119</v>
      </c>
      <c r="H34" s="2697">
        <v>7.4046419015618191E-3</v>
      </c>
      <c r="I34" s="2686">
        <v>133.23174984040011</v>
      </c>
      <c r="J34" s="2327">
        <v>8.2901966175346967E-3</v>
      </c>
    </row>
    <row r="35" spans="1:10" s="179" customFormat="1" ht="12" customHeight="1" x14ac:dyDescent="0.35">
      <c r="A35" s="89" t="s">
        <v>92</v>
      </c>
      <c r="B35" s="851" t="s">
        <v>91</v>
      </c>
      <c r="C35" s="2696">
        <v>21977</v>
      </c>
      <c r="D35" s="2201">
        <v>8.8154444565226552E-3</v>
      </c>
      <c r="E35" s="87">
        <v>289</v>
      </c>
      <c r="F35" s="2201">
        <v>1.2693253689388615E-2</v>
      </c>
      <c r="G35" s="87">
        <v>197</v>
      </c>
      <c r="H35" s="2695">
        <v>1.2258104660568727E-2</v>
      </c>
      <c r="I35" s="2694">
        <v>231.75393673869948</v>
      </c>
      <c r="J35" s="1845">
        <v>1.4420629502750262E-2</v>
      </c>
    </row>
    <row r="36" spans="1:10" s="179" customFormat="1" ht="12" customHeight="1" x14ac:dyDescent="0.35">
      <c r="A36" s="78" t="s">
        <v>90</v>
      </c>
      <c r="B36" s="2700" t="s">
        <v>89</v>
      </c>
      <c r="C36" s="2692">
        <v>38035</v>
      </c>
      <c r="D36" s="2315">
        <v>1.5256651494919195E-2</v>
      </c>
      <c r="E36" s="2691">
        <v>587</v>
      </c>
      <c r="F36" s="2315">
        <v>2.5781799016163037E-2</v>
      </c>
      <c r="G36" s="2691">
        <v>397</v>
      </c>
      <c r="H36" s="2690">
        <v>2.470288096571464E-2</v>
      </c>
      <c r="I36" s="2689">
        <v>398.15133556140142</v>
      </c>
      <c r="J36" s="2314">
        <v>2.4774521533283644E-2</v>
      </c>
    </row>
    <row r="37" spans="1:10" s="179" customFormat="1" ht="12" customHeight="1" x14ac:dyDescent="0.35">
      <c r="A37" s="78"/>
      <c r="B37" s="2700" t="s">
        <v>88</v>
      </c>
      <c r="C37" s="2692">
        <v>4786</v>
      </c>
      <c r="D37" s="2315">
        <v>1.9197669003466089E-3</v>
      </c>
      <c r="E37" s="2691">
        <v>62</v>
      </c>
      <c r="F37" s="2315">
        <v>2.7231201686577652E-3</v>
      </c>
      <c r="G37" s="2691">
        <v>49</v>
      </c>
      <c r="H37" s="2690">
        <v>3.048970194760749E-3</v>
      </c>
      <c r="I37" s="2689">
        <v>43.824194834500027</v>
      </c>
      <c r="J37" s="2314">
        <v>2.7269115073424196E-3</v>
      </c>
    </row>
    <row r="38" spans="1:10" s="179" customFormat="1" ht="12" customHeight="1" x14ac:dyDescent="0.35">
      <c r="A38" s="78"/>
      <c r="B38" s="2700" t="s">
        <v>87</v>
      </c>
      <c r="C38" s="2692">
        <v>6446</v>
      </c>
      <c r="D38" s="2315">
        <v>2.5856283827066949E-3</v>
      </c>
      <c r="E38" s="2691">
        <v>80</v>
      </c>
      <c r="F38" s="2315">
        <v>3.5137034434293743E-3</v>
      </c>
      <c r="G38" s="2691">
        <v>48</v>
      </c>
      <c r="H38" s="2690">
        <v>2.9867463132350197E-3</v>
      </c>
      <c r="I38" s="2689">
        <v>54.227169273700007</v>
      </c>
      <c r="J38" s="2314">
        <v>3.3742249563623924E-3</v>
      </c>
    </row>
    <row r="39" spans="1:10" s="179" customFormat="1" ht="12" customHeight="1" x14ac:dyDescent="0.35">
      <c r="A39" s="78"/>
      <c r="B39" s="2700" t="s">
        <v>86</v>
      </c>
      <c r="C39" s="2692">
        <v>10436</v>
      </c>
      <c r="D39" s="2315">
        <v>4.1861026686203949E-3</v>
      </c>
      <c r="E39" s="2691">
        <v>119</v>
      </c>
      <c r="F39" s="2315">
        <v>5.2266338721011947E-3</v>
      </c>
      <c r="G39" s="2691">
        <v>85</v>
      </c>
      <c r="H39" s="2690">
        <v>5.2890299296870138E-3</v>
      </c>
      <c r="I39" s="2689">
        <v>84.165933147000047</v>
      </c>
      <c r="J39" s="2314">
        <v>5.2371310526414068E-3</v>
      </c>
    </row>
    <row r="40" spans="1:10" s="179" customFormat="1" ht="12" customHeight="1" thickBot="1" x14ac:dyDescent="0.4">
      <c r="A40" s="81"/>
      <c r="B40" s="182" t="s">
        <v>59</v>
      </c>
      <c r="C40" s="2688">
        <v>81680</v>
      </c>
      <c r="D40" s="2328">
        <v>3.2763593903115548E-2</v>
      </c>
      <c r="E40" s="67">
        <v>1137</v>
      </c>
      <c r="F40" s="2328">
        <v>4.9938510189739986E-2</v>
      </c>
      <c r="G40" s="67">
        <v>776</v>
      </c>
      <c r="H40" s="2697">
        <v>4.828573206396615E-2</v>
      </c>
      <c r="I40" s="2686">
        <v>812.12256955530006</v>
      </c>
      <c r="J40" s="2327">
        <v>5.0533418552380069E-2</v>
      </c>
    </row>
    <row r="41" spans="1:10" s="179" customFormat="1" ht="12" customHeight="1" x14ac:dyDescent="0.35">
      <c r="A41" s="160" t="s">
        <v>85</v>
      </c>
      <c r="B41" s="2699" t="s">
        <v>84</v>
      </c>
      <c r="C41" s="2696">
        <v>39768</v>
      </c>
      <c r="D41" s="2201">
        <v>1.595179483764813E-2</v>
      </c>
      <c r="E41" s="87">
        <v>342</v>
      </c>
      <c r="F41" s="2201">
        <v>1.5021082220660576E-2</v>
      </c>
      <c r="G41" s="87">
        <v>287</v>
      </c>
      <c r="H41" s="2695">
        <v>1.7858253997884387E-2</v>
      </c>
      <c r="I41" s="2694">
        <v>421.3539615581999</v>
      </c>
      <c r="J41" s="1845">
        <v>2.6218278984394244E-2</v>
      </c>
    </row>
    <row r="42" spans="1:10" s="179" customFormat="1" ht="12" customHeight="1" x14ac:dyDescent="0.35">
      <c r="A42" s="92" t="s">
        <v>83</v>
      </c>
      <c r="B42" s="1755" t="s">
        <v>82</v>
      </c>
      <c r="C42" s="2692">
        <v>5213</v>
      </c>
      <c r="D42" s="2315">
        <v>2.0910457274356188E-3</v>
      </c>
      <c r="E42" s="2691">
        <v>107</v>
      </c>
      <c r="F42" s="2315">
        <v>4.6995783555867886E-3</v>
      </c>
      <c r="G42" s="2691">
        <v>74</v>
      </c>
      <c r="H42" s="2690">
        <v>4.6045672329039881E-3</v>
      </c>
      <c r="I42" s="2689">
        <v>125.58159117600002</v>
      </c>
      <c r="J42" s="2314">
        <v>7.8141740511480321E-3</v>
      </c>
    </row>
    <row r="43" spans="1:10" s="179" customFormat="1" ht="12" customHeight="1" x14ac:dyDescent="0.35">
      <c r="A43" s="92"/>
      <c r="B43" s="1755" t="s">
        <v>81</v>
      </c>
      <c r="C43" s="2692">
        <v>15327</v>
      </c>
      <c r="D43" s="2315">
        <v>6.1479873133331543E-3</v>
      </c>
      <c r="E43" s="2691">
        <v>137</v>
      </c>
      <c r="F43" s="2315">
        <v>6.0172171468728039E-3</v>
      </c>
      <c r="G43" s="2691">
        <v>128</v>
      </c>
      <c r="H43" s="2690">
        <v>7.9646568352933853E-3</v>
      </c>
      <c r="I43" s="2689">
        <v>143.30538596490004</v>
      </c>
      <c r="J43" s="2314">
        <v>8.9170173582788902E-3</v>
      </c>
    </row>
    <row r="44" spans="1:10" s="179" customFormat="1" ht="12" customHeight="1" x14ac:dyDescent="0.35">
      <c r="A44" s="92"/>
      <c r="B44" s="1755" t="s">
        <v>80</v>
      </c>
      <c r="C44" s="2692">
        <v>3036</v>
      </c>
      <c r="D44" s="2315">
        <f t="shared" ref="D44:D59" si="0">C44/$C$5</f>
        <v>1.2178044942441088E-3</v>
      </c>
      <c r="E44" s="2691">
        <v>54</v>
      </c>
      <c r="F44" s="2315">
        <f t="shared" ref="F44:F59" si="1">E44/$E$5</f>
        <v>2.371749824314828E-3</v>
      </c>
      <c r="G44" s="2691">
        <v>45</v>
      </c>
      <c r="H44" s="2690">
        <f t="shared" ref="H44:H59" si="2">G44/$G$5</f>
        <v>2.800074668657831E-3</v>
      </c>
      <c r="I44" s="2689">
        <v>29.921542290000001</v>
      </c>
      <c r="J44" s="2314">
        <f t="shared" ref="J44:J59" si="3">I44/$G$5</f>
        <v>1.8618345025200674E-3</v>
      </c>
    </row>
    <row r="45" spans="1:10" s="179" customFormat="1" ht="12" customHeight="1" x14ac:dyDescent="0.35">
      <c r="A45" s="92"/>
      <c r="B45" s="1755" t="s">
        <v>79</v>
      </c>
      <c r="C45" s="2692">
        <v>8697</v>
      </c>
      <c r="D45" s="2315">
        <f t="shared" si="0"/>
        <v>3.4885525976419678E-3</v>
      </c>
      <c r="E45" s="2691">
        <v>111</v>
      </c>
      <c r="F45" s="2315">
        <f t="shared" si="1"/>
        <v>4.8752635277582576E-3</v>
      </c>
      <c r="G45" s="2691">
        <v>102</v>
      </c>
      <c r="H45" s="2690">
        <f t="shared" si="2"/>
        <v>6.3468359156244169E-3</v>
      </c>
      <c r="I45" s="2689">
        <v>77.280347782199925</v>
      </c>
      <c r="J45" s="2314">
        <f t="shared" si="3"/>
        <v>4.8086832046667864E-3</v>
      </c>
    </row>
    <row r="46" spans="1:10" s="179" customFormat="1" ht="12" customHeight="1" x14ac:dyDescent="0.35">
      <c r="A46" s="92"/>
      <c r="B46" s="1755" t="s">
        <v>75</v>
      </c>
      <c r="C46" s="2692">
        <v>8093</v>
      </c>
      <c r="D46" s="2315">
        <f t="shared" si="0"/>
        <v>3.2462752871928765E-3</v>
      </c>
      <c r="E46" s="2691">
        <v>73</v>
      </c>
      <c r="F46" s="2315">
        <f t="shared" si="1"/>
        <v>3.2062543921293042E-3</v>
      </c>
      <c r="G46" s="2691">
        <v>58</v>
      </c>
      <c r="H46" s="2690">
        <f t="shared" si="2"/>
        <v>3.6089851284923152E-3</v>
      </c>
      <c r="I46" s="2689">
        <v>67.124241733999995</v>
      </c>
      <c r="J46" s="2314">
        <f t="shared" si="3"/>
        <v>4.1767308651608484E-3</v>
      </c>
    </row>
    <row r="47" spans="1:10" s="179" customFormat="1" ht="12" customHeight="1" x14ac:dyDescent="0.35">
      <c r="A47" s="92"/>
      <c r="B47" s="1755" t="s">
        <v>73</v>
      </c>
      <c r="C47" s="2692">
        <v>19017</v>
      </c>
      <c r="D47" s="2315">
        <f t="shared" si="0"/>
        <v>7.6281251867721398E-3</v>
      </c>
      <c r="E47" s="2691">
        <v>191</v>
      </c>
      <c r="F47" s="2315">
        <f t="shared" si="1"/>
        <v>8.3889669711876315E-3</v>
      </c>
      <c r="G47" s="2691">
        <v>165</v>
      </c>
      <c r="H47" s="2690">
        <f t="shared" si="2"/>
        <v>1.0266940451745379E-2</v>
      </c>
      <c r="I47" s="2689">
        <v>198.11338041660014</v>
      </c>
      <c r="J47" s="2314">
        <f t="shared" si="3"/>
        <v>1.232738351170432E-2</v>
      </c>
    </row>
    <row r="48" spans="1:10" s="179" customFormat="1" ht="12" customHeight="1" x14ac:dyDescent="0.35">
      <c r="A48" s="92"/>
      <c r="B48" s="1755" t="s">
        <v>72</v>
      </c>
      <c r="C48" s="2692">
        <v>28168</v>
      </c>
      <c r="D48" s="2315">
        <f t="shared" si="0"/>
        <v>1.1298786888625843E-2</v>
      </c>
      <c r="E48" s="2691">
        <v>312</v>
      </c>
      <c r="F48" s="2315">
        <f t="shared" si="1"/>
        <v>1.3703443429374561E-2</v>
      </c>
      <c r="G48" s="2691">
        <v>246</v>
      </c>
      <c r="H48" s="2690">
        <f t="shared" si="2"/>
        <v>1.5307074855329476E-2</v>
      </c>
      <c r="I48" s="2689">
        <v>315.04535738010014</v>
      </c>
      <c r="J48" s="2314">
        <f t="shared" si="3"/>
        <v>1.9603344992850484E-2</v>
      </c>
    </row>
    <row r="49" spans="1:10" s="179" customFormat="1" ht="12" customHeight="1" x14ac:dyDescent="0.35">
      <c r="A49" s="92"/>
      <c r="B49" s="1755" t="s">
        <v>71</v>
      </c>
      <c r="C49" s="2692">
        <v>36240</v>
      </c>
      <c r="D49" s="2315">
        <f t="shared" si="0"/>
        <v>1.453663862694549E-2</v>
      </c>
      <c r="E49" s="2691">
        <v>505</v>
      </c>
      <c r="F49" s="2315">
        <f t="shared" si="1"/>
        <v>2.2180252986647928E-2</v>
      </c>
      <c r="G49" s="2691">
        <v>388</v>
      </c>
      <c r="H49" s="2690">
        <f t="shared" si="2"/>
        <v>2.4142866031983075E-2</v>
      </c>
      <c r="I49" s="2689">
        <v>450.19195088810034</v>
      </c>
      <c r="J49" s="2314">
        <f t="shared" si="3"/>
        <v>2.8012690615898221E-2</v>
      </c>
    </row>
    <row r="50" spans="1:10" s="179" customFormat="1" ht="12" customHeight="1" thickBot="1" x14ac:dyDescent="0.4">
      <c r="A50" s="159"/>
      <c r="B50" s="2351" t="s">
        <v>59</v>
      </c>
      <c r="C50" s="2688">
        <v>163559</v>
      </c>
      <c r="D50" s="2328">
        <f t="shared" si="0"/>
        <v>6.5607010959839326E-2</v>
      </c>
      <c r="E50" s="67">
        <v>1841</v>
      </c>
      <c r="F50" s="2328">
        <f t="shared" si="1"/>
        <v>8.0859100491918481E-2</v>
      </c>
      <c r="G50" s="67">
        <v>1498</v>
      </c>
      <c r="H50" s="2697">
        <f t="shared" si="2"/>
        <v>9.32113745255429E-2</v>
      </c>
      <c r="I50" s="2686">
        <v>1836.1724248848116</v>
      </c>
      <c r="J50" s="2327">
        <f t="shared" si="3"/>
        <v>0.1142537754268441</v>
      </c>
    </row>
    <row r="51" spans="1:10" s="179" customFormat="1" ht="12" customHeight="1" x14ac:dyDescent="0.35">
      <c r="A51" s="89" t="s">
        <v>70</v>
      </c>
      <c r="B51" s="2698" t="s">
        <v>69</v>
      </c>
      <c r="C51" s="2696">
        <v>5081</v>
      </c>
      <c r="D51" s="2201">
        <f t="shared" si="0"/>
        <v>2.0380977059467446E-3</v>
      </c>
      <c r="E51" s="87">
        <v>69</v>
      </c>
      <c r="F51" s="2201">
        <f t="shared" si="1"/>
        <v>3.0305692199578357E-3</v>
      </c>
      <c r="G51" s="87">
        <v>53</v>
      </c>
      <c r="H51" s="2695">
        <f t="shared" si="2"/>
        <v>3.2978657208636675E-3</v>
      </c>
      <c r="I51" s="2694">
        <v>84.350996866700029</v>
      </c>
      <c r="J51" s="1845">
        <f t="shared" si="3"/>
        <v>5.248646435610729E-3</v>
      </c>
    </row>
    <row r="52" spans="1:10" s="179" customFormat="1" ht="12" customHeight="1" x14ac:dyDescent="0.35">
      <c r="A52" s="78" t="s">
        <v>68</v>
      </c>
      <c r="B52" s="1759" t="s">
        <v>67</v>
      </c>
      <c r="C52" s="2692">
        <v>5746</v>
      </c>
      <c r="D52" s="2315">
        <f t="shared" si="0"/>
        <v>2.3048434202656946E-3</v>
      </c>
      <c r="E52" s="2691">
        <v>42</v>
      </c>
      <c r="F52" s="2315">
        <f t="shared" si="1"/>
        <v>1.8446943078004217E-3</v>
      </c>
      <c r="G52" s="2691">
        <v>29</v>
      </c>
      <c r="H52" s="2690">
        <f t="shared" si="2"/>
        <v>1.8044925642461576E-3</v>
      </c>
      <c r="I52" s="2689">
        <v>60.8792018416</v>
      </c>
      <c r="J52" s="2314">
        <f t="shared" si="3"/>
        <v>3.7881402427726962E-3</v>
      </c>
    </row>
    <row r="53" spans="1:10" s="179" customFormat="1" ht="12" customHeight="1" x14ac:dyDescent="0.35">
      <c r="A53" s="78"/>
      <c r="B53" s="1755" t="s">
        <v>66</v>
      </c>
      <c r="C53" s="2692">
        <v>17741</v>
      </c>
      <c r="D53" s="2315">
        <f t="shared" si="0"/>
        <v>7.1162943123796885E-3</v>
      </c>
      <c r="E53" s="2691">
        <v>302</v>
      </c>
      <c r="F53" s="2315">
        <f t="shared" si="1"/>
        <v>1.3264230498945888E-2</v>
      </c>
      <c r="G53" s="2691">
        <v>273</v>
      </c>
      <c r="H53" s="2690">
        <f t="shared" si="2"/>
        <v>1.6987119656524174E-2</v>
      </c>
      <c r="I53" s="2689">
        <v>186.47556308960054</v>
      </c>
      <c r="J53" s="2314">
        <f t="shared" si="3"/>
        <v>1.1603233345131015E-2</v>
      </c>
    </row>
    <row r="54" spans="1:10" s="179" customFormat="1" ht="12" customHeight="1" x14ac:dyDescent="0.35">
      <c r="A54" s="78"/>
      <c r="B54" s="1755" t="s">
        <v>65</v>
      </c>
      <c r="C54" s="2692">
        <v>16524</v>
      </c>
      <c r="D54" s="2315">
        <f t="shared" si="0"/>
        <v>6.6281295991072646E-3</v>
      </c>
      <c r="E54" s="2691">
        <v>234</v>
      </c>
      <c r="F54" s="2315">
        <f t="shared" si="1"/>
        <v>1.0277582572030921E-2</v>
      </c>
      <c r="G54" s="2691">
        <v>176</v>
      </c>
      <c r="H54" s="2690">
        <f t="shared" si="2"/>
        <v>1.0951403148528405E-2</v>
      </c>
      <c r="I54" s="2689">
        <v>182.02121238210017</v>
      </c>
      <c r="J54" s="2314">
        <f t="shared" si="3"/>
        <v>1.1326066354433463E-2</v>
      </c>
    </row>
    <row r="55" spans="1:10" s="179" customFormat="1" ht="12" customHeight="1" x14ac:dyDescent="0.35">
      <c r="A55" s="78"/>
      <c r="B55" s="1755" t="s">
        <v>64</v>
      </c>
      <c r="C55" s="2692">
        <v>20472</v>
      </c>
      <c r="D55" s="2315">
        <f t="shared" si="0"/>
        <v>8.2117567872745049E-3</v>
      </c>
      <c r="E55" s="2691">
        <v>214</v>
      </c>
      <c r="F55" s="2315">
        <f t="shared" si="1"/>
        <v>9.3991567111735772E-3</v>
      </c>
      <c r="G55" s="2691">
        <v>182</v>
      </c>
      <c r="H55" s="2690">
        <f t="shared" si="2"/>
        <v>1.1324746437682782E-2</v>
      </c>
      <c r="I55" s="2689">
        <v>231.15490105989969</v>
      </c>
      <c r="J55" s="2314">
        <f t="shared" si="3"/>
        <v>1.4383355177642939E-2</v>
      </c>
    </row>
    <row r="56" spans="1:10" s="179" customFormat="1" ht="12" customHeight="1" thickBot="1" x14ac:dyDescent="0.4">
      <c r="A56" s="81"/>
      <c r="B56" s="2351" t="s">
        <v>59</v>
      </c>
      <c r="C56" s="2688">
        <v>65564</v>
      </c>
      <c r="D56" s="2328">
        <f t="shared" si="0"/>
        <v>2.6299121824973896E-2</v>
      </c>
      <c r="E56" s="67">
        <v>861</v>
      </c>
      <c r="F56" s="2328">
        <f t="shared" si="1"/>
        <v>3.7816233309908645E-2</v>
      </c>
      <c r="G56" s="67">
        <v>713</v>
      </c>
      <c r="H56" s="2697">
        <f t="shared" si="2"/>
        <v>4.4365627527845189E-2</v>
      </c>
      <c r="I56" s="2686">
        <v>744.88187523989939</v>
      </c>
      <c r="J56" s="2327">
        <f t="shared" si="3"/>
        <v>4.634944155559078E-2</v>
      </c>
    </row>
    <row r="57" spans="1:10" s="179" customFormat="1" ht="12" customHeight="1" x14ac:dyDescent="0.35">
      <c r="A57" s="89" t="s">
        <v>63</v>
      </c>
      <c r="B57" s="851" t="s">
        <v>62</v>
      </c>
      <c r="C57" s="2696">
        <v>24057</v>
      </c>
      <c r="D57" s="2201">
        <f t="shared" si="0"/>
        <v>9.6497769163473406E-3</v>
      </c>
      <c r="E57" s="87">
        <v>354</v>
      </c>
      <c r="F57" s="2201">
        <f t="shared" si="1"/>
        <v>1.5548137737174983E-2</v>
      </c>
      <c r="G57" s="87">
        <v>250</v>
      </c>
      <c r="H57" s="2695">
        <f t="shared" si="2"/>
        <v>1.5555970381432393E-2</v>
      </c>
      <c r="I57" s="2694">
        <v>261.41719822479996</v>
      </c>
      <c r="J57" s="1845">
        <f t="shared" si="3"/>
        <v>1.6266392771128117E-2</v>
      </c>
    </row>
    <row r="58" spans="1:10" s="179" customFormat="1" ht="12" customHeight="1" x14ac:dyDescent="0.35">
      <c r="A58" s="73" t="s">
        <v>61</v>
      </c>
      <c r="B58" s="2693" t="s">
        <v>60</v>
      </c>
      <c r="C58" s="2692">
        <v>3467</v>
      </c>
      <c r="D58" s="2315">
        <f t="shared" si="0"/>
        <v>1.3906878068327816E-3</v>
      </c>
      <c r="E58" s="2691">
        <v>44</v>
      </c>
      <c r="F58" s="2315">
        <f t="shared" si="1"/>
        <v>1.932536893886156E-3</v>
      </c>
      <c r="G58" s="2691">
        <v>31</v>
      </c>
      <c r="H58" s="2690">
        <f t="shared" si="2"/>
        <v>1.9289403272976168E-3</v>
      </c>
      <c r="I58" s="2689">
        <v>32.762012766199994</v>
      </c>
      <c r="J58" s="2314">
        <f t="shared" si="3"/>
        <v>2.0385796009084684E-3</v>
      </c>
    </row>
    <row r="59" spans="1:10" s="179" customFormat="1" ht="12" customHeight="1" thickBot="1" x14ac:dyDescent="0.4">
      <c r="A59" s="69"/>
      <c r="B59" s="182" t="s">
        <v>59</v>
      </c>
      <c r="C59" s="2688">
        <v>27524</v>
      </c>
      <c r="D59" s="2450">
        <f t="shared" si="0"/>
        <v>1.1040464723180122E-2</v>
      </c>
      <c r="E59" s="67">
        <v>398</v>
      </c>
      <c r="F59" s="2450">
        <f t="shared" si="1"/>
        <v>1.7480674631061139E-2</v>
      </c>
      <c r="G59" s="67">
        <v>281</v>
      </c>
      <c r="H59" s="2687">
        <f t="shared" si="2"/>
        <v>1.7484910708730012E-2</v>
      </c>
      <c r="I59" s="2686">
        <v>294.17921099099971</v>
      </c>
      <c r="J59" s="2449">
        <f t="shared" si="3"/>
        <v>1.8304972372036571E-2</v>
      </c>
    </row>
    <row r="62" spans="1:10" ht="15.75" customHeight="1" x14ac:dyDescent="0.35"/>
  </sheetData>
  <mergeCells count="6">
    <mergeCell ref="A3:B4"/>
    <mergeCell ref="C3:D3"/>
    <mergeCell ref="A5:B5"/>
    <mergeCell ref="E3:J3"/>
    <mergeCell ref="A1:J1"/>
    <mergeCell ref="A2:J2"/>
  </mergeCells>
  <conditionalFormatting sqref="D5:D59 F5:F59 H5:H59 J5:J59">
    <cfRule type="expression" dxfId="614" priority="2">
      <formula>D5&lt;0.005</formula>
    </cfRule>
  </conditionalFormatting>
  <conditionalFormatting sqref="D5:D59 F5:F59 H5:H59 J5:J59">
    <cfRule type="expression" dxfId="613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fitToWidth="0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גיליון141"/>
  <dimension ref="A1:G75"/>
  <sheetViews>
    <sheetView view="pageBreakPreview" zoomScaleNormal="100" zoomScaleSheetLayoutView="100" workbookViewId="0">
      <selection activeCell="G10" sqref="G10"/>
    </sheetView>
  </sheetViews>
  <sheetFormatPr defaultColWidth="11.90625" defaultRowHeight="14.5" x14ac:dyDescent="0.35"/>
  <cols>
    <col min="1" max="1" width="24.90625" style="177" bestFit="1" customWidth="1"/>
    <col min="2" max="2" width="35.6328125" style="177" bestFit="1" customWidth="1"/>
    <col min="3" max="3" width="19.7265625" style="1483" customWidth="1"/>
    <col min="4" max="6" width="19.7265625" style="175" customWidth="1"/>
    <col min="7" max="7" width="19.7265625" style="2705" customWidth="1"/>
  </cols>
  <sheetData>
    <row r="1" spans="1:7" ht="15.75" customHeight="1" x14ac:dyDescent="0.35">
      <c r="A1" s="6345" t="s">
        <v>1299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1298</v>
      </c>
      <c r="B2" s="6345"/>
      <c r="C2" s="6345"/>
      <c r="D2" s="6345"/>
      <c r="E2" s="6345"/>
      <c r="F2" s="6345"/>
      <c r="G2" s="6345"/>
    </row>
    <row r="3" spans="1:7" ht="14.5" customHeight="1" x14ac:dyDescent="0.35">
      <c r="A3" s="7075"/>
      <c r="B3" s="7076"/>
      <c r="C3" s="7079" t="s">
        <v>55</v>
      </c>
      <c r="D3" s="6381" t="s">
        <v>155</v>
      </c>
      <c r="E3" s="6382"/>
      <c r="F3" s="6382"/>
      <c r="G3" s="6383"/>
    </row>
    <row r="4" spans="1:7" ht="16" thickBot="1" x14ac:dyDescent="0.4">
      <c r="A4" s="7077"/>
      <c r="B4" s="7078"/>
      <c r="C4" s="7080"/>
      <c r="D4" s="6384" t="s">
        <v>154</v>
      </c>
      <c r="E4" s="6385"/>
      <c r="F4" s="6385"/>
      <c r="G4" s="6386"/>
    </row>
    <row r="5" spans="1:7" ht="15.5" x14ac:dyDescent="0.35">
      <c r="A5" s="7077"/>
      <c r="B5" s="7078"/>
      <c r="C5" s="7081" t="s">
        <v>49</v>
      </c>
      <c r="D5" s="6379" t="s">
        <v>153</v>
      </c>
      <c r="E5" s="7083" t="s">
        <v>152</v>
      </c>
      <c r="F5" s="6379" t="s">
        <v>151</v>
      </c>
      <c r="G5" s="2735" t="s">
        <v>150</v>
      </c>
    </row>
    <row r="6" spans="1:7" ht="16.5" customHeight="1" thickBot="1" x14ac:dyDescent="0.4">
      <c r="A6" s="2734"/>
      <c r="B6" s="2733"/>
      <c r="C6" s="7082"/>
      <c r="D6" s="6380"/>
      <c r="E6" s="7084"/>
      <c r="F6" s="6380"/>
      <c r="G6" s="206" t="s">
        <v>149</v>
      </c>
    </row>
    <row r="7" spans="1:7" s="179" customFormat="1" ht="12" customHeight="1" thickBot="1" x14ac:dyDescent="0.4">
      <c r="A7" s="6946" t="s">
        <v>59</v>
      </c>
      <c r="B7" s="6947"/>
      <c r="C7" s="2732">
        <v>22768.000000000051</v>
      </c>
      <c r="D7" s="168">
        <v>0.48663437719525271</v>
      </c>
      <c r="E7" s="168">
        <v>0.37608607239250197</v>
      </c>
      <c r="F7" s="168">
        <v>0.13727955041224535</v>
      </c>
      <c r="G7" s="2731">
        <v>1.766800409107395</v>
      </c>
    </row>
    <row r="8" spans="1:7" s="179" customFormat="1" ht="12" customHeight="1" x14ac:dyDescent="0.35">
      <c r="A8" s="311" t="s">
        <v>123</v>
      </c>
      <c r="B8" s="2725" t="s">
        <v>122</v>
      </c>
      <c r="C8" s="2724">
        <v>1909.9999999999989</v>
      </c>
      <c r="D8" s="2723">
        <v>0.39926124916051037</v>
      </c>
      <c r="E8" s="2723">
        <v>0.35090664875755545</v>
      </c>
      <c r="F8" s="2723">
        <v>0.24983210208193418</v>
      </c>
      <c r="G8" s="2722">
        <v>2.1259362184413431</v>
      </c>
    </row>
    <row r="9" spans="1:7" s="179" customFormat="1" ht="12" customHeight="1" x14ac:dyDescent="0.35">
      <c r="A9" s="92" t="s">
        <v>121</v>
      </c>
      <c r="B9" s="2325" t="s">
        <v>120</v>
      </c>
      <c r="C9" s="2721">
        <v>867</v>
      </c>
      <c r="D9" s="2315">
        <v>0.62415280345040047</v>
      </c>
      <c r="E9" s="2315">
        <v>0.33518176216882317</v>
      </c>
      <c r="F9" s="2315">
        <v>4.0665434380776341E-2</v>
      </c>
      <c r="G9" s="2720">
        <v>1.4274910814784776</v>
      </c>
    </row>
    <row r="10" spans="1:7" s="179" customFormat="1" ht="12" customHeight="1" x14ac:dyDescent="0.35">
      <c r="A10" s="322"/>
      <c r="B10" s="2325" t="s">
        <v>119</v>
      </c>
      <c r="C10" s="2721">
        <v>1846.0000000000009</v>
      </c>
      <c r="D10" s="2315">
        <v>0.42276720351390923</v>
      </c>
      <c r="E10" s="2315">
        <v>0.43850658857979502</v>
      </c>
      <c r="F10" s="2315">
        <v>0.13872620790629575</v>
      </c>
      <c r="G10" s="2720">
        <v>1.7762942469264242</v>
      </c>
    </row>
    <row r="11" spans="1:7" s="179" customFormat="1" ht="12" customHeight="1" x14ac:dyDescent="0.35">
      <c r="A11" s="322"/>
      <c r="B11" s="2325" t="s">
        <v>118</v>
      </c>
      <c r="C11" s="2721">
        <v>1044</v>
      </c>
      <c r="D11" s="2315">
        <v>0.49139784946236559</v>
      </c>
      <c r="E11" s="2315">
        <v>0.3672043010752688</v>
      </c>
      <c r="F11" s="2315">
        <v>0.14139784946236561</v>
      </c>
      <c r="G11" s="2720">
        <v>1.7700369376974625</v>
      </c>
    </row>
    <row r="12" spans="1:7" s="179" customFormat="1" ht="12" customHeight="1" x14ac:dyDescent="0.35">
      <c r="A12" s="322"/>
      <c r="B12" s="2325" t="s">
        <v>117</v>
      </c>
      <c r="C12" s="2721">
        <v>182</v>
      </c>
      <c r="D12" s="2315">
        <v>0.43071161048689144</v>
      </c>
      <c r="E12" s="2315">
        <v>0.39700374531835209</v>
      </c>
      <c r="F12" s="2315">
        <v>0.17228464419475656</v>
      </c>
      <c r="G12" s="2720">
        <v>1.9305784400735126</v>
      </c>
    </row>
    <row r="13" spans="1:7" s="179" customFormat="1" ht="12" customHeight="1" x14ac:dyDescent="0.35">
      <c r="A13" s="322"/>
      <c r="B13" s="2325" t="s">
        <v>116</v>
      </c>
      <c r="C13" s="2721">
        <v>115.00000000000003</v>
      </c>
      <c r="D13" s="2315">
        <v>0.35820895522388058</v>
      </c>
      <c r="E13" s="2315">
        <v>0.47761194029850751</v>
      </c>
      <c r="F13" s="2315">
        <v>0.16417910447761194</v>
      </c>
      <c r="G13" s="2720">
        <v>1.8340428767494825</v>
      </c>
    </row>
    <row r="14" spans="1:7" s="179" customFormat="1" ht="12" customHeight="1" x14ac:dyDescent="0.35">
      <c r="A14" s="322"/>
      <c r="B14" s="2325" t="s">
        <v>115</v>
      </c>
      <c r="C14" s="2721">
        <v>194.00000000000006</v>
      </c>
      <c r="D14" s="2315">
        <v>0.59654178674351588</v>
      </c>
      <c r="E14" s="2315">
        <v>0.28530259365994237</v>
      </c>
      <c r="F14" s="2315">
        <v>0.11815561959654179</v>
      </c>
      <c r="G14" s="2720">
        <v>1.581186820397436</v>
      </c>
    </row>
    <row r="15" spans="1:7" s="179" customFormat="1" ht="12" customHeight="1" x14ac:dyDescent="0.35">
      <c r="A15" s="92"/>
      <c r="B15" s="2325" t="s">
        <v>114</v>
      </c>
      <c r="C15" s="2721">
        <v>83.999999999999986</v>
      </c>
      <c r="D15" s="2315">
        <v>0.58108108108108103</v>
      </c>
      <c r="E15" s="2315">
        <v>0.41891891891891897</v>
      </c>
      <c r="F15" s="2315">
        <v>0</v>
      </c>
      <c r="G15" s="2720">
        <v>1.4196645708727766</v>
      </c>
    </row>
    <row r="16" spans="1:7" s="179" customFormat="1" ht="12" customHeight="1" x14ac:dyDescent="0.35">
      <c r="A16" s="322"/>
      <c r="B16" s="2325" t="s">
        <v>113</v>
      </c>
      <c r="C16" s="2721">
        <v>85</v>
      </c>
      <c r="D16" s="2315">
        <v>0.81333333333333324</v>
      </c>
      <c r="E16" s="2315">
        <v>0.13333333333333333</v>
      </c>
      <c r="F16" s="2315">
        <v>5.333333333333333E-2</v>
      </c>
      <c r="G16" s="2720">
        <v>1.2665726453246484</v>
      </c>
    </row>
    <row r="17" spans="1:7" s="179" customFormat="1" ht="12" customHeight="1" x14ac:dyDescent="0.35">
      <c r="A17" s="322"/>
      <c r="B17" s="2325" t="s">
        <v>112</v>
      </c>
      <c r="C17" s="2721">
        <v>103.00000000000004</v>
      </c>
      <c r="D17" s="2315">
        <v>0.46107784431137722</v>
      </c>
      <c r="E17" s="2315">
        <v>0.46107784431137722</v>
      </c>
      <c r="F17" s="2315">
        <v>7.7844311377245512E-2</v>
      </c>
      <c r="G17" s="2720">
        <v>1.6699873091597184</v>
      </c>
    </row>
    <row r="18" spans="1:7" s="179" customFormat="1" ht="12" customHeight="1" x14ac:dyDescent="0.35">
      <c r="A18" s="322"/>
      <c r="B18" s="2325" t="s">
        <v>111</v>
      </c>
      <c r="C18" s="2721">
        <v>616.00000000000045</v>
      </c>
      <c r="D18" s="2315">
        <v>0.6233624454148472</v>
      </c>
      <c r="E18" s="2315">
        <v>0.34279475982532753</v>
      </c>
      <c r="F18" s="2315">
        <v>3.384279475982533E-2</v>
      </c>
      <c r="G18" s="2720">
        <v>1.4227455975688867</v>
      </c>
    </row>
    <row r="19" spans="1:7" s="179" customFormat="1" ht="12" customHeight="1" x14ac:dyDescent="0.35">
      <c r="A19" s="322"/>
      <c r="B19" s="2325" t="s">
        <v>110</v>
      </c>
      <c r="C19" s="2721">
        <v>276.00000000000011</v>
      </c>
      <c r="D19" s="2315">
        <v>0.60931174089068829</v>
      </c>
      <c r="E19" s="2315">
        <v>0.30161943319838058</v>
      </c>
      <c r="F19" s="2315">
        <v>8.9068825910931168E-2</v>
      </c>
      <c r="G19" s="2720">
        <v>1.5752686540578285</v>
      </c>
    </row>
    <row r="20" spans="1:7" s="179" customFormat="1" ht="12" customHeight="1" x14ac:dyDescent="0.35">
      <c r="A20" s="322"/>
      <c r="B20" s="2325" t="s">
        <v>109</v>
      </c>
      <c r="C20" s="2721">
        <v>308.99999999999989</v>
      </c>
      <c r="D20" s="2315">
        <v>0.41040462427745666</v>
      </c>
      <c r="E20" s="2315">
        <v>0.45472061657032753</v>
      </c>
      <c r="F20" s="2315">
        <v>0.13487475915221581</v>
      </c>
      <c r="G20" s="2720">
        <v>1.7581393336128981</v>
      </c>
    </row>
    <row r="21" spans="1:7" s="179" customFormat="1" ht="12" customHeight="1" x14ac:dyDescent="0.35">
      <c r="A21" s="322"/>
      <c r="B21" s="2325" t="s">
        <v>108</v>
      </c>
      <c r="C21" s="2721">
        <v>209.99999999999997</v>
      </c>
      <c r="D21" s="2315">
        <v>0.42268041237113402</v>
      </c>
      <c r="E21" s="2315">
        <v>0.46134020618556704</v>
      </c>
      <c r="F21" s="2315">
        <v>0.11597938144329896</v>
      </c>
      <c r="G21" s="2720">
        <v>1.711850039053791</v>
      </c>
    </row>
    <row r="22" spans="1:7" s="179" customFormat="1" ht="12" customHeight="1" x14ac:dyDescent="0.35">
      <c r="A22" s="322"/>
      <c r="B22" s="2325" t="s">
        <v>107</v>
      </c>
      <c r="C22" s="2721">
        <v>271.99999999999994</v>
      </c>
      <c r="D22" s="2315">
        <v>0.46082949308755761</v>
      </c>
      <c r="E22" s="2315">
        <v>0.37557603686635943</v>
      </c>
      <c r="F22" s="2315">
        <v>0.16359447004608296</v>
      </c>
      <c r="G22" s="2720">
        <v>1.8349255815941594</v>
      </c>
    </row>
    <row r="23" spans="1:7" s="179" customFormat="1" ht="12" customHeight="1" x14ac:dyDescent="0.35">
      <c r="A23" s="322"/>
      <c r="B23" s="2325" t="s">
        <v>106</v>
      </c>
      <c r="C23" s="2721">
        <v>261.99999999999989</v>
      </c>
      <c r="D23" s="2315">
        <v>0.53503184713375795</v>
      </c>
      <c r="E23" s="2315">
        <v>0.36518046709129515</v>
      </c>
      <c r="F23" s="2315">
        <v>9.9787685774946927E-2</v>
      </c>
      <c r="G23" s="2720">
        <v>1.60120163167106</v>
      </c>
    </row>
    <row r="24" spans="1:7" s="179" customFormat="1" ht="12" customHeight="1" x14ac:dyDescent="0.35">
      <c r="A24" s="322"/>
      <c r="B24" s="2325" t="s">
        <v>105</v>
      </c>
      <c r="C24" s="2721">
        <v>594.99999999999989</v>
      </c>
      <c r="D24" s="2315">
        <v>0.47192028985507251</v>
      </c>
      <c r="E24" s="2315">
        <v>0.41666666666666663</v>
      </c>
      <c r="F24" s="2315">
        <v>0.11141304347826088</v>
      </c>
      <c r="G24" s="2720">
        <v>1.702656103513031</v>
      </c>
    </row>
    <row r="25" spans="1:7" s="179" customFormat="1" ht="12" customHeight="1" x14ac:dyDescent="0.35">
      <c r="A25" s="322"/>
      <c r="B25" s="2325" t="s">
        <v>104</v>
      </c>
      <c r="C25" s="2721">
        <v>122.99999999999999</v>
      </c>
      <c r="D25" s="2315">
        <v>0.56157635467980294</v>
      </c>
      <c r="E25" s="2315">
        <v>0.3251231527093596</v>
      </c>
      <c r="F25" s="2315">
        <v>0.11330049261083744</v>
      </c>
      <c r="G25" s="2720">
        <v>1.711322183322826</v>
      </c>
    </row>
    <row r="26" spans="1:7" s="179" customFormat="1" ht="12" customHeight="1" x14ac:dyDescent="0.35">
      <c r="A26" s="322"/>
      <c r="B26" s="2325" t="s">
        <v>103</v>
      </c>
      <c r="C26" s="2721">
        <v>58</v>
      </c>
      <c r="D26" s="2315">
        <v>0.77064220183486243</v>
      </c>
      <c r="E26" s="2315">
        <v>0.22935779816513763</v>
      </c>
      <c r="F26" s="2315">
        <v>0</v>
      </c>
      <c r="G26" s="2720">
        <v>1.2316811466305353</v>
      </c>
    </row>
    <row r="27" spans="1:7" s="179" customFormat="1" ht="12" customHeight="1" x14ac:dyDescent="0.35">
      <c r="A27" s="322"/>
      <c r="B27" s="2325" t="s">
        <v>102</v>
      </c>
      <c r="C27" s="2721">
        <v>83.000000000000014</v>
      </c>
      <c r="D27" s="2315">
        <v>0.64827586206896559</v>
      </c>
      <c r="E27" s="2315">
        <v>0.3241379310344828</v>
      </c>
      <c r="F27" s="2315">
        <v>2.7586206896551727E-2</v>
      </c>
      <c r="G27" s="2720">
        <v>1.4434519143257867</v>
      </c>
    </row>
    <row r="28" spans="1:7" s="179" customFormat="1" ht="12" customHeight="1" x14ac:dyDescent="0.35">
      <c r="A28" s="322"/>
      <c r="B28" s="2325" t="s">
        <v>101</v>
      </c>
      <c r="C28" s="2721">
        <v>144.00000000000009</v>
      </c>
      <c r="D28" s="2315">
        <v>0.48979591836734693</v>
      </c>
      <c r="E28" s="2315">
        <v>0.33469387755102042</v>
      </c>
      <c r="F28" s="2315">
        <v>0.17551020408163265</v>
      </c>
      <c r="G28" s="2720">
        <v>1.7680992143533478</v>
      </c>
    </row>
    <row r="29" spans="1:7" s="179" customFormat="1" ht="12" customHeight="1" x14ac:dyDescent="0.35">
      <c r="A29" s="322"/>
      <c r="B29" s="2325" t="s">
        <v>241</v>
      </c>
      <c r="C29" s="2721">
        <v>116</v>
      </c>
      <c r="D29" s="2315">
        <v>0.37647058823529411</v>
      </c>
      <c r="E29" s="2315">
        <v>0.41176470588235298</v>
      </c>
      <c r="F29" s="2315">
        <v>0.21176470588235294</v>
      </c>
      <c r="G29" s="2720">
        <v>1.9509032386957859</v>
      </c>
    </row>
    <row r="30" spans="1:7" s="179" customFormat="1" ht="12" customHeight="1" x14ac:dyDescent="0.35">
      <c r="A30" s="322"/>
      <c r="B30" s="2325" t="s">
        <v>240</v>
      </c>
      <c r="C30" s="2721">
        <v>344.00000000000023</v>
      </c>
      <c r="D30" s="2315">
        <v>0.63584905660377355</v>
      </c>
      <c r="E30" s="2315">
        <v>0.30188679245283018</v>
      </c>
      <c r="F30" s="2315">
        <v>6.2264150943396226E-2</v>
      </c>
      <c r="G30" s="2720">
        <v>1.4754987531674051</v>
      </c>
    </row>
    <row r="31" spans="1:7" s="179" customFormat="1" ht="12" customHeight="1" thickBot="1" x14ac:dyDescent="0.4">
      <c r="A31" s="318"/>
      <c r="B31" s="305" t="s">
        <v>59</v>
      </c>
      <c r="C31" s="2719">
        <v>9837.9999999999764</v>
      </c>
      <c r="D31" s="2328">
        <v>0.49287081044379977</v>
      </c>
      <c r="E31" s="2328">
        <v>0.37361891241281403</v>
      </c>
      <c r="F31" s="2328">
        <v>0.1335102771433862</v>
      </c>
      <c r="G31" s="2718">
        <v>1.7425201980657985</v>
      </c>
    </row>
    <row r="32" spans="1:7" s="179" customFormat="1" ht="12" customHeight="1" x14ac:dyDescent="0.35">
      <c r="A32" s="535" t="s">
        <v>98</v>
      </c>
      <c r="B32" s="1304" t="s">
        <v>97</v>
      </c>
      <c r="C32" s="2727">
        <v>7511.0000000000045</v>
      </c>
      <c r="D32" s="219">
        <v>0.40670859538784065</v>
      </c>
      <c r="E32" s="219">
        <v>0.43267214965328171</v>
      </c>
      <c r="F32" s="219">
        <v>0.16061925495887761</v>
      </c>
      <c r="G32" s="2726">
        <v>1.9162538236670714</v>
      </c>
    </row>
    <row r="33" spans="1:7" s="179" customFormat="1" ht="12" customHeight="1" x14ac:dyDescent="0.35">
      <c r="A33" s="78" t="s">
        <v>96</v>
      </c>
      <c r="B33" s="2325" t="s">
        <v>95</v>
      </c>
      <c r="C33" s="2721">
        <v>756.99999999999977</v>
      </c>
      <c r="D33" s="2315">
        <v>0.435126582278481</v>
      </c>
      <c r="E33" s="2315">
        <v>0.43037974683544306</v>
      </c>
      <c r="F33" s="2315">
        <v>0.13449367088607594</v>
      </c>
      <c r="G33" s="2720">
        <v>1.8319222568219131</v>
      </c>
    </row>
    <row r="34" spans="1:7" s="179" customFormat="1" ht="12" customHeight="1" x14ac:dyDescent="0.35">
      <c r="A34" s="535"/>
      <c r="B34" s="2325" t="s">
        <v>94</v>
      </c>
      <c r="C34" s="2721">
        <v>242.99999999999994</v>
      </c>
      <c r="D34" s="2315">
        <v>0.453125</v>
      </c>
      <c r="E34" s="2315">
        <v>0.36458333333333337</v>
      </c>
      <c r="F34" s="2315">
        <v>0.18229166666666669</v>
      </c>
      <c r="G34" s="2720">
        <v>1.9751549166571474</v>
      </c>
    </row>
    <row r="35" spans="1:7" s="179" customFormat="1" ht="12" customHeight="1" thickBot="1" x14ac:dyDescent="0.4">
      <c r="A35" s="379"/>
      <c r="B35" s="2730" t="s">
        <v>59</v>
      </c>
      <c r="C35" s="2713">
        <v>8511.0000000000055</v>
      </c>
      <c r="D35" s="2322">
        <v>0.41053380782918147</v>
      </c>
      <c r="E35" s="2322">
        <v>0.4306049822064057</v>
      </c>
      <c r="F35" s="2322">
        <v>0.1588612099644128</v>
      </c>
      <c r="G35" s="2712">
        <v>1.9102765063551925</v>
      </c>
    </row>
    <row r="36" spans="1:7" s="179" customFormat="1" ht="12" customHeight="1" thickBot="1" x14ac:dyDescent="0.4">
      <c r="A36" s="397" t="s">
        <v>93</v>
      </c>
      <c r="B36" s="200" t="s">
        <v>59</v>
      </c>
      <c r="C36" s="2729">
        <v>181.99999999999997</v>
      </c>
      <c r="D36" s="1353">
        <v>0.36842105263157898</v>
      </c>
      <c r="E36" s="1353">
        <v>0.4210526315789474</v>
      </c>
      <c r="F36" s="1353">
        <v>0.2105263157894737</v>
      </c>
      <c r="G36" s="2728">
        <v>2.0804829951377584</v>
      </c>
    </row>
    <row r="37" spans="1:7" s="179" customFormat="1" ht="12" customHeight="1" x14ac:dyDescent="0.35">
      <c r="A37" s="535" t="s">
        <v>92</v>
      </c>
      <c r="B37" s="1304" t="s">
        <v>91</v>
      </c>
      <c r="C37" s="2727">
        <v>289.00000000000006</v>
      </c>
      <c r="D37" s="219">
        <v>0.43965517241379309</v>
      </c>
      <c r="E37" s="219">
        <v>0.41379310344827586</v>
      </c>
      <c r="F37" s="219">
        <v>0.14655172413793102</v>
      </c>
      <c r="G37" s="2726">
        <v>1.8301551662223525</v>
      </c>
    </row>
    <row r="38" spans="1:7" s="179" customFormat="1" ht="12" customHeight="1" x14ac:dyDescent="0.35">
      <c r="A38" s="78" t="s">
        <v>205</v>
      </c>
      <c r="B38" s="2325" t="s">
        <v>89</v>
      </c>
      <c r="C38" s="2721">
        <v>587.00000000000011</v>
      </c>
      <c r="D38" s="2315">
        <v>0.39447236180904527</v>
      </c>
      <c r="E38" s="2315">
        <v>0.44974874371859291</v>
      </c>
      <c r="F38" s="2315">
        <v>0.15577889447236182</v>
      </c>
      <c r="G38" s="2720">
        <v>1.8924388364438978</v>
      </c>
    </row>
    <row r="39" spans="1:7" s="179" customFormat="1" ht="12" customHeight="1" x14ac:dyDescent="0.35">
      <c r="A39" s="78"/>
      <c r="B39" s="2325" t="s">
        <v>88</v>
      </c>
      <c r="C39" s="2721">
        <v>62.000000000000036</v>
      </c>
      <c r="D39" s="2315">
        <v>0.58139534883720922</v>
      </c>
      <c r="E39" s="2315">
        <v>0.41860465116279072</v>
      </c>
      <c r="F39" s="2315">
        <v>0</v>
      </c>
      <c r="G39" s="2720">
        <v>1.4205322092327781</v>
      </c>
    </row>
    <row r="40" spans="1:7" s="179" customFormat="1" ht="12" customHeight="1" x14ac:dyDescent="0.35">
      <c r="A40" s="78"/>
      <c r="B40" s="2325" t="s">
        <v>87</v>
      </c>
      <c r="C40" s="2721">
        <v>80</v>
      </c>
      <c r="D40" s="2315">
        <v>0.34545454545454546</v>
      </c>
      <c r="E40" s="2315">
        <v>0.34545454545454546</v>
      </c>
      <c r="F40" s="2315">
        <v>0.30909090909090908</v>
      </c>
      <c r="G40" s="2720">
        <v>2.0532471818347413</v>
      </c>
    </row>
    <row r="41" spans="1:7" s="179" customFormat="1" ht="12" customHeight="1" x14ac:dyDescent="0.35">
      <c r="A41" s="535"/>
      <c r="B41" s="2325" t="s">
        <v>239</v>
      </c>
      <c r="C41" s="2721">
        <v>119.00000000000001</v>
      </c>
      <c r="D41" s="2315">
        <v>0.4642857142857143</v>
      </c>
      <c r="E41" s="2315">
        <v>0.36904761904761907</v>
      </c>
      <c r="F41" s="2315">
        <v>0.16666666666666669</v>
      </c>
      <c r="G41" s="2720">
        <v>1.7037826859870242</v>
      </c>
    </row>
    <row r="42" spans="1:7" s="179" customFormat="1" ht="12" customHeight="1" thickBot="1" x14ac:dyDescent="0.4">
      <c r="A42" s="322"/>
      <c r="B42" s="2324" t="s">
        <v>59</v>
      </c>
      <c r="C42" s="2713">
        <v>1137.0000000000005</v>
      </c>
      <c r="D42" s="2322">
        <v>0.42118226600985226</v>
      </c>
      <c r="E42" s="2322">
        <v>0.42241379310344823</v>
      </c>
      <c r="F42" s="2322">
        <v>0.15640394088669951</v>
      </c>
      <c r="G42" s="2712">
        <v>1.8403855443563406</v>
      </c>
    </row>
    <row r="43" spans="1:7" s="179" customFormat="1" ht="12" customHeight="1" x14ac:dyDescent="0.35">
      <c r="A43" s="311" t="s">
        <v>85</v>
      </c>
      <c r="B43" s="2725" t="s">
        <v>238</v>
      </c>
      <c r="C43" s="2724">
        <v>341.99999999999983</v>
      </c>
      <c r="D43" s="2723">
        <v>0.73222748815165872</v>
      </c>
      <c r="E43" s="2723">
        <v>0.15876777251184834</v>
      </c>
      <c r="F43" s="2723">
        <v>0.10900473933649289</v>
      </c>
      <c r="G43" s="2722">
        <v>1.5169674758453939</v>
      </c>
    </row>
    <row r="44" spans="1:7" s="179" customFormat="1" ht="12" customHeight="1" x14ac:dyDescent="0.35">
      <c r="A44" s="92" t="s">
        <v>83</v>
      </c>
      <c r="B44" s="2325" t="s">
        <v>82</v>
      </c>
      <c r="C44" s="2721">
        <v>106.99999999999999</v>
      </c>
      <c r="D44" s="2315">
        <v>0.53174603174603174</v>
      </c>
      <c r="E44" s="2315">
        <v>0.19841269841269843</v>
      </c>
      <c r="F44" s="2315">
        <v>0.26984126984126983</v>
      </c>
      <c r="G44" s="2720">
        <v>2.0256366527072265</v>
      </c>
    </row>
    <row r="45" spans="1:7" s="179" customFormat="1" ht="12" customHeight="1" x14ac:dyDescent="0.35">
      <c r="A45" s="322"/>
      <c r="B45" s="2325" t="s">
        <v>81</v>
      </c>
      <c r="C45" s="2721">
        <v>137</v>
      </c>
      <c r="D45" s="2315">
        <v>0.82517482517482521</v>
      </c>
      <c r="E45" s="2315">
        <v>0.12587412587412586</v>
      </c>
      <c r="F45" s="2315">
        <v>4.8951048951048952E-2</v>
      </c>
      <c r="G45" s="2720">
        <v>1.2205788174600947</v>
      </c>
    </row>
    <row r="46" spans="1:7" s="179" customFormat="1" ht="12" customHeight="1" x14ac:dyDescent="0.35">
      <c r="A46" s="322"/>
      <c r="B46" s="2325" t="s">
        <v>80</v>
      </c>
      <c r="C46" s="2721">
        <v>53.999999999999986</v>
      </c>
      <c r="D46" s="2315">
        <v>0.76666666666666672</v>
      </c>
      <c r="E46" s="2315">
        <v>0.23333333333333331</v>
      </c>
      <c r="F46" s="2315">
        <v>0</v>
      </c>
      <c r="G46" s="2720">
        <v>1.2456880351069628</v>
      </c>
    </row>
    <row r="47" spans="1:7" s="179" customFormat="1" ht="12" customHeight="1" x14ac:dyDescent="0.35">
      <c r="A47" s="322"/>
      <c r="B47" s="2325" t="s">
        <v>79</v>
      </c>
      <c r="C47" s="2721">
        <v>111.00000000000001</v>
      </c>
      <c r="D47" s="2315">
        <v>0.85897435897435903</v>
      </c>
      <c r="E47" s="2315">
        <v>0.11538461538461538</v>
      </c>
      <c r="F47" s="2315">
        <v>2.5641025641025644E-2</v>
      </c>
      <c r="G47" s="2720">
        <v>1.1842295052880085</v>
      </c>
    </row>
    <row r="48" spans="1:7" s="179" customFormat="1" ht="12" customHeight="1" x14ac:dyDescent="0.35">
      <c r="A48" s="322"/>
      <c r="B48" s="2325" t="s">
        <v>75</v>
      </c>
      <c r="C48" s="2715">
        <v>73.000000000000014</v>
      </c>
      <c r="D48" s="2315">
        <v>0.58208955223880599</v>
      </c>
      <c r="E48" s="2315">
        <v>0.37313432835820898</v>
      </c>
      <c r="F48" s="2315">
        <v>4.4776119402985072E-2</v>
      </c>
      <c r="G48" s="2714">
        <v>1.5220844075211224</v>
      </c>
    </row>
    <row r="49" spans="1:7" s="179" customFormat="1" ht="12" customHeight="1" x14ac:dyDescent="0.35">
      <c r="A49" s="322"/>
      <c r="B49" s="2325" t="s">
        <v>73</v>
      </c>
      <c r="C49" s="2715">
        <v>191.00000000000006</v>
      </c>
      <c r="D49" s="2315">
        <v>0.77777777777777768</v>
      </c>
      <c r="E49" s="2315">
        <v>0.2121212121212121</v>
      </c>
      <c r="F49" s="2315">
        <v>1.0101010101010102E-2</v>
      </c>
      <c r="G49" s="2714">
        <v>1.2443130952630208</v>
      </c>
    </row>
    <row r="50" spans="1:7" s="179" customFormat="1" ht="12" customHeight="1" x14ac:dyDescent="0.35">
      <c r="A50" s="322"/>
      <c r="B50" s="2325" t="s">
        <v>72</v>
      </c>
      <c r="C50" s="2715">
        <v>312.00000000000006</v>
      </c>
      <c r="D50" s="2315">
        <v>0.61269841269841274</v>
      </c>
      <c r="E50" s="2315">
        <v>0.31746031746031744</v>
      </c>
      <c r="F50" s="2315">
        <v>6.9841269841269843E-2</v>
      </c>
      <c r="G50" s="2714">
        <v>1.4921854194033417</v>
      </c>
    </row>
    <row r="51" spans="1:7" s="179" customFormat="1" ht="12" customHeight="1" x14ac:dyDescent="0.35">
      <c r="A51" s="322"/>
      <c r="B51" s="2325" t="s">
        <v>237</v>
      </c>
      <c r="C51" s="2715">
        <v>504.99999999999966</v>
      </c>
      <c r="D51" s="2315">
        <v>0.5755555555555556</v>
      </c>
      <c r="E51" s="2315">
        <v>0.28444444444444444</v>
      </c>
      <c r="F51" s="2315">
        <v>0.14000000000000001</v>
      </c>
      <c r="G51" s="2714">
        <v>1.6495520916038879</v>
      </c>
    </row>
    <row r="52" spans="1:7" s="179" customFormat="1" ht="12" customHeight="1" thickBot="1" x14ac:dyDescent="0.4">
      <c r="A52" s="266"/>
      <c r="B52" s="305" t="s">
        <v>59</v>
      </c>
      <c r="C52" s="2719">
        <v>1841.0000000000025</v>
      </c>
      <c r="D52" s="2328">
        <v>0.66974972796517962</v>
      </c>
      <c r="E52" s="2328">
        <v>0.22959738846572361</v>
      </c>
      <c r="F52" s="2328">
        <v>0.10065288356909685</v>
      </c>
      <c r="G52" s="2718">
        <v>1.5167120444405571</v>
      </c>
    </row>
    <row r="53" spans="1:7" s="179" customFormat="1" ht="12" customHeight="1" x14ac:dyDescent="0.35">
      <c r="A53" s="78" t="s">
        <v>70</v>
      </c>
      <c r="B53" s="1304" t="s">
        <v>69</v>
      </c>
      <c r="C53" s="2717">
        <v>69.000000000000014</v>
      </c>
      <c r="D53" s="219">
        <v>0.69411764705882351</v>
      </c>
      <c r="E53" s="219">
        <v>0.2</v>
      </c>
      <c r="F53" s="219">
        <v>0.10588235294117647</v>
      </c>
      <c r="G53" s="2716">
        <v>1.4871717754247766</v>
      </c>
    </row>
    <row r="54" spans="1:7" s="179" customFormat="1" ht="12" customHeight="1" x14ac:dyDescent="0.35">
      <c r="A54" s="78" t="s">
        <v>68</v>
      </c>
      <c r="B54" s="2325" t="s">
        <v>1297</v>
      </c>
      <c r="C54" s="2715">
        <v>42.000000000000007</v>
      </c>
      <c r="D54" s="2315">
        <v>0.45</v>
      </c>
      <c r="E54" s="2315">
        <v>0.4</v>
      </c>
      <c r="F54" s="2315">
        <v>0.15</v>
      </c>
      <c r="G54" s="2714">
        <v>1.863727586758027</v>
      </c>
    </row>
    <row r="55" spans="1:7" s="179" customFormat="1" ht="12" customHeight="1" x14ac:dyDescent="0.35">
      <c r="A55" s="78"/>
      <c r="B55" s="2325" t="s">
        <v>66</v>
      </c>
      <c r="C55" s="2715">
        <v>301.99999999999977</v>
      </c>
      <c r="D55" s="2315">
        <v>0.83422459893048129</v>
      </c>
      <c r="E55" s="2315">
        <v>0.13368983957219252</v>
      </c>
      <c r="F55" s="2315">
        <v>3.20855614973262E-2</v>
      </c>
      <c r="G55" s="2714">
        <v>1.1967505622705708</v>
      </c>
    </row>
    <row r="56" spans="1:7" s="179" customFormat="1" ht="12" customHeight="1" x14ac:dyDescent="0.35">
      <c r="A56" s="78"/>
      <c r="B56" s="2325" t="s">
        <v>65</v>
      </c>
      <c r="C56" s="2715">
        <v>234.00000000000017</v>
      </c>
      <c r="D56" s="2315">
        <v>0.59890109890109888</v>
      </c>
      <c r="E56" s="2315">
        <v>0.35164835164835168</v>
      </c>
      <c r="F56" s="2315">
        <v>4.9450549450549455E-2</v>
      </c>
      <c r="G56" s="2714">
        <v>1.4750125127311966</v>
      </c>
    </row>
    <row r="57" spans="1:7" s="179" customFormat="1" ht="12" customHeight="1" x14ac:dyDescent="0.35">
      <c r="A57" s="78"/>
      <c r="B57" s="2325" t="s">
        <v>236</v>
      </c>
      <c r="C57" s="2715">
        <v>214.00000000000017</v>
      </c>
      <c r="D57" s="2315">
        <v>0.74347826086956514</v>
      </c>
      <c r="E57" s="2315">
        <v>0.16521739130434782</v>
      </c>
      <c r="F57" s="2315">
        <v>9.1304347826086957E-2</v>
      </c>
      <c r="G57" s="2714">
        <v>1.4196504447554978</v>
      </c>
    </row>
    <row r="58" spans="1:7" s="179" customFormat="1" ht="12" customHeight="1" thickBot="1" x14ac:dyDescent="0.4">
      <c r="A58" s="26"/>
      <c r="B58" s="2324" t="s">
        <v>59</v>
      </c>
      <c r="C58" s="2713">
        <v>860.99999999999989</v>
      </c>
      <c r="D58" s="2322">
        <v>0.70161290322580638</v>
      </c>
      <c r="E58" s="2322">
        <v>0.22580645161290325</v>
      </c>
      <c r="F58" s="2322">
        <v>7.2580645161290314E-2</v>
      </c>
      <c r="G58" s="2712">
        <v>1.4213181496469165</v>
      </c>
    </row>
    <row r="59" spans="1:7" s="179" customFormat="1" ht="12" customHeight="1" x14ac:dyDescent="0.35">
      <c r="A59" s="89" t="s">
        <v>1296</v>
      </c>
      <c r="B59" s="2711" t="s">
        <v>62</v>
      </c>
      <c r="C59" s="2710">
        <v>353.99999999999983</v>
      </c>
      <c r="D59" s="2709">
        <v>0.51340996168582376</v>
      </c>
      <c r="E59" s="2709">
        <v>0.35632183908045972</v>
      </c>
      <c r="F59" s="2709">
        <v>0.13026819923371646</v>
      </c>
      <c r="G59" s="2708">
        <v>1.7727789453434468</v>
      </c>
    </row>
    <row r="60" spans="1:7" s="179" customFormat="1" ht="12" customHeight="1" x14ac:dyDescent="0.35">
      <c r="A60" s="78" t="s">
        <v>1295</v>
      </c>
      <c r="B60" s="1701" t="s">
        <v>60</v>
      </c>
      <c r="C60" s="1754">
        <v>43.999999999999993</v>
      </c>
      <c r="D60" s="1898">
        <v>0.45454545454545453</v>
      </c>
      <c r="E60" s="1898">
        <v>0.36363636363636365</v>
      </c>
      <c r="F60" s="1898">
        <v>0.18181818181818182</v>
      </c>
      <c r="G60" s="2707">
        <v>1.7297952055457069</v>
      </c>
    </row>
    <row r="61" spans="1:7" s="179" customFormat="1" ht="12" customHeight="1" thickBot="1" x14ac:dyDescent="0.4">
      <c r="A61" s="81"/>
      <c r="B61" s="68" t="s">
        <v>59</v>
      </c>
      <c r="C61" s="181">
        <v>398.00000000000011</v>
      </c>
      <c r="D61" s="140">
        <v>0.50680272108843538</v>
      </c>
      <c r="E61" s="140">
        <v>0.35714285714285715</v>
      </c>
      <c r="F61" s="140">
        <v>0.13605442176870747</v>
      </c>
      <c r="G61" s="2706">
        <v>1.7679919523154615</v>
      </c>
    </row>
    <row r="62" spans="1:7" ht="15" customHeight="1" x14ac:dyDescent="0.35">
      <c r="A62"/>
      <c r="B62"/>
      <c r="C62"/>
      <c r="D62"/>
      <c r="E62"/>
      <c r="F62"/>
      <c r="G62"/>
    </row>
    <row r="64" spans="1:7" x14ac:dyDescent="0.35">
      <c r="A64"/>
      <c r="B64"/>
      <c r="C64"/>
      <c r="D64"/>
      <c r="E64"/>
      <c r="F64"/>
      <c r="G64"/>
    </row>
    <row r="65" spans="1:7" x14ac:dyDescent="0.35">
      <c r="A65"/>
      <c r="B65"/>
      <c r="C65"/>
      <c r="D65"/>
      <c r="E65"/>
      <c r="F65"/>
      <c r="G65"/>
    </row>
    <row r="68" spans="1:7" ht="14.5" customHeight="1" x14ac:dyDescent="0.35"/>
    <row r="69" spans="1:7" ht="14.5" customHeight="1" x14ac:dyDescent="0.35"/>
    <row r="71" spans="1:7" ht="14.5" customHeight="1" x14ac:dyDescent="0.35">
      <c r="A71"/>
      <c r="B71"/>
      <c r="C71"/>
      <c r="D71"/>
      <c r="E71"/>
      <c r="F71"/>
      <c r="G71"/>
    </row>
    <row r="72" spans="1:7" ht="14.5" customHeight="1" x14ac:dyDescent="0.35">
      <c r="A72"/>
      <c r="B72"/>
      <c r="C72"/>
      <c r="D72"/>
      <c r="E72"/>
      <c r="F72"/>
      <c r="G72"/>
    </row>
    <row r="74" spans="1:7" x14ac:dyDescent="0.35">
      <c r="A74"/>
      <c r="B74"/>
      <c r="C74"/>
      <c r="D74"/>
      <c r="E74"/>
      <c r="F74"/>
      <c r="G74"/>
    </row>
    <row r="75" spans="1:7" x14ac:dyDescent="0.35">
      <c r="A75"/>
      <c r="B75"/>
      <c r="C75"/>
      <c r="D75"/>
      <c r="E75"/>
      <c r="F75"/>
      <c r="G75"/>
    </row>
  </sheetData>
  <mergeCells count="11">
    <mergeCell ref="F5:F6"/>
    <mergeCell ref="A1:G1"/>
    <mergeCell ref="A2:G2"/>
    <mergeCell ref="A3:B5"/>
    <mergeCell ref="A7:B7"/>
    <mergeCell ref="C3:C4"/>
    <mergeCell ref="D3:G3"/>
    <mergeCell ref="D4:G4"/>
    <mergeCell ref="C5:C6"/>
    <mergeCell ref="D5:D6"/>
    <mergeCell ref="E5:E6"/>
  </mergeCells>
  <conditionalFormatting sqref="D7:F61">
    <cfRule type="cellIs" dxfId="612" priority="3" operator="lessThan">
      <formula>0.01</formula>
    </cfRule>
  </conditionalFormatting>
  <conditionalFormatting sqref="D7:F61">
    <cfRule type="expression" dxfId="611" priority="2">
      <formula>D7&lt;0.005</formula>
    </cfRule>
  </conditionalFormatting>
  <conditionalFormatting sqref="D7:F61">
    <cfRule type="expression" dxfId="61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גיליון142"/>
  <dimension ref="A1:H75"/>
  <sheetViews>
    <sheetView view="pageBreakPreview" zoomScaleNormal="100" zoomScaleSheetLayoutView="100" workbookViewId="0">
      <selection activeCell="G10" sqref="G10"/>
    </sheetView>
  </sheetViews>
  <sheetFormatPr defaultColWidth="11.90625" defaultRowHeight="14.5" x14ac:dyDescent="0.35"/>
  <cols>
    <col min="1" max="1" width="24.90625" style="177" bestFit="1" customWidth="1"/>
    <col min="2" max="2" width="43.36328125" style="177" bestFit="1" customWidth="1"/>
    <col min="3" max="3" width="11.90625" style="1483"/>
    <col min="4" max="6" width="11.90625" style="175"/>
    <col min="7" max="7" width="11.90625" style="2705"/>
  </cols>
  <sheetData>
    <row r="1" spans="1:8" ht="18" x14ac:dyDescent="0.35">
      <c r="A1" s="6345" t="s">
        <v>1301</v>
      </c>
      <c r="B1" s="6345"/>
      <c r="C1" s="6345"/>
      <c r="D1" s="6345"/>
      <c r="E1" s="6345"/>
      <c r="F1" s="6345"/>
      <c r="G1" s="6345"/>
    </row>
    <row r="2" spans="1:8" ht="18.5" thickBot="1" x14ac:dyDescent="0.4">
      <c r="A2" s="6345" t="s">
        <v>1300</v>
      </c>
      <c r="B2" s="6345"/>
      <c r="C2" s="6345"/>
      <c r="D2" s="6345"/>
      <c r="E2" s="6345"/>
      <c r="F2" s="6345"/>
      <c r="G2" s="6345"/>
    </row>
    <row r="3" spans="1:8" ht="16" thickBot="1" x14ac:dyDescent="0.4">
      <c r="A3" s="6393" t="s">
        <v>158</v>
      </c>
      <c r="B3" s="7085"/>
      <c r="C3" s="6397" t="s">
        <v>55</v>
      </c>
      <c r="D3" s="6381" t="s">
        <v>155</v>
      </c>
      <c r="E3" s="6382"/>
      <c r="F3" s="6382"/>
      <c r="G3" s="6383"/>
    </row>
    <row r="4" spans="1:8" ht="16" thickBot="1" x14ac:dyDescent="0.4">
      <c r="A4" s="6395"/>
      <c r="B4" s="7086"/>
      <c r="C4" s="6398"/>
      <c r="D4" s="6384" t="s">
        <v>154</v>
      </c>
      <c r="E4" s="6385"/>
      <c r="F4" s="6385"/>
      <c r="G4" s="6386"/>
    </row>
    <row r="5" spans="1:8" ht="15.75" customHeight="1" x14ac:dyDescent="0.35">
      <c r="A5" s="6395"/>
      <c r="B5" s="7086"/>
      <c r="C5" s="6377" t="s">
        <v>49</v>
      </c>
      <c r="D5" s="6379" t="s">
        <v>153</v>
      </c>
      <c r="E5" s="7083" t="s">
        <v>152</v>
      </c>
      <c r="F5" s="6379" t="s">
        <v>151</v>
      </c>
      <c r="G5" s="2735" t="s">
        <v>150</v>
      </c>
      <c r="H5" s="2744"/>
    </row>
    <row r="6" spans="1:8" ht="16" thickBot="1" x14ac:dyDescent="0.4">
      <c r="A6" s="6890"/>
      <c r="B6" s="7087"/>
      <c r="C6" s="6378"/>
      <c r="D6" s="6380"/>
      <c r="E6" s="7084"/>
      <c r="F6" s="6380"/>
      <c r="G6" s="206" t="s">
        <v>149</v>
      </c>
      <c r="H6" s="2743"/>
    </row>
    <row r="7" spans="1:8" s="179" customFormat="1" ht="12" customHeight="1" x14ac:dyDescent="0.35">
      <c r="A7" s="44" t="s">
        <v>48</v>
      </c>
      <c r="B7" s="465" t="s">
        <v>47</v>
      </c>
      <c r="C7" s="2727">
        <v>7312.9999999999955</v>
      </c>
      <c r="D7" s="219">
        <v>0.46048670877534315</v>
      </c>
      <c r="E7" s="219">
        <v>0.34868176908236814</v>
      </c>
      <c r="F7" s="219">
        <v>0.19083152214228655</v>
      </c>
      <c r="G7" s="2726">
        <v>1.923910687705958</v>
      </c>
      <c r="H7" s="2737"/>
    </row>
    <row r="8" spans="1:8" s="179" customFormat="1" ht="12" customHeight="1" thickBot="1" x14ac:dyDescent="0.4">
      <c r="A8" s="283" t="s">
        <v>46</v>
      </c>
      <c r="B8" s="2457" t="s">
        <v>45</v>
      </c>
      <c r="C8" s="2742">
        <v>14389.000000000035</v>
      </c>
      <c r="D8" s="2395">
        <v>0.49237805977179333</v>
      </c>
      <c r="E8" s="2395">
        <v>0.3986645387502985</v>
      </c>
      <c r="F8" s="2395">
        <v>0.10895740147794689</v>
      </c>
      <c r="G8" s="2741">
        <v>1.6923103532003203</v>
      </c>
      <c r="H8" s="2737"/>
    </row>
    <row r="9" spans="1:8" s="179" customFormat="1" ht="12" customHeight="1" x14ac:dyDescent="0.35">
      <c r="A9" s="55" t="s">
        <v>44</v>
      </c>
      <c r="B9" s="2740" t="s">
        <v>43</v>
      </c>
      <c r="C9" s="2724">
        <v>6059.00000000001</v>
      </c>
      <c r="D9" s="2723">
        <v>0.55737003336160296</v>
      </c>
      <c r="E9" s="2723">
        <v>0.39341228076108598</v>
      </c>
      <c r="F9" s="2723">
        <v>4.9217685877322399E-2</v>
      </c>
      <c r="G9" s="2722">
        <v>1.5300825598719359</v>
      </c>
      <c r="H9" s="2737"/>
    </row>
    <row r="10" spans="1:8" s="179" customFormat="1" ht="12" customHeight="1" x14ac:dyDescent="0.35">
      <c r="A10" s="36" t="s">
        <v>42</v>
      </c>
      <c r="B10" s="2459" t="s">
        <v>41</v>
      </c>
      <c r="C10" s="2721">
        <v>1952.9999999999993</v>
      </c>
      <c r="D10" s="2315">
        <v>0.26674291509777825</v>
      </c>
      <c r="E10" s="2315">
        <v>0.49779971994873351</v>
      </c>
      <c r="F10" s="2315">
        <v>0.23545736495349018</v>
      </c>
      <c r="G10" s="2720">
        <v>2.1830706011305403</v>
      </c>
      <c r="H10" s="2737"/>
    </row>
    <row r="11" spans="1:8" s="179" customFormat="1" ht="12" customHeight="1" thickBot="1" x14ac:dyDescent="0.4">
      <c r="A11" s="57"/>
      <c r="B11" s="222" t="s">
        <v>40</v>
      </c>
      <c r="C11" s="2739">
        <v>14760.999999999955</v>
      </c>
      <c r="D11" s="2450">
        <v>0.48841320316062936</v>
      </c>
      <c r="E11" s="2450">
        <v>0.35716306631656236</v>
      </c>
      <c r="F11" s="2450">
        <v>0.15442373052284775</v>
      </c>
      <c r="G11" s="2738">
        <v>1.7961727972616386</v>
      </c>
      <c r="H11" s="2737"/>
    </row>
    <row r="12" spans="1:8" s="179" customFormat="1" ht="12" customHeight="1" x14ac:dyDescent="0.35">
      <c r="A12" s="44" t="s">
        <v>39</v>
      </c>
      <c r="B12" s="465" t="s">
        <v>38</v>
      </c>
      <c r="C12" s="2727">
        <v>6928.0000000000109</v>
      </c>
      <c r="D12" s="219">
        <v>0.4103724554224486</v>
      </c>
      <c r="E12" s="219">
        <v>0.34899248667980742</v>
      </c>
      <c r="F12" s="219">
        <v>0.24063505789775066</v>
      </c>
      <c r="G12" s="2726">
        <v>2.0798436240929612</v>
      </c>
      <c r="H12" s="2737"/>
    </row>
    <row r="13" spans="1:8" s="179" customFormat="1" ht="12" customHeight="1" x14ac:dyDescent="0.35">
      <c r="A13" s="36" t="s">
        <v>37</v>
      </c>
      <c r="B13" s="2459" t="s">
        <v>36</v>
      </c>
      <c r="C13" s="2721">
        <v>11796.99999999998</v>
      </c>
      <c r="D13" s="2315">
        <v>0.47667410489287426</v>
      </c>
      <c r="E13" s="2315">
        <v>0.42437143899299551</v>
      </c>
      <c r="F13" s="2315">
        <v>9.8954456114155084E-2</v>
      </c>
      <c r="G13" s="2720">
        <v>1.6845273073411888</v>
      </c>
      <c r="H13" s="2737"/>
    </row>
    <row r="14" spans="1:8" s="179" customFormat="1" ht="12" customHeight="1" x14ac:dyDescent="0.35">
      <c r="A14" s="34"/>
      <c r="B14" s="2459" t="s">
        <v>35</v>
      </c>
      <c r="C14" s="2721">
        <v>101.00000000000004</v>
      </c>
      <c r="D14" s="2315">
        <v>0.56690722011266625</v>
      </c>
      <c r="E14" s="2315">
        <v>0.22335233759359599</v>
      </c>
      <c r="F14" s="2315">
        <v>0.20974044229373701</v>
      </c>
      <c r="G14" s="2720">
        <v>1.830411205149161</v>
      </c>
      <c r="H14" s="2737"/>
    </row>
    <row r="15" spans="1:8" s="179" customFormat="1" ht="12" customHeight="1" x14ac:dyDescent="0.35">
      <c r="A15" s="34"/>
      <c r="B15" s="2459" t="s">
        <v>34</v>
      </c>
      <c r="C15" s="2721">
        <v>434.99999999999977</v>
      </c>
      <c r="D15" s="2315">
        <v>0.57199474673013218</v>
      </c>
      <c r="E15" s="2315">
        <v>0.24301816625855069</v>
      </c>
      <c r="F15" s="2315">
        <v>0.18498708701131941</v>
      </c>
      <c r="G15" s="2720">
        <v>1.8481970542215764</v>
      </c>
      <c r="H15" s="2737"/>
    </row>
    <row r="16" spans="1:8" s="179" customFormat="1" ht="12" customHeight="1" x14ac:dyDescent="0.35">
      <c r="A16" s="34"/>
      <c r="B16" s="2459" t="s">
        <v>33</v>
      </c>
      <c r="C16" s="2721">
        <v>163.00000000000017</v>
      </c>
      <c r="D16" s="2315">
        <v>0.69216219637740706</v>
      </c>
      <c r="E16" s="2315">
        <v>0.122735587864722</v>
      </c>
      <c r="F16" s="2315">
        <v>0.18510221575786828</v>
      </c>
      <c r="G16" s="2720">
        <v>1.5988044187529296</v>
      </c>
      <c r="H16" s="2737"/>
    </row>
    <row r="17" spans="1:8" s="179" customFormat="1" ht="12" customHeight="1" x14ac:dyDescent="0.35">
      <c r="A17" s="34"/>
      <c r="B17" s="2459" t="s">
        <v>32</v>
      </c>
      <c r="C17" s="2721">
        <v>175</v>
      </c>
      <c r="D17" s="2315">
        <v>0.83492921717210222</v>
      </c>
      <c r="E17" s="2315">
        <v>0.14181262949405399</v>
      </c>
      <c r="F17" s="2315">
        <v>2.325815333384329E-2</v>
      </c>
      <c r="G17" s="2720">
        <v>1.2001121524631657</v>
      </c>
      <c r="H17" s="2737"/>
    </row>
    <row r="18" spans="1:8" s="179" customFormat="1" ht="12" customHeight="1" x14ac:dyDescent="0.35">
      <c r="A18" s="34"/>
      <c r="B18" s="2459" t="s">
        <v>4</v>
      </c>
      <c r="C18" s="2721">
        <v>284.00000000000006</v>
      </c>
      <c r="D18" s="2315">
        <v>0.43133027958696757</v>
      </c>
      <c r="E18" s="2315">
        <v>0.41440911798078517</v>
      </c>
      <c r="F18" s="2315">
        <v>0.15426060243224524</v>
      </c>
      <c r="G18" s="2720">
        <v>1.8892940223415995</v>
      </c>
      <c r="H18" s="2737"/>
    </row>
    <row r="19" spans="1:8" s="179" customFormat="1" ht="12" customHeight="1" thickBot="1" x14ac:dyDescent="0.4">
      <c r="A19" s="34"/>
      <c r="B19" s="2457" t="s">
        <v>25</v>
      </c>
      <c r="C19" s="2742">
        <v>2889.9999999999927</v>
      </c>
      <c r="D19" s="2395">
        <v>0.63599869774372586</v>
      </c>
      <c r="E19" s="2395">
        <v>0.29678615748239523</v>
      </c>
      <c r="F19" s="2395">
        <v>6.7215144773882199E-2</v>
      </c>
      <c r="G19" s="2741">
        <v>1.4658776279407764</v>
      </c>
      <c r="H19" s="2737"/>
    </row>
    <row r="20" spans="1:8" s="179" customFormat="1" ht="12" customHeight="1" x14ac:dyDescent="0.35">
      <c r="A20" s="55" t="s">
        <v>31</v>
      </c>
      <c r="B20" s="2740" t="s">
        <v>30</v>
      </c>
      <c r="C20" s="2724">
        <v>318.00000000000006</v>
      </c>
      <c r="D20" s="2723">
        <v>0.30195757331952977</v>
      </c>
      <c r="E20" s="2723">
        <v>0.30799043914432994</v>
      </c>
      <c r="F20" s="2723">
        <v>0.39005198753614051</v>
      </c>
      <c r="G20" s="2722">
        <v>2.5911298245961607</v>
      </c>
      <c r="H20" s="2737"/>
    </row>
    <row r="21" spans="1:8" s="179" customFormat="1" ht="12" customHeight="1" x14ac:dyDescent="0.35">
      <c r="A21" s="36" t="s">
        <v>29</v>
      </c>
      <c r="B21" s="2459" t="s">
        <v>28</v>
      </c>
      <c r="C21" s="2721">
        <v>1265.9999999999998</v>
      </c>
      <c r="D21" s="2315">
        <v>0.34280861144389979</v>
      </c>
      <c r="E21" s="2315">
        <v>0.38530648437035359</v>
      </c>
      <c r="F21" s="2315">
        <v>0.27188490418574462</v>
      </c>
      <c r="G21" s="2720">
        <v>2.2801656100559731</v>
      </c>
      <c r="H21" s="2737"/>
    </row>
    <row r="22" spans="1:8" s="179" customFormat="1" ht="12" customHeight="1" x14ac:dyDescent="0.35">
      <c r="A22" s="26"/>
      <c r="B22" s="2459" t="s">
        <v>27</v>
      </c>
      <c r="C22" s="2721">
        <v>3045.0000000000018</v>
      </c>
      <c r="D22" s="2315">
        <v>0.39042632084465595</v>
      </c>
      <c r="E22" s="2315">
        <v>0.34622667829753484</v>
      </c>
      <c r="F22" s="2315">
        <v>0.26334700085781398</v>
      </c>
      <c r="G22" s="2720">
        <v>2.1469284608206674</v>
      </c>
      <c r="H22" s="2737"/>
    </row>
    <row r="23" spans="1:8" s="179" customFormat="1" ht="12" customHeight="1" x14ac:dyDescent="0.35">
      <c r="A23" s="34"/>
      <c r="B23" s="2459" t="s">
        <v>26</v>
      </c>
      <c r="C23" s="2721">
        <v>903.99999999999943</v>
      </c>
      <c r="D23" s="2315">
        <v>0.45495802519966227</v>
      </c>
      <c r="E23" s="2315">
        <v>0.31867161194552479</v>
      </c>
      <c r="F23" s="2315">
        <v>0.22637036285481119</v>
      </c>
      <c r="G23" s="2720">
        <v>1.939324326049884</v>
      </c>
      <c r="H23" s="2737"/>
    </row>
    <row r="24" spans="1:8" s="179" customFormat="1" ht="12" customHeight="1" x14ac:dyDescent="0.35">
      <c r="A24" s="34"/>
      <c r="B24" s="2459" t="s">
        <v>4</v>
      </c>
      <c r="C24" s="2721">
        <v>135.99999999999997</v>
      </c>
      <c r="D24" s="2315">
        <v>0.47466604702892468</v>
      </c>
      <c r="E24" s="2315">
        <v>0.27460132062577708</v>
      </c>
      <c r="F24" s="2315">
        <v>0.25073263234529813</v>
      </c>
      <c r="G24" s="2720">
        <v>1.9385724264916815</v>
      </c>
      <c r="H24" s="2737"/>
    </row>
    <row r="25" spans="1:8" s="179" customFormat="1" ht="12" customHeight="1" thickBot="1" x14ac:dyDescent="0.4">
      <c r="A25" s="57"/>
      <c r="B25" s="222" t="s">
        <v>25</v>
      </c>
      <c r="C25" s="2739">
        <v>1259.0000000000002</v>
      </c>
      <c r="D25" s="2450">
        <v>0.52269431174331216</v>
      </c>
      <c r="E25" s="2450">
        <v>0.35842825460792377</v>
      </c>
      <c r="F25" s="2450">
        <v>0.11887743364876469</v>
      </c>
      <c r="G25" s="2738">
        <v>1.675902810103147</v>
      </c>
      <c r="H25" s="2737"/>
    </row>
    <row r="26" spans="1:8" s="179" customFormat="1" ht="12" customHeight="1" x14ac:dyDescent="0.35">
      <c r="A26" s="44" t="s">
        <v>24</v>
      </c>
      <c r="B26" s="465" t="s">
        <v>23</v>
      </c>
      <c r="C26" s="2727">
        <v>2530.0000000000023</v>
      </c>
      <c r="D26" s="219">
        <v>0.26292411039750285</v>
      </c>
      <c r="E26" s="219">
        <v>0.52614295556549007</v>
      </c>
      <c r="F26" s="219">
        <v>0.21093293403700708</v>
      </c>
      <c r="G26" s="2726">
        <v>2.110300154346278</v>
      </c>
      <c r="H26" s="2737"/>
    </row>
    <row r="27" spans="1:8" s="179" customFormat="1" ht="12" customHeight="1" x14ac:dyDescent="0.35">
      <c r="A27" s="36" t="s">
        <v>22</v>
      </c>
      <c r="B27" s="2459" t="s">
        <v>21</v>
      </c>
      <c r="C27" s="2721">
        <v>3960.9999999999986</v>
      </c>
      <c r="D27" s="2315">
        <v>0.31327652732645644</v>
      </c>
      <c r="E27" s="2315">
        <v>0.52058019092875985</v>
      </c>
      <c r="F27" s="2315">
        <v>0.16614328174478607</v>
      </c>
      <c r="G27" s="2720">
        <v>1.964565993823707</v>
      </c>
      <c r="H27" s="2737"/>
    </row>
    <row r="28" spans="1:8" s="179" customFormat="1" ht="12" customHeight="1" x14ac:dyDescent="0.35">
      <c r="A28" s="34"/>
      <c r="B28" s="2459" t="s">
        <v>20</v>
      </c>
      <c r="C28" s="2721">
        <v>5764.9999999999955</v>
      </c>
      <c r="D28" s="2315">
        <v>0.48970412801014185</v>
      </c>
      <c r="E28" s="2315">
        <v>0.42662713030853355</v>
      </c>
      <c r="F28" s="2315">
        <v>8.3668741681333175E-2</v>
      </c>
      <c r="G28" s="2720">
        <v>1.6594576439464059</v>
      </c>
      <c r="H28" s="2737"/>
    </row>
    <row r="29" spans="1:8" s="179" customFormat="1" ht="12" customHeight="1" x14ac:dyDescent="0.35">
      <c r="A29" s="34"/>
      <c r="B29" s="2459" t="s">
        <v>19</v>
      </c>
      <c r="C29" s="2721">
        <v>5976.0000000000073</v>
      </c>
      <c r="D29" s="2315">
        <v>0.48991996327733839</v>
      </c>
      <c r="E29" s="2315">
        <v>0.31613127840737526</v>
      </c>
      <c r="F29" s="2315">
        <v>0.19394875831528854</v>
      </c>
      <c r="G29" s="2720">
        <v>1.9027878627910988</v>
      </c>
      <c r="H29" s="2737"/>
    </row>
    <row r="30" spans="1:8" s="179" customFormat="1" ht="12" customHeight="1" x14ac:dyDescent="0.35">
      <c r="A30" s="34"/>
      <c r="B30" s="2459" t="s">
        <v>18</v>
      </c>
      <c r="C30" s="2721">
        <v>240.00000000000003</v>
      </c>
      <c r="D30" s="2315">
        <v>0.74647872521202485</v>
      </c>
      <c r="E30" s="2315">
        <v>0.20763661666992539</v>
      </c>
      <c r="F30" s="2315">
        <v>4.5884658118049516E-2</v>
      </c>
      <c r="G30" s="2720">
        <v>1.3209128898487876</v>
      </c>
      <c r="H30" s="2737"/>
    </row>
    <row r="31" spans="1:8" s="179" customFormat="1" ht="12" customHeight="1" x14ac:dyDescent="0.35">
      <c r="A31" s="34"/>
      <c r="B31" s="2459" t="s">
        <v>17</v>
      </c>
      <c r="C31" s="2721">
        <v>2200.0000000000032</v>
      </c>
      <c r="D31" s="2315">
        <v>0.91836543825716999</v>
      </c>
      <c r="E31" s="2315">
        <v>7.2579835056841929E-2</v>
      </c>
      <c r="F31" s="2315">
        <v>9.0547266859890337E-3</v>
      </c>
      <c r="G31" s="2720">
        <v>1.0923885125168988</v>
      </c>
      <c r="H31" s="2737"/>
    </row>
    <row r="32" spans="1:8" s="179" customFormat="1" ht="12" customHeight="1" x14ac:dyDescent="0.35">
      <c r="A32" s="34"/>
      <c r="B32" s="2459" t="s">
        <v>16</v>
      </c>
      <c r="C32" s="2721">
        <v>320.99999999999989</v>
      </c>
      <c r="D32" s="2315">
        <v>0.33509192062525966</v>
      </c>
      <c r="E32" s="2315">
        <v>0.54071885737831771</v>
      </c>
      <c r="F32" s="2315">
        <v>0.12418922199642375</v>
      </c>
      <c r="G32" s="2720">
        <v>1.8219380135073873</v>
      </c>
      <c r="H32" s="2737"/>
    </row>
    <row r="33" spans="1:8" s="179" customFormat="1" ht="12" customHeight="1" x14ac:dyDescent="0.35">
      <c r="A33" s="34"/>
      <c r="B33" s="2459" t="s">
        <v>15</v>
      </c>
      <c r="C33" s="2721">
        <v>452.99999999999989</v>
      </c>
      <c r="D33" s="2315">
        <v>0.87954274429984336</v>
      </c>
      <c r="E33" s="2315">
        <v>0.1204572557001571</v>
      </c>
      <c r="F33" s="2315">
        <v>0</v>
      </c>
      <c r="G33" s="2720">
        <v>1.1204572557001575</v>
      </c>
      <c r="H33" s="2737"/>
    </row>
    <row r="34" spans="1:8" s="179" customFormat="1" ht="12" customHeight="1" x14ac:dyDescent="0.35">
      <c r="A34" s="34"/>
      <c r="B34" s="2459" t="s">
        <v>14</v>
      </c>
      <c r="C34" s="2721">
        <v>586.00000000000034</v>
      </c>
      <c r="D34" s="2315">
        <v>0.91168965604503516</v>
      </c>
      <c r="E34" s="2315">
        <v>8.2273417319630976E-2</v>
      </c>
      <c r="F34" s="2315">
        <v>6.0369266353337003E-3</v>
      </c>
      <c r="G34" s="2720">
        <v>1.0943472705902983</v>
      </c>
      <c r="H34" s="2737"/>
    </row>
    <row r="35" spans="1:8" s="179" customFormat="1" ht="12" customHeight="1" x14ac:dyDescent="0.35">
      <c r="A35" s="34"/>
      <c r="B35" s="2459" t="s">
        <v>13</v>
      </c>
      <c r="C35" s="2721">
        <v>41.000000000000007</v>
      </c>
      <c r="D35" s="2315">
        <v>0.51312004900960273</v>
      </c>
      <c r="E35" s="2315">
        <v>0.48687995099039755</v>
      </c>
      <c r="F35" s="2315">
        <v>0</v>
      </c>
      <c r="G35" s="2720">
        <v>1.4868799509903972</v>
      </c>
      <c r="H35" s="2737"/>
    </row>
    <row r="36" spans="1:8" s="179" customFormat="1" ht="12" customHeight="1" x14ac:dyDescent="0.35">
      <c r="A36" s="34"/>
      <c r="B36" s="2459" t="s">
        <v>12</v>
      </c>
      <c r="C36" s="2721">
        <v>334</v>
      </c>
      <c r="D36" s="2315">
        <v>0.32596521482705465</v>
      </c>
      <c r="E36" s="2315">
        <v>0.45572542145480183</v>
      </c>
      <c r="F36" s="2315">
        <v>0.21830936371814338</v>
      </c>
      <c r="G36" s="2720">
        <v>2.0899392285600658</v>
      </c>
      <c r="H36" s="2737"/>
    </row>
    <row r="37" spans="1:8" s="179" customFormat="1" ht="12" customHeight="1" thickBot="1" x14ac:dyDescent="0.4">
      <c r="A37" s="34"/>
      <c r="B37" s="2457" t="s">
        <v>4</v>
      </c>
      <c r="C37" s="2742">
        <v>359.00000000000028</v>
      </c>
      <c r="D37" s="2395">
        <v>0.60599821003729093</v>
      </c>
      <c r="E37" s="2395">
        <v>0.29569843762479353</v>
      </c>
      <c r="F37" s="2395">
        <v>9.8303352337915498E-2</v>
      </c>
      <c r="G37" s="2741">
        <v>1.6390112245571948</v>
      </c>
      <c r="H37" s="2737"/>
    </row>
    <row r="38" spans="1:8" s="179" customFormat="1" ht="12" customHeight="1" x14ac:dyDescent="0.35">
      <c r="A38" s="55" t="s">
        <v>11</v>
      </c>
      <c r="B38" s="2740" t="s">
        <v>10</v>
      </c>
      <c r="C38" s="2724">
        <v>13314.999999999989</v>
      </c>
      <c r="D38" s="2723">
        <v>0.47819728881595813</v>
      </c>
      <c r="E38" s="2723">
        <v>0.41172128473327763</v>
      </c>
      <c r="F38" s="2723">
        <v>0.11008142645079193</v>
      </c>
      <c r="G38" s="2722">
        <v>1.7183284233933744</v>
      </c>
      <c r="H38" s="2737"/>
    </row>
    <row r="39" spans="1:8" s="179" customFormat="1" ht="12" customHeight="1" x14ac:dyDescent="0.35">
      <c r="A39" s="36" t="s">
        <v>9</v>
      </c>
      <c r="B39" s="2459" t="s">
        <v>8</v>
      </c>
      <c r="C39" s="2721">
        <v>782.99999999999966</v>
      </c>
      <c r="D39" s="2315">
        <v>0.59331357114107164</v>
      </c>
      <c r="E39" s="2315">
        <v>0.37841775001845024</v>
      </c>
      <c r="F39" s="2315">
        <v>2.8268678840480625E-2</v>
      </c>
      <c r="G39" s="2720">
        <v>1.4555050292368539</v>
      </c>
      <c r="H39" s="2737"/>
    </row>
    <row r="40" spans="1:8" s="179" customFormat="1" ht="12" customHeight="1" x14ac:dyDescent="0.35">
      <c r="A40" s="34"/>
      <c r="B40" s="2459" t="s">
        <v>7</v>
      </c>
      <c r="C40" s="2721">
        <v>380.99999999999989</v>
      </c>
      <c r="D40" s="2315">
        <v>0.63771563078024363</v>
      </c>
      <c r="E40" s="2315">
        <v>0.27781673832845555</v>
      </c>
      <c r="F40" s="2315">
        <v>8.4467630891300396E-2</v>
      </c>
      <c r="G40" s="2720">
        <v>1.5850825114036615</v>
      </c>
      <c r="H40" s="2737"/>
    </row>
    <row r="41" spans="1:8" s="179" customFormat="1" ht="12" customHeight="1" x14ac:dyDescent="0.35">
      <c r="A41" s="34"/>
      <c r="B41" s="2459" t="s">
        <v>6</v>
      </c>
      <c r="C41" s="2721">
        <v>1799.0000000000014</v>
      </c>
      <c r="D41" s="2315">
        <v>0.26385138830328703</v>
      </c>
      <c r="E41" s="2315">
        <v>0.44988881713520462</v>
      </c>
      <c r="F41" s="2315">
        <v>0.28625979456150774</v>
      </c>
      <c r="G41" s="2720">
        <v>2.2788604385088895</v>
      </c>
      <c r="H41" s="2737"/>
    </row>
    <row r="42" spans="1:8" s="179" customFormat="1" ht="12" customHeight="1" x14ac:dyDescent="0.35">
      <c r="A42" s="34"/>
      <c r="B42" s="2459" t="s">
        <v>5</v>
      </c>
      <c r="C42" s="2721">
        <v>5705.9999999999845</v>
      </c>
      <c r="D42" s="2315">
        <v>0.54052668749100352</v>
      </c>
      <c r="E42" s="2315">
        <v>0.28984771873359089</v>
      </c>
      <c r="F42" s="2315">
        <v>0.16962559377540479</v>
      </c>
      <c r="G42" s="2720">
        <v>1.7762971202348774</v>
      </c>
      <c r="H42" s="2737"/>
    </row>
    <row r="43" spans="1:8" s="179" customFormat="1" ht="12" customHeight="1" thickBot="1" x14ac:dyDescent="0.4">
      <c r="A43" s="57"/>
      <c r="B43" s="222" t="s">
        <v>4</v>
      </c>
      <c r="C43" s="2739">
        <v>789.00000000000023</v>
      </c>
      <c r="D43" s="2450">
        <v>0.52532934669213183</v>
      </c>
      <c r="E43" s="2450">
        <v>0.36869853316218476</v>
      </c>
      <c r="F43" s="2450">
        <v>0.10597212014568075</v>
      </c>
      <c r="G43" s="2738">
        <v>1.6827005223023532</v>
      </c>
      <c r="H43" s="2737"/>
    </row>
    <row r="44" spans="1:8" s="179" customFormat="1" ht="12" customHeight="1" x14ac:dyDescent="0.35">
      <c r="A44" s="24" t="s">
        <v>3</v>
      </c>
      <c r="B44" s="212" t="s">
        <v>2</v>
      </c>
      <c r="C44" s="2724">
        <v>11466.999999999998</v>
      </c>
      <c r="D44" s="2723">
        <v>0.48294330218389597</v>
      </c>
      <c r="E44" s="2723">
        <v>0.41649710944778112</v>
      </c>
      <c r="F44" s="2723">
        <v>0.10055958836834894</v>
      </c>
      <c r="G44" s="2722">
        <v>1.6849695810978307</v>
      </c>
      <c r="H44" s="2737"/>
    </row>
    <row r="45" spans="1:8" s="179" customFormat="1" ht="12" customHeight="1" thickBot="1" x14ac:dyDescent="0.4">
      <c r="A45" s="16" t="s">
        <v>1</v>
      </c>
      <c r="B45" s="209" t="s">
        <v>0</v>
      </c>
      <c r="C45" s="2739">
        <v>11305.999999999945</v>
      </c>
      <c r="D45" s="2450">
        <v>0.49013535577435358</v>
      </c>
      <c r="E45" s="2450">
        <v>0.33797502687768882</v>
      </c>
      <c r="F45" s="2450">
        <v>0.17188961734796634</v>
      </c>
      <c r="G45" s="2738">
        <v>1.8440986221510947</v>
      </c>
      <c r="H45" s="2737"/>
    </row>
    <row r="46" spans="1:8" ht="15" customHeight="1" x14ac:dyDescent="0.35">
      <c r="H46" s="2736"/>
    </row>
    <row r="47" spans="1:8" ht="11.25" customHeight="1" x14ac:dyDescent="0.35"/>
    <row r="48" spans="1:8" ht="11.25" customHeight="1" x14ac:dyDescent="0.35"/>
    <row r="49" spans="1:7" ht="11.25" customHeight="1" x14ac:dyDescent="0.35"/>
    <row r="50" spans="1:7" ht="11.25" customHeight="1" x14ac:dyDescent="0.35">
      <c r="A50"/>
      <c r="B50"/>
      <c r="C50"/>
      <c r="D50"/>
      <c r="E50"/>
      <c r="F50"/>
      <c r="G50"/>
    </row>
    <row r="51" spans="1:7" ht="11.25" customHeight="1" x14ac:dyDescent="0.35">
      <c r="A51"/>
      <c r="B51"/>
      <c r="C51"/>
      <c r="D51"/>
      <c r="E51"/>
      <c r="F51"/>
      <c r="G51"/>
    </row>
    <row r="52" spans="1:7" x14ac:dyDescent="0.35">
      <c r="A52"/>
      <c r="B52"/>
      <c r="C52"/>
      <c r="D52"/>
      <c r="E52"/>
      <c r="F52"/>
      <c r="G52"/>
    </row>
    <row r="54" spans="1:7" x14ac:dyDescent="0.35">
      <c r="A54"/>
      <c r="B54"/>
      <c r="C54"/>
      <c r="D54"/>
      <c r="E54"/>
      <c r="F54"/>
      <c r="G54"/>
    </row>
    <row r="55" spans="1:7" x14ac:dyDescent="0.35">
      <c r="A55"/>
      <c r="B55"/>
      <c r="C55"/>
      <c r="D55"/>
      <c r="E55"/>
      <c r="F55"/>
      <c r="G55"/>
    </row>
    <row r="61" spans="1:7" x14ac:dyDescent="0.35">
      <c r="A61"/>
      <c r="B61"/>
      <c r="C61"/>
      <c r="D61"/>
      <c r="E61"/>
      <c r="F61"/>
      <c r="G61"/>
    </row>
    <row r="62" spans="1:7" x14ac:dyDescent="0.35">
      <c r="A62"/>
      <c r="B62"/>
      <c r="C62"/>
      <c r="D62"/>
      <c r="E62"/>
      <c r="F62"/>
      <c r="G62"/>
    </row>
    <row r="64" spans="1:7" x14ac:dyDescent="0.35">
      <c r="A64"/>
      <c r="B64"/>
      <c r="C64"/>
      <c r="D64"/>
      <c r="E64"/>
      <c r="F64"/>
      <c r="G64"/>
    </row>
    <row r="65" customFormat="1" x14ac:dyDescent="0.35"/>
    <row r="71" customFormat="1" x14ac:dyDescent="0.35"/>
    <row r="72" customFormat="1" x14ac:dyDescent="0.35"/>
    <row r="74" customFormat="1" x14ac:dyDescent="0.35"/>
    <row r="75" customFormat="1" x14ac:dyDescent="0.35"/>
  </sheetData>
  <mergeCells count="10">
    <mergeCell ref="F5:F6"/>
    <mergeCell ref="A1:G1"/>
    <mergeCell ref="A2:G2"/>
    <mergeCell ref="A3:B6"/>
    <mergeCell ref="C3:C4"/>
    <mergeCell ref="D3:G3"/>
    <mergeCell ref="D4:G4"/>
    <mergeCell ref="C5:C6"/>
    <mergeCell ref="D5:D6"/>
    <mergeCell ref="E5:E6"/>
  </mergeCells>
  <conditionalFormatting sqref="D7:F45">
    <cfRule type="expression" dxfId="609" priority="2">
      <formula>D7&lt;0.005</formula>
    </cfRule>
  </conditionalFormatting>
  <conditionalFormatting sqref="D7:F45">
    <cfRule type="expression" dxfId="60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orientation="landscape" horizontalDpi="200" verticalDpi="200" r:id="rId1"/>
  <colBreaks count="1" manualBreakCount="1">
    <brk id="7" max="1048575" man="1"/>
  </colBreak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גיליון143"/>
  <dimension ref="A1:O76"/>
  <sheetViews>
    <sheetView view="pageBreakPreview" topLeftCell="A59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5" bestFit="1" customWidth="1"/>
    <col min="2" max="2" width="43.36328125" style="5" bestFit="1" customWidth="1"/>
    <col min="3" max="3" width="7.08984375" style="4" bestFit="1" customWidth="1"/>
    <col min="4" max="4" width="6.6328125" style="227" bestFit="1" customWidth="1"/>
    <col min="5" max="5" width="9.6328125" style="227" bestFit="1" customWidth="1"/>
    <col min="6" max="6" width="8" style="227" bestFit="1" customWidth="1"/>
    <col min="7" max="7" width="9.08984375" style="227" bestFit="1" customWidth="1"/>
    <col min="8" max="8" width="14.453125" style="227" bestFit="1" customWidth="1"/>
    <col min="9" max="9" width="5.36328125" style="227" bestFit="1" customWidth="1"/>
    <col min="10" max="10" width="5.90625" style="227" bestFit="1" customWidth="1"/>
    <col min="11" max="11" width="7.453125" style="227" bestFit="1" customWidth="1"/>
    <col min="12" max="12" width="5.6328125" style="227" bestFit="1" customWidth="1"/>
    <col min="13" max="13" width="8.453125" style="227" bestFit="1" customWidth="1"/>
    <col min="14" max="14" width="5.90625" style="227" bestFit="1" customWidth="1"/>
    <col min="15" max="15" width="11.7265625" style="1" bestFit="1" customWidth="1"/>
    <col min="16" max="16384" width="9" style="1"/>
  </cols>
  <sheetData>
    <row r="1" spans="1:15" ht="15.75" customHeight="1" x14ac:dyDescent="0.35">
      <c r="A1" s="6345" t="s">
        <v>1304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ht="15.75" customHeight="1" thickBot="1" x14ac:dyDescent="0.4">
      <c r="A2" s="6346" t="s">
        <v>1303</v>
      </c>
      <c r="B2" s="6346"/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  <c r="N2" s="6346"/>
      <c r="O2" s="6346"/>
    </row>
    <row r="3" spans="1:15" ht="15.5" x14ac:dyDescent="0.35">
      <c r="A3" s="6404"/>
      <c r="B3" s="6405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5"/>
      <c r="N3" s="6405"/>
      <c r="O3" s="6406"/>
    </row>
    <row r="4" spans="1:15" ht="16" thickBot="1" x14ac:dyDescent="0.4">
      <c r="A4" s="6481"/>
      <c r="B4" s="6482"/>
      <c r="C4" s="6434" t="s">
        <v>37</v>
      </c>
      <c r="D4" s="6435"/>
      <c r="E4" s="6435"/>
      <c r="F4" s="6435"/>
      <c r="G4" s="6435"/>
      <c r="H4" s="6435"/>
      <c r="I4" s="6435"/>
      <c r="J4" s="6435"/>
      <c r="K4" s="6435"/>
      <c r="L4" s="6435"/>
      <c r="M4" s="6435"/>
      <c r="N4" s="6435"/>
      <c r="O4" s="6436"/>
    </row>
    <row r="5" spans="1:15" ht="15" customHeight="1" x14ac:dyDescent="0.35">
      <c r="A5" s="6481"/>
      <c r="B5" s="6637"/>
      <c r="C5" s="6418" t="s">
        <v>55</v>
      </c>
      <c r="D5" s="6402" t="s">
        <v>184</v>
      </c>
      <c r="E5" s="6464" t="s">
        <v>183</v>
      </c>
      <c r="F5" s="6424"/>
      <c r="G5" s="6424"/>
      <c r="H5" s="6424"/>
      <c r="I5" s="6465"/>
      <c r="J5" s="6402" t="s">
        <v>182</v>
      </c>
      <c r="K5" s="6424" t="s">
        <v>181</v>
      </c>
      <c r="L5" s="6402" t="s">
        <v>180</v>
      </c>
      <c r="M5" s="6424" t="s">
        <v>179</v>
      </c>
      <c r="N5" s="6402" t="s">
        <v>129</v>
      </c>
      <c r="O5" s="6465" t="s">
        <v>172</v>
      </c>
    </row>
    <row r="6" spans="1:15" ht="16" thickBot="1" x14ac:dyDescent="0.4">
      <c r="A6" s="6481"/>
      <c r="B6" s="6637"/>
      <c r="C6" s="6418"/>
      <c r="D6" s="6402"/>
      <c r="E6" s="6414" t="s">
        <v>178</v>
      </c>
      <c r="F6" s="6415"/>
      <c r="G6" s="6415"/>
      <c r="H6" s="6415"/>
      <c r="I6" s="6416"/>
      <c r="J6" s="6402"/>
      <c r="K6" s="6424"/>
      <c r="L6" s="6402"/>
      <c r="M6" s="6424" t="s">
        <v>179</v>
      </c>
      <c r="N6" s="6402"/>
      <c r="O6" s="6465"/>
    </row>
    <row r="7" spans="1:15" ht="31" x14ac:dyDescent="0.35">
      <c r="A7" s="6481"/>
      <c r="B7" s="6637"/>
      <c r="C7" s="6418" t="s">
        <v>49</v>
      </c>
      <c r="D7" s="6402" t="s">
        <v>177</v>
      </c>
      <c r="E7" s="243" t="s">
        <v>176</v>
      </c>
      <c r="F7" s="259" t="s">
        <v>175</v>
      </c>
      <c r="G7" s="243" t="s">
        <v>174</v>
      </c>
      <c r="H7" s="259" t="s">
        <v>173</v>
      </c>
      <c r="I7" s="243" t="s">
        <v>171</v>
      </c>
      <c r="J7" s="6402" t="s">
        <v>170</v>
      </c>
      <c r="K7" s="6424" t="s">
        <v>169</v>
      </c>
      <c r="L7" s="6402" t="s">
        <v>168</v>
      </c>
      <c r="M7" s="6424" t="s">
        <v>1302</v>
      </c>
      <c r="N7" s="6402" t="s">
        <v>124</v>
      </c>
      <c r="O7" s="6465" t="s">
        <v>162</v>
      </c>
    </row>
    <row r="8" spans="1:15" ht="31.5" thickBot="1" x14ac:dyDescent="0.4">
      <c r="A8" s="6638"/>
      <c r="B8" s="6663"/>
      <c r="C8" s="6423"/>
      <c r="D8" s="6403"/>
      <c r="E8" s="242" t="s">
        <v>166</v>
      </c>
      <c r="F8" s="258" t="s">
        <v>165</v>
      </c>
      <c r="G8" s="242" t="s">
        <v>164</v>
      </c>
      <c r="H8" s="258" t="s">
        <v>163</v>
      </c>
      <c r="I8" s="242" t="s">
        <v>161</v>
      </c>
      <c r="J8" s="6403"/>
      <c r="K8" s="6415"/>
      <c r="L8" s="6403"/>
      <c r="M8" s="6415"/>
      <c r="N8" s="6403"/>
      <c r="O8" s="6416"/>
    </row>
    <row r="9" spans="1:15" s="7" customFormat="1" ht="12" customHeight="1" thickBot="1" x14ac:dyDescent="0.4">
      <c r="A9" s="6343" t="s">
        <v>59</v>
      </c>
      <c r="B9" s="6957"/>
      <c r="C9" s="2760">
        <v>22768.000000000051</v>
      </c>
      <c r="D9" s="2185">
        <v>0.28560396402282218</v>
      </c>
      <c r="E9" s="2185">
        <v>0.13651419327546413</v>
      </c>
      <c r="F9" s="2185">
        <v>0.17758820309106932</v>
      </c>
      <c r="G9" s="2185">
        <v>0.13711664327603687</v>
      </c>
      <c r="H9" s="2185">
        <v>4.6278577121227876E-2</v>
      </c>
      <c r="I9" s="2185">
        <v>0.49749761676379822</v>
      </c>
      <c r="J9" s="2759">
        <v>3.1204929081699142E-3</v>
      </c>
      <c r="K9" s="2185">
        <v>1.6895484726353494E-2</v>
      </c>
      <c r="L9" s="2759">
        <v>6.421109472840655E-3</v>
      </c>
      <c r="M9" s="2759">
        <v>5.9726095652310471E-3</v>
      </c>
      <c r="N9" s="2185">
        <v>1.2340379665421543E-2</v>
      </c>
      <c r="O9" s="2184">
        <v>0.15089262933363096</v>
      </c>
    </row>
    <row r="10" spans="1:15" s="7" customFormat="1" ht="12" customHeight="1" x14ac:dyDescent="0.35">
      <c r="A10" s="311" t="s">
        <v>123</v>
      </c>
      <c r="B10" s="1304" t="s">
        <v>122</v>
      </c>
      <c r="C10" s="2747">
        <v>1909.9999999999989</v>
      </c>
      <c r="D10" s="219">
        <v>0.75863408819204536</v>
      </c>
      <c r="E10" s="219">
        <v>1.591056855109077E-2</v>
      </c>
      <c r="F10" s="219">
        <v>0.12762728001502732</v>
      </c>
      <c r="G10" s="2754">
        <v>8.1565822053497345E-3</v>
      </c>
      <c r="H10" s="219">
        <v>2.5516750649763409E-3</v>
      </c>
      <c r="I10" s="219">
        <v>0.15424610583644416</v>
      </c>
      <c r="J10" s="2754">
        <v>0</v>
      </c>
      <c r="K10" s="219">
        <v>5.0146455511172775E-3</v>
      </c>
      <c r="L10" s="219">
        <v>0</v>
      </c>
      <c r="M10" s="219">
        <v>6.7959510159294203E-4</v>
      </c>
      <c r="N10" s="2754">
        <v>5.1767214245016764E-3</v>
      </c>
      <c r="O10" s="267">
        <v>7.1974690464260721E-2</v>
      </c>
    </row>
    <row r="11" spans="1:15" s="7" customFormat="1" ht="12" customHeight="1" x14ac:dyDescent="0.35">
      <c r="A11" s="92" t="s">
        <v>121</v>
      </c>
      <c r="B11" s="2325" t="s">
        <v>120</v>
      </c>
      <c r="C11" s="2746">
        <v>867</v>
      </c>
      <c r="D11" s="2315">
        <v>5.5261841466536288E-2</v>
      </c>
      <c r="E11" s="2315">
        <v>0.27234283772152551</v>
      </c>
      <c r="F11" s="2315">
        <v>0.18642648322260241</v>
      </c>
      <c r="G11" s="2748">
        <v>2.8224644463295995E-2</v>
      </c>
      <c r="H11" s="2315">
        <v>3.2276490238905518E-2</v>
      </c>
      <c r="I11" s="2315">
        <v>0.51927045564632945</v>
      </c>
      <c r="J11" s="2315">
        <v>1.5288472621779522E-3</v>
      </c>
      <c r="K11" s="2748">
        <v>3.9402012173651579E-3</v>
      </c>
      <c r="L11" s="2315">
        <v>0</v>
      </c>
      <c r="M11" s="2315">
        <v>3.3702285774962963E-3</v>
      </c>
      <c r="N11" s="2315">
        <v>8.2886863831105433E-3</v>
      </c>
      <c r="O11" s="2314">
        <v>0.36773210033957804</v>
      </c>
    </row>
    <row r="12" spans="1:15" s="7" customFormat="1" ht="12" customHeight="1" x14ac:dyDescent="0.35">
      <c r="A12" s="322"/>
      <c r="B12" s="2325" t="s">
        <v>119</v>
      </c>
      <c r="C12" s="2746">
        <v>1846.0000000000009</v>
      </c>
      <c r="D12" s="2315">
        <v>7.1543860357185296E-2</v>
      </c>
      <c r="E12" s="2315">
        <v>8.1898109470484887E-3</v>
      </c>
      <c r="F12" s="2315">
        <v>1.8436607642024175E-3</v>
      </c>
      <c r="G12" s="2315">
        <v>0.68779877514409016</v>
      </c>
      <c r="H12" s="2315">
        <v>5.2306832905089839E-3</v>
      </c>
      <c r="I12" s="2315">
        <v>0.70306293014585008</v>
      </c>
      <c r="J12" s="2315">
        <v>0</v>
      </c>
      <c r="K12" s="2315">
        <v>8.4827443407986969E-3</v>
      </c>
      <c r="L12" s="2315">
        <v>0</v>
      </c>
      <c r="M12" s="2315">
        <v>2.1898675005371424E-3</v>
      </c>
      <c r="N12" s="2315">
        <v>7.6377131849893675E-3</v>
      </c>
      <c r="O12" s="2314">
        <v>0.19495534255591379</v>
      </c>
    </row>
    <row r="13" spans="1:15" s="7" customFormat="1" ht="12" customHeight="1" x14ac:dyDescent="0.35">
      <c r="A13" s="322"/>
      <c r="B13" s="2325" t="s">
        <v>118</v>
      </c>
      <c r="C13" s="2746">
        <v>1044</v>
      </c>
      <c r="D13" s="2315">
        <v>0.40220346537029522</v>
      </c>
      <c r="E13" s="2315">
        <v>0.16674629921197712</v>
      </c>
      <c r="F13" s="2315">
        <v>8.1310853653296156E-2</v>
      </c>
      <c r="G13" s="2315">
        <v>1.6924390746617033E-2</v>
      </c>
      <c r="H13" s="2315">
        <v>0.11218129723060839</v>
      </c>
      <c r="I13" s="2315">
        <v>0.37716284084249874</v>
      </c>
      <c r="J13" s="2748">
        <v>9.6238933604399987E-3</v>
      </c>
      <c r="K13" s="2315">
        <v>1.2193635999254389E-2</v>
      </c>
      <c r="L13" s="2748">
        <v>1.9029742782167961E-2</v>
      </c>
      <c r="M13" s="2748">
        <v>0</v>
      </c>
      <c r="N13" s="2315">
        <v>1.3261757039683863E-2</v>
      </c>
      <c r="O13" s="2314">
        <v>0.14367658142825751</v>
      </c>
    </row>
    <row r="14" spans="1:15" s="7" customFormat="1" ht="12" customHeight="1" x14ac:dyDescent="0.35">
      <c r="A14" s="322"/>
      <c r="B14" s="2325" t="s">
        <v>117</v>
      </c>
      <c r="C14" s="2746">
        <v>182</v>
      </c>
      <c r="D14" s="2315">
        <v>0.1331780595989811</v>
      </c>
      <c r="E14" s="2315">
        <v>4.420459710446923E-2</v>
      </c>
      <c r="F14" s="2315">
        <v>0.5076751409356034</v>
      </c>
      <c r="G14" s="2315">
        <v>1.9714960387743185E-2</v>
      </c>
      <c r="H14" s="2315">
        <v>0</v>
      </c>
      <c r="I14" s="2315">
        <v>0.57159469842781585</v>
      </c>
      <c r="J14" s="2748">
        <v>2.8704225468893924E-3</v>
      </c>
      <c r="K14" s="2315">
        <v>0</v>
      </c>
      <c r="L14" s="2315">
        <v>0</v>
      </c>
      <c r="M14" s="2315">
        <v>0</v>
      </c>
      <c r="N14" s="2315">
        <v>2.8539371362244034E-2</v>
      </c>
      <c r="O14" s="2314">
        <v>0.25368283125401631</v>
      </c>
    </row>
    <row r="15" spans="1:15" s="7" customFormat="1" ht="12" customHeight="1" x14ac:dyDescent="0.35">
      <c r="A15" s="322"/>
      <c r="B15" s="2325" t="s">
        <v>116</v>
      </c>
      <c r="C15" s="2746">
        <v>115.00000000000003</v>
      </c>
      <c r="D15" s="2315">
        <v>6.4673133007722705E-2</v>
      </c>
      <c r="E15" s="2315">
        <v>0</v>
      </c>
      <c r="F15" s="2315">
        <v>3.0426504476753994E-2</v>
      </c>
      <c r="G15" s="2315">
        <v>0.69024854161343085</v>
      </c>
      <c r="H15" s="2315">
        <v>0</v>
      </c>
      <c r="I15" s="2315">
        <v>0.72067504609018485</v>
      </c>
      <c r="J15" s="2315">
        <v>0</v>
      </c>
      <c r="K15" s="2315">
        <v>0</v>
      </c>
      <c r="L15" s="2315">
        <v>0</v>
      </c>
      <c r="M15" s="2315">
        <v>0</v>
      </c>
      <c r="N15" s="2315">
        <v>2.5386427783890303E-2</v>
      </c>
      <c r="O15" s="2314">
        <v>0.18256842555169214</v>
      </c>
    </row>
    <row r="16" spans="1:15" s="7" customFormat="1" ht="12" customHeight="1" x14ac:dyDescent="0.35">
      <c r="A16" s="322"/>
      <c r="B16" s="2325" t="s">
        <v>115</v>
      </c>
      <c r="C16" s="2746">
        <v>194.00000000000006</v>
      </c>
      <c r="D16" s="2315">
        <v>0.4066031996069745</v>
      </c>
      <c r="E16" s="2315">
        <v>2.7141834516693421E-2</v>
      </c>
      <c r="F16" s="2315">
        <v>0.25247436836021769</v>
      </c>
      <c r="G16" s="2315">
        <v>0</v>
      </c>
      <c r="H16" s="2315">
        <v>0</v>
      </c>
      <c r="I16" s="2315">
        <v>0.27961620287691114</v>
      </c>
      <c r="J16" s="2315">
        <v>0</v>
      </c>
      <c r="K16" s="2315">
        <v>1.3923225758047456E-2</v>
      </c>
      <c r="L16" s="2315">
        <v>2.4272624515436492E-3</v>
      </c>
      <c r="M16" s="2315">
        <v>0</v>
      </c>
      <c r="N16" s="2315">
        <v>4.8305998615560695E-2</v>
      </c>
      <c r="O16" s="2314">
        <v>0.23800312360327586</v>
      </c>
    </row>
    <row r="17" spans="1:15" s="7" customFormat="1" ht="12" customHeight="1" x14ac:dyDescent="0.35">
      <c r="A17" s="92"/>
      <c r="B17" s="2325" t="s">
        <v>114</v>
      </c>
      <c r="C17" s="2746">
        <v>83.999999999999986</v>
      </c>
      <c r="D17" s="2315">
        <v>1.18545312657153E-2</v>
      </c>
      <c r="E17" s="2315">
        <v>7.6062313248072486E-2</v>
      </c>
      <c r="F17" s="2315">
        <v>0.22258369038589232</v>
      </c>
      <c r="G17" s="2315">
        <v>0</v>
      </c>
      <c r="H17" s="2748">
        <v>1.0978214306204406E-2</v>
      </c>
      <c r="I17" s="2315">
        <v>0.3096242179401692</v>
      </c>
      <c r="J17" s="2315">
        <v>7.8577498573239087E-3</v>
      </c>
      <c r="K17" s="2315">
        <v>0</v>
      </c>
      <c r="L17" s="2315">
        <v>0</v>
      </c>
      <c r="M17" s="2315">
        <v>0</v>
      </c>
      <c r="N17" s="2315">
        <v>9.8919127252363355E-3</v>
      </c>
      <c r="O17" s="2314">
        <v>0.63132945623496572</v>
      </c>
    </row>
    <row r="18" spans="1:15" s="7" customFormat="1" ht="12" customHeight="1" x14ac:dyDescent="0.35">
      <c r="A18" s="322"/>
      <c r="B18" s="2325" t="s">
        <v>113</v>
      </c>
      <c r="C18" s="2746">
        <v>85</v>
      </c>
      <c r="D18" s="2315">
        <v>8.8365081053874042E-2</v>
      </c>
      <c r="E18" s="2315">
        <v>0</v>
      </c>
      <c r="F18" s="2315">
        <v>5.3303189977578491E-3</v>
      </c>
      <c r="G18" s="2315">
        <v>0.81066050918286059</v>
      </c>
      <c r="H18" s="2315">
        <v>0</v>
      </c>
      <c r="I18" s="2315">
        <v>0.81599082818061841</v>
      </c>
      <c r="J18" s="2315">
        <v>0</v>
      </c>
      <c r="K18" s="2315">
        <v>0</v>
      </c>
      <c r="L18" s="2315">
        <v>0</v>
      </c>
      <c r="M18" s="2315">
        <v>0</v>
      </c>
      <c r="N18" s="2315">
        <v>2.1321275991031396E-2</v>
      </c>
      <c r="O18" s="2314">
        <v>6.3560172453799413E-2</v>
      </c>
    </row>
    <row r="19" spans="1:15" s="7" customFormat="1" ht="12" customHeight="1" x14ac:dyDescent="0.35">
      <c r="A19" s="322"/>
      <c r="B19" s="2325" t="s">
        <v>112</v>
      </c>
      <c r="C19" s="2746">
        <v>103.00000000000004</v>
      </c>
      <c r="D19" s="2315">
        <v>0.2134779825320387</v>
      </c>
      <c r="E19" s="2315">
        <v>6.4586743175915645E-2</v>
      </c>
      <c r="F19" s="2315">
        <v>0.3693960558587962</v>
      </c>
      <c r="G19" s="2315">
        <v>1.0668045563188514E-2</v>
      </c>
      <c r="H19" s="2315">
        <v>7.9687165991837779E-3</v>
      </c>
      <c r="I19" s="2315">
        <v>0.45261956119708413</v>
      </c>
      <c r="J19" s="2315">
        <v>0</v>
      </c>
      <c r="K19" s="2315">
        <v>0</v>
      </c>
      <c r="L19" s="2315">
        <v>0</v>
      </c>
      <c r="M19" s="2315">
        <v>2.7979892644654215E-2</v>
      </c>
      <c r="N19" s="2315">
        <v>0</v>
      </c>
      <c r="O19" s="2314">
        <v>0.2909273784613996</v>
      </c>
    </row>
    <row r="20" spans="1:15" s="7" customFormat="1" ht="12" customHeight="1" x14ac:dyDescent="0.35">
      <c r="A20" s="322"/>
      <c r="B20" s="2325" t="s">
        <v>111</v>
      </c>
      <c r="C20" s="2746">
        <v>616.00000000000045</v>
      </c>
      <c r="D20" s="2315">
        <v>0.10940123241046082</v>
      </c>
      <c r="E20" s="2748">
        <v>2.2482861405930577E-2</v>
      </c>
      <c r="F20" s="2315">
        <v>0.66525468684029665</v>
      </c>
      <c r="G20" s="2315">
        <v>9.1877986504282534E-3</v>
      </c>
      <c r="H20" s="2315">
        <v>5.7812309460805863E-3</v>
      </c>
      <c r="I20" s="2315">
        <v>0.70270657784273605</v>
      </c>
      <c r="J20" s="2748">
        <v>2.6289504495432526E-3</v>
      </c>
      <c r="K20" s="2315">
        <v>3.3277591923210249E-4</v>
      </c>
      <c r="L20" s="2315">
        <v>0</v>
      </c>
      <c r="M20" s="2315">
        <v>0</v>
      </c>
      <c r="N20" s="2315">
        <v>1.9462895749212004E-3</v>
      </c>
      <c r="O20" s="2314">
        <v>0.16369905947206692</v>
      </c>
    </row>
    <row r="21" spans="1:15" s="7" customFormat="1" ht="12" customHeight="1" x14ac:dyDescent="0.35">
      <c r="A21" s="322"/>
      <c r="B21" s="2325" t="s">
        <v>110</v>
      </c>
      <c r="C21" s="2746">
        <v>276.00000000000011</v>
      </c>
      <c r="D21" s="2315">
        <v>9.8108385609549362E-2</v>
      </c>
      <c r="E21" s="2315">
        <v>0.28616962452864897</v>
      </c>
      <c r="F21" s="2315">
        <v>9.327326322777009E-2</v>
      </c>
      <c r="G21" s="2315">
        <v>0</v>
      </c>
      <c r="H21" s="2315">
        <v>3.0390398798800948E-2</v>
      </c>
      <c r="I21" s="2315">
        <v>0.40983328655522</v>
      </c>
      <c r="J21" s="2315">
        <v>0</v>
      </c>
      <c r="K21" s="2315">
        <v>0</v>
      </c>
      <c r="L21" s="2315">
        <v>0</v>
      </c>
      <c r="M21" s="2315">
        <v>2.7862363703054995E-3</v>
      </c>
      <c r="N21" s="2315">
        <v>6.4928423621549144E-2</v>
      </c>
      <c r="O21" s="2314">
        <v>0.37585965323508785</v>
      </c>
    </row>
    <row r="22" spans="1:15" s="7" customFormat="1" ht="12" customHeight="1" x14ac:dyDescent="0.35">
      <c r="A22" s="322"/>
      <c r="B22" s="2325" t="s">
        <v>109</v>
      </c>
      <c r="C22" s="2746">
        <v>308.99999999999989</v>
      </c>
      <c r="D22" s="2315">
        <v>1.3166481998586227E-2</v>
      </c>
      <c r="E22" s="2748">
        <v>2.6723716395873495E-2</v>
      </c>
      <c r="F22" s="2315">
        <v>0.76960675418432334</v>
      </c>
      <c r="G22" s="2315">
        <v>0</v>
      </c>
      <c r="H22" s="2315">
        <v>0</v>
      </c>
      <c r="I22" s="2315">
        <v>0.79633047058019679</v>
      </c>
      <c r="J22" s="2315">
        <v>0</v>
      </c>
      <c r="K22" s="2315">
        <v>3.6768005299235369E-3</v>
      </c>
      <c r="L22" s="2315">
        <v>0</v>
      </c>
      <c r="M22" s="2315">
        <v>0</v>
      </c>
      <c r="N22" s="2315">
        <v>2.2192085370886156E-3</v>
      </c>
      <c r="O22" s="2314">
        <v>0.17402169395247338</v>
      </c>
    </row>
    <row r="23" spans="1:15" s="7" customFormat="1" ht="12" customHeight="1" x14ac:dyDescent="0.35">
      <c r="A23" s="322"/>
      <c r="B23" s="2325" t="s">
        <v>108</v>
      </c>
      <c r="C23" s="2746">
        <v>209.99999999999997</v>
      </c>
      <c r="D23" s="2315">
        <v>7.4023890375945955E-3</v>
      </c>
      <c r="E23" s="2315">
        <v>6.1820496107155599E-2</v>
      </c>
      <c r="F23" s="2315">
        <v>8.8319565020370375E-2</v>
      </c>
      <c r="G23" s="2315">
        <v>0.76859868969525635</v>
      </c>
      <c r="H23" s="2315">
        <v>1.9895359158573881E-2</v>
      </c>
      <c r="I23" s="2315">
        <v>0.93863410998135621</v>
      </c>
      <c r="J23" s="2315">
        <v>0</v>
      </c>
      <c r="K23" s="2315">
        <v>0</v>
      </c>
      <c r="L23" s="2315">
        <v>0</v>
      </c>
      <c r="M23" s="2315">
        <v>0</v>
      </c>
      <c r="N23" s="2315">
        <v>0</v>
      </c>
      <c r="O23" s="2314">
        <v>5.3963500981049475E-2</v>
      </c>
    </row>
    <row r="24" spans="1:15" s="7" customFormat="1" ht="12" customHeight="1" x14ac:dyDescent="0.35">
      <c r="A24" s="322"/>
      <c r="B24" s="2325" t="s">
        <v>107</v>
      </c>
      <c r="C24" s="2746">
        <v>271.99999999999994</v>
      </c>
      <c r="D24" s="2315">
        <v>0.10613526922408743</v>
      </c>
      <c r="E24" s="2315">
        <v>3.2458292117612184E-2</v>
      </c>
      <c r="F24" s="2315">
        <v>0.62802570796409296</v>
      </c>
      <c r="G24" s="2315">
        <v>2.9219240915642913E-2</v>
      </c>
      <c r="H24" s="2315">
        <v>2.6875861430683962E-2</v>
      </c>
      <c r="I24" s="2315">
        <v>0.71657910242803202</v>
      </c>
      <c r="J24" s="2315">
        <v>0</v>
      </c>
      <c r="K24" s="2748">
        <v>0</v>
      </c>
      <c r="L24" s="2315">
        <v>0</v>
      </c>
      <c r="M24" s="2315">
        <v>0</v>
      </c>
      <c r="N24" s="2748">
        <v>2.6354672129145322E-3</v>
      </c>
      <c r="O24" s="2314">
        <v>0.13734620425416247</v>
      </c>
    </row>
    <row r="25" spans="1:15" s="7" customFormat="1" ht="12" customHeight="1" x14ac:dyDescent="0.35">
      <c r="A25" s="322"/>
      <c r="B25" s="2325" t="s">
        <v>106</v>
      </c>
      <c r="C25" s="2746">
        <v>261.99999999999989</v>
      </c>
      <c r="D25" s="2315">
        <v>0.21048928897839858</v>
      </c>
      <c r="E25" s="2315">
        <v>0.19495883930551697</v>
      </c>
      <c r="F25" s="2315">
        <v>0.22231749693916866</v>
      </c>
      <c r="G25" s="2315">
        <v>8.6387988011347068E-3</v>
      </c>
      <c r="H25" s="2315">
        <v>3.8719991763447752E-2</v>
      </c>
      <c r="I25" s="2315">
        <v>0.46463512680926811</v>
      </c>
      <c r="J25" s="2315">
        <v>3.7382176681569497E-3</v>
      </c>
      <c r="K25" s="2315">
        <v>0</v>
      </c>
      <c r="L25" s="2748">
        <v>0</v>
      </c>
      <c r="M25" s="2748">
        <v>3.255588436464943E-3</v>
      </c>
      <c r="N25" s="2315">
        <v>8.5458682434524161E-3</v>
      </c>
      <c r="O25" s="2314">
        <v>0.28973894594362881</v>
      </c>
    </row>
    <row r="26" spans="1:15" s="7" customFormat="1" ht="12" customHeight="1" x14ac:dyDescent="0.35">
      <c r="A26" s="322"/>
      <c r="B26" s="2325" t="s">
        <v>105</v>
      </c>
      <c r="C26" s="2746">
        <v>594.99999999999989</v>
      </c>
      <c r="D26" s="2315">
        <v>7.341526868346418E-2</v>
      </c>
      <c r="E26" s="2315">
        <v>4.412810719768287E-2</v>
      </c>
      <c r="F26" s="2315">
        <v>4.9579059491291946E-2</v>
      </c>
      <c r="G26" s="2315">
        <v>0.59241087196377662</v>
      </c>
      <c r="H26" s="2315">
        <v>1.7882700683821192E-2</v>
      </c>
      <c r="I26" s="2315">
        <v>0.70400073933657259</v>
      </c>
      <c r="J26" s="2315">
        <v>0</v>
      </c>
      <c r="K26" s="2315">
        <v>5.8017467493999759E-4</v>
      </c>
      <c r="L26" s="2315">
        <v>0</v>
      </c>
      <c r="M26" s="2315">
        <v>0</v>
      </c>
      <c r="N26" s="2315">
        <v>1.3265038140574672E-2</v>
      </c>
      <c r="O26" s="2314">
        <v>0.18093982528252098</v>
      </c>
    </row>
    <row r="27" spans="1:15" s="7" customFormat="1" ht="12" customHeight="1" x14ac:dyDescent="0.35">
      <c r="A27" s="322"/>
      <c r="B27" s="2325" t="s">
        <v>104</v>
      </c>
      <c r="C27" s="2746">
        <v>122.99999999999999</v>
      </c>
      <c r="D27" s="2315">
        <v>4.7534362908251006E-2</v>
      </c>
      <c r="E27" s="2315">
        <v>0.50181653329209852</v>
      </c>
      <c r="F27" s="2315">
        <v>4.1210442698435296E-2</v>
      </c>
      <c r="G27" s="2315">
        <v>1.0530722658610964E-2</v>
      </c>
      <c r="H27" s="2315">
        <v>2.5479553345205436E-2</v>
      </c>
      <c r="I27" s="2315">
        <v>0.57903725199435019</v>
      </c>
      <c r="J27" s="2315">
        <v>0</v>
      </c>
      <c r="K27" s="2315">
        <v>0</v>
      </c>
      <c r="L27" s="2315">
        <v>0</v>
      </c>
      <c r="M27" s="2315">
        <v>0</v>
      </c>
      <c r="N27" s="2315">
        <v>0</v>
      </c>
      <c r="O27" s="2314">
        <v>0.35300565333602713</v>
      </c>
    </row>
    <row r="28" spans="1:15" s="7" customFormat="1" ht="12" customHeight="1" x14ac:dyDescent="0.35">
      <c r="A28" s="322"/>
      <c r="B28" s="2325" t="s">
        <v>103</v>
      </c>
      <c r="C28" s="2746">
        <v>58</v>
      </c>
      <c r="D28" s="2315">
        <v>1.665035817641387E-2</v>
      </c>
      <c r="E28" s="2315">
        <v>0.5722692871879782</v>
      </c>
      <c r="F28" s="2315">
        <v>8.3844826895989599E-3</v>
      </c>
      <c r="G28" s="2315">
        <v>0</v>
      </c>
      <c r="H28" s="2315">
        <v>4.2916620880775087E-2</v>
      </c>
      <c r="I28" s="2315">
        <v>0.6235703907583523</v>
      </c>
      <c r="J28" s="2315">
        <v>0</v>
      </c>
      <c r="K28" s="2315">
        <v>0</v>
      </c>
      <c r="L28" s="2315">
        <v>0</v>
      </c>
      <c r="M28" s="2315">
        <v>0</v>
      </c>
      <c r="N28" s="2315">
        <v>8.3251790882069351E-3</v>
      </c>
      <c r="O28" s="2314">
        <v>0.284092157796209</v>
      </c>
    </row>
    <row r="29" spans="1:15" s="7" customFormat="1" ht="12" customHeight="1" x14ac:dyDescent="0.35">
      <c r="A29" s="322"/>
      <c r="B29" s="2325" t="s">
        <v>102</v>
      </c>
      <c r="C29" s="2746">
        <v>83.000000000000014</v>
      </c>
      <c r="D29" s="2315">
        <v>0</v>
      </c>
      <c r="E29" s="2315">
        <v>0.47035954256595153</v>
      </c>
      <c r="F29" s="2315">
        <v>5.056360830364208E-2</v>
      </c>
      <c r="G29" s="2315">
        <v>3.6611947891436993E-2</v>
      </c>
      <c r="H29" s="2315">
        <v>0.2036895891890235</v>
      </c>
      <c r="I29" s="2315">
        <v>0.76122468795005416</v>
      </c>
      <c r="J29" s="2315">
        <v>4.5088122034634588E-3</v>
      </c>
      <c r="K29" s="2315">
        <v>0</v>
      </c>
      <c r="L29" s="2315">
        <v>0</v>
      </c>
      <c r="M29" s="2315">
        <v>0</v>
      </c>
      <c r="N29" s="2315">
        <v>0</v>
      </c>
      <c r="O29" s="2314">
        <v>0.23426649984648285</v>
      </c>
    </row>
    <row r="30" spans="1:15" s="7" customFormat="1" ht="12" customHeight="1" x14ac:dyDescent="0.35">
      <c r="A30" s="322"/>
      <c r="B30" s="2325" t="s">
        <v>101</v>
      </c>
      <c r="C30" s="2746">
        <v>144.00000000000009</v>
      </c>
      <c r="D30" s="2315">
        <v>7.3617403268902551E-2</v>
      </c>
      <c r="E30" s="2315">
        <v>0.39445793792439271</v>
      </c>
      <c r="F30" s="2315">
        <v>3.6896258915211151E-2</v>
      </c>
      <c r="G30" s="2315">
        <v>0</v>
      </c>
      <c r="H30" s="2315">
        <v>2.0093545284608792E-2</v>
      </c>
      <c r="I30" s="2315">
        <v>0.45144774212421268</v>
      </c>
      <c r="J30" s="2315">
        <v>0</v>
      </c>
      <c r="K30" s="2748">
        <v>6.0425403211558218E-2</v>
      </c>
      <c r="L30" s="2315">
        <v>3.2665476286215943E-3</v>
      </c>
      <c r="M30" s="2315">
        <v>0</v>
      </c>
      <c r="N30" s="2315">
        <v>1.6012910118054054E-2</v>
      </c>
      <c r="O30" s="2314">
        <v>0.27365203170834251</v>
      </c>
    </row>
    <row r="31" spans="1:15" s="7" customFormat="1" ht="12" customHeight="1" x14ac:dyDescent="0.35">
      <c r="A31" s="322"/>
      <c r="B31" s="2325" t="s">
        <v>241</v>
      </c>
      <c r="C31" s="2746">
        <v>116</v>
      </c>
      <c r="D31" s="2315">
        <v>1.9929259547735435E-2</v>
      </c>
      <c r="E31" s="2315">
        <v>8.3466602314699739E-3</v>
      </c>
      <c r="F31" s="2315">
        <v>0.52314391500840651</v>
      </c>
      <c r="G31" s="2315">
        <v>0.1096412918964267</v>
      </c>
      <c r="H31" s="2315">
        <v>4.173330115734987E-2</v>
      </c>
      <c r="I31" s="2315">
        <v>0.68286516829365307</v>
      </c>
      <c r="J31" s="2315">
        <v>0</v>
      </c>
      <c r="K31" s="2315">
        <v>0</v>
      </c>
      <c r="L31" s="2315">
        <v>0</v>
      </c>
      <c r="M31" s="2315">
        <v>0</v>
      </c>
      <c r="N31" s="2315">
        <v>6.1212279989120467E-3</v>
      </c>
      <c r="O31" s="2314">
        <v>0.2641687502250753</v>
      </c>
    </row>
    <row r="32" spans="1:15" s="7" customFormat="1" ht="12" customHeight="1" x14ac:dyDescent="0.35">
      <c r="A32" s="322"/>
      <c r="B32" s="2325" t="s">
        <v>240</v>
      </c>
      <c r="C32" s="2746">
        <v>344.00000000000023</v>
      </c>
      <c r="D32" s="2315">
        <v>3.7199661943425825E-2</v>
      </c>
      <c r="E32" s="2315">
        <v>8.0047478272733216E-2</v>
      </c>
      <c r="F32" s="2315">
        <v>0.3852251075364263</v>
      </c>
      <c r="G32" s="2315">
        <v>0.26723067906206766</v>
      </c>
      <c r="H32" s="2315">
        <v>2.4600292748241402E-2</v>
      </c>
      <c r="I32" s="2315">
        <v>0.75710355761946846</v>
      </c>
      <c r="J32" s="2315">
        <v>0</v>
      </c>
      <c r="K32" s="2315">
        <v>0</v>
      </c>
      <c r="L32" s="2315">
        <v>0</v>
      </c>
      <c r="M32" s="2315">
        <v>6.6506083039254427E-3</v>
      </c>
      <c r="N32" s="2315">
        <v>1.9330041483575103E-2</v>
      </c>
      <c r="O32" s="2314">
        <v>0.15306832670076218</v>
      </c>
    </row>
    <row r="33" spans="1:15" s="7" customFormat="1" ht="12" customHeight="1" thickBot="1" x14ac:dyDescent="0.4">
      <c r="A33" s="379"/>
      <c r="B33" s="2324" t="s">
        <v>59</v>
      </c>
      <c r="C33" s="2752">
        <v>9837.9999999999764</v>
      </c>
      <c r="D33" s="2322">
        <v>0.2450345379941391</v>
      </c>
      <c r="E33" s="2322">
        <v>9.8261889322355758E-2</v>
      </c>
      <c r="F33" s="2322">
        <v>0.18540506289242836</v>
      </c>
      <c r="G33" s="2322">
        <v>0.20947822612210118</v>
      </c>
      <c r="H33" s="2322">
        <v>2.6417020287341973E-2</v>
      </c>
      <c r="I33" s="2322">
        <v>0.51956219862422726</v>
      </c>
      <c r="J33" s="2758">
        <v>1.675183089657317E-3</v>
      </c>
      <c r="K33" s="2322">
        <v>5.5360301731752944E-3</v>
      </c>
      <c r="L33" s="2322">
        <v>2.2857471722938522E-3</v>
      </c>
      <c r="M33" s="2322">
        <v>1.5172038089463274E-3</v>
      </c>
      <c r="N33" s="2322">
        <v>1.1077549838546752E-2</v>
      </c>
      <c r="O33" s="2320">
        <v>0.19270635211785353</v>
      </c>
    </row>
    <row r="34" spans="1:15" s="7" customFormat="1" ht="12" customHeight="1" x14ac:dyDescent="0.35">
      <c r="A34" s="317" t="s">
        <v>98</v>
      </c>
      <c r="B34" s="2725" t="s">
        <v>97</v>
      </c>
      <c r="C34" s="2751">
        <v>7511.0000000000045</v>
      </c>
      <c r="D34" s="2723">
        <v>0.46303879097386902</v>
      </c>
      <c r="E34" s="2723">
        <v>0.20916882909427756</v>
      </c>
      <c r="F34" s="2723">
        <v>0.11718118611480499</v>
      </c>
      <c r="G34" s="2723">
        <v>1.0346926512547514E-2</v>
      </c>
      <c r="H34" s="2723">
        <v>7.8558769489181071E-2</v>
      </c>
      <c r="I34" s="2723">
        <v>0.41525571121081117</v>
      </c>
      <c r="J34" s="2723">
        <v>3.230849039666769E-3</v>
      </c>
      <c r="K34" s="2723">
        <v>6.4408640335478617E-3</v>
      </c>
      <c r="L34" s="2750">
        <v>4.0175492432338094E-3</v>
      </c>
      <c r="M34" s="2750">
        <v>2.0643194347374208E-3</v>
      </c>
      <c r="N34" s="2723">
        <v>1.4329120885555914E-2</v>
      </c>
      <c r="O34" s="2749">
        <v>6.4838041317322487E-2</v>
      </c>
    </row>
    <row r="35" spans="1:15" s="7" customFormat="1" ht="12" customHeight="1" x14ac:dyDescent="0.35">
      <c r="A35" s="78" t="s">
        <v>96</v>
      </c>
      <c r="B35" s="2325" t="s">
        <v>95</v>
      </c>
      <c r="C35" s="2746">
        <v>756.99999999999977</v>
      </c>
      <c r="D35" s="2315">
        <v>0.45125624674549253</v>
      </c>
      <c r="E35" s="2315">
        <v>0.13694413135856356</v>
      </c>
      <c r="F35" s="2315">
        <v>0.1967623528901023</v>
      </c>
      <c r="G35" s="2315">
        <v>1.4029552936034676E-2</v>
      </c>
      <c r="H35" s="2315">
        <v>6.1633980391265164E-2</v>
      </c>
      <c r="I35" s="2315">
        <v>0.40937001757596569</v>
      </c>
      <c r="J35" s="2315">
        <v>5.1687347997581255E-3</v>
      </c>
      <c r="K35" s="2748">
        <v>1.2823969338449279E-3</v>
      </c>
      <c r="L35" s="2315">
        <v>0</v>
      </c>
      <c r="M35" s="2315">
        <v>1.3256398992830217E-3</v>
      </c>
      <c r="N35" s="2315">
        <v>1.7169226339423672E-2</v>
      </c>
      <c r="O35" s="2314">
        <v>8.5646769503975401E-2</v>
      </c>
    </row>
    <row r="36" spans="1:15" s="7" customFormat="1" ht="12" customHeight="1" x14ac:dyDescent="0.35">
      <c r="A36" s="535"/>
      <c r="B36" s="2325" t="s">
        <v>94</v>
      </c>
      <c r="C36" s="2746">
        <v>242.99999999999994</v>
      </c>
      <c r="D36" s="2315">
        <v>0.1953020362467856</v>
      </c>
      <c r="E36" s="2315">
        <v>4.6812762400310327E-2</v>
      </c>
      <c r="F36" s="2315">
        <v>0.67805376728379674</v>
      </c>
      <c r="G36" s="2748">
        <v>0</v>
      </c>
      <c r="H36" s="2748">
        <v>2.5855430690885278E-2</v>
      </c>
      <c r="I36" s="2315">
        <v>0.75072196037499228</v>
      </c>
      <c r="J36" s="2315">
        <v>0</v>
      </c>
      <c r="K36" s="2315">
        <v>0</v>
      </c>
      <c r="L36" s="2315">
        <v>0</v>
      </c>
      <c r="M36" s="2315">
        <v>0</v>
      </c>
      <c r="N36" s="2315">
        <v>1.9589690780269134E-2</v>
      </c>
      <c r="O36" s="2314">
        <v>1.2829628935902657E-2</v>
      </c>
    </row>
    <row r="37" spans="1:15" s="7" customFormat="1" ht="12" customHeight="1" thickBot="1" x14ac:dyDescent="0.4">
      <c r="A37" s="318"/>
      <c r="B37" s="182" t="s">
        <v>59</v>
      </c>
      <c r="C37" s="2745">
        <v>8511.0000000000055</v>
      </c>
      <c r="D37" s="2328">
        <v>0.4546512917600346</v>
      </c>
      <c r="E37" s="2328">
        <v>0.19822590306063317</v>
      </c>
      <c r="F37" s="2328">
        <v>0.13969234419722279</v>
      </c>
      <c r="G37" s="2328">
        <v>1.0395173358502222E-2</v>
      </c>
      <c r="H37" s="2328">
        <v>7.5593322294625537E-2</v>
      </c>
      <c r="I37" s="2328">
        <v>0.42390674291098374</v>
      </c>
      <c r="J37" s="2328">
        <v>3.3168268477683266E-3</v>
      </c>
      <c r="K37" s="2328">
        <v>5.8003702239837864E-3</v>
      </c>
      <c r="L37" s="2757">
        <v>3.5460490738576465E-3</v>
      </c>
      <c r="M37" s="2757">
        <v>1.9413491128915516E-3</v>
      </c>
      <c r="N37" s="2328">
        <v>1.4728676921757854E-2</v>
      </c>
      <c r="O37" s="2327">
        <v>6.5287370251977256E-2</v>
      </c>
    </row>
    <row r="38" spans="1:15" s="7" customFormat="1" ht="12" customHeight="1" thickBot="1" x14ac:dyDescent="0.4">
      <c r="A38" s="535" t="s">
        <v>93</v>
      </c>
      <c r="B38" s="1844" t="s">
        <v>59</v>
      </c>
      <c r="C38" s="2756">
        <v>181.99999999999997</v>
      </c>
      <c r="D38" s="168">
        <v>8.6217762090195021E-2</v>
      </c>
      <c r="E38" s="2755">
        <v>0.21346261945796402</v>
      </c>
      <c r="F38" s="168">
        <v>0.57821601834460079</v>
      </c>
      <c r="G38" s="168">
        <v>0</v>
      </c>
      <c r="H38" s="168">
        <v>6.3710315114589106E-2</v>
      </c>
      <c r="I38" s="168">
        <v>0.85538895291715389</v>
      </c>
      <c r="J38" s="168">
        <v>2.0795034650666108E-2</v>
      </c>
      <c r="K38" s="168">
        <v>0</v>
      </c>
      <c r="L38" s="168">
        <v>0</v>
      </c>
      <c r="M38" s="168">
        <v>0</v>
      </c>
      <c r="N38" s="168">
        <v>7.4929425245549401E-3</v>
      </c>
      <c r="O38" s="165">
        <v>1.7084099862282223E-2</v>
      </c>
    </row>
    <row r="39" spans="1:15" s="7" customFormat="1" ht="12" customHeight="1" x14ac:dyDescent="0.35">
      <c r="A39" s="317" t="s">
        <v>92</v>
      </c>
      <c r="B39" s="2725" t="s">
        <v>91</v>
      </c>
      <c r="C39" s="2751">
        <v>289.00000000000006</v>
      </c>
      <c r="D39" s="2723">
        <v>0.57999433827979685</v>
      </c>
      <c r="E39" s="2723">
        <v>2.9289681494184969E-2</v>
      </c>
      <c r="F39" s="2723">
        <v>0.30904259359681552</v>
      </c>
      <c r="G39" s="2723">
        <v>0</v>
      </c>
      <c r="H39" s="2723">
        <v>1.6603015190798577E-2</v>
      </c>
      <c r="I39" s="2723">
        <v>0.3549352902817991</v>
      </c>
      <c r="J39" s="2723">
        <v>0</v>
      </c>
      <c r="K39" s="2723">
        <v>0</v>
      </c>
      <c r="L39" s="2723">
        <v>0</v>
      </c>
      <c r="M39" s="2723">
        <v>0</v>
      </c>
      <c r="N39" s="2723">
        <v>5.5715308411603982E-3</v>
      </c>
      <c r="O39" s="2749">
        <v>4.3095925321264279E-2</v>
      </c>
    </row>
    <row r="40" spans="1:15" s="7" customFormat="1" ht="12" customHeight="1" x14ac:dyDescent="0.35">
      <c r="A40" s="78" t="s">
        <v>205</v>
      </c>
      <c r="B40" s="2325" t="s">
        <v>89</v>
      </c>
      <c r="C40" s="2746">
        <v>587.00000000000011</v>
      </c>
      <c r="D40" s="2315">
        <v>0.16595510019106857</v>
      </c>
      <c r="E40" s="2315">
        <v>0.23604265275912142</v>
      </c>
      <c r="F40" s="2315">
        <v>0.50545999345835346</v>
      </c>
      <c r="G40" s="2315">
        <v>3.7128969051819908E-3</v>
      </c>
      <c r="H40" s="2315">
        <v>2.9446918421028243E-2</v>
      </c>
      <c r="I40" s="2315">
        <v>0.77466246154368512</v>
      </c>
      <c r="J40" s="2315">
        <v>1.9219626796454401E-3</v>
      </c>
      <c r="K40" s="2315">
        <v>5.1303515401243558E-3</v>
      </c>
      <c r="L40" s="2315">
        <v>0</v>
      </c>
      <c r="M40" s="2315">
        <v>0</v>
      </c>
      <c r="N40" s="2315">
        <v>2.1713091593452173E-2</v>
      </c>
      <c r="O40" s="2314">
        <v>9.2643669028485871E-3</v>
      </c>
    </row>
    <row r="41" spans="1:15" s="7" customFormat="1" ht="12" customHeight="1" x14ac:dyDescent="0.35">
      <c r="A41" s="78"/>
      <c r="B41" s="2325" t="s">
        <v>88</v>
      </c>
      <c r="C41" s="2746">
        <v>62.000000000000036</v>
      </c>
      <c r="D41" s="2315">
        <v>0.27753383335465359</v>
      </c>
      <c r="E41" s="2315">
        <v>3.0309035764744679E-2</v>
      </c>
      <c r="F41" s="2315">
        <v>0.61034940046731745</v>
      </c>
      <c r="G41" s="2315">
        <v>0</v>
      </c>
      <c r="H41" s="2315">
        <v>0</v>
      </c>
      <c r="I41" s="2315">
        <v>0.64065843623206209</v>
      </c>
      <c r="J41" s="2315">
        <v>0</v>
      </c>
      <c r="K41" s="2315">
        <v>0</v>
      </c>
      <c r="L41" s="2315">
        <v>0</v>
      </c>
      <c r="M41" s="2315">
        <v>1.8391780851738166E-2</v>
      </c>
      <c r="N41" s="2315">
        <v>0</v>
      </c>
      <c r="O41" s="2314">
        <v>6.3415949561545601E-2</v>
      </c>
    </row>
    <row r="42" spans="1:15" s="7" customFormat="1" ht="12" customHeight="1" x14ac:dyDescent="0.35">
      <c r="A42" s="78"/>
      <c r="B42" s="2325" t="s">
        <v>87</v>
      </c>
      <c r="C42" s="2746">
        <v>80</v>
      </c>
      <c r="D42" s="2315">
        <v>7.4804883366231104E-2</v>
      </c>
      <c r="E42" s="2315">
        <v>5.7873569056500151E-2</v>
      </c>
      <c r="F42" s="2315">
        <v>0.80838756951417323</v>
      </c>
      <c r="G42" s="2315">
        <v>0</v>
      </c>
      <c r="H42" s="2315">
        <v>0</v>
      </c>
      <c r="I42" s="2315">
        <v>0.86626113857067333</v>
      </c>
      <c r="J42" s="2315">
        <v>1.4349914111732967E-2</v>
      </c>
      <c r="K42" s="2315">
        <v>0</v>
      </c>
      <c r="L42" s="2315">
        <v>0</v>
      </c>
      <c r="M42" s="2315">
        <v>0</v>
      </c>
      <c r="N42" s="2315">
        <v>0</v>
      </c>
      <c r="O42" s="2314">
        <v>4.4584063951362489E-2</v>
      </c>
    </row>
    <row r="43" spans="1:15" s="7" customFormat="1" ht="12" customHeight="1" x14ac:dyDescent="0.35">
      <c r="A43" s="535"/>
      <c r="B43" s="2325" t="s">
        <v>239</v>
      </c>
      <c r="C43" s="2746">
        <v>119.00000000000001</v>
      </c>
      <c r="D43" s="2315">
        <v>0.23400117146686672</v>
      </c>
      <c r="E43" s="2315">
        <v>2.0109017382887843E-2</v>
      </c>
      <c r="F43" s="2315">
        <v>0.64091163375074789</v>
      </c>
      <c r="G43" s="2315">
        <v>0</v>
      </c>
      <c r="H43" s="2315">
        <v>8.7565061342906175E-3</v>
      </c>
      <c r="I43" s="2315">
        <v>0.6697771572679263</v>
      </c>
      <c r="J43" s="2315">
        <v>2.5027041600323301E-2</v>
      </c>
      <c r="K43" s="2315">
        <v>0</v>
      </c>
      <c r="L43" s="2315">
        <v>0</v>
      </c>
      <c r="M43" s="2315">
        <v>0</v>
      </c>
      <c r="N43" s="2315">
        <v>1.7513012268581235E-2</v>
      </c>
      <c r="O43" s="2314">
        <v>3.621446083151568E-2</v>
      </c>
    </row>
    <row r="44" spans="1:15" s="7" customFormat="1" ht="12" customHeight="1" thickBot="1" x14ac:dyDescent="0.4">
      <c r="A44" s="313"/>
      <c r="B44" s="305" t="s">
        <v>59</v>
      </c>
      <c r="C44" s="2745">
        <v>1137.0000000000005</v>
      </c>
      <c r="D44" s="2328">
        <v>0.29109558783614409</v>
      </c>
      <c r="E44" s="2328">
        <v>0.13166458312216511</v>
      </c>
      <c r="F44" s="2328">
        <v>0.48933374146381203</v>
      </c>
      <c r="G44" s="2328">
        <v>1.820285406437456E-3</v>
      </c>
      <c r="H44" s="2328">
        <v>2.0082120791853529E-2</v>
      </c>
      <c r="I44" s="2328">
        <v>0.64290073078426813</v>
      </c>
      <c r="J44" s="2328">
        <v>4.494163413779468E-3</v>
      </c>
      <c r="K44" s="2328">
        <v>2.5152069332570245E-3</v>
      </c>
      <c r="L44" s="2328">
        <v>0</v>
      </c>
      <c r="M44" s="2328">
        <v>9.9246716889219116E-4</v>
      </c>
      <c r="N44" s="2328">
        <v>1.4049996971821677E-2</v>
      </c>
      <c r="O44" s="2327">
        <v>2.6992372369854845E-2</v>
      </c>
    </row>
    <row r="45" spans="1:15" s="7" customFormat="1" ht="12" customHeight="1" x14ac:dyDescent="0.35">
      <c r="A45" s="322" t="s">
        <v>85</v>
      </c>
      <c r="B45" s="1304" t="s">
        <v>238</v>
      </c>
      <c r="C45" s="2747">
        <v>341.99999999999983</v>
      </c>
      <c r="D45" s="219">
        <v>4.1570077528701723E-3</v>
      </c>
      <c r="E45" s="219">
        <v>0.16096678684871379</v>
      </c>
      <c r="F45" s="219">
        <v>1.7460811910234696E-2</v>
      </c>
      <c r="G45" s="219">
        <v>0</v>
      </c>
      <c r="H45" s="219">
        <v>0.17088179911358109</v>
      </c>
      <c r="I45" s="219">
        <v>0.34930939787252957</v>
      </c>
      <c r="J45" s="219">
        <v>7.4189455272706947E-3</v>
      </c>
      <c r="K45" s="219">
        <v>0</v>
      </c>
      <c r="L45" s="219">
        <v>5.1229019312349442E-3</v>
      </c>
      <c r="M45" s="219">
        <v>8.3551716600004614E-2</v>
      </c>
      <c r="N45" s="2754">
        <v>9.8987063669125843E-4</v>
      </c>
      <c r="O45" s="267">
        <v>0.53322150504514887</v>
      </c>
    </row>
    <row r="46" spans="1:15" s="7" customFormat="1" ht="12" customHeight="1" x14ac:dyDescent="0.35">
      <c r="A46" s="92" t="s">
        <v>83</v>
      </c>
      <c r="B46" s="2325" t="s">
        <v>82</v>
      </c>
      <c r="C46" s="2746">
        <v>106.99999999999999</v>
      </c>
      <c r="D46" s="2315">
        <v>0.15835471115770119</v>
      </c>
      <c r="E46" s="2315">
        <v>4.1279562404451436E-2</v>
      </c>
      <c r="F46" s="2315">
        <v>1.6862207827357843E-2</v>
      </c>
      <c r="G46" s="2315">
        <v>0.62692771223499399</v>
      </c>
      <c r="H46" s="2315">
        <v>0</v>
      </c>
      <c r="I46" s="2315">
        <v>0.68506948246680321</v>
      </c>
      <c r="J46" s="2315">
        <v>5.6363099262535174E-3</v>
      </c>
      <c r="K46" s="2315">
        <v>1.1510606727176544E-2</v>
      </c>
      <c r="L46" s="2315">
        <v>0</v>
      </c>
      <c r="M46" s="2315">
        <v>0</v>
      </c>
      <c r="N46" s="2315">
        <v>3.4531820181529629E-2</v>
      </c>
      <c r="O46" s="2314">
        <v>7.4947734632611854E-2</v>
      </c>
    </row>
    <row r="47" spans="1:15" s="7" customFormat="1" ht="12" customHeight="1" x14ac:dyDescent="0.35">
      <c r="A47" s="322"/>
      <c r="B47" s="2325" t="s">
        <v>81</v>
      </c>
      <c r="C47" s="2746">
        <v>137</v>
      </c>
      <c r="D47" s="2315">
        <v>0</v>
      </c>
      <c r="E47" s="2315">
        <v>9.2930888199567227E-2</v>
      </c>
      <c r="F47" s="2315">
        <v>4.255662767199634E-2</v>
      </c>
      <c r="G47" s="2315">
        <v>2.4169313928286904E-3</v>
      </c>
      <c r="H47" s="2315">
        <v>0</v>
      </c>
      <c r="I47" s="2315">
        <v>0.13790444726439227</v>
      </c>
      <c r="J47" s="2315">
        <v>3.0667021943448777E-2</v>
      </c>
      <c r="K47" s="2315">
        <v>1.5447895831648739E-2</v>
      </c>
      <c r="L47" s="2315">
        <v>0.71730254946368077</v>
      </c>
      <c r="M47" s="2315">
        <v>0</v>
      </c>
      <c r="N47" s="2315">
        <v>6.8900318887654133E-2</v>
      </c>
      <c r="O47" s="2314">
        <v>2.9777766609171166E-2</v>
      </c>
    </row>
    <row r="48" spans="1:15" s="7" customFormat="1" ht="12" customHeight="1" x14ac:dyDescent="0.35">
      <c r="A48" s="322"/>
      <c r="B48" s="2325" t="s">
        <v>80</v>
      </c>
      <c r="C48" s="2746">
        <v>53.999999999999986</v>
      </c>
      <c r="D48" s="2315">
        <v>0</v>
      </c>
      <c r="E48" s="2315">
        <v>0.69290180927034017</v>
      </c>
      <c r="F48" s="2315">
        <v>0.1358540483509281</v>
      </c>
      <c r="G48" s="2315">
        <v>0</v>
      </c>
      <c r="H48" s="2315">
        <v>0.15966855971848368</v>
      </c>
      <c r="I48" s="2315">
        <v>0.98842441733975195</v>
      </c>
      <c r="J48" s="2315">
        <v>0</v>
      </c>
      <c r="K48" s="2315">
        <v>1.1575582660247958E-2</v>
      </c>
      <c r="L48" s="2315">
        <v>0</v>
      </c>
      <c r="M48" s="2315">
        <v>0</v>
      </c>
      <c r="N48" s="2315">
        <v>0</v>
      </c>
      <c r="O48" s="2314">
        <v>0</v>
      </c>
    </row>
    <row r="49" spans="1:15" s="7" customFormat="1" ht="12" customHeight="1" x14ac:dyDescent="0.35">
      <c r="A49" s="322"/>
      <c r="B49" s="2325" t="s">
        <v>79</v>
      </c>
      <c r="C49" s="2746">
        <v>111.00000000000001</v>
      </c>
      <c r="D49" s="2315">
        <v>1.2314548041141191E-2</v>
      </c>
      <c r="E49" s="2315">
        <v>7.9007473253198027E-2</v>
      </c>
      <c r="F49" s="2315">
        <v>4.9078364014215781E-2</v>
      </c>
      <c r="G49" s="2315">
        <v>9.8255624112873856E-3</v>
      </c>
      <c r="H49" s="2315">
        <v>0</v>
      </c>
      <c r="I49" s="2315">
        <v>0.1379113996787012</v>
      </c>
      <c r="J49" s="2315">
        <v>1.2095800753051299E-2</v>
      </c>
      <c r="K49" s="2315">
        <v>0</v>
      </c>
      <c r="L49" s="2315">
        <v>0</v>
      </c>
      <c r="M49" s="2315">
        <v>0.38061264911614368</v>
      </c>
      <c r="N49" s="2315">
        <v>4.2743434845939413E-2</v>
      </c>
      <c r="O49" s="2314">
        <v>0.4143221675650246</v>
      </c>
    </row>
    <row r="50" spans="1:15" s="7" customFormat="1" ht="12" customHeight="1" x14ac:dyDescent="0.35">
      <c r="A50" s="322"/>
      <c r="B50" s="2325" t="s">
        <v>75</v>
      </c>
      <c r="C50" s="2746">
        <v>73.000000000000014</v>
      </c>
      <c r="D50" s="2315">
        <v>3.9622449939018624E-2</v>
      </c>
      <c r="E50" s="2315">
        <v>0.19983185087669622</v>
      </c>
      <c r="F50" s="2315">
        <v>0.67250951442084839</v>
      </c>
      <c r="G50" s="2315">
        <v>0</v>
      </c>
      <c r="H50" s="2315">
        <v>8.8036184763436512E-2</v>
      </c>
      <c r="I50" s="2315">
        <v>0.96037755006098113</v>
      </c>
      <c r="J50" s="2315">
        <v>0</v>
      </c>
      <c r="K50" s="2315">
        <v>0</v>
      </c>
      <c r="L50" s="2315">
        <v>0</v>
      </c>
      <c r="M50" s="2315">
        <v>0</v>
      </c>
      <c r="N50" s="2315">
        <v>0</v>
      </c>
      <c r="O50" s="2314">
        <v>0</v>
      </c>
    </row>
    <row r="51" spans="1:15" s="7" customFormat="1" ht="12" customHeight="1" x14ac:dyDescent="0.35">
      <c r="A51" s="322"/>
      <c r="B51" s="2325" t="s">
        <v>73</v>
      </c>
      <c r="C51" s="2746">
        <v>191.00000000000006</v>
      </c>
      <c r="D51" s="2315">
        <v>2.0843272162216882E-2</v>
      </c>
      <c r="E51" s="2315">
        <v>0.39240818299966812</v>
      </c>
      <c r="F51" s="2315">
        <v>0.26625234084229593</v>
      </c>
      <c r="G51" s="2315">
        <v>0</v>
      </c>
      <c r="H51" s="2315">
        <v>6.5552367161626796E-2</v>
      </c>
      <c r="I51" s="2315">
        <v>0.72421289100359076</v>
      </c>
      <c r="J51" s="2315">
        <v>0</v>
      </c>
      <c r="K51" s="2315">
        <v>0</v>
      </c>
      <c r="L51" s="2315">
        <v>0</v>
      </c>
      <c r="M51" s="2315">
        <v>6.6293616425513929E-2</v>
      </c>
      <c r="N51" s="2315">
        <v>0</v>
      </c>
      <c r="O51" s="2314">
        <v>0.17210999332906737</v>
      </c>
    </row>
    <row r="52" spans="1:15" s="7" customFormat="1" ht="12" customHeight="1" x14ac:dyDescent="0.35">
      <c r="A52" s="322"/>
      <c r="B52" s="2325" t="s">
        <v>72</v>
      </c>
      <c r="C52" s="2746">
        <v>312.00000000000006</v>
      </c>
      <c r="D52" s="2315">
        <v>0.24773492344258222</v>
      </c>
      <c r="E52" s="2315">
        <v>6.580233888985247E-3</v>
      </c>
      <c r="F52" s="2315">
        <v>0</v>
      </c>
      <c r="G52" s="2315">
        <v>0</v>
      </c>
      <c r="H52" s="2315">
        <v>0</v>
      </c>
      <c r="I52" s="2315">
        <v>6.580233888985247E-3</v>
      </c>
      <c r="J52" s="2315">
        <v>0</v>
      </c>
      <c r="K52" s="2315">
        <v>0.68975935357975515</v>
      </c>
      <c r="L52" s="2315">
        <v>0</v>
      </c>
      <c r="M52" s="2315">
        <v>5.8844404292024734E-3</v>
      </c>
      <c r="N52" s="2315">
        <v>4.1893835232988908E-3</v>
      </c>
      <c r="O52" s="2753">
        <v>3.8798203903232943E-2</v>
      </c>
    </row>
    <row r="53" spans="1:15" s="7" customFormat="1" ht="12" customHeight="1" x14ac:dyDescent="0.35">
      <c r="A53" s="322"/>
      <c r="B53" s="2325" t="s">
        <v>237</v>
      </c>
      <c r="C53" s="2746">
        <v>504.99999999999966</v>
      </c>
      <c r="D53" s="2315">
        <v>5.6070274149291353E-2</v>
      </c>
      <c r="E53" s="2315">
        <v>0.1585006264852932</v>
      </c>
      <c r="F53" s="2315">
        <v>6.6908987427869868E-2</v>
      </c>
      <c r="G53" s="2315">
        <v>0.12465810091293569</v>
      </c>
      <c r="H53" s="2315">
        <v>9.0409742477641372E-2</v>
      </c>
      <c r="I53" s="2315">
        <v>0.44047745730374011</v>
      </c>
      <c r="J53" s="2315">
        <v>1.8143460681353404E-3</v>
      </c>
      <c r="K53" s="2315">
        <v>0.17428576662536283</v>
      </c>
      <c r="L53" s="2315">
        <v>1.5034757323509791E-2</v>
      </c>
      <c r="M53" s="2315">
        <v>9.3232266410584491E-2</v>
      </c>
      <c r="N53" s="2315">
        <v>2.7844863571796462E-2</v>
      </c>
      <c r="O53" s="2314">
        <v>0.17985836516372186</v>
      </c>
    </row>
    <row r="54" spans="1:15" s="7" customFormat="1" ht="12" customHeight="1" thickBot="1" x14ac:dyDescent="0.4">
      <c r="A54" s="26"/>
      <c r="B54" s="2324" t="s">
        <v>59</v>
      </c>
      <c r="C54" s="2752">
        <v>1841.0000000000025</v>
      </c>
      <c r="D54" s="2322">
        <v>7.2252889027250522E-2</v>
      </c>
      <c r="E54" s="2322">
        <v>0.15488143098834511</v>
      </c>
      <c r="F54" s="2322">
        <v>8.2477463901953763E-2</v>
      </c>
      <c r="G54" s="2322">
        <v>7.4043337990836483E-2</v>
      </c>
      <c r="H54" s="2322">
        <v>7.4599717160273263E-2</v>
      </c>
      <c r="I54" s="2322">
        <v>0.38600195004140864</v>
      </c>
      <c r="J54" s="2322">
        <v>5.4352956307608565E-3</v>
      </c>
      <c r="K54" s="2322">
        <v>0.16325981893095076</v>
      </c>
      <c r="L54" s="2322">
        <v>6.0844177237607884E-2</v>
      </c>
      <c r="M54" s="2322">
        <v>6.6213094707174236E-2</v>
      </c>
      <c r="N54" s="2322">
        <v>1.7311032445819451E-2</v>
      </c>
      <c r="O54" s="2320">
        <v>0.21712393043072184</v>
      </c>
    </row>
    <row r="55" spans="1:15" s="7" customFormat="1" ht="12" customHeight="1" x14ac:dyDescent="0.35">
      <c r="A55" s="89" t="s">
        <v>70</v>
      </c>
      <c r="B55" s="2725" t="s">
        <v>69</v>
      </c>
      <c r="C55" s="2751">
        <v>69.000000000000014</v>
      </c>
      <c r="D55" s="2723">
        <v>0</v>
      </c>
      <c r="E55" s="2723">
        <v>7.7697805536988698E-2</v>
      </c>
      <c r="F55" s="2723">
        <v>0.17150959829392681</v>
      </c>
      <c r="G55" s="2723">
        <v>0.55233539739223625</v>
      </c>
      <c r="H55" s="2723">
        <v>0</v>
      </c>
      <c r="I55" s="2723">
        <v>0.80154280122315169</v>
      </c>
      <c r="J55" s="2723">
        <v>0</v>
      </c>
      <c r="K55" s="2723">
        <v>0.11122245222336793</v>
      </c>
      <c r="L55" s="2723">
        <v>0</v>
      </c>
      <c r="M55" s="2723">
        <v>0</v>
      </c>
      <c r="N55" s="2750">
        <v>0</v>
      </c>
      <c r="O55" s="2749">
        <v>7.0115464069101532E-2</v>
      </c>
    </row>
    <row r="56" spans="1:15" s="7" customFormat="1" ht="12" customHeight="1" x14ac:dyDescent="0.35">
      <c r="A56" s="78" t="s">
        <v>68</v>
      </c>
      <c r="B56" s="2325" t="s">
        <v>1297</v>
      </c>
      <c r="C56" s="2746">
        <v>42.000000000000007</v>
      </c>
      <c r="D56" s="2315">
        <v>0</v>
      </c>
      <c r="E56" s="2315">
        <v>0.20460194326477782</v>
      </c>
      <c r="F56" s="2315">
        <v>0</v>
      </c>
      <c r="G56" s="2315">
        <v>0.61393099438863652</v>
      </c>
      <c r="H56" s="2315">
        <v>2.6474874568717575E-2</v>
      </c>
      <c r="I56" s="2315">
        <v>0.84500781222213184</v>
      </c>
      <c r="J56" s="2315">
        <v>0</v>
      </c>
      <c r="K56" s="2315">
        <v>0</v>
      </c>
      <c r="L56" s="2315">
        <v>0</v>
      </c>
      <c r="M56" s="2315">
        <v>0</v>
      </c>
      <c r="N56" s="2748">
        <v>0</v>
      </c>
      <c r="O56" s="2314">
        <v>0.15499218777786811</v>
      </c>
    </row>
    <row r="57" spans="1:15" s="7" customFormat="1" ht="12" customHeight="1" x14ac:dyDescent="0.35">
      <c r="A57" s="78"/>
      <c r="B57" s="2325" t="s">
        <v>66</v>
      </c>
      <c r="C57" s="2746">
        <v>301.99999999999977</v>
      </c>
      <c r="D57" s="2315">
        <v>0</v>
      </c>
      <c r="E57" s="2315">
        <v>0.53879707847200875</v>
      </c>
      <c r="F57" s="2315">
        <v>0.18280334510490523</v>
      </c>
      <c r="G57" s="2315">
        <v>3.6694625463134331E-2</v>
      </c>
      <c r="H57" s="2315">
        <v>0.23151435086674552</v>
      </c>
      <c r="I57" s="2315">
        <v>0.98980939990679384</v>
      </c>
      <c r="J57" s="2315">
        <v>0</v>
      </c>
      <c r="K57" s="2315">
        <v>1.0190600093197772E-2</v>
      </c>
      <c r="L57" s="2315">
        <v>0</v>
      </c>
      <c r="M57" s="2315">
        <v>0</v>
      </c>
      <c r="N57" s="2315">
        <v>0</v>
      </c>
      <c r="O57" s="2314">
        <v>0</v>
      </c>
    </row>
    <row r="58" spans="1:15" s="7" customFormat="1" ht="12" customHeight="1" x14ac:dyDescent="0.35">
      <c r="A58" s="78"/>
      <c r="B58" s="2325" t="s">
        <v>65</v>
      </c>
      <c r="C58" s="2746">
        <v>234.00000000000017</v>
      </c>
      <c r="D58" s="2315">
        <v>0.25859988378601168</v>
      </c>
      <c r="E58" s="2315">
        <v>0.26736009174492081</v>
      </c>
      <c r="F58" s="2315">
        <v>0.11355253082762451</v>
      </c>
      <c r="G58" s="2315">
        <v>0</v>
      </c>
      <c r="H58" s="2315">
        <v>0.24195096070973607</v>
      </c>
      <c r="I58" s="2315">
        <v>0.62286358328228142</v>
      </c>
      <c r="J58" s="2315">
        <v>8.0206567651868316E-3</v>
      </c>
      <c r="K58" s="2315">
        <v>0</v>
      </c>
      <c r="L58" s="2315">
        <v>0</v>
      </c>
      <c r="M58" s="2315">
        <v>5.1057290331035744E-3</v>
      </c>
      <c r="N58" s="2315">
        <v>1.3474703367271919E-2</v>
      </c>
      <c r="O58" s="2314">
        <v>7.6180946653026674E-2</v>
      </c>
    </row>
    <row r="59" spans="1:15" s="7" customFormat="1" ht="12" customHeight="1" x14ac:dyDescent="0.35">
      <c r="A59" s="78"/>
      <c r="B59" s="2325" t="s">
        <v>236</v>
      </c>
      <c r="C59" s="2746">
        <v>214.00000000000017</v>
      </c>
      <c r="D59" s="2315">
        <v>0.17508451306516976</v>
      </c>
      <c r="E59" s="2315">
        <v>0.31868094095228011</v>
      </c>
      <c r="F59" s="2315">
        <v>0.29463028770586952</v>
      </c>
      <c r="G59" s="2315">
        <v>1.2348865088351766E-2</v>
      </c>
      <c r="H59" s="2315">
        <v>9.4693391468813851E-2</v>
      </c>
      <c r="I59" s="2315">
        <v>0.72035348521531528</v>
      </c>
      <c r="J59" s="2315">
        <v>1.380228700828303E-2</v>
      </c>
      <c r="K59" s="2315">
        <v>3.9675712619320333E-2</v>
      </c>
      <c r="L59" s="2315">
        <v>0</v>
      </c>
      <c r="M59" s="2315">
        <v>0</v>
      </c>
      <c r="N59" s="2315">
        <v>6.9127954759909101E-3</v>
      </c>
      <c r="O59" s="2314">
        <v>3.9546077778516174E-2</v>
      </c>
    </row>
    <row r="60" spans="1:15" s="7" customFormat="1" ht="12" customHeight="1" thickBot="1" x14ac:dyDescent="0.4">
      <c r="A60" s="266"/>
      <c r="B60" s="305" t="s">
        <v>59</v>
      </c>
      <c r="C60" s="2745">
        <v>860.99999999999989</v>
      </c>
      <c r="D60" s="2328">
        <v>0.11752508763232532</v>
      </c>
      <c r="E60" s="2328">
        <v>0.32463167168797252</v>
      </c>
      <c r="F60" s="2328">
        <v>0.18436422095969424</v>
      </c>
      <c r="G60" s="2328">
        <v>0.12574184584922907</v>
      </c>
      <c r="H60" s="2328">
        <v>0.14863106567003459</v>
      </c>
      <c r="I60" s="2328">
        <v>0.78336880416693044</v>
      </c>
      <c r="J60" s="2328">
        <v>6.2431321138029846E-3</v>
      </c>
      <c r="K60" s="2328">
        <v>2.7458391342939793E-2</v>
      </c>
      <c r="L60" s="2328">
        <v>0</v>
      </c>
      <c r="M60" s="2328">
        <v>1.2476488146535855E-3</v>
      </c>
      <c r="N60" s="2328">
        <v>5.4379204708067961E-3</v>
      </c>
      <c r="O60" s="2327">
        <v>5.1495316526054991E-2</v>
      </c>
    </row>
    <row r="61" spans="1:15" s="7" customFormat="1" ht="12" customHeight="1" x14ac:dyDescent="0.35">
      <c r="A61" s="78" t="s">
        <v>1296</v>
      </c>
      <c r="B61" s="1304" t="s">
        <v>62</v>
      </c>
      <c r="C61" s="2747">
        <v>353.99999999999983</v>
      </c>
      <c r="D61" s="219">
        <v>0.3417092152425405</v>
      </c>
      <c r="E61" s="219">
        <v>0.14300346926430163</v>
      </c>
      <c r="F61" s="219">
        <v>0.18124480978354071</v>
      </c>
      <c r="G61" s="219">
        <v>4.1411807842843734E-2</v>
      </c>
      <c r="H61" s="219">
        <v>4.3983872351093113E-2</v>
      </c>
      <c r="I61" s="219">
        <v>0.40964395924177921</v>
      </c>
      <c r="J61" s="219">
        <v>4.9364873982785121E-2</v>
      </c>
      <c r="K61" s="219">
        <v>1.6230741640614374E-2</v>
      </c>
      <c r="L61" s="219">
        <v>0</v>
      </c>
      <c r="M61" s="219">
        <v>0</v>
      </c>
      <c r="N61" s="219">
        <v>9.8713990641155578E-3</v>
      </c>
      <c r="O61" s="267">
        <v>0.1361442974795973</v>
      </c>
    </row>
    <row r="62" spans="1:15" s="7" customFormat="1" ht="12" customHeight="1" x14ac:dyDescent="0.35">
      <c r="A62" s="78" t="s">
        <v>1295</v>
      </c>
      <c r="B62" s="2325" t="s">
        <v>60</v>
      </c>
      <c r="C62" s="2746">
        <v>43.999999999999993</v>
      </c>
      <c r="D62" s="2315">
        <v>0.10146044353323015</v>
      </c>
      <c r="E62" s="2315">
        <v>0.26632140109540725</v>
      </c>
      <c r="F62" s="2315">
        <v>0.2291172644845608</v>
      </c>
      <c r="G62" s="2315">
        <v>0</v>
      </c>
      <c r="H62" s="2315">
        <v>0.26316468204587745</v>
      </c>
      <c r="I62" s="2315">
        <v>0.75860334762584547</v>
      </c>
      <c r="J62" s="2315">
        <v>0</v>
      </c>
      <c r="K62" s="2315">
        <v>0</v>
      </c>
      <c r="L62" s="2315">
        <v>0</v>
      </c>
      <c r="M62" s="2315">
        <v>0</v>
      </c>
      <c r="N62" s="2315">
        <v>0</v>
      </c>
      <c r="O62" s="2314">
        <v>0.11386055205828156</v>
      </c>
    </row>
    <row r="63" spans="1:15" s="7" customFormat="1" ht="12" customHeight="1" thickBot="1" x14ac:dyDescent="0.4">
      <c r="A63" s="81"/>
      <c r="B63" s="305" t="s">
        <v>59</v>
      </c>
      <c r="C63" s="2745">
        <v>398.00000000000011</v>
      </c>
      <c r="D63" s="2328">
        <v>0.31495330241209535</v>
      </c>
      <c r="E63" s="2328">
        <v>0.15673708301403608</v>
      </c>
      <c r="F63" s="2328">
        <v>0.1865762469261609</v>
      </c>
      <c r="G63" s="2328">
        <v>3.6799876997532628E-2</v>
      </c>
      <c r="H63" s="2328">
        <v>6.8393498242523804E-2</v>
      </c>
      <c r="I63" s="2328">
        <v>0.44850670518025337</v>
      </c>
      <c r="J63" s="2328">
        <v>4.3867229787677979E-2</v>
      </c>
      <c r="K63" s="2328">
        <v>1.4423163997573603E-2</v>
      </c>
      <c r="L63" s="2328">
        <v>0</v>
      </c>
      <c r="M63" s="2328">
        <v>0</v>
      </c>
      <c r="N63" s="2328">
        <v>8.7720457105276168E-3</v>
      </c>
      <c r="O63" s="2327">
        <v>0.13366261174282285</v>
      </c>
    </row>
    <row r="64" spans="1:15" ht="9.75" customHeight="1" x14ac:dyDescent="0.35"/>
    <row r="65" ht="9.75" customHeight="1" x14ac:dyDescent="0.35"/>
    <row r="66" ht="9.75" customHeight="1" x14ac:dyDescent="0.35"/>
    <row r="67" ht="9.75" customHeight="1" x14ac:dyDescent="0.35"/>
    <row r="68" ht="9.75" customHeight="1" x14ac:dyDescent="0.35"/>
    <row r="74" ht="16.5" customHeight="1" x14ac:dyDescent="0.35"/>
    <row r="76" ht="16.5" customHeight="1" x14ac:dyDescent="0.35"/>
  </sheetData>
  <mergeCells count="24">
    <mergeCell ref="A1:O1"/>
    <mergeCell ref="A2:O2"/>
    <mergeCell ref="A9:B9"/>
    <mergeCell ref="E5:I5"/>
    <mergeCell ref="J5:J6"/>
    <mergeCell ref="E6:I6"/>
    <mergeCell ref="J7:J8"/>
    <mergeCell ref="A3:B8"/>
    <mergeCell ref="D7:D8"/>
    <mergeCell ref="M5:M6"/>
    <mergeCell ref="C5:C6"/>
    <mergeCell ref="D5:D6"/>
    <mergeCell ref="C7:C8"/>
    <mergeCell ref="N7:N8"/>
    <mergeCell ref="K5:K6"/>
    <mergeCell ref="K7:K8"/>
    <mergeCell ref="O5:O6"/>
    <mergeCell ref="O7:O8"/>
    <mergeCell ref="C3:O3"/>
    <mergeCell ref="C4:O4"/>
    <mergeCell ref="N5:N6"/>
    <mergeCell ref="L5:L6"/>
    <mergeCell ref="L7:L8"/>
    <mergeCell ref="M7:M8"/>
  </mergeCells>
  <conditionalFormatting sqref="N46:N54 O9:O51 K31:K34 H18:H35 J11:J12 J21:J32 K25:K29 L35:M36 N25:N44 L26:M33 L14:M24 K12:K23 N11:N23 E21 H9:H16 E23:E37 E9:E19 J15:J19 K9:K10 G12:G35 N9 G9 L10:M12 O53:O63 N57:N63 E39:E63 J34:J63 D9:D63 F9:F63 G37:H63 K36:K63 L38:M63 I9:I63">
    <cfRule type="cellIs" dxfId="607" priority="3" operator="lessThan">
      <formula>0.01</formula>
    </cfRule>
  </conditionalFormatting>
  <conditionalFormatting sqref="N46:N54 O9:O51 K31:K34 H18:H35 J11:J12 J21:J32 K25:K29 L35:M36 N25:N44 L26:M33 L14:M24 K12:K23 N11:N23 E21 H9:H16 E23:E37 E9:E19 J15:J19 K9:K10 G12:G35 N9 G9 L10:M12 O53:O63 N57:N63 E39:E63 J34:J63 D9:D63 F9:F63 G37:H63 K36:K63 L38:M63 I9:I63">
    <cfRule type="expression" dxfId="606" priority="2">
      <formula>D9&lt;0.005</formula>
    </cfRule>
  </conditionalFormatting>
  <conditionalFormatting sqref="N46:N54 O9:O51 K31:K34 H18:H35 J11:J12 J21:J32 K25:K29 L35:M36 N25:N44 L26:M33 L14:M24 K12:K23 N11:N23 E21 H9:H16 E23:E37 E9:E19 J15:J19 K9:K10 G12:G35 N9 G9 L10:M12 O53:O63 N57:N63 E39:E63 J34:J63 D9:D63 F9:F63 G37:H63 K36:K63 L38:M63 I9:I63">
    <cfRule type="expression" dxfId="605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גיליון144"/>
  <dimension ref="A1:O4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5" bestFit="1" customWidth="1"/>
    <col min="2" max="2" width="43.36328125" style="5" bestFit="1" customWidth="1"/>
    <col min="3" max="3" width="7.08984375" style="4" bestFit="1" customWidth="1"/>
    <col min="4" max="4" width="6.6328125" style="227" bestFit="1" customWidth="1"/>
    <col min="5" max="5" width="9.6328125" style="227" bestFit="1" customWidth="1"/>
    <col min="6" max="6" width="8" style="227" bestFit="1" customWidth="1"/>
    <col min="7" max="7" width="9.08984375" style="227" bestFit="1" customWidth="1"/>
    <col min="8" max="8" width="14.453125" style="227" bestFit="1" customWidth="1"/>
    <col min="9" max="9" width="5.36328125" style="227" bestFit="1" customWidth="1"/>
    <col min="10" max="10" width="5.90625" style="227" bestFit="1" customWidth="1"/>
    <col min="11" max="11" width="7.453125" style="227" bestFit="1" customWidth="1"/>
    <col min="12" max="12" width="5.6328125" style="227" bestFit="1" customWidth="1"/>
    <col min="13" max="13" width="8.453125" style="227" bestFit="1" customWidth="1"/>
    <col min="14" max="14" width="5.90625" style="227" bestFit="1" customWidth="1"/>
    <col min="15" max="15" width="11.7265625" style="1" bestFit="1" customWidth="1"/>
    <col min="16" max="16384" width="9" style="1"/>
  </cols>
  <sheetData>
    <row r="1" spans="1:15" ht="15.75" customHeight="1" x14ac:dyDescent="0.35">
      <c r="A1" s="6345" t="s">
        <v>1306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ht="15.75" customHeight="1" thickBot="1" x14ac:dyDescent="0.4">
      <c r="A2" s="6346" t="s">
        <v>1305</v>
      </c>
      <c r="B2" s="6346"/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  <c r="N2" s="6346"/>
      <c r="O2" s="6346"/>
    </row>
    <row r="3" spans="1:15" ht="20.149999999999999" customHeight="1" x14ac:dyDescent="0.35">
      <c r="A3" s="6404"/>
      <c r="B3" s="6405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5"/>
      <c r="N3" s="6405"/>
      <c r="O3" s="6406"/>
    </row>
    <row r="4" spans="1:15" ht="20.149999999999999" customHeight="1" thickBot="1" x14ac:dyDescent="0.4">
      <c r="A4" s="6481"/>
      <c r="B4" s="6482"/>
      <c r="C4" s="6434" t="s">
        <v>37</v>
      </c>
      <c r="D4" s="6435"/>
      <c r="E4" s="6435"/>
      <c r="F4" s="6435"/>
      <c r="G4" s="6435"/>
      <c r="H4" s="6435"/>
      <c r="I4" s="6435"/>
      <c r="J4" s="6435"/>
      <c r="K4" s="6435"/>
      <c r="L4" s="6435"/>
      <c r="M4" s="6435"/>
      <c r="N4" s="6435"/>
      <c r="O4" s="6436"/>
    </row>
    <row r="5" spans="1:15" ht="20.149999999999999" customHeight="1" x14ac:dyDescent="0.35">
      <c r="A5" s="6481"/>
      <c r="B5" s="6482"/>
      <c r="C5" s="6418" t="s">
        <v>55</v>
      </c>
      <c r="D5" s="6424" t="s">
        <v>184</v>
      </c>
      <c r="E5" s="6410" t="s">
        <v>183</v>
      </c>
      <c r="F5" s="6411"/>
      <c r="G5" s="6411"/>
      <c r="H5" s="6411"/>
      <c r="I5" s="6412"/>
      <c r="J5" s="6402" t="s">
        <v>182</v>
      </c>
      <c r="K5" s="6424" t="s">
        <v>181</v>
      </c>
      <c r="L5" s="6402" t="s">
        <v>180</v>
      </c>
      <c r="M5" s="6424" t="s">
        <v>179</v>
      </c>
      <c r="N5" s="6402" t="s">
        <v>129</v>
      </c>
      <c r="O5" s="6465" t="s">
        <v>172</v>
      </c>
    </row>
    <row r="6" spans="1:15" ht="20.149999999999999" customHeight="1" thickBot="1" x14ac:dyDescent="0.4">
      <c r="A6" s="6481"/>
      <c r="B6" s="6482"/>
      <c r="C6" s="6418"/>
      <c r="D6" s="6424"/>
      <c r="E6" s="6414" t="s">
        <v>178</v>
      </c>
      <c r="F6" s="6415"/>
      <c r="G6" s="6415"/>
      <c r="H6" s="6415"/>
      <c r="I6" s="6416"/>
      <c r="J6" s="6402"/>
      <c r="K6" s="6424"/>
      <c r="L6" s="6402"/>
      <c r="M6" s="6424" t="s">
        <v>179</v>
      </c>
      <c r="N6" s="6402"/>
      <c r="O6" s="6465"/>
    </row>
    <row r="7" spans="1:15" ht="20.149999999999999" customHeight="1" x14ac:dyDescent="0.35">
      <c r="A7" s="6481"/>
      <c r="B7" s="6482"/>
      <c r="C7" s="6418" t="s">
        <v>49</v>
      </c>
      <c r="D7" s="6424" t="s">
        <v>177</v>
      </c>
      <c r="E7" s="2776" t="s">
        <v>176</v>
      </c>
      <c r="F7" s="259" t="s">
        <v>175</v>
      </c>
      <c r="G7" s="2776" t="s">
        <v>174</v>
      </c>
      <c r="H7" s="259" t="s">
        <v>173</v>
      </c>
      <c r="I7" s="2776" t="s">
        <v>171</v>
      </c>
      <c r="J7" s="6402" t="s">
        <v>170</v>
      </c>
      <c r="K7" s="6424" t="s">
        <v>169</v>
      </c>
      <c r="L7" s="6402" t="s">
        <v>168</v>
      </c>
      <c r="M7" s="6424" t="s">
        <v>1302</v>
      </c>
      <c r="N7" s="6402" t="s">
        <v>124</v>
      </c>
      <c r="O7" s="6465" t="s">
        <v>162</v>
      </c>
    </row>
    <row r="8" spans="1:15" ht="20.149999999999999" customHeight="1" thickBot="1" x14ac:dyDescent="0.4">
      <c r="A8" s="6638"/>
      <c r="B8" s="6945"/>
      <c r="C8" s="6423"/>
      <c r="D8" s="6415"/>
      <c r="E8" s="242" t="s">
        <v>166</v>
      </c>
      <c r="F8" s="258" t="s">
        <v>165</v>
      </c>
      <c r="G8" s="242" t="s">
        <v>164</v>
      </c>
      <c r="H8" s="258" t="s">
        <v>163</v>
      </c>
      <c r="I8" s="242" t="s">
        <v>161</v>
      </c>
      <c r="J8" s="6403"/>
      <c r="K8" s="6415"/>
      <c r="L8" s="6403"/>
      <c r="M8" s="6415"/>
      <c r="N8" s="6403"/>
      <c r="O8" s="6416"/>
    </row>
    <row r="9" spans="1:15" s="130" customFormat="1" ht="17.5" customHeight="1" x14ac:dyDescent="0.35">
      <c r="A9" s="584" t="s">
        <v>48</v>
      </c>
      <c r="B9" s="588" t="s">
        <v>47</v>
      </c>
      <c r="C9" s="483">
        <v>7312.9999999999955</v>
      </c>
      <c r="D9" s="2763">
        <v>0.38943711038590217</v>
      </c>
      <c r="E9" s="831">
        <v>0.12984580331369255</v>
      </c>
      <c r="F9" s="831">
        <v>0.15355001717992808</v>
      </c>
      <c r="G9" s="831">
        <v>7.5903505509928443E-2</v>
      </c>
      <c r="H9" s="831">
        <v>3.5700995799443969E-2</v>
      </c>
      <c r="I9" s="831">
        <v>0.39500032180299305</v>
      </c>
      <c r="J9" s="2762">
        <v>3.9972083595733775E-3</v>
      </c>
      <c r="K9" s="831">
        <v>1.7881582861509645E-2</v>
      </c>
      <c r="L9" s="2762">
        <v>1.0290511103752224E-2</v>
      </c>
      <c r="M9" s="2762">
        <v>6.2939758770661769E-3</v>
      </c>
      <c r="N9" s="831">
        <v>1.0286813271945073E-2</v>
      </c>
      <c r="O9" s="830">
        <v>0.14828886639302316</v>
      </c>
    </row>
    <row r="10" spans="1:15" s="130" customFormat="1" ht="17.5" customHeight="1" thickBot="1" x14ac:dyDescent="0.4">
      <c r="A10" s="582" t="s">
        <v>46</v>
      </c>
      <c r="B10" s="2425" t="s">
        <v>45</v>
      </c>
      <c r="C10" s="2773">
        <v>14389.000000000035</v>
      </c>
      <c r="D10" s="2772">
        <v>0.22750448550845334</v>
      </c>
      <c r="E10" s="2423">
        <v>0.14404556641528124</v>
      </c>
      <c r="F10" s="2423">
        <v>0.19070448771149565</v>
      </c>
      <c r="G10" s="2423">
        <v>0.16735334464148438</v>
      </c>
      <c r="H10" s="2423">
        <v>5.2663569142491255E-2</v>
      </c>
      <c r="I10" s="2423">
        <v>0.55476696791075253</v>
      </c>
      <c r="J10" s="2775">
        <v>2.8246367457313735E-3</v>
      </c>
      <c r="K10" s="2423">
        <v>1.6715561083877183E-2</v>
      </c>
      <c r="L10" s="2775">
        <v>4.3259502452432782E-3</v>
      </c>
      <c r="M10" s="2775">
        <v>5.496911048069336E-3</v>
      </c>
      <c r="N10" s="2423">
        <v>1.2526809191784642E-2</v>
      </c>
      <c r="O10" s="2421">
        <v>0.15296751529608099</v>
      </c>
    </row>
    <row r="11" spans="1:15" s="130" customFormat="1" ht="17.5" customHeight="1" x14ac:dyDescent="0.35">
      <c r="A11" s="584" t="s">
        <v>44</v>
      </c>
      <c r="B11" s="2771" t="s">
        <v>43</v>
      </c>
      <c r="C11" s="2770">
        <v>6059.00000000001</v>
      </c>
      <c r="D11" s="2769">
        <v>0.1030081120275113</v>
      </c>
      <c r="E11" s="2768">
        <v>0.28017766517533577</v>
      </c>
      <c r="F11" s="2768">
        <v>0.31917967460763375</v>
      </c>
      <c r="G11" s="2768">
        <v>0.13317705099326507</v>
      </c>
      <c r="H11" s="2768">
        <v>9.9828039949379901E-2</v>
      </c>
      <c r="I11" s="2768">
        <v>0.83236243072561455</v>
      </c>
      <c r="J11" s="2768">
        <v>6.5695186360225765E-4</v>
      </c>
      <c r="K11" s="2768">
        <v>1.8253205427985787E-2</v>
      </c>
      <c r="L11" s="2774">
        <v>9.7115873622050097E-4</v>
      </c>
      <c r="M11" s="2774">
        <v>1.6133549265834979E-3</v>
      </c>
      <c r="N11" s="2768">
        <v>4.1766950234805979E-3</v>
      </c>
      <c r="O11" s="2767">
        <v>2.8722818300364189E-2</v>
      </c>
    </row>
    <row r="12" spans="1:15" s="130" customFormat="1" ht="17.5" customHeight="1" x14ac:dyDescent="0.35">
      <c r="A12" s="552" t="s">
        <v>42</v>
      </c>
      <c r="B12" s="2415" t="s">
        <v>41</v>
      </c>
      <c r="C12" s="2295">
        <v>1952.9999999999993</v>
      </c>
      <c r="D12" s="2765">
        <v>0.22322595371326792</v>
      </c>
      <c r="E12" s="2413">
        <v>0.17752539050103675</v>
      </c>
      <c r="F12" s="2413">
        <v>0.17824969555366824</v>
      </c>
      <c r="G12" s="2413">
        <v>0.17935023947867398</v>
      </c>
      <c r="H12" s="2413">
        <v>7.6588795939132759E-2</v>
      </c>
      <c r="I12" s="2413">
        <v>0.6117141214725117</v>
      </c>
      <c r="J12" s="2766">
        <v>6.9652896261437533E-4</v>
      </c>
      <c r="K12" s="2413">
        <v>2.1020553362421247E-2</v>
      </c>
      <c r="L12" s="2766">
        <v>1.3022775190148344E-2</v>
      </c>
      <c r="M12" s="2766">
        <v>5.1459132182512333E-3</v>
      </c>
      <c r="N12" s="2413">
        <v>1.2897109717582898E-2</v>
      </c>
      <c r="O12" s="2411">
        <v>7.9341885505803858E-2</v>
      </c>
    </row>
    <row r="13" spans="1:15" s="130" customFormat="1" ht="17.5" customHeight="1" thickBot="1" x14ac:dyDescent="0.4">
      <c r="A13" s="560"/>
      <c r="B13" s="579" t="s">
        <v>40</v>
      </c>
      <c r="C13" s="491">
        <v>14760.999999999955</v>
      </c>
      <c r="D13" s="2761">
        <v>0.35077544759481666</v>
      </c>
      <c r="E13" s="2403">
        <v>8.6037597054840848E-2</v>
      </c>
      <c r="F13" s="2403">
        <v>0.13245163139659705</v>
      </c>
      <c r="G13" s="2403">
        <v>0.1336583927690029</v>
      </c>
      <c r="H13" s="2403">
        <v>2.5799923792880632E-2</v>
      </c>
      <c r="I13" s="2403">
        <v>0.3779475450133214</v>
      </c>
      <c r="J13" s="2764">
        <v>4.1753414327107006E-3</v>
      </c>
      <c r="K13" s="2403">
        <v>1.6000117930025148E-2</v>
      </c>
      <c r="L13" s="2764">
        <v>7.4288164991521168E-3</v>
      </c>
      <c r="M13" s="2764">
        <v>7.4552951782104263E-3</v>
      </c>
      <c r="N13" s="2403">
        <v>1.4883448021410905E-2</v>
      </c>
      <c r="O13" s="2401">
        <v>0.19785766515165773</v>
      </c>
    </row>
    <row r="14" spans="1:15" s="130" customFormat="1" ht="17.5" customHeight="1" x14ac:dyDescent="0.35">
      <c r="A14" s="586" t="s">
        <v>24</v>
      </c>
      <c r="B14" s="588" t="s">
        <v>23</v>
      </c>
      <c r="C14" s="483">
        <v>2530.0000000000023</v>
      </c>
      <c r="D14" s="2763">
        <v>0.32404257456656543</v>
      </c>
      <c r="E14" s="831">
        <v>8.5199870496077051E-2</v>
      </c>
      <c r="F14" s="831">
        <v>0.10723036602169801</v>
      </c>
      <c r="G14" s="831">
        <v>0.2088004682277963</v>
      </c>
      <c r="H14" s="831">
        <v>2.4645130372642106E-2</v>
      </c>
      <c r="I14" s="831">
        <v>0.42587583511821347</v>
      </c>
      <c r="J14" s="831">
        <v>0</v>
      </c>
      <c r="K14" s="831">
        <v>2.4822858824120595E-3</v>
      </c>
      <c r="L14" s="2762">
        <v>3.5259494147031811E-3</v>
      </c>
      <c r="M14" s="2762">
        <v>1.561094192766452E-3</v>
      </c>
      <c r="N14" s="831">
        <v>1.0375006395088805E-2</v>
      </c>
      <c r="O14" s="830">
        <v>0.19849740886625813</v>
      </c>
    </row>
    <row r="15" spans="1:15" s="130" customFormat="1" ht="17.5" customHeight="1" x14ac:dyDescent="0.35">
      <c r="A15" s="552" t="s">
        <v>22</v>
      </c>
      <c r="B15" s="2415" t="s">
        <v>21</v>
      </c>
      <c r="C15" s="2295">
        <v>3960.9999999999986</v>
      </c>
      <c r="D15" s="2765">
        <v>0.12970305683693606</v>
      </c>
      <c r="E15" s="2413">
        <v>0.15755931971056558</v>
      </c>
      <c r="F15" s="2413">
        <v>0.21798354514934259</v>
      </c>
      <c r="G15" s="2413">
        <v>0.15878032242912474</v>
      </c>
      <c r="H15" s="2413">
        <v>4.5063948093993174E-2</v>
      </c>
      <c r="I15" s="2413">
        <v>0.57938713538302611</v>
      </c>
      <c r="J15" s="2766">
        <v>1.4488507761192023E-3</v>
      </c>
      <c r="K15" s="2413">
        <v>1.6585097260509069E-2</v>
      </c>
      <c r="L15" s="2766">
        <v>5.6862773644510752E-3</v>
      </c>
      <c r="M15" s="2766">
        <v>8.5318635470366336E-3</v>
      </c>
      <c r="N15" s="2413">
        <v>1.5394156904755785E-2</v>
      </c>
      <c r="O15" s="2411">
        <v>0.20935632250361319</v>
      </c>
    </row>
    <row r="16" spans="1:15" s="130" customFormat="1" ht="17.5" customHeight="1" x14ac:dyDescent="0.35">
      <c r="A16" s="563"/>
      <c r="B16" s="2415" t="s">
        <v>20</v>
      </c>
      <c r="C16" s="2295">
        <v>5764.9999999999955</v>
      </c>
      <c r="D16" s="2765">
        <v>2.2011311018118505E-2</v>
      </c>
      <c r="E16" s="2413">
        <v>0.29781275004267438</v>
      </c>
      <c r="F16" s="2413">
        <v>0.35922348295965828</v>
      </c>
      <c r="G16" s="2413">
        <v>0.15981186779997167</v>
      </c>
      <c r="H16" s="2413">
        <v>0.11372075994747495</v>
      </c>
      <c r="I16" s="2413">
        <v>0.93056886074977929</v>
      </c>
      <c r="J16" s="2413">
        <v>1.0997645050355064E-2</v>
      </c>
      <c r="K16" s="2766">
        <v>1.6123569890812196E-2</v>
      </c>
      <c r="L16" s="2413">
        <v>2.9359681539454184E-4</v>
      </c>
      <c r="M16" s="2413">
        <v>1.100941524025393E-3</v>
      </c>
      <c r="N16" s="2766">
        <v>4.6972502511385215E-3</v>
      </c>
      <c r="O16" s="2411">
        <v>3.8559249261549914E-3</v>
      </c>
    </row>
    <row r="17" spans="1:15" s="130" customFormat="1" ht="17.5" customHeight="1" x14ac:dyDescent="0.35">
      <c r="A17" s="563"/>
      <c r="B17" s="2415" t="s">
        <v>19</v>
      </c>
      <c r="C17" s="2295">
        <v>5976.0000000000073</v>
      </c>
      <c r="D17" s="2765">
        <v>0.62753196795914423</v>
      </c>
      <c r="E17" s="2413">
        <v>3.782686403787798E-2</v>
      </c>
      <c r="F17" s="2413">
        <v>5.591985613866355E-2</v>
      </c>
      <c r="G17" s="2413">
        <v>9.4446680549506126E-2</v>
      </c>
      <c r="H17" s="2413">
        <v>1.4418058569980532E-2</v>
      </c>
      <c r="I17" s="2413">
        <v>0.2026114592960282</v>
      </c>
      <c r="J17" s="2766">
        <v>6.4118459148112357E-4</v>
      </c>
      <c r="K17" s="2413">
        <v>1.429947054939425E-2</v>
      </c>
      <c r="L17" s="2766">
        <v>2.1591969176017688E-3</v>
      </c>
      <c r="M17" s="2766">
        <v>2.182960006721614E-3</v>
      </c>
      <c r="N17" s="2413">
        <v>1.3888273387370469E-2</v>
      </c>
      <c r="O17" s="2411">
        <v>0.12360146884606271</v>
      </c>
    </row>
    <row r="18" spans="1:15" s="130" customFormat="1" ht="17.5" customHeight="1" x14ac:dyDescent="0.35">
      <c r="A18" s="563"/>
      <c r="B18" s="2415" t="s">
        <v>18</v>
      </c>
      <c r="C18" s="2295">
        <v>240.00000000000003</v>
      </c>
      <c r="D18" s="2765">
        <v>0.10000768864675851</v>
      </c>
      <c r="E18" s="2413">
        <v>0.19386740385933682</v>
      </c>
      <c r="F18" s="2413">
        <v>0.22496149010025707</v>
      </c>
      <c r="G18" s="2413">
        <v>8.6621861715049209E-2</v>
      </c>
      <c r="H18" s="2413">
        <v>4.8868701654570801E-2</v>
      </c>
      <c r="I18" s="2413">
        <v>0.55431945732921384</v>
      </c>
      <c r="J18" s="2766">
        <v>1.5690987804902797E-2</v>
      </c>
      <c r="K18" s="2413">
        <v>4.2067103874495304E-2</v>
      </c>
      <c r="L18" s="2766">
        <v>1.4486196668175921E-2</v>
      </c>
      <c r="M18" s="2766">
        <v>8.8145311334421501E-3</v>
      </c>
      <c r="N18" s="2413">
        <v>2.1172599695779767E-2</v>
      </c>
      <c r="O18" s="2411">
        <v>0.19319233602318595</v>
      </c>
    </row>
    <row r="19" spans="1:15" s="130" customFormat="1" ht="17.5" customHeight="1" x14ac:dyDescent="0.35">
      <c r="A19" s="563"/>
      <c r="B19" s="2415" t="s">
        <v>17</v>
      </c>
      <c r="C19" s="2295">
        <v>2200.0000000000032</v>
      </c>
      <c r="D19" s="2765">
        <v>4.5590921995381908E-2</v>
      </c>
      <c r="E19" s="2413">
        <v>0.12336028027810554</v>
      </c>
      <c r="F19" s="2413">
        <v>0.22423860755592367</v>
      </c>
      <c r="G19" s="2413">
        <v>5.9158853800530938E-2</v>
      </c>
      <c r="H19" s="2413">
        <v>3.1075960417502758E-2</v>
      </c>
      <c r="I19" s="2413">
        <v>0.4378337020520629</v>
      </c>
      <c r="J19" s="2766">
        <v>0</v>
      </c>
      <c r="K19" s="2413">
        <v>3.5487278326729668E-2</v>
      </c>
      <c r="L19" s="2413">
        <v>3.730331730965062E-2</v>
      </c>
      <c r="M19" s="2413">
        <v>2.5511695033641431E-2</v>
      </c>
      <c r="N19" s="2413">
        <v>1.7918490234356245E-2</v>
      </c>
      <c r="O19" s="2411">
        <v>0.37707656232824044</v>
      </c>
    </row>
    <row r="20" spans="1:15" s="130" customFormat="1" ht="17.5" customHeight="1" x14ac:dyDescent="0.35">
      <c r="A20" s="563"/>
      <c r="B20" s="2415" t="s">
        <v>16</v>
      </c>
      <c r="C20" s="2295">
        <v>320.99999999999989</v>
      </c>
      <c r="D20" s="2765">
        <v>5.2619597004132324E-2</v>
      </c>
      <c r="E20" s="2413">
        <v>1.1815563580290673E-2</v>
      </c>
      <c r="F20" s="2413">
        <v>1.608915022156393E-2</v>
      </c>
      <c r="G20" s="2413">
        <v>0.7484722116103808</v>
      </c>
      <c r="H20" s="2413">
        <v>1.3625347051951661E-2</v>
      </c>
      <c r="I20" s="2413">
        <v>0.79000227246418697</v>
      </c>
      <c r="J20" s="2766">
        <v>0</v>
      </c>
      <c r="K20" s="2413">
        <v>6.8759999865601162E-2</v>
      </c>
      <c r="L20" s="2413">
        <v>0</v>
      </c>
      <c r="M20" s="2413">
        <v>0</v>
      </c>
      <c r="N20" s="2413">
        <v>6.4020734233045471E-3</v>
      </c>
      <c r="O20" s="2411">
        <v>7.5582063976479097E-2</v>
      </c>
    </row>
    <row r="21" spans="1:15" s="130" customFormat="1" ht="17.5" customHeight="1" x14ac:dyDescent="0.35">
      <c r="A21" s="563"/>
      <c r="B21" s="2415" t="s">
        <v>15</v>
      </c>
      <c r="C21" s="2295">
        <v>452.99999999999989</v>
      </c>
      <c r="D21" s="2765">
        <v>0.21703633026913338</v>
      </c>
      <c r="E21" s="2413">
        <v>0.20868638428810005</v>
      </c>
      <c r="F21" s="2413">
        <v>0.17240736362548029</v>
      </c>
      <c r="G21" s="2413">
        <v>5.1025640304883664E-2</v>
      </c>
      <c r="H21" s="2413">
        <v>5.9933723046535499E-2</v>
      </c>
      <c r="I21" s="2413">
        <v>0.49205311126499951</v>
      </c>
      <c r="J21" s="2413">
        <v>0</v>
      </c>
      <c r="K21" s="2413">
        <v>4.21284468651748E-2</v>
      </c>
      <c r="L21" s="2413">
        <v>1.258411175663933E-2</v>
      </c>
      <c r="M21" s="2413">
        <v>2.6377804953861626E-2</v>
      </c>
      <c r="N21" s="2413">
        <v>1.2038450884255042E-2</v>
      </c>
      <c r="O21" s="2411">
        <v>0.15817180487058308</v>
      </c>
    </row>
    <row r="22" spans="1:15" s="130" customFormat="1" ht="17.5" customHeight="1" x14ac:dyDescent="0.35">
      <c r="A22" s="563"/>
      <c r="B22" s="2415" t="s">
        <v>14</v>
      </c>
      <c r="C22" s="2295">
        <v>586.00000000000034</v>
      </c>
      <c r="D22" s="2765">
        <v>0.98839381459520237</v>
      </c>
      <c r="E22" s="2413">
        <v>0</v>
      </c>
      <c r="F22" s="2413">
        <v>0</v>
      </c>
      <c r="G22" s="2413">
        <v>5.9991646981691531E-3</v>
      </c>
      <c r="H22" s="2413">
        <v>0</v>
      </c>
      <c r="I22" s="2413">
        <v>5.9991646981691531E-3</v>
      </c>
      <c r="J22" s="2413">
        <v>0</v>
      </c>
      <c r="K22" s="2413">
        <v>0</v>
      </c>
      <c r="L22" s="2413">
        <v>0</v>
      </c>
      <c r="M22" s="2413">
        <v>0</v>
      </c>
      <c r="N22" s="2413">
        <v>0</v>
      </c>
      <c r="O22" s="2411">
        <v>5.6070207066287285E-3</v>
      </c>
    </row>
    <row r="23" spans="1:15" s="130" customFormat="1" ht="17.5" customHeight="1" x14ac:dyDescent="0.35">
      <c r="A23" s="563"/>
      <c r="B23" s="2415" t="s">
        <v>13</v>
      </c>
      <c r="C23" s="2295">
        <v>41.000000000000007</v>
      </c>
      <c r="D23" s="2765">
        <v>0</v>
      </c>
      <c r="E23" s="2413">
        <v>0.16261817571470646</v>
      </c>
      <c r="F23" s="2413">
        <v>3.6950698969261855E-2</v>
      </c>
      <c r="G23" s="2413">
        <v>0.13034075574870163</v>
      </c>
      <c r="H23" s="2413">
        <v>6.2159201838069965E-2</v>
      </c>
      <c r="I23" s="2413">
        <v>0.39206883227073996</v>
      </c>
      <c r="J23" s="2413">
        <v>0</v>
      </c>
      <c r="K23" s="2413">
        <v>0</v>
      </c>
      <c r="L23" s="2413">
        <v>0</v>
      </c>
      <c r="M23" s="2413">
        <v>0</v>
      </c>
      <c r="N23" s="2413">
        <v>7.6137191385205388E-2</v>
      </c>
      <c r="O23" s="2411">
        <v>0.47548770121197032</v>
      </c>
    </row>
    <row r="24" spans="1:15" s="130" customFormat="1" ht="17.5" customHeight="1" x14ac:dyDescent="0.35">
      <c r="A24" s="563"/>
      <c r="B24" s="2415" t="s">
        <v>12</v>
      </c>
      <c r="C24" s="2295">
        <v>334</v>
      </c>
      <c r="D24" s="2765">
        <v>0.55592951553270398</v>
      </c>
      <c r="E24" s="2413">
        <v>3.5539913885323023E-2</v>
      </c>
      <c r="F24" s="2413">
        <v>9.7254039635052386E-2</v>
      </c>
      <c r="G24" s="2413">
        <v>2.7830211142842169E-2</v>
      </c>
      <c r="H24" s="2413">
        <v>4.2262952266813175E-2</v>
      </c>
      <c r="I24" s="2413">
        <v>0.20288711693003075</v>
      </c>
      <c r="J24" s="2413">
        <v>2.7292989529520257E-3</v>
      </c>
      <c r="K24" s="2413">
        <v>0</v>
      </c>
      <c r="L24" s="2413">
        <v>1.8040578484987931E-3</v>
      </c>
      <c r="M24" s="2413">
        <v>3.2757611822812958E-3</v>
      </c>
      <c r="N24" s="2413">
        <v>1.6029824667993783E-2</v>
      </c>
      <c r="O24" s="2411">
        <v>0.201196729478894</v>
      </c>
    </row>
    <row r="25" spans="1:15" s="130" customFormat="1" ht="17.5" customHeight="1" thickBot="1" x14ac:dyDescent="0.4">
      <c r="A25" s="563"/>
      <c r="B25" s="2425" t="s">
        <v>4</v>
      </c>
      <c r="C25" s="2773">
        <v>359.00000000000028</v>
      </c>
      <c r="D25" s="2772">
        <v>0.32108045723478085</v>
      </c>
      <c r="E25" s="2423">
        <v>0.18409669887775754</v>
      </c>
      <c r="F25" s="2423">
        <v>8.5118686727433057E-2</v>
      </c>
      <c r="G25" s="2423">
        <v>4.9374340794030393E-2</v>
      </c>
      <c r="H25" s="2423">
        <v>5.469072426572838E-2</v>
      </c>
      <c r="I25" s="2423">
        <v>0.37328045066494936</v>
      </c>
      <c r="J25" s="2423">
        <v>7.9663640823354042E-3</v>
      </c>
      <c r="K25" s="2423">
        <v>1.8525321877319013E-2</v>
      </c>
      <c r="L25" s="2423">
        <v>2.3265616559010058E-3</v>
      </c>
      <c r="M25" s="2423">
        <v>9.0560948820576741E-3</v>
      </c>
      <c r="N25" s="2423">
        <v>3.6871576261013415E-2</v>
      </c>
      <c r="O25" s="2421">
        <v>0.18432447852058828</v>
      </c>
    </row>
    <row r="26" spans="1:15" s="130" customFormat="1" ht="17.5" customHeight="1" x14ac:dyDescent="0.35">
      <c r="A26" s="584" t="s">
        <v>11</v>
      </c>
      <c r="B26" s="2771" t="s">
        <v>10</v>
      </c>
      <c r="C26" s="2770">
        <v>13314.999999999989</v>
      </c>
      <c r="D26" s="2769">
        <v>0.16284582644171042</v>
      </c>
      <c r="E26" s="2768">
        <v>0.19526369021399045</v>
      </c>
      <c r="F26" s="2768">
        <v>0.2312862575793494</v>
      </c>
      <c r="G26" s="2768">
        <v>0.14286871639965404</v>
      </c>
      <c r="H26" s="2768">
        <v>6.518088598013401E-2</v>
      </c>
      <c r="I26" s="2768">
        <v>0.63459955017312786</v>
      </c>
      <c r="J26" s="2768">
        <v>2.161020170224869E-3</v>
      </c>
      <c r="K26" s="2768">
        <v>2.1645404758346067E-2</v>
      </c>
      <c r="L26" s="2768">
        <v>9.4954985965827066E-3</v>
      </c>
      <c r="M26" s="2768">
        <v>7.2576167357116701E-3</v>
      </c>
      <c r="N26" s="2768">
        <v>9.8909146948052105E-3</v>
      </c>
      <c r="O26" s="2767">
        <v>0.13143914224448117</v>
      </c>
    </row>
    <row r="27" spans="1:15" s="130" customFormat="1" ht="17.5" customHeight="1" x14ac:dyDescent="0.35">
      <c r="A27" s="552" t="s">
        <v>9</v>
      </c>
      <c r="B27" s="2415" t="s">
        <v>8</v>
      </c>
      <c r="C27" s="2295">
        <v>782.99999999999966</v>
      </c>
      <c r="D27" s="2765">
        <v>5.0304164888043588E-2</v>
      </c>
      <c r="E27" s="2413">
        <v>0.15215729040540443</v>
      </c>
      <c r="F27" s="2413">
        <v>0.21347288931701552</v>
      </c>
      <c r="G27" s="2413">
        <v>7.6525445042904136E-2</v>
      </c>
      <c r="H27" s="2413">
        <v>3.3546071806041848E-2</v>
      </c>
      <c r="I27" s="2413">
        <v>0.47570169657136591</v>
      </c>
      <c r="J27" s="2766">
        <v>2.2397792882532061E-2</v>
      </c>
      <c r="K27" s="2766">
        <v>1.0553276739701203E-2</v>
      </c>
      <c r="L27" s="2413">
        <v>1.4170473809937848E-3</v>
      </c>
      <c r="M27" s="2413">
        <v>1.6403171241588833E-2</v>
      </c>
      <c r="N27" s="2413">
        <v>1.6072705965974553E-2</v>
      </c>
      <c r="O27" s="2411">
        <v>0.37960129814008814</v>
      </c>
    </row>
    <row r="28" spans="1:15" s="130" customFormat="1" ht="17.5" customHeight="1" x14ac:dyDescent="0.35">
      <c r="A28" s="563"/>
      <c r="B28" s="2415" t="s">
        <v>7</v>
      </c>
      <c r="C28" s="2295">
        <v>380.99999999999989</v>
      </c>
      <c r="D28" s="2765">
        <v>5.0149711061306642E-3</v>
      </c>
      <c r="E28" s="2413">
        <v>0.12037464040507881</v>
      </c>
      <c r="F28" s="2413">
        <v>0.60253178928221607</v>
      </c>
      <c r="G28" s="2413">
        <v>0.2099774047924135</v>
      </c>
      <c r="H28" s="2413">
        <v>4.7929754310256777E-2</v>
      </c>
      <c r="I28" s="2413">
        <v>0.98081358878996516</v>
      </c>
      <c r="J28" s="2766">
        <v>2.7767612353553767E-3</v>
      </c>
      <c r="K28" s="2413">
        <v>0</v>
      </c>
      <c r="L28" s="2766">
        <v>7.2406792223218678E-4</v>
      </c>
      <c r="M28" s="2766">
        <v>0</v>
      </c>
      <c r="N28" s="2413">
        <v>0</v>
      </c>
      <c r="O28" s="2411">
        <v>7.6518532895150874E-3</v>
      </c>
    </row>
    <row r="29" spans="1:15" s="130" customFormat="1" ht="17.5" customHeight="1" x14ac:dyDescent="0.35">
      <c r="A29" s="563"/>
      <c r="B29" s="2415" t="s">
        <v>6</v>
      </c>
      <c r="C29" s="2295">
        <v>1799.0000000000014</v>
      </c>
      <c r="D29" s="2765">
        <v>0.38735655432107197</v>
      </c>
      <c r="E29" s="2413">
        <v>7.642475064459886E-2</v>
      </c>
      <c r="F29" s="2413">
        <v>0.13739011499004133</v>
      </c>
      <c r="G29" s="2413">
        <v>0.11297126179170511</v>
      </c>
      <c r="H29" s="2413">
        <v>2.6850726951400099E-2</v>
      </c>
      <c r="I29" s="2413">
        <v>0.35363685437774539</v>
      </c>
      <c r="J29" s="2413">
        <v>3.5248290976950718E-3</v>
      </c>
      <c r="K29" s="2413">
        <v>4.0029578914291142E-3</v>
      </c>
      <c r="L29" s="2766">
        <v>4.3031195840206853E-3</v>
      </c>
      <c r="M29" s="2766">
        <v>3.3909671557323727E-3</v>
      </c>
      <c r="N29" s="2413">
        <v>1.659540653587286E-2</v>
      </c>
      <c r="O29" s="2411">
        <v>0.18625752621477562</v>
      </c>
    </row>
    <row r="30" spans="1:15" s="130" customFormat="1" ht="17.5" customHeight="1" x14ac:dyDescent="0.35">
      <c r="A30" s="563"/>
      <c r="B30" s="2415" t="s">
        <v>5</v>
      </c>
      <c r="C30" s="2295">
        <v>5705.9999999999845</v>
      </c>
      <c r="D30" s="2765">
        <v>0.52179584871200024</v>
      </c>
      <c r="E30" s="2413">
        <v>4.3996144577111866E-2</v>
      </c>
      <c r="F30" s="2413">
        <v>6.4832753198274237E-2</v>
      </c>
      <c r="G30" s="2413">
        <v>0.14636543146764458</v>
      </c>
      <c r="H30" s="2413">
        <v>1.8009859236697227E-2</v>
      </c>
      <c r="I30" s="2413">
        <v>0.27320418847972794</v>
      </c>
      <c r="J30" s="2413">
        <v>1.0685815209303992E-3</v>
      </c>
      <c r="K30" s="2413">
        <v>1.4126810201907678E-2</v>
      </c>
      <c r="L30" s="2413">
        <v>2.2137187690206258E-3</v>
      </c>
      <c r="M30" s="2413">
        <v>3.3438787112641003E-3</v>
      </c>
      <c r="N30" s="2413">
        <v>1.5840103783391138E-2</v>
      </c>
      <c r="O30" s="2411">
        <v>0.15205646387361524</v>
      </c>
    </row>
    <row r="31" spans="1:15" s="130" customFormat="1" ht="17.5" customHeight="1" thickBot="1" x14ac:dyDescent="0.4">
      <c r="A31" s="560"/>
      <c r="B31" s="579" t="s">
        <v>4</v>
      </c>
      <c r="C31" s="491">
        <v>789.00000000000023</v>
      </c>
      <c r="D31" s="2761">
        <v>0.51417796279373451</v>
      </c>
      <c r="E31" s="2403">
        <v>8.4406291041025164E-2</v>
      </c>
      <c r="F31" s="2403">
        <v>7.3469409771953098E-2</v>
      </c>
      <c r="G31" s="2403">
        <v>7.3407518411134146E-2</v>
      </c>
      <c r="H31" s="2403">
        <v>3.5968403553877579E-2</v>
      </c>
      <c r="I31" s="2403">
        <v>0.26725162277798997</v>
      </c>
      <c r="J31" s="2403">
        <v>9.3772346739022325E-3</v>
      </c>
      <c r="K31" s="2403">
        <v>1.2368230579957652E-2</v>
      </c>
      <c r="L31" s="2764">
        <v>5.7301504525318929E-3</v>
      </c>
      <c r="M31" s="2764">
        <v>3.1887691162319053E-3</v>
      </c>
      <c r="N31" s="2403">
        <v>1.4212187205450722E-2</v>
      </c>
      <c r="O31" s="2401">
        <v>0.15106082529688714</v>
      </c>
    </row>
    <row r="32" spans="1:15" s="130" customFormat="1" ht="17.5" customHeight="1" x14ac:dyDescent="0.35">
      <c r="A32" s="2410" t="s">
        <v>3</v>
      </c>
      <c r="B32" s="2409" t="s">
        <v>2</v>
      </c>
      <c r="C32" s="483">
        <v>11466.999999999998</v>
      </c>
      <c r="D32" s="2763">
        <v>7.2899328591975607E-2</v>
      </c>
      <c r="E32" s="831">
        <v>0.18512618328552322</v>
      </c>
      <c r="F32" s="831">
        <v>0.26369646084254583</v>
      </c>
      <c r="G32" s="831">
        <v>0.16945608437466617</v>
      </c>
      <c r="H32" s="831">
        <v>6.6040480251805284E-2</v>
      </c>
      <c r="I32" s="831">
        <v>0.68431920875454044</v>
      </c>
      <c r="J32" s="2762">
        <v>3.219838557648136E-3</v>
      </c>
      <c r="K32" s="831">
        <v>2.0164325648873504E-2</v>
      </c>
      <c r="L32" s="2762">
        <v>7.3244000688022495E-3</v>
      </c>
      <c r="M32" s="2762">
        <v>7.9194351393259092E-3</v>
      </c>
      <c r="N32" s="831">
        <v>1.1830821501689889E-2</v>
      </c>
      <c r="O32" s="830">
        <v>0.1666578026575575</v>
      </c>
    </row>
    <row r="33" spans="1:15" s="130" customFormat="1" ht="17.5" customHeight="1" thickBot="1" x14ac:dyDescent="0.4">
      <c r="A33" s="2406" t="s">
        <v>1</v>
      </c>
      <c r="B33" s="2405" t="s">
        <v>0</v>
      </c>
      <c r="C33" s="491">
        <v>11305.999999999945</v>
      </c>
      <c r="D33" s="2761">
        <v>0.48683025485159254</v>
      </c>
      <c r="E33" s="2403">
        <v>9.0453430668291188E-2</v>
      </c>
      <c r="F33" s="2403">
        <v>9.631705945508573E-2</v>
      </c>
      <c r="G33" s="2403">
        <v>0.10645788889280168</v>
      </c>
      <c r="H33" s="2403">
        <v>2.7557098843601548E-2</v>
      </c>
      <c r="I33" s="2403">
        <v>0.32078547785978012</v>
      </c>
      <c r="J33" s="2403">
        <v>3.0253463468103412E-3</v>
      </c>
      <c r="K33" s="2403">
        <v>1.3795441949369359E-2</v>
      </c>
      <c r="L33" s="2403">
        <v>5.563837715681105E-3</v>
      </c>
      <c r="M33" s="2403">
        <v>4.1277757074746537E-3</v>
      </c>
      <c r="N33" s="2403">
        <v>1.2818277671824507E-2</v>
      </c>
      <c r="O33" s="2401">
        <v>0.13597877150498291</v>
      </c>
    </row>
    <row r="34" spans="1:15" ht="9.75" customHeight="1" x14ac:dyDescent="0.35"/>
    <row r="35" spans="1:15" ht="9.75" customHeight="1" x14ac:dyDescent="0.35"/>
    <row r="36" spans="1:15" ht="9.75" customHeight="1" x14ac:dyDescent="0.35"/>
    <row r="37" spans="1:15" ht="9.75" customHeight="1" x14ac:dyDescent="0.35"/>
    <row r="38" spans="1:15" ht="9.75" customHeight="1" x14ac:dyDescent="0.35"/>
    <row r="44" spans="1:15" ht="16.5" customHeight="1" x14ac:dyDescent="0.35"/>
    <row r="46" spans="1:15" ht="16.5" customHeight="1" x14ac:dyDescent="0.35"/>
  </sheetData>
  <mergeCells count="23">
    <mergeCell ref="A1:O1"/>
    <mergeCell ref="A2:O2"/>
    <mergeCell ref="A3:B8"/>
    <mergeCell ref="C3:O3"/>
    <mergeCell ref="C4:O4"/>
    <mergeCell ref="C5:C6"/>
    <mergeCell ref="D5:D6"/>
    <mergeCell ref="E5:I5"/>
    <mergeCell ref="J5:J6"/>
    <mergeCell ref="K5:K6"/>
    <mergeCell ref="M7:M8"/>
    <mergeCell ref="L5:L6"/>
    <mergeCell ref="M5:M6"/>
    <mergeCell ref="O7:O8"/>
    <mergeCell ref="N5:N6"/>
    <mergeCell ref="O5:O6"/>
    <mergeCell ref="E6:I6"/>
    <mergeCell ref="N7:N8"/>
    <mergeCell ref="C7:C8"/>
    <mergeCell ref="D7:D8"/>
    <mergeCell ref="J7:J8"/>
    <mergeCell ref="K7:K8"/>
    <mergeCell ref="L7:L8"/>
  </mergeCells>
  <conditionalFormatting sqref="J33 L30:M30 K28:K33 L33:M33 J29:J31 L19:M27 J11 J16 J21:J26 K17:K26 J14 K9:K15 N17:N33 O9:O33 N9:N15 L16:M16 D9:I33">
    <cfRule type="cellIs" dxfId="604" priority="3" operator="lessThan">
      <formula>0.01</formula>
    </cfRule>
  </conditionalFormatting>
  <conditionalFormatting sqref="J33 L30:M30 K28:K33 L33:M33 J29:J31 L19:M27 J11 J16 J21:J26 K17:K26 J14 K9:K15 N17:N33 O9:O33 N9:N15 L16:M16 D9:I33">
    <cfRule type="expression" dxfId="603" priority="2">
      <formula>D9&lt;0.005</formula>
    </cfRule>
  </conditionalFormatting>
  <conditionalFormatting sqref="J33 L30:M30 K28:K33 L33:M33 J29:J31 L19:M27 J11 J16 J21:J26 K17:K26 J14 K9:K15 N17:N33 O9:O33 N9:N15 L16:M16 D9:I33">
    <cfRule type="expression" dxfId="602" priority="1" stopIfTrue="1">
      <formula>D9&lt;0.0004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7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גיליון145"/>
  <dimension ref="A1:J100"/>
  <sheetViews>
    <sheetView view="pageBreakPreview" topLeftCell="A40" zoomScaleNormal="100" zoomScaleSheetLayoutView="100" workbookViewId="0">
      <selection activeCell="G10" sqref="G10"/>
    </sheetView>
  </sheetViews>
  <sheetFormatPr defaultRowHeight="14.5" x14ac:dyDescent="0.35"/>
  <cols>
    <col min="1" max="1" width="23.26953125" style="177" bestFit="1" customWidth="1"/>
    <col min="2" max="2" width="43.36328125" style="177" bestFit="1" customWidth="1"/>
    <col min="3" max="3" width="7.08984375" style="325" bestFit="1" customWidth="1"/>
    <col min="4" max="4" width="15.90625" style="1106" bestFit="1" customWidth="1"/>
    <col min="5" max="5" width="9.08984375" style="1106" bestFit="1" customWidth="1"/>
    <col min="6" max="6" width="12" style="1106" bestFit="1" customWidth="1"/>
    <col min="7" max="7" width="7.36328125" style="1106" bestFit="1" customWidth="1"/>
    <col min="8" max="8" width="5.90625" style="1106" bestFit="1" customWidth="1"/>
    <col min="9" max="9" width="11.90625" style="1106" bestFit="1" customWidth="1"/>
  </cols>
  <sheetData>
    <row r="1" spans="1:9" ht="15.75" customHeight="1" x14ac:dyDescent="0.35">
      <c r="A1" s="6345" t="s">
        <v>1313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1312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31"/>
      <c r="B3" s="6433"/>
      <c r="C3" s="2801" t="s">
        <v>171</v>
      </c>
      <c r="D3" s="6431" t="s">
        <v>31</v>
      </c>
      <c r="E3" s="6432"/>
      <c r="F3" s="6432"/>
      <c r="G3" s="6432"/>
      <c r="H3" s="6432"/>
      <c r="I3" s="6433"/>
    </row>
    <row r="4" spans="1:9" ht="14.5" customHeight="1" thickBot="1" x14ac:dyDescent="0.4">
      <c r="A4" s="6407"/>
      <c r="B4" s="6409"/>
      <c r="C4" s="2797" t="s">
        <v>161</v>
      </c>
      <c r="D4" s="6434" t="s">
        <v>198</v>
      </c>
      <c r="E4" s="6435"/>
      <c r="F4" s="6435"/>
      <c r="G4" s="6435"/>
      <c r="H4" s="6435"/>
      <c r="I4" s="6436"/>
    </row>
    <row r="5" spans="1:9" ht="15.75" customHeight="1" x14ac:dyDescent="0.35">
      <c r="A5" s="6407"/>
      <c r="B5" s="6409"/>
      <c r="C5" s="2801" t="s">
        <v>55</v>
      </c>
      <c r="D5" s="291" t="s">
        <v>197</v>
      </c>
      <c r="E5" s="291" t="s">
        <v>174</v>
      </c>
      <c r="F5" s="291" t="s">
        <v>196</v>
      </c>
      <c r="G5" s="291" t="s">
        <v>195</v>
      </c>
      <c r="H5" s="291" t="s">
        <v>129</v>
      </c>
      <c r="I5" s="291" t="s">
        <v>172</v>
      </c>
    </row>
    <row r="6" spans="1:9" ht="16.5" customHeight="1" thickBot="1" x14ac:dyDescent="0.4">
      <c r="A6" s="6434"/>
      <c r="B6" s="6436"/>
      <c r="C6" s="2797" t="s">
        <v>49</v>
      </c>
      <c r="D6" s="287" t="s">
        <v>194</v>
      </c>
      <c r="E6" s="287" t="s">
        <v>193</v>
      </c>
      <c r="F6" s="287" t="s">
        <v>192</v>
      </c>
      <c r="G6" s="287" t="s">
        <v>191</v>
      </c>
      <c r="H6" s="287" t="s">
        <v>124</v>
      </c>
      <c r="I6" s="287" t="s">
        <v>190</v>
      </c>
    </row>
    <row r="7" spans="1:9" s="179" customFormat="1" ht="12" customHeight="1" thickBot="1" x14ac:dyDescent="0.4">
      <c r="A7" s="7093" t="s">
        <v>59</v>
      </c>
      <c r="B7" s="7094"/>
      <c r="C7" s="2813">
        <v>6928.0000000000109</v>
      </c>
      <c r="D7" s="2185">
        <v>4.6860841423948224E-2</v>
      </c>
      <c r="E7" s="2185">
        <v>0.17385113268608415</v>
      </c>
      <c r="F7" s="2185">
        <v>0.47184466019417476</v>
      </c>
      <c r="G7" s="2185">
        <v>0.10899676375404529</v>
      </c>
      <c r="H7" s="2185">
        <v>1.9676375404530745E-2</v>
      </c>
      <c r="I7" s="2184">
        <v>0.1787702265372168</v>
      </c>
    </row>
    <row r="8" spans="1:9" s="179" customFormat="1" ht="12" customHeight="1" x14ac:dyDescent="0.35">
      <c r="A8" s="2812" t="s">
        <v>123</v>
      </c>
      <c r="B8" s="1304" t="s">
        <v>122</v>
      </c>
      <c r="C8" s="2807">
        <v>1445.9999999999998</v>
      </c>
      <c r="D8" s="219">
        <v>2.9216467463479417E-2</v>
      </c>
      <c r="E8" s="219">
        <v>0.11775121735281098</v>
      </c>
      <c r="F8" s="219">
        <v>0.73483842408145195</v>
      </c>
      <c r="G8" s="219">
        <v>4.8694112439132357E-3</v>
      </c>
      <c r="H8" s="219">
        <v>1.3722886232846392E-2</v>
      </c>
      <c r="I8" s="267">
        <v>9.9601593625498003E-2</v>
      </c>
    </row>
    <row r="9" spans="1:9" s="179" customFormat="1" ht="12" customHeight="1" x14ac:dyDescent="0.35">
      <c r="A9" s="2811" t="s">
        <v>121</v>
      </c>
      <c r="B9" s="2325" t="s">
        <v>120</v>
      </c>
      <c r="C9" s="2806">
        <v>54.999999999999986</v>
      </c>
      <c r="D9" s="2315">
        <v>0</v>
      </c>
      <c r="E9" s="2315">
        <v>2.2222222222222223E-2</v>
      </c>
      <c r="F9" s="2315">
        <v>0.26666666666666666</v>
      </c>
      <c r="G9" s="2315">
        <v>2.2222222222222223E-2</v>
      </c>
      <c r="H9" s="2315">
        <v>0.1</v>
      </c>
      <c r="I9" s="2314">
        <v>0.58888888888888891</v>
      </c>
    </row>
    <row r="10" spans="1:9" s="179" customFormat="1" ht="12" customHeight="1" x14ac:dyDescent="0.35">
      <c r="A10" s="2809"/>
      <c r="B10" s="2325" t="s">
        <v>119</v>
      </c>
      <c r="C10" s="2806">
        <v>140.00000000000014</v>
      </c>
      <c r="D10" s="2315">
        <v>0</v>
      </c>
      <c r="E10" s="2315">
        <v>2.0512820512820509E-2</v>
      </c>
      <c r="F10" s="2315">
        <v>8.2051282051282037E-2</v>
      </c>
      <c r="G10" s="2315">
        <v>5.6410256410256411E-2</v>
      </c>
      <c r="H10" s="2315">
        <v>6.1538461538461542E-2</v>
      </c>
      <c r="I10" s="2314">
        <v>0.77948717948717938</v>
      </c>
    </row>
    <row r="11" spans="1:9" s="179" customFormat="1" ht="12" customHeight="1" x14ac:dyDescent="0.35">
      <c r="A11" s="2809"/>
      <c r="B11" s="2325" t="s">
        <v>118</v>
      </c>
      <c r="C11" s="2806">
        <v>422.00000000000011</v>
      </c>
      <c r="D11" s="2315">
        <v>0.1270053475935829</v>
      </c>
      <c r="E11" s="2315">
        <v>0.35160427807486633</v>
      </c>
      <c r="F11" s="2315">
        <v>0.32219251336898397</v>
      </c>
      <c r="G11" s="2315">
        <v>9.3582887700534745E-2</v>
      </c>
      <c r="H11" s="2315">
        <v>1.7379679144385027E-2</v>
      </c>
      <c r="I11" s="2314">
        <v>8.8235294117647065E-2</v>
      </c>
    </row>
    <row r="12" spans="1:9" s="179" customFormat="1" ht="12" customHeight="1" x14ac:dyDescent="0.35">
      <c r="A12" s="2809"/>
      <c r="B12" s="2325" t="s">
        <v>117</v>
      </c>
      <c r="C12" s="2806">
        <v>23.000000000000007</v>
      </c>
      <c r="D12" s="2340">
        <v>0</v>
      </c>
      <c r="E12" s="2340">
        <v>0</v>
      </c>
      <c r="F12" s="2340">
        <v>0.27777777777777779</v>
      </c>
      <c r="G12" s="2340">
        <v>5.5555555555555552E-2</v>
      </c>
      <c r="H12" s="2340">
        <v>0</v>
      </c>
      <c r="I12" s="2352">
        <v>0.66666666666666674</v>
      </c>
    </row>
    <row r="13" spans="1:9" s="179" customFormat="1" ht="12" customHeight="1" x14ac:dyDescent="0.35">
      <c r="A13" s="2809"/>
      <c r="B13" s="2700" t="s">
        <v>115</v>
      </c>
      <c r="C13" s="2810">
        <v>85.000000000000028</v>
      </c>
      <c r="D13" s="2315">
        <v>0.14285714285714288</v>
      </c>
      <c r="E13" s="2315">
        <v>0.11428571428571428</v>
      </c>
      <c r="F13" s="2315">
        <v>0.52857142857142858</v>
      </c>
      <c r="G13" s="2315">
        <v>2.8571428571428571E-2</v>
      </c>
      <c r="H13" s="2315">
        <v>0</v>
      </c>
      <c r="I13" s="2314">
        <v>0.18571428571428572</v>
      </c>
    </row>
    <row r="14" spans="1:9" s="179" customFormat="1" ht="12" customHeight="1" x14ac:dyDescent="0.35">
      <c r="A14" s="2809"/>
      <c r="B14" s="2700" t="s">
        <v>112</v>
      </c>
      <c r="C14" s="2810">
        <v>25</v>
      </c>
      <c r="D14" s="2340">
        <v>0</v>
      </c>
      <c r="E14" s="2340">
        <v>0.19444444444444442</v>
      </c>
      <c r="F14" s="2340">
        <v>0.41666666666666663</v>
      </c>
      <c r="G14" s="2340">
        <v>0</v>
      </c>
      <c r="H14" s="2340">
        <v>0</v>
      </c>
      <c r="I14" s="2352">
        <v>0.38888888888888884</v>
      </c>
    </row>
    <row r="15" spans="1:9" s="179" customFormat="1" ht="12" customHeight="1" x14ac:dyDescent="0.35">
      <c r="A15" s="2809"/>
      <c r="B15" s="2700" t="s">
        <v>111</v>
      </c>
      <c r="C15" s="2810">
        <v>72.000000000000014</v>
      </c>
      <c r="D15" s="2315">
        <v>0</v>
      </c>
      <c r="E15" s="2315">
        <v>0.1</v>
      </c>
      <c r="F15" s="2315">
        <v>0.66</v>
      </c>
      <c r="G15" s="2315">
        <v>0</v>
      </c>
      <c r="H15" s="2315">
        <v>0</v>
      </c>
      <c r="I15" s="2314">
        <v>0.24</v>
      </c>
    </row>
    <row r="16" spans="1:9" s="179" customFormat="1" ht="12" customHeight="1" x14ac:dyDescent="0.35">
      <c r="A16" s="2809"/>
      <c r="B16" s="2325" t="s">
        <v>110</v>
      </c>
      <c r="C16" s="2806">
        <v>29.000000000000004</v>
      </c>
      <c r="D16" s="2315">
        <v>0</v>
      </c>
      <c r="E16" s="2315">
        <v>0</v>
      </c>
      <c r="F16" s="2315">
        <v>0.51020408163265307</v>
      </c>
      <c r="G16" s="2315">
        <v>2.0408163265306124E-2</v>
      </c>
      <c r="H16" s="2315">
        <v>0</v>
      </c>
      <c r="I16" s="2314">
        <v>0.46938775510204084</v>
      </c>
    </row>
    <row r="17" spans="1:9" s="179" customFormat="1" ht="12" customHeight="1" x14ac:dyDescent="0.35">
      <c r="A17" s="2809"/>
      <c r="B17" s="2325" t="s">
        <v>107</v>
      </c>
      <c r="C17" s="2806">
        <v>38.999999999999986</v>
      </c>
      <c r="D17" s="2315">
        <v>0</v>
      </c>
      <c r="E17" s="2315">
        <v>6.5217391304347824E-2</v>
      </c>
      <c r="F17" s="2315">
        <v>0.5</v>
      </c>
      <c r="G17" s="2315">
        <v>0.10869565217391304</v>
      </c>
      <c r="H17" s="2315">
        <v>0</v>
      </c>
      <c r="I17" s="2314">
        <v>0.32608695652173914</v>
      </c>
    </row>
    <row r="18" spans="1:9" s="179" customFormat="1" ht="12" customHeight="1" x14ac:dyDescent="0.35">
      <c r="A18" s="2809"/>
      <c r="B18" s="2325" t="s">
        <v>106</v>
      </c>
      <c r="C18" s="2806">
        <v>64</v>
      </c>
      <c r="D18" s="2315">
        <v>0.10101010101010101</v>
      </c>
      <c r="E18" s="2315">
        <v>0.1111111111111111</v>
      </c>
      <c r="F18" s="2315">
        <v>0.30303030303030304</v>
      </c>
      <c r="G18" s="2315">
        <v>0.10101010101010101</v>
      </c>
      <c r="H18" s="2315">
        <v>0</v>
      </c>
      <c r="I18" s="2314">
        <v>0.38383838383838381</v>
      </c>
    </row>
    <row r="19" spans="1:9" s="179" customFormat="1" ht="12" customHeight="1" x14ac:dyDescent="0.35">
      <c r="A19" s="2809"/>
      <c r="B19" s="2325" t="s">
        <v>105</v>
      </c>
      <c r="C19" s="2806">
        <v>47.000000000000014</v>
      </c>
      <c r="D19" s="2315">
        <v>0</v>
      </c>
      <c r="E19" s="2315">
        <v>3.7499999999999999E-2</v>
      </c>
      <c r="F19" s="2315">
        <v>7.4999999999999997E-2</v>
      </c>
      <c r="G19" s="2315">
        <v>3.7499999999999999E-2</v>
      </c>
      <c r="H19" s="2315">
        <v>0.1</v>
      </c>
      <c r="I19" s="2314">
        <v>0.75</v>
      </c>
    </row>
    <row r="20" spans="1:9" s="179" customFormat="1" ht="12" customHeight="1" thickBot="1" x14ac:dyDescent="0.4">
      <c r="A20" s="2809"/>
      <c r="B20" s="2324" t="s">
        <v>59</v>
      </c>
      <c r="C20" s="2805">
        <v>2514.000000000005</v>
      </c>
      <c r="D20" s="2322">
        <v>4.8110831234256926E-2</v>
      </c>
      <c r="E20" s="2322">
        <v>0.15037783375314862</v>
      </c>
      <c r="F20" s="2322">
        <v>0.55717884130982365</v>
      </c>
      <c r="G20" s="2322">
        <v>3.1486146095717885E-2</v>
      </c>
      <c r="H20" s="2322">
        <v>1.9395465994962217E-2</v>
      </c>
      <c r="I20" s="2320">
        <v>0.1934508816120907</v>
      </c>
    </row>
    <row r="21" spans="1:9" s="179" customFormat="1" ht="12" customHeight="1" x14ac:dyDescent="0.35">
      <c r="A21" s="317" t="s">
        <v>98</v>
      </c>
      <c r="B21" s="2725" t="s">
        <v>97</v>
      </c>
      <c r="C21" s="2804">
        <v>3378.0000000000036</v>
      </c>
      <c r="D21" s="2723">
        <v>5.396935933147632E-2</v>
      </c>
      <c r="E21" s="2723">
        <v>0.2033426183844011</v>
      </c>
      <c r="F21" s="2723">
        <v>0.3537604456824513</v>
      </c>
      <c r="G21" s="2723">
        <v>0.22005571030640669</v>
      </c>
      <c r="H21" s="2723">
        <v>2.0194986072423399E-2</v>
      </c>
      <c r="I21" s="2749">
        <v>0.14867688022284123</v>
      </c>
    </row>
    <row r="22" spans="1:9" s="179" customFormat="1" ht="12" customHeight="1" x14ac:dyDescent="0.35">
      <c r="A22" s="78" t="s">
        <v>96</v>
      </c>
      <c r="B22" s="2325" t="s">
        <v>95</v>
      </c>
      <c r="C22" s="2806">
        <v>321.99999999999994</v>
      </c>
      <c r="D22" s="2315">
        <v>2.4475524475524476E-2</v>
      </c>
      <c r="E22" s="2315">
        <v>0.1993006993006993</v>
      </c>
      <c r="F22" s="2315">
        <v>0.49650349650349651</v>
      </c>
      <c r="G22" s="2315">
        <v>0.16083916083916083</v>
      </c>
      <c r="H22" s="2315">
        <v>1.048951048951049E-2</v>
      </c>
      <c r="I22" s="2314">
        <v>0.10839160839160839</v>
      </c>
    </row>
    <row r="23" spans="1:9" s="179" customFormat="1" ht="12" customHeight="1" x14ac:dyDescent="0.35">
      <c r="A23" s="78"/>
      <c r="B23" s="2325" t="s">
        <v>94</v>
      </c>
      <c r="C23" s="2806">
        <v>36.000000000000007</v>
      </c>
      <c r="D23" s="2315">
        <v>0</v>
      </c>
      <c r="E23" s="2315">
        <v>0.23684210526315791</v>
      </c>
      <c r="F23" s="2315">
        <v>0.60526315789473684</v>
      </c>
      <c r="G23" s="2315">
        <v>2.6315789473684213E-2</v>
      </c>
      <c r="H23" s="2315">
        <v>0</v>
      </c>
      <c r="I23" s="2314">
        <v>0.13157894736842105</v>
      </c>
    </row>
    <row r="24" spans="1:9" s="179" customFormat="1" ht="12" customHeight="1" thickBot="1" x14ac:dyDescent="0.4">
      <c r="A24" s="1275"/>
      <c r="B24" s="305" t="s">
        <v>59</v>
      </c>
      <c r="C24" s="2803">
        <v>3736.0000000000045</v>
      </c>
      <c r="D24" s="2328">
        <v>5.0688360450563207E-2</v>
      </c>
      <c r="E24" s="2328">
        <v>0.20337922403003755</v>
      </c>
      <c r="F24" s="2328">
        <v>0.36952440550688359</v>
      </c>
      <c r="G24" s="2328">
        <v>0.21245306633291616</v>
      </c>
      <c r="H24" s="2328">
        <v>1.9086357947434292E-2</v>
      </c>
      <c r="I24" s="2327">
        <v>0.14486858573216521</v>
      </c>
    </row>
    <row r="25" spans="1:9" s="179" customFormat="1" ht="12" customHeight="1" x14ac:dyDescent="0.35">
      <c r="A25" s="535" t="s">
        <v>1311</v>
      </c>
      <c r="B25" s="1304" t="s">
        <v>91</v>
      </c>
      <c r="C25" s="2807">
        <v>165.99999999999994</v>
      </c>
      <c r="D25" s="219">
        <v>2.2222222222222223E-2</v>
      </c>
      <c r="E25" s="219">
        <v>4.4444444444444446E-2</v>
      </c>
      <c r="F25" s="219">
        <v>0.44444444444444442</v>
      </c>
      <c r="G25" s="219">
        <v>5.185185185185185E-2</v>
      </c>
      <c r="H25" s="219">
        <v>1.4814814814814814E-2</v>
      </c>
      <c r="I25" s="267">
        <v>0.42222222222222222</v>
      </c>
    </row>
    <row r="26" spans="1:9" s="179" customFormat="1" ht="12" customHeight="1" x14ac:dyDescent="0.35">
      <c r="A26" s="78" t="s">
        <v>1310</v>
      </c>
      <c r="B26" s="2325" t="s">
        <v>89</v>
      </c>
      <c r="C26" s="2806">
        <v>106</v>
      </c>
      <c r="D26" s="2315">
        <v>6.1538461538461542E-2</v>
      </c>
      <c r="E26" s="2315">
        <v>0.15384615384615385</v>
      </c>
      <c r="F26" s="2315">
        <v>0.3692307692307692</v>
      </c>
      <c r="G26" s="2315">
        <v>6.1538461538461542E-2</v>
      </c>
      <c r="H26" s="2315">
        <v>0</v>
      </c>
      <c r="I26" s="2314">
        <v>0.35384615384615387</v>
      </c>
    </row>
    <row r="27" spans="1:9" s="179" customFormat="1" ht="12" customHeight="1" x14ac:dyDescent="0.35">
      <c r="A27" s="78"/>
      <c r="B27" s="2325" t="s">
        <v>239</v>
      </c>
      <c r="C27" s="2808">
        <v>29.000000000000007</v>
      </c>
      <c r="D27" s="2340">
        <v>0</v>
      </c>
      <c r="E27" s="2340">
        <v>0.15789473684210525</v>
      </c>
      <c r="F27" s="2340">
        <v>0.52631578947368418</v>
      </c>
      <c r="G27" s="2340">
        <v>0</v>
      </c>
      <c r="H27" s="2340">
        <v>0</v>
      </c>
      <c r="I27" s="2352">
        <v>0.31578947368421051</v>
      </c>
    </row>
    <row r="28" spans="1:9" s="179" customFormat="1" ht="12" customHeight="1" thickBot="1" x14ac:dyDescent="0.4">
      <c r="A28" s="535"/>
      <c r="B28" s="2324" t="s">
        <v>59</v>
      </c>
      <c r="C28" s="2805">
        <v>325.00000000000006</v>
      </c>
      <c r="D28" s="2322">
        <v>2.9787234042553189E-2</v>
      </c>
      <c r="E28" s="2322">
        <v>8.5106382978723402E-2</v>
      </c>
      <c r="F28" s="2322">
        <v>0.43829787234042555</v>
      </c>
      <c r="G28" s="2322">
        <v>4.6808510638297871E-2</v>
      </c>
      <c r="H28" s="2322">
        <v>8.5106382978723406E-3</v>
      </c>
      <c r="I28" s="2320">
        <v>0.39148936170212761</v>
      </c>
    </row>
    <row r="29" spans="1:9" s="179" customFormat="1" ht="12" customHeight="1" x14ac:dyDescent="0.35">
      <c r="A29" s="317" t="s">
        <v>85</v>
      </c>
      <c r="B29" s="2325" t="s">
        <v>72</v>
      </c>
      <c r="C29" s="2806">
        <v>75.000000000000028</v>
      </c>
      <c r="D29" s="2315">
        <v>0</v>
      </c>
      <c r="E29" s="2315">
        <v>8.9743589743589744E-2</v>
      </c>
      <c r="F29" s="2315">
        <v>0.71794871794871795</v>
      </c>
      <c r="G29" s="2315">
        <v>2.5641025641025644E-2</v>
      </c>
      <c r="H29" s="2315">
        <v>1.2820512820512822E-2</v>
      </c>
      <c r="I29" s="2314">
        <v>0.15384615384615385</v>
      </c>
    </row>
    <row r="30" spans="1:9" s="179" customFormat="1" ht="12" customHeight="1" x14ac:dyDescent="0.35">
      <c r="A30" s="78" t="s">
        <v>1309</v>
      </c>
      <c r="B30" s="2325" t="s">
        <v>237</v>
      </c>
      <c r="C30" s="2806">
        <v>27.000000000000011</v>
      </c>
      <c r="D30" s="2340">
        <v>0</v>
      </c>
      <c r="E30" s="2340">
        <v>0</v>
      </c>
      <c r="F30" s="2340">
        <v>0.2</v>
      </c>
      <c r="G30" s="2340">
        <v>0.04</v>
      </c>
      <c r="H30" s="2340">
        <v>0.4</v>
      </c>
      <c r="I30" s="2352">
        <v>0.36</v>
      </c>
    </row>
    <row r="31" spans="1:9" s="179" customFormat="1" ht="12" customHeight="1" thickBot="1" x14ac:dyDescent="0.4">
      <c r="A31" s="159"/>
      <c r="B31" s="305" t="s">
        <v>59</v>
      </c>
      <c r="C31" s="2803">
        <v>124.00000000000003</v>
      </c>
      <c r="D31" s="2328">
        <v>0</v>
      </c>
      <c r="E31" s="2328">
        <v>7.575757575757576E-2</v>
      </c>
      <c r="F31" s="2328">
        <v>0.63636363636363635</v>
      </c>
      <c r="G31" s="2328">
        <v>3.787878787878788E-2</v>
      </c>
      <c r="H31" s="2328">
        <v>8.3333333333333343E-2</v>
      </c>
      <c r="I31" s="2327">
        <v>0.16666666666666669</v>
      </c>
    </row>
    <row r="32" spans="1:9" s="179" customFormat="1" ht="12" customHeight="1" x14ac:dyDescent="0.35">
      <c r="A32" s="78" t="s">
        <v>70</v>
      </c>
      <c r="B32" s="1304" t="s">
        <v>65</v>
      </c>
      <c r="C32" s="2807">
        <v>62.000000000000028</v>
      </c>
      <c r="D32" s="219">
        <v>0</v>
      </c>
      <c r="E32" s="219">
        <v>0.53191489361702127</v>
      </c>
      <c r="F32" s="219">
        <v>0.34042553191489361</v>
      </c>
      <c r="G32" s="219">
        <v>2.1276595744680851E-2</v>
      </c>
      <c r="H32" s="219">
        <v>0</v>
      </c>
      <c r="I32" s="267">
        <v>0.10638297872340426</v>
      </c>
    </row>
    <row r="33" spans="1:10" s="179" customFormat="1" ht="12" customHeight="1" x14ac:dyDescent="0.35">
      <c r="A33" s="78" t="s">
        <v>68</v>
      </c>
      <c r="B33" s="2325" t="s">
        <v>236</v>
      </c>
      <c r="C33" s="2806">
        <v>28</v>
      </c>
      <c r="D33" s="2340">
        <v>2.4390243902439025E-2</v>
      </c>
      <c r="E33" s="2340">
        <v>0.36585365853658536</v>
      </c>
      <c r="F33" s="2340">
        <v>0.58536585365853666</v>
      </c>
      <c r="G33" s="2340">
        <v>0</v>
      </c>
      <c r="H33" s="2340">
        <v>2.4390243902439025E-2</v>
      </c>
      <c r="I33" s="2352">
        <v>0</v>
      </c>
    </row>
    <row r="34" spans="1:10" s="179" customFormat="1" ht="12" customHeight="1" thickBot="1" x14ac:dyDescent="0.4">
      <c r="A34" s="78"/>
      <c r="B34" s="2324" t="s">
        <v>59</v>
      </c>
      <c r="C34" s="2805">
        <v>89.999999999999986</v>
      </c>
      <c r="D34" s="2322">
        <v>1.1363636363636364E-2</v>
      </c>
      <c r="E34" s="2322">
        <v>0.45454545454545453</v>
      </c>
      <c r="F34" s="2322">
        <v>0.45454545454545453</v>
      </c>
      <c r="G34" s="2322">
        <v>1.1363636363636364E-2</v>
      </c>
      <c r="H34" s="2322">
        <v>1.1363636363636364E-2</v>
      </c>
      <c r="I34" s="2320">
        <v>5.6818181818181816E-2</v>
      </c>
    </row>
    <row r="35" spans="1:10" s="179" customFormat="1" ht="12" customHeight="1" x14ac:dyDescent="0.35">
      <c r="A35" s="89" t="s">
        <v>1296</v>
      </c>
      <c r="B35" s="2725" t="s">
        <v>62</v>
      </c>
      <c r="C35" s="2804">
        <v>120.99999999999999</v>
      </c>
      <c r="D35" s="2723">
        <v>1.1111111111111112E-2</v>
      </c>
      <c r="E35" s="2723">
        <v>0.21111111111111111</v>
      </c>
      <c r="F35" s="2723">
        <v>0.24444444444444444</v>
      </c>
      <c r="G35" s="2723">
        <v>0.18888888888888888</v>
      </c>
      <c r="H35" s="2723">
        <v>0</v>
      </c>
      <c r="I35" s="2749">
        <v>0.34444444444444444</v>
      </c>
    </row>
    <row r="36" spans="1:10" s="179" customFormat="1" ht="12" customHeight="1" thickBot="1" x14ac:dyDescent="0.4">
      <c r="A36" s="81" t="s">
        <v>1295</v>
      </c>
      <c r="B36" s="305" t="s">
        <v>59</v>
      </c>
      <c r="C36" s="2803">
        <v>124.00000000000003</v>
      </c>
      <c r="D36" s="2328">
        <v>1.075268817204301E-2</v>
      </c>
      <c r="E36" s="2328">
        <v>0.20430107526881719</v>
      </c>
      <c r="F36" s="2328">
        <v>0.24731182795698925</v>
      </c>
      <c r="G36" s="2328">
        <v>0.20430107526881719</v>
      </c>
      <c r="H36" s="2328">
        <v>0</v>
      </c>
      <c r="I36" s="2327">
        <v>0.33333333333333337</v>
      </c>
    </row>
    <row r="37" spans="1:10" s="179" customFormat="1" ht="12" customHeight="1" x14ac:dyDescent="0.35">
      <c r="A37" s="297"/>
      <c r="B37" s="296"/>
      <c r="C37" s="2802"/>
      <c r="D37" s="294"/>
      <c r="E37" s="294"/>
      <c r="F37" s="294"/>
      <c r="G37" s="294"/>
      <c r="H37" s="294"/>
      <c r="I37" s="293" t="s">
        <v>555</v>
      </c>
    </row>
    <row r="38" spans="1:10" ht="15.75" customHeight="1" x14ac:dyDescent="0.35">
      <c r="A38" s="6345" t="s">
        <v>1308</v>
      </c>
      <c r="B38" s="6345"/>
      <c r="C38" s="6345"/>
      <c r="D38" s="6345"/>
      <c r="E38" s="6345"/>
      <c r="F38" s="6345"/>
      <c r="G38" s="6345"/>
      <c r="H38" s="6345"/>
      <c r="I38" s="6345"/>
    </row>
    <row r="39" spans="1:10" ht="15.75" customHeight="1" thickBot="1" x14ac:dyDescent="0.4">
      <c r="A39" s="6345" t="s">
        <v>1307</v>
      </c>
      <c r="B39" s="6345"/>
      <c r="C39" s="6345"/>
      <c r="D39" s="6345"/>
      <c r="E39" s="6345"/>
      <c r="F39" s="6345"/>
      <c r="G39" s="6345"/>
      <c r="H39" s="6345"/>
      <c r="I39" s="6345"/>
    </row>
    <row r="40" spans="1:10" ht="15.75" customHeight="1" x14ac:dyDescent="0.35">
      <c r="A40" s="6988" t="s">
        <v>158</v>
      </c>
      <c r="B40" s="6989"/>
      <c r="C40" s="2801" t="s">
        <v>171</v>
      </c>
      <c r="D40" s="7090" t="s">
        <v>31</v>
      </c>
      <c r="E40" s="7091"/>
      <c r="F40" s="7091"/>
      <c r="G40" s="7091"/>
      <c r="H40" s="7091"/>
      <c r="I40" s="7092"/>
    </row>
    <row r="41" spans="1:10" ht="15.75" customHeight="1" thickBot="1" x14ac:dyDescent="0.4">
      <c r="A41" s="7088"/>
      <c r="B41" s="7089"/>
      <c r="C41" s="2797" t="s">
        <v>161</v>
      </c>
      <c r="D41" s="6434" t="s">
        <v>198</v>
      </c>
      <c r="E41" s="6435"/>
      <c r="F41" s="6435"/>
      <c r="G41" s="6435"/>
      <c r="H41" s="6435"/>
      <c r="I41" s="6436"/>
    </row>
    <row r="42" spans="1:10" ht="15.75" customHeight="1" x14ac:dyDescent="0.35">
      <c r="A42" s="7088"/>
      <c r="B42" s="7089"/>
      <c r="C42" s="2801" t="s">
        <v>55</v>
      </c>
      <c r="D42" s="291" t="s">
        <v>197</v>
      </c>
      <c r="E42" s="2800" t="s">
        <v>174</v>
      </c>
      <c r="F42" s="291" t="s">
        <v>196</v>
      </c>
      <c r="G42" s="2800" t="s">
        <v>195</v>
      </c>
      <c r="H42" s="291" t="s">
        <v>129</v>
      </c>
      <c r="I42" s="2799" t="s">
        <v>172</v>
      </c>
      <c r="J42" s="2798"/>
    </row>
    <row r="43" spans="1:10" ht="31.5" thickBot="1" x14ac:dyDescent="0.4">
      <c r="A43" s="6990"/>
      <c r="B43" s="6991"/>
      <c r="C43" s="2797" t="s">
        <v>49</v>
      </c>
      <c r="D43" s="287" t="s">
        <v>194</v>
      </c>
      <c r="E43" s="2796" t="s">
        <v>193</v>
      </c>
      <c r="F43" s="287" t="s">
        <v>192</v>
      </c>
      <c r="G43" s="2796" t="s">
        <v>191</v>
      </c>
      <c r="H43" s="287" t="s">
        <v>124</v>
      </c>
      <c r="I43" s="2795" t="s">
        <v>190</v>
      </c>
      <c r="J43" s="2794"/>
    </row>
    <row r="44" spans="1:10" s="179" customFormat="1" ht="15" customHeight="1" x14ac:dyDescent="0.35">
      <c r="A44" s="44" t="s">
        <v>48</v>
      </c>
      <c r="B44" s="378" t="s">
        <v>47</v>
      </c>
      <c r="C44" s="444">
        <v>2904</v>
      </c>
      <c r="D44" s="2793">
        <v>4.8378487901828145E-2</v>
      </c>
      <c r="E44" s="219">
        <v>0.17373617162859292</v>
      </c>
      <c r="F44" s="219">
        <v>0.56698176503882936</v>
      </c>
      <c r="G44" s="219">
        <v>8.587746567992402E-2</v>
      </c>
      <c r="H44" s="219">
        <v>1.2434235411757734E-2</v>
      </c>
      <c r="I44" s="267">
        <v>0.11259187433907006</v>
      </c>
      <c r="J44" s="2787"/>
    </row>
    <row r="45" spans="1:10" s="179" customFormat="1" ht="15" customHeight="1" thickBot="1" x14ac:dyDescent="0.4">
      <c r="A45" s="283" t="s">
        <v>46</v>
      </c>
      <c r="B45" s="2789" t="s">
        <v>45</v>
      </c>
      <c r="C45" s="2792">
        <v>3641.9999999999995</v>
      </c>
      <c r="D45" s="2395">
        <v>4.4602073738767088E-2</v>
      </c>
      <c r="E45" s="2395">
        <v>0.17857159019613372</v>
      </c>
      <c r="F45" s="2395">
        <v>0.38958471266347261</v>
      </c>
      <c r="G45" s="2395">
        <v>0.12238525294095433</v>
      </c>
      <c r="H45" s="2395">
        <v>2.4212915102943815E-2</v>
      </c>
      <c r="I45" s="2393">
        <v>0.24064345535773513</v>
      </c>
      <c r="J45" s="2787"/>
    </row>
    <row r="46" spans="1:10" s="179" customFormat="1" ht="15" customHeight="1" x14ac:dyDescent="0.35">
      <c r="A46" s="55" t="s">
        <v>44</v>
      </c>
      <c r="B46" s="2790" t="s">
        <v>43</v>
      </c>
      <c r="C46" s="2785">
        <v>693.99999999999943</v>
      </c>
      <c r="D46" s="2750">
        <v>0</v>
      </c>
      <c r="E46" s="2723">
        <v>6.4639306031990154E-2</v>
      </c>
      <c r="F46" s="2723">
        <v>0.29692598778246887</v>
      </c>
      <c r="G46" s="2723">
        <v>0.36318650555152104</v>
      </c>
      <c r="H46" s="2723">
        <v>3.0691543867114292E-2</v>
      </c>
      <c r="I46" s="2749">
        <v>0.24455665676690586</v>
      </c>
      <c r="J46" s="2787"/>
    </row>
    <row r="47" spans="1:10" s="179" customFormat="1" ht="15" customHeight="1" x14ac:dyDescent="0.35">
      <c r="A47" s="36" t="s">
        <v>42</v>
      </c>
      <c r="B47" s="2523" t="s">
        <v>41</v>
      </c>
      <c r="C47" s="1754">
        <v>469.00000000000028</v>
      </c>
      <c r="D47" s="2315">
        <v>1.5417240263377801E-2</v>
      </c>
      <c r="E47" s="2315">
        <v>8.6372550752003202E-2</v>
      </c>
      <c r="F47" s="2315">
        <v>0.40735919656931796</v>
      </c>
      <c r="G47" s="2315">
        <v>0.32965298756720962</v>
      </c>
      <c r="H47" s="2315">
        <v>3.554204366986051E-2</v>
      </c>
      <c r="I47" s="2314">
        <v>0.12565598117823121</v>
      </c>
      <c r="J47" s="2787"/>
    </row>
    <row r="48" spans="1:10" s="179" customFormat="1" ht="15" customHeight="1" thickBot="1" x14ac:dyDescent="0.4">
      <c r="A48" s="57"/>
      <c r="B48" s="277" t="s">
        <v>40</v>
      </c>
      <c r="C48" s="670">
        <v>5764.9999999999982</v>
      </c>
      <c r="D48" s="2450">
        <v>5.3232629393756774E-2</v>
      </c>
      <c r="E48" s="2450">
        <v>0.19010858417226789</v>
      </c>
      <c r="F48" s="2450">
        <v>0.49309277578428129</v>
      </c>
      <c r="G48" s="2450">
        <v>6.9559286115316615E-2</v>
      </c>
      <c r="H48" s="2450">
        <v>1.7659682070655859E-2</v>
      </c>
      <c r="I48" s="2449">
        <v>0.17634704246373045</v>
      </c>
      <c r="J48" s="2787"/>
    </row>
    <row r="49" spans="1:10" s="179" customFormat="1" ht="15" customHeight="1" x14ac:dyDescent="0.35">
      <c r="A49" s="44" t="s">
        <v>24</v>
      </c>
      <c r="B49" s="378" t="s">
        <v>23</v>
      </c>
      <c r="C49" s="444">
        <v>935.99999999999977</v>
      </c>
      <c r="D49" s="219">
        <v>4.6463491595752693E-2</v>
      </c>
      <c r="E49" s="219">
        <v>0.19606955591424982</v>
      </c>
      <c r="F49" s="219">
        <v>0.44396175065497318</v>
      </c>
      <c r="G49" s="219">
        <v>0.11156571884490518</v>
      </c>
      <c r="H49" s="219">
        <v>1.5672455701894131E-2</v>
      </c>
      <c r="I49" s="267">
        <v>0.18626702728822353</v>
      </c>
      <c r="J49" s="2787"/>
    </row>
    <row r="50" spans="1:10" s="179" customFormat="1" ht="15" customHeight="1" x14ac:dyDescent="0.35">
      <c r="A50" s="36" t="s">
        <v>22</v>
      </c>
      <c r="B50" s="2523" t="s">
        <v>21</v>
      </c>
      <c r="C50" s="1754">
        <v>603</v>
      </c>
      <c r="D50" s="2748">
        <v>9.7800492587619484E-3</v>
      </c>
      <c r="E50" s="2315">
        <v>5.8559271055944287E-2</v>
      </c>
      <c r="F50" s="2315">
        <v>0.48814410150897425</v>
      </c>
      <c r="G50" s="2315">
        <v>0.18802469892067117</v>
      </c>
      <c r="H50" s="2315">
        <v>1.279021395955064E-2</v>
      </c>
      <c r="I50" s="2314">
        <v>0.2427016652960956</v>
      </c>
      <c r="J50" s="2787"/>
    </row>
    <row r="51" spans="1:10" s="179" customFormat="1" ht="15" customHeight="1" x14ac:dyDescent="0.35">
      <c r="A51" s="34"/>
      <c r="B51" s="2523" t="s">
        <v>20</v>
      </c>
      <c r="C51" s="1754">
        <v>126</v>
      </c>
      <c r="D51" s="2315">
        <v>1.5093610373886061E-2</v>
      </c>
      <c r="E51" s="2315">
        <v>0.10236861516554169</v>
      </c>
      <c r="F51" s="2315">
        <v>0.28916724700440316</v>
      </c>
      <c r="G51" s="2315">
        <v>0.30865394737997587</v>
      </c>
      <c r="H51" s="2315">
        <v>0.14821444513873533</v>
      </c>
      <c r="I51" s="2314">
        <v>0.13650213493745827</v>
      </c>
      <c r="J51" s="2787"/>
    </row>
    <row r="52" spans="1:10" s="179" customFormat="1" ht="15" customHeight="1" x14ac:dyDescent="0.35">
      <c r="A52" s="34"/>
      <c r="B52" s="2523" t="s">
        <v>19</v>
      </c>
      <c r="C52" s="1754">
        <v>4057.0000000000095</v>
      </c>
      <c r="D52" s="2315">
        <v>6.095953528517889E-2</v>
      </c>
      <c r="E52" s="2315">
        <v>0.19554531472943421</v>
      </c>
      <c r="F52" s="2315">
        <v>0.52772419864191533</v>
      </c>
      <c r="G52" s="2315">
        <v>4.8348171815159081E-2</v>
      </c>
      <c r="H52" s="2315">
        <v>1.6740727729154338E-2</v>
      </c>
      <c r="I52" s="2314">
        <v>0.15068205179916208</v>
      </c>
      <c r="J52" s="2787"/>
    </row>
    <row r="53" spans="1:10" s="179" customFormat="1" ht="15" customHeight="1" x14ac:dyDescent="0.35">
      <c r="A53" s="34"/>
      <c r="B53" s="2523" t="s">
        <v>18</v>
      </c>
      <c r="C53" s="1754">
        <v>35</v>
      </c>
      <c r="D53" s="2315">
        <v>0</v>
      </c>
      <c r="E53" s="2315">
        <v>0</v>
      </c>
      <c r="F53" s="2315">
        <v>0.39645519867807721</v>
      </c>
      <c r="G53" s="2315">
        <v>0.11242612230578811</v>
      </c>
      <c r="H53" s="2315">
        <v>8.9323421130379235E-2</v>
      </c>
      <c r="I53" s="2314">
        <v>0.40179525788575537</v>
      </c>
      <c r="J53" s="2787"/>
    </row>
    <row r="54" spans="1:10" s="179" customFormat="1" ht="15" customHeight="1" x14ac:dyDescent="0.35">
      <c r="A54" s="34"/>
      <c r="B54" s="2523" t="s">
        <v>17</v>
      </c>
      <c r="C54" s="1754">
        <v>129.99999999999997</v>
      </c>
      <c r="D54" s="2315">
        <v>8.7623763409159054E-3</v>
      </c>
      <c r="E54" s="2315">
        <v>0.24633589825179164</v>
      </c>
      <c r="F54" s="2315">
        <v>0.22356936230207766</v>
      </c>
      <c r="G54" s="2315">
        <v>0.12237622402640375</v>
      </c>
      <c r="H54" s="2315">
        <v>2.1050847013641624E-2</v>
      </c>
      <c r="I54" s="2314">
        <v>0.3779052920651691</v>
      </c>
      <c r="J54" s="2787"/>
    </row>
    <row r="55" spans="1:10" s="179" customFormat="1" ht="15" customHeight="1" x14ac:dyDescent="0.35">
      <c r="A55" s="34"/>
      <c r="B55" s="2523" t="s">
        <v>15</v>
      </c>
      <c r="C55" s="1754">
        <v>120.00000000000004</v>
      </c>
      <c r="D55" s="2315">
        <v>4.7798456205404932E-2</v>
      </c>
      <c r="E55" s="2315">
        <v>0.31917959398397366</v>
      </c>
      <c r="F55" s="2315">
        <v>0.21108469923571135</v>
      </c>
      <c r="G55" s="2315">
        <v>0.15784599425210749</v>
      </c>
      <c r="H55" s="2315">
        <v>1.9348942129270557E-2</v>
      </c>
      <c r="I55" s="2314">
        <v>0.24474231419353251</v>
      </c>
      <c r="J55" s="2787"/>
    </row>
    <row r="56" spans="1:10" s="179" customFormat="1" ht="15" customHeight="1" x14ac:dyDescent="0.35">
      <c r="A56" s="34"/>
      <c r="B56" s="2523" t="s">
        <v>14</v>
      </c>
      <c r="C56" s="1754">
        <v>581.00000000000068</v>
      </c>
      <c r="D56" s="2315">
        <v>0</v>
      </c>
      <c r="E56" s="2315">
        <v>3.7018612438768445E-2</v>
      </c>
      <c r="F56" s="2315">
        <v>0.2886003237251179</v>
      </c>
      <c r="G56" s="2315">
        <v>0.3946390689035853</v>
      </c>
      <c r="H56" s="2315">
        <v>2.1642371639295662E-2</v>
      </c>
      <c r="I56" s="2314">
        <v>0.2580996232932341</v>
      </c>
      <c r="J56" s="2787"/>
    </row>
    <row r="57" spans="1:10" s="179" customFormat="1" ht="15" customHeight="1" x14ac:dyDescent="0.35">
      <c r="A57" s="34"/>
      <c r="B57" s="2459" t="s">
        <v>12</v>
      </c>
      <c r="C57" s="1754">
        <v>192</v>
      </c>
      <c r="D57" s="2315">
        <v>1.9691781800728499E-2</v>
      </c>
      <c r="E57" s="2315">
        <v>0.17467868621930016</v>
      </c>
      <c r="F57" s="2315">
        <v>0.32237332776794303</v>
      </c>
      <c r="G57" s="2315">
        <v>0.27285693771574498</v>
      </c>
      <c r="H57" s="2315">
        <v>1.3347337496337238E-2</v>
      </c>
      <c r="I57" s="2314">
        <v>0.19705192899994636</v>
      </c>
      <c r="J57" s="2787"/>
    </row>
    <row r="58" spans="1:10" s="179" customFormat="1" ht="15" customHeight="1" thickBot="1" x14ac:dyDescent="0.4">
      <c r="A58" s="34"/>
      <c r="B58" s="2789" t="s">
        <v>4</v>
      </c>
      <c r="C58" s="2788">
        <v>134.00000000000003</v>
      </c>
      <c r="D58" s="2791">
        <v>3.9766558928965641E-2</v>
      </c>
      <c r="E58" s="2395">
        <v>0.24015597046397269</v>
      </c>
      <c r="F58" s="2395">
        <v>0.36609976102208769</v>
      </c>
      <c r="G58" s="2395">
        <v>0.16647335396784718</v>
      </c>
      <c r="H58" s="2395">
        <v>4.1593533484709677E-2</v>
      </c>
      <c r="I58" s="2393">
        <v>0.14591082213241779</v>
      </c>
      <c r="J58" s="2787"/>
    </row>
    <row r="59" spans="1:10" s="179" customFormat="1" ht="15" customHeight="1" x14ac:dyDescent="0.35">
      <c r="A59" s="55" t="s">
        <v>11</v>
      </c>
      <c r="B59" s="2790" t="s">
        <v>10</v>
      </c>
      <c r="C59" s="2785">
        <v>2340.0000000000009</v>
      </c>
      <c r="D59" s="2723">
        <v>1.6884892198661863E-2</v>
      </c>
      <c r="E59" s="2723">
        <v>0.13521357619451307</v>
      </c>
      <c r="F59" s="2723">
        <v>0.40590830259493849</v>
      </c>
      <c r="G59" s="2723">
        <v>0.21910306679734051</v>
      </c>
      <c r="H59" s="2723">
        <v>2.8963851062964924E-2</v>
      </c>
      <c r="I59" s="2749">
        <v>0.19392631115158654</v>
      </c>
      <c r="J59" s="2787"/>
    </row>
    <row r="60" spans="1:10" s="179" customFormat="1" ht="15" customHeight="1" x14ac:dyDescent="0.35">
      <c r="A60" s="36" t="s">
        <v>9</v>
      </c>
      <c r="B60" s="2523" t="s">
        <v>8</v>
      </c>
      <c r="C60" s="1754">
        <v>49</v>
      </c>
      <c r="D60" s="2748">
        <v>0</v>
      </c>
      <c r="E60" s="2315">
        <v>0.11078679250936668</v>
      </c>
      <c r="F60" s="2315">
        <v>0.14567920973133</v>
      </c>
      <c r="G60" s="2315">
        <v>0.17797559825439146</v>
      </c>
      <c r="H60" s="2315">
        <v>2.731213949821383E-2</v>
      </c>
      <c r="I60" s="2314">
        <v>0.53824626000669828</v>
      </c>
      <c r="J60" s="2787"/>
    </row>
    <row r="61" spans="1:10" s="179" customFormat="1" ht="15" customHeight="1" x14ac:dyDescent="0.35">
      <c r="A61" s="34"/>
      <c r="B61" s="2523" t="s">
        <v>6</v>
      </c>
      <c r="C61" s="1754">
        <v>798.00000000000023</v>
      </c>
      <c r="D61" s="2315">
        <v>1.8823500838273926E-2</v>
      </c>
      <c r="E61" s="2315">
        <v>0.22606702750882707</v>
      </c>
      <c r="F61" s="2315">
        <v>0.49632769476423122</v>
      </c>
      <c r="G61" s="2315">
        <v>9.3424533514405772E-2</v>
      </c>
      <c r="H61" s="2315">
        <v>2.1904963337128974E-2</v>
      </c>
      <c r="I61" s="2314">
        <v>0.14345228003713129</v>
      </c>
      <c r="J61" s="2787"/>
    </row>
    <row r="62" spans="1:10" s="179" customFormat="1" ht="15" customHeight="1" x14ac:dyDescent="0.35">
      <c r="A62" s="34"/>
      <c r="B62" s="2523" t="s">
        <v>5</v>
      </c>
      <c r="C62" s="1754">
        <v>3315.0000000000032</v>
      </c>
      <c r="D62" s="2315">
        <v>7.1497939795052382E-2</v>
      </c>
      <c r="E62" s="2315">
        <v>0.17718410582937064</v>
      </c>
      <c r="F62" s="2315">
        <v>0.50599682095866194</v>
      </c>
      <c r="G62" s="2315">
        <v>5.1799475204899165E-2</v>
      </c>
      <c r="H62" s="2315">
        <v>1.50207871160627E-2</v>
      </c>
      <c r="I62" s="2314">
        <v>0.17850087109596391</v>
      </c>
      <c r="J62" s="2787"/>
    </row>
    <row r="63" spans="1:10" s="179" customFormat="1" ht="15" customHeight="1" thickBot="1" x14ac:dyDescent="0.4">
      <c r="A63" s="57"/>
      <c r="B63" s="2789" t="s">
        <v>4</v>
      </c>
      <c r="C63" s="2788">
        <v>425.00000000000006</v>
      </c>
      <c r="D63" s="2395">
        <v>5.1881747940250945E-2</v>
      </c>
      <c r="E63" s="2395">
        <v>0.24520201246425508</v>
      </c>
      <c r="F63" s="2395">
        <v>0.52311211563632942</v>
      </c>
      <c r="G63" s="2395">
        <v>4.5177025086637651E-2</v>
      </c>
      <c r="H63" s="2395">
        <v>8.4980716617242616E-3</v>
      </c>
      <c r="I63" s="2393">
        <v>0.12612902721080371</v>
      </c>
      <c r="J63" s="2787"/>
    </row>
    <row r="64" spans="1:10" s="179" customFormat="1" ht="15" customHeight="1" x14ac:dyDescent="0.35">
      <c r="A64" s="2786" t="s">
        <v>3</v>
      </c>
      <c r="B64" s="257" t="s">
        <v>2</v>
      </c>
      <c r="C64" s="2785">
        <v>1005.9999999999995</v>
      </c>
      <c r="D64" s="2784">
        <v>9.6865344879270669E-3</v>
      </c>
      <c r="E64" s="2783">
        <v>3.953663705157829E-2</v>
      </c>
      <c r="F64" s="2783">
        <v>0.30029079893259275</v>
      </c>
      <c r="G64" s="2783">
        <v>0.32125923202523765</v>
      </c>
      <c r="H64" s="2783">
        <v>3.7175427423231357E-2</v>
      </c>
      <c r="I64" s="2782">
        <v>0.29205137007943432</v>
      </c>
      <c r="J64" s="2781"/>
    </row>
    <row r="65" spans="1:10" s="179" customFormat="1" ht="15" customHeight="1" thickBot="1" x14ac:dyDescent="0.4">
      <c r="A65" s="862" t="s">
        <v>1</v>
      </c>
      <c r="B65" s="253" t="s">
        <v>0</v>
      </c>
      <c r="C65" s="670">
        <v>5922.0000000000236</v>
      </c>
      <c r="D65" s="1102">
        <v>5.1892262033315255E-2</v>
      </c>
      <c r="E65" s="1102">
        <v>0.19273307291829031</v>
      </c>
      <c r="F65" s="1102">
        <v>0.49644418328035195</v>
      </c>
      <c r="G65" s="1102">
        <v>7.8884582918412757E-2</v>
      </c>
      <c r="H65" s="1102">
        <v>1.7329231612917655E-2</v>
      </c>
      <c r="I65" s="1101">
        <v>0.1627166672367211</v>
      </c>
      <c r="J65" s="2781"/>
    </row>
    <row r="66" spans="1:10" ht="12" customHeight="1" x14ac:dyDescent="0.4">
      <c r="A66" s="2780"/>
      <c r="B66" s="2780"/>
      <c r="C66" s="2779"/>
      <c r="D66" s="2778"/>
      <c r="E66" s="2778"/>
      <c r="F66" s="2778"/>
      <c r="G66" s="2778"/>
      <c r="H66" s="2778"/>
      <c r="I66" s="2778"/>
      <c r="J66" s="2777"/>
    </row>
    <row r="67" spans="1:10" ht="12" customHeight="1" x14ac:dyDescent="0.4">
      <c r="C67" s="2779"/>
      <c r="D67" s="2778"/>
      <c r="E67" s="2778"/>
      <c r="F67" s="2778"/>
      <c r="G67" s="2778"/>
      <c r="H67" s="2778"/>
      <c r="I67" s="2778"/>
      <c r="J67" s="2777"/>
    </row>
    <row r="68" spans="1:10" ht="12" customHeight="1" x14ac:dyDescent="0.35">
      <c r="J68" s="2777"/>
    </row>
    <row r="69" spans="1:10" ht="12.65" customHeight="1" x14ac:dyDescent="0.35">
      <c r="J69" s="2777"/>
    </row>
    <row r="70" spans="1:10" ht="12.65" customHeight="1" x14ac:dyDescent="0.35">
      <c r="J70" s="2777"/>
    </row>
    <row r="71" spans="1:10" ht="12.65" customHeight="1" x14ac:dyDescent="0.35">
      <c r="J71" s="2777"/>
    </row>
    <row r="72" spans="1:10" ht="12.65" customHeight="1" x14ac:dyDescent="0.35">
      <c r="J72" s="2777"/>
    </row>
    <row r="73" spans="1:10" ht="14.25" customHeight="1" x14ac:dyDescent="0.35">
      <c r="J73" s="2777"/>
    </row>
    <row r="74" spans="1:10" ht="14.5" customHeight="1" x14ac:dyDescent="0.35">
      <c r="J74" s="2777"/>
    </row>
    <row r="75" spans="1:10" ht="13.9" customHeight="1" x14ac:dyDescent="0.35"/>
    <row r="76" spans="1:10" ht="19.899999999999999" customHeight="1" x14ac:dyDescent="0.35"/>
    <row r="77" spans="1:10" ht="19.149999999999999" customHeight="1" x14ac:dyDescent="0.35"/>
    <row r="79" spans="1:10" ht="29.5" customHeight="1" x14ac:dyDescent="0.35"/>
    <row r="80" spans="1:10" ht="28.9" customHeight="1" x14ac:dyDescent="0.35"/>
    <row r="85" ht="15.75" customHeight="1" x14ac:dyDescent="0.35"/>
    <row r="89" ht="39" customHeight="1" x14ac:dyDescent="0.35"/>
    <row r="90" ht="38.5" customHeight="1" x14ac:dyDescent="0.35"/>
    <row r="99" ht="14.5" customHeight="1" x14ac:dyDescent="0.35"/>
    <row r="100" ht="14.5" customHeight="1" x14ac:dyDescent="0.35"/>
  </sheetData>
  <mergeCells count="11">
    <mergeCell ref="A1:I1"/>
    <mergeCell ref="A3:B6"/>
    <mergeCell ref="A38:I38"/>
    <mergeCell ref="A39:I39"/>
    <mergeCell ref="D4:I4"/>
    <mergeCell ref="A2:I2"/>
    <mergeCell ref="A40:B43"/>
    <mergeCell ref="D40:I40"/>
    <mergeCell ref="D41:I41"/>
    <mergeCell ref="A7:B7"/>
    <mergeCell ref="D3:I3"/>
  </mergeCells>
  <conditionalFormatting sqref="D65 D61:D63 D59 E44:I65 D51:D57 D44:D45 D47:D49 D7:I37">
    <cfRule type="cellIs" dxfId="601" priority="3" operator="lessThan">
      <formula>0.01</formula>
    </cfRule>
  </conditionalFormatting>
  <conditionalFormatting sqref="D65 D61:D63 D59 E44:I65 D51:D57 D44:D45 D47:D49 D7:I37">
    <cfRule type="expression" dxfId="600" priority="2">
      <formula>D7&lt;0.005</formula>
    </cfRule>
  </conditionalFormatting>
  <conditionalFormatting sqref="D65 D61:D63 D59 E44:I65 D51:D57 D44:D45 D47:D49 D7:I37">
    <cfRule type="expression" dxfId="59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  <rowBreaks count="1" manualBreakCount="1">
    <brk id="37" max="8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גיליון146"/>
  <dimension ref="A1:J118"/>
  <sheetViews>
    <sheetView view="pageBreakPreview" topLeftCell="A4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7265625" style="177" bestFit="1" customWidth="1"/>
    <col min="2" max="2" width="35.6328125" style="177" bestFit="1" customWidth="1"/>
    <col min="3" max="3" width="7.26953125" style="325" bestFit="1" customWidth="1"/>
    <col min="4" max="4" width="19.7265625" style="177" bestFit="1" customWidth="1"/>
    <col min="5" max="5" width="36" style="177" bestFit="1" customWidth="1"/>
    <col min="6" max="6" width="8" style="177" bestFit="1" customWidth="1"/>
    <col min="7" max="7" width="7.6328125" style="177" bestFit="1" customWidth="1"/>
    <col min="8" max="8" width="6" style="177" bestFit="1" customWidth="1"/>
    <col min="9" max="9" width="10.453125" bestFit="1" customWidth="1"/>
  </cols>
  <sheetData>
    <row r="1" spans="1:9" ht="15.75" customHeight="1" x14ac:dyDescent="0.35">
      <c r="A1" s="6345" t="s">
        <v>1320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6" t="s">
        <v>1319</v>
      </c>
      <c r="B2" s="6346"/>
      <c r="C2" s="6346"/>
      <c r="D2" s="6346"/>
      <c r="E2" s="6346"/>
      <c r="F2" s="6346"/>
      <c r="G2" s="6346"/>
      <c r="H2" s="6346"/>
      <c r="I2" s="6346"/>
    </row>
    <row r="3" spans="1:9" ht="15.5" x14ac:dyDescent="0.35">
      <c r="A3" s="6444"/>
      <c r="B3" s="7101"/>
      <c r="C3" s="384" t="s">
        <v>171</v>
      </c>
      <c r="D3" s="6452" t="s">
        <v>219</v>
      </c>
      <c r="E3" s="6453"/>
      <c r="F3" s="6453"/>
      <c r="G3" s="6453"/>
      <c r="H3" s="6453"/>
      <c r="I3" s="6454"/>
    </row>
    <row r="4" spans="1:9" ht="16" thickBot="1" x14ac:dyDescent="0.4">
      <c r="A4" s="6963"/>
      <c r="B4" s="7102"/>
      <c r="C4" s="2817" t="s">
        <v>161</v>
      </c>
      <c r="D4" s="6457" t="s">
        <v>218</v>
      </c>
      <c r="E4" s="6458"/>
      <c r="F4" s="6458"/>
      <c r="G4" s="6458"/>
      <c r="H4" s="6458"/>
      <c r="I4" s="6459"/>
    </row>
    <row r="5" spans="1:9" ht="15.5" x14ac:dyDescent="0.35">
      <c r="A5" s="6963"/>
      <c r="B5" s="7102"/>
      <c r="C5" s="6450" t="s">
        <v>55</v>
      </c>
      <c r="D5" s="6452" t="s">
        <v>217</v>
      </c>
      <c r="E5" s="6454"/>
      <c r="F5" s="6455" t="s">
        <v>175</v>
      </c>
      <c r="G5" s="6410" t="s">
        <v>174</v>
      </c>
      <c r="H5" s="6412"/>
      <c r="I5" s="6455" t="s">
        <v>173</v>
      </c>
    </row>
    <row r="6" spans="1:9" ht="16" thickBot="1" x14ac:dyDescent="0.4">
      <c r="A6" s="6963"/>
      <c r="B6" s="7102"/>
      <c r="C6" s="6451"/>
      <c r="D6" s="6461" t="s">
        <v>216</v>
      </c>
      <c r="E6" s="6463"/>
      <c r="F6" s="6456"/>
      <c r="G6" s="6464" t="s">
        <v>164</v>
      </c>
      <c r="H6" s="6465"/>
      <c r="I6" s="6456"/>
    </row>
    <row r="7" spans="1:9" ht="31" x14ac:dyDescent="0.35">
      <c r="A7" s="6963"/>
      <c r="B7" s="7102"/>
      <c r="C7" s="6451" t="s">
        <v>49</v>
      </c>
      <c r="D7" s="359" t="s">
        <v>215</v>
      </c>
      <c r="E7" s="359" t="s">
        <v>214</v>
      </c>
      <c r="F7" s="6456" t="s">
        <v>165</v>
      </c>
      <c r="G7" s="359" t="s">
        <v>212</v>
      </c>
      <c r="H7" s="359" t="s">
        <v>129</v>
      </c>
      <c r="I7" s="6456" t="s">
        <v>163</v>
      </c>
    </row>
    <row r="8" spans="1:9" ht="16.5" customHeight="1" thickBot="1" x14ac:dyDescent="0.4">
      <c r="A8" s="6599"/>
      <c r="B8" s="6578"/>
      <c r="C8" s="6460"/>
      <c r="D8" s="355" t="s">
        <v>211</v>
      </c>
      <c r="E8" s="355" t="s">
        <v>1316</v>
      </c>
      <c r="F8" s="6466"/>
      <c r="G8" s="355" t="s">
        <v>208</v>
      </c>
      <c r="H8" s="355" t="s">
        <v>124</v>
      </c>
      <c r="I8" s="6466"/>
    </row>
    <row r="9" spans="1:9" s="179" customFormat="1" ht="12" customHeight="1" thickBot="1" x14ac:dyDescent="0.4">
      <c r="A9" s="6343" t="s">
        <v>59</v>
      </c>
      <c r="B9" s="6957"/>
      <c r="C9" s="2830">
        <v>11793.000000000013</v>
      </c>
      <c r="D9" s="2185">
        <v>0.21746562616127832</v>
      </c>
      <c r="E9" s="2185">
        <v>7.9004087699739878E-2</v>
      </c>
      <c r="F9" s="2185">
        <v>0.35689334819769608</v>
      </c>
      <c r="G9" s="2185">
        <v>0.20170940170940171</v>
      </c>
      <c r="H9" s="2185">
        <v>7.4024526198439244E-2</v>
      </c>
      <c r="I9" s="2184">
        <v>5.5964325529542919E-2</v>
      </c>
    </row>
    <row r="10" spans="1:9" s="179" customFormat="1" ht="12" customHeight="1" x14ac:dyDescent="0.35">
      <c r="A10" s="311" t="s">
        <v>123</v>
      </c>
      <c r="B10" s="1304" t="s">
        <v>122</v>
      </c>
      <c r="C10" s="2826">
        <v>301.99999999999994</v>
      </c>
      <c r="D10" s="219">
        <v>0.10457516339869281</v>
      </c>
      <c r="E10" s="219">
        <v>2.1786492374727671E-3</v>
      </c>
      <c r="F10" s="219">
        <v>0.82788671023965132</v>
      </c>
      <c r="G10" s="219">
        <v>1.5250544662309368E-2</v>
      </c>
      <c r="H10" s="219">
        <v>3.7037037037037035E-2</v>
      </c>
      <c r="I10" s="267">
        <v>8.7145969498910684E-3</v>
      </c>
    </row>
    <row r="11" spans="1:9" s="179" customFormat="1" ht="12" customHeight="1" x14ac:dyDescent="0.35">
      <c r="A11" s="92" t="s">
        <v>121</v>
      </c>
      <c r="B11" s="2325" t="s">
        <v>120</v>
      </c>
      <c r="C11" s="2825">
        <v>471.00000000000017</v>
      </c>
      <c r="D11" s="2315">
        <v>0.45130641330166271</v>
      </c>
      <c r="E11" s="2315">
        <v>9.8574821852731601E-2</v>
      </c>
      <c r="F11" s="2315">
        <v>0.35866983372921618</v>
      </c>
      <c r="G11" s="2748">
        <v>1.3064133016627077E-2</v>
      </c>
      <c r="H11" s="2748">
        <v>4.1567695961995249E-2</v>
      </c>
      <c r="I11" s="2314">
        <v>3.3254156769596199E-2</v>
      </c>
    </row>
    <row r="12" spans="1:9" s="179" customFormat="1" ht="12" customHeight="1" x14ac:dyDescent="0.35">
      <c r="A12" s="322"/>
      <c r="B12" s="2325" t="s">
        <v>119</v>
      </c>
      <c r="C12" s="2825">
        <v>1302.9999999999998</v>
      </c>
      <c r="D12" s="2315">
        <v>1.1979166666666667E-2</v>
      </c>
      <c r="E12" s="2748">
        <v>0</v>
      </c>
      <c r="F12" s="2315">
        <v>2.604166666666667E-3</v>
      </c>
      <c r="G12" s="2315">
        <v>0.97499999999999998</v>
      </c>
      <c r="H12" s="2315">
        <v>3.645833333333333E-3</v>
      </c>
      <c r="I12" s="2314">
        <v>6.7708333333333336E-3</v>
      </c>
    </row>
    <row r="13" spans="1:9" s="179" customFormat="1" ht="12" customHeight="1" x14ac:dyDescent="0.35">
      <c r="A13" s="322"/>
      <c r="B13" s="2325" t="s">
        <v>118</v>
      </c>
      <c r="C13" s="2825">
        <v>407.00000000000006</v>
      </c>
      <c r="D13" s="2315">
        <v>0.24074074074074073</v>
      </c>
      <c r="E13" s="2315">
        <v>0.2834757834757835</v>
      </c>
      <c r="F13" s="2315">
        <v>0.21509971509971509</v>
      </c>
      <c r="G13" s="2315">
        <v>2.5641025641025644E-2</v>
      </c>
      <c r="H13" s="2315">
        <v>1.9943019943019943E-2</v>
      </c>
      <c r="I13" s="2314">
        <v>0.19800569800569801</v>
      </c>
    </row>
    <row r="14" spans="1:9" s="179" customFormat="1" ht="12" customHeight="1" x14ac:dyDescent="0.35">
      <c r="A14" s="322"/>
      <c r="B14" s="2325" t="s">
        <v>117</v>
      </c>
      <c r="C14" s="2825">
        <v>111.99999999999999</v>
      </c>
      <c r="D14" s="2315">
        <v>5.2287581699346407E-2</v>
      </c>
      <c r="E14" s="2315">
        <v>1.9607843137254902E-2</v>
      </c>
      <c r="F14" s="2315">
        <v>0.88888888888888884</v>
      </c>
      <c r="G14" s="2315">
        <v>2.6143790849673203E-2</v>
      </c>
      <c r="H14" s="2315">
        <v>6.5359477124183009E-3</v>
      </c>
      <c r="I14" s="2314">
        <v>0</v>
      </c>
    </row>
    <row r="15" spans="1:9" s="179" customFormat="1" ht="12" customHeight="1" x14ac:dyDescent="0.35">
      <c r="A15" s="322"/>
      <c r="B15" s="2325" t="s">
        <v>116</v>
      </c>
      <c r="C15" s="2825">
        <v>84.000000000000014</v>
      </c>
      <c r="D15" s="2315">
        <v>0</v>
      </c>
      <c r="E15" s="2315">
        <v>0</v>
      </c>
      <c r="F15" s="2315">
        <v>4.1379310344827586E-2</v>
      </c>
      <c r="G15" s="2315">
        <v>0.83448275862068966</v>
      </c>
      <c r="H15" s="2315">
        <v>0.12413793103448276</v>
      </c>
      <c r="I15" s="2314">
        <v>0</v>
      </c>
    </row>
    <row r="16" spans="1:9" s="179" customFormat="1" ht="12" customHeight="1" x14ac:dyDescent="0.35">
      <c r="A16" s="322"/>
      <c r="B16" s="2325" t="s">
        <v>115</v>
      </c>
      <c r="C16" s="2825">
        <v>57.000000000000007</v>
      </c>
      <c r="D16" s="2315">
        <v>9.2783505154639179E-2</v>
      </c>
      <c r="E16" s="2315">
        <v>0</v>
      </c>
      <c r="F16" s="2315">
        <v>0.90721649484536082</v>
      </c>
      <c r="G16" s="2315">
        <v>0</v>
      </c>
      <c r="H16" s="2315">
        <v>0</v>
      </c>
      <c r="I16" s="2314">
        <v>0</v>
      </c>
    </row>
    <row r="17" spans="1:9" s="179" customFormat="1" ht="12" customHeight="1" x14ac:dyDescent="0.35">
      <c r="A17" s="322"/>
      <c r="B17" s="2325" t="s">
        <v>114</v>
      </c>
      <c r="C17" s="2825">
        <v>30.000000000000011</v>
      </c>
      <c r="D17" s="2315">
        <v>0.23404255319148937</v>
      </c>
      <c r="E17" s="2315">
        <v>2.1276595744680851E-2</v>
      </c>
      <c r="F17" s="2315">
        <v>0.7021276595744681</v>
      </c>
      <c r="G17" s="2315">
        <v>0</v>
      </c>
      <c r="H17" s="2315">
        <v>0</v>
      </c>
      <c r="I17" s="2314">
        <v>4.2553191489361701E-2</v>
      </c>
    </row>
    <row r="18" spans="1:9" s="179" customFormat="1" ht="12" customHeight="1" x14ac:dyDescent="0.35">
      <c r="A18" s="322"/>
      <c r="B18" s="2325" t="s">
        <v>113</v>
      </c>
      <c r="C18" s="2825">
        <v>65.999999999999986</v>
      </c>
      <c r="D18" s="2315">
        <v>0</v>
      </c>
      <c r="E18" s="2315">
        <v>0</v>
      </c>
      <c r="F18" s="2315">
        <v>8.1300813008130073E-3</v>
      </c>
      <c r="G18" s="2315">
        <v>0</v>
      </c>
      <c r="H18" s="2315">
        <v>0.99186991869918695</v>
      </c>
      <c r="I18" s="2314">
        <v>0</v>
      </c>
    </row>
    <row r="19" spans="1:9" s="179" customFormat="1" ht="12" customHeight="1" x14ac:dyDescent="0.35">
      <c r="A19" s="322"/>
      <c r="B19" s="2325" t="s">
        <v>112</v>
      </c>
      <c r="C19" s="2825">
        <v>45.000000000000007</v>
      </c>
      <c r="D19" s="2315">
        <v>7.8947368421052627E-2</v>
      </c>
      <c r="E19" s="2315">
        <v>6.5789473684210523E-2</v>
      </c>
      <c r="F19" s="2315">
        <v>0.81578947368421051</v>
      </c>
      <c r="G19" s="2315">
        <v>0</v>
      </c>
      <c r="H19" s="2315">
        <v>2.6315789473684213E-2</v>
      </c>
      <c r="I19" s="2314">
        <v>1.3157894736842106E-2</v>
      </c>
    </row>
    <row r="20" spans="1:9" s="179" customFormat="1" ht="12" customHeight="1" x14ac:dyDescent="0.35">
      <c r="A20" s="322"/>
      <c r="B20" s="2325" t="s">
        <v>111</v>
      </c>
      <c r="C20" s="2825">
        <v>441.00000000000017</v>
      </c>
      <c r="D20" s="2315">
        <v>3.4214618973561428E-2</v>
      </c>
      <c r="E20" s="2748">
        <v>0</v>
      </c>
      <c r="F20" s="2315">
        <v>0.94712286158631409</v>
      </c>
      <c r="G20" s="2315">
        <v>1.5552099533437014E-3</v>
      </c>
      <c r="H20" s="2315">
        <v>1.088646967340591E-2</v>
      </c>
      <c r="I20" s="2314">
        <v>6.2208398133748056E-3</v>
      </c>
    </row>
    <row r="21" spans="1:9" s="179" customFormat="1" ht="12" customHeight="1" x14ac:dyDescent="0.35">
      <c r="A21" s="322"/>
      <c r="B21" s="2325" t="s">
        <v>110</v>
      </c>
      <c r="C21" s="2825">
        <v>128.00000000000006</v>
      </c>
      <c r="D21" s="2315">
        <v>0.35467980295566504</v>
      </c>
      <c r="E21" s="2315">
        <v>0.38423645320197047</v>
      </c>
      <c r="F21" s="2315">
        <v>0.22660098522167488</v>
      </c>
      <c r="G21" s="2315">
        <v>0</v>
      </c>
      <c r="H21" s="2315">
        <v>0</v>
      </c>
      <c r="I21" s="2314">
        <v>2.4630541871921183E-2</v>
      </c>
    </row>
    <row r="22" spans="1:9" s="179" customFormat="1" ht="12" customHeight="1" x14ac:dyDescent="0.35">
      <c r="A22" s="322"/>
      <c r="B22" s="2325" t="s">
        <v>109</v>
      </c>
      <c r="C22" s="2825">
        <v>253</v>
      </c>
      <c r="D22" s="2315">
        <v>2.8985507246376812E-2</v>
      </c>
      <c r="E22" s="2748">
        <v>4.830917874396135E-3</v>
      </c>
      <c r="F22" s="2315">
        <v>0.96618357487922713</v>
      </c>
      <c r="G22" s="2315">
        <v>0</v>
      </c>
      <c r="H22" s="2315">
        <v>0</v>
      </c>
      <c r="I22" s="2314">
        <v>0</v>
      </c>
    </row>
    <row r="23" spans="1:9" s="179" customFormat="1" ht="12" customHeight="1" x14ac:dyDescent="0.35">
      <c r="A23" s="322"/>
      <c r="B23" s="2325" t="s">
        <v>108</v>
      </c>
      <c r="C23" s="2825">
        <v>194.99999999999997</v>
      </c>
      <c r="D23" s="2315">
        <v>7.1625344352617082E-2</v>
      </c>
      <c r="E23" s="2315">
        <v>1.3774104683195591E-2</v>
      </c>
      <c r="F23" s="2315">
        <v>9.366391184573003E-2</v>
      </c>
      <c r="G23" s="2315">
        <v>1.1019283746556474E-2</v>
      </c>
      <c r="H23" s="2315">
        <v>0.80991735537190079</v>
      </c>
      <c r="I23" s="2314">
        <v>0</v>
      </c>
    </row>
    <row r="24" spans="1:9" s="179" customFormat="1" ht="12" customHeight="1" x14ac:dyDescent="0.35">
      <c r="A24" s="322"/>
      <c r="B24" s="2325" t="s">
        <v>107</v>
      </c>
      <c r="C24" s="2825">
        <v>198.00000000000006</v>
      </c>
      <c r="D24" s="2315">
        <v>6.1093247588424437E-2</v>
      </c>
      <c r="E24" s="2315">
        <v>0</v>
      </c>
      <c r="F24" s="2315">
        <v>0.87459807073954976</v>
      </c>
      <c r="G24" s="2315">
        <v>2.2508038585209004E-2</v>
      </c>
      <c r="H24" s="2315">
        <v>1.9292604501607719E-2</v>
      </c>
      <c r="I24" s="2314">
        <v>2.2508038585209004E-2</v>
      </c>
    </row>
    <row r="25" spans="1:9" s="179" customFormat="1" ht="12" customHeight="1" x14ac:dyDescent="0.35">
      <c r="A25" s="322"/>
      <c r="B25" s="2325" t="s">
        <v>106</v>
      </c>
      <c r="C25" s="2825">
        <v>123.99999999999999</v>
      </c>
      <c r="D25" s="2315">
        <v>0.32876712328767127</v>
      </c>
      <c r="E25" s="2315">
        <v>0.12328767123287671</v>
      </c>
      <c r="F25" s="2315">
        <v>0.47945205479452058</v>
      </c>
      <c r="G25" s="2748">
        <v>0</v>
      </c>
      <c r="H25" s="2315">
        <v>1.8264840182648401E-2</v>
      </c>
      <c r="I25" s="2314">
        <v>5.0228310502283102E-2</v>
      </c>
    </row>
    <row r="26" spans="1:9" s="179" customFormat="1" ht="12" customHeight="1" x14ac:dyDescent="0.35">
      <c r="A26" s="322"/>
      <c r="B26" s="2325" t="s">
        <v>105</v>
      </c>
      <c r="C26" s="2825">
        <v>435.00000000000028</v>
      </c>
      <c r="D26" s="2315">
        <v>6.2982005141388173E-2</v>
      </c>
      <c r="E26" s="2315">
        <v>3.8560411311053984E-3</v>
      </c>
      <c r="F26" s="2315">
        <v>7.0694087403598976E-2</v>
      </c>
      <c r="G26" s="2315">
        <v>0.7005141388174807</v>
      </c>
      <c r="H26" s="2315">
        <v>0.14010282776349614</v>
      </c>
      <c r="I26" s="2314">
        <v>2.1850899742930592E-2</v>
      </c>
    </row>
    <row r="27" spans="1:9" s="179" customFormat="1" ht="12" customHeight="1" x14ac:dyDescent="0.35">
      <c r="A27" s="322"/>
      <c r="B27" s="2325" t="s">
        <v>104</v>
      </c>
      <c r="C27" s="2825">
        <v>75</v>
      </c>
      <c r="D27" s="2315">
        <v>0.56034482758620685</v>
      </c>
      <c r="E27" s="2315">
        <v>0.33620689655172414</v>
      </c>
      <c r="F27" s="2315">
        <v>6.8965517241379309E-2</v>
      </c>
      <c r="G27" s="2315">
        <v>1.7241379310344827E-2</v>
      </c>
      <c r="H27" s="2315">
        <v>0</v>
      </c>
      <c r="I27" s="2314">
        <v>1.7241379310344827E-2</v>
      </c>
    </row>
    <row r="28" spans="1:9" s="179" customFormat="1" ht="12" customHeight="1" x14ac:dyDescent="0.35">
      <c r="A28" s="322"/>
      <c r="B28" s="2325" t="s">
        <v>103</v>
      </c>
      <c r="C28" s="2825">
        <v>42.000000000000014</v>
      </c>
      <c r="D28" s="2315">
        <v>0.91176470588235292</v>
      </c>
      <c r="E28" s="2315">
        <v>7.3529411764705885E-2</v>
      </c>
      <c r="F28" s="2315">
        <v>1.4705882352941178E-2</v>
      </c>
      <c r="G28" s="2315">
        <v>0</v>
      </c>
      <c r="H28" s="2315">
        <v>0</v>
      </c>
      <c r="I28" s="2314">
        <v>0</v>
      </c>
    </row>
    <row r="29" spans="1:9" s="179" customFormat="1" ht="12" customHeight="1" x14ac:dyDescent="0.35">
      <c r="A29" s="322"/>
      <c r="B29" s="2325" t="s">
        <v>102</v>
      </c>
      <c r="C29" s="2825">
        <v>67.000000000000014</v>
      </c>
      <c r="D29" s="2315">
        <v>0.66666666666666674</v>
      </c>
      <c r="E29" s="2315">
        <v>0.1081081081081081</v>
      </c>
      <c r="F29" s="2315">
        <v>6.3063063063063071E-2</v>
      </c>
      <c r="G29" s="2315">
        <v>4.504504504504505E-2</v>
      </c>
      <c r="H29" s="2315">
        <v>0</v>
      </c>
      <c r="I29" s="2314">
        <v>7.2072072072072071E-2</v>
      </c>
    </row>
    <row r="30" spans="1:9" s="179" customFormat="1" ht="12" customHeight="1" x14ac:dyDescent="0.35">
      <c r="A30" s="322"/>
      <c r="B30" s="2325" t="s">
        <v>101</v>
      </c>
      <c r="C30" s="2825">
        <v>78.000000000000014</v>
      </c>
      <c r="D30" s="2315">
        <v>0.6</v>
      </c>
      <c r="E30" s="2315">
        <v>0.31818181818181818</v>
      </c>
      <c r="F30" s="2315">
        <v>8.1818181818181818E-2</v>
      </c>
      <c r="G30" s="2315">
        <v>0</v>
      </c>
      <c r="H30" s="2315">
        <v>0</v>
      </c>
      <c r="I30" s="2314">
        <v>0</v>
      </c>
    </row>
    <row r="31" spans="1:9" s="179" customFormat="1" ht="12" customHeight="1" x14ac:dyDescent="0.35">
      <c r="A31" s="322"/>
      <c r="B31" s="2325" t="s">
        <v>241</v>
      </c>
      <c r="C31" s="2825">
        <v>72.000000000000014</v>
      </c>
      <c r="D31" s="2315">
        <v>8.6206896551724137E-3</v>
      </c>
      <c r="E31" s="2315">
        <v>0</v>
      </c>
      <c r="F31" s="2315">
        <v>0.76724137931034475</v>
      </c>
      <c r="G31" s="2315">
        <v>0.15517241379310345</v>
      </c>
      <c r="H31" s="2315">
        <v>8.6206896551724137E-3</v>
      </c>
      <c r="I31" s="2314">
        <v>6.0344827586206892E-2</v>
      </c>
    </row>
    <row r="32" spans="1:9" s="179" customFormat="1" ht="12" customHeight="1" x14ac:dyDescent="0.35">
      <c r="A32" s="322"/>
      <c r="B32" s="2325" t="s">
        <v>240</v>
      </c>
      <c r="C32" s="2825">
        <v>268.00000000000011</v>
      </c>
      <c r="D32" s="2315">
        <v>8.9775561097256859E-2</v>
      </c>
      <c r="E32" s="2315">
        <v>3.4912718204488782E-2</v>
      </c>
      <c r="F32" s="2315">
        <v>0.50872817955112215</v>
      </c>
      <c r="G32" s="2315">
        <v>0.10723192019950124</v>
      </c>
      <c r="H32" s="2315">
        <v>0.24688279301745633</v>
      </c>
      <c r="I32" s="2314">
        <v>1.2468827930174564E-2</v>
      </c>
    </row>
    <row r="33" spans="1:9" s="179" customFormat="1" ht="12" customHeight="1" thickBot="1" x14ac:dyDescent="0.4">
      <c r="A33" s="379"/>
      <c r="B33" s="2324" t="s">
        <v>59</v>
      </c>
      <c r="C33" s="2823">
        <v>5252.99999999998</v>
      </c>
      <c r="D33" s="2322">
        <v>0.14613282642271594</v>
      </c>
      <c r="E33" s="2322">
        <v>6.0829274088154923E-2</v>
      </c>
      <c r="F33" s="2322">
        <v>0.356777949388143</v>
      </c>
      <c r="G33" s="2322">
        <v>0.31578947368421051</v>
      </c>
      <c r="H33" s="2322">
        <v>8.7442081501722696E-2</v>
      </c>
      <c r="I33" s="2320">
        <v>3.0058215516217183E-2</v>
      </c>
    </row>
    <row r="34" spans="1:9" s="179" customFormat="1" ht="12" customHeight="1" x14ac:dyDescent="0.35">
      <c r="A34" s="317" t="s">
        <v>98</v>
      </c>
      <c r="B34" s="2725" t="s">
        <v>97</v>
      </c>
      <c r="C34" s="2827">
        <v>3420.000000000005</v>
      </c>
      <c r="D34" s="2723">
        <v>0.36063664596273293</v>
      </c>
      <c r="E34" s="2723">
        <v>0.15760869565217392</v>
      </c>
      <c r="F34" s="2723">
        <v>0.28222049689440992</v>
      </c>
      <c r="G34" s="2750">
        <v>1.1645962732919255E-3</v>
      </c>
      <c r="H34" s="2723">
        <v>2.406832298136646E-2</v>
      </c>
      <c r="I34" s="2749">
        <v>0.12189440993788819</v>
      </c>
    </row>
    <row r="35" spans="1:9" s="179" customFormat="1" ht="12" customHeight="1" x14ac:dyDescent="0.35">
      <c r="A35" s="78" t="s">
        <v>96</v>
      </c>
      <c r="B35" s="2325" t="s">
        <v>95</v>
      </c>
      <c r="C35" s="2825">
        <v>345.99999999999983</v>
      </c>
      <c r="D35" s="2315">
        <v>0.30620155038759689</v>
      </c>
      <c r="E35" s="2315">
        <v>0.10077519379844961</v>
      </c>
      <c r="F35" s="2315">
        <v>0.48062015503875971</v>
      </c>
      <c r="G35" s="2315">
        <v>0</v>
      </c>
      <c r="H35" s="2315">
        <v>3.4883720930232558E-2</v>
      </c>
      <c r="I35" s="2314">
        <v>5.8139534883720929E-2</v>
      </c>
    </row>
    <row r="36" spans="1:9" s="179" customFormat="1" ht="12" customHeight="1" x14ac:dyDescent="0.35">
      <c r="A36" s="535"/>
      <c r="B36" s="2325" t="s">
        <v>94</v>
      </c>
      <c r="C36" s="2825">
        <v>194</v>
      </c>
      <c r="D36" s="2315">
        <v>9.722222222222221E-2</v>
      </c>
      <c r="E36" s="2315">
        <v>0</v>
      </c>
      <c r="F36" s="2315">
        <v>0.90277777777777768</v>
      </c>
      <c r="G36" s="2315">
        <v>0</v>
      </c>
      <c r="H36" s="2315">
        <v>0</v>
      </c>
      <c r="I36" s="2314">
        <v>0</v>
      </c>
    </row>
    <row r="37" spans="1:9" s="179" customFormat="1" ht="12" customHeight="1" thickBot="1" x14ac:dyDescent="0.4">
      <c r="A37" s="318"/>
      <c r="B37" s="182" t="s">
        <v>59</v>
      </c>
      <c r="C37" s="2819">
        <v>3960</v>
      </c>
      <c r="D37" s="2328">
        <v>0.34318334452652782</v>
      </c>
      <c r="E37" s="2328">
        <v>0.145063801208865</v>
      </c>
      <c r="F37" s="2328">
        <v>0.32941571524513091</v>
      </c>
      <c r="G37" s="2757">
        <v>1.0073875083948958E-3</v>
      </c>
      <c r="H37" s="2328">
        <v>2.3841504365345871E-2</v>
      </c>
      <c r="I37" s="2327">
        <v>0.11047683008730692</v>
      </c>
    </row>
    <row r="38" spans="1:9" s="179" customFormat="1" ht="12" customHeight="1" thickBot="1" x14ac:dyDescent="0.4">
      <c r="A38" s="535" t="s">
        <v>93</v>
      </c>
      <c r="B38" s="1844" t="s">
        <v>59</v>
      </c>
      <c r="C38" s="2829">
        <v>158.00000000000011</v>
      </c>
      <c r="D38" s="168">
        <v>0.27192982456140347</v>
      </c>
      <c r="E38" s="168">
        <v>1.7543859649122806E-2</v>
      </c>
      <c r="F38" s="168">
        <v>0.67543859649122806</v>
      </c>
      <c r="G38" s="168">
        <v>0</v>
      </c>
      <c r="H38" s="168">
        <v>0</v>
      </c>
      <c r="I38" s="165">
        <v>3.5087719298245612E-2</v>
      </c>
    </row>
    <row r="39" spans="1:9" s="179" customFormat="1" ht="12" customHeight="1" x14ac:dyDescent="0.35">
      <c r="A39" s="317" t="s">
        <v>92</v>
      </c>
      <c r="B39" s="2828" t="s">
        <v>91</v>
      </c>
      <c r="C39" s="2827">
        <v>107.99999999999999</v>
      </c>
      <c r="D39" s="2723">
        <v>9.7560975609756101E-2</v>
      </c>
      <c r="E39" s="2723">
        <v>0</v>
      </c>
      <c r="F39" s="2723">
        <v>0.87804878048780499</v>
      </c>
      <c r="G39" s="2723">
        <v>0</v>
      </c>
      <c r="H39" s="2723">
        <v>0</v>
      </c>
      <c r="I39" s="2749">
        <v>2.4390243902439025E-2</v>
      </c>
    </row>
    <row r="40" spans="1:9" s="179" customFormat="1" ht="12" customHeight="1" x14ac:dyDescent="0.35">
      <c r="A40" s="78" t="s">
        <v>205</v>
      </c>
      <c r="B40" s="1701" t="s">
        <v>89</v>
      </c>
      <c r="C40" s="2825">
        <v>465.99999999999994</v>
      </c>
      <c r="D40" s="2315">
        <v>0.33766233766233766</v>
      </c>
      <c r="E40" s="2315">
        <v>0</v>
      </c>
      <c r="F40" s="2315">
        <v>0.65259740259740251</v>
      </c>
      <c r="G40" s="2315">
        <v>3.2467532467532465E-3</v>
      </c>
      <c r="H40" s="2315">
        <v>0</v>
      </c>
      <c r="I40" s="2314">
        <v>6.4935064935064931E-3</v>
      </c>
    </row>
    <row r="41" spans="1:9" s="179" customFormat="1" ht="12" customHeight="1" x14ac:dyDescent="0.35">
      <c r="A41" s="78"/>
      <c r="B41" s="1701" t="s">
        <v>88</v>
      </c>
      <c r="C41" s="2825">
        <v>39.000000000000007</v>
      </c>
      <c r="D41" s="2315">
        <v>3.5714285714285719E-2</v>
      </c>
      <c r="E41" s="2315">
        <v>0</v>
      </c>
      <c r="F41" s="2315">
        <v>0.9642857142857143</v>
      </c>
      <c r="G41" s="2315">
        <v>0</v>
      </c>
      <c r="H41" s="2315">
        <v>0</v>
      </c>
      <c r="I41" s="2314">
        <v>0</v>
      </c>
    </row>
    <row r="42" spans="1:9" s="179" customFormat="1" ht="12" customHeight="1" x14ac:dyDescent="0.35">
      <c r="A42" s="78"/>
      <c r="B42" s="1701" t="s">
        <v>87</v>
      </c>
      <c r="C42" s="2825">
        <v>69</v>
      </c>
      <c r="D42" s="2315">
        <v>6.3829787234042548E-2</v>
      </c>
      <c r="E42" s="2315">
        <v>0</v>
      </c>
      <c r="F42" s="2315">
        <v>0.93617021276595747</v>
      </c>
      <c r="G42" s="2315">
        <v>0</v>
      </c>
      <c r="H42" s="2315">
        <v>0</v>
      </c>
      <c r="I42" s="2314">
        <v>0</v>
      </c>
    </row>
    <row r="43" spans="1:9" s="179" customFormat="1" ht="12" customHeight="1" x14ac:dyDescent="0.35">
      <c r="A43" s="535"/>
      <c r="B43" s="1701" t="s">
        <v>239</v>
      </c>
      <c r="C43" s="2825">
        <v>81.000000000000014</v>
      </c>
      <c r="D43" s="2315">
        <v>3.5714285714285719E-2</v>
      </c>
      <c r="E43" s="2315">
        <v>0</v>
      </c>
      <c r="F43" s="2315">
        <v>0.9642857142857143</v>
      </c>
      <c r="G43" s="2315">
        <v>0</v>
      </c>
      <c r="H43" s="2315">
        <v>0</v>
      </c>
      <c r="I43" s="2314">
        <v>0</v>
      </c>
    </row>
    <row r="44" spans="1:9" s="179" customFormat="1" ht="12" customHeight="1" thickBot="1" x14ac:dyDescent="0.4">
      <c r="A44" s="313"/>
      <c r="B44" s="68" t="s">
        <v>59</v>
      </c>
      <c r="C44" s="2819">
        <v>763.00000000000011</v>
      </c>
      <c r="D44" s="2328">
        <v>0.22648752399232247</v>
      </c>
      <c r="E44" s="2328">
        <v>0</v>
      </c>
      <c r="F44" s="2328">
        <v>0.76391554702495201</v>
      </c>
      <c r="G44" s="2328">
        <v>1.9193857965451055E-3</v>
      </c>
      <c r="H44" s="2328">
        <v>0</v>
      </c>
      <c r="I44" s="2327">
        <v>7.677543186180422E-3</v>
      </c>
    </row>
    <row r="45" spans="1:9" s="179" customFormat="1" ht="12" customHeight="1" x14ac:dyDescent="0.35">
      <c r="A45" s="322" t="s">
        <v>85</v>
      </c>
      <c r="B45" s="1304" t="s">
        <v>238</v>
      </c>
      <c r="C45" s="2826">
        <v>123.00000000000001</v>
      </c>
      <c r="D45" s="219">
        <v>0.36986301369863012</v>
      </c>
      <c r="E45" s="219">
        <v>0.11643835616438356</v>
      </c>
      <c r="F45" s="219">
        <v>4.7945205479452052E-2</v>
      </c>
      <c r="G45" s="219">
        <v>0</v>
      </c>
      <c r="H45" s="219">
        <v>0</v>
      </c>
      <c r="I45" s="267">
        <v>0.4178082191780822</v>
      </c>
    </row>
    <row r="46" spans="1:9" s="179" customFormat="1" ht="12" customHeight="1" x14ac:dyDescent="0.35">
      <c r="A46" s="92" t="s">
        <v>83</v>
      </c>
      <c r="B46" s="2325" t="s">
        <v>82</v>
      </c>
      <c r="C46" s="2825">
        <v>81.999999999999986</v>
      </c>
      <c r="D46" s="2315">
        <v>2.3255813953488372E-2</v>
      </c>
      <c r="E46" s="2315">
        <v>3.4883720930232558E-2</v>
      </c>
      <c r="F46" s="2315">
        <v>2.3255813953488372E-2</v>
      </c>
      <c r="G46" s="2315">
        <v>0.10465116279069768</v>
      </c>
      <c r="H46" s="2315">
        <v>0.81395348837209303</v>
      </c>
      <c r="I46" s="2314">
        <v>0</v>
      </c>
    </row>
    <row r="47" spans="1:9" s="179" customFormat="1" ht="12" customHeight="1" x14ac:dyDescent="0.35">
      <c r="A47" s="92"/>
      <c r="B47" s="2325" t="s">
        <v>80</v>
      </c>
      <c r="C47" s="2824">
        <v>53</v>
      </c>
      <c r="D47" s="2315">
        <v>0.6333333333333333</v>
      </c>
      <c r="E47" s="2315">
        <v>6.6666666666666666E-2</v>
      </c>
      <c r="F47" s="2315">
        <v>0.13333333333333333</v>
      </c>
      <c r="G47" s="2315">
        <v>0</v>
      </c>
      <c r="H47" s="2315">
        <v>0</v>
      </c>
      <c r="I47" s="2314">
        <v>0.16666666666666669</v>
      </c>
    </row>
    <row r="48" spans="1:9" s="179" customFormat="1" ht="12" customHeight="1" x14ac:dyDescent="0.35">
      <c r="A48" s="322"/>
      <c r="B48" s="2325" t="s">
        <v>75</v>
      </c>
      <c r="C48" s="2820">
        <v>70.000000000000014</v>
      </c>
      <c r="D48" s="2315">
        <v>0.28125</v>
      </c>
      <c r="E48" s="2315">
        <v>1.5625E-2</v>
      </c>
      <c r="F48" s="2315">
        <v>0.703125</v>
      </c>
      <c r="G48" s="2315">
        <v>0</v>
      </c>
      <c r="H48" s="2315">
        <v>0</v>
      </c>
      <c r="I48" s="2314">
        <v>0</v>
      </c>
    </row>
    <row r="49" spans="1:9" s="179" customFormat="1" ht="12" customHeight="1" x14ac:dyDescent="0.35">
      <c r="A49" s="322"/>
      <c r="B49" s="2325" t="s">
        <v>73</v>
      </c>
      <c r="C49" s="2820">
        <v>143.99999999999997</v>
      </c>
      <c r="D49" s="2315">
        <v>0.32167832167832167</v>
      </c>
      <c r="E49" s="2315">
        <v>0.1888111888111888</v>
      </c>
      <c r="F49" s="2315">
        <v>0.37062937062937062</v>
      </c>
      <c r="G49" s="2315">
        <v>0</v>
      </c>
      <c r="H49" s="2315">
        <v>0</v>
      </c>
      <c r="I49" s="2314">
        <v>5.5944055944055944E-2</v>
      </c>
    </row>
    <row r="50" spans="1:9" s="179" customFormat="1" ht="12" customHeight="1" x14ac:dyDescent="0.35">
      <c r="A50" s="322"/>
      <c r="B50" s="2325" t="s">
        <v>237</v>
      </c>
      <c r="C50" s="2820">
        <v>230.00000000000014</v>
      </c>
      <c r="D50" s="2315">
        <v>0.35353535353535359</v>
      </c>
      <c r="E50" s="2315">
        <v>6.0606060606060608E-2</v>
      </c>
      <c r="F50" s="2315">
        <v>0.15151515151515152</v>
      </c>
      <c r="G50" s="2315">
        <v>0.2121212121212121</v>
      </c>
      <c r="H50" s="2315">
        <v>7.0707070707070704E-2</v>
      </c>
      <c r="I50" s="2314">
        <v>0.13636363636363635</v>
      </c>
    </row>
    <row r="51" spans="1:9" s="179" customFormat="1" ht="12" customHeight="1" thickBot="1" x14ac:dyDescent="0.4">
      <c r="A51" s="26"/>
      <c r="B51" s="2324" t="s">
        <v>59</v>
      </c>
      <c r="C51" s="2823">
        <v>739.99999999999943</v>
      </c>
      <c r="D51" s="2322">
        <v>0.33239038189533238</v>
      </c>
      <c r="E51" s="2322">
        <v>8.9108910891089119E-2</v>
      </c>
      <c r="F51" s="2322">
        <v>0.2135785007072136</v>
      </c>
      <c r="G51" s="2322">
        <v>7.2135785007072128E-2</v>
      </c>
      <c r="H51" s="2322">
        <v>0.12022630834512023</v>
      </c>
      <c r="I51" s="2320">
        <v>0.14427157001414426</v>
      </c>
    </row>
    <row r="52" spans="1:9" s="179" customFormat="1" ht="12" customHeight="1" x14ac:dyDescent="0.35">
      <c r="A52" s="89" t="s">
        <v>70</v>
      </c>
      <c r="B52" s="2725" t="s">
        <v>69</v>
      </c>
      <c r="C52" s="2822">
        <v>56</v>
      </c>
      <c r="D52" s="2723">
        <v>0.10294117647058824</v>
      </c>
      <c r="E52" s="2723">
        <v>0</v>
      </c>
      <c r="F52" s="2723">
        <v>0.20588235294117649</v>
      </c>
      <c r="G52" s="2723">
        <v>1.4705882352941178E-2</v>
      </c>
      <c r="H52" s="2723">
        <v>0.67647058823529405</v>
      </c>
      <c r="I52" s="2749">
        <v>0</v>
      </c>
    </row>
    <row r="53" spans="1:9" s="179" customFormat="1" ht="12" customHeight="1" x14ac:dyDescent="0.35">
      <c r="A53" s="78" t="s">
        <v>68</v>
      </c>
      <c r="B53" s="2325" t="s">
        <v>1297</v>
      </c>
      <c r="C53" s="2820">
        <v>38.000000000000007</v>
      </c>
      <c r="D53" s="2315">
        <v>0.23529411764705885</v>
      </c>
      <c r="E53" s="2315">
        <v>0</v>
      </c>
      <c r="F53" s="2315">
        <v>0</v>
      </c>
      <c r="G53" s="2315">
        <v>0</v>
      </c>
      <c r="H53" s="2315">
        <v>0.72549019607843135</v>
      </c>
      <c r="I53" s="2314">
        <v>3.9215686274509803E-2</v>
      </c>
    </row>
    <row r="54" spans="1:9" s="179" customFormat="1" ht="12" customHeight="1" x14ac:dyDescent="0.35">
      <c r="A54" s="78"/>
      <c r="B54" s="2325" t="s">
        <v>66</v>
      </c>
      <c r="C54" s="2820">
        <v>299.99999999999983</v>
      </c>
      <c r="D54" s="2315">
        <v>0.63243243243243241</v>
      </c>
      <c r="E54" s="2315">
        <v>5.9459459459459456E-2</v>
      </c>
      <c r="F54" s="2315">
        <v>0.18378378378378379</v>
      </c>
      <c r="G54" s="2315">
        <v>0</v>
      </c>
      <c r="H54" s="2315">
        <v>3.783783783783784E-2</v>
      </c>
      <c r="I54" s="2314">
        <v>8.6486486486486491E-2</v>
      </c>
    </row>
    <row r="55" spans="1:9" s="179" customFormat="1" ht="12" customHeight="1" x14ac:dyDescent="0.35">
      <c r="A55" s="78"/>
      <c r="B55" s="2325" t="s">
        <v>65</v>
      </c>
      <c r="C55" s="2820">
        <v>153.99999999999994</v>
      </c>
      <c r="D55" s="2315">
        <v>0.52631578947368418</v>
      </c>
      <c r="E55" s="2315">
        <v>8.7719298245614044E-2</v>
      </c>
      <c r="F55" s="2315">
        <v>0.18421052631578949</v>
      </c>
      <c r="G55" s="2315">
        <v>0</v>
      </c>
      <c r="H55" s="2315">
        <v>0</v>
      </c>
      <c r="I55" s="2314">
        <v>0.16666666666666669</v>
      </c>
    </row>
    <row r="56" spans="1:9" s="179" customFormat="1" ht="12" customHeight="1" x14ac:dyDescent="0.35">
      <c r="A56" s="78"/>
      <c r="B56" s="2325" t="s">
        <v>236</v>
      </c>
      <c r="C56" s="2820">
        <v>167.00000000000006</v>
      </c>
      <c r="D56" s="2315">
        <v>0.37125748502994016</v>
      </c>
      <c r="E56" s="2315">
        <v>0.11377245508982035</v>
      </c>
      <c r="F56" s="2315">
        <v>0.40718562874251496</v>
      </c>
      <c r="G56" s="2315">
        <v>0</v>
      </c>
      <c r="H56" s="2315">
        <v>1.7964071856287425E-2</v>
      </c>
      <c r="I56" s="2314">
        <v>4.7904191616766463E-2</v>
      </c>
    </row>
    <row r="57" spans="1:9" s="179" customFormat="1" ht="12" customHeight="1" thickBot="1" x14ac:dyDescent="0.4">
      <c r="A57" s="266"/>
      <c r="B57" s="305" t="s">
        <v>59</v>
      </c>
      <c r="C57" s="2819">
        <v>714.9999999999992</v>
      </c>
      <c r="D57" s="2328">
        <v>0.44102564102564101</v>
      </c>
      <c r="E57" s="2328">
        <v>6.8376068376068369E-2</v>
      </c>
      <c r="F57" s="2328">
        <v>0.23418803418803416</v>
      </c>
      <c r="G57" s="2328">
        <v>1.7094017094017094E-3</v>
      </c>
      <c r="H57" s="2328">
        <v>0.15897435897435896</v>
      </c>
      <c r="I57" s="2327">
        <v>7.6923076923076927E-2</v>
      </c>
    </row>
    <row r="58" spans="1:9" s="179" customFormat="1" ht="12" customHeight="1" x14ac:dyDescent="0.35">
      <c r="A58" s="78" t="s">
        <v>1296</v>
      </c>
      <c r="B58" s="1304" t="s">
        <v>62</v>
      </c>
      <c r="C58" s="2821">
        <v>165.99999999999994</v>
      </c>
      <c r="D58" s="219">
        <v>0.23148148148148148</v>
      </c>
      <c r="E58" s="219">
        <v>9.2592592592592601E-2</v>
      </c>
      <c r="F58" s="219">
        <v>0.43518518518518517</v>
      </c>
      <c r="G58" s="2315">
        <v>0</v>
      </c>
      <c r="H58" s="219">
        <v>0.10185185185185185</v>
      </c>
      <c r="I58" s="267">
        <v>0.10185185185185185</v>
      </c>
    </row>
    <row r="59" spans="1:9" s="179" customFormat="1" ht="12" customHeight="1" x14ac:dyDescent="0.35">
      <c r="A59" s="78" t="s">
        <v>1295</v>
      </c>
      <c r="B59" s="2325" t="s">
        <v>60</v>
      </c>
      <c r="C59" s="2820">
        <v>37.999999999999993</v>
      </c>
      <c r="D59" s="2315">
        <v>0.28000000000000003</v>
      </c>
      <c r="E59" s="2315">
        <v>0.16</v>
      </c>
      <c r="F59" s="2315">
        <v>0.32</v>
      </c>
      <c r="G59" s="2315">
        <v>0</v>
      </c>
      <c r="H59" s="2315">
        <v>0</v>
      </c>
      <c r="I59" s="2314">
        <v>0.2</v>
      </c>
    </row>
    <row r="60" spans="1:9" s="179" customFormat="1" ht="12" customHeight="1" thickBot="1" x14ac:dyDescent="0.4">
      <c r="A60" s="81"/>
      <c r="B60" s="305" t="s">
        <v>59</v>
      </c>
      <c r="C60" s="2819">
        <v>204.00000000000006</v>
      </c>
      <c r="D60" s="2328">
        <v>0.24060150375939848</v>
      </c>
      <c r="E60" s="2328">
        <v>0.10526315789473685</v>
      </c>
      <c r="F60" s="2328">
        <v>0.4135338345864662</v>
      </c>
      <c r="G60" s="2450">
        <v>0</v>
      </c>
      <c r="H60" s="2328">
        <v>8.2706766917293228E-2</v>
      </c>
      <c r="I60" s="2327">
        <v>0.12030075187969924</v>
      </c>
    </row>
    <row r="61" spans="1:9" ht="15.75" customHeight="1" x14ac:dyDescent="0.35">
      <c r="A61" s="6345" t="s">
        <v>1318</v>
      </c>
      <c r="B61" s="6345"/>
      <c r="C61" s="6345"/>
      <c r="D61" s="6345"/>
      <c r="E61" s="6345"/>
      <c r="F61" s="6345"/>
      <c r="G61" s="6345"/>
      <c r="H61" s="6345"/>
      <c r="I61" s="2818"/>
    </row>
    <row r="62" spans="1:9" ht="15.75" customHeight="1" thickBot="1" x14ac:dyDescent="0.4">
      <c r="A62" s="6345" t="s">
        <v>1317</v>
      </c>
      <c r="B62" s="6345"/>
      <c r="C62" s="6345"/>
      <c r="D62" s="6345"/>
      <c r="E62" s="6345"/>
      <c r="F62" s="6345"/>
      <c r="G62" s="6345"/>
      <c r="H62" s="6345"/>
      <c r="I62" s="1"/>
    </row>
    <row r="63" spans="1:9" ht="20.149999999999999" customHeight="1" x14ac:dyDescent="0.35">
      <c r="A63" s="7095" t="s">
        <v>158</v>
      </c>
      <c r="B63" s="7096"/>
      <c r="C63" s="384" t="s">
        <v>171</v>
      </c>
      <c r="D63" s="6452" t="s">
        <v>219</v>
      </c>
      <c r="E63" s="6453"/>
      <c r="F63" s="6453"/>
      <c r="G63" s="6453"/>
      <c r="H63" s="6453"/>
      <c r="I63" s="6454"/>
    </row>
    <row r="64" spans="1:9" ht="20.149999999999999" customHeight="1" thickBot="1" x14ac:dyDescent="0.4">
      <c r="A64" s="7097"/>
      <c r="B64" s="7098"/>
      <c r="C64" s="2817" t="s">
        <v>161</v>
      </c>
      <c r="D64" s="6457" t="s">
        <v>218</v>
      </c>
      <c r="E64" s="6458"/>
      <c r="F64" s="6458"/>
      <c r="G64" s="6462"/>
      <c r="H64" s="6462"/>
      <c r="I64" s="6459"/>
    </row>
    <row r="65" spans="1:10" ht="20.149999999999999" customHeight="1" x14ac:dyDescent="0.35">
      <c r="A65" s="7097"/>
      <c r="B65" s="7098"/>
      <c r="C65" s="6450" t="s">
        <v>55</v>
      </c>
      <c r="D65" s="6452" t="s">
        <v>217</v>
      </c>
      <c r="E65" s="6454"/>
      <c r="F65" s="6452" t="s">
        <v>175</v>
      </c>
      <c r="G65" s="6410" t="s">
        <v>174</v>
      </c>
      <c r="H65" s="6412"/>
      <c r="I65" s="6454" t="s">
        <v>173</v>
      </c>
    </row>
    <row r="66" spans="1:10" ht="20.149999999999999" customHeight="1" thickBot="1" x14ac:dyDescent="0.4">
      <c r="A66" s="7097"/>
      <c r="B66" s="7098"/>
      <c r="C66" s="6451"/>
      <c r="D66" s="6461" t="s">
        <v>216</v>
      </c>
      <c r="E66" s="6463"/>
      <c r="F66" s="6461"/>
      <c r="G66" s="6464" t="s">
        <v>164</v>
      </c>
      <c r="H66" s="6465"/>
      <c r="I66" s="6463"/>
    </row>
    <row r="67" spans="1:10" ht="20.149999999999999" customHeight="1" x14ac:dyDescent="0.35">
      <c r="A67" s="7097"/>
      <c r="B67" s="7098"/>
      <c r="C67" s="6451" t="s">
        <v>49</v>
      </c>
      <c r="D67" s="359" t="s">
        <v>215</v>
      </c>
      <c r="E67" s="359" t="s">
        <v>214</v>
      </c>
      <c r="F67" s="6461" t="s">
        <v>165</v>
      </c>
      <c r="G67" s="359" t="s">
        <v>212</v>
      </c>
      <c r="H67" s="359" t="s">
        <v>129</v>
      </c>
      <c r="I67" s="6463" t="s">
        <v>163</v>
      </c>
      <c r="J67" s="2816"/>
    </row>
    <row r="68" spans="1:10" ht="20.149999999999999" customHeight="1" thickBot="1" x14ac:dyDescent="0.4">
      <c r="A68" s="7099"/>
      <c r="B68" s="7100"/>
      <c r="C68" s="6460"/>
      <c r="D68" s="355" t="s">
        <v>211</v>
      </c>
      <c r="E68" s="355" t="s">
        <v>1316</v>
      </c>
      <c r="F68" s="6457"/>
      <c r="G68" s="355" t="s">
        <v>208</v>
      </c>
      <c r="H68" s="355" t="s">
        <v>124</v>
      </c>
      <c r="I68" s="6459"/>
      <c r="J68" s="2815"/>
    </row>
    <row r="69" spans="1:10" s="179" customFormat="1" ht="15" customHeight="1" x14ac:dyDescent="0.35">
      <c r="A69" s="55" t="s">
        <v>48</v>
      </c>
      <c r="B69" s="465" t="s">
        <v>47</v>
      </c>
      <c r="C69" s="444">
        <v>3095.0000000000009</v>
      </c>
      <c r="D69" s="219">
        <v>0.23051706814025549</v>
      </c>
      <c r="E69" s="219">
        <v>0.10675547353542957</v>
      </c>
      <c r="F69" s="219">
        <v>0.38873390401061814</v>
      </c>
      <c r="G69" s="219">
        <v>0.11670393214108786</v>
      </c>
      <c r="H69" s="219">
        <v>7.5456684750220035E-2</v>
      </c>
      <c r="I69" s="267">
        <v>6.3214145056238125E-2</v>
      </c>
      <c r="J69" s="2814"/>
    </row>
    <row r="70" spans="1:10" s="179" customFormat="1" ht="15" customHeight="1" thickBot="1" x14ac:dyDescent="0.4">
      <c r="A70" s="283" t="s">
        <v>46</v>
      </c>
      <c r="B70" s="2457" t="s">
        <v>45</v>
      </c>
      <c r="C70" s="2792">
        <v>8206.9999999999745</v>
      </c>
      <c r="D70" s="2395">
        <v>0.2164182517738405</v>
      </c>
      <c r="E70" s="2395">
        <v>7.0815889599856532E-2</v>
      </c>
      <c r="F70" s="2395">
        <v>0.34375602503820962</v>
      </c>
      <c r="G70" s="2395">
        <v>0.230279854880377</v>
      </c>
      <c r="H70" s="2395">
        <v>7.1384365092450622E-2</v>
      </c>
      <c r="I70" s="2393">
        <v>5.3337662587256675E-2</v>
      </c>
      <c r="J70" s="2814"/>
    </row>
    <row r="71" spans="1:10" s="179" customFormat="1" ht="15" customHeight="1" x14ac:dyDescent="0.35">
      <c r="A71" s="55" t="s">
        <v>44</v>
      </c>
      <c r="B71" s="2740" t="s">
        <v>43</v>
      </c>
      <c r="C71" s="2785">
        <v>5061.0000000000018</v>
      </c>
      <c r="D71" s="2723">
        <v>0.30255473406220212</v>
      </c>
      <c r="E71" s="2723">
        <v>6.712736364592542E-2</v>
      </c>
      <c r="F71" s="2723">
        <v>0.38346237507306857</v>
      </c>
      <c r="G71" s="2723">
        <v>8.6868526144740402E-2</v>
      </c>
      <c r="H71" s="2723">
        <v>7.3130347035021442E-2</v>
      </c>
      <c r="I71" s="2749">
        <v>6.5643663745153902E-2</v>
      </c>
      <c r="J71" s="2814"/>
    </row>
    <row r="72" spans="1:10" s="179" customFormat="1" ht="15" customHeight="1" x14ac:dyDescent="0.35">
      <c r="A72" s="36" t="s">
        <v>42</v>
      </c>
      <c r="B72" s="2459" t="s">
        <v>41</v>
      </c>
      <c r="C72" s="1754">
        <v>1256.0000000000007</v>
      </c>
      <c r="D72" s="2315">
        <v>0.22758813505691933</v>
      </c>
      <c r="E72" s="2315">
        <v>0.10392507985445645</v>
      </c>
      <c r="F72" s="2315">
        <v>0.29139378885775413</v>
      </c>
      <c r="G72" s="2315">
        <v>0.25353019223083034</v>
      </c>
      <c r="H72" s="2315">
        <v>3.9662711419887177E-2</v>
      </c>
      <c r="I72" s="2314">
        <v>6.7638063375331403E-2</v>
      </c>
      <c r="J72" s="2814"/>
    </row>
    <row r="73" spans="1:10" s="179" customFormat="1" ht="15" customHeight="1" thickBot="1" x14ac:dyDescent="0.4">
      <c r="A73" s="57"/>
      <c r="B73" s="222" t="s">
        <v>40</v>
      </c>
      <c r="C73" s="670">
        <v>5480.0000000000136</v>
      </c>
      <c r="D73" s="2450">
        <v>0.1561479135035633</v>
      </c>
      <c r="E73" s="2450">
        <v>8.2680745692779029E-2</v>
      </c>
      <c r="F73" s="2450">
        <v>0.35044977310787412</v>
      </c>
      <c r="G73" s="2450">
        <v>0.27304530094494184</v>
      </c>
      <c r="H73" s="2450">
        <v>8.0597405648880974E-2</v>
      </c>
      <c r="I73" s="2449">
        <v>4.7161746058167385E-2</v>
      </c>
      <c r="J73" s="2814"/>
    </row>
    <row r="74" spans="1:10" s="179" customFormat="1" ht="15" customHeight="1" x14ac:dyDescent="0.35">
      <c r="A74" s="44" t="s">
        <v>24</v>
      </c>
      <c r="B74" s="465" t="s">
        <v>23</v>
      </c>
      <c r="C74" s="444">
        <v>1100</v>
      </c>
      <c r="D74" s="219">
        <v>0.14405327735322593</v>
      </c>
      <c r="E74" s="219">
        <v>6.6526057379548448E-2</v>
      </c>
      <c r="F74" s="219">
        <v>0.25178786204653592</v>
      </c>
      <c r="G74" s="219">
        <v>0.42459053099665722</v>
      </c>
      <c r="H74" s="219">
        <v>6.569431498395073E-2</v>
      </c>
      <c r="I74" s="267">
        <v>3.8029839642307162E-2</v>
      </c>
      <c r="J74" s="2814"/>
    </row>
    <row r="75" spans="1:10" s="179" customFormat="1" ht="15" customHeight="1" x14ac:dyDescent="0.35">
      <c r="A75" s="36" t="s">
        <v>22</v>
      </c>
      <c r="B75" s="2459" t="s">
        <v>21</v>
      </c>
      <c r="C75" s="1754">
        <v>2403.9999999999977</v>
      </c>
      <c r="D75" s="2315">
        <v>0.20422077281033746</v>
      </c>
      <c r="E75" s="2315">
        <v>8.8230414010927571E-2</v>
      </c>
      <c r="F75" s="2315">
        <v>0.37623124822272092</v>
      </c>
      <c r="G75" s="2315">
        <v>0.2169251602524308</v>
      </c>
      <c r="H75" s="2315">
        <v>5.7123593564232376E-2</v>
      </c>
      <c r="I75" s="2314">
        <v>4.4022957689289502E-2</v>
      </c>
      <c r="J75" s="2814"/>
    </row>
    <row r="76" spans="1:10" s="179" customFormat="1" ht="15" customHeight="1" x14ac:dyDescent="0.35">
      <c r="A76" s="34"/>
      <c r="B76" s="2459" t="s">
        <v>20</v>
      </c>
      <c r="C76" s="1754">
        <v>5407.0000000000064</v>
      </c>
      <c r="D76" s="2315">
        <v>0.29097204918925723</v>
      </c>
      <c r="E76" s="2315">
        <v>6.3731538281024541E-2</v>
      </c>
      <c r="F76" s="2315">
        <v>0.38602568612733007</v>
      </c>
      <c r="G76" s="2315">
        <v>9.17342824715668E-2</v>
      </c>
      <c r="H76" s="2315">
        <v>8.0001388622358269E-2</v>
      </c>
      <c r="I76" s="2314">
        <v>6.8518751311120812E-2</v>
      </c>
      <c r="J76" s="2814"/>
    </row>
    <row r="77" spans="1:10" s="179" customFormat="1" ht="15" customHeight="1" x14ac:dyDescent="0.35">
      <c r="A77" s="34"/>
      <c r="B77" s="2459" t="s">
        <v>1315</v>
      </c>
      <c r="C77" s="1754">
        <v>1082.0000000000009</v>
      </c>
      <c r="D77" s="2315">
        <v>0.13927531630989251</v>
      </c>
      <c r="E77" s="2315">
        <v>6.0354887403084173E-2</v>
      </c>
      <c r="F77" s="2315">
        <v>0.27599552529238358</v>
      </c>
      <c r="G77" s="2315">
        <v>0.38441255525860712</v>
      </c>
      <c r="H77" s="2315">
        <v>8.1734230701379418E-2</v>
      </c>
      <c r="I77" s="2314">
        <v>5.3137038898940954E-2</v>
      </c>
      <c r="J77" s="2814"/>
    </row>
    <row r="78" spans="1:10" s="179" customFormat="1" ht="15" customHeight="1" x14ac:dyDescent="0.35">
      <c r="A78" s="34"/>
      <c r="B78" s="2459" t="s">
        <v>18</v>
      </c>
      <c r="C78" s="1754">
        <v>132.00000000000006</v>
      </c>
      <c r="D78" s="2315">
        <v>0.25189334445391615</v>
      </c>
      <c r="E78" s="2315">
        <v>0.13037965759583334</v>
      </c>
      <c r="F78" s="2315">
        <v>0.40583365264526688</v>
      </c>
      <c r="G78" s="2315">
        <v>0.13806311564763221</v>
      </c>
      <c r="H78" s="2315">
        <v>1.8203925982847518E-2</v>
      </c>
      <c r="I78" s="2314">
        <v>5.5626303674503726E-2</v>
      </c>
      <c r="J78" s="2814"/>
    </row>
    <row r="79" spans="1:10" s="179" customFormat="1" ht="15" customHeight="1" x14ac:dyDescent="0.35">
      <c r="A79" s="34"/>
      <c r="B79" s="2459" t="s">
        <v>1314</v>
      </c>
      <c r="C79" s="1754">
        <v>975.99999999999773</v>
      </c>
      <c r="D79" s="2315">
        <v>0.12698197928283639</v>
      </c>
      <c r="E79" s="2315">
        <v>0.1529127409018852</v>
      </c>
      <c r="F79" s="2315">
        <v>0.51215474392434746</v>
      </c>
      <c r="G79" s="2315">
        <v>4.6468803522391793E-2</v>
      </c>
      <c r="H79" s="2315">
        <v>8.8648373440600864E-2</v>
      </c>
      <c r="I79" s="2314">
        <v>5.6833086901005289E-2</v>
      </c>
      <c r="J79" s="2814"/>
    </row>
    <row r="80" spans="1:10" s="179" customFormat="1" ht="15" customHeight="1" x14ac:dyDescent="0.35">
      <c r="A80" s="34"/>
      <c r="B80" s="2459" t="s">
        <v>16</v>
      </c>
      <c r="C80" s="1754">
        <v>248.99999999999997</v>
      </c>
      <c r="D80" s="2315">
        <v>1.2320240770069437E-2</v>
      </c>
      <c r="E80" s="2315">
        <v>7.491071549649158E-3</v>
      </c>
      <c r="F80" s="2315">
        <v>2.0365954355268386E-2</v>
      </c>
      <c r="G80" s="2315">
        <v>0.84110851538909259</v>
      </c>
      <c r="H80" s="2315">
        <v>0.10632193854585083</v>
      </c>
      <c r="I80" s="2314">
        <v>1.2392279390070619E-2</v>
      </c>
      <c r="J80" s="2814"/>
    </row>
    <row r="81" spans="1:10" s="179" customFormat="1" ht="15" customHeight="1" x14ac:dyDescent="0.35">
      <c r="A81" s="34"/>
      <c r="B81" s="2459" t="s">
        <v>15</v>
      </c>
      <c r="C81" s="1754">
        <v>211.99999999999986</v>
      </c>
      <c r="D81" s="2315">
        <v>0.34814637720135855</v>
      </c>
      <c r="E81" s="2315">
        <v>0.15968844150931338</v>
      </c>
      <c r="F81" s="2315">
        <v>0.35038364696494917</v>
      </c>
      <c r="G81" s="2315">
        <v>1.7998216339399312E-2</v>
      </c>
      <c r="H81" s="2315">
        <v>8.5701240358890707E-2</v>
      </c>
      <c r="I81" s="2314">
        <v>2.9119121885899449E-2</v>
      </c>
      <c r="J81" s="2814"/>
    </row>
    <row r="82" spans="1:10" s="179" customFormat="1" ht="15" customHeight="1" x14ac:dyDescent="0.35">
      <c r="A82" s="34"/>
      <c r="B82" s="2459" t="s">
        <v>13</v>
      </c>
      <c r="C82" s="1754">
        <v>22.000000000000007</v>
      </c>
      <c r="D82" s="2340">
        <v>0.28798983037784692</v>
      </c>
      <c r="E82" s="2340">
        <v>0.18713245291221084</v>
      </c>
      <c r="F82" s="2340">
        <v>9.4245438371764911E-2</v>
      </c>
      <c r="G82" s="2340">
        <v>0.33244355332661563</v>
      </c>
      <c r="H82" s="2340">
        <v>0</v>
      </c>
      <c r="I82" s="2352">
        <v>3.9911427184200168E-2</v>
      </c>
      <c r="J82" s="2814"/>
    </row>
    <row r="83" spans="1:10" s="179" customFormat="1" ht="15" customHeight="1" x14ac:dyDescent="0.35">
      <c r="A83" s="34"/>
      <c r="B83" s="2459" t="s">
        <v>12</v>
      </c>
      <c r="C83" s="1754">
        <v>62.000000000000007</v>
      </c>
      <c r="D83" s="2315">
        <v>8.1276467439834924E-2</v>
      </c>
      <c r="E83" s="2315">
        <v>0.10734671089372518</v>
      </c>
      <c r="F83" s="2315">
        <v>0.47935049354854881</v>
      </c>
      <c r="G83" s="2315">
        <v>7.0955110469577018E-2</v>
      </c>
      <c r="H83" s="2315">
        <v>6.621580291296128E-2</v>
      </c>
      <c r="I83" s="2314">
        <v>0.19485541473535278</v>
      </c>
      <c r="J83" s="2814"/>
    </row>
    <row r="84" spans="1:10" s="179" customFormat="1" ht="15" customHeight="1" thickBot="1" x14ac:dyDescent="0.4">
      <c r="A84" s="34"/>
      <c r="B84" s="2457" t="s">
        <v>4</v>
      </c>
      <c r="C84" s="2788">
        <v>145.00000000000003</v>
      </c>
      <c r="D84" s="2395">
        <v>0.37614112208515749</v>
      </c>
      <c r="E84" s="2395">
        <v>9.0639344437646402E-2</v>
      </c>
      <c r="F84" s="2395">
        <v>0.22802878258372633</v>
      </c>
      <c r="G84" s="2395">
        <v>6.9103477844628822E-2</v>
      </c>
      <c r="H84" s="2395">
        <v>6.3167956960158339E-2</v>
      </c>
      <c r="I84" s="2393">
        <v>0.11268993751679109</v>
      </c>
      <c r="J84" s="2814"/>
    </row>
    <row r="85" spans="1:10" s="179" customFormat="1" ht="15" customHeight="1" x14ac:dyDescent="0.35">
      <c r="A85" s="55" t="s">
        <v>11</v>
      </c>
      <c r="B85" s="2740" t="s">
        <v>10</v>
      </c>
      <c r="C85" s="2785">
        <v>8781.0000000000182</v>
      </c>
      <c r="D85" s="2723">
        <v>0.24219925580591758</v>
      </c>
      <c r="E85" s="2723">
        <v>8.7160415591017143E-2</v>
      </c>
      <c r="F85" s="2723">
        <v>0.36446016628322014</v>
      </c>
      <c r="G85" s="2723">
        <v>0.15293028698390915</v>
      </c>
      <c r="H85" s="2723">
        <v>7.2201792546687293E-2</v>
      </c>
      <c r="I85" s="2749">
        <v>6.266926794326777E-2</v>
      </c>
      <c r="J85" s="2814"/>
    </row>
    <row r="86" spans="1:10" s="179" customFormat="1" ht="15" customHeight="1" x14ac:dyDescent="0.35">
      <c r="A86" s="36" t="s">
        <v>9</v>
      </c>
      <c r="B86" s="2459" t="s">
        <v>8</v>
      </c>
      <c r="C86" s="1754">
        <v>398.00000000000028</v>
      </c>
      <c r="D86" s="2315">
        <v>0.23793607810267414</v>
      </c>
      <c r="E86" s="2315">
        <v>0.11592111823145373</v>
      </c>
      <c r="F86" s="2315">
        <v>0.44875368504175561</v>
      </c>
      <c r="G86" s="2315">
        <v>0.10353076354063555</v>
      </c>
      <c r="H86" s="2315">
        <v>5.7337792519735017E-2</v>
      </c>
      <c r="I86" s="2314">
        <v>2.3571908597792377E-2</v>
      </c>
      <c r="J86" s="2814"/>
    </row>
    <row r="87" spans="1:10" s="179" customFormat="1" ht="15" customHeight="1" x14ac:dyDescent="0.35">
      <c r="A87" s="34"/>
      <c r="B87" s="2459" t="s">
        <v>7</v>
      </c>
      <c r="C87" s="1754">
        <v>373.99999999999966</v>
      </c>
      <c r="D87" s="2315">
        <v>0.11954661363852055</v>
      </c>
      <c r="E87" s="2315">
        <v>3.4481212761368132E-2</v>
      </c>
      <c r="F87" s="2315">
        <v>0.61431835383272237</v>
      </c>
      <c r="G87" s="2315">
        <v>0.10014333744849696</v>
      </c>
      <c r="H87" s="2315">
        <v>0.11394158877225782</v>
      </c>
      <c r="I87" s="2314">
        <v>1.5588070122911074E-2</v>
      </c>
      <c r="J87" s="2814"/>
    </row>
    <row r="88" spans="1:10" s="179" customFormat="1" ht="15" customHeight="1" x14ac:dyDescent="0.35">
      <c r="A88" s="34"/>
      <c r="B88" s="2459" t="s">
        <v>6</v>
      </c>
      <c r="C88" s="1754">
        <v>630.00000000000011</v>
      </c>
      <c r="D88" s="2315">
        <v>0.1978172382960981</v>
      </c>
      <c r="E88" s="2315">
        <v>4.2765419073520883E-2</v>
      </c>
      <c r="F88" s="2315">
        <v>0.38850621276956865</v>
      </c>
      <c r="G88" s="2315">
        <v>0.27570541326908776</v>
      </c>
      <c r="H88" s="2315">
        <v>4.375015363014767E-2</v>
      </c>
      <c r="I88" s="2314">
        <v>4.7733563868387369E-2</v>
      </c>
      <c r="J88" s="2814"/>
    </row>
    <row r="89" spans="1:10" s="179" customFormat="1" ht="15" customHeight="1" x14ac:dyDescent="0.35">
      <c r="A89" s="34"/>
      <c r="B89" s="2459" t="s">
        <v>5</v>
      </c>
      <c r="C89" s="1754">
        <v>1394.0000000000016</v>
      </c>
      <c r="D89" s="2315">
        <v>0.12321739280749329</v>
      </c>
      <c r="E89" s="2315">
        <v>5.3234881580307036E-2</v>
      </c>
      <c r="F89" s="2315">
        <v>0.23730512170784246</v>
      </c>
      <c r="G89" s="2315">
        <v>0.44636260667217409</v>
      </c>
      <c r="H89" s="2315">
        <v>8.9373804552375161E-2</v>
      </c>
      <c r="I89" s="2314">
        <v>4.5353758510260932E-2</v>
      </c>
      <c r="J89" s="2814"/>
    </row>
    <row r="90" spans="1:10" s="179" customFormat="1" ht="15" customHeight="1" thickBot="1" x14ac:dyDescent="0.4">
      <c r="A90" s="57"/>
      <c r="B90" s="222" t="s">
        <v>4</v>
      </c>
      <c r="C90" s="670">
        <v>220.00000000000003</v>
      </c>
      <c r="D90" s="2450">
        <v>0.26720187392761119</v>
      </c>
      <c r="E90" s="2450">
        <v>9.5691248585697136E-2</v>
      </c>
      <c r="F90" s="2450">
        <v>0.27490725410107336</v>
      </c>
      <c r="G90" s="2450">
        <v>0.20322491536169757</v>
      </c>
      <c r="H90" s="2450">
        <v>7.145075413691146E-2</v>
      </c>
      <c r="I90" s="2449">
        <v>6.760557779240009E-2</v>
      </c>
      <c r="J90" s="2814"/>
    </row>
    <row r="91" spans="1:10" s="179" customFormat="1" ht="15" customHeight="1" x14ac:dyDescent="0.35">
      <c r="A91" s="264" t="s">
        <v>3</v>
      </c>
      <c r="B91" s="1155" t="s">
        <v>2</v>
      </c>
      <c r="C91" s="2727">
        <v>8211.9999999999873</v>
      </c>
      <c r="D91" s="219">
        <v>0.21954701256788256</v>
      </c>
      <c r="E91" s="219">
        <v>7.3270002760112959E-2</v>
      </c>
      <c r="F91" s="219">
        <v>0.38534131070568411</v>
      </c>
      <c r="G91" s="219">
        <v>0.17762193389173883</v>
      </c>
      <c r="H91" s="219">
        <v>7.0005316968395417E-2</v>
      </c>
      <c r="I91" s="267">
        <v>5.8196939690538685E-2</v>
      </c>
      <c r="J91" s="2814"/>
    </row>
    <row r="92" spans="1:10" s="179" customFormat="1" ht="15" customHeight="1" thickBot="1" x14ac:dyDescent="0.4">
      <c r="A92" s="16" t="s">
        <v>1</v>
      </c>
      <c r="B92" s="209" t="s">
        <v>0</v>
      </c>
      <c r="C92" s="2739">
        <v>3585.000000000005</v>
      </c>
      <c r="D92" s="2450">
        <v>0.2138462545721399</v>
      </c>
      <c r="E92" s="2450">
        <v>9.0247077445437737E-2</v>
      </c>
      <c r="F92" s="2450">
        <v>0.3002538023157858</v>
      </c>
      <c r="G92" s="2450">
        <v>0.2500793479387679</v>
      </c>
      <c r="H92" s="2450">
        <v>8.1786949759831196E-2</v>
      </c>
      <c r="I92" s="2449">
        <v>5.1619110000776951E-2</v>
      </c>
      <c r="J92" s="2814"/>
    </row>
    <row r="93" spans="1:10" s="179" customFormat="1" ht="15" customHeight="1" x14ac:dyDescent="0.35">
      <c r="A93" s="177"/>
      <c r="B93" s="177"/>
      <c r="C93" s="325"/>
      <c r="D93" s="177"/>
      <c r="E93" s="177"/>
      <c r="F93" s="177"/>
      <c r="G93" s="177"/>
      <c r="H93" s="6639" t="s">
        <v>555</v>
      </c>
      <c r="I93" s="6639"/>
    </row>
    <row r="94" spans="1:10" ht="15.75" customHeight="1" x14ac:dyDescent="0.35"/>
    <row r="95" spans="1:10" ht="19.149999999999999" customHeight="1" x14ac:dyDescent="0.35"/>
    <row r="97" ht="30" customHeight="1" x14ac:dyDescent="0.35"/>
    <row r="98" ht="28.9" customHeight="1" x14ac:dyDescent="0.35"/>
    <row r="99" ht="15.75" customHeight="1" x14ac:dyDescent="0.35"/>
    <row r="107" ht="30" customHeight="1" x14ac:dyDescent="0.35"/>
    <row r="108" ht="28.9" customHeight="1" x14ac:dyDescent="0.35"/>
    <row r="117" ht="15.75" customHeight="1" x14ac:dyDescent="0.35"/>
    <row r="118" ht="14.5" customHeight="1" x14ac:dyDescent="0.35"/>
  </sheetData>
  <mergeCells count="32">
    <mergeCell ref="A9:B9"/>
    <mergeCell ref="A3:B8"/>
    <mergeCell ref="C5:C6"/>
    <mergeCell ref="D5:E5"/>
    <mergeCell ref="F5:F6"/>
    <mergeCell ref="D6:E6"/>
    <mergeCell ref="C7:C8"/>
    <mergeCell ref="F7:F8"/>
    <mergeCell ref="H93:I93"/>
    <mergeCell ref="A1:I1"/>
    <mergeCell ref="A2:I2"/>
    <mergeCell ref="I67:I68"/>
    <mergeCell ref="C67:C68"/>
    <mergeCell ref="F65:F66"/>
    <mergeCell ref="D66:E66"/>
    <mergeCell ref="A61:H61"/>
    <mergeCell ref="D65:E65"/>
    <mergeCell ref="A63:B68"/>
    <mergeCell ref="D3:I3"/>
    <mergeCell ref="D4:I4"/>
    <mergeCell ref="G5:H5"/>
    <mergeCell ref="I5:I6"/>
    <mergeCell ref="G6:H6"/>
    <mergeCell ref="I7:I8"/>
    <mergeCell ref="C65:C66"/>
    <mergeCell ref="F67:F68"/>
    <mergeCell ref="A62:H62"/>
    <mergeCell ref="D63:I63"/>
    <mergeCell ref="D64:I64"/>
    <mergeCell ref="G65:H65"/>
    <mergeCell ref="I65:I66"/>
    <mergeCell ref="G66:H66"/>
  </mergeCells>
  <conditionalFormatting sqref="D69:I92 G26:G33 G35:G36 E21 G12:G24 E13:E19 E9:E11 G9:H10 D9:D40 F9:F40 I9:I40 H12:H40 G38:G40 E23:E40 D41:I60">
    <cfRule type="cellIs" dxfId="598" priority="6" operator="lessThan">
      <formula>0.01</formula>
    </cfRule>
  </conditionalFormatting>
  <conditionalFormatting sqref="D69:I92 G26:G33 G35:G36 E21 G12:G24 E13:E19 E9:E11 G9:H10 D9:D40 F9:F40 I9:I40 H12:H40 G38:G40 E23:E40 D41:I60">
    <cfRule type="expression" dxfId="597" priority="5">
      <formula>D9&lt;0.005</formula>
    </cfRule>
  </conditionalFormatting>
  <conditionalFormatting sqref="D69:I92 G26:G33 G35:G36 E21 G12:G24 E13:E19 E9:E11 G9:H10 D9:D40 F9:F40 I9:I40 H12:H40 G38:G40 E23:E40 D41:I60">
    <cfRule type="expression" dxfId="596" priority="4" stopIfTrue="1">
      <formula>D9&lt;0.0004</formula>
    </cfRule>
  </conditionalFormatting>
  <conditionalFormatting sqref="H93">
    <cfRule type="cellIs" dxfId="595" priority="3" operator="lessThan">
      <formula>0.01</formula>
    </cfRule>
  </conditionalFormatting>
  <conditionalFormatting sqref="H93">
    <cfRule type="expression" dxfId="594" priority="2">
      <formula>H93&lt;0.005</formula>
    </cfRule>
  </conditionalFormatting>
  <conditionalFormatting sqref="H93">
    <cfRule type="expression" dxfId="593" priority="1" stopIfTrue="1">
      <formula>H93&lt;0.0004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  <rowBreaks count="1" manualBreakCount="1">
    <brk id="60" max="8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גיליון147"/>
  <dimension ref="A1:J535"/>
  <sheetViews>
    <sheetView view="pageBreakPreview" topLeftCell="A81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484" bestFit="1" customWidth="1"/>
    <col min="2" max="2" width="41.453125" style="1484" bestFit="1" customWidth="1"/>
    <col min="3" max="3" width="7.08984375" style="325" bestFit="1" customWidth="1"/>
    <col min="4" max="9" width="10.6328125" style="177" customWidth="1"/>
    <col min="10" max="10" width="10.6328125" style="1125" customWidth="1"/>
  </cols>
  <sheetData>
    <row r="1" spans="1:10" ht="14.25" customHeight="1" x14ac:dyDescent="0.35">
      <c r="A1" s="6345" t="s">
        <v>1324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4.25" customHeight="1" thickBot="1" x14ac:dyDescent="0.4">
      <c r="A2" s="6345" t="s">
        <v>1323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6" thickBot="1" x14ac:dyDescent="0.4">
      <c r="A3" s="6404"/>
      <c r="B3" s="6405"/>
      <c r="C3" s="2847" t="s">
        <v>55</v>
      </c>
      <c r="D3" s="7104" t="s">
        <v>232</v>
      </c>
      <c r="E3" s="7105"/>
      <c r="F3" s="7105"/>
      <c r="G3" s="7105"/>
      <c r="H3" s="7105"/>
      <c r="I3" s="7105"/>
      <c r="J3" s="7106"/>
    </row>
    <row r="4" spans="1:10" ht="16" thickBot="1" x14ac:dyDescent="0.4">
      <c r="A4" s="6638"/>
      <c r="B4" s="6945"/>
      <c r="C4" s="2834" t="s">
        <v>49</v>
      </c>
      <c r="D4" s="2846" t="s">
        <v>231</v>
      </c>
      <c r="E4" s="171" t="s">
        <v>230</v>
      </c>
      <c r="F4" s="2832" t="s">
        <v>229</v>
      </c>
      <c r="G4" s="171" t="s">
        <v>228</v>
      </c>
      <c r="H4" s="2832" t="s">
        <v>227</v>
      </c>
      <c r="I4" s="171" t="s">
        <v>226</v>
      </c>
      <c r="J4" s="2845" t="s">
        <v>225</v>
      </c>
    </row>
    <row r="5" spans="1:10" ht="12" customHeight="1" thickBot="1" x14ac:dyDescent="0.4">
      <c r="A5" s="6525" t="s">
        <v>59</v>
      </c>
      <c r="B5" s="7103"/>
      <c r="C5" s="2844">
        <v>22768.000000000051</v>
      </c>
      <c r="D5" s="1572">
        <v>3.8475052705551654E-2</v>
      </c>
      <c r="E5" s="168">
        <v>0.10769501054111034</v>
      </c>
      <c r="F5" s="1572">
        <v>0.17840829234012648</v>
      </c>
      <c r="G5" s="168">
        <v>0.17577301475755447</v>
      </c>
      <c r="H5" s="1572">
        <v>0.21903548840477863</v>
      </c>
      <c r="I5" s="168">
        <v>0.1757290934645116</v>
      </c>
      <c r="J5" s="764">
        <v>0.10488404778636683</v>
      </c>
    </row>
    <row r="6" spans="1:10" s="179" customFormat="1" ht="12" customHeight="1" x14ac:dyDescent="0.35">
      <c r="A6" s="311" t="s">
        <v>123</v>
      </c>
      <c r="B6" s="2725" t="s">
        <v>122</v>
      </c>
      <c r="C6" s="2840">
        <v>1909.9999999999989</v>
      </c>
      <c r="D6" s="2723">
        <v>8.8481675392670156E-2</v>
      </c>
      <c r="E6" s="2723">
        <v>0.11570680628272251</v>
      </c>
      <c r="F6" s="2723">
        <v>0.15968586387434555</v>
      </c>
      <c r="G6" s="2723">
        <v>0.1643979057591623</v>
      </c>
      <c r="H6" s="2723">
        <v>0.21151832460732983</v>
      </c>
      <c r="I6" s="2723">
        <v>0.15811518324607329</v>
      </c>
      <c r="J6" s="2749">
        <v>0.10209424083769633</v>
      </c>
    </row>
    <row r="7" spans="1:10" s="179" customFormat="1" ht="12" customHeight="1" x14ac:dyDescent="0.35">
      <c r="A7" s="92" t="s">
        <v>121</v>
      </c>
      <c r="B7" s="2325" t="s">
        <v>120</v>
      </c>
      <c r="C7" s="2839">
        <v>867</v>
      </c>
      <c r="D7" s="2315">
        <v>9.22722029988466E-3</v>
      </c>
      <c r="E7" s="2315">
        <v>0.17877739331026529</v>
      </c>
      <c r="F7" s="2315">
        <v>0.2837370242214533</v>
      </c>
      <c r="G7" s="2315">
        <v>0.21568627450980393</v>
      </c>
      <c r="H7" s="2315">
        <v>0.16262975778546715</v>
      </c>
      <c r="I7" s="2315">
        <v>9.919261822376009E-2</v>
      </c>
      <c r="J7" s="2314">
        <v>5.0749711649365627E-2</v>
      </c>
    </row>
    <row r="8" spans="1:10" s="179" customFormat="1" ht="12" customHeight="1" x14ac:dyDescent="0.35">
      <c r="A8" s="322"/>
      <c r="B8" s="2325" t="s">
        <v>119</v>
      </c>
      <c r="C8" s="2839">
        <v>1846.0000000000009</v>
      </c>
      <c r="D8" s="2315">
        <v>4.2253521126760563E-2</v>
      </c>
      <c r="E8" s="2315">
        <v>0.11700975081256772</v>
      </c>
      <c r="F8" s="2315">
        <v>0.29035752979414953</v>
      </c>
      <c r="G8" s="2315">
        <v>0.22047670639219935</v>
      </c>
      <c r="H8" s="2315">
        <v>0.18959913326110509</v>
      </c>
      <c r="I8" s="2315">
        <v>0.1029252437703142</v>
      </c>
      <c r="J8" s="2314">
        <v>3.737811484290357E-2</v>
      </c>
    </row>
    <row r="9" spans="1:10" s="179" customFormat="1" ht="12" customHeight="1" x14ac:dyDescent="0.35">
      <c r="A9" s="322"/>
      <c r="B9" s="2325" t="s">
        <v>118</v>
      </c>
      <c r="C9" s="2839">
        <v>1044</v>
      </c>
      <c r="D9" s="2315">
        <v>4.4061302681992334E-2</v>
      </c>
      <c r="E9" s="2315">
        <v>9.6743295019157086E-2</v>
      </c>
      <c r="F9" s="2315">
        <v>0.17241379310344829</v>
      </c>
      <c r="G9" s="2315">
        <v>0.18007662835249044</v>
      </c>
      <c r="H9" s="2315">
        <v>0.21455938697318008</v>
      </c>
      <c r="I9" s="2315">
        <v>0.17145593869731801</v>
      </c>
      <c r="J9" s="2314">
        <v>0.12068965517241378</v>
      </c>
    </row>
    <row r="10" spans="1:10" s="179" customFormat="1" ht="12" customHeight="1" x14ac:dyDescent="0.35">
      <c r="A10" s="322"/>
      <c r="B10" s="2325" t="s">
        <v>117</v>
      </c>
      <c r="C10" s="2839">
        <v>182</v>
      </c>
      <c r="D10" s="2315">
        <v>3.2967032967032968E-2</v>
      </c>
      <c r="E10" s="2315">
        <v>0.1043956043956044</v>
      </c>
      <c r="F10" s="2315">
        <v>0.23076923076923075</v>
      </c>
      <c r="G10" s="2315">
        <v>0.10989010989010989</v>
      </c>
      <c r="H10" s="2315">
        <v>0.19780219780219782</v>
      </c>
      <c r="I10" s="2315">
        <v>0.21428571428571427</v>
      </c>
      <c r="J10" s="2314">
        <v>0.10989010989010989</v>
      </c>
    </row>
    <row r="11" spans="1:10" s="179" customFormat="1" ht="12" customHeight="1" x14ac:dyDescent="0.35">
      <c r="A11" s="322"/>
      <c r="B11" s="2325" t="s">
        <v>116</v>
      </c>
      <c r="C11" s="2839">
        <v>115.00000000000003</v>
      </c>
      <c r="D11" s="2315">
        <v>2.6086956521739132E-2</v>
      </c>
      <c r="E11" s="2315">
        <v>8.6956521739130432E-2</v>
      </c>
      <c r="F11" s="2315">
        <v>0.19130434782608696</v>
      </c>
      <c r="G11" s="2315">
        <v>0.16521739130434782</v>
      </c>
      <c r="H11" s="2315">
        <v>0.31304347826086959</v>
      </c>
      <c r="I11" s="2315">
        <v>0.15652173913043479</v>
      </c>
      <c r="J11" s="2314">
        <v>6.0869565217391307E-2</v>
      </c>
    </row>
    <row r="12" spans="1:10" s="179" customFormat="1" ht="12" customHeight="1" x14ac:dyDescent="0.35">
      <c r="A12" s="322"/>
      <c r="B12" s="2325" t="s">
        <v>115</v>
      </c>
      <c r="C12" s="2839">
        <v>194.00000000000006</v>
      </c>
      <c r="D12" s="2315">
        <v>3.6082474226804127E-2</v>
      </c>
      <c r="E12" s="2315">
        <v>8.7628865979381451E-2</v>
      </c>
      <c r="F12" s="2315">
        <v>0.20103092783505155</v>
      </c>
      <c r="G12" s="2315">
        <v>0.13402061855670103</v>
      </c>
      <c r="H12" s="2315">
        <v>0.21649484536082475</v>
      </c>
      <c r="I12" s="2315">
        <v>0.2422680412371134</v>
      </c>
      <c r="J12" s="2314">
        <v>8.2474226804123696E-2</v>
      </c>
    </row>
    <row r="13" spans="1:10" s="179" customFormat="1" ht="12" customHeight="1" x14ac:dyDescent="0.35">
      <c r="A13" s="92"/>
      <c r="B13" s="2325" t="s">
        <v>114</v>
      </c>
      <c r="C13" s="2839">
        <v>83.999999999999986</v>
      </c>
      <c r="D13" s="2315">
        <v>1.1904761904761904E-2</v>
      </c>
      <c r="E13" s="2315">
        <v>5.9523809523809527E-2</v>
      </c>
      <c r="F13" s="2315">
        <v>0.5357142857142857</v>
      </c>
      <c r="G13" s="2315">
        <v>0.17857142857142858</v>
      </c>
      <c r="H13" s="2315">
        <v>0.15476190476190477</v>
      </c>
      <c r="I13" s="2315">
        <v>4.7619047619047616E-2</v>
      </c>
      <c r="J13" s="2314">
        <v>1.1904761904761904E-2</v>
      </c>
    </row>
    <row r="14" spans="1:10" s="179" customFormat="1" ht="12" customHeight="1" x14ac:dyDescent="0.35">
      <c r="A14" s="322"/>
      <c r="B14" s="2325" t="s">
        <v>113</v>
      </c>
      <c r="C14" s="2839">
        <v>85</v>
      </c>
      <c r="D14" s="2315">
        <v>1.1764705882352941E-2</v>
      </c>
      <c r="E14" s="2315">
        <v>5.8823529411764712E-2</v>
      </c>
      <c r="F14" s="2315">
        <v>0.24705882352941178</v>
      </c>
      <c r="G14" s="2315">
        <v>0.2</v>
      </c>
      <c r="H14" s="2315">
        <v>0.27058823529411763</v>
      </c>
      <c r="I14" s="2315">
        <v>0.16470588235294115</v>
      </c>
      <c r="J14" s="2314">
        <v>4.7058823529411764E-2</v>
      </c>
    </row>
    <row r="15" spans="1:10" s="179" customFormat="1" ht="12" customHeight="1" x14ac:dyDescent="0.35">
      <c r="A15" s="322"/>
      <c r="B15" s="2325" t="s">
        <v>112</v>
      </c>
      <c r="C15" s="2839">
        <v>103.00000000000004</v>
      </c>
      <c r="D15" s="2315">
        <v>1.9417475728155342E-2</v>
      </c>
      <c r="E15" s="2315">
        <v>0.14563106796116507</v>
      </c>
      <c r="F15" s="2315">
        <v>0.44660194174757278</v>
      </c>
      <c r="G15" s="2315">
        <v>0.17475728155339806</v>
      </c>
      <c r="H15" s="2315">
        <v>0.13592233009708737</v>
      </c>
      <c r="I15" s="2315">
        <v>5.8252427184466021E-2</v>
      </c>
      <c r="J15" s="2314">
        <v>1.9417475728155342E-2</v>
      </c>
    </row>
    <row r="16" spans="1:10" s="179" customFormat="1" ht="12" customHeight="1" x14ac:dyDescent="0.35">
      <c r="A16" s="322"/>
      <c r="B16" s="2325" t="s">
        <v>111</v>
      </c>
      <c r="C16" s="2839">
        <v>616.00000000000045</v>
      </c>
      <c r="D16" s="2315">
        <v>9.74025974025974E-3</v>
      </c>
      <c r="E16" s="2315">
        <v>6.4935064935064929E-2</v>
      </c>
      <c r="F16" s="2315">
        <v>0.19805194805194806</v>
      </c>
      <c r="G16" s="2315">
        <v>0.2288961038961039</v>
      </c>
      <c r="H16" s="2315">
        <v>0.24675324675324675</v>
      </c>
      <c r="I16" s="2315">
        <v>0.15746753246753248</v>
      </c>
      <c r="J16" s="2314">
        <v>9.4155844155844159E-2</v>
      </c>
    </row>
    <row r="17" spans="1:10" s="179" customFormat="1" ht="12" customHeight="1" x14ac:dyDescent="0.35">
      <c r="A17" s="322"/>
      <c r="B17" s="2325" t="s">
        <v>110</v>
      </c>
      <c r="C17" s="2839">
        <v>276.00000000000011</v>
      </c>
      <c r="D17" s="2315">
        <v>3.6231884057971016E-2</v>
      </c>
      <c r="E17" s="2315">
        <v>0.17391304347826086</v>
      </c>
      <c r="F17" s="2315">
        <v>0.2210144927536232</v>
      </c>
      <c r="G17" s="2315">
        <v>0.14855072463768115</v>
      </c>
      <c r="H17" s="2315">
        <v>0.17391304347826086</v>
      </c>
      <c r="I17" s="2315">
        <v>0.15579710144927536</v>
      </c>
      <c r="J17" s="2314">
        <v>9.0579710144927536E-2</v>
      </c>
    </row>
    <row r="18" spans="1:10" s="179" customFormat="1" ht="12" customHeight="1" x14ac:dyDescent="0.35">
      <c r="A18" s="322"/>
      <c r="B18" s="2325" t="s">
        <v>109</v>
      </c>
      <c r="C18" s="2839">
        <v>308.99999999999989</v>
      </c>
      <c r="D18" s="2315">
        <v>1.6181229773462785E-2</v>
      </c>
      <c r="E18" s="2315">
        <v>9.7087378640776698E-2</v>
      </c>
      <c r="F18" s="2315">
        <v>0.28802588996763751</v>
      </c>
      <c r="G18" s="2315">
        <v>0.22006472491909385</v>
      </c>
      <c r="H18" s="2315">
        <v>0.22653721682847894</v>
      </c>
      <c r="I18" s="2315">
        <v>0.12621359223300971</v>
      </c>
      <c r="J18" s="2314">
        <v>2.5889967637540451E-2</v>
      </c>
    </row>
    <row r="19" spans="1:10" s="179" customFormat="1" ht="12" customHeight="1" x14ac:dyDescent="0.35">
      <c r="A19" s="322"/>
      <c r="B19" s="2325" t="s">
        <v>108</v>
      </c>
      <c r="C19" s="2839">
        <v>209.99999999999997</v>
      </c>
      <c r="D19" s="2315">
        <v>2.3809523809523808E-2</v>
      </c>
      <c r="E19" s="2315">
        <v>8.5714285714285715E-2</v>
      </c>
      <c r="F19" s="2315">
        <v>0.35238095238095241</v>
      </c>
      <c r="G19" s="2315">
        <v>0.22857142857142856</v>
      </c>
      <c r="H19" s="2315">
        <v>0.14761904761904762</v>
      </c>
      <c r="I19" s="2315">
        <v>8.0952380952380942E-2</v>
      </c>
      <c r="J19" s="2314">
        <v>8.0952380952380942E-2</v>
      </c>
    </row>
    <row r="20" spans="1:10" s="179" customFormat="1" ht="12" customHeight="1" x14ac:dyDescent="0.35">
      <c r="A20" s="322"/>
      <c r="B20" s="2325" t="s">
        <v>107</v>
      </c>
      <c r="C20" s="2839">
        <v>271.99999999999994</v>
      </c>
      <c r="D20" s="2315">
        <v>3.6764705882352942E-2</v>
      </c>
      <c r="E20" s="2315">
        <v>8.8235294117647065E-2</v>
      </c>
      <c r="F20" s="2315">
        <v>0.17279411764705885</v>
      </c>
      <c r="G20" s="2315">
        <v>0.22794117647058823</v>
      </c>
      <c r="H20" s="2315">
        <v>0.26102941176470584</v>
      </c>
      <c r="I20" s="2315">
        <v>0.15073529411764708</v>
      </c>
      <c r="J20" s="2314">
        <v>6.25E-2</v>
      </c>
    </row>
    <row r="21" spans="1:10" s="179" customFormat="1" ht="12" customHeight="1" x14ac:dyDescent="0.35">
      <c r="A21" s="322"/>
      <c r="B21" s="2325" t="s">
        <v>106</v>
      </c>
      <c r="C21" s="2839">
        <v>261.99999999999989</v>
      </c>
      <c r="D21" s="2315">
        <v>3.053435114503817E-2</v>
      </c>
      <c r="E21" s="2315">
        <v>0.12595419847328246</v>
      </c>
      <c r="F21" s="2315">
        <v>0.22900763358778625</v>
      </c>
      <c r="G21" s="2315">
        <v>0.1717557251908397</v>
      </c>
      <c r="H21" s="2315">
        <v>0.27862595419847325</v>
      </c>
      <c r="I21" s="2315">
        <v>8.7786259541984726E-2</v>
      </c>
      <c r="J21" s="2314">
        <v>7.6335877862595422E-2</v>
      </c>
    </row>
    <row r="22" spans="1:10" s="179" customFormat="1" ht="12" customHeight="1" x14ac:dyDescent="0.35">
      <c r="A22" s="322"/>
      <c r="B22" s="2325" t="s">
        <v>105</v>
      </c>
      <c r="C22" s="2839">
        <v>594.99999999999989</v>
      </c>
      <c r="D22" s="2315">
        <v>3.0252100840336135E-2</v>
      </c>
      <c r="E22" s="2315">
        <v>0.13613445378151259</v>
      </c>
      <c r="F22" s="2315">
        <v>0.36638655462184871</v>
      </c>
      <c r="G22" s="2315">
        <v>0.19831932773109245</v>
      </c>
      <c r="H22" s="2315">
        <v>0.16470588235294115</v>
      </c>
      <c r="I22" s="2315">
        <v>7.0588235294117646E-2</v>
      </c>
      <c r="J22" s="2314">
        <v>3.3613445378151259E-2</v>
      </c>
    </row>
    <row r="23" spans="1:10" s="179" customFormat="1" ht="12" customHeight="1" x14ac:dyDescent="0.35">
      <c r="A23" s="322"/>
      <c r="B23" s="2325" t="s">
        <v>104</v>
      </c>
      <c r="C23" s="2839">
        <v>122.99999999999999</v>
      </c>
      <c r="D23" s="2315">
        <v>3.2520325203252029E-2</v>
      </c>
      <c r="E23" s="2315">
        <v>0.1951219512195122</v>
      </c>
      <c r="F23" s="2315">
        <v>0.31707317073170732</v>
      </c>
      <c r="G23" s="2315">
        <v>0.1056910569105691</v>
      </c>
      <c r="H23" s="2315">
        <v>0.13821138211382114</v>
      </c>
      <c r="I23" s="2315">
        <v>0.14634146341463417</v>
      </c>
      <c r="J23" s="2314">
        <v>6.5040650406504058E-2</v>
      </c>
    </row>
    <row r="24" spans="1:10" s="179" customFormat="1" ht="12" customHeight="1" x14ac:dyDescent="0.35">
      <c r="A24" s="322"/>
      <c r="B24" s="2325" t="s">
        <v>103</v>
      </c>
      <c r="C24" s="2839">
        <v>58</v>
      </c>
      <c r="D24" s="2315">
        <v>0</v>
      </c>
      <c r="E24" s="2315">
        <v>0.13793103448275862</v>
      </c>
      <c r="F24" s="2315">
        <v>0.18965517241379309</v>
      </c>
      <c r="G24" s="2315">
        <v>0.10344827586206896</v>
      </c>
      <c r="H24" s="2315">
        <v>0.18965517241379309</v>
      </c>
      <c r="I24" s="2315">
        <v>0.27586206896551724</v>
      </c>
      <c r="J24" s="2314">
        <v>0.10344827586206896</v>
      </c>
    </row>
    <row r="25" spans="1:10" s="179" customFormat="1" ht="12" customHeight="1" x14ac:dyDescent="0.35">
      <c r="A25" s="322"/>
      <c r="B25" s="2325" t="s">
        <v>102</v>
      </c>
      <c r="C25" s="2839">
        <v>83.000000000000014</v>
      </c>
      <c r="D25" s="2315">
        <v>1.2048192771084338E-2</v>
      </c>
      <c r="E25" s="2315">
        <v>0.14457831325301204</v>
      </c>
      <c r="F25" s="2315">
        <v>0.20481927710843373</v>
      </c>
      <c r="G25" s="2315">
        <v>0.16867469879518071</v>
      </c>
      <c r="H25" s="2315">
        <v>0.20481927710843373</v>
      </c>
      <c r="I25" s="2315">
        <v>0.18072289156626506</v>
      </c>
      <c r="J25" s="2314">
        <v>8.4337349397590355E-2</v>
      </c>
    </row>
    <row r="26" spans="1:10" s="179" customFormat="1" ht="12" customHeight="1" x14ac:dyDescent="0.35">
      <c r="A26" s="322"/>
      <c r="B26" s="2325" t="s">
        <v>101</v>
      </c>
      <c r="C26" s="2839">
        <v>144.00000000000009</v>
      </c>
      <c r="D26" s="2315">
        <v>2.0833333333333336E-2</v>
      </c>
      <c r="E26" s="2315">
        <v>9.027777777777779E-2</v>
      </c>
      <c r="F26" s="2315">
        <v>0.2361111111111111</v>
      </c>
      <c r="G26" s="2315">
        <v>0.15972222222222221</v>
      </c>
      <c r="H26" s="2315">
        <v>0.1875</v>
      </c>
      <c r="I26" s="2315">
        <v>0.1875</v>
      </c>
      <c r="J26" s="2314">
        <v>0.11805555555555555</v>
      </c>
    </row>
    <row r="27" spans="1:10" s="179" customFormat="1" ht="12" customHeight="1" x14ac:dyDescent="0.35">
      <c r="A27" s="322"/>
      <c r="B27" s="2325" t="s">
        <v>241</v>
      </c>
      <c r="C27" s="2839">
        <v>116</v>
      </c>
      <c r="D27" s="2315">
        <v>6.0344827586206892E-2</v>
      </c>
      <c r="E27" s="2315">
        <v>0.12068965517241378</v>
      </c>
      <c r="F27" s="2315">
        <v>0.20689655172413793</v>
      </c>
      <c r="G27" s="2315">
        <v>0.31896551724137934</v>
      </c>
      <c r="H27" s="2315">
        <v>0.18965517241379309</v>
      </c>
      <c r="I27" s="2315">
        <v>6.0344827586206892E-2</v>
      </c>
      <c r="J27" s="2314">
        <v>4.3103448275862072E-2</v>
      </c>
    </row>
    <row r="28" spans="1:10" s="179" customFormat="1" ht="12" customHeight="1" x14ac:dyDescent="0.35">
      <c r="A28" s="322"/>
      <c r="B28" s="2325" t="s">
        <v>240</v>
      </c>
      <c r="C28" s="2839">
        <v>344.00000000000023</v>
      </c>
      <c r="D28" s="2315">
        <v>1.4534883720930232E-2</v>
      </c>
      <c r="E28" s="2315">
        <v>9.8837209302325577E-2</v>
      </c>
      <c r="F28" s="2315">
        <v>0.27034883720930231</v>
      </c>
      <c r="G28" s="2315">
        <v>0.22383720930232559</v>
      </c>
      <c r="H28" s="2315">
        <v>0.18313953488372092</v>
      </c>
      <c r="I28" s="2315">
        <v>0.13953488372093023</v>
      </c>
      <c r="J28" s="2314">
        <v>6.9767441860465115E-2</v>
      </c>
    </row>
    <row r="29" spans="1:10" s="179" customFormat="1" ht="12" customHeight="1" thickBot="1" x14ac:dyDescent="0.4">
      <c r="A29" s="318"/>
      <c r="B29" s="305" t="s">
        <v>59</v>
      </c>
      <c r="C29" s="2836">
        <v>9837.9999999999764</v>
      </c>
      <c r="D29" s="2328">
        <v>4.0963610489936977E-2</v>
      </c>
      <c r="E29" s="2328">
        <v>0.1161821508436674</v>
      </c>
      <c r="F29" s="2328">
        <v>0.24100426916039847</v>
      </c>
      <c r="G29" s="2328">
        <v>0.19353527139662532</v>
      </c>
      <c r="H29" s="2328">
        <v>0.20156535881276683</v>
      </c>
      <c r="I29" s="2328">
        <v>0.13397031917056312</v>
      </c>
      <c r="J29" s="2327">
        <v>7.2779020126041885E-2</v>
      </c>
    </row>
    <row r="30" spans="1:10" s="179" customFormat="1" ht="12" customHeight="1" x14ac:dyDescent="0.35">
      <c r="A30" s="535" t="s">
        <v>98</v>
      </c>
      <c r="B30" s="1304" t="s">
        <v>97</v>
      </c>
      <c r="C30" s="2842">
        <v>7511.0000000000045</v>
      </c>
      <c r="D30" s="219">
        <v>4.4734389561975771E-2</v>
      </c>
      <c r="E30" s="219">
        <v>0.11875915324191187</v>
      </c>
      <c r="F30" s="219">
        <v>0.12048994807615497</v>
      </c>
      <c r="G30" s="219">
        <v>0.12009053388363734</v>
      </c>
      <c r="H30" s="219">
        <v>0.21182266009852216</v>
      </c>
      <c r="I30" s="219">
        <v>0.22180801491146318</v>
      </c>
      <c r="J30" s="267">
        <v>0.16229530022633473</v>
      </c>
    </row>
    <row r="31" spans="1:10" s="179" customFormat="1" ht="12" customHeight="1" x14ac:dyDescent="0.35">
      <c r="A31" s="78" t="s">
        <v>96</v>
      </c>
      <c r="B31" s="2325" t="s">
        <v>95</v>
      </c>
      <c r="C31" s="2839">
        <v>756.99999999999977</v>
      </c>
      <c r="D31" s="2315">
        <v>3.5667107001321002E-2</v>
      </c>
      <c r="E31" s="2315">
        <v>0.11624834874504623</v>
      </c>
      <c r="F31" s="2315">
        <v>9.1149273447820339E-2</v>
      </c>
      <c r="G31" s="2315">
        <v>0.10964332892998678</v>
      </c>
      <c r="H31" s="2315">
        <v>0.2166446499339498</v>
      </c>
      <c r="I31" s="2315">
        <v>0.28533685601056802</v>
      </c>
      <c r="J31" s="2314">
        <v>0.1453104359313078</v>
      </c>
    </row>
    <row r="32" spans="1:10" s="179" customFormat="1" ht="12" customHeight="1" x14ac:dyDescent="0.35">
      <c r="A32" s="535"/>
      <c r="B32" s="2325" t="s">
        <v>94</v>
      </c>
      <c r="C32" s="2839">
        <v>242.99999999999994</v>
      </c>
      <c r="D32" s="2315">
        <v>3.7037037037037035E-2</v>
      </c>
      <c r="E32" s="2315">
        <v>0.11522633744855967</v>
      </c>
      <c r="F32" s="2315">
        <v>0.1111111111111111</v>
      </c>
      <c r="G32" s="2315">
        <v>0.20576131687242799</v>
      </c>
      <c r="H32" s="2315">
        <v>0.22633744855967078</v>
      </c>
      <c r="I32" s="2315">
        <v>0.21810699588477367</v>
      </c>
      <c r="J32" s="2314">
        <v>8.6419753086419748E-2</v>
      </c>
    </row>
    <row r="33" spans="1:10" s="179" customFormat="1" ht="12" customHeight="1" thickBot="1" x14ac:dyDescent="0.4">
      <c r="A33" s="379"/>
      <c r="B33" s="2730" t="s">
        <v>59</v>
      </c>
      <c r="C33" s="2841">
        <v>8511.0000000000055</v>
      </c>
      <c r="D33" s="2322">
        <v>4.3708142403947832E-2</v>
      </c>
      <c r="E33" s="2322">
        <v>0.11843496651392316</v>
      </c>
      <c r="F33" s="2322">
        <v>0.11761250146868757</v>
      </c>
      <c r="G33" s="2322">
        <v>0.12160733168840324</v>
      </c>
      <c r="H33" s="2322">
        <v>0.21266596169662791</v>
      </c>
      <c r="I33" s="2322">
        <v>0.22735283750440605</v>
      </c>
      <c r="J33" s="2320">
        <v>0.15861825872400423</v>
      </c>
    </row>
    <row r="34" spans="1:10" s="179" customFormat="1" ht="12" customHeight="1" thickBot="1" x14ac:dyDescent="0.4">
      <c r="A34" s="397" t="s">
        <v>93</v>
      </c>
      <c r="B34" s="200" t="s">
        <v>59</v>
      </c>
      <c r="C34" s="2843">
        <v>181.99999999999997</v>
      </c>
      <c r="D34" s="1353">
        <v>4.9450549450549455E-2</v>
      </c>
      <c r="E34" s="1353">
        <v>5.4945054945054944E-2</v>
      </c>
      <c r="F34" s="1353">
        <v>0.11538461538461538</v>
      </c>
      <c r="G34" s="1353">
        <v>0.28021978021978022</v>
      </c>
      <c r="H34" s="1353">
        <v>0.24175824175824176</v>
      </c>
      <c r="I34" s="1353">
        <v>0.19780219780219782</v>
      </c>
      <c r="J34" s="238">
        <v>6.043956043956044E-2</v>
      </c>
    </row>
    <row r="35" spans="1:10" s="179" customFormat="1" ht="12" customHeight="1" x14ac:dyDescent="0.35">
      <c r="A35" s="535" t="s">
        <v>92</v>
      </c>
      <c r="B35" s="1304" t="s">
        <v>91</v>
      </c>
      <c r="C35" s="2842">
        <v>289.00000000000006</v>
      </c>
      <c r="D35" s="219">
        <v>3.4602076124567477E-2</v>
      </c>
      <c r="E35" s="219">
        <v>0.18685121107266436</v>
      </c>
      <c r="F35" s="219">
        <v>0.10034602076124567</v>
      </c>
      <c r="G35" s="219">
        <v>0.12456747404844291</v>
      </c>
      <c r="H35" s="219">
        <v>0.20415224913494812</v>
      </c>
      <c r="I35" s="219">
        <v>0.19031141868512111</v>
      </c>
      <c r="J35" s="267">
        <v>0.15916955017301038</v>
      </c>
    </row>
    <row r="36" spans="1:10" s="179" customFormat="1" ht="12" customHeight="1" x14ac:dyDescent="0.35">
      <c r="A36" s="78" t="s">
        <v>205</v>
      </c>
      <c r="B36" s="2325" t="s">
        <v>89</v>
      </c>
      <c r="C36" s="2839">
        <v>587.00000000000011</v>
      </c>
      <c r="D36" s="2315">
        <v>2.5553662691652473E-2</v>
      </c>
      <c r="E36" s="2315">
        <v>6.1328790459965934E-2</v>
      </c>
      <c r="F36" s="2315">
        <v>0.11584327086882454</v>
      </c>
      <c r="G36" s="2315">
        <v>0.20272572402044292</v>
      </c>
      <c r="H36" s="2315">
        <v>0.30153321976149916</v>
      </c>
      <c r="I36" s="2315">
        <v>0.19420783645655879</v>
      </c>
      <c r="J36" s="2314">
        <v>9.8807495741056212E-2</v>
      </c>
    </row>
    <row r="37" spans="1:10" s="179" customFormat="1" ht="12" customHeight="1" x14ac:dyDescent="0.35">
      <c r="A37" s="78"/>
      <c r="B37" s="2325" t="s">
        <v>88</v>
      </c>
      <c r="C37" s="2839">
        <v>62.000000000000036</v>
      </c>
      <c r="D37" s="2315">
        <v>0</v>
      </c>
      <c r="E37" s="2315">
        <v>6.4516129032258063E-2</v>
      </c>
      <c r="F37" s="2315">
        <v>0.19354838709677419</v>
      </c>
      <c r="G37" s="2315">
        <v>9.6774193548387094E-2</v>
      </c>
      <c r="H37" s="2315">
        <v>0.27419354838709675</v>
      </c>
      <c r="I37" s="2315">
        <v>0.24193548387096775</v>
      </c>
      <c r="J37" s="2314">
        <v>0.12903225806451613</v>
      </c>
    </row>
    <row r="38" spans="1:10" s="179" customFormat="1" ht="12" customHeight="1" x14ac:dyDescent="0.35">
      <c r="A38" s="78"/>
      <c r="B38" s="2325" t="s">
        <v>87</v>
      </c>
      <c r="C38" s="2839">
        <v>80</v>
      </c>
      <c r="D38" s="2315">
        <v>0</v>
      </c>
      <c r="E38" s="2315">
        <v>0.1</v>
      </c>
      <c r="F38" s="2315">
        <v>0.16250000000000001</v>
      </c>
      <c r="G38" s="2315">
        <v>0.1875</v>
      </c>
      <c r="H38" s="2315">
        <v>0.25</v>
      </c>
      <c r="I38" s="2315">
        <v>0.15</v>
      </c>
      <c r="J38" s="2314">
        <v>0.15</v>
      </c>
    </row>
    <row r="39" spans="1:10" s="179" customFormat="1" ht="12" customHeight="1" x14ac:dyDescent="0.35">
      <c r="A39" s="535"/>
      <c r="B39" s="2325" t="s">
        <v>239</v>
      </c>
      <c r="C39" s="2839">
        <v>119.00000000000001</v>
      </c>
      <c r="D39" s="2315">
        <v>1.680672268907563E-2</v>
      </c>
      <c r="E39" s="2315">
        <v>5.8823529411764712E-2</v>
      </c>
      <c r="F39" s="2315">
        <v>0.18487394957983191</v>
      </c>
      <c r="G39" s="2315">
        <v>0.18487394957983191</v>
      </c>
      <c r="H39" s="2315">
        <v>0.21008403361344538</v>
      </c>
      <c r="I39" s="2315">
        <v>0.21008403361344538</v>
      </c>
      <c r="J39" s="2314">
        <v>0.13445378151260504</v>
      </c>
    </row>
    <row r="40" spans="1:10" s="179" customFormat="1" ht="12" customHeight="1" thickBot="1" x14ac:dyDescent="0.4">
      <c r="A40" s="322"/>
      <c r="B40" s="2324" t="s">
        <v>59</v>
      </c>
      <c r="C40" s="2841">
        <v>1137.0000000000005</v>
      </c>
      <c r="D40" s="2322">
        <v>2.3746701846965701E-2</v>
      </c>
      <c r="E40" s="2322">
        <v>9.5866314863676347E-2</v>
      </c>
      <c r="F40" s="2322">
        <v>0.12664907651715038</v>
      </c>
      <c r="G40" s="2322">
        <v>0.17414248021108178</v>
      </c>
      <c r="H40" s="2322">
        <v>0.26209322779243627</v>
      </c>
      <c r="I40" s="2322">
        <v>0.19437115215479331</v>
      </c>
      <c r="J40" s="2320">
        <v>0.12313104661389622</v>
      </c>
    </row>
    <row r="41" spans="1:10" s="179" customFormat="1" ht="12" customHeight="1" x14ac:dyDescent="0.35">
      <c r="A41" s="311" t="s">
        <v>85</v>
      </c>
      <c r="B41" s="2725" t="s">
        <v>238</v>
      </c>
      <c r="C41" s="2840">
        <v>341.99999999999983</v>
      </c>
      <c r="D41" s="2723">
        <v>2.3391812865497075E-2</v>
      </c>
      <c r="E41" s="2723">
        <v>6.725146198830409E-2</v>
      </c>
      <c r="F41" s="2723">
        <v>0.28362573099415206</v>
      </c>
      <c r="G41" s="2723">
        <v>0.35087719298245618</v>
      </c>
      <c r="H41" s="2723">
        <v>0.19883040935672514</v>
      </c>
      <c r="I41" s="2723">
        <v>6.725146198830409E-2</v>
      </c>
      <c r="J41" s="2749">
        <v>8.771929824561403E-3</v>
      </c>
    </row>
    <row r="42" spans="1:10" s="179" customFormat="1" ht="12" customHeight="1" x14ac:dyDescent="0.35">
      <c r="A42" s="92" t="s">
        <v>83</v>
      </c>
      <c r="B42" s="2325" t="s">
        <v>82</v>
      </c>
      <c r="C42" s="2839">
        <v>106.99999999999999</v>
      </c>
      <c r="D42" s="2315">
        <v>8.4112149532710276E-2</v>
      </c>
      <c r="E42" s="2315">
        <v>2.8037383177570093E-2</v>
      </c>
      <c r="F42" s="2315">
        <v>0.17757009345794394</v>
      </c>
      <c r="G42" s="2315">
        <v>0.16822429906542055</v>
      </c>
      <c r="H42" s="2315">
        <v>0.29906542056074764</v>
      </c>
      <c r="I42" s="2315">
        <v>0.17757009345794394</v>
      </c>
      <c r="J42" s="2314">
        <v>6.5420560747663559E-2</v>
      </c>
    </row>
    <row r="43" spans="1:10" s="179" customFormat="1" ht="12" customHeight="1" x14ac:dyDescent="0.35">
      <c r="A43" s="322"/>
      <c r="B43" s="2325" t="s">
        <v>81</v>
      </c>
      <c r="C43" s="2839">
        <v>137</v>
      </c>
      <c r="D43" s="2315">
        <v>7.2992700729927005E-3</v>
      </c>
      <c r="E43" s="2315">
        <v>2.1897810218978103E-2</v>
      </c>
      <c r="F43" s="2315">
        <v>0.21167883211678831</v>
      </c>
      <c r="G43" s="2315">
        <v>0.43795620437956201</v>
      </c>
      <c r="H43" s="2315">
        <v>0.24087591240875914</v>
      </c>
      <c r="I43" s="2315">
        <v>7.2992700729927001E-2</v>
      </c>
      <c r="J43" s="2314">
        <v>7.2992700729927005E-3</v>
      </c>
    </row>
    <row r="44" spans="1:10" s="179" customFormat="1" ht="12" customHeight="1" x14ac:dyDescent="0.35">
      <c r="A44" s="322"/>
      <c r="B44" s="2325" t="s">
        <v>80</v>
      </c>
      <c r="C44" s="2839">
        <v>53.999999999999986</v>
      </c>
      <c r="D44" s="2315">
        <v>0</v>
      </c>
      <c r="E44" s="2315">
        <v>0</v>
      </c>
      <c r="F44" s="2315">
        <v>0.12962962962962965</v>
      </c>
      <c r="G44" s="2315">
        <v>0.40740740740740738</v>
      </c>
      <c r="H44" s="2315">
        <v>0.33333333333333337</v>
      </c>
      <c r="I44" s="2315">
        <v>0.1111111111111111</v>
      </c>
      <c r="J44" s="2314">
        <v>1.8518518518518517E-2</v>
      </c>
    </row>
    <row r="45" spans="1:10" s="179" customFormat="1" ht="12" customHeight="1" x14ac:dyDescent="0.35">
      <c r="A45" s="322"/>
      <c r="B45" s="2325" t="s">
        <v>79</v>
      </c>
      <c r="C45" s="2839">
        <v>111.00000000000001</v>
      </c>
      <c r="D45" s="2315">
        <v>1.8018018018018018E-2</v>
      </c>
      <c r="E45" s="2315">
        <v>9.00900900900901E-2</v>
      </c>
      <c r="F45" s="2315">
        <v>0.2072072072072072</v>
      </c>
      <c r="G45" s="2315">
        <v>0.26126126126126126</v>
      </c>
      <c r="H45" s="2315">
        <v>0.23423423423423423</v>
      </c>
      <c r="I45" s="2315">
        <v>0.15315315315315314</v>
      </c>
      <c r="J45" s="2314">
        <v>3.6036036036036036E-2</v>
      </c>
    </row>
    <row r="46" spans="1:10" s="179" customFormat="1" ht="12" customHeight="1" x14ac:dyDescent="0.35">
      <c r="A46" s="322"/>
      <c r="B46" s="2325" t="s">
        <v>75</v>
      </c>
      <c r="C46" s="2839">
        <v>73.000000000000014</v>
      </c>
      <c r="D46" s="2315">
        <v>0</v>
      </c>
      <c r="E46" s="2315">
        <v>4.1095890410958909E-2</v>
      </c>
      <c r="F46" s="2315">
        <v>0.12328767123287671</v>
      </c>
      <c r="G46" s="2315">
        <v>0.20547945205479451</v>
      </c>
      <c r="H46" s="2315">
        <v>0.36986301369863012</v>
      </c>
      <c r="I46" s="2315">
        <v>0.19178082191780821</v>
      </c>
      <c r="J46" s="2314">
        <v>6.8493150684931503E-2</v>
      </c>
    </row>
    <row r="47" spans="1:10" s="179" customFormat="1" ht="12" customHeight="1" x14ac:dyDescent="0.35">
      <c r="A47" s="322"/>
      <c r="B47" s="2325" t="s">
        <v>73</v>
      </c>
      <c r="C47" s="2839">
        <v>191.00000000000006</v>
      </c>
      <c r="D47" s="2315">
        <v>5.235602094240838E-3</v>
      </c>
      <c r="E47" s="2315">
        <v>6.2827225130890063E-2</v>
      </c>
      <c r="F47" s="2315">
        <v>0.21989528795811519</v>
      </c>
      <c r="G47" s="2315">
        <v>0.34554973821989526</v>
      </c>
      <c r="H47" s="2315">
        <v>0.27225130890052357</v>
      </c>
      <c r="I47" s="2315">
        <v>9.4240837696335081E-2</v>
      </c>
      <c r="J47" s="2314">
        <v>0</v>
      </c>
    </row>
    <row r="48" spans="1:10" s="179" customFormat="1" ht="12" customHeight="1" x14ac:dyDescent="0.35">
      <c r="A48" s="322"/>
      <c r="B48" s="2325" t="s">
        <v>72</v>
      </c>
      <c r="C48" s="2839">
        <v>312.00000000000006</v>
      </c>
      <c r="D48" s="2315">
        <v>2.5641025641025644E-2</v>
      </c>
      <c r="E48" s="2315">
        <v>6.4102564102564111E-2</v>
      </c>
      <c r="F48" s="2315">
        <v>0.19230769230769229</v>
      </c>
      <c r="G48" s="2315">
        <v>0.27564102564102566</v>
      </c>
      <c r="H48" s="2315">
        <v>0.26282051282051283</v>
      </c>
      <c r="I48" s="2315">
        <v>0.13461538461538461</v>
      </c>
      <c r="J48" s="2314">
        <v>4.4871794871794872E-2</v>
      </c>
    </row>
    <row r="49" spans="1:10" s="179" customFormat="1" ht="12" customHeight="1" x14ac:dyDescent="0.35">
      <c r="A49" s="322"/>
      <c r="B49" s="2325" t="s">
        <v>237</v>
      </c>
      <c r="C49" s="2839">
        <v>504.99999999999966</v>
      </c>
      <c r="D49" s="2315">
        <v>4.3564356435643568E-2</v>
      </c>
      <c r="E49" s="2315">
        <v>7.3267326732673277E-2</v>
      </c>
      <c r="F49" s="2315">
        <v>0.20792079207920794</v>
      </c>
      <c r="G49" s="2315">
        <v>0.28118811881188122</v>
      </c>
      <c r="H49" s="2315">
        <v>0.21386138613861388</v>
      </c>
      <c r="I49" s="2315">
        <v>0.11881188118811881</v>
      </c>
      <c r="J49" s="2314">
        <v>6.1386138613861385E-2</v>
      </c>
    </row>
    <row r="50" spans="1:10" s="179" customFormat="1" ht="12" customHeight="1" thickBot="1" x14ac:dyDescent="0.4">
      <c r="A50" s="266"/>
      <c r="B50" s="305" t="s">
        <v>59</v>
      </c>
      <c r="C50" s="2836">
        <v>1841.0000000000025</v>
      </c>
      <c r="D50" s="2328">
        <v>2.8245518739815317E-2</v>
      </c>
      <c r="E50" s="2328">
        <v>6.1379684953829443E-2</v>
      </c>
      <c r="F50" s="2328">
        <v>0.21347093970668116</v>
      </c>
      <c r="G50" s="2328">
        <v>0.30363932645301467</v>
      </c>
      <c r="H50" s="2328">
        <v>0.24388919065725151</v>
      </c>
      <c r="I50" s="2328">
        <v>0.11352525801195001</v>
      </c>
      <c r="J50" s="2327">
        <v>3.5850081477457905E-2</v>
      </c>
    </row>
    <row r="51" spans="1:10" s="179" customFormat="1" ht="12" customHeight="1" x14ac:dyDescent="0.35">
      <c r="A51" s="78" t="s">
        <v>70</v>
      </c>
      <c r="B51" s="1304" t="s">
        <v>69</v>
      </c>
      <c r="C51" s="2842">
        <v>69.000000000000014</v>
      </c>
      <c r="D51" s="219">
        <v>2.8985507246376812E-2</v>
      </c>
      <c r="E51" s="219">
        <v>7.2463768115942032E-2</v>
      </c>
      <c r="F51" s="219">
        <v>8.6956521739130432E-2</v>
      </c>
      <c r="G51" s="219">
        <v>7.2463768115942032E-2</v>
      </c>
      <c r="H51" s="219">
        <v>0.28985507246376813</v>
      </c>
      <c r="I51" s="219">
        <v>0.40579710144927539</v>
      </c>
      <c r="J51" s="267">
        <v>4.3478260869565216E-2</v>
      </c>
    </row>
    <row r="52" spans="1:10" s="179" customFormat="1" ht="12" customHeight="1" x14ac:dyDescent="0.35">
      <c r="A52" s="78" t="s">
        <v>68</v>
      </c>
      <c r="B52" s="2325" t="s">
        <v>1297</v>
      </c>
      <c r="C52" s="2839">
        <v>42.000000000000007</v>
      </c>
      <c r="D52" s="2315">
        <v>4.7619047619047616E-2</v>
      </c>
      <c r="E52" s="2315">
        <v>0</v>
      </c>
      <c r="F52" s="2315">
        <v>2.3809523809523808E-2</v>
      </c>
      <c r="G52" s="2315">
        <v>0.33333333333333337</v>
      </c>
      <c r="H52" s="2315">
        <v>0.35714285714285715</v>
      </c>
      <c r="I52" s="2315">
        <v>0.11904761904761905</v>
      </c>
      <c r="J52" s="2314">
        <v>0.11904761904761905</v>
      </c>
    </row>
    <row r="53" spans="1:10" s="179" customFormat="1" ht="12" customHeight="1" x14ac:dyDescent="0.35">
      <c r="A53" s="78"/>
      <c r="B53" s="2325" t="s">
        <v>66</v>
      </c>
      <c r="C53" s="2839">
        <v>301.99999999999977</v>
      </c>
      <c r="D53" s="2315">
        <v>3.3112582781456958E-3</v>
      </c>
      <c r="E53" s="2315">
        <v>0</v>
      </c>
      <c r="F53" s="2315">
        <v>4.9668874172185434E-2</v>
      </c>
      <c r="G53" s="2315">
        <v>0.30463576158940397</v>
      </c>
      <c r="H53" s="2315">
        <v>0.45364238410596025</v>
      </c>
      <c r="I53" s="2315">
        <v>0.17880794701986755</v>
      </c>
      <c r="J53" s="2314">
        <v>9.9337748344370865E-3</v>
      </c>
    </row>
    <row r="54" spans="1:10" s="179" customFormat="1" ht="12" customHeight="1" x14ac:dyDescent="0.35">
      <c r="A54" s="78"/>
      <c r="B54" s="2325" t="s">
        <v>65</v>
      </c>
      <c r="C54" s="2839">
        <v>234.00000000000017</v>
      </c>
      <c r="D54" s="2315">
        <v>8.5470085470085461E-3</v>
      </c>
      <c r="E54" s="2315">
        <v>5.5555555555555552E-2</v>
      </c>
      <c r="F54" s="2315">
        <v>9.4017094017094016E-2</v>
      </c>
      <c r="G54" s="2315">
        <v>0.17094017094017094</v>
      </c>
      <c r="H54" s="2315">
        <v>0.32478632478632474</v>
      </c>
      <c r="I54" s="2315">
        <v>0.2264957264957265</v>
      </c>
      <c r="J54" s="2314">
        <v>0.11965811965811966</v>
      </c>
    </row>
    <row r="55" spans="1:10" s="179" customFormat="1" ht="12" customHeight="1" x14ac:dyDescent="0.35">
      <c r="A55" s="78"/>
      <c r="B55" s="2325" t="s">
        <v>236</v>
      </c>
      <c r="C55" s="2839">
        <v>214.00000000000017</v>
      </c>
      <c r="D55" s="2315">
        <v>1.8691588785046728E-2</v>
      </c>
      <c r="E55" s="2315">
        <v>4.6728971962616821E-2</v>
      </c>
      <c r="F55" s="2315">
        <v>0.10280373831775702</v>
      </c>
      <c r="G55" s="2315">
        <v>0.32242990654205606</v>
      </c>
      <c r="H55" s="2315">
        <v>0.30373831775700938</v>
      </c>
      <c r="I55" s="2315">
        <v>0.14018691588785046</v>
      </c>
      <c r="J55" s="2314">
        <v>6.5420560747663559E-2</v>
      </c>
    </row>
    <row r="56" spans="1:10" s="179" customFormat="1" ht="12" customHeight="1" thickBot="1" x14ac:dyDescent="0.4">
      <c r="A56" s="26"/>
      <c r="B56" s="2324" t="s">
        <v>59</v>
      </c>
      <c r="C56" s="2841">
        <v>860.99999999999989</v>
      </c>
      <c r="D56" s="2322">
        <v>1.2775842044134726E-2</v>
      </c>
      <c r="E56" s="2322">
        <v>3.2520325203252029E-2</v>
      </c>
      <c r="F56" s="2322">
        <v>7.6655052264808357E-2</v>
      </c>
      <c r="G56" s="2322">
        <v>0.25551684088269455</v>
      </c>
      <c r="H56" s="2322">
        <v>0.36353077816492452</v>
      </c>
      <c r="I56" s="2322">
        <v>0.19744483159117304</v>
      </c>
      <c r="J56" s="2320">
        <v>6.1556329849012777E-2</v>
      </c>
    </row>
    <row r="57" spans="1:10" s="179" customFormat="1" ht="12" customHeight="1" x14ac:dyDescent="0.35">
      <c r="A57" s="89" t="s">
        <v>1296</v>
      </c>
      <c r="B57" s="2725" t="s">
        <v>62</v>
      </c>
      <c r="C57" s="2840">
        <v>353.99999999999983</v>
      </c>
      <c r="D57" s="2723">
        <v>5.6497175141242938E-3</v>
      </c>
      <c r="E57" s="2723">
        <v>0.10169491525423728</v>
      </c>
      <c r="F57" s="2723">
        <v>0.16666666666666669</v>
      </c>
      <c r="G57" s="2723">
        <v>9.03954802259887E-2</v>
      </c>
      <c r="H57" s="2723">
        <v>0.24011299435028249</v>
      </c>
      <c r="I57" s="2723">
        <v>0.25988700564971751</v>
      </c>
      <c r="J57" s="2749">
        <v>0.13559322033898305</v>
      </c>
    </row>
    <row r="58" spans="1:10" s="179" customFormat="1" ht="12" customHeight="1" x14ac:dyDescent="0.35">
      <c r="A58" s="78" t="s">
        <v>1295</v>
      </c>
      <c r="B58" s="2325" t="s">
        <v>60</v>
      </c>
      <c r="C58" s="2839">
        <v>43.999999999999993</v>
      </c>
      <c r="D58" s="2838">
        <v>0</v>
      </c>
      <c r="E58" s="2838">
        <v>0.11363636363636363</v>
      </c>
      <c r="F58" s="2838">
        <v>0.15909090909090909</v>
      </c>
      <c r="G58" s="2838">
        <v>6.8181818181818177E-2</v>
      </c>
      <c r="H58" s="2838">
        <v>0.11363636363636363</v>
      </c>
      <c r="I58" s="2838">
        <v>0.45454545454545453</v>
      </c>
      <c r="J58" s="2837">
        <v>9.0909090909090912E-2</v>
      </c>
    </row>
    <row r="59" spans="1:10" s="179" customFormat="1" ht="12" customHeight="1" thickBot="1" x14ac:dyDescent="0.4">
      <c r="A59" s="81"/>
      <c r="B59" s="305" t="s">
        <v>59</v>
      </c>
      <c r="C59" s="2836">
        <v>398.00000000000011</v>
      </c>
      <c r="D59" s="1297">
        <v>5.0251256281407027E-3</v>
      </c>
      <c r="E59" s="1297">
        <v>0.10301507537688442</v>
      </c>
      <c r="F59" s="1297">
        <v>0.16582914572864321</v>
      </c>
      <c r="G59" s="1297">
        <v>8.7939698492462318E-2</v>
      </c>
      <c r="H59" s="1297">
        <v>0.22613065326633167</v>
      </c>
      <c r="I59" s="1297">
        <v>0.28140703517587939</v>
      </c>
      <c r="J59" s="2835">
        <v>0.1306532663316583</v>
      </c>
    </row>
    <row r="60" spans="1:10" ht="15.75" customHeight="1" x14ac:dyDescent="0.35">
      <c r="A60" s="6345" t="s">
        <v>1322</v>
      </c>
      <c r="B60" s="6345"/>
      <c r="C60" s="6345"/>
      <c r="D60" s="6345"/>
      <c r="E60" s="6345"/>
      <c r="F60" s="6345"/>
      <c r="G60" s="6345"/>
      <c r="H60" s="6345"/>
      <c r="I60" s="6345"/>
      <c r="J60" s="6345"/>
    </row>
    <row r="61" spans="1:10" ht="15.75" customHeight="1" thickBot="1" x14ac:dyDescent="0.4">
      <c r="A61" s="6345" t="s">
        <v>1321</v>
      </c>
      <c r="B61" s="6345"/>
      <c r="C61" s="6345"/>
      <c r="D61" s="6345"/>
      <c r="E61" s="6345"/>
      <c r="F61" s="6345"/>
      <c r="G61" s="6345"/>
      <c r="H61" s="6345"/>
      <c r="I61" s="6345"/>
      <c r="J61" s="6345"/>
    </row>
    <row r="62" spans="1:10" ht="16" thickBot="1" x14ac:dyDescent="0.4">
      <c r="A62" s="6476"/>
      <c r="B62" s="7107"/>
      <c r="C62" s="384" t="s">
        <v>55</v>
      </c>
      <c r="D62" s="7104" t="s">
        <v>232</v>
      </c>
      <c r="E62" s="7105"/>
      <c r="F62" s="7105"/>
      <c r="G62" s="7105"/>
      <c r="H62" s="7105"/>
      <c r="I62" s="7105"/>
      <c r="J62" s="7106"/>
    </row>
    <row r="63" spans="1:10" ht="16" thickBot="1" x14ac:dyDescent="0.4">
      <c r="A63" s="7108"/>
      <c r="B63" s="7109"/>
      <c r="C63" s="2834" t="s">
        <v>49</v>
      </c>
      <c r="D63" s="2833" t="s">
        <v>231</v>
      </c>
      <c r="E63" s="2832" t="s">
        <v>230</v>
      </c>
      <c r="F63" s="171" t="s">
        <v>229</v>
      </c>
      <c r="G63" s="2832" t="s">
        <v>228</v>
      </c>
      <c r="H63" s="171" t="s">
        <v>227</v>
      </c>
      <c r="I63" s="2832" t="s">
        <v>226</v>
      </c>
      <c r="J63" s="171" t="s">
        <v>225</v>
      </c>
    </row>
    <row r="64" spans="1:10" s="179" customFormat="1" ht="15" customHeight="1" x14ac:dyDescent="0.35">
      <c r="A64" s="55" t="s">
        <v>48</v>
      </c>
      <c r="B64" s="465" t="s">
        <v>47</v>
      </c>
      <c r="C64" s="444">
        <v>7312.9999999999955</v>
      </c>
      <c r="D64" s="2793">
        <v>6.0577054560371942E-2</v>
      </c>
      <c r="E64" s="219">
        <v>8.6011212908519069E-2</v>
      </c>
      <c r="F64" s="219">
        <v>0.13305073157390948</v>
      </c>
      <c r="G64" s="219">
        <v>0.19089293039792149</v>
      </c>
      <c r="H64" s="219">
        <v>0.25652946807055926</v>
      </c>
      <c r="I64" s="219">
        <v>0.17106522630931217</v>
      </c>
      <c r="J64" s="267">
        <v>0.10187337617940655</v>
      </c>
    </row>
    <row r="65" spans="1:10" s="179" customFormat="1" ht="15" customHeight="1" thickBot="1" x14ac:dyDescent="0.4">
      <c r="A65" s="283" t="s">
        <v>46</v>
      </c>
      <c r="B65" s="2457" t="s">
        <v>45</v>
      </c>
      <c r="C65" s="2792">
        <v>14389.000000000035</v>
      </c>
      <c r="D65" s="2395">
        <v>2.7104037806657866E-2</v>
      </c>
      <c r="E65" s="2395">
        <v>0.11606087983876572</v>
      </c>
      <c r="F65" s="2395">
        <v>0.20022239210508025</v>
      </c>
      <c r="G65" s="2395">
        <v>0.16908749739384252</v>
      </c>
      <c r="H65" s="2395">
        <v>0.20168184029466954</v>
      </c>
      <c r="I65" s="2395">
        <v>0.17860865939259157</v>
      </c>
      <c r="J65" s="2393">
        <v>0.10723469316839251</v>
      </c>
    </row>
    <row r="66" spans="1:10" s="179" customFormat="1" ht="15" customHeight="1" x14ac:dyDescent="0.35">
      <c r="A66" s="55" t="s">
        <v>44</v>
      </c>
      <c r="B66" s="2740" t="s">
        <v>43</v>
      </c>
      <c r="C66" s="2724">
        <v>6059.00000000001</v>
      </c>
      <c r="D66" s="2723">
        <v>1.0397755405182374E-2</v>
      </c>
      <c r="E66" s="2723">
        <v>9.8531110744347256E-2</v>
      </c>
      <c r="F66" s="2723">
        <v>9.7045717115035485E-2</v>
      </c>
      <c r="G66" s="2723">
        <v>0.1421026572041591</v>
      </c>
      <c r="H66" s="2723">
        <v>0.25944875391978878</v>
      </c>
      <c r="I66" s="2723">
        <v>0.24426473015349068</v>
      </c>
      <c r="J66" s="2749">
        <v>0.14820927545799636</v>
      </c>
    </row>
    <row r="67" spans="1:10" s="179" customFormat="1" ht="15" customHeight="1" thickBot="1" x14ac:dyDescent="0.4">
      <c r="A67" s="2461" t="s">
        <v>42</v>
      </c>
      <c r="B67" s="222" t="s">
        <v>41</v>
      </c>
      <c r="C67" s="2739">
        <v>1952.9999999999993</v>
      </c>
      <c r="D67" s="2450">
        <v>3.4818228366615467E-2</v>
      </c>
      <c r="E67" s="2450">
        <v>0.10343061955965181</v>
      </c>
      <c r="F67" s="2450">
        <v>0.12749615975422426</v>
      </c>
      <c r="G67" s="2450">
        <v>0.12442396313364056</v>
      </c>
      <c r="H67" s="2450">
        <v>0.20737327188940091</v>
      </c>
      <c r="I67" s="2450">
        <v>0.22529441884280593</v>
      </c>
      <c r="J67" s="2449">
        <v>0.17716333845366106</v>
      </c>
    </row>
    <row r="68" spans="1:10" s="179" customFormat="1" ht="15" customHeight="1" x14ac:dyDescent="0.35">
      <c r="A68" s="2831" t="s">
        <v>39</v>
      </c>
      <c r="B68" s="465" t="s">
        <v>40</v>
      </c>
      <c r="C68" s="2727">
        <v>14760.999999999955</v>
      </c>
      <c r="D68" s="219">
        <v>5.0470835309260886E-2</v>
      </c>
      <c r="E68" s="219">
        <v>0.11198428290766207</v>
      </c>
      <c r="F68" s="219">
        <v>0.21848113271458572</v>
      </c>
      <c r="G68" s="219">
        <v>0.19646365422396858</v>
      </c>
      <c r="H68" s="219">
        <v>0.20398346995461011</v>
      </c>
      <c r="I68" s="219">
        <v>0.14097960842761328</v>
      </c>
      <c r="J68" s="267">
        <v>7.7637016462299299E-2</v>
      </c>
    </row>
    <row r="69" spans="1:10" s="179" customFormat="1" ht="15" customHeight="1" x14ac:dyDescent="0.35">
      <c r="A69" s="36" t="s">
        <v>37</v>
      </c>
      <c r="B69" s="2459" t="s">
        <v>38</v>
      </c>
      <c r="C69" s="2721">
        <v>6928.0000000000109</v>
      </c>
      <c r="D69" s="2315">
        <v>8.0975750577367209E-2</v>
      </c>
      <c r="E69" s="2315">
        <v>0.17653002309468821</v>
      </c>
      <c r="F69" s="2315">
        <v>0.13467090069284066</v>
      </c>
      <c r="G69" s="2315">
        <v>0.12341224018475751</v>
      </c>
      <c r="H69" s="2315">
        <v>0.19976905311778292</v>
      </c>
      <c r="I69" s="2315">
        <v>0.16454965357967666</v>
      </c>
      <c r="J69" s="2314">
        <v>0.12009237875288684</v>
      </c>
    </row>
    <row r="70" spans="1:10" s="179" customFormat="1" ht="15" customHeight="1" x14ac:dyDescent="0.35">
      <c r="A70" s="36"/>
      <c r="B70" s="2459" t="s">
        <v>36</v>
      </c>
      <c r="C70" s="2721">
        <v>11796.99999999998</v>
      </c>
      <c r="D70" s="2315">
        <v>1.8140205136899214E-2</v>
      </c>
      <c r="E70" s="2315">
        <v>6.1286767822327712E-2</v>
      </c>
      <c r="F70" s="2315">
        <v>0.16393998474188354</v>
      </c>
      <c r="G70" s="2315">
        <v>0.18208018987878272</v>
      </c>
      <c r="H70" s="2315">
        <v>0.2453166059167585</v>
      </c>
      <c r="I70" s="2315">
        <v>0.21149444774095108</v>
      </c>
      <c r="J70" s="2314">
        <v>0.11774179876239722</v>
      </c>
    </row>
    <row r="71" spans="1:10" s="179" customFormat="1" ht="15" customHeight="1" x14ac:dyDescent="0.35">
      <c r="A71" s="34"/>
      <c r="B71" s="2523" t="s">
        <v>35</v>
      </c>
      <c r="C71" s="2721">
        <v>101.00000000000004</v>
      </c>
      <c r="D71" s="2315">
        <v>5.9405940594059403E-2</v>
      </c>
      <c r="E71" s="2315">
        <v>0.12871287128712872</v>
      </c>
      <c r="F71" s="2315">
        <v>0.2277227722772277</v>
      </c>
      <c r="G71" s="2315">
        <v>0.14851485148514854</v>
      </c>
      <c r="H71" s="2315">
        <v>0.14851485148514854</v>
      </c>
      <c r="I71" s="2315">
        <v>0.17821782178217824</v>
      </c>
      <c r="J71" s="2314">
        <v>0.10891089108910892</v>
      </c>
    </row>
    <row r="72" spans="1:10" s="179" customFormat="1" ht="15" customHeight="1" x14ac:dyDescent="0.35">
      <c r="A72" s="34"/>
      <c r="B72" s="2459" t="s">
        <v>34</v>
      </c>
      <c r="C72" s="2721">
        <v>434.99999999999977</v>
      </c>
      <c r="D72" s="2315">
        <v>5.2873563218390804E-2</v>
      </c>
      <c r="E72" s="2315">
        <v>4.8275862068965517E-2</v>
      </c>
      <c r="F72" s="2315">
        <v>0.19770114942528735</v>
      </c>
      <c r="G72" s="2315">
        <v>0.31034482758620691</v>
      </c>
      <c r="H72" s="2315">
        <v>0.25287356321839083</v>
      </c>
      <c r="I72" s="2315">
        <v>9.4252873563218389E-2</v>
      </c>
      <c r="J72" s="2314">
        <v>4.3678160919540236E-2</v>
      </c>
    </row>
    <row r="73" spans="1:10" s="179" customFormat="1" ht="15" customHeight="1" x14ac:dyDescent="0.35">
      <c r="A73" s="34"/>
      <c r="B73" s="2459" t="s">
        <v>33</v>
      </c>
      <c r="C73" s="2721">
        <v>163.00000000000017</v>
      </c>
      <c r="D73" s="2315">
        <v>0</v>
      </c>
      <c r="E73" s="2315">
        <v>2.4539877300613498E-2</v>
      </c>
      <c r="F73" s="2315">
        <v>0.21472392638036808</v>
      </c>
      <c r="G73" s="2315">
        <v>0.38036809815950917</v>
      </c>
      <c r="H73" s="2315">
        <v>0.23926380368098157</v>
      </c>
      <c r="I73" s="2315">
        <v>0.12269938650306748</v>
      </c>
      <c r="J73" s="2314">
        <v>1.8404907975460124E-2</v>
      </c>
    </row>
    <row r="74" spans="1:10" s="179" customFormat="1" ht="15" customHeight="1" x14ac:dyDescent="0.35">
      <c r="A74" s="34"/>
      <c r="B74" s="2459" t="s">
        <v>32</v>
      </c>
      <c r="C74" s="2721">
        <v>175</v>
      </c>
      <c r="D74" s="2315">
        <v>1.714285714285714E-2</v>
      </c>
      <c r="E74" s="2315">
        <v>0.13142857142857142</v>
      </c>
      <c r="F74" s="2315">
        <v>0.22285714285714284</v>
      </c>
      <c r="G74" s="2315">
        <v>0.31428571428571428</v>
      </c>
      <c r="H74" s="2315">
        <v>0.20571428571428574</v>
      </c>
      <c r="I74" s="2315">
        <v>8.5714285714285715E-2</v>
      </c>
      <c r="J74" s="2314">
        <v>2.2857142857142857E-2</v>
      </c>
    </row>
    <row r="75" spans="1:10" s="179" customFormat="1" ht="15" customHeight="1" x14ac:dyDescent="0.35">
      <c r="A75" s="34"/>
      <c r="B75" s="2459" t="s">
        <v>4</v>
      </c>
      <c r="C75" s="2721">
        <v>284.00000000000006</v>
      </c>
      <c r="D75" s="2315">
        <v>3.8732394366197187E-2</v>
      </c>
      <c r="E75" s="2315">
        <v>7.3943661971830985E-2</v>
      </c>
      <c r="F75" s="2315">
        <v>0.23591549295774647</v>
      </c>
      <c r="G75" s="2315">
        <v>0.21478873239436619</v>
      </c>
      <c r="H75" s="2315">
        <v>0.17253521126760563</v>
      </c>
      <c r="I75" s="2315">
        <v>0.15492957746478875</v>
      </c>
      <c r="J75" s="2314">
        <v>0.10915492957746478</v>
      </c>
    </row>
    <row r="76" spans="1:10" s="179" customFormat="1" ht="15" customHeight="1" thickBot="1" x14ac:dyDescent="0.4">
      <c r="A76" s="34"/>
      <c r="B76" s="2457" t="s">
        <v>25</v>
      </c>
      <c r="C76" s="2742">
        <v>2889.9999999999927</v>
      </c>
      <c r="D76" s="2395">
        <v>2.0069204152249137E-2</v>
      </c>
      <c r="E76" s="2395">
        <v>0.14671280276816609</v>
      </c>
      <c r="F76" s="2395">
        <v>0.32698961937716264</v>
      </c>
      <c r="G76" s="2395">
        <v>0.23287197231833912</v>
      </c>
      <c r="H76" s="2395">
        <v>0.15951557093425606</v>
      </c>
      <c r="I76" s="2395">
        <v>7.8892733564013842E-2</v>
      </c>
      <c r="J76" s="2393">
        <v>3.494809688581315E-2</v>
      </c>
    </row>
    <row r="77" spans="1:10" s="179" customFormat="1" ht="15" customHeight="1" x14ac:dyDescent="0.35">
      <c r="A77" s="55" t="s">
        <v>31</v>
      </c>
      <c r="B77" s="2740" t="s">
        <v>30</v>
      </c>
      <c r="C77" s="2724">
        <v>318.00000000000006</v>
      </c>
      <c r="D77" s="2723">
        <v>0.13836477987421383</v>
      </c>
      <c r="E77" s="2723">
        <v>0.12578616352201258</v>
      </c>
      <c r="F77" s="2723">
        <v>0.12578616352201258</v>
      </c>
      <c r="G77" s="2723">
        <v>0.20754716981132076</v>
      </c>
      <c r="H77" s="2723">
        <v>0.21383647798742139</v>
      </c>
      <c r="I77" s="2723">
        <v>0.12264150943396226</v>
      </c>
      <c r="J77" s="2749">
        <v>6.6037735849056603E-2</v>
      </c>
    </row>
    <row r="78" spans="1:10" s="179" customFormat="1" ht="15" customHeight="1" x14ac:dyDescent="0.35">
      <c r="A78" s="36" t="s">
        <v>29</v>
      </c>
      <c r="B78" s="2459" t="s">
        <v>28</v>
      </c>
      <c r="C78" s="2721">
        <v>1265.9999999999998</v>
      </c>
      <c r="D78" s="2315">
        <v>0.10821484992101105</v>
      </c>
      <c r="E78" s="2315">
        <v>0.14218009478672985</v>
      </c>
      <c r="F78" s="2315">
        <v>9.7156398104265393E-2</v>
      </c>
      <c r="G78" s="2315">
        <v>0.1240126382306477</v>
      </c>
      <c r="H78" s="2315">
        <v>0.1872037914691943</v>
      </c>
      <c r="I78" s="2315">
        <v>0.17614533965244866</v>
      </c>
      <c r="J78" s="2314">
        <v>0.16508688783570299</v>
      </c>
    </row>
    <row r="79" spans="1:10" s="179" customFormat="1" ht="15" customHeight="1" x14ac:dyDescent="0.35">
      <c r="A79" s="26"/>
      <c r="B79" s="2459" t="s">
        <v>27</v>
      </c>
      <c r="C79" s="2721">
        <v>3045.0000000000018</v>
      </c>
      <c r="D79" s="2315">
        <v>9.1625615763546803E-2</v>
      </c>
      <c r="E79" s="2315">
        <v>0.14515599343185548</v>
      </c>
      <c r="F79" s="2315">
        <v>0.11428571428571428</v>
      </c>
      <c r="G79" s="2315">
        <v>0.13136288998357964</v>
      </c>
      <c r="H79" s="2315">
        <v>0.23152709359605911</v>
      </c>
      <c r="I79" s="2315">
        <v>0.17635467980295566</v>
      </c>
      <c r="J79" s="2314">
        <v>0.10968801313628899</v>
      </c>
    </row>
    <row r="80" spans="1:10" s="179" customFormat="1" ht="15" customHeight="1" x14ac:dyDescent="0.35">
      <c r="A80" s="34"/>
      <c r="B80" s="2459" t="s">
        <v>26</v>
      </c>
      <c r="C80" s="2721">
        <v>903.99999999999943</v>
      </c>
      <c r="D80" s="2315">
        <v>5.4203539823008844E-2</v>
      </c>
      <c r="E80" s="2315">
        <v>0.29092920353982299</v>
      </c>
      <c r="F80" s="2315">
        <v>0.16371681415929204</v>
      </c>
      <c r="G80" s="2315">
        <v>6.5265486725663721E-2</v>
      </c>
      <c r="H80" s="2315">
        <v>0.15486725663716816</v>
      </c>
      <c r="I80" s="2315">
        <v>0.13827433628318583</v>
      </c>
      <c r="J80" s="2314">
        <v>0.13274336283185842</v>
      </c>
    </row>
    <row r="81" spans="1:10" s="179" customFormat="1" ht="15" customHeight="1" x14ac:dyDescent="0.35">
      <c r="A81" s="34"/>
      <c r="B81" s="2459" t="s">
        <v>4</v>
      </c>
      <c r="C81" s="2721">
        <v>135.99999999999997</v>
      </c>
      <c r="D81" s="2315">
        <v>3.6764705882352942E-2</v>
      </c>
      <c r="E81" s="2315">
        <v>0.22058823529411764</v>
      </c>
      <c r="F81" s="2315">
        <v>0.15441176470588236</v>
      </c>
      <c r="G81" s="2315">
        <v>0.11764705882352942</v>
      </c>
      <c r="H81" s="2315">
        <v>0.16176470588235292</v>
      </c>
      <c r="I81" s="2315">
        <v>0.19852941176470587</v>
      </c>
      <c r="J81" s="2314">
        <v>0.11029411764705882</v>
      </c>
    </row>
    <row r="82" spans="1:10" s="179" customFormat="1" ht="15" customHeight="1" thickBot="1" x14ac:dyDescent="0.4">
      <c r="A82" s="57"/>
      <c r="B82" s="222" t="s">
        <v>25</v>
      </c>
      <c r="C82" s="2739">
        <v>1259.0000000000002</v>
      </c>
      <c r="D82" s="2450">
        <v>3.7331215250198571E-2</v>
      </c>
      <c r="E82" s="2450">
        <v>0.21286735504368548</v>
      </c>
      <c r="F82" s="2450">
        <v>0.20095313741064338</v>
      </c>
      <c r="G82" s="2450">
        <v>0.12470214455917394</v>
      </c>
      <c r="H82" s="2450">
        <v>0.16838760921366164</v>
      </c>
      <c r="I82" s="2450">
        <v>0.15011914217633041</v>
      </c>
      <c r="J82" s="2449">
        <v>0.10563939634630659</v>
      </c>
    </row>
    <row r="83" spans="1:10" s="179" customFormat="1" ht="15" customHeight="1" x14ac:dyDescent="0.35">
      <c r="A83" s="44" t="s">
        <v>24</v>
      </c>
      <c r="B83" s="465" t="s">
        <v>23</v>
      </c>
      <c r="C83" s="2727">
        <v>2530.0000000000023</v>
      </c>
      <c r="D83" s="219">
        <v>6.2450592885375494E-2</v>
      </c>
      <c r="E83" s="219">
        <v>0.11304347826086956</v>
      </c>
      <c r="F83" s="219">
        <v>0.23596837944664031</v>
      </c>
      <c r="G83" s="219">
        <v>0.17707509881422925</v>
      </c>
      <c r="H83" s="219">
        <v>0.19486166007905137</v>
      </c>
      <c r="I83" s="219">
        <v>0.13833992094861661</v>
      </c>
      <c r="J83" s="267">
        <v>7.8260869565217397E-2</v>
      </c>
    </row>
    <row r="84" spans="1:10" s="179" customFormat="1" ht="15" customHeight="1" x14ac:dyDescent="0.35">
      <c r="A84" s="36" t="s">
        <v>22</v>
      </c>
      <c r="B84" s="2459" t="s">
        <v>21</v>
      </c>
      <c r="C84" s="2721">
        <v>3960.9999999999986</v>
      </c>
      <c r="D84" s="2315">
        <v>2.9033072456450391E-2</v>
      </c>
      <c r="E84" s="2315">
        <v>0.12320121181519818</v>
      </c>
      <c r="F84" s="2315">
        <v>0.23579904064630144</v>
      </c>
      <c r="G84" s="2315">
        <v>0.16586720525119919</v>
      </c>
      <c r="H84" s="2315">
        <v>0.17596566523605151</v>
      </c>
      <c r="I84" s="2315">
        <v>0.16839182024741228</v>
      </c>
      <c r="J84" s="2314">
        <v>0.10174198434738703</v>
      </c>
    </row>
    <row r="85" spans="1:10" s="179" customFormat="1" ht="15" customHeight="1" x14ac:dyDescent="0.35">
      <c r="A85" s="34"/>
      <c r="B85" s="2459" t="s">
        <v>20</v>
      </c>
      <c r="C85" s="2721">
        <v>5764.9999999999955</v>
      </c>
      <c r="D85" s="2315">
        <v>1.5784908933217694E-2</v>
      </c>
      <c r="E85" s="2315">
        <v>3.1049436253252388E-2</v>
      </c>
      <c r="F85" s="2315">
        <v>9.0719861231569818E-2</v>
      </c>
      <c r="G85" s="2315">
        <v>0.16305290546400694</v>
      </c>
      <c r="H85" s="2315">
        <v>0.27753686036426717</v>
      </c>
      <c r="I85" s="2315">
        <v>0.26643538594969646</v>
      </c>
      <c r="J85" s="2314">
        <v>0.1554206418039896</v>
      </c>
    </row>
    <row r="86" spans="1:10" s="179" customFormat="1" ht="15" customHeight="1" x14ac:dyDescent="0.35">
      <c r="A86" s="34"/>
      <c r="B86" s="2459" t="s">
        <v>19</v>
      </c>
      <c r="C86" s="2721">
        <v>5976.0000000000073</v>
      </c>
      <c r="D86" s="2315">
        <v>7.6137884872824635E-2</v>
      </c>
      <c r="E86" s="2315">
        <v>0.11579651941097724</v>
      </c>
      <c r="F86" s="2315">
        <v>0.16198125836680052</v>
      </c>
      <c r="G86" s="2315">
        <v>0.14926372155287818</v>
      </c>
      <c r="H86" s="2315">
        <v>0.20950468540829989</v>
      </c>
      <c r="I86" s="2315">
        <v>0.1676706827309237</v>
      </c>
      <c r="J86" s="2314">
        <v>0.11964524765729585</v>
      </c>
    </row>
    <row r="87" spans="1:10" s="179" customFormat="1" ht="15" customHeight="1" x14ac:dyDescent="0.35">
      <c r="A87" s="34"/>
      <c r="B87" s="2459" t="s">
        <v>18</v>
      </c>
      <c r="C87" s="2721">
        <v>240.00000000000003</v>
      </c>
      <c r="D87" s="2315">
        <v>0</v>
      </c>
      <c r="E87" s="2315">
        <v>7.4999999999999997E-2</v>
      </c>
      <c r="F87" s="2315">
        <v>0.2583333333333333</v>
      </c>
      <c r="G87" s="2315">
        <v>0.25416666666666665</v>
      </c>
      <c r="H87" s="2315">
        <v>0.26250000000000001</v>
      </c>
      <c r="I87" s="2315">
        <v>0.13333333333333333</v>
      </c>
      <c r="J87" s="2314">
        <v>1.6666666666666666E-2</v>
      </c>
    </row>
    <row r="88" spans="1:10" s="179" customFormat="1" ht="15" customHeight="1" x14ac:dyDescent="0.35">
      <c r="A88" s="34"/>
      <c r="B88" s="2459" t="s">
        <v>17</v>
      </c>
      <c r="C88" s="2721">
        <v>2200.0000000000032</v>
      </c>
      <c r="D88" s="2315">
        <v>1.3636363636363635E-3</v>
      </c>
      <c r="E88" s="2315">
        <v>2.1363636363636362E-2</v>
      </c>
      <c r="F88" s="2315">
        <v>0.2290909090909091</v>
      </c>
      <c r="G88" s="2315">
        <v>0.35499999999999998</v>
      </c>
      <c r="H88" s="2315">
        <v>0.27863636363636363</v>
      </c>
      <c r="I88" s="2315">
        <v>9.5909090909090916E-2</v>
      </c>
      <c r="J88" s="2314">
        <v>1.8636363636363635E-2</v>
      </c>
    </row>
    <row r="89" spans="1:10" s="179" customFormat="1" ht="15" customHeight="1" x14ac:dyDescent="0.35">
      <c r="A89" s="34"/>
      <c r="B89" s="2459" t="s">
        <v>16</v>
      </c>
      <c r="C89" s="2721">
        <v>320.99999999999989</v>
      </c>
      <c r="D89" s="2315">
        <v>4.3613707165109032E-2</v>
      </c>
      <c r="E89" s="2315">
        <v>4.9844236760124609E-2</v>
      </c>
      <c r="F89" s="2315">
        <v>0.17445482866043613</v>
      </c>
      <c r="G89" s="2315">
        <v>0.25233644859813081</v>
      </c>
      <c r="H89" s="2315">
        <v>0.27414330218068533</v>
      </c>
      <c r="I89" s="2315">
        <v>0.13395638629283491</v>
      </c>
      <c r="J89" s="2314">
        <v>7.1651090342679136E-2</v>
      </c>
    </row>
    <row r="90" spans="1:10" s="179" customFormat="1" ht="15" customHeight="1" x14ac:dyDescent="0.35">
      <c r="A90" s="34"/>
      <c r="B90" s="2459" t="s">
        <v>15</v>
      </c>
      <c r="C90" s="2721">
        <v>452.99999999999989</v>
      </c>
      <c r="D90" s="2315">
        <v>0</v>
      </c>
      <c r="E90" s="2315">
        <v>0.34878587196467992</v>
      </c>
      <c r="F90" s="2315">
        <v>0.28476821192052981</v>
      </c>
      <c r="G90" s="2315">
        <v>0.13907284768211922</v>
      </c>
      <c r="H90" s="2315">
        <v>0.13024282560706402</v>
      </c>
      <c r="I90" s="2315">
        <v>7.0640176600441501E-2</v>
      </c>
      <c r="J90" s="2314">
        <v>2.6490066225165566E-2</v>
      </c>
    </row>
    <row r="91" spans="1:10" s="179" customFormat="1" ht="15" customHeight="1" x14ac:dyDescent="0.35">
      <c r="A91" s="34"/>
      <c r="B91" s="2459" t="s">
        <v>14</v>
      </c>
      <c r="C91" s="2721">
        <v>586.00000000000034</v>
      </c>
      <c r="D91" s="2315">
        <v>0</v>
      </c>
      <c r="E91" s="2315">
        <v>0.77133105802047774</v>
      </c>
      <c r="F91" s="2315">
        <v>0.2235494880546075</v>
      </c>
      <c r="G91" s="2315">
        <v>0</v>
      </c>
      <c r="H91" s="2315">
        <v>3.412969283276451E-3</v>
      </c>
      <c r="I91" s="2315">
        <v>1.7064846416382255E-3</v>
      </c>
      <c r="J91" s="2314">
        <v>0</v>
      </c>
    </row>
    <row r="92" spans="1:10" s="179" customFormat="1" ht="15" customHeight="1" x14ac:dyDescent="0.35">
      <c r="A92" s="34"/>
      <c r="B92" s="2459" t="s">
        <v>13</v>
      </c>
      <c r="C92" s="2721">
        <v>41.000000000000007</v>
      </c>
      <c r="D92" s="2315">
        <v>0</v>
      </c>
      <c r="E92" s="2315">
        <v>0.1951219512195122</v>
      </c>
      <c r="F92" s="2315">
        <v>0.29268292682926833</v>
      </c>
      <c r="G92" s="2315">
        <v>0.17073170731707318</v>
      </c>
      <c r="H92" s="2315">
        <v>9.7560975609756101E-2</v>
      </c>
      <c r="I92" s="2315">
        <v>0.21951219512195125</v>
      </c>
      <c r="J92" s="2314">
        <v>2.4390243902439025E-2</v>
      </c>
    </row>
    <row r="93" spans="1:10" s="179" customFormat="1" ht="15" customHeight="1" x14ac:dyDescent="0.35">
      <c r="A93" s="34"/>
      <c r="B93" s="2459" t="s">
        <v>12</v>
      </c>
      <c r="C93" s="2721">
        <v>334</v>
      </c>
      <c r="D93" s="2315">
        <v>6.5868263473053898E-2</v>
      </c>
      <c r="E93" s="2315">
        <v>0.10179640718562874</v>
      </c>
      <c r="F93" s="2315">
        <v>0.26347305389221559</v>
      </c>
      <c r="G93" s="2315">
        <v>0.11377245508982035</v>
      </c>
      <c r="H93" s="2315">
        <v>0.18562874251497008</v>
      </c>
      <c r="I93" s="2315">
        <v>0.16766467065868262</v>
      </c>
      <c r="J93" s="2314">
        <v>0.10179640718562874</v>
      </c>
    </row>
    <row r="94" spans="1:10" s="179" customFormat="1" ht="15" customHeight="1" thickBot="1" x14ac:dyDescent="0.4">
      <c r="A94" s="379"/>
      <c r="B94" s="2789" t="s">
        <v>4</v>
      </c>
      <c r="C94" s="2742">
        <v>359.00000000000028</v>
      </c>
      <c r="D94" s="2395">
        <v>5.0139275766016712E-2</v>
      </c>
      <c r="E94" s="2395">
        <v>0.2061281337047354</v>
      </c>
      <c r="F94" s="2395">
        <v>0.16155988857938719</v>
      </c>
      <c r="G94" s="2395">
        <v>9.7493036211699163E-2</v>
      </c>
      <c r="H94" s="2395">
        <v>0.14484679665738162</v>
      </c>
      <c r="I94" s="2395">
        <v>0.16434540389972147</v>
      </c>
      <c r="J94" s="2393">
        <v>0.17548746518105851</v>
      </c>
    </row>
    <row r="95" spans="1:10" s="179" customFormat="1" ht="15" customHeight="1" x14ac:dyDescent="0.35">
      <c r="A95" s="55" t="s">
        <v>11</v>
      </c>
      <c r="B95" s="2740" t="s">
        <v>10</v>
      </c>
      <c r="C95" s="2724">
        <v>13314.999999999989</v>
      </c>
      <c r="D95" s="2723">
        <v>2.1930153961697334E-2</v>
      </c>
      <c r="E95" s="2723">
        <v>7.5628989861058954E-2</v>
      </c>
      <c r="F95" s="2723">
        <v>0.14269620728501689</v>
      </c>
      <c r="G95" s="2723">
        <v>0.19248967330078859</v>
      </c>
      <c r="H95" s="2723">
        <v>0.24836650394292153</v>
      </c>
      <c r="I95" s="2723">
        <v>0.20195268494179497</v>
      </c>
      <c r="J95" s="2749">
        <v>0.11693578670672174</v>
      </c>
    </row>
    <row r="96" spans="1:10" s="179" customFormat="1" ht="15" customHeight="1" x14ac:dyDescent="0.35">
      <c r="A96" s="36" t="s">
        <v>9</v>
      </c>
      <c r="B96" s="2459" t="s">
        <v>8</v>
      </c>
      <c r="C96" s="2721">
        <v>782.99999999999966</v>
      </c>
      <c r="D96" s="2315">
        <v>6.3856960408684551E-3</v>
      </c>
      <c r="E96" s="2315">
        <v>0.3269476372924649</v>
      </c>
      <c r="F96" s="2315">
        <v>0.43295019157088122</v>
      </c>
      <c r="G96" s="2315">
        <v>0.10217113665389528</v>
      </c>
      <c r="H96" s="2315">
        <v>6.0025542784163478E-2</v>
      </c>
      <c r="I96" s="2315">
        <v>4.3422733077905493E-2</v>
      </c>
      <c r="J96" s="2314">
        <v>2.8097062579821201E-2</v>
      </c>
    </row>
    <row r="97" spans="1:10" s="179" customFormat="1" ht="15" customHeight="1" x14ac:dyDescent="0.35">
      <c r="A97" s="34"/>
      <c r="B97" s="2459" t="s">
        <v>7</v>
      </c>
      <c r="C97" s="2721">
        <v>380.99999999999989</v>
      </c>
      <c r="D97" s="2315">
        <v>2.3622047244094488E-2</v>
      </c>
      <c r="E97" s="2315">
        <v>5.5118110236220472E-2</v>
      </c>
      <c r="F97" s="2315">
        <v>0.1653543307086614</v>
      </c>
      <c r="G97" s="2315">
        <v>0.14435695538057744</v>
      </c>
      <c r="H97" s="2315">
        <v>0.23359580052493439</v>
      </c>
      <c r="I97" s="2315">
        <v>0.23622047244094488</v>
      </c>
      <c r="J97" s="2314">
        <v>0.14173228346456693</v>
      </c>
    </row>
    <row r="98" spans="1:10" s="179" customFormat="1" ht="15" customHeight="1" x14ac:dyDescent="0.35">
      <c r="A98" s="34"/>
      <c r="B98" s="2459" t="s">
        <v>6</v>
      </c>
      <c r="C98" s="2721">
        <v>1799.0000000000014</v>
      </c>
      <c r="D98" s="2315">
        <v>8.1712062256809326E-2</v>
      </c>
      <c r="E98" s="2315">
        <v>0.11172873818788215</v>
      </c>
      <c r="F98" s="2315">
        <v>0.2518065591995553</v>
      </c>
      <c r="G98" s="2315">
        <v>0.18010005558643691</v>
      </c>
      <c r="H98" s="2315">
        <v>0.17287381878821567</v>
      </c>
      <c r="I98" s="2315">
        <v>0.12506948304613674</v>
      </c>
      <c r="J98" s="2314">
        <v>7.6709282934963874E-2</v>
      </c>
    </row>
    <row r="99" spans="1:10" s="179" customFormat="1" ht="15" customHeight="1" x14ac:dyDescent="0.35">
      <c r="A99" s="34"/>
      <c r="B99" s="2459" t="s">
        <v>5</v>
      </c>
      <c r="C99" s="2721">
        <v>5705.9999999999845</v>
      </c>
      <c r="D99" s="2315">
        <v>7.0627409744128983E-2</v>
      </c>
      <c r="E99" s="2315">
        <v>0.1365229582895198</v>
      </c>
      <c r="F99" s="2315">
        <v>0.20487206449351561</v>
      </c>
      <c r="G99" s="2315">
        <v>0.15650192779530317</v>
      </c>
      <c r="H99" s="2315">
        <v>0.19698562916228532</v>
      </c>
      <c r="I99" s="2315">
        <v>0.14423413950227831</v>
      </c>
      <c r="J99" s="2314">
        <v>9.0255871012968794E-2</v>
      </c>
    </row>
    <row r="100" spans="1:10" s="179" customFormat="1" ht="15" customHeight="1" thickBot="1" x14ac:dyDescent="0.4">
      <c r="A100" s="266"/>
      <c r="B100" s="222" t="s">
        <v>4</v>
      </c>
      <c r="C100" s="2739">
        <v>789.00000000000023</v>
      </c>
      <c r="D100" s="2450">
        <v>2.5348542458808621E-2</v>
      </c>
      <c r="E100" s="2450">
        <v>0.23827629911280102</v>
      </c>
      <c r="F100" s="2450">
        <v>0.17490494296577946</v>
      </c>
      <c r="G100" s="2450">
        <v>0.11280101394169835</v>
      </c>
      <c r="H100" s="2450">
        <v>0.13941698352344742</v>
      </c>
      <c r="I100" s="2450">
        <v>0.17743979721166031</v>
      </c>
      <c r="J100" s="2449">
        <v>0.13181242078580482</v>
      </c>
    </row>
    <row r="101" spans="1:10" s="179" customFormat="1" ht="15" customHeight="1" x14ac:dyDescent="0.35">
      <c r="A101" s="264" t="s">
        <v>3</v>
      </c>
      <c r="B101" s="1155" t="s">
        <v>2</v>
      </c>
      <c r="C101" s="2727">
        <v>11466.999999999998</v>
      </c>
      <c r="D101" s="219">
        <v>1.7964594052498475E-2</v>
      </c>
      <c r="E101" s="219">
        <v>0.11816516961716228</v>
      </c>
      <c r="F101" s="219">
        <v>0.20275573384494638</v>
      </c>
      <c r="G101" s="219">
        <v>0.17676811720589519</v>
      </c>
      <c r="H101" s="219">
        <v>0.21095316996598934</v>
      </c>
      <c r="I101" s="219">
        <v>0.17546001569721809</v>
      </c>
      <c r="J101" s="267">
        <v>9.7933199616290226E-2</v>
      </c>
    </row>
    <row r="102" spans="1:10" s="179" customFormat="1" ht="15" customHeight="1" thickBot="1" x14ac:dyDescent="0.4">
      <c r="A102" s="16" t="s">
        <v>1</v>
      </c>
      <c r="B102" s="209" t="s">
        <v>0</v>
      </c>
      <c r="C102" s="2739">
        <v>11305.999999999945</v>
      </c>
      <c r="D102" s="2450">
        <v>5.9260569609057144E-2</v>
      </c>
      <c r="E102" s="2450">
        <v>9.7028126658411457E-2</v>
      </c>
      <c r="F102" s="2450">
        <v>0.15363523792676456</v>
      </c>
      <c r="G102" s="2450">
        <v>0.17486290465239696</v>
      </c>
      <c r="H102" s="2450">
        <v>0.22722448257562355</v>
      </c>
      <c r="I102" s="2450">
        <v>0.17592428798867857</v>
      </c>
      <c r="J102" s="2449">
        <v>0.11206439058906775</v>
      </c>
    </row>
    <row r="132" ht="14.5" customHeight="1" x14ac:dyDescent="0.35"/>
    <row r="136" ht="15.75" customHeight="1" x14ac:dyDescent="0.35"/>
    <row r="145" ht="14.25" customHeight="1" x14ac:dyDescent="0.35"/>
    <row r="535" ht="14.25" customHeight="1" x14ac:dyDescent="0.35"/>
  </sheetData>
  <mergeCells count="9">
    <mergeCell ref="A1:J1"/>
    <mergeCell ref="A2:J2"/>
    <mergeCell ref="A5:B5"/>
    <mergeCell ref="D62:J62"/>
    <mergeCell ref="A62:B63"/>
    <mergeCell ref="A61:J61"/>
    <mergeCell ref="A60:J60"/>
    <mergeCell ref="D3:J3"/>
    <mergeCell ref="A3:B4"/>
  </mergeCells>
  <conditionalFormatting sqref="D64:J102 D5:J59">
    <cfRule type="cellIs" dxfId="592" priority="3" operator="lessThan">
      <formula>0.01</formula>
    </cfRule>
  </conditionalFormatting>
  <conditionalFormatting sqref="D64:J102 D5:J59">
    <cfRule type="expression" dxfId="591" priority="2">
      <formula>D5&lt;0.005</formula>
    </cfRule>
  </conditionalFormatting>
  <conditionalFormatting sqref="D64:J102 D5:J59">
    <cfRule type="expression" dxfId="590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6" fitToHeight="0" orientation="landscape" r:id="rId1"/>
  <rowBreaks count="1" manualBreakCount="1">
    <brk id="59" max="16383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גיליון148"/>
  <dimension ref="A1:F85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4.36328125" style="177" customWidth="1"/>
    <col min="2" max="2" width="36.90625" style="1358" customWidth="1"/>
    <col min="3" max="3" width="19.90625" style="900" customWidth="1"/>
    <col min="4" max="5" width="19.90625" style="784" customWidth="1"/>
    <col min="6" max="6" width="19.90625" style="2848" customWidth="1"/>
  </cols>
  <sheetData>
    <row r="1" spans="1:6" ht="15.75" customHeight="1" x14ac:dyDescent="0.35">
      <c r="A1" s="6345" t="s">
        <v>1326</v>
      </c>
      <c r="B1" s="6345"/>
      <c r="C1" s="6345"/>
      <c r="D1" s="6345"/>
      <c r="E1" s="6345"/>
      <c r="F1" s="6345"/>
    </row>
    <row r="2" spans="1:6" ht="15.75" customHeight="1" thickBot="1" x14ac:dyDescent="0.4">
      <c r="A2" s="6345" t="s">
        <v>1325</v>
      </c>
      <c r="B2" s="6345"/>
      <c r="C2" s="6345"/>
      <c r="D2" s="6345"/>
      <c r="E2" s="6345"/>
      <c r="F2" s="6345"/>
    </row>
    <row r="3" spans="1:6" ht="14.5" customHeight="1" x14ac:dyDescent="0.35">
      <c r="A3" s="7110"/>
      <c r="B3" s="7111"/>
      <c r="C3" s="6483" t="s">
        <v>251</v>
      </c>
      <c r="D3" s="6484"/>
      <c r="E3" s="6484"/>
      <c r="F3" s="6485"/>
    </row>
    <row r="4" spans="1:6" ht="14.5" customHeight="1" thickBot="1" x14ac:dyDescent="0.4">
      <c r="A4" s="7112"/>
      <c r="B4" s="7113"/>
      <c r="C4" s="6487" t="s">
        <v>250</v>
      </c>
      <c r="D4" s="6488"/>
      <c r="E4" s="6488"/>
      <c r="F4" s="6489"/>
    </row>
    <row r="5" spans="1:6" ht="15.5" x14ac:dyDescent="0.35">
      <c r="A5" s="7112"/>
      <c r="B5" s="7113"/>
      <c r="C5" s="2864" t="s">
        <v>55</v>
      </c>
      <c r="D5" s="432" t="s">
        <v>249</v>
      </c>
      <c r="E5" s="430" t="s">
        <v>248</v>
      </c>
      <c r="F5" s="432" t="s">
        <v>247</v>
      </c>
    </row>
    <row r="6" spans="1:6" ht="16" thickBot="1" x14ac:dyDescent="0.4">
      <c r="A6" s="7114"/>
      <c r="B6" s="7115"/>
      <c r="C6" s="2863" t="s">
        <v>49</v>
      </c>
      <c r="D6" s="868" t="s">
        <v>246</v>
      </c>
      <c r="E6" s="869" t="s">
        <v>245</v>
      </c>
      <c r="F6" s="868" t="s">
        <v>244</v>
      </c>
    </row>
    <row r="7" spans="1:6" s="179" customFormat="1" ht="12" customHeight="1" thickBot="1" x14ac:dyDescent="0.4">
      <c r="A7" s="6343" t="s">
        <v>59</v>
      </c>
      <c r="B7" s="6957"/>
      <c r="C7" s="2862">
        <v>22768.000000000051</v>
      </c>
      <c r="D7" s="2185">
        <v>0.3372994129158513</v>
      </c>
      <c r="E7" s="1353">
        <v>0.64309197651663408</v>
      </c>
      <c r="F7" s="2184">
        <v>1.9608610567514676E-2</v>
      </c>
    </row>
    <row r="8" spans="1:6" s="179" customFormat="1" ht="12" customHeight="1" x14ac:dyDescent="0.35">
      <c r="A8" s="311" t="s">
        <v>123</v>
      </c>
      <c r="B8" s="2725" t="s">
        <v>122</v>
      </c>
      <c r="C8" s="2861">
        <v>1909.9999999999989</v>
      </c>
      <c r="D8" s="2723">
        <v>0.54755145493257629</v>
      </c>
      <c r="E8" s="2723">
        <v>0.44393186657203693</v>
      </c>
      <c r="F8" s="2749">
        <v>8.516678495386799E-3</v>
      </c>
    </row>
    <row r="9" spans="1:6" s="179" customFormat="1" ht="12" customHeight="1" x14ac:dyDescent="0.35">
      <c r="A9" s="92" t="s">
        <v>121</v>
      </c>
      <c r="B9" s="2325" t="s">
        <v>120</v>
      </c>
      <c r="C9" s="2858">
        <v>867</v>
      </c>
      <c r="D9" s="2315">
        <v>0.27009222661396576</v>
      </c>
      <c r="E9" s="2315">
        <v>0.71673254281949939</v>
      </c>
      <c r="F9" s="2314">
        <v>1.3175230566534914E-2</v>
      </c>
    </row>
    <row r="10" spans="1:6" s="179" customFormat="1" ht="12" customHeight="1" x14ac:dyDescent="0.35">
      <c r="A10" s="322"/>
      <c r="B10" s="2325" t="s">
        <v>119</v>
      </c>
      <c r="C10" s="2858">
        <v>1846.0000000000009</v>
      </c>
      <c r="D10" s="2315">
        <v>0.17231968810916179</v>
      </c>
      <c r="E10" s="2315">
        <v>0.79337231968810906</v>
      </c>
      <c r="F10" s="2314">
        <v>3.4307992202729044E-2</v>
      </c>
    </row>
    <row r="11" spans="1:6" s="179" customFormat="1" ht="12" customHeight="1" x14ac:dyDescent="0.35">
      <c r="A11" s="322"/>
      <c r="B11" s="2325" t="s">
        <v>118</v>
      </c>
      <c r="C11" s="2858">
        <v>1044</v>
      </c>
      <c r="D11" s="2315">
        <v>0.35084745762711861</v>
      </c>
      <c r="E11" s="2315">
        <v>0.62203389830508482</v>
      </c>
      <c r="F11" s="2314">
        <v>2.7118644067796609E-2</v>
      </c>
    </row>
    <row r="12" spans="1:6" s="179" customFormat="1" ht="12" customHeight="1" x14ac:dyDescent="0.35">
      <c r="A12" s="322"/>
      <c r="B12" s="2325" t="s">
        <v>117</v>
      </c>
      <c r="C12" s="2858">
        <v>182</v>
      </c>
      <c r="D12" s="2315">
        <v>0.37450199203187251</v>
      </c>
      <c r="E12" s="2315">
        <v>0.54581673306772904</v>
      </c>
      <c r="F12" s="2314">
        <v>7.9681274900398405E-2</v>
      </c>
    </row>
    <row r="13" spans="1:6" s="179" customFormat="1" ht="12" customHeight="1" x14ac:dyDescent="0.35">
      <c r="A13" s="322"/>
      <c r="B13" s="2325" t="s">
        <v>116</v>
      </c>
      <c r="C13" s="2858">
        <v>115.00000000000003</v>
      </c>
      <c r="D13" s="2315">
        <v>0.14893617021276595</v>
      </c>
      <c r="E13" s="2315">
        <v>0.85106382978723405</v>
      </c>
      <c r="F13" s="2753">
        <v>0</v>
      </c>
    </row>
    <row r="14" spans="1:6" s="179" customFormat="1" ht="12" customHeight="1" x14ac:dyDescent="0.35">
      <c r="A14" s="322"/>
      <c r="B14" s="2325" t="s">
        <v>115</v>
      </c>
      <c r="C14" s="2858">
        <v>194.00000000000006</v>
      </c>
      <c r="D14" s="2315">
        <v>0.44135802469135804</v>
      </c>
      <c r="E14" s="2315">
        <v>0.54320987654320985</v>
      </c>
      <c r="F14" s="2314">
        <v>1.5432098765432098E-2</v>
      </c>
    </row>
    <row r="15" spans="1:6" s="179" customFormat="1" ht="12" customHeight="1" x14ac:dyDescent="0.35">
      <c r="A15" s="92"/>
      <c r="B15" s="2325" t="s">
        <v>114</v>
      </c>
      <c r="C15" s="2858">
        <v>83.999999999999986</v>
      </c>
      <c r="D15" s="2315">
        <v>0.1702127659574468</v>
      </c>
      <c r="E15" s="2315">
        <v>0.80141843971631199</v>
      </c>
      <c r="F15" s="2314">
        <v>2.8368794326241134E-2</v>
      </c>
    </row>
    <row r="16" spans="1:6" s="179" customFormat="1" ht="12" customHeight="1" x14ac:dyDescent="0.35">
      <c r="A16" s="322"/>
      <c r="B16" s="2325" t="s">
        <v>113</v>
      </c>
      <c r="C16" s="2858">
        <v>85</v>
      </c>
      <c r="D16" s="2315">
        <v>0.35766423357664229</v>
      </c>
      <c r="E16" s="2315">
        <v>0.62043795620437958</v>
      </c>
      <c r="F16" s="2314">
        <v>2.1897810218978103E-2</v>
      </c>
    </row>
    <row r="17" spans="1:6" s="179" customFormat="1" ht="12" customHeight="1" x14ac:dyDescent="0.35">
      <c r="A17" s="322"/>
      <c r="B17" s="2325" t="s">
        <v>112</v>
      </c>
      <c r="C17" s="2858">
        <v>103.00000000000004</v>
      </c>
      <c r="D17" s="2315">
        <v>0.1806451612903226</v>
      </c>
      <c r="E17" s="2315">
        <v>0.77419354838709675</v>
      </c>
      <c r="F17" s="2314">
        <v>4.5161290322580649E-2</v>
      </c>
    </row>
    <row r="18" spans="1:6" s="179" customFormat="1" ht="12" customHeight="1" x14ac:dyDescent="0.35">
      <c r="A18" s="322"/>
      <c r="B18" s="2325" t="s">
        <v>111</v>
      </c>
      <c r="C18" s="2858">
        <v>616.00000000000045</v>
      </c>
      <c r="D18" s="2315">
        <v>0.23798076923076925</v>
      </c>
      <c r="E18" s="2315">
        <v>0.73557692307692302</v>
      </c>
      <c r="F18" s="2314">
        <v>2.6442307692307692E-2</v>
      </c>
    </row>
    <row r="19" spans="1:6" s="179" customFormat="1" ht="12" customHeight="1" x14ac:dyDescent="0.35">
      <c r="A19" s="322"/>
      <c r="B19" s="2325" t="s">
        <v>110</v>
      </c>
      <c r="C19" s="2858">
        <v>276.00000000000011</v>
      </c>
      <c r="D19" s="2315">
        <v>0.39658848614072495</v>
      </c>
      <c r="E19" s="2315">
        <v>0.57782515991471217</v>
      </c>
      <c r="F19" s="2753">
        <v>2.5586353944562899E-2</v>
      </c>
    </row>
    <row r="20" spans="1:6" s="179" customFormat="1" ht="12" customHeight="1" x14ac:dyDescent="0.35">
      <c r="A20" s="322"/>
      <c r="B20" s="2325" t="s">
        <v>109</v>
      </c>
      <c r="C20" s="2858">
        <v>308.99999999999989</v>
      </c>
      <c r="D20" s="2315">
        <v>0.31</v>
      </c>
      <c r="E20" s="2315">
        <v>0.65599999999999992</v>
      </c>
      <c r="F20" s="2314">
        <v>3.4000000000000002E-2</v>
      </c>
    </row>
    <row r="21" spans="1:6" s="179" customFormat="1" ht="12" customHeight="1" x14ac:dyDescent="0.35">
      <c r="A21" s="322"/>
      <c r="B21" s="2325" t="s">
        <v>108</v>
      </c>
      <c r="C21" s="2858">
        <v>209.99999999999997</v>
      </c>
      <c r="D21" s="2315">
        <v>0.2129380053908356</v>
      </c>
      <c r="E21" s="2315">
        <v>0.76280323450134768</v>
      </c>
      <c r="F21" s="2314">
        <v>2.4258760107816711E-2</v>
      </c>
    </row>
    <row r="22" spans="1:6" s="179" customFormat="1" ht="12" customHeight="1" x14ac:dyDescent="0.35">
      <c r="A22" s="322"/>
      <c r="B22" s="2325" t="s">
        <v>107</v>
      </c>
      <c r="C22" s="2858">
        <v>271.99999999999994</v>
      </c>
      <c r="D22" s="2315">
        <v>0.26952141057934509</v>
      </c>
      <c r="E22" s="2315">
        <v>0.7128463476070529</v>
      </c>
      <c r="F22" s="2314">
        <v>1.7632241813602016E-2</v>
      </c>
    </row>
    <row r="23" spans="1:6" s="179" customFormat="1" ht="12" customHeight="1" x14ac:dyDescent="0.35">
      <c r="A23" s="322"/>
      <c r="B23" s="2325" t="s">
        <v>106</v>
      </c>
      <c r="C23" s="2858">
        <v>261.99999999999989</v>
      </c>
      <c r="D23" s="2315">
        <v>0.3009049773755656</v>
      </c>
      <c r="E23" s="2315">
        <v>0.69683257918552033</v>
      </c>
      <c r="F23" s="2314">
        <v>2.2624434389140274E-3</v>
      </c>
    </row>
    <row r="24" spans="1:6" s="179" customFormat="1" ht="12" customHeight="1" x14ac:dyDescent="0.35">
      <c r="A24" s="322"/>
      <c r="B24" s="2325" t="s">
        <v>105</v>
      </c>
      <c r="C24" s="2858">
        <v>594.99999999999989</v>
      </c>
      <c r="D24" s="2315">
        <v>0.16825095057034223</v>
      </c>
      <c r="E24" s="2315">
        <v>0.78231939163498099</v>
      </c>
      <c r="F24" s="2314">
        <v>4.9429657794676805E-2</v>
      </c>
    </row>
    <row r="25" spans="1:6" s="179" customFormat="1" ht="12" customHeight="1" x14ac:dyDescent="0.35">
      <c r="A25" s="322"/>
      <c r="B25" s="2325" t="s">
        <v>104</v>
      </c>
      <c r="C25" s="2858">
        <v>122.99999999999999</v>
      </c>
      <c r="D25" s="2315">
        <v>0.33673469387755106</v>
      </c>
      <c r="E25" s="2315">
        <v>0.56122448979591832</v>
      </c>
      <c r="F25" s="2314">
        <v>0.10204081632653061</v>
      </c>
    </row>
    <row r="26" spans="1:6" s="179" customFormat="1" ht="12" customHeight="1" x14ac:dyDescent="0.35">
      <c r="A26" s="322"/>
      <c r="B26" s="2325" t="s">
        <v>103</v>
      </c>
      <c r="C26" s="2858">
        <v>58</v>
      </c>
      <c r="D26" s="2315">
        <v>9.2592592592592601E-2</v>
      </c>
      <c r="E26" s="2315">
        <v>0.90740740740740744</v>
      </c>
      <c r="F26" s="2314">
        <v>0</v>
      </c>
    </row>
    <row r="27" spans="1:6" s="179" customFormat="1" ht="12" customHeight="1" x14ac:dyDescent="0.35">
      <c r="A27" s="322"/>
      <c r="B27" s="2325" t="s">
        <v>102</v>
      </c>
      <c r="C27" s="2858">
        <v>83.000000000000014</v>
      </c>
      <c r="D27" s="2315">
        <v>0.34042553191489361</v>
      </c>
      <c r="E27" s="2315">
        <v>0.65957446808510634</v>
      </c>
      <c r="F27" s="2314">
        <v>0</v>
      </c>
    </row>
    <row r="28" spans="1:6" s="179" customFormat="1" ht="12" customHeight="1" x14ac:dyDescent="0.35">
      <c r="A28" s="322"/>
      <c r="B28" s="2325" t="s">
        <v>101</v>
      </c>
      <c r="C28" s="2858">
        <v>144.00000000000009</v>
      </c>
      <c r="D28" s="2315">
        <v>0.21030042918454936</v>
      </c>
      <c r="E28" s="2315">
        <v>0.77253218884120178</v>
      </c>
      <c r="F28" s="2314">
        <v>1.7167381974248927E-2</v>
      </c>
    </row>
    <row r="29" spans="1:6" s="179" customFormat="1" ht="12" customHeight="1" x14ac:dyDescent="0.35">
      <c r="A29" s="322"/>
      <c r="B29" s="2325" t="s">
        <v>241</v>
      </c>
      <c r="C29" s="2858">
        <v>116</v>
      </c>
      <c r="D29" s="2315">
        <v>0.16875000000000001</v>
      </c>
      <c r="E29" s="2315">
        <v>0.83125000000000004</v>
      </c>
      <c r="F29" s="2314">
        <v>0</v>
      </c>
    </row>
    <row r="30" spans="1:6" s="179" customFormat="1" ht="12" customHeight="1" x14ac:dyDescent="0.35">
      <c r="A30" s="322"/>
      <c r="B30" s="2325" t="s">
        <v>240</v>
      </c>
      <c r="C30" s="2858">
        <v>344.00000000000023</v>
      </c>
      <c r="D30" s="2315">
        <v>0.296875</v>
      </c>
      <c r="E30" s="2315">
        <v>0.67578125</v>
      </c>
      <c r="F30" s="2314">
        <v>2.734375E-2</v>
      </c>
    </row>
    <row r="31" spans="1:6" s="179" customFormat="1" ht="12" customHeight="1" thickBot="1" x14ac:dyDescent="0.4">
      <c r="A31" s="318"/>
      <c r="B31" s="305" t="s">
        <v>59</v>
      </c>
      <c r="C31" s="2860">
        <v>9837.9999999999764</v>
      </c>
      <c r="D31" s="2328">
        <v>0.31210732984293194</v>
      </c>
      <c r="E31" s="2328">
        <v>0.66321989528795811</v>
      </c>
      <c r="F31" s="2327">
        <v>2.4672774869109949E-2</v>
      </c>
    </row>
    <row r="32" spans="1:6" s="179" customFormat="1" ht="12" customHeight="1" x14ac:dyDescent="0.35">
      <c r="A32" s="535" t="s">
        <v>98</v>
      </c>
      <c r="B32" s="1304" t="s">
        <v>97</v>
      </c>
      <c r="C32" s="2859">
        <v>7511.0000000000045</v>
      </c>
      <c r="D32" s="219">
        <v>0.34239592183517414</v>
      </c>
      <c r="E32" s="219">
        <v>0.64553950722175013</v>
      </c>
      <c r="F32" s="267">
        <v>1.2064570943075616E-2</v>
      </c>
    </row>
    <row r="33" spans="1:6" s="179" customFormat="1" ht="12" customHeight="1" x14ac:dyDescent="0.35">
      <c r="A33" s="78" t="s">
        <v>96</v>
      </c>
      <c r="B33" s="2325" t="s">
        <v>95</v>
      </c>
      <c r="C33" s="2858">
        <v>756.99999999999977</v>
      </c>
      <c r="D33" s="2315">
        <v>0.37583892617449666</v>
      </c>
      <c r="E33" s="2315">
        <v>0.60906040268456374</v>
      </c>
      <c r="F33" s="2314">
        <v>1.5100671140939596E-2</v>
      </c>
    </row>
    <row r="34" spans="1:6" s="179" customFormat="1" ht="12" customHeight="1" x14ac:dyDescent="0.35">
      <c r="A34" s="535"/>
      <c r="B34" s="2325" t="s">
        <v>94</v>
      </c>
      <c r="C34" s="2858">
        <v>242.99999999999994</v>
      </c>
      <c r="D34" s="2315">
        <v>0.36111111111111116</v>
      </c>
      <c r="E34" s="2315">
        <v>0.63888888888888884</v>
      </c>
      <c r="F34" s="2314">
        <v>0</v>
      </c>
    </row>
    <row r="35" spans="1:6" s="179" customFormat="1" ht="12" customHeight="1" thickBot="1" x14ac:dyDescent="0.4">
      <c r="A35" s="318"/>
      <c r="B35" s="1530" t="s">
        <v>59</v>
      </c>
      <c r="C35" s="2857">
        <v>8511.0000000000055</v>
      </c>
      <c r="D35" s="2322">
        <v>0.34589400990842217</v>
      </c>
      <c r="E35" s="2322">
        <v>0.64209578141420209</v>
      </c>
      <c r="F35" s="2320">
        <v>1.2010208677375768E-2</v>
      </c>
    </row>
    <row r="36" spans="1:6" s="179" customFormat="1" ht="12" customHeight="1" thickBot="1" x14ac:dyDescent="0.4">
      <c r="A36" s="535" t="s">
        <v>93</v>
      </c>
      <c r="B36" s="2856" t="s">
        <v>59</v>
      </c>
      <c r="C36" s="2855">
        <v>181.99999999999997</v>
      </c>
      <c r="D36" s="1572">
        <v>0.5</v>
      </c>
      <c r="E36" s="1572">
        <v>0.5</v>
      </c>
      <c r="F36" s="764">
        <v>0</v>
      </c>
    </row>
    <row r="37" spans="1:6" s="179" customFormat="1" ht="12" customHeight="1" x14ac:dyDescent="0.35">
      <c r="A37" s="1249" t="s">
        <v>92</v>
      </c>
      <c r="B37" s="334" t="s">
        <v>91</v>
      </c>
      <c r="C37" s="2851">
        <v>289.00000000000006</v>
      </c>
      <c r="D37" s="2783">
        <v>0.27884615384615385</v>
      </c>
      <c r="E37" s="2783">
        <v>0.71153846153846156</v>
      </c>
      <c r="F37" s="2782">
        <v>9.6153846153846159E-3</v>
      </c>
    </row>
    <row r="38" spans="1:6" s="179" customFormat="1" ht="12" customHeight="1" x14ac:dyDescent="0.35">
      <c r="A38" s="335" t="s">
        <v>205</v>
      </c>
      <c r="B38" s="1755" t="s">
        <v>89</v>
      </c>
      <c r="C38" s="2850">
        <v>587.00000000000011</v>
      </c>
      <c r="D38" s="1898">
        <v>0.33597883597883593</v>
      </c>
      <c r="E38" s="1898">
        <v>0.66137566137566139</v>
      </c>
      <c r="F38" s="1828">
        <v>2.6455026455026454E-3</v>
      </c>
    </row>
    <row r="39" spans="1:6" s="179" customFormat="1" ht="12" customHeight="1" x14ac:dyDescent="0.35">
      <c r="A39" s="335"/>
      <c r="B39" s="1755" t="s">
        <v>88</v>
      </c>
      <c r="C39" s="2850">
        <v>62.000000000000036</v>
      </c>
      <c r="D39" s="1898">
        <v>0.375</v>
      </c>
      <c r="E39" s="1898">
        <v>0.57499999999999996</v>
      </c>
      <c r="F39" s="1828">
        <v>0.05</v>
      </c>
    </row>
    <row r="40" spans="1:6" s="179" customFormat="1" ht="12" customHeight="1" x14ac:dyDescent="0.35">
      <c r="A40" s="335"/>
      <c r="B40" s="1755" t="s">
        <v>87</v>
      </c>
      <c r="C40" s="2850">
        <v>80</v>
      </c>
      <c r="D40" s="1898">
        <v>0.43137254901960786</v>
      </c>
      <c r="E40" s="1898">
        <v>0.56862745098039214</v>
      </c>
      <c r="F40" s="1828">
        <v>0</v>
      </c>
    </row>
    <row r="41" spans="1:6" s="179" customFormat="1" ht="12" customHeight="1" x14ac:dyDescent="0.35">
      <c r="A41" s="1526"/>
      <c r="B41" s="1755" t="s">
        <v>239</v>
      </c>
      <c r="C41" s="2850">
        <v>119.00000000000001</v>
      </c>
      <c r="D41" s="1898">
        <v>0.42857142857142855</v>
      </c>
      <c r="E41" s="1898">
        <v>0.55952380952380953</v>
      </c>
      <c r="F41" s="1828">
        <v>1.1904761904761904E-2</v>
      </c>
    </row>
    <row r="42" spans="1:6" s="179" customFormat="1" ht="12" customHeight="1" thickBot="1" x14ac:dyDescent="0.4">
      <c r="A42" s="2854"/>
      <c r="B42" s="328" t="s">
        <v>59</v>
      </c>
      <c r="C42" s="2849">
        <v>1137.0000000000005</v>
      </c>
      <c r="D42" s="140">
        <v>0.33902759526938242</v>
      </c>
      <c r="E42" s="140">
        <v>0.65308804204993431</v>
      </c>
      <c r="F42" s="138">
        <v>7.8843626806833107E-3</v>
      </c>
    </row>
    <row r="43" spans="1:6" s="179" customFormat="1" ht="12" customHeight="1" x14ac:dyDescent="0.35">
      <c r="A43" s="540" t="s">
        <v>85</v>
      </c>
      <c r="B43" s="350" t="s">
        <v>238</v>
      </c>
      <c r="C43" s="2853">
        <v>341.99999999999983</v>
      </c>
      <c r="D43" s="388">
        <v>0.64179104477611948</v>
      </c>
      <c r="E43" s="388">
        <v>0.35820895522388058</v>
      </c>
      <c r="F43" s="387">
        <v>0</v>
      </c>
    </row>
    <row r="44" spans="1:6" s="179" customFormat="1" ht="12" customHeight="1" x14ac:dyDescent="0.35">
      <c r="A44" s="345" t="s">
        <v>83</v>
      </c>
      <c r="B44" s="1755" t="s">
        <v>82</v>
      </c>
      <c r="C44" s="2850">
        <v>106.99999999999999</v>
      </c>
      <c r="D44" s="1898">
        <v>0.46666666666666662</v>
      </c>
      <c r="E44" s="1898">
        <v>0.5</v>
      </c>
      <c r="F44" s="1828">
        <v>3.3333333333333333E-2</v>
      </c>
    </row>
    <row r="45" spans="1:6" s="179" customFormat="1" ht="12" customHeight="1" x14ac:dyDescent="0.35">
      <c r="A45" s="540"/>
      <c r="B45" s="1755" t="s">
        <v>81</v>
      </c>
      <c r="C45" s="2850">
        <v>137</v>
      </c>
      <c r="D45" s="1898">
        <v>0.56488549618320616</v>
      </c>
      <c r="E45" s="1898">
        <v>0.4351145038167939</v>
      </c>
      <c r="F45" s="1828">
        <v>0</v>
      </c>
    </row>
    <row r="46" spans="1:6" s="179" customFormat="1" ht="12" customHeight="1" x14ac:dyDescent="0.35">
      <c r="A46" s="540"/>
      <c r="B46" s="1755" t="s">
        <v>80</v>
      </c>
      <c r="C46" s="2850">
        <v>53.999999999999986</v>
      </c>
      <c r="D46" s="1898">
        <v>0.39285714285714285</v>
      </c>
      <c r="E46" s="1898">
        <v>0.60714285714285721</v>
      </c>
      <c r="F46" s="1828">
        <v>0</v>
      </c>
    </row>
    <row r="47" spans="1:6" s="179" customFormat="1" ht="12" customHeight="1" x14ac:dyDescent="0.35">
      <c r="A47" s="540"/>
      <c r="B47" s="1755" t="s">
        <v>79</v>
      </c>
      <c r="C47" s="2850">
        <v>111.00000000000001</v>
      </c>
      <c r="D47" s="1898">
        <v>0.50724637681159424</v>
      </c>
      <c r="E47" s="1898">
        <v>0.47826086956521741</v>
      </c>
      <c r="F47" s="1828">
        <v>1.4492753623188406E-2</v>
      </c>
    </row>
    <row r="48" spans="1:6" s="179" customFormat="1" ht="12" customHeight="1" x14ac:dyDescent="0.35">
      <c r="A48" s="540"/>
      <c r="B48" s="1755" t="s">
        <v>75</v>
      </c>
      <c r="C48" s="2850">
        <v>73.000000000000014</v>
      </c>
      <c r="D48" s="1898">
        <v>0.46875</v>
      </c>
      <c r="E48" s="1898">
        <v>0.53125</v>
      </c>
      <c r="F48" s="1828">
        <v>0</v>
      </c>
    </row>
    <row r="49" spans="1:6" s="179" customFormat="1" ht="12" customHeight="1" x14ac:dyDescent="0.35">
      <c r="A49" s="540"/>
      <c r="B49" s="1755" t="s">
        <v>73</v>
      </c>
      <c r="C49" s="2850">
        <v>191.00000000000006</v>
      </c>
      <c r="D49" s="1898">
        <v>0.43617021276595741</v>
      </c>
      <c r="E49" s="1898">
        <v>0.56382978723404253</v>
      </c>
      <c r="F49" s="1828">
        <v>0</v>
      </c>
    </row>
    <row r="50" spans="1:6" s="179" customFormat="1" ht="12" customHeight="1" x14ac:dyDescent="0.35">
      <c r="A50" s="540"/>
      <c r="B50" s="1755" t="s">
        <v>72</v>
      </c>
      <c r="C50" s="2850">
        <v>312.00000000000006</v>
      </c>
      <c r="D50" s="1898">
        <v>0.46026490066225167</v>
      </c>
      <c r="E50" s="1898">
        <v>0.53642384105960272</v>
      </c>
      <c r="F50" s="1828">
        <v>3.3112582781456958E-3</v>
      </c>
    </row>
    <row r="51" spans="1:6" s="179" customFormat="1" ht="12" customHeight="1" x14ac:dyDescent="0.35">
      <c r="A51" s="540"/>
      <c r="B51" s="1755" t="s">
        <v>237</v>
      </c>
      <c r="C51" s="2850">
        <v>504.99999999999966</v>
      </c>
      <c r="D51" s="1898">
        <v>0.41330166270783847</v>
      </c>
      <c r="E51" s="1898">
        <v>0.55819477434679332</v>
      </c>
      <c r="F51" s="1828">
        <v>2.8503562945368172E-2</v>
      </c>
    </row>
    <row r="52" spans="1:6" s="179" customFormat="1" ht="12" customHeight="1" thickBot="1" x14ac:dyDescent="0.4">
      <c r="A52" s="958"/>
      <c r="B52" s="328" t="s">
        <v>59</v>
      </c>
      <c r="C52" s="2849">
        <v>1841.0000000000025</v>
      </c>
      <c r="D52" s="140">
        <v>0.49942329873125724</v>
      </c>
      <c r="E52" s="140">
        <v>0.49019607843137258</v>
      </c>
      <c r="F52" s="138">
        <v>1.0380622837370242E-2</v>
      </c>
    </row>
    <row r="53" spans="1:6" s="179" customFormat="1" ht="12" customHeight="1" x14ac:dyDescent="0.35">
      <c r="A53" s="89" t="s">
        <v>70</v>
      </c>
      <c r="B53" s="1304" t="s">
        <v>69</v>
      </c>
      <c r="C53" s="2853">
        <v>69.000000000000014</v>
      </c>
      <c r="D53" s="219">
        <v>0.41772151898734178</v>
      </c>
      <c r="E53" s="219">
        <v>0.58227848101265822</v>
      </c>
      <c r="F53" s="267">
        <v>0</v>
      </c>
    </row>
    <row r="54" spans="1:6" s="179" customFormat="1" ht="12" customHeight="1" x14ac:dyDescent="0.35">
      <c r="A54" s="78" t="s">
        <v>68</v>
      </c>
      <c r="B54" s="2325" t="s">
        <v>1297</v>
      </c>
      <c r="C54" s="2850">
        <v>42.000000000000007</v>
      </c>
      <c r="D54" s="2315">
        <v>0.20370370370370369</v>
      </c>
      <c r="E54" s="2315">
        <v>0.79629629629629628</v>
      </c>
      <c r="F54" s="2314">
        <v>0</v>
      </c>
    </row>
    <row r="55" spans="1:6" s="179" customFormat="1" ht="12" customHeight="1" x14ac:dyDescent="0.35">
      <c r="A55" s="78"/>
      <c r="B55" s="2325" t="s">
        <v>66</v>
      </c>
      <c r="C55" s="2850">
        <v>301.99999999999977</v>
      </c>
      <c r="D55" s="2315">
        <v>0.1910112359550562</v>
      </c>
      <c r="E55" s="2315">
        <v>0.8033707865168539</v>
      </c>
      <c r="F55" s="2314">
        <v>5.6179775280898884E-3</v>
      </c>
    </row>
    <row r="56" spans="1:6" s="179" customFormat="1" ht="12" customHeight="1" x14ac:dyDescent="0.35">
      <c r="A56" s="78"/>
      <c r="B56" s="2325" t="s">
        <v>65</v>
      </c>
      <c r="C56" s="2850">
        <v>234.00000000000017</v>
      </c>
      <c r="D56" s="2315">
        <v>0.36686390532544377</v>
      </c>
      <c r="E56" s="2315">
        <v>0.63313609467455623</v>
      </c>
      <c r="F56" s="2314">
        <v>0</v>
      </c>
    </row>
    <row r="57" spans="1:6" s="179" customFormat="1" ht="12" customHeight="1" x14ac:dyDescent="0.35">
      <c r="A57" s="78"/>
      <c r="B57" s="2325" t="s">
        <v>236</v>
      </c>
      <c r="C57" s="2850">
        <v>214.00000000000017</v>
      </c>
      <c r="D57" s="2315">
        <v>0.49333333333333335</v>
      </c>
      <c r="E57" s="2315">
        <v>0.4622222222222222</v>
      </c>
      <c r="F57" s="2314">
        <v>4.4444444444444446E-2</v>
      </c>
    </row>
    <row r="58" spans="1:6" s="179" customFormat="1" ht="12" customHeight="1" thickBot="1" x14ac:dyDescent="0.4">
      <c r="A58" s="266"/>
      <c r="B58" s="2324" t="s">
        <v>59</v>
      </c>
      <c r="C58" s="2852">
        <v>860.99999999999989</v>
      </c>
      <c r="D58" s="2322">
        <v>0.3560283687943262</v>
      </c>
      <c r="E58" s="2322">
        <v>0.62836879432624115</v>
      </c>
      <c r="F58" s="2320">
        <v>1.5602836879432624E-2</v>
      </c>
    </row>
    <row r="59" spans="1:6" s="179" customFormat="1" ht="12" customHeight="1" x14ac:dyDescent="0.35">
      <c r="A59" s="78" t="s">
        <v>1296</v>
      </c>
      <c r="B59" s="2828" t="s">
        <v>62</v>
      </c>
      <c r="C59" s="2851">
        <v>353.99999999999983</v>
      </c>
      <c r="D59" s="2723">
        <v>0.41056910569105687</v>
      </c>
      <c r="E59" s="2723">
        <v>0.5609756097560975</v>
      </c>
      <c r="F59" s="2749">
        <v>2.8455284552845531E-2</v>
      </c>
    </row>
    <row r="60" spans="1:6" s="179" customFormat="1" ht="12" customHeight="1" x14ac:dyDescent="0.35">
      <c r="A60" s="78" t="s">
        <v>1295</v>
      </c>
      <c r="B60" s="1701" t="s">
        <v>60</v>
      </c>
      <c r="C60" s="2850">
        <v>43.999999999999993</v>
      </c>
      <c r="D60" s="2315">
        <v>9.6774193548387094E-2</v>
      </c>
      <c r="E60" s="2315">
        <v>0.83870967741935487</v>
      </c>
      <c r="F60" s="2314">
        <v>6.4516129032258063E-2</v>
      </c>
    </row>
    <row r="61" spans="1:6" s="179" customFormat="1" ht="12" customHeight="1" thickBot="1" x14ac:dyDescent="0.4">
      <c r="A61" s="81"/>
      <c r="B61" s="68" t="s">
        <v>59</v>
      </c>
      <c r="C61" s="2849">
        <v>398.00000000000011</v>
      </c>
      <c r="D61" s="2328">
        <v>0.37545126353790614</v>
      </c>
      <c r="E61" s="2328">
        <v>0.59205776173285196</v>
      </c>
      <c r="F61" s="2327">
        <v>3.2490974729241874E-2</v>
      </c>
    </row>
    <row r="64" spans="1:6" ht="16.5" customHeight="1" x14ac:dyDescent="0.35"/>
    <row r="65" ht="28.9" customHeight="1" x14ac:dyDescent="0.35"/>
    <row r="66" ht="15" customHeight="1" x14ac:dyDescent="0.35"/>
    <row r="68" ht="16.5" customHeight="1" x14ac:dyDescent="0.35"/>
    <row r="72" ht="57.65" customHeight="1" x14ac:dyDescent="0.35"/>
    <row r="75" ht="38.5" customHeight="1" x14ac:dyDescent="0.35"/>
    <row r="82" ht="19.899999999999999" customHeight="1" x14ac:dyDescent="0.35"/>
    <row r="85" ht="14.5" customHeight="1" x14ac:dyDescent="0.35"/>
  </sheetData>
  <mergeCells count="6">
    <mergeCell ref="A1:F1"/>
    <mergeCell ref="A2:F2"/>
    <mergeCell ref="A3:B6"/>
    <mergeCell ref="A7:B7"/>
    <mergeCell ref="C3:F3"/>
    <mergeCell ref="C4:F4"/>
  </mergeCells>
  <conditionalFormatting sqref="F7:F12 F14:F18 D7:E61 F20:F61">
    <cfRule type="cellIs" dxfId="589" priority="3" operator="lessThan">
      <formula>0.01</formula>
    </cfRule>
  </conditionalFormatting>
  <conditionalFormatting sqref="F7:F12 F14:F18 D7:E61 F20:F61">
    <cfRule type="expression" dxfId="588" priority="2">
      <formula>D7&lt;0.005</formula>
    </cfRule>
  </conditionalFormatting>
  <conditionalFormatting sqref="F7:F12 F14:F18 D7:E61 F20:F61">
    <cfRule type="expression" dxfId="58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גיליון149">
    <pageSetUpPr fitToPage="1"/>
  </sheetPr>
  <dimension ref="A1:F67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177" bestFit="1" customWidth="1"/>
    <col min="2" max="2" width="41.453125" style="1358" bestFit="1" customWidth="1"/>
    <col min="3" max="3" width="15.6328125" style="900" customWidth="1"/>
    <col min="4" max="5" width="15.6328125" style="784" customWidth="1"/>
    <col min="6" max="6" width="15.6328125" style="2848" customWidth="1"/>
  </cols>
  <sheetData>
    <row r="1" spans="1:6" ht="15.75" customHeight="1" x14ac:dyDescent="0.35">
      <c r="A1" s="6486" t="s">
        <v>1328</v>
      </c>
      <c r="B1" s="6486"/>
      <c r="C1" s="6486"/>
      <c r="D1" s="6486"/>
      <c r="E1" s="6486"/>
      <c r="F1" s="6486"/>
    </row>
    <row r="2" spans="1:6" ht="15.75" customHeight="1" thickBot="1" x14ac:dyDescent="0.4">
      <c r="A2" s="6486" t="s">
        <v>1327</v>
      </c>
      <c r="B2" s="6486"/>
      <c r="C2" s="6486"/>
      <c r="D2" s="6486"/>
      <c r="E2" s="6486"/>
      <c r="F2" s="6486"/>
    </row>
    <row r="3" spans="1:6" ht="15.5" x14ac:dyDescent="0.35">
      <c r="A3" s="7116"/>
      <c r="B3" s="7117"/>
      <c r="C3" s="6483" t="s">
        <v>251</v>
      </c>
      <c r="D3" s="6484"/>
      <c r="E3" s="6484"/>
      <c r="F3" s="6485"/>
    </row>
    <row r="4" spans="1:6" ht="16" thickBot="1" x14ac:dyDescent="0.4">
      <c r="A4" s="7118"/>
      <c r="B4" s="7119"/>
      <c r="C4" s="7120" t="s">
        <v>250</v>
      </c>
      <c r="D4" s="7121"/>
      <c r="E4" s="7121"/>
      <c r="F4" s="7122"/>
    </row>
    <row r="5" spans="1:6" ht="15.5" x14ac:dyDescent="0.35">
      <c r="A5" s="7118"/>
      <c r="B5" s="7119"/>
      <c r="C5" s="433" t="s">
        <v>55</v>
      </c>
      <c r="D5" s="432" t="s">
        <v>249</v>
      </c>
      <c r="E5" s="432" t="s">
        <v>248</v>
      </c>
      <c r="F5" s="432" t="s">
        <v>247</v>
      </c>
    </row>
    <row r="6" spans="1:6" ht="16" thickBot="1" x14ac:dyDescent="0.4">
      <c r="A6" s="7118"/>
      <c r="B6" s="7119"/>
      <c r="C6" s="431" t="s">
        <v>49</v>
      </c>
      <c r="D6" s="429" t="s">
        <v>246</v>
      </c>
      <c r="E6" s="429" t="s">
        <v>245</v>
      </c>
      <c r="F6" s="429" t="s">
        <v>244</v>
      </c>
    </row>
    <row r="7" spans="1:6" s="179" customFormat="1" ht="12" customHeight="1" x14ac:dyDescent="0.35">
      <c r="A7" s="55" t="s">
        <v>44</v>
      </c>
      <c r="B7" s="257" t="s">
        <v>43</v>
      </c>
      <c r="C7" s="2861">
        <v>6059.00000000001</v>
      </c>
      <c r="D7" s="2723">
        <v>0.24838061275712936</v>
      </c>
      <c r="E7" s="2723">
        <v>0.72730724953461556</v>
      </c>
      <c r="F7" s="2749">
        <v>2.4312137708269156E-2</v>
      </c>
    </row>
    <row r="8" spans="1:6" s="179" customFormat="1" ht="12" customHeight="1" x14ac:dyDescent="0.35">
      <c r="A8" s="36" t="s">
        <v>42</v>
      </c>
      <c r="B8" s="2866" t="s">
        <v>41</v>
      </c>
      <c r="C8" s="2858">
        <v>1952.9999999999993</v>
      </c>
      <c r="D8" s="2315">
        <v>0.34834802888033217</v>
      </c>
      <c r="E8" s="2315">
        <v>0.63644502284120152</v>
      </c>
      <c r="F8" s="2314">
        <v>1.5206948278467065E-2</v>
      </c>
    </row>
    <row r="9" spans="1:6" s="179" customFormat="1" ht="12" customHeight="1" thickBot="1" x14ac:dyDescent="0.4">
      <c r="A9" s="57"/>
      <c r="B9" s="253" t="s">
        <v>40</v>
      </c>
      <c r="C9" s="2865">
        <v>14760.999999999955</v>
      </c>
      <c r="D9" s="2450">
        <v>0.36470021715309342</v>
      </c>
      <c r="E9" s="2450">
        <v>0.61651520574482443</v>
      </c>
      <c r="F9" s="2449">
        <v>1.8784577102126738E-2</v>
      </c>
    </row>
    <row r="10" spans="1:6" s="179" customFormat="1" ht="12" customHeight="1" x14ac:dyDescent="0.35">
      <c r="A10" s="44" t="s">
        <v>39</v>
      </c>
      <c r="B10" s="378" t="s">
        <v>38</v>
      </c>
      <c r="C10" s="2859">
        <v>6928.0000000000109</v>
      </c>
      <c r="D10" s="219">
        <v>0.46547114746618334</v>
      </c>
      <c r="E10" s="219">
        <v>0.52204965039066153</v>
      </c>
      <c r="F10" s="267">
        <v>1.2479202143163327E-2</v>
      </c>
    </row>
    <row r="11" spans="1:6" s="179" customFormat="1" ht="12" customHeight="1" x14ac:dyDescent="0.35">
      <c r="A11" s="36" t="s">
        <v>37</v>
      </c>
      <c r="B11" s="2523" t="s">
        <v>36</v>
      </c>
      <c r="C11" s="2858">
        <v>11796.99999999998</v>
      </c>
      <c r="D11" s="2315">
        <v>0.26696023326731866</v>
      </c>
      <c r="E11" s="2315">
        <v>0.70896299355673709</v>
      </c>
      <c r="F11" s="2314">
        <v>2.4076773175958396E-2</v>
      </c>
    </row>
    <row r="12" spans="1:6" s="179" customFormat="1" ht="12" customHeight="1" x14ac:dyDescent="0.35">
      <c r="A12" s="34"/>
      <c r="B12" s="2523" t="s">
        <v>35</v>
      </c>
      <c r="C12" s="2858">
        <v>101.00000000000004</v>
      </c>
      <c r="D12" s="2315">
        <v>0.41856874699867391</v>
      </c>
      <c r="E12" s="2315">
        <v>0.57147941085203735</v>
      </c>
      <c r="F12" s="2314">
        <v>9.9518421492882873E-3</v>
      </c>
    </row>
    <row r="13" spans="1:6" s="179" customFormat="1" ht="12" customHeight="1" x14ac:dyDescent="0.35">
      <c r="A13" s="34"/>
      <c r="B13" s="2459" t="s">
        <v>34</v>
      </c>
      <c r="C13" s="2858">
        <v>434.99999999999977</v>
      </c>
      <c r="D13" s="2315">
        <v>0.35241586149214177</v>
      </c>
      <c r="E13" s="2315">
        <v>0.63982109955224187</v>
      </c>
      <c r="F13" s="2314">
        <v>7.7630389556176717E-3</v>
      </c>
    </row>
    <row r="14" spans="1:6" s="179" customFormat="1" ht="12" customHeight="1" x14ac:dyDescent="0.35">
      <c r="A14" s="34"/>
      <c r="B14" s="2459" t="s">
        <v>33</v>
      </c>
      <c r="C14" s="2858">
        <v>163.00000000000017</v>
      </c>
      <c r="D14" s="2315">
        <v>0.54753658215475476</v>
      </c>
      <c r="E14" s="2315">
        <v>0.4319573773593311</v>
      </c>
      <c r="F14" s="2314">
        <v>2.0506040485911169E-2</v>
      </c>
    </row>
    <row r="15" spans="1:6" s="179" customFormat="1" ht="12" customHeight="1" x14ac:dyDescent="0.35">
      <c r="A15" s="34"/>
      <c r="B15" s="2459" t="s">
        <v>32</v>
      </c>
      <c r="C15" s="2858">
        <v>175</v>
      </c>
      <c r="D15" s="2315">
        <v>0.36808026179671088</v>
      </c>
      <c r="E15" s="2315">
        <v>0.62645030232885202</v>
      </c>
      <c r="F15" s="2314">
        <v>5.4694358744366203E-3</v>
      </c>
    </row>
    <row r="16" spans="1:6" s="179" customFormat="1" ht="12" customHeight="1" x14ac:dyDescent="0.35">
      <c r="A16" s="34"/>
      <c r="B16" s="2523" t="s">
        <v>4</v>
      </c>
      <c r="C16" s="2858">
        <v>284.00000000000006</v>
      </c>
      <c r="D16" s="2315">
        <v>0.29465615554710267</v>
      </c>
      <c r="E16" s="2315">
        <v>0.66539701800304585</v>
      </c>
      <c r="F16" s="2314">
        <v>3.9946826449850169E-2</v>
      </c>
    </row>
    <row r="17" spans="1:6" s="179" customFormat="1" ht="12" customHeight="1" thickBot="1" x14ac:dyDescent="0.4">
      <c r="A17" s="34"/>
      <c r="B17" s="2789" t="s">
        <v>25</v>
      </c>
      <c r="C17" s="2868">
        <v>2889.9999999999927</v>
      </c>
      <c r="D17" s="2395">
        <v>0.33027723382137109</v>
      </c>
      <c r="E17" s="2395">
        <v>0.65080142177280986</v>
      </c>
      <c r="F17" s="2393">
        <v>1.8921344405824003E-2</v>
      </c>
    </row>
    <row r="18" spans="1:6" s="179" customFormat="1" ht="12" customHeight="1" x14ac:dyDescent="0.35">
      <c r="A18" s="55" t="s">
        <v>31</v>
      </c>
      <c r="B18" s="257" t="s">
        <v>30</v>
      </c>
      <c r="C18" s="2861">
        <v>318.00000000000006</v>
      </c>
      <c r="D18" s="2723">
        <v>0.48573869409362624</v>
      </c>
      <c r="E18" s="2723">
        <v>0.50455842260999839</v>
      </c>
      <c r="F18" s="2749">
        <v>9.7028832963757354E-3</v>
      </c>
    </row>
    <row r="19" spans="1:6" s="179" customFormat="1" ht="12" customHeight="1" x14ac:dyDescent="0.35">
      <c r="A19" s="36" t="s">
        <v>29</v>
      </c>
      <c r="B19" s="2866" t="s">
        <v>28</v>
      </c>
      <c r="C19" s="2858">
        <v>1265.9999999999998</v>
      </c>
      <c r="D19" s="2315">
        <v>0.45864784944713882</v>
      </c>
      <c r="E19" s="2315">
        <v>0.54006956330316302</v>
      </c>
      <c r="F19" s="2314">
        <v>1.2825872496979307E-3</v>
      </c>
    </row>
    <row r="20" spans="1:6" s="179" customFormat="1" ht="12" customHeight="1" x14ac:dyDescent="0.35">
      <c r="A20" s="26"/>
      <c r="B20" s="2866" t="s">
        <v>27</v>
      </c>
      <c r="C20" s="2858">
        <v>3045.0000000000018</v>
      </c>
      <c r="D20" s="2315">
        <v>0.55895208014526288</v>
      </c>
      <c r="E20" s="2315">
        <v>0.43606933546799032</v>
      </c>
      <c r="F20" s="2753">
        <v>4.9785843867507871E-3</v>
      </c>
    </row>
    <row r="21" spans="1:6" s="179" customFormat="1" ht="12" customHeight="1" x14ac:dyDescent="0.35">
      <c r="A21" s="34"/>
      <c r="B21" s="2866" t="s">
        <v>26</v>
      </c>
      <c r="C21" s="2858">
        <v>903.99999999999943</v>
      </c>
      <c r="D21" s="2315">
        <v>0.37928408743894698</v>
      </c>
      <c r="E21" s="2315">
        <v>0.61214209470455061</v>
      </c>
      <c r="F21" s="2314">
        <v>8.5738178565008174E-3</v>
      </c>
    </row>
    <row r="22" spans="1:6" s="179" customFormat="1" ht="12" customHeight="1" x14ac:dyDescent="0.35">
      <c r="A22" s="34"/>
      <c r="B22" s="2866" t="s">
        <v>4</v>
      </c>
      <c r="C22" s="2858">
        <v>135.99999999999997</v>
      </c>
      <c r="D22" s="2315">
        <v>0.30900648381017654</v>
      </c>
      <c r="E22" s="2315">
        <v>0.65527543608633532</v>
      </c>
      <c r="F22" s="2314">
        <v>3.5718080103488162E-2</v>
      </c>
    </row>
    <row r="23" spans="1:6" s="179" customFormat="1" ht="12" customHeight="1" thickBot="1" x14ac:dyDescent="0.4">
      <c r="A23" s="57"/>
      <c r="B23" s="253" t="s">
        <v>25</v>
      </c>
      <c r="C23" s="2865">
        <v>1259.0000000000002</v>
      </c>
      <c r="D23" s="2450">
        <v>0.28948584947812672</v>
      </c>
      <c r="E23" s="2450">
        <v>0.66698802763316811</v>
      </c>
      <c r="F23" s="2449">
        <v>4.3526122888706803E-2</v>
      </c>
    </row>
    <row r="24" spans="1:6" s="179" customFormat="1" ht="12" customHeight="1" x14ac:dyDescent="0.35">
      <c r="A24" s="44" t="s">
        <v>24</v>
      </c>
      <c r="B24" s="378" t="s">
        <v>23</v>
      </c>
      <c r="C24" s="2859">
        <v>2530.0000000000023</v>
      </c>
      <c r="D24" s="219">
        <v>0.3084832830991211</v>
      </c>
      <c r="E24" s="219">
        <v>0.67399193833608206</v>
      </c>
      <c r="F24" s="267">
        <v>1.7524778564797137E-2</v>
      </c>
    </row>
    <row r="25" spans="1:6" s="179" customFormat="1" ht="12" customHeight="1" x14ac:dyDescent="0.35">
      <c r="A25" s="36" t="s">
        <v>22</v>
      </c>
      <c r="B25" s="2523" t="s">
        <v>21</v>
      </c>
      <c r="C25" s="2858">
        <v>3960.9999999999986</v>
      </c>
      <c r="D25" s="2315">
        <v>0.31306184650205976</v>
      </c>
      <c r="E25" s="2315">
        <v>0.67169368417566699</v>
      </c>
      <c r="F25" s="2314">
        <v>1.5244469322275672E-2</v>
      </c>
    </row>
    <row r="26" spans="1:6" s="179" customFormat="1" ht="12" customHeight="1" x14ac:dyDescent="0.35">
      <c r="A26" s="34"/>
      <c r="B26" s="2523" t="s">
        <v>20</v>
      </c>
      <c r="C26" s="2858">
        <v>5764.9999999999955</v>
      </c>
      <c r="D26" s="2315">
        <v>0.2370511788560713</v>
      </c>
      <c r="E26" s="2315">
        <v>0.7327671537459759</v>
      </c>
      <c r="F26" s="2314">
        <v>3.0181667397957673E-2</v>
      </c>
    </row>
    <row r="27" spans="1:6" s="179" customFormat="1" ht="12" customHeight="1" x14ac:dyDescent="0.35">
      <c r="A27" s="34"/>
      <c r="B27" s="2459" t="s">
        <v>19</v>
      </c>
      <c r="C27" s="2858">
        <v>5976.0000000000073</v>
      </c>
      <c r="D27" s="2315">
        <v>0.3824218113307416</v>
      </c>
      <c r="E27" s="2315">
        <v>0.59740014655842033</v>
      </c>
      <c r="F27" s="2314">
        <v>2.0178042110839997E-2</v>
      </c>
    </row>
    <row r="28" spans="1:6" s="179" customFormat="1" ht="12" customHeight="1" x14ac:dyDescent="0.35">
      <c r="A28" s="34"/>
      <c r="B28" s="2523" t="s">
        <v>18</v>
      </c>
      <c r="C28" s="2858">
        <v>240.00000000000003</v>
      </c>
      <c r="D28" s="2315">
        <v>0.32511242333703755</v>
      </c>
      <c r="E28" s="2315">
        <v>0.66008569584578725</v>
      </c>
      <c r="F28" s="2314">
        <v>1.4801880817174817E-2</v>
      </c>
    </row>
    <row r="29" spans="1:6" s="179" customFormat="1" ht="12" customHeight="1" x14ac:dyDescent="0.35">
      <c r="A29" s="34"/>
      <c r="B29" s="2523" t="s">
        <v>17</v>
      </c>
      <c r="C29" s="2858">
        <v>2200.0000000000032</v>
      </c>
      <c r="D29" s="2315">
        <v>0.5488139746684888</v>
      </c>
      <c r="E29" s="2315">
        <v>0.44359388118431037</v>
      </c>
      <c r="F29" s="2314">
        <v>7.5921441472106884E-3</v>
      </c>
    </row>
    <row r="30" spans="1:6" s="179" customFormat="1" ht="12" customHeight="1" x14ac:dyDescent="0.35">
      <c r="A30" s="34"/>
      <c r="B30" s="2523" t="s">
        <v>16</v>
      </c>
      <c r="C30" s="2858">
        <v>320.99999999999989</v>
      </c>
      <c r="D30" s="2315">
        <v>0.38713367040230778</v>
      </c>
      <c r="E30" s="2315">
        <v>0.57961745266226428</v>
      </c>
      <c r="F30" s="2314">
        <v>3.3248876935428585E-2</v>
      </c>
    </row>
    <row r="31" spans="1:6" s="179" customFormat="1" ht="12" customHeight="1" x14ac:dyDescent="0.35">
      <c r="A31" s="34"/>
      <c r="B31" s="2523" t="s">
        <v>15</v>
      </c>
      <c r="C31" s="2858">
        <v>452.99999999999989</v>
      </c>
      <c r="D31" s="2315">
        <v>0.23493110068667686</v>
      </c>
      <c r="E31" s="2315">
        <v>0.74760987150751712</v>
      </c>
      <c r="F31" s="2314">
        <v>1.7459027805807725E-2</v>
      </c>
    </row>
    <row r="32" spans="1:6" s="179" customFormat="1" ht="12" customHeight="1" x14ac:dyDescent="0.35">
      <c r="A32" s="34"/>
      <c r="B32" s="2523" t="s">
        <v>14</v>
      </c>
      <c r="C32" s="2858">
        <v>586.00000000000034</v>
      </c>
      <c r="D32" s="2315">
        <v>0.24172187423672728</v>
      </c>
      <c r="E32" s="2315">
        <v>0.73706604920655427</v>
      </c>
      <c r="F32" s="2314">
        <v>2.1212076556720715E-2</v>
      </c>
    </row>
    <row r="33" spans="1:6" s="179" customFormat="1" ht="12" customHeight="1" x14ac:dyDescent="0.35">
      <c r="A33" s="34"/>
      <c r="B33" s="2459" t="s">
        <v>13</v>
      </c>
      <c r="C33" s="2858">
        <v>41.000000000000007</v>
      </c>
      <c r="D33" s="2315">
        <v>0.19248938865382667</v>
      </c>
      <c r="E33" s="2315">
        <v>0.77865416375111773</v>
      </c>
      <c r="F33" s="2314">
        <v>2.8856447595055821E-2</v>
      </c>
    </row>
    <row r="34" spans="1:6" s="179" customFormat="1" ht="12" customHeight="1" x14ac:dyDescent="0.35">
      <c r="A34" s="34"/>
      <c r="B34" s="2459" t="s">
        <v>12</v>
      </c>
      <c r="C34" s="2858">
        <v>334</v>
      </c>
      <c r="D34" s="2315">
        <v>0.3095319938384653</v>
      </c>
      <c r="E34" s="2315">
        <v>0.68010803041031609</v>
      </c>
      <c r="F34" s="2314">
        <v>1.0359975751218603E-2</v>
      </c>
    </row>
    <row r="35" spans="1:6" s="179" customFormat="1" ht="12" customHeight="1" thickBot="1" x14ac:dyDescent="0.4">
      <c r="A35" s="34"/>
      <c r="B35" s="2789" t="s">
        <v>4</v>
      </c>
      <c r="C35" s="2868">
        <v>359.00000000000028</v>
      </c>
      <c r="D35" s="2395">
        <v>0.31832272458283023</v>
      </c>
      <c r="E35" s="2395">
        <v>0.66028559795648722</v>
      </c>
      <c r="F35" s="2867">
        <v>2.1391677460682063E-2</v>
      </c>
    </row>
    <row r="36" spans="1:6" s="179" customFormat="1" ht="12" customHeight="1" x14ac:dyDescent="0.35">
      <c r="A36" s="55" t="s">
        <v>11</v>
      </c>
      <c r="B36" s="257" t="s">
        <v>10</v>
      </c>
      <c r="C36" s="2861">
        <v>13314.999999999989</v>
      </c>
      <c r="D36" s="2723">
        <v>0.36880131086254275</v>
      </c>
      <c r="E36" s="2723">
        <v>0.61698714477368877</v>
      </c>
      <c r="F36" s="2749">
        <v>1.4211544363795592E-2</v>
      </c>
    </row>
    <row r="37" spans="1:6" s="179" customFormat="1" ht="12" customHeight="1" x14ac:dyDescent="0.35">
      <c r="A37" s="36" t="s">
        <v>9</v>
      </c>
      <c r="B37" s="2866" t="s">
        <v>8</v>
      </c>
      <c r="C37" s="2858">
        <v>782.99999999999966</v>
      </c>
      <c r="D37" s="2315">
        <v>0.12644054324594697</v>
      </c>
      <c r="E37" s="2315">
        <v>0.83944394856556737</v>
      </c>
      <c r="F37" s="2314">
        <v>3.411550818848734E-2</v>
      </c>
    </row>
    <row r="38" spans="1:6" s="179" customFormat="1" ht="12" customHeight="1" x14ac:dyDescent="0.35">
      <c r="A38" s="34"/>
      <c r="B38" s="2866" t="s">
        <v>7</v>
      </c>
      <c r="C38" s="2858">
        <v>380.99999999999989</v>
      </c>
      <c r="D38" s="2315">
        <v>0.17152254950272891</v>
      </c>
      <c r="E38" s="2315">
        <v>0.76133056182537573</v>
      </c>
      <c r="F38" s="2314">
        <v>6.7146888671895166E-2</v>
      </c>
    </row>
    <row r="39" spans="1:6" s="179" customFormat="1" ht="12" customHeight="1" x14ac:dyDescent="0.35">
      <c r="A39" s="34"/>
      <c r="B39" s="2866" t="s">
        <v>6</v>
      </c>
      <c r="C39" s="2858">
        <v>1799.0000000000014</v>
      </c>
      <c r="D39" s="2315">
        <v>0.34934523484117336</v>
      </c>
      <c r="E39" s="2315">
        <v>0.63387543113842371</v>
      </c>
      <c r="F39" s="2314">
        <v>1.6779334020403144E-2</v>
      </c>
    </row>
    <row r="40" spans="1:6" s="179" customFormat="1" ht="12" customHeight="1" x14ac:dyDescent="0.35">
      <c r="A40" s="34"/>
      <c r="B40" s="2866" t="s">
        <v>5</v>
      </c>
      <c r="C40" s="2858">
        <v>5705.9999999999845</v>
      </c>
      <c r="D40" s="2315">
        <v>0.30487676134644803</v>
      </c>
      <c r="E40" s="2315">
        <v>0.66844821224879081</v>
      </c>
      <c r="F40" s="2314">
        <v>2.6675026404764376E-2</v>
      </c>
    </row>
    <row r="41" spans="1:6" s="179" customFormat="1" ht="12" customHeight="1" thickBot="1" x14ac:dyDescent="0.4">
      <c r="A41" s="57"/>
      <c r="B41" s="253" t="s">
        <v>4</v>
      </c>
      <c r="C41" s="2865">
        <v>789.00000000000023</v>
      </c>
      <c r="D41" s="2450">
        <v>0.39508593836900907</v>
      </c>
      <c r="E41" s="2450">
        <v>0.58464832042154646</v>
      </c>
      <c r="F41" s="2449">
        <v>2.026574120944288E-2</v>
      </c>
    </row>
    <row r="42" spans="1:6" s="179" customFormat="1" ht="12" customHeight="1" x14ac:dyDescent="0.35">
      <c r="A42" s="264" t="s">
        <v>3</v>
      </c>
      <c r="B42" s="2642" t="s">
        <v>2</v>
      </c>
      <c r="C42" s="2859">
        <v>11466.999999999998</v>
      </c>
      <c r="D42" s="219">
        <v>0.27018585398718548</v>
      </c>
      <c r="E42" s="219">
        <v>0.70826697483941448</v>
      </c>
      <c r="F42" s="267">
        <v>2.1547171173424876E-2</v>
      </c>
    </row>
    <row r="43" spans="1:6" s="179" customFormat="1" ht="12" customHeight="1" thickBot="1" x14ac:dyDescent="0.4">
      <c r="A43" s="16" t="s">
        <v>1</v>
      </c>
      <c r="B43" s="414" t="s">
        <v>0</v>
      </c>
      <c r="C43" s="2865">
        <v>11305.999999999945</v>
      </c>
      <c r="D43" s="2450">
        <v>0.4015513722023199</v>
      </c>
      <c r="E43" s="2450">
        <v>0.58041175991477767</v>
      </c>
      <c r="F43" s="2449">
        <v>1.8036867882909931E-2</v>
      </c>
    </row>
    <row r="46" spans="1:6" ht="16.5" customHeight="1" x14ac:dyDescent="0.35"/>
    <row r="47" spans="1:6" ht="28.9" customHeight="1" x14ac:dyDescent="0.35"/>
    <row r="48" spans="1:6" ht="15" customHeight="1" x14ac:dyDescent="0.35"/>
    <row r="50" ht="16.5" customHeight="1" x14ac:dyDescent="0.35"/>
    <row r="54" ht="57.65" customHeight="1" x14ac:dyDescent="0.35"/>
    <row r="57" ht="38.5" customHeight="1" x14ac:dyDescent="0.35"/>
    <row r="64" ht="19.899999999999999" customHeight="1" x14ac:dyDescent="0.35"/>
    <row r="67" ht="14.5" customHeight="1" x14ac:dyDescent="0.35"/>
  </sheetData>
  <mergeCells count="5">
    <mergeCell ref="A1:F1"/>
    <mergeCell ref="A2:F2"/>
    <mergeCell ref="A3:B6"/>
    <mergeCell ref="C3:F3"/>
    <mergeCell ref="C4:F4"/>
  </mergeCells>
  <conditionalFormatting sqref="D7:E43 F36:F43 F7:F19 F21:F34">
    <cfRule type="cellIs" dxfId="586" priority="3" operator="lessThan">
      <formula>0.01</formula>
    </cfRule>
  </conditionalFormatting>
  <conditionalFormatting sqref="D7:E43 F36:F43 F7:F19 F21:F34">
    <cfRule type="expression" dxfId="585" priority="2">
      <formula>D7&lt;0.005</formula>
    </cfRule>
  </conditionalFormatting>
  <conditionalFormatting sqref="D7:E43 F36:F43 F7:F19 F21:F34">
    <cfRule type="expression" dxfId="58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גיליון150">
    <tabColor rgb="FFFFFF00"/>
  </sheetPr>
  <dimension ref="A1:E66"/>
  <sheetViews>
    <sheetView view="pageBreakPreview" topLeftCell="B37" zoomScaleNormal="100" zoomScaleSheetLayoutView="100" workbookViewId="0">
      <selection activeCell="G10" sqref="G10"/>
    </sheetView>
  </sheetViews>
  <sheetFormatPr defaultRowHeight="14.5" x14ac:dyDescent="0.35"/>
  <cols>
    <col min="1" max="1" width="33.26953125" style="687" customWidth="1"/>
    <col min="2" max="2" width="33" style="687" customWidth="1"/>
    <col min="3" max="3" width="31.453125" style="687" customWidth="1"/>
    <col min="4" max="4" width="29.6328125" style="686" customWidth="1"/>
    <col min="5" max="5" width="33.6328125" style="686" customWidth="1"/>
  </cols>
  <sheetData>
    <row r="1" spans="1:5" ht="15.75" customHeight="1" x14ac:dyDescent="0.35">
      <c r="A1" s="6345" t="s">
        <v>1330</v>
      </c>
      <c r="B1" s="6345"/>
      <c r="C1" s="6345"/>
      <c r="D1" s="6345"/>
      <c r="E1" s="6345"/>
    </row>
    <row r="2" spans="1:5" ht="15.75" customHeight="1" thickBot="1" x14ac:dyDescent="0.4">
      <c r="A2" s="6498" t="s">
        <v>1329</v>
      </c>
      <c r="B2" s="6499"/>
      <c r="C2" s="6499"/>
      <c r="D2" s="6499"/>
      <c r="E2" s="6500"/>
    </row>
    <row r="3" spans="1:5" s="706" customFormat="1" ht="15.5" x14ac:dyDescent="0.35">
      <c r="A3" s="6501"/>
      <c r="B3" s="6502"/>
      <c r="C3" s="6507" t="s">
        <v>344</v>
      </c>
      <c r="D3" s="6508"/>
      <c r="E3" s="6509"/>
    </row>
    <row r="4" spans="1:5" s="706" customFormat="1" ht="16" thickBot="1" x14ac:dyDescent="0.4">
      <c r="A4" s="6503"/>
      <c r="B4" s="6504"/>
      <c r="C4" s="6510"/>
      <c r="D4" s="6511"/>
      <c r="E4" s="6512"/>
    </row>
    <row r="5" spans="1:5" s="706" customFormat="1" ht="15.5" x14ac:dyDescent="0.35">
      <c r="A5" s="6503"/>
      <c r="B5" s="6504"/>
      <c r="C5" s="710" t="s">
        <v>55</v>
      </c>
      <c r="D5" s="709" t="s">
        <v>343</v>
      </c>
      <c r="E5" s="709" t="s">
        <v>342</v>
      </c>
    </row>
    <row r="6" spans="1:5" s="706" customFormat="1" ht="16" thickBot="1" x14ac:dyDescent="0.4">
      <c r="A6" s="6505"/>
      <c r="B6" s="6506"/>
      <c r="C6" s="708" t="s">
        <v>49</v>
      </c>
      <c r="D6" s="707" t="s">
        <v>341</v>
      </c>
      <c r="E6" s="707" t="s">
        <v>340</v>
      </c>
    </row>
    <row r="7" spans="1:5" s="179" customFormat="1" ht="12" customHeight="1" thickBot="1" x14ac:dyDescent="0.4">
      <c r="A7" s="6368" t="s">
        <v>59</v>
      </c>
      <c r="B7" s="6670"/>
      <c r="C7" s="1365">
        <v>22767.999999999938</v>
      </c>
      <c r="D7" s="1353">
        <v>0.48625969905979938</v>
      </c>
      <c r="E7" s="238">
        <v>0.51374030094021061</v>
      </c>
    </row>
    <row r="8" spans="1:5" s="179" customFormat="1" ht="12" customHeight="1" x14ac:dyDescent="0.35">
      <c r="A8" s="92" t="s">
        <v>123</v>
      </c>
      <c r="B8" s="390" t="s">
        <v>122</v>
      </c>
      <c r="C8" s="444">
        <v>1909.9999999999973</v>
      </c>
      <c r="D8" s="219">
        <v>0.16487997160616977</v>
      </c>
      <c r="E8" s="267">
        <v>0.83512002839383059</v>
      </c>
    </row>
    <row r="9" spans="1:5" s="179" customFormat="1" ht="12" customHeight="1" x14ac:dyDescent="0.35">
      <c r="A9" s="92" t="s">
        <v>121</v>
      </c>
      <c r="B9" s="2700" t="s">
        <v>120</v>
      </c>
      <c r="C9" s="1754">
        <v>867.00000000000068</v>
      </c>
      <c r="D9" s="2315">
        <v>0.55104711754051128</v>
      </c>
      <c r="E9" s="2314">
        <v>0.44895288245949838</v>
      </c>
    </row>
    <row r="10" spans="1:5" s="179" customFormat="1" ht="12" customHeight="1" x14ac:dyDescent="0.35">
      <c r="A10" s="92"/>
      <c r="B10" s="2700" t="s">
        <v>119</v>
      </c>
      <c r="C10" s="1754">
        <v>1846.0000000000002</v>
      </c>
      <c r="D10" s="2315">
        <v>0.49711506383240073</v>
      </c>
      <c r="E10" s="2314">
        <v>0.50288493616759089</v>
      </c>
    </row>
    <row r="11" spans="1:5" s="179" customFormat="1" ht="12" customHeight="1" x14ac:dyDescent="0.35">
      <c r="A11" s="92"/>
      <c r="B11" s="2700" t="s">
        <v>118</v>
      </c>
      <c r="C11" s="1754">
        <v>1043.9999999999993</v>
      </c>
      <c r="D11" s="2315">
        <v>0.31941023364703913</v>
      </c>
      <c r="E11" s="2314">
        <v>0.68058976635296176</v>
      </c>
    </row>
    <row r="12" spans="1:5" s="179" customFormat="1" ht="12" customHeight="1" x14ac:dyDescent="0.35">
      <c r="A12" s="92"/>
      <c r="B12" s="2700" t="s">
        <v>117</v>
      </c>
      <c r="C12" s="1754">
        <v>182.00000000000003</v>
      </c>
      <c r="D12" s="2315">
        <v>0.59260702524556752</v>
      </c>
      <c r="E12" s="2314">
        <v>0.40739297475443226</v>
      </c>
    </row>
    <row r="13" spans="1:5" s="179" customFormat="1" ht="12" customHeight="1" x14ac:dyDescent="0.35">
      <c r="A13" s="92"/>
      <c r="B13" s="2700" t="s">
        <v>116</v>
      </c>
      <c r="C13" s="1754">
        <v>115.00000000000004</v>
      </c>
      <c r="D13" s="2315">
        <v>0.6112622978531097</v>
      </c>
      <c r="E13" s="2314">
        <v>0.38873770214689096</v>
      </c>
    </row>
    <row r="14" spans="1:5" s="179" customFormat="1" ht="12" customHeight="1" x14ac:dyDescent="0.35">
      <c r="A14" s="92"/>
      <c r="B14" s="2700" t="s">
        <v>115</v>
      </c>
      <c r="C14" s="1754">
        <v>194.00000000000014</v>
      </c>
      <c r="D14" s="2315">
        <v>0.34450212458856699</v>
      </c>
      <c r="E14" s="2314">
        <v>0.65549787541143456</v>
      </c>
    </row>
    <row r="15" spans="1:5" s="179" customFormat="1" ht="12" customHeight="1" x14ac:dyDescent="0.35">
      <c r="A15" s="92"/>
      <c r="B15" s="2700" t="s">
        <v>114</v>
      </c>
      <c r="C15" s="1754">
        <v>84.000000000000014</v>
      </c>
      <c r="D15" s="2315">
        <v>0.62819621222899202</v>
      </c>
      <c r="E15" s="2314">
        <v>0.37180378777100775</v>
      </c>
    </row>
    <row r="16" spans="1:5" s="179" customFormat="1" ht="12" customHeight="1" x14ac:dyDescent="0.35">
      <c r="A16" s="92"/>
      <c r="B16" s="2700" t="s">
        <v>113</v>
      </c>
      <c r="C16" s="1754">
        <v>85.000000000000043</v>
      </c>
      <c r="D16" s="2315">
        <v>0.61109206603973276</v>
      </c>
      <c r="E16" s="2314">
        <v>0.38890793396026702</v>
      </c>
    </row>
    <row r="17" spans="1:5" s="179" customFormat="1" ht="12" customHeight="1" x14ac:dyDescent="0.35">
      <c r="A17" s="92"/>
      <c r="B17" s="2700" t="s">
        <v>112</v>
      </c>
      <c r="C17" s="1754">
        <v>103.00000000000004</v>
      </c>
      <c r="D17" s="2315">
        <v>0.52656823934174524</v>
      </c>
      <c r="E17" s="2314">
        <v>0.47343176065825426</v>
      </c>
    </row>
    <row r="18" spans="1:5" s="179" customFormat="1" ht="12" customHeight="1" x14ac:dyDescent="0.35">
      <c r="A18" s="92"/>
      <c r="B18" s="2700" t="s">
        <v>111</v>
      </c>
      <c r="C18" s="1754">
        <v>615.99999999999955</v>
      </c>
      <c r="D18" s="2315">
        <v>0.57583287295629959</v>
      </c>
      <c r="E18" s="2314">
        <v>0.42416712704370269</v>
      </c>
    </row>
    <row r="19" spans="1:5" s="179" customFormat="1" ht="12" customHeight="1" x14ac:dyDescent="0.35">
      <c r="A19" s="92"/>
      <c r="B19" s="2700" t="s">
        <v>110</v>
      </c>
      <c r="C19" s="1754">
        <v>275.99999999999994</v>
      </c>
      <c r="D19" s="2315">
        <v>0.3934063184823014</v>
      </c>
      <c r="E19" s="2314">
        <v>0.60659368151769877</v>
      </c>
    </row>
    <row r="20" spans="1:5" s="179" customFormat="1" ht="12" customHeight="1" x14ac:dyDescent="0.35">
      <c r="A20" s="92"/>
      <c r="B20" s="2700" t="s">
        <v>109</v>
      </c>
      <c r="C20" s="1754">
        <v>308.99999999999994</v>
      </c>
      <c r="D20" s="2315">
        <v>0.69854308476469851</v>
      </c>
      <c r="E20" s="2314">
        <v>0.30145691523530105</v>
      </c>
    </row>
    <row r="21" spans="1:5" s="179" customFormat="1" ht="12" customHeight="1" x14ac:dyDescent="0.35">
      <c r="A21" s="92"/>
      <c r="B21" s="2700" t="s">
        <v>108</v>
      </c>
      <c r="C21" s="1754">
        <v>210.00000000000006</v>
      </c>
      <c r="D21" s="2315">
        <v>0.67982580934964398</v>
      </c>
      <c r="E21" s="2314">
        <v>0.32017419065035541</v>
      </c>
    </row>
    <row r="22" spans="1:5" s="179" customFormat="1" ht="12" customHeight="1" x14ac:dyDescent="0.35">
      <c r="A22" s="92"/>
      <c r="B22" s="2700" t="s">
        <v>107</v>
      </c>
      <c r="C22" s="1754">
        <v>272.00000000000017</v>
      </c>
      <c r="D22" s="2315">
        <v>0.64198902955371051</v>
      </c>
      <c r="E22" s="2314">
        <v>0.35801097044628816</v>
      </c>
    </row>
    <row r="23" spans="1:5" s="179" customFormat="1" ht="12" customHeight="1" x14ac:dyDescent="0.35">
      <c r="A23" s="92"/>
      <c r="B23" s="2700" t="s">
        <v>106</v>
      </c>
      <c r="C23" s="1754">
        <v>262.00000000000006</v>
      </c>
      <c r="D23" s="2315">
        <v>0.46956371974236721</v>
      </c>
      <c r="E23" s="2314">
        <v>0.53043628025763101</v>
      </c>
    </row>
    <row r="24" spans="1:5" s="179" customFormat="1" ht="12" customHeight="1" x14ac:dyDescent="0.35">
      <c r="A24" s="92"/>
      <c r="B24" s="2700" t="s">
        <v>105</v>
      </c>
      <c r="C24" s="1754">
        <v>595</v>
      </c>
      <c r="D24" s="2315">
        <v>0.53190369805361615</v>
      </c>
      <c r="E24" s="2314">
        <v>0.46809630194638552</v>
      </c>
    </row>
    <row r="25" spans="1:5" s="179" customFormat="1" ht="12" customHeight="1" x14ac:dyDescent="0.35">
      <c r="A25" s="92"/>
      <c r="B25" s="2700" t="s">
        <v>104</v>
      </c>
      <c r="C25" s="1754">
        <v>122.99999999999999</v>
      </c>
      <c r="D25" s="2315">
        <v>0.53986406593584635</v>
      </c>
      <c r="E25" s="2314">
        <v>0.46013593406415387</v>
      </c>
    </row>
    <row r="26" spans="1:5" s="179" customFormat="1" ht="12" customHeight="1" x14ac:dyDescent="0.35">
      <c r="A26" s="92"/>
      <c r="B26" s="2700" t="s">
        <v>103</v>
      </c>
      <c r="C26" s="1754">
        <v>58.000000000000007</v>
      </c>
      <c r="D26" s="2315">
        <v>0.45044282929308666</v>
      </c>
      <c r="E26" s="2314">
        <v>0.54955717070691346</v>
      </c>
    </row>
    <row r="27" spans="1:5" s="179" customFormat="1" ht="12" customHeight="1" x14ac:dyDescent="0.35">
      <c r="A27" s="92"/>
      <c r="B27" s="2700" t="s">
        <v>102</v>
      </c>
      <c r="C27" s="1754">
        <v>83.000000000000014</v>
      </c>
      <c r="D27" s="2315">
        <v>0.39251380851297507</v>
      </c>
      <c r="E27" s="2314">
        <v>0.60748619148702532</v>
      </c>
    </row>
    <row r="28" spans="1:5" s="179" customFormat="1" ht="12" customHeight="1" x14ac:dyDescent="0.35">
      <c r="A28" s="92"/>
      <c r="B28" s="2700" t="s">
        <v>101</v>
      </c>
      <c r="C28" s="1754">
        <v>144.00000000000003</v>
      </c>
      <c r="D28" s="2315">
        <v>0.58672971891488868</v>
      </c>
      <c r="E28" s="2314">
        <v>0.4132702810851116</v>
      </c>
    </row>
    <row r="29" spans="1:5" s="179" customFormat="1" ht="12" customHeight="1" x14ac:dyDescent="0.35">
      <c r="A29" s="92"/>
      <c r="B29" s="2700" t="s">
        <v>100</v>
      </c>
      <c r="C29" s="1754">
        <v>115.99999999999999</v>
      </c>
      <c r="D29" s="2315">
        <v>0.69666480519980112</v>
      </c>
      <c r="E29" s="2314">
        <v>0.30333519480019888</v>
      </c>
    </row>
    <row r="30" spans="1:5" s="179" customFormat="1" ht="12" customHeight="1" x14ac:dyDescent="0.35">
      <c r="A30" s="92"/>
      <c r="B30" s="2700" t="s">
        <v>99</v>
      </c>
      <c r="C30" s="1754">
        <v>344</v>
      </c>
      <c r="D30" s="2315">
        <v>0.64624551278544762</v>
      </c>
      <c r="E30" s="2314">
        <v>0.35375448721455155</v>
      </c>
    </row>
    <row r="31" spans="1:5" s="179" customFormat="1" ht="12" customHeight="1" thickBot="1" x14ac:dyDescent="0.4">
      <c r="A31" s="92"/>
      <c r="B31" s="2730" t="s">
        <v>59</v>
      </c>
      <c r="C31" s="2889">
        <v>9838.0000000000055</v>
      </c>
      <c r="D31" s="2328">
        <v>0.44851463286347409</v>
      </c>
      <c r="E31" s="2327">
        <v>0.55148536713654761</v>
      </c>
    </row>
    <row r="32" spans="1:5" s="179" customFormat="1" ht="12" customHeight="1" x14ac:dyDescent="0.35">
      <c r="A32" s="89" t="s">
        <v>98</v>
      </c>
      <c r="B32" s="2888" t="s">
        <v>97</v>
      </c>
      <c r="C32" s="2785">
        <v>7510.99999999999</v>
      </c>
      <c r="D32" s="2723">
        <v>0.49256907704951636</v>
      </c>
      <c r="E32" s="2749">
        <v>0.5074309229505104</v>
      </c>
    </row>
    <row r="33" spans="1:5" s="179" customFormat="1" ht="12" customHeight="1" x14ac:dyDescent="0.35">
      <c r="A33" s="78" t="s">
        <v>96</v>
      </c>
      <c r="B33" s="2700" t="s">
        <v>95</v>
      </c>
      <c r="C33" s="1754">
        <v>757</v>
      </c>
      <c r="D33" s="2315">
        <v>0.50942192247629725</v>
      </c>
      <c r="E33" s="2314">
        <v>0.49057807752369648</v>
      </c>
    </row>
    <row r="34" spans="1:5" s="179" customFormat="1" ht="12" customHeight="1" x14ac:dyDescent="0.35">
      <c r="A34" s="78"/>
      <c r="B34" s="2700" t="s">
        <v>94</v>
      </c>
      <c r="C34" s="1754">
        <v>242.99999999999991</v>
      </c>
      <c r="D34" s="2315">
        <v>0.67836610600427028</v>
      </c>
      <c r="E34" s="2314">
        <v>0.32163389399572961</v>
      </c>
    </row>
    <row r="35" spans="1:5" s="179" customFormat="1" ht="12" customHeight="1" thickBot="1" x14ac:dyDescent="0.4">
      <c r="A35" s="81"/>
      <c r="B35" s="182" t="s">
        <v>59</v>
      </c>
      <c r="C35" s="181">
        <v>8511.0000000000218</v>
      </c>
      <c r="D35" s="2328">
        <v>0.49917042441607196</v>
      </c>
      <c r="E35" s="2327">
        <v>0.5008295755839538</v>
      </c>
    </row>
    <row r="36" spans="1:5" s="179" customFormat="1" ht="12" customHeight="1" thickBot="1" x14ac:dyDescent="0.4">
      <c r="A36" s="98" t="s">
        <v>93</v>
      </c>
      <c r="B36" s="200" t="s">
        <v>59</v>
      </c>
      <c r="C36" s="199">
        <v>182</v>
      </c>
      <c r="D36" s="1353">
        <v>0.69586082765451485</v>
      </c>
      <c r="E36" s="238">
        <v>0.30413917234548499</v>
      </c>
    </row>
    <row r="37" spans="1:5" s="179" customFormat="1" ht="12" customHeight="1" x14ac:dyDescent="0.35">
      <c r="A37" s="89" t="s">
        <v>92</v>
      </c>
      <c r="B37" s="2888" t="s">
        <v>91</v>
      </c>
      <c r="C37" s="2785">
        <v>289</v>
      </c>
      <c r="D37" s="2723">
        <v>0.5219393807721292</v>
      </c>
      <c r="E37" s="2749">
        <v>0.47806061922787291</v>
      </c>
    </row>
    <row r="38" spans="1:5" s="179" customFormat="1" ht="12" customHeight="1" x14ac:dyDescent="0.35">
      <c r="A38" s="78" t="s">
        <v>90</v>
      </c>
      <c r="B38" s="2700" t="s">
        <v>89</v>
      </c>
      <c r="C38" s="1754">
        <v>587</v>
      </c>
      <c r="D38" s="2315">
        <v>0.68689402654464926</v>
      </c>
      <c r="E38" s="2314">
        <v>0.31310597345535024</v>
      </c>
    </row>
    <row r="39" spans="1:5" s="179" customFormat="1" ht="12" customHeight="1" x14ac:dyDescent="0.35">
      <c r="A39" s="78"/>
      <c r="B39" s="2700" t="s">
        <v>88</v>
      </c>
      <c r="C39" s="1754">
        <v>62.000000000000014</v>
      </c>
      <c r="D39" s="2315">
        <v>0.60983495218857231</v>
      </c>
      <c r="E39" s="2314">
        <v>0.39016504781142719</v>
      </c>
    </row>
    <row r="40" spans="1:5" s="179" customFormat="1" ht="12" customHeight="1" x14ac:dyDescent="0.35">
      <c r="A40" s="78"/>
      <c r="B40" s="2700" t="s">
        <v>87</v>
      </c>
      <c r="C40" s="1754">
        <v>80.000000000000014</v>
      </c>
      <c r="D40" s="2315">
        <v>0.89245247699056085</v>
      </c>
      <c r="E40" s="2314">
        <v>0.10754752300943908</v>
      </c>
    </row>
    <row r="41" spans="1:5" s="179" customFormat="1" ht="12" customHeight="1" x14ac:dyDescent="0.35">
      <c r="A41" s="78"/>
      <c r="B41" s="2700" t="s">
        <v>86</v>
      </c>
      <c r="C41" s="1754">
        <v>119.00000000000003</v>
      </c>
      <c r="D41" s="2315">
        <v>0.67471171257755047</v>
      </c>
      <c r="E41" s="2314">
        <v>0.3252882874224492</v>
      </c>
    </row>
    <row r="42" spans="1:5" s="179" customFormat="1" ht="12" customHeight="1" thickBot="1" x14ac:dyDescent="0.4">
      <c r="A42" s="81"/>
      <c r="B42" s="182" t="s">
        <v>59</v>
      </c>
      <c r="C42" s="181">
        <v>1136.9999999999995</v>
      </c>
      <c r="D42" s="2328">
        <v>0.64812595809696705</v>
      </c>
      <c r="E42" s="2327">
        <v>0.35187404190303218</v>
      </c>
    </row>
    <row r="43" spans="1:5" s="179" customFormat="1" ht="12" customHeight="1" x14ac:dyDescent="0.35">
      <c r="A43" s="92" t="s">
        <v>85</v>
      </c>
      <c r="B43" s="2699" t="s">
        <v>84</v>
      </c>
      <c r="C43" s="1961">
        <v>341.99999999999994</v>
      </c>
      <c r="D43" s="2723">
        <v>0.77632140122531623</v>
      </c>
      <c r="E43" s="2749">
        <v>0.22367859877468313</v>
      </c>
    </row>
    <row r="44" spans="1:5" s="179" customFormat="1" ht="12" customHeight="1" x14ac:dyDescent="0.35">
      <c r="A44" s="92" t="s">
        <v>83</v>
      </c>
      <c r="B44" s="1755" t="s">
        <v>82</v>
      </c>
      <c r="C44" s="1754">
        <v>106.99999999999999</v>
      </c>
      <c r="D44" s="2315">
        <v>0.25661479967343143</v>
      </c>
      <c r="E44" s="2314">
        <v>0.74338520032656863</v>
      </c>
    </row>
    <row r="45" spans="1:5" s="179" customFormat="1" ht="12" customHeight="1" x14ac:dyDescent="0.35">
      <c r="A45" s="92"/>
      <c r="B45" s="1755" t="s">
        <v>81</v>
      </c>
      <c r="C45" s="2887">
        <v>137.00000000000003</v>
      </c>
      <c r="D45" s="2315">
        <v>0.54990169300895086</v>
      </c>
      <c r="E45" s="2314">
        <v>0.45009830699104453</v>
      </c>
    </row>
    <row r="46" spans="1:5" s="179" customFormat="1" ht="12" customHeight="1" x14ac:dyDescent="0.35">
      <c r="A46" s="92"/>
      <c r="B46" s="1755" t="s">
        <v>80</v>
      </c>
      <c r="C46" s="1754">
        <v>53.999999999999979</v>
      </c>
      <c r="D46" s="2315">
        <v>0.6983525397580701</v>
      </c>
      <c r="E46" s="2314">
        <v>0.30164746024192995</v>
      </c>
    </row>
    <row r="47" spans="1:5" s="179" customFormat="1" ht="12" customHeight="1" x14ac:dyDescent="0.35">
      <c r="A47" s="92"/>
      <c r="B47" s="1755" t="s">
        <v>79</v>
      </c>
      <c r="C47" s="1754">
        <v>110.99999999999999</v>
      </c>
      <c r="D47" s="2315">
        <v>0.55129793243908143</v>
      </c>
      <c r="E47" s="2314">
        <v>0.44870206756091896</v>
      </c>
    </row>
    <row r="48" spans="1:5" s="179" customFormat="1" ht="12" customHeight="1" x14ac:dyDescent="0.35">
      <c r="A48" s="92"/>
      <c r="B48" s="1755" t="s">
        <v>75</v>
      </c>
      <c r="C48" s="1754">
        <v>73.000000000000028</v>
      </c>
      <c r="D48" s="2315">
        <v>0.85942848346813316</v>
      </c>
      <c r="E48" s="2314">
        <v>0.14057151653186678</v>
      </c>
    </row>
    <row r="49" spans="1:5" s="179" customFormat="1" ht="12" customHeight="1" x14ac:dyDescent="0.35">
      <c r="A49" s="92"/>
      <c r="B49" s="1755" t="s">
        <v>73</v>
      </c>
      <c r="C49" s="1754">
        <v>191.00000000000009</v>
      </c>
      <c r="D49" s="2315">
        <v>0.66804781271608904</v>
      </c>
      <c r="E49" s="2314">
        <v>0.33195218728391168</v>
      </c>
    </row>
    <row r="50" spans="1:5" s="179" customFormat="1" ht="12" customHeight="1" x14ac:dyDescent="0.35">
      <c r="A50" s="92"/>
      <c r="B50" s="1755" t="s">
        <v>72</v>
      </c>
      <c r="C50" s="1754">
        <v>312.00000000000028</v>
      </c>
      <c r="D50" s="2315">
        <v>0.4433359567412648</v>
      </c>
      <c r="E50" s="2314">
        <v>0.55666404325873808</v>
      </c>
    </row>
    <row r="51" spans="1:5" s="179" customFormat="1" ht="12" customHeight="1" x14ac:dyDescent="0.35">
      <c r="A51" s="92"/>
      <c r="B51" s="1755" t="s">
        <v>71</v>
      </c>
      <c r="C51" s="1754">
        <v>504.99999999999983</v>
      </c>
      <c r="D51" s="2315">
        <v>0.57320191373051665</v>
      </c>
      <c r="E51" s="2314">
        <v>0.42679808626948151</v>
      </c>
    </row>
    <row r="52" spans="1:5" s="179" customFormat="1" ht="12" customHeight="1" thickBot="1" x14ac:dyDescent="0.4">
      <c r="A52" s="92"/>
      <c r="B52" s="2351" t="s">
        <v>59</v>
      </c>
      <c r="C52" s="2869">
        <v>1841.0000000000002</v>
      </c>
      <c r="D52" s="2328">
        <v>0.60258509011942174</v>
      </c>
      <c r="E52" s="2327">
        <v>0.39741490988057765</v>
      </c>
    </row>
    <row r="53" spans="1:5" s="179" customFormat="1" ht="12" customHeight="1" x14ac:dyDescent="0.35">
      <c r="A53" s="89" t="s">
        <v>70</v>
      </c>
      <c r="B53" s="2698" t="s">
        <v>69</v>
      </c>
      <c r="C53" s="1961">
        <v>69.000000000000014</v>
      </c>
      <c r="D53" s="2723">
        <v>0.69214274289920508</v>
      </c>
      <c r="E53" s="2749">
        <v>0.3078572571007947</v>
      </c>
    </row>
    <row r="54" spans="1:5" s="179" customFormat="1" ht="12" customHeight="1" x14ac:dyDescent="0.35">
      <c r="A54" s="78" t="s">
        <v>68</v>
      </c>
      <c r="B54" s="2886" t="s">
        <v>67</v>
      </c>
      <c r="C54" s="2883">
        <v>41.999999999999993</v>
      </c>
      <c r="D54" s="2885">
        <v>0.73732073667607556</v>
      </c>
      <c r="E54" s="2884">
        <v>0.26267926332392461</v>
      </c>
    </row>
    <row r="55" spans="1:5" s="179" customFormat="1" ht="12" customHeight="1" x14ac:dyDescent="0.35">
      <c r="A55" s="78"/>
      <c r="B55" s="2880" t="s">
        <v>66</v>
      </c>
      <c r="C55" s="2883">
        <v>301.99999999999994</v>
      </c>
      <c r="D55" s="2882">
        <v>0.81749690308350054</v>
      </c>
      <c r="E55" s="2881">
        <v>0.18250309691649744</v>
      </c>
    </row>
    <row r="56" spans="1:5" s="179" customFormat="1" ht="12" customHeight="1" x14ac:dyDescent="0.35">
      <c r="A56" s="78"/>
      <c r="B56" s="2880" t="s">
        <v>65</v>
      </c>
      <c r="C56" s="2871">
        <v>233.99999999999994</v>
      </c>
      <c r="D56" s="219">
        <v>0.49779585432379297</v>
      </c>
      <c r="E56" s="267">
        <v>0.50220414567620675</v>
      </c>
    </row>
    <row r="57" spans="1:5" s="179" customFormat="1" ht="12" customHeight="1" x14ac:dyDescent="0.35">
      <c r="A57" s="78"/>
      <c r="B57" s="2880" t="s">
        <v>64</v>
      </c>
      <c r="C57" s="2879">
        <v>213.99999999999991</v>
      </c>
      <c r="D57" s="2878">
        <v>0.63022124337026175</v>
      </c>
      <c r="E57" s="2877">
        <v>0.36977875662973891</v>
      </c>
    </row>
    <row r="58" spans="1:5" s="179" customFormat="1" ht="12" customHeight="1" thickBot="1" x14ac:dyDescent="0.4">
      <c r="A58" s="81"/>
      <c r="B58" s="2876" t="s">
        <v>59</v>
      </c>
      <c r="C58" s="2875">
        <v>860.99999999999932</v>
      </c>
      <c r="D58" s="2874">
        <v>0.6605097721509775</v>
      </c>
      <c r="E58" s="2873">
        <v>0.33949022784902211</v>
      </c>
    </row>
    <row r="59" spans="1:5" s="179" customFormat="1" ht="12" customHeight="1" x14ac:dyDescent="0.35">
      <c r="A59" s="78" t="s">
        <v>63</v>
      </c>
      <c r="B59" s="390" t="s">
        <v>62</v>
      </c>
      <c r="C59" s="444">
        <v>354.00000000000006</v>
      </c>
      <c r="D59" s="219">
        <v>0.52912655158193711</v>
      </c>
      <c r="E59" s="267">
        <v>0.47087344841806389</v>
      </c>
    </row>
    <row r="60" spans="1:5" s="179" customFormat="1" ht="12" customHeight="1" x14ac:dyDescent="0.35">
      <c r="A60" s="73" t="s">
        <v>61</v>
      </c>
      <c r="B60" s="2872" t="s">
        <v>60</v>
      </c>
      <c r="C60" s="2871">
        <v>44.000000000000007</v>
      </c>
      <c r="D60" s="219">
        <v>0.69269866776968025</v>
      </c>
      <c r="E60" s="267">
        <v>0.30730133223031975</v>
      </c>
    </row>
    <row r="61" spans="1:5" s="179" customFormat="1" ht="12" customHeight="1" thickBot="1" x14ac:dyDescent="0.4">
      <c r="A61" s="69"/>
      <c r="B61" s="2870" t="s">
        <v>59</v>
      </c>
      <c r="C61" s="2869">
        <v>397.99999999999983</v>
      </c>
      <c r="D61" s="2328">
        <v>0.5473431745060533</v>
      </c>
      <c r="E61" s="2327">
        <v>0.45265682549394737</v>
      </c>
    </row>
    <row r="66" ht="39" customHeight="1" x14ac:dyDescent="0.35"/>
  </sheetData>
  <mergeCells count="5">
    <mergeCell ref="A7:B7"/>
    <mergeCell ref="A1:E1"/>
    <mergeCell ref="A2:E2"/>
    <mergeCell ref="A3:B6"/>
    <mergeCell ref="C3:E4"/>
  </mergeCells>
  <conditionalFormatting sqref="D7:E61">
    <cfRule type="expression" dxfId="583" priority="2">
      <formula>D7&lt;0.005</formula>
    </cfRule>
  </conditionalFormatting>
  <conditionalFormatting sqref="D7:E61">
    <cfRule type="expression" dxfId="582" priority="1" stopIfTrue="1">
      <formula>D7&lt;0.0004</formula>
    </cfRule>
  </conditionalFormatting>
  <printOptions horizontalCentered="1" verticalCentered="1"/>
  <pageMargins left="0" right="0" top="0.23622047244094491" bottom="0.23622047244094491" header="0.31496062992125984" footer="0"/>
  <pageSetup paperSize="9" scale="73" fitToHeight="0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גיליון151"/>
  <dimension ref="A1:F4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6328125" style="687" customWidth="1"/>
    <col min="2" max="2" width="49.453125" style="687" customWidth="1"/>
    <col min="3" max="3" width="21.08984375" style="687" customWidth="1"/>
    <col min="4" max="4" width="19.6328125" style="686" customWidth="1"/>
    <col min="5" max="5" width="18.36328125" style="686" customWidth="1"/>
  </cols>
  <sheetData>
    <row r="1" spans="1:6" s="179" customFormat="1" ht="18" x14ac:dyDescent="0.35">
      <c r="A1" s="6345" t="s">
        <v>1332</v>
      </c>
      <c r="B1" s="6345"/>
      <c r="C1" s="6345"/>
      <c r="D1" s="6345"/>
      <c r="E1" s="6345"/>
    </row>
    <row r="2" spans="1:6" s="179" customFormat="1" ht="18.5" thickBot="1" x14ac:dyDescent="0.4">
      <c r="A2" s="6346" t="s">
        <v>1331</v>
      </c>
      <c r="B2" s="6346"/>
      <c r="C2" s="6346"/>
      <c r="D2" s="6346"/>
      <c r="E2" s="6346"/>
    </row>
    <row r="3" spans="1:6" s="179" customFormat="1" x14ac:dyDescent="0.35">
      <c r="A3" s="7123" t="s">
        <v>158</v>
      </c>
      <c r="B3" s="7124"/>
      <c r="C3" s="6519" t="s">
        <v>344</v>
      </c>
      <c r="D3" s="6520"/>
      <c r="E3" s="6521"/>
    </row>
    <row r="4" spans="1:6" s="732" customFormat="1" ht="15.75" customHeight="1" thickBot="1" x14ac:dyDescent="0.35">
      <c r="A4" s="7125"/>
      <c r="B4" s="7126"/>
      <c r="C4" s="6522"/>
      <c r="D4" s="6523"/>
      <c r="E4" s="6524"/>
    </row>
    <row r="5" spans="1:6" s="732" customFormat="1" ht="15.75" customHeight="1" x14ac:dyDescent="0.3">
      <c r="A5" s="7125"/>
      <c r="B5" s="7126"/>
      <c r="C5" s="731" t="s">
        <v>55</v>
      </c>
      <c r="D5" s="731" t="s">
        <v>343</v>
      </c>
      <c r="E5" s="731" t="s">
        <v>342</v>
      </c>
      <c r="F5" s="2890"/>
    </row>
    <row r="6" spans="1:6" s="732" customFormat="1" ht="16" thickBot="1" x14ac:dyDescent="0.35">
      <c r="A6" s="6517"/>
      <c r="B6" s="6518"/>
      <c r="C6" s="730" t="s">
        <v>49</v>
      </c>
      <c r="D6" s="730" t="s">
        <v>341</v>
      </c>
      <c r="E6" s="730" t="s">
        <v>340</v>
      </c>
      <c r="F6" s="2890"/>
    </row>
    <row r="7" spans="1:6" s="179" customFormat="1" ht="12" customHeight="1" x14ac:dyDescent="0.35">
      <c r="A7" s="55" t="s">
        <v>48</v>
      </c>
      <c r="B7" s="224" t="s">
        <v>47</v>
      </c>
      <c r="C7" s="726">
        <v>7313.0000000000027</v>
      </c>
      <c r="D7" s="219">
        <v>0.39262589055339681</v>
      </c>
      <c r="E7" s="267">
        <v>0.60737410944660519</v>
      </c>
      <c r="F7" s="2891"/>
    </row>
    <row r="8" spans="1:6" s="179" customFormat="1" ht="12" customHeight="1" thickBot="1" x14ac:dyDescent="0.4">
      <c r="A8" s="59" t="s">
        <v>46</v>
      </c>
      <c r="B8" s="2904" t="s">
        <v>45</v>
      </c>
      <c r="C8" s="2903">
        <v>14389.000000000033</v>
      </c>
      <c r="D8" s="2899">
        <v>0.53951416028776078</v>
      </c>
      <c r="E8" s="2898">
        <v>0.4604858397122692</v>
      </c>
      <c r="F8" s="2891"/>
    </row>
    <row r="9" spans="1:6" s="179" customFormat="1" ht="12" customHeight="1" x14ac:dyDescent="0.35">
      <c r="A9" s="44" t="s">
        <v>44</v>
      </c>
      <c r="B9" s="2902" t="s">
        <v>43</v>
      </c>
      <c r="C9" s="2901">
        <v>6058.9999999999736</v>
      </c>
      <c r="D9" s="2723">
        <v>0.80715064880425624</v>
      </c>
      <c r="E9" s="2749">
        <v>0.19284935119575286</v>
      </c>
      <c r="F9" s="2891"/>
    </row>
    <row r="10" spans="1:6" s="179" customFormat="1" ht="12" customHeight="1" x14ac:dyDescent="0.35">
      <c r="A10" s="36" t="s">
        <v>42</v>
      </c>
      <c r="B10" s="1803" t="s">
        <v>41</v>
      </c>
      <c r="C10" s="2900">
        <v>1953.0000000000025</v>
      </c>
      <c r="D10" s="2885">
        <v>0.71662847250712114</v>
      </c>
      <c r="E10" s="2884">
        <v>0.28337152749288075</v>
      </c>
      <c r="F10" s="2891"/>
    </row>
    <row r="11" spans="1:6" s="179" customFormat="1" ht="12" customHeight="1" thickBot="1" x14ac:dyDescent="0.4">
      <c r="A11" s="34"/>
      <c r="B11" s="51" t="s">
        <v>40</v>
      </c>
      <c r="C11" s="2908">
        <v>14761.000000000042</v>
      </c>
      <c r="D11" s="2907">
        <v>0.35821673551382999</v>
      </c>
      <c r="E11" s="2906">
        <v>0.64178326448620904</v>
      </c>
      <c r="F11" s="2891"/>
    </row>
    <row r="12" spans="1:6" s="179" customFormat="1" ht="12" customHeight="1" x14ac:dyDescent="0.35">
      <c r="A12" s="55" t="s">
        <v>39</v>
      </c>
      <c r="B12" s="465" t="s">
        <v>38</v>
      </c>
      <c r="C12" s="726">
        <v>6928.0000000000027</v>
      </c>
      <c r="D12" s="219">
        <v>0.12413918671298613</v>
      </c>
      <c r="E12" s="267">
        <v>0.87586081328701693</v>
      </c>
      <c r="F12" s="2891"/>
    </row>
    <row r="13" spans="1:6" s="179" customFormat="1" ht="12" customHeight="1" x14ac:dyDescent="0.35">
      <c r="A13" s="36" t="s">
        <v>37</v>
      </c>
      <c r="B13" s="2905" t="s">
        <v>36</v>
      </c>
      <c r="C13" s="2900">
        <v>11796.999999999978</v>
      </c>
      <c r="D13" s="2885">
        <v>0.66544224479329328</v>
      </c>
      <c r="E13" s="2884">
        <v>0.33455775520672032</v>
      </c>
      <c r="F13" s="2891"/>
    </row>
    <row r="14" spans="1:6" s="179" customFormat="1" ht="12" customHeight="1" x14ac:dyDescent="0.35">
      <c r="A14" s="34"/>
      <c r="B14" s="2905" t="s">
        <v>35</v>
      </c>
      <c r="C14" s="2900">
        <v>101.00000000000001</v>
      </c>
      <c r="D14" s="2885">
        <v>0.5018344772878125</v>
      </c>
      <c r="E14" s="2884">
        <v>0.49816552271218689</v>
      </c>
      <c r="F14" s="2891"/>
    </row>
    <row r="15" spans="1:6" s="179" customFormat="1" ht="12" customHeight="1" x14ac:dyDescent="0.35">
      <c r="A15" s="34"/>
      <c r="B15" s="2905" t="s">
        <v>34</v>
      </c>
      <c r="C15" s="2900">
        <v>435.00000000000034</v>
      </c>
      <c r="D15" s="2885">
        <v>0.58044709871702627</v>
      </c>
      <c r="E15" s="2884">
        <v>0.41955290128297579</v>
      </c>
      <c r="F15" s="2891"/>
    </row>
    <row r="16" spans="1:6" s="179" customFormat="1" ht="12" customHeight="1" x14ac:dyDescent="0.35">
      <c r="A16" s="34"/>
      <c r="B16" s="2905" t="s">
        <v>33</v>
      </c>
      <c r="C16" s="2900">
        <v>163.00000000000009</v>
      </c>
      <c r="D16" s="2885">
        <v>0.5547682297288945</v>
      </c>
      <c r="E16" s="2884">
        <v>0.44523177027110239</v>
      </c>
      <c r="F16" s="2891"/>
    </row>
    <row r="17" spans="1:6" s="179" customFormat="1" ht="12" customHeight="1" x14ac:dyDescent="0.35">
      <c r="A17" s="34"/>
      <c r="B17" s="2905" t="s">
        <v>32</v>
      </c>
      <c r="C17" s="2900">
        <v>174.99999999999997</v>
      </c>
      <c r="D17" s="2885">
        <v>0.64488114474213587</v>
      </c>
      <c r="E17" s="2884">
        <v>0.35511885525786374</v>
      </c>
      <c r="F17" s="2891"/>
    </row>
    <row r="18" spans="1:6" s="179" customFormat="1" ht="12" customHeight="1" x14ac:dyDescent="0.35">
      <c r="A18" s="34"/>
      <c r="B18" s="2905" t="s">
        <v>4</v>
      </c>
      <c r="C18" s="2900">
        <v>284.00000000000023</v>
      </c>
      <c r="D18" s="2885">
        <v>0.46626839505103701</v>
      </c>
      <c r="E18" s="2884">
        <v>0.5337316049489611</v>
      </c>
      <c r="F18" s="2891"/>
    </row>
    <row r="19" spans="1:6" s="179" customFormat="1" ht="12" customHeight="1" thickBot="1" x14ac:dyDescent="0.4">
      <c r="A19" s="57"/>
      <c r="B19" s="2904" t="s">
        <v>25</v>
      </c>
      <c r="C19" s="2903">
        <v>2889.9999999999941</v>
      </c>
      <c r="D19" s="2899">
        <v>0.53705099459708738</v>
      </c>
      <c r="E19" s="2898">
        <v>0.46294900540291228</v>
      </c>
      <c r="F19" s="2891"/>
    </row>
    <row r="20" spans="1:6" s="179" customFormat="1" ht="12" customHeight="1" x14ac:dyDescent="0.35">
      <c r="A20" s="44" t="s">
        <v>31</v>
      </c>
      <c r="B20" s="2902" t="s">
        <v>30</v>
      </c>
      <c r="C20" s="2901">
        <v>318</v>
      </c>
      <c r="D20" s="2723">
        <v>2.5775012859423355E-2</v>
      </c>
      <c r="E20" s="2749">
        <v>0.9742249871405767</v>
      </c>
      <c r="F20" s="2891"/>
    </row>
    <row r="21" spans="1:6" s="179" customFormat="1" ht="12" customHeight="1" x14ac:dyDescent="0.35">
      <c r="A21" s="36" t="s">
        <v>29</v>
      </c>
      <c r="B21" s="1803" t="s">
        <v>28</v>
      </c>
      <c r="C21" s="2900">
        <v>1265.9999999999993</v>
      </c>
      <c r="D21" s="2885">
        <v>2.8253374174292026E-2</v>
      </c>
      <c r="E21" s="2884">
        <v>0.97174662582570792</v>
      </c>
      <c r="F21" s="2891"/>
    </row>
    <row r="22" spans="1:6" s="179" customFormat="1" ht="12" customHeight="1" x14ac:dyDescent="0.35">
      <c r="A22" s="26"/>
      <c r="B22" s="1803" t="s">
        <v>27</v>
      </c>
      <c r="C22" s="2900">
        <v>3044.9999999999955</v>
      </c>
      <c r="D22" s="2885">
        <v>7.8962805033113342E-2</v>
      </c>
      <c r="E22" s="2884">
        <v>0.92103719496688807</v>
      </c>
      <c r="F22" s="2891"/>
    </row>
    <row r="23" spans="1:6" s="179" customFormat="1" ht="12" customHeight="1" x14ac:dyDescent="0.35">
      <c r="A23" s="34"/>
      <c r="B23" s="1803" t="s">
        <v>26</v>
      </c>
      <c r="C23" s="2900">
        <v>904.00000000000057</v>
      </c>
      <c r="D23" s="2885">
        <v>0.36597085724757322</v>
      </c>
      <c r="E23" s="2884">
        <v>0.63402914275242617</v>
      </c>
      <c r="F23" s="2891"/>
    </row>
    <row r="24" spans="1:6" s="179" customFormat="1" ht="12" customHeight="1" x14ac:dyDescent="0.35">
      <c r="A24" s="34"/>
      <c r="B24" s="1803" t="s">
        <v>4</v>
      </c>
      <c r="C24" s="2900">
        <v>135.99999999999997</v>
      </c>
      <c r="D24" s="2885">
        <v>0.23316048407080742</v>
      </c>
      <c r="E24" s="2884">
        <v>0.76683951592919253</v>
      </c>
      <c r="F24" s="2891"/>
    </row>
    <row r="25" spans="1:6" s="179" customFormat="1" ht="12" customHeight="1" thickBot="1" x14ac:dyDescent="0.4">
      <c r="A25" s="34"/>
      <c r="B25" s="51" t="s">
        <v>25</v>
      </c>
      <c r="C25" s="2908">
        <v>1259.0000000000002</v>
      </c>
      <c r="D25" s="2907">
        <v>0.20280012902470115</v>
      </c>
      <c r="E25" s="2906">
        <v>0.79719987097529865</v>
      </c>
      <c r="F25" s="2891"/>
    </row>
    <row r="26" spans="1:6" s="179" customFormat="1" ht="12" customHeight="1" x14ac:dyDescent="0.35">
      <c r="A26" s="55" t="s">
        <v>24</v>
      </c>
      <c r="B26" s="465" t="s">
        <v>23</v>
      </c>
      <c r="C26" s="726">
        <v>2529.9999999999973</v>
      </c>
      <c r="D26" s="219">
        <v>0.40348819482760773</v>
      </c>
      <c r="E26" s="267">
        <v>0.59651180517239355</v>
      </c>
      <c r="F26" s="2891"/>
    </row>
    <row r="27" spans="1:6" s="179" customFormat="1" ht="12" customHeight="1" x14ac:dyDescent="0.35">
      <c r="A27" s="36" t="s">
        <v>22</v>
      </c>
      <c r="B27" s="2905" t="s">
        <v>21</v>
      </c>
      <c r="C27" s="2900">
        <v>3960.9999999999973</v>
      </c>
      <c r="D27" s="2885">
        <v>0.75883290515073187</v>
      </c>
      <c r="E27" s="2884">
        <v>0.24116709484926932</v>
      </c>
      <c r="F27" s="2891"/>
    </row>
    <row r="28" spans="1:6" s="179" customFormat="1" ht="12" customHeight="1" x14ac:dyDescent="0.35">
      <c r="A28" s="34"/>
      <c r="B28" s="2905" t="s">
        <v>20</v>
      </c>
      <c r="C28" s="2900">
        <v>5765.0000000000009</v>
      </c>
      <c r="D28" s="2885">
        <v>0.77422291366842033</v>
      </c>
      <c r="E28" s="2884">
        <v>0.22577708633159232</v>
      </c>
      <c r="F28" s="2891"/>
    </row>
    <row r="29" spans="1:6" s="179" customFormat="1" ht="12" customHeight="1" x14ac:dyDescent="0.35">
      <c r="A29" s="34"/>
      <c r="B29" s="2905" t="s">
        <v>19</v>
      </c>
      <c r="C29" s="2900">
        <v>5975.9999999999891</v>
      </c>
      <c r="D29" s="2885">
        <v>0.13866518728208424</v>
      </c>
      <c r="E29" s="2884">
        <v>0.86133481271791679</v>
      </c>
      <c r="F29" s="2891"/>
    </row>
    <row r="30" spans="1:6" s="179" customFormat="1" ht="12" customHeight="1" x14ac:dyDescent="0.35">
      <c r="A30" s="34"/>
      <c r="B30" s="2905" t="s">
        <v>18</v>
      </c>
      <c r="C30" s="2900">
        <v>240.00000000000011</v>
      </c>
      <c r="D30" s="2885">
        <v>0.59438711207813555</v>
      </c>
      <c r="E30" s="2884">
        <v>0.40561288792186362</v>
      </c>
      <c r="F30" s="2891"/>
    </row>
    <row r="31" spans="1:6" s="179" customFormat="1" ht="12" customHeight="1" x14ac:dyDescent="0.35">
      <c r="A31" s="34"/>
      <c r="B31" s="2905" t="s">
        <v>17</v>
      </c>
      <c r="C31" s="2900">
        <v>2200.0000000000005</v>
      </c>
      <c r="D31" s="2885">
        <v>0.39968400407498306</v>
      </c>
      <c r="E31" s="2884">
        <v>0.60031599592502582</v>
      </c>
      <c r="F31" s="2891"/>
    </row>
    <row r="32" spans="1:6" s="179" customFormat="1" ht="12" customHeight="1" x14ac:dyDescent="0.35">
      <c r="A32" s="34"/>
      <c r="B32" s="2905" t="s">
        <v>16</v>
      </c>
      <c r="C32" s="2900">
        <v>320.99999999999994</v>
      </c>
      <c r="D32" s="2885">
        <v>0.44092659195868367</v>
      </c>
      <c r="E32" s="2884">
        <v>0.55907340804131767</v>
      </c>
      <c r="F32" s="2891"/>
    </row>
    <row r="33" spans="1:6" s="179" customFormat="1" ht="12" customHeight="1" x14ac:dyDescent="0.35">
      <c r="A33" s="34"/>
      <c r="B33" s="2905" t="s">
        <v>15</v>
      </c>
      <c r="C33" s="2900">
        <v>453.00000000000006</v>
      </c>
      <c r="D33" s="2885">
        <v>0.60603944956563993</v>
      </c>
      <c r="E33" s="2884">
        <v>0.39396055043436085</v>
      </c>
      <c r="F33" s="2891"/>
    </row>
    <row r="34" spans="1:6" s="179" customFormat="1" ht="12" customHeight="1" x14ac:dyDescent="0.35">
      <c r="A34" s="34"/>
      <c r="B34" s="2905" t="s">
        <v>14</v>
      </c>
      <c r="C34" s="2900">
        <v>585.99999999999966</v>
      </c>
      <c r="D34" s="2885">
        <v>0.72291631456192407</v>
      </c>
      <c r="E34" s="2884">
        <v>0.2770836854380761</v>
      </c>
      <c r="F34" s="2891"/>
    </row>
    <row r="35" spans="1:6" s="179" customFormat="1" ht="12" customHeight="1" x14ac:dyDescent="0.35">
      <c r="A35" s="34"/>
      <c r="B35" s="2905" t="s">
        <v>13</v>
      </c>
      <c r="C35" s="2900">
        <v>41.000000000000007</v>
      </c>
      <c r="D35" s="2885">
        <v>0.72109425484201706</v>
      </c>
      <c r="E35" s="2884">
        <v>0.278905745157983</v>
      </c>
      <c r="F35" s="2891"/>
    </row>
    <row r="36" spans="1:6" s="179" customFormat="1" ht="12" customHeight="1" x14ac:dyDescent="0.35">
      <c r="A36" s="34"/>
      <c r="B36" s="2905" t="s">
        <v>12</v>
      </c>
      <c r="C36" s="2900">
        <v>333.99999999999994</v>
      </c>
      <c r="D36" s="2885">
        <v>0.33469886652365299</v>
      </c>
      <c r="E36" s="2884">
        <v>0.66530113347634701</v>
      </c>
      <c r="F36" s="2891"/>
    </row>
    <row r="37" spans="1:6" s="179" customFormat="1" ht="12" customHeight="1" thickBot="1" x14ac:dyDescent="0.4">
      <c r="A37" s="52"/>
      <c r="B37" s="2904" t="s">
        <v>4</v>
      </c>
      <c r="C37" s="2903">
        <v>359.00000000000006</v>
      </c>
      <c r="D37" s="2899">
        <v>0.31401680785152325</v>
      </c>
      <c r="E37" s="2898">
        <v>0.68598319214847636</v>
      </c>
      <c r="F37" s="2891"/>
    </row>
    <row r="38" spans="1:6" s="179" customFormat="1" ht="12" customHeight="1" x14ac:dyDescent="0.35">
      <c r="A38" s="44" t="s">
        <v>11</v>
      </c>
      <c r="B38" s="2902" t="s">
        <v>10</v>
      </c>
      <c r="C38" s="2901">
        <v>13314.999999999995</v>
      </c>
      <c r="D38" s="2723">
        <v>0.6285124574777845</v>
      </c>
      <c r="E38" s="2749">
        <v>0.37148754252223115</v>
      </c>
      <c r="F38" s="2891"/>
    </row>
    <row r="39" spans="1:6" s="179" customFormat="1" ht="12" customHeight="1" x14ac:dyDescent="0.35">
      <c r="A39" s="36" t="s">
        <v>9</v>
      </c>
      <c r="B39" s="1803" t="s">
        <v>8</v>
      </c>
      <c r="C39" s="2900">
        <v>783.00000000000057</v>
      </c>
      <c r="D39" s="2885">
        <v>0.83594217932384152</v>
      </c>
      <c r="E39" s="2884">
        <v>0.16405782067616037</v>
      </c>
      <c r="F39" s="2891"/>
    </row>
    <row r="40" spans="1:6" s="179" customFormat="1" ht="12" customHeight="1" x14ac:dyDescent="0.35">
      <c r="A40" s="34"/>
      <c r="B40" s="1803" t="s">
        <v>7</v>
      </c>
      <c r="C40" s="2900">
        <v>380.99999999999989</v>
      </c>
      <c r="D40" s="2899">
        <v>0.53519626402778264</v>
      </c>
      <c r="E40" s="2898">
        <v>0.46480373597221764</v>
      </c>
      <c r="F40" s="2891"/>
    </row>
    <row r="41" spans="1:6" s="179" customFormat="1" ht="12" customHeight="1" x14ac:dyDescent="0.35">
      <c r="A41" s="34"/>
      <c r="B41" s="1803" t="s">
        <v>6</v>
      </c>
      <c r="C41" s="2895">
        <v>1799.0000000000023</v>
      </c>
      <c r="D41" s="2897">
        <v>0.41510367226116662</v>
      </c>
      <c r="E41" s="2896">
        <v>0.58489632773883338</v>
      </c>
      <c r="F41" s="2891"/>
    </row>
    <row r="42" spans="1:6" s="179" customFormat="1" ht="12" customHeight="1" x14ac:dyDescent="0.35">
      <c r="A42" s="34"/>
      <c r="B42" s="1803" t="s">
        <v>5</v>
      </c>
      <c r="C42" s="2895">
        <v>5705.9999999999918</v>
      </c>
      <c r="D42" s="2894">
        <v>0.19578297695576022</v>
      </c>
      <c r="E42" s="2893">
        <v>0.80421702304423859</v>
      </c>
      <c r="F42" s="2891"/>
    </row>
    <row r="43" spans="1:6" s="179" customFormat="1" ht="12" customHeight="1" thickBot="1" x14ac:dyDescent="0.4">
      <c r="A43" s="266"/>
      <c r="B43" s="51" t="s">
        <v>4</v>
      </c>
      <c r="C43" s="2892">
        <v>789.00000000000011</v>
      </c>
      <c r="D43" s="1102">
        <v>0.28048012205421324</v>
      </c>
      <c r="E43" s="1101">
        <v>0.71951987794578631</v>
      </c>
      <c r="F43" s="2891"/>
    </row>
    <row r="44" spans="1:6" s="179" customFormat="1" ht="12" customHeight="1" x14ac:dyDescent="0.35">
      <c r="A44" s="687"/>
      <c r="B44" s="687"/>
      <c r="C44" s="687"/>
      <c r="D44" s="686"/>
      <c r="E44" s="686"/>
      <c r="F44" s="2890"/>
    </row>
    <row r="45" spans="1:6" s="179" customFormat="1" ht="12" customHeight="1" x14ac:dyDescent="0.35">
      <c r="A45" s="687"/>
      <c r="B45" s="687"/>
      <c r="C45" s="687"/>
      <c r="D45" s="686"/>
      <c r="E45" s="686"/>
      <c r="F45" s="2890"/>
    </row>
    <row r="46" spans="1:6" s="179" customFormat="1" ht="12" customHeight="1" x14ac:dyDescent="0.35">
      <c r="A46" s="687"/>
      <c r="B46" s="687"/>
      <c r="C46" s="687"/>
      <c r="D46" s="686"/>
      <c r="E46" s="686"/>
      <c r="F46" s="2890"/>
    </row>
  </sheetData>
  <mergeCells count="4">
    <mergeCell ref="A2:E2"/>
    <mergeCell ref="A3:B6"/>
    <mergeCell ref="C3:E4"/>
    <mergeCell ref="A1:E1"/>
  </mergeCells>
  <conditionalFormatting sqref="D7:E43">
    <cfRule type="expression" dxfId="581" priority="2">
      <formula>D7&lt;0.005</formula>
    </cfRule>
  </conditionalFormatting>
  <conditionalFormatting sqref="D7:E43">
    <cfRule type="expression" dxfId="58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90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גיליון152">
    <tabColor rgb="FFFFFF00"/>
  </sheetPr>
  <dimension ref="A1:I72"/>
  <sheetViews>
    <sheetView view="pageBreakPreview" topLeftCell="B38" zoomScaleNormal="100" zoomScaleSheetLayoutView="100" workbookViewId="0">
      <selection activeCell="G10" sqref="G10"/>
    </sheetView>
  </sheetViews>
  <sheetFormatPr defaultRowHeight="14.5" x14ac:dyDescent="0.35"/>
  <cols>
    <col min="1" max="1" width="32.6328125" style="734" customWidth="1"/>
    <col min="2" max="2" width="30.453125" style="734" bestFit="1" customWidth="1"/>
    <col min="3" max="3" width="16" style="734" customWidth="1"/>
    <col min="4" max="5" width="16" style="733" customWidth="1"/>
    <col min="6" max="6" width="12" style="733" bestFit="1" customWidth="1"/>
    <col min="7" max="7" width="13" style="733" bestFit="1" customWidth="1"/>
    <col min="8" max="8" width="20.90625" style="733" bestFit="1" customWidth="1"/>
  </cols>
  <sheetData>
    <row r="1" spans="1:8" s="771" customFormat="1" ht="15.75" customHeight="1" x14ac:dyDescent="0.45">
      <c r="A1" s="6345" t="s">
        <v>1334</v>
      </c>
      <c r="B1" s="6345"/>
      <c r="C1" s="6345"/>
      <c r="D1" s="6345"/>
      <c r="E1" s="6345"/>
      <c r="F1" s="6345"/>
      <c r="G1" s="6345"/>
      <c r="H1" s="6345"/>
    </row>
    <row r="2" spans="1:8" s="771" customFormat="1" ht="15.75" customHeight="1" thickBot="1" x14ac:dyDescent="0.5">
      <c r="A2" s="6345" t="s">
        <v>1333</v>
      </c>
      <c r="B2" s="6345"/>
      <c r="C2" s="6345"/>
      <c r="D2" s="6345"/>
      <c r="E2" s="6345"/>
      <c r="F2" s="6345"/>
      <c r="G2" s="6345"/>
      <c r="H2" s="6345"/>
    </row>
    <row r="3" spans="1:8" s="706" customFormat="1" ht="15.5" x14ac:dyDescent="0.35">
      <c r="A3" s="6419"/>
      <c r="B3" s="6420"/>
      <c r="C3" s="6529" t="s">
        <v>360</v>
      </c>
      <c r="D3" s="6530"/>
      <c r="E3" s="6530"/>
      <c r="F3" s="6530"/>
      <c r="G3" s="6530"/>
      <c r="H3" s="6531"/>
    </row>
    <row r="4" spans="1:8" s="706" customFormat="1" ht="16" thickBot="1" x14ac:dyDescent="0.4">
      <c r="A4" s="6421"/>
      <c r="B4" s="6422"/>
      <c r="C4" s="6384"/>
      <c r="D4" s="6385"/>
      <c r="E4" s="6385"/>
      <c r="F4" s="6385"/>
      <c r="G4" s="6385"/>
      <c r="H4" s="6386"/>
    </row>
    <row r="5" spans="1:8" s="706" customFormat="1" ht="15.75" customHeight="1" x14ac:dyDescent="0.35">
      <c r="A5" s="6421"/>
      <c r="B5" s="6422"/>
      <c r="C5" s="769" t="s">
        <v>55</v>
      </c>
      <c r="D5" s="770" t="s">
        <v>359</v>
      </c>
      <c r="E5" s="769" t="s">
        <v>358</v>
      </c>
      <c r="F5" s="769" t="s">
        <v>357</v>
      </c>
      <c r="G5" s="770" t="s">
        <v>356</v>
      </c>
      <c r="H5" s="769" t="s">
        <v>355</v>
      </c>
    </row>
    <row r="6" spans="1:8" s="706" customFormat="1" ht="32.25" customHeight="1" thickBot="1" x14ac:dyDescent="0.4">
      <c r="A6" s="6527"/>
      <c r="B6" s="6528"/>
      <c r="C6" s="767" t="s">
        <v>49</v>
      </c>
      <c r="D6" s="768" t="s">
        <v>354</v>
      </c>
      <c r="E6" s="767" t="s">
        <v>353</v>
      </c>
      <c r="F6" s="767" t="s">
        <v>352</v>
      </c>
      <c r="G6" s="768" t="s">
        <v>351</v>
      </c>
      <c r="H6" s="767" t="s">
        <v>350</v>
      </c>
    </row>
    <row r="7" spans="1:8" s="179" customFormat="1" ht="12" customHeight="1" thickBot="1" x14ac:dyDescent="0.4">
      <c r="A7" s="6525" t="s">
        <v>59</v>
      </c>
      <c r="B7" s="6526"/>
      <c r="C7" s="2930">
        <v>11303.000000000024</v>
      </c>
      <c r="D7" s="1572">
        <v>0.4531505771791921</v>
      </c>
      <c r="E7" s="1572">
        <v>0.29575179083752323</v>
      </c>
      <c r="F7" s="1572">
        <v>0.11198586629437093</v>
      </c>
      <c r="G7" s="1572">
        <v>6.8056871486246451E-2</v>
      </c>
      <c r="H7" s="764">
        <v>7.105489420268031E-2</v>
      </c>
    </row>
    <row r="8" spans="1:8" s="179" customFormat="1" ht="12" customHeight="1" x14ac:dyDescent="0.35">
      <c r="A8" s="311" t="s">
        <v>123</v>
      </c>
      <c r="B8" s="2828" t="s">
        <v>122</v>
      </c>
      <c r="C8" s="2924">
        <v>1596.0000000000007</v>
      </c>
      <c r="D8" s="2723">
        <v>0.65056491151529539</v>
      </c>
      <c r="E8" s="2723">
        <v>0.24708920489338573</v>
      </c>
      <c r="F8" s="2723">
        <v>4.5527687276050208E-2</v>
      </c>
      <c r="G8" s="2723">
        <v>2.1757419086217745E-2</v>
      </c>
      <c r="H8" s="2749">
        <v>3.5060777229045541E-2</v>
      </c>
    </row>
    <row r="9" spans="1:8" s="179" customFormat="1" ht="12" customHeight="1" x14ac:dyDescent="0.35">
      <c r="A9" s="92" t="s">
        <v>121</v>
      </c>
      <c r="B9" s="1701" t="s">
        <v>120</v>
      </c>
      <c r="C9" s="2913">
        <v>407.00000000000011</v>
      </c>
      <c r="D9" s="2885">
        <v>0.40642789310028676</v>
      </c>
      <c r="E9" s="2885">
        <v>0.31108315467706704</v>
      </c>
      <c r="F9" s="2885">
        <v>0.17065347697182112</v>
      </c>
      <c r="G9" s="2885">
        <v>5.4255190222714668E-2</v>
      </c>
      <c r="H9" s="2884">
        <v>5.7580285028107241E-2</v>
      </c>
    </row>
    <row r="10" spans="1:8" s="179" customFormat="1" ht="12" customHeight="1" x14ac:dyDescent="0.35">
      <c r="A10" s="322"/>
      <c r="B10" s="1701" t="s">
        <v>119</v>
      </c>
      <c r="C10" s="2913">
        <v>938.99999999999966</v>
      </c>
      <c r="D10" s="2885">
        <v>0.4729477676251414</v>
      </c>
      <c r="E10" s="2885">
        <v>0.38003715263691445</v>
      </c>
      <c r="F10" s="2885">
        <v>7.2659983580146109E-2</v>
      </c>
      <c r="G10" s="2885">
        <v>5.8946331961977537E-2</v>
      </c>
      <c r="H10" s="2884">
        <v>1.5408764195823304E-2</v>
      </c>
    </row>
    <row r="11" spans="1:8" s="179" customFormat="1" ht="12" customHeight="1" x14ac:dyDescent="0.35">
      <c r="A11" s="322"/>
      <c r="B11" s="1701" t="s">
        <v>118</v>
      </c>
      <c r="C11" s="2913">
        <v>710.99999999999977</v>
      </c>
      <c r="D11" s="2885">
        <v>0.59323168462002218</v>
      </c>
      <c r="E11" s="2885">
        <v>0.24845540256357249</v>
      </c>
      <c r="F11" s="2885">
        <v>5.8453471408964335E-2</v>
      </c>
      <c r="G11" s="2885">
        <v>3.8995627941939219E-2</v>
      </c>
      <c r="H11" s="2884">
        <v>6.086381346550173E-2</v>
      </c>
    </row>
    <row r="12" spans="1:8" s="179" customFormat="1" ht="12" customHeight="1" x14ac:dyDescent="0.35">
      <c r="A12" s="322"/>
      <c r="B12" s="1701" t="s">
        <v>117</v>
      </c>
      <c r="C12" s="2913">
        <v>71.000000000000014</v>
      </c>
      <c r="D12" s="2885">
        <v>0.35247780602364792</v>
      </c>
      <c r="E12" s="2885">
        <v>0.30053437382351406</v>
      </c>
      <c r="F12" s="2885">
        <v>2.8020676929183756E-2</v>
      </c>
      <c r="G12" s="2885">
        <v>5.103834262995046E-2</v>
      </c>
      <c r="H12" s="2884">
        <v>0.26792880059370378</v>
      </c>
    </row>
    <row r="13" spans="1:8" s="179" customFormat="1" ht="12" customHeight="1" x14ac:dyDescent="0.35">
      <c r="A13" s="322"/>
      <c r="B13" s="2929" t="s">
        <v>116</v>
      </c>
      <c r="C13" s="2913">
        <v>48.000000000000014</v>
      </c>
      <c r="D13" s="2885">
        <v>0.48557753939490361</v>
      </c>
      <c r="E13" s="2885">
        <v>0.38569750713955847</v>
      </c>
      <c r="F13" s="2885">
        <v>6.132046949119313E-2</v>
      </c>
      <c r="G13" s="2885">
        <v>6.7404483974344578E-2</v>
      </c>
      <c r="H13" s="2884">
        <v>0</v>
      </c>
    </row>
    <row r="14" spans="1:8" s="179" customFormat="1" ht="12" customHeight="1" x14ac:dyDescent="0.35">
      <c r="A14" s="322"/>
      <c r="B14" s="1701" t="s">
        <v>115</v>
      </c>
      <c r="C14" s="2913">
        <v>132.00000000000003</v>
      </c>
      <c r="D14" s="2885">
        <v>0.6047846470846634</v>
      </c>
      <c r="E14" s="2885">
        <v>0.1741655211761092</v>
      </c>
      <c r="F14" s="2885">
        <v>6.7083274912449323E-2</v>
      </c>
      <c r="G14" s="2885">
        <v>7.7002510533883115E-2</v>
      </c>
      <c r="H14" s="2884">
        <v>7.6964046292895091E-2</v>
      </c>
    </row>
    <row r="15" spans="1:8" s="179" customFormat="1" ht="12" customHeight="1" x14ac:dyDescent="0.35">
      <c r="A15" s="322"/>
      <c r="B15" s="2929" t="s">
        <v>114</v>
      </c>
      <c r="C15" s="2913">
        <v>23.000000000000007</v>
      </c>
      <c r="D15" s="2885">
        <v>0.68878206981933299</v>
      </c>
      <c r="E15" s="2885">
        <v>0.2271168346766842</v>
      </c>
      <c r="F15" s="2885">
        <v>8.4101095503982592E-2</v>
      </c>
      <c r="G15" s="2885">
        <v>0</v>
      </c>
      <c r="H15" s="2884">
        <v>0</v>
      </c>
    </row>
    <row r="16" spans="1:8" s="179" customFormat="1" ht="12" customHeight="1" x14ac:dyDescent="0.35">
      <c r="A16" s="322"/>
      <c r="B16" s="2929" t="s">
        <v>113</v>
      </c>
      <c r="C16" s="2913">
        <v>31.000000000000011</v>
      </c>
      <c r="D16" s="2885">
        <v>0.3232450504993386</v>
      </c>
      <c r="E16" s="2885">
        <v>0.24491543534695179</v>
      </c>
      <c r="F16" s="2885">
        <v>0.28033310002161049</v>
      </c>
      <c r="G16" s="2885">
        <v>0.15150641413209909</v>
      </c>
      <c r="H16" s="2884">
        <v>0</v>
      </c>
    </row>
    <row r="17" spans="1:8" s="179" customFormat="1" ht="12" customHeight="1" x14ac:dyDescent="0.35">
      <c r="A17" s="322"/>
      <c r="B17" s="1701" t="s">
        <v>112</v>
      </c>
      <c r="C17" s="2913">
        <v>50</v>
      </c>
      <c r="D17" s="2885">
        <v>0.47128012783277301</v>
      </c>
      <c r="E17" s="2885">
        <v>0.30683875990339549</v>
      </c>
      <c r="F17" s="2885">
        <v>0.10093967938514289</v>
      </c>
      <c r="G17" s="2885">
        <v>7.9728842064726677E-2</v>
      </c>
      <c r="H17" s="2884">
        <v>4.1212590813961933E-2</v>
      </c>
    </row>
    <row r="18" spans="1:8" s="179" customFormat="1" ht="12" customHeight="1" x14ac:dyDescent="0.35">
      <c r="A18" s="322"/>
      <c r="B18" s="1701" t="s">
        <v>111</v>
      </c>
      <c r="C18" s="2913">
        <v>281.99999999999994</v>
      </c>
      <c r="D18" s="2885">
        <v>0.51110371688047018</v>
      </c>
      <c r="E18" s="2885">
        <v>0.24585027032468418</v>
      </c>
      <c r="F18" s="2885">
        <v>0.13040086175236973</v>
      </c>
      <c r="G18" s="2885">
        <v>4.9037519789916668E-2</v>
      </c>
      <c r="H18" s="2884">
        <v>6.3607631252559832E-2</v>
      </c>
    </row>
    <row r="19" spans="1:8" s="179" customFormat="1" ht="12" customHeight="1" x14ac:dyDescent="0.35">
      <c r="A19" s="322"/>
      <c r="B19" s="1701" t="s">
        <v>110</v>
      </c>
      <c r="C19" s="2913">
        <v>170.00000000000003</v>
      </c>
      <c r="D19" s="2885">
        <v>0.46546755076432283</v>
      </c>
      <c r="E19" s="2885">
        <v>0.29614795357046764</v>
      </c>
      <c r="F19" s="2885">
        <v>6.364540092410767E-2</v>
      </c>
      <c r="G19" s="2885">
        <v>9.3189445175763289E-2</v>
      </c>
      <c r="H19" s="2884">
        <v>8.1549649565337667E-2</v>
      </c>
    </row>
    <row r="20" spans="1:8" s="179" customFormat="1" ht="12" customHeight="1" x14ac:dyDescent="0.35">
      <c r="A20" s="322"/>
      <c r="B20" s="1701" t="s">
        <v>109</v>
      </c>
      <c r="C20" s="2913">
        <v>86.000000000000014</v>
      </c>
      <c r="D20" s="2885">
        <v>0.55749777421888458</v>
      </c>
      <c r="E20" s="2885">
        <v>0.24266673497535454</v>
      </c>
      <c r="F20" s="2885">
        <v>5.4591189191710604E-2</v>
      </c>
      <c r="G20" s="2885">
        <v>8.1562401458985606E-2</v>
      </c>
      <c r="H20" s="2884">
        <v>6.3681900155064974E-2</v>
      </c>
    </row>
    <row r="21" spans="1:8" s="179" customFormat="1" ht="12" customHeight="1" x14ac:dyDescent="0.35">
      <c r="A21" s="322"/>
      <c r="B21" s="1701" t="s">
        <v>108</v>
      </c>
      <c r="C21" s="2913">
        <v>67</v>
      </c>
      <c r="D21" s="2885">
        <v>0.38598381084324118</v>
      </c>
      <c r="E21" s="2885">
        <v>0.42513616528443315</v>
      </c>
      <c r="F21" s="2885">
        <v>9.5580444031115097E-2</v>
      </c>
      <c r="G21" s="2885">
        <v>0</v>
      </c>
      <c r="H21" s="2884">
        <v>9.3299579841211205E-2</v>
      </c>
    </row>
    <row r="22" spans="1:8" s="179" customFormat="1" ht="12" customHeight="1" x14ac:dyDescent="0.35">
      <c r="A22" s="322"/>
      <c r="B22" s="1701" t="s">
        <v>107</v>
      </c>
      <c r="C22" s="2913">
        <v>105.00000000000001</v>
      </c>
      <c r="D22" s="2885">
        <v>0.50856017161821576</v>
      </c>
      <c r="E22" s="2885">
        <v>0.31909259618668917</v>
      </c>
      <c r="F22" s="2885">
        <v>9.318984303531247E-2</v>
      </c>
      <c r="G22" s="2885">
        <v>3.697342675469726E-2</v>
      </c>
      <c r="H22" s="2884">
        <v>4.218396240508529E-2</v>
      </c>
    </row>
    <row r="23" spans="1:8" s="179" customFormat="1" ht="12" customHeight="1" x14ac:dyDescent="0.35">
      <c r="A23" s="322"/>
      <c r="B23" s="1701" t="s">
        <v>106</v>
      </c>
      <c r="C23" s="2913">
        <v>149.00000000000003</v>
      </c>
      <c r="D23" s="2885">
        <v>0.6867509970034843</v>
      </c>
      <c r="E23" s="2885">
        <v>9.4265155402344564E-2</v>
      </c>
      <c r="F23" s="2885">
        <v>0.17779303711514199</v>
      </c>
      <c r="G23" s="2885">
        <v>1.2014264666235619E-2</v>
      </c>
      <c r="H23" s="2884">
        <v>2.9176545812793865E-2</v>
      </c>
    </row>
    <row r="24" spans="1:8" s="179" customFormat="1" ht="12" customHeight="1" x14ac:dyDescent="0.35">
      <c r="A24" s="322"/>
      <c r="B24" s="1701" t="s">
        <v>105</v>
      </c>
      <c r="C24" s="2913">
        <v>269.00000000000006</v>
      </c>
      <c r="D24" s="2885">
        <v>0.47610178276489667</v>
      </c>
      <c r="E24" s="2885">
        <v>0.33606299181910143</v>
      </c>
      <c r="F24" s="2885">
        <v>0.12771035822351082</v>
      </c>
      <c r="G24" s="2885">
        <v>4.9039479229116834E-2</v>
      </c>
      <c r="H24" s="2884">
        <v>1.1085387963376268E-2</v>
      </c>
    </row>
    <row r="25" spans="1:8" s="179" customFormat="1" ht="12" customHeight="1" x14ac:dyDescent="0.35">
      <c r="A25" s="322"/>
      <c r="B25" s="1701" t="s">
        <v>104</v>
      </c>
      <c r="C25" s="2913">
        <v>62.000000000000021</v>
      </c>
      <c r="D25" s="2885">
        <v>0.40508467344267707</v>
      </c>
      <c r="E25" s="2885">
        <v>0.27158941696032429</v>
      </c>
      <c r="F25" s="2885">
        <v>0.19865703181387956</v>
      </c>
      <c r="G25" s="2885">
        <v>5.1521903246735688E-2</v>
      </c>
      <c r="H25" s="2884">
        <v>7.31469745363829E-2</v>
      </c>
    </row>
    <row r="26" spans="1:8" s="179" customFormat="1" ht="12" customHeight="1" x14ac:dyDescent="0.35">
      <c r="A26" s="322"/>
      <c r="B26" s="2929" t="s">
        <v>103</v>
      </c>
      <c r="C26" s="2913">
        <v>31.000000000000007</v>
      </c>
      <c r="D26" s="2885">
        <v>0.28200835910436461</v>
      </c>
      <c r="E26" s="2885">
        <v>0.16837236603903138</v>
      </c>
      <c r="F26" s="2885">
        <v>6.2682413814706142E-2</v>
      </c>
      <c r="G26" s="2885">
        <v>6.917729671598663E-2</v>
      </c>
      <c r="H26" s="2884">
        <v>0.41775956432591133</v>
      </c>
    </row>
    <row r="27" spans="1:8" s="179" customFormat="1" ht="12" customHeight="1" x14ac:dyDescent="0.35">
      <c r="A27" s="322"/>
      <c r="B27" s="1701" t="s">
        <v>102</v>
      </c>
      <c r="C27" s="2913">
        <v>51.000000000000014</v>
      </c>
      <c r="D27" s="2885">
        <v>0.61871842830279067</v>
      </c>
      <c r="E27" s="2885">
        <v>0.22659128957997041</v>
      </c>
      <c r="F27" s="2885">
        <v>5.691145103921727E-2</v>
      </c>
      <c r="G27" s="2885">
        <v>6.0583389356441988E-2</v>
      </c>
      <c r="H27" s="2884">
        <v>3.7195441721579937E-2</v>
      </c>
    </row>
    <row r="28" spans="1:8" s="179" customFormat="1" ht="12" customHeight="1" x14ac:dyDescent="0.35">
      <c r="A28" s="322"/>
      <c r="B28" s="1701" t="s">
        <v>101</v>
      </c>
      <c r="C28" s="2913">
        <v>74.000000000000014</v>
      </c>
      <c r="D28" s="2885">
        <v>0.5277957570360069</v>
      </c>
      <c r="E28" s="2885">
        <v>0.21511361977429008</v>
      </c>
      <c r="F28" s="2885">
        <v>0.1009619488287524</v>
      </c>
      <c r="G28" s="2885">
        <v>2.7982792906226656E-2</v>
      </c>
      <c r="H28" s="2884">
        <v>0.1281458814547233</v>
      </c>
    </row>
    <row r="29" spans="1:8" s="179" customFormat="1" ht="12" customHeight="1" x14ac:dyDescent="0.35">
      <c r="A29" s="322"/>
      <c r="B29" s="1701" t="s">
        <v>100</v>
      </c>
      <c r="C29" s="2913">
        <v>39.000000000000014</v>
      </c>
      <c r="D29" s="2885">
        <v>0.40315349867762262</v>
      </c>
      <c r="E29" s="2885">
        <v>0.28581957534179386</v>
      </c>
      <c r="F29" s="2885">
        <v>5.9384955009134564E-2</v>
      </c>
      <c r="G29" s="2885">
        <v>0.11313011515238725</v>
      </c>
      <c r="H29" s="2884">
        <v>0.13851185581906128</v>
      </c>
    </row>
    <row r="30" spans="1:8" s="179" customFormat="1" ht="12" customHeight="1" x14ac:dyDescent="0.35">
      <c r="A30" s="322"/>
      <c r="B30" s="1701" t="s">
        <v>240</v>
      </c>
      <c r="C30" s="2913">
        <v>124</v>
      </c>
      <c r="D30" s="2885">
        <v>0.37517989502061011</v>
      </c>
      <c r="E30" s="2885">
        <v>0.30268164710682555</v>
      </c>
      <c r="F30" s="2885">
        <v>8.0394561053480501E-2</v>
      </c>
      <c r="G30" s="2885">
        <v>0.17483158772885982</v>
      </c>
      <c r="H30" s="2884">
        <v>6.6912309090224206E-2</v>
      </c>
    </row>
    <row r="31" spans="1:8" s="179" customFormat="1" ht="12" customHeight="1" thickBot="1" x14ac:dyDescent="0.4">
      <c r="A31" s="318"/>
      <c r="B31" s="68" t="s">
        <v>59</v>
      </c>
      <c r="C31" s="744">
        <v>5517.0000000000082</v>
      </c>
      <c r="D31" s="2912">
        <v>0.53684442168097912</v>
      </c>
      <c r="E31" s="2912">
        <v>0.28297771496149376</v>
      </c>
      <c r="F31" s="2912">
        <v>8.3749872329691846E-2</v>
      </c>
      <c r="G31" s="2912">
        <v>4.7789424339918229E-2</v>
      </c>
      <c r="H31" s="2911">
        <v>4.8638566687914546E-2</v>
      </c>
    </row>
    <row r="32" spans="1:8" s="179" customFormat="1" ht="12" customHeight="1" x14ac:dyDescent="0.35">
      <c r="A32" s="535" t="s">
        <v>98</v>
      </c>
      <c r="B32" s="2828" t="s">
        <v>97</v>
      </c>
      <c r="C32" s="2924">
        <v>3742.0000000000059</v>
      </c>
      <c r="D32" s="2723">
        <v>0.30455926344171991</v>
      </c>
      <c r="E32" s="2723">
        <v>0.31297767802879001</v>
      </c>
      <c r="F32" s="2723">
        <v>0.16087183102526045</v>
      </c>
      <c r="G32" s="2723">
        <v>0.10582511890162583</v>
      </c>
      <c r="H32" s="2749">
        <v>0.11576610860261603</v>
      </c>
    </row>
    <row r="33" spans="1:8" s="179" customFormat="1" ht="12" customHeight="1" x14ac:dyDescent="0.35">
      <c r="A33" s="78" t="s">
        <v>96</v>
      </c>
      <c r="B33" s="1701" t="s">
        <v>95</v>
      </c>
      <c r="C33" s="2913">
        <v>369.00000000000011</v>
      </c>
      <c r="D33" s="2885">
        <v>0.29007487169063595</v>
      </c>
      <c r="E33" s="2885">
        <v>0.32603542717398448</v>
      </c>
      <c r="F33" s="2885">
        <v>0.11877185676846595</v>
      </c>
      <c r="G33" s="2885">
        <v>0.12833178284215271</v>
      </c>
      <c r="H33" s="2884">
        <v>0.13678606152476164</v>
      </c>
    </row>
    <row r="34" spans="1:8" s="179" customFormat="1" ht="12" customHeight="1" x14ac:dyDescent="0.35">
      <c r="A34" s="535"/>
      <c r="B34" s="1701" t="s">
        <v>94</v>
      </c>
      <c r="C34" s="2913">
        <v>69</v>
      </c>
      <c r="D34" s="2885">
        <v>0.14940019256522566</v>
      </c>
      <c r="E34" s="2885">
        <v>0.27059377624763326</v>
      </c>
      <c r="F34" s="2885">
        <v>0.32851482668940435</v>
      </c>
      <c r="G34" s="2885">
        <v>6.2784695283139638E-2</v>
      </c>
      <c r="H34" s="2884">
        <v>0.18870650921459686</v>
      </c>
    </row>
    <row r="35" spans="1:8" s="179" customFormat="1" ht="12" customHeight="1" thickBot="1" x14ac:dyDescent="0.4">
      <c r="A35" s="379"/>
      <c r="B35" s="2928" t="s">
        <v>59</v>
      </c>
      <c r="C35" s="2927">
        <v>4180.0000000000018</v>
      </c>
      <c r="D35" s="2926">
        <v>0.3002533125434893</v>
      </c>
      <c r="E35" s="2926">
        <v>0.31333907929127869</v>
      </c>
      <c r="F35" s="2926">
        <v>0.16030523646553982</v>
      </c>
      <c r="G35" s="2926">
        <v>0.10702776236745129</v>
      </c>
      <c r="H35" s="2925">
        <v>0.11907460933225245</v>
      </c>
    </row>
    <row r="36" spans="1:8" s="179" customFormat="1" ht="12" customHeight="1" thickBot="1" x14ac:dyDescent="0.4">
      <c r="A36" s="397" t="s">
        <v>93</v>
      </c>
      <c r="B36" s="352" t="s">
        <v>59</v>
      </c>
      <c r="C36" s="757">
        <v>48</v>
      </c>
      <c r="D36" s="1353">
        <v>0.17123150418954805</v>
      </c>
      <c r="E36" s="1353">
        <v>0.37217478677170973</v>
      </c>
      <c r="F36" s="1353">
        <v>0.13235951819527916</v>
      </c>
      <c r="G36" s="1353">
        <v>0.14653192921348071</v>
      </c>
      <c r="H36" s="238">
        <v>0.17770226162998234</v>
      </c>
    </row>
    <row r="37" spans="1:8" s="179" customFormat="1" ht="12" customHeight="1" x14ac:dyDescent="0.35">
      <c r="A37" s="535" t="s">
        <v>92</v>
      </c>
      <c r="B37" s="2828" t="s">
        <v>91</v>
      </c>
      <c r="C37" s="2924">
        <v>135.99999999999997</v>
      </c>
      <c r="D37" s="2723">
        <v>0.1458213423900229</v>
      </c>
      <c r="E37" s="2723">
        <v>0.34531729433654212</v>
      </c>
      <c r="F37" s="2723">
        <v>0.26401909503531679</v>
      </c>
      <c r="G37" s="2723">
        <v>7.5947330404544544E-2</v>
      </c>
      <c r="H37" s="2749">
        <v>0.16889493783357398</v>
      </c>
    </row>
    <row r="38" spans="1:8" s="179" customFormat="1" ht="12" customHeight="1" x14ac:dyDescent="0.35">
      <c r="A38" s="78" t="s">
        <v>205</v>
      </c>
      <c r="B38" s="1701" t="s">
        <v>89</v>
      </c>
      <c r="C38" s="2913">
        <v>191.00000000000011</v>
      </c>
      <c r="D38" s="2885">
        <v>0.18274018660209129</v>
      </c>
      <c r="E38" s="2885">
        <v>0.34754323311454882</v>
      </c>
      <c r="F38" s="2885">
        <v>0.27271154537916947</v>
      </c>
      <c r="G38" s="2885">
        <v>0.10371465110293848</v>
      </c>
      <c r="H38" s="2884">
        <v>9.3290383801251014E-2</v>
      </c>
    </row>
    <row r="39" spans="1:8" s="179" customFormat="1" ht="12" customHeight="1" x14ac:dyDescent="0.35">
      <c r="A39" s="535"/>
      <c r="B39" s="2923" t="s">
        <v>349</v>
      </c>
      <c r="C39" s="2913">
        <v>40.000000000000007</v>
      </c>
      <c r="D39" s="2919">
        <v>0.30181698897906939</v>
      </c>
      <c r="E39" s="2919">
        <v>0.32907505302186268</v>
      </c>
      <c r="F39" s="2919">
        <v>0.17893364542784518</v>
      </c>
      <c r="G39" s="2919">
        <v>0.16073464102678353</v>
      </c>
      <c r="H39" s="2918">
        <v>2.9439671544439282E-2</v>
      </c>
    </row>
    <row r="40" spans="1:8" s="179" customFormat="1" ht="12" customHeight="1" thickBot="1" x14ac:dyDescent="0.4">
      <c r="A40" s="322"/>
      <c r="B40" s="328" t="s">
        <v>59</v>
      </c>
      <c r="C40" s="751">
        <v>399.00000000000011</v>
      </c>
      <c r="D40" s="2907">
        <v>0.19731173244066572</v>
      </c>
      <c r="E40" s="2907">
        <v>0.34017101389231058</v>
      </c>
      <c r="F40" s="2907">
        <v>0.24617858621422467</v>
      </c>
      <c r="G40" s="2907">
        <v>0.10713779717937216</v>
      </c>
      <c r="H40" s="2906">
        <v>0.10920087027342733</v>
      </c>
    </row>
    <row r="41" spans="1:8" s="179" customFormat="1" ht="12" customHeight="1" x14ac:dyDescent="0.35">
      <c r="A41" s="311" t="s">
        <v>85</v>
      </c>
      <c r="B41" s="2922" t="s">
        <v>238</v>
      </c>
      <c r="C41" s="2921">
        <v>67.999999999999986</v>
      </c>
      <c r="D41" s="2920">
        <v>0.60140010693415225</v>
      </c>
      <c r="E41" s="2920">
        <v>0.26133343871963982</v>
      </c>
      <c r="F41" s="2920">
        <v>8.7494447005379006E-2</v>
      </c>
      <c r="G41" s="2920">
        <v>3.0048891799474529E-2</v>
      </c>
      <c r="H41" s="1999">
        <v>1.9723115541354894E-2</v>
      </c>
    </row>
    <row r="42" spans="1:8" s="179" customFormat="1" ht="12" customHeight="1" x14ac:dyDescent="0.35">
      <c r="A42" s="92" t="s">
        <v>83</v>
      </c>
      <c r="B42" s="1701" t="s">
        <v>82</v>
      </c>
      <c r="C42" s="2913">
        <v>79</v>
      </c>
      <c r="D42" s="2885">
        <v>0.60901951236067842</v>
      </c>
      <c r="E42" s="2885">
        <v>0.18438158516121167</v>
      </c>
      <c r="F42" s="2885">
        <v>1.0714905186334479E-2</v>
      </c>
      <c r="G42" s="2885">
        <v>7.4815142667532905E-2</v>
      </c>
      <c r="H42" s="2884">
        <v>0.12106885462424252</v>
      </c>
    </row>
    <row r="43" spans="1:8" s="179" customFormat="1" ht="12" customHeight="1" x14ac:dyDescent="0.35">
      <c r="A43" s="322"/>
      <c r="B43" s="1701" t="s">
        <v>81</v>
      </c>
      <c r="C43" s="2913">
        <v>69.999999999999986</v>
      </c>
      <c r="D43" s="2885">
        <v>0.54942143177279434</v>
      </c>
      <c r="E43" s="2885">
        <v>0.33669147248082221</v>
      </c>
      <c r="F43" s="2885">
        <v>1.8308233021606061E-2</v>
      </c>
      <c r="G43" s="2885">
        <v>9.5578862724778904E-2</v>
      </c>
      <c r="H43" s="2884">
        <v>0</v>
      </c>
    </row>
    <row r="44" spans="1:8" s="179" customFormat="1" ht="12" customHeight="1" x14ac:dyDescent="0.35">
      <c r="A44" s="322"/>
      <c r="B44" s="1701" t="s">
        <v>79</v>
      </c>
      <c r="C44" s="2913">
        <v>50</v>
      </c>
      <c r="D44" s="2919">
        <v>0.42284122898346149</v>
      </c>
      <c r="E44" s="2919">
        <v>0.43123919488421342</v>
      </c>
      <c r="F44" s="2919">
        <v>7.3855050579867895E-2</v>
      </c>
      <c r="G44" s="2919">
        <v>2.8631973566432305E-2</v>
      </c>
      <c r="H44" s="2918">
        <v>4.3432551986024831E-2</v>
      </c>
    </row>
    <row r="45" spans="1:8" s="179" customFormat="1" ht="12" customHeight="1" x14ac:dyDescent="0.35">
      <c r="A45" s="322"/>
      <c r="B45" s="1701" t="s">
        <v>73</v>
      </c>
      <c r="C45" s="2913">
        <v>58.000000000000007</v>
      </c>
      <c r="D45" s="2885">
        <v>0.40347541255978953</v>
      </c>
      <c r="E45" s="2885">
        <v>0.36378717719438664</v>
      </c>
      <c r="F45" s="2885">
        <v>0.1322975691085593</v>
      </c>
      <c r="G45" s="2885">
        <v>3.2602791875610521E-2</v>
      </c>
      <c r="H45" s="2884">
        <v>6.7837049261653876E-2</v>
      </c>
    </row>
    <row r="46" spans="1:8" s="179" customFormat="1" ht="12" customHeight="1" x14ac:dyDescent="0.35">
      <c r="A46" s="322"/>
      <c r="B46" s="1701" t="s">
        <v>72</v>
      </c>
      <c r="C46" s="2913">
        <v>170.00000000000003</v>
      </c>
      <c r="D46" s="2885">
        <v>0.62681074809001924</v>
      </c>
      <c r="E46" s="2885">
        <v>0.25504577174065246</v>
      </c>
      <c r="F46" s="2885">
        <v>3.4665662772641652E-2</v>
      </c>
      <c r="G46" s="2885">
        <v>7.3667124548382437E-2</v>
      </c>
      <c r="H46" s="2884">
        <v>9.8106928483030383E-3</v>
      </c>
    </row>
    <row r="47" spans="1:8" s="179" customFormat="1" ht="12" customHeight="1" x14ac:dyDescent="0.35">
      <c r="A47" s="322"/>
      <c r="B47" s="1701" t="s">
        <v>237</v>
      </c>
      <c r="C47" s="2913">
        <v>187.99999999999991</v>
      </c>
      <c r="D47" s="2885">
        <v>0.42508565454041225</v>
      </c>
      <c r="E47" s="2885">
        <v>0.40699085854122108</v>
      </c>
      <c r="F47" s="2885">
        <v>0.11630278708950703</v>
      </c>
      <c r="G47" s="2885">
        <v>3.410435081927915E-2</v>
      </c>
      <c r="H47" s="2884">
        <v>1.7516349009580115E-2</v>
      </c>
    </row>
    <row r="48" spans="1:8" s="179" customFormat="1" ht="12" customHeight="1" thickBot="1" x14ac:dyDescent="0.4">
      <c r="A48" s="266"/>
      <c r="B48" s="68" t="s">
        <v>59</v>
      </c>
      <c r="C48" s="744">
        <v>716.99999999999989</v>
      </c>
      <c r="D48" s="2912">
        <v>0.53296276742919535</v>
      </c>
      <c r="E48" s="2912">
        <v>0.29642248493111722</v>
      </c>
      <c r="F48" s="2912">
        <v>8.1790030229117766E-2</v>
      </c>
      <c r="G48" s="2912">
        <v>4.970016562388211E-2</v>
      </c>
      <c r="H48" s="2911">
        <v>3.9124551786687722E-2</v>
      </c>
    </row>
    <row r="49" spans="1:9" s="179" customFormat="1" ht="12" customHeight="1" x14ac:dyDescent="0.35">
      <c r="A49" s="78" t="s">
        <v>70</v>
      </c>
      <c r="B49" s="2917" t="s">
        <v>69</v>
      </c>
      <c r="C49" s="2916">
        <v>23</v>
      </c>
      <c r="D49" s="2915">
        <v>0.86443943745022367</v>
      </c>
      <c r="E49" s="2915">
        <v>0.13556056254977636</v>
      </c>
      <c r="F49" s="2915">
        <v>0</v>
      </c>
      <c r="G49" s="2915">
        <v>0</v>
      </c>
      <c r="H49" s="2914">
        <v>0</v>
      </c>
    </row>
    <row r="50" spans="1:9" s="179" customFormat="1" ht="12" customHeight="1" x14ac:dyDescent="0.35">
      <c r="A50" s="78" t="s">
        <v>68</v>
      </c>
      <c r="B50" s="746" t="s">
        <v>66</v>
      </c>
      <c r="C50" s="743">
        <v>51.999999999999979</v>
      </c>
      <c r="D50" s="2885">
        <v>0.2485219347386334</v>
      </c>
      <c r="E50" s="2885">
        <v>0.36815484219335137</v>
      </c>
      <c r="F50" s="2885">
        <v>0.14987042069156339</v>
      </c>
      <c r="G50" s="2885">
        <v>0.23345280237645291</v>
      </c>
      <c r="H50" s="2884">
        <v>0</v>
      </c>
    </row>
    <row r="51" spans="1:9" s="179" customFormat="1" ht="12" customHeight="1" x14ac:dyDescent="0.35">
      <c r="A51" s="78"/>
      <c r="B51" s="1701" t="s">
        <v>65</v>
      </c>
      <c r="C51" s="2913">
        <v>114.99999999999999</v>
      </c>
      <c r="D51" s="2885">
        <v>0.29743722690508057</v>
      </c>
      <c r="E51" s="2885">
        <v>0.35119074673789724</v>
      </c>
      <c r="F51" s="2885">
        <v>0.182604937321236</v>
      </c>
      <c r="G51" s="2885">
        <v>6.1203251998304203E-2</v>
      </c>
      <c r="H51" s="2884">
        <v>0.10756383703748235</v>
      </c>
    </row>
    <row r="52" spans="1:9" s="179" customFormat="1" ht="12" customHeight="1" x14ac:dyDescent="0.35">
      <c r="A52" s="78"/>
      <c r="B52" s="1701" t="s">
        <v>236</v>
      </c>
      <c r="C52" s="2913">
        <v>66.000000000000014</v>
      </c>
      <c r="D52" s="2885">
        <v>0.39640626752021518</v>
      </c>
      <c r="E52" s="2885">
        <v>0.44216291046745893</v>
      </c>
      <c r="F52" s="2885">
        <v>6.4516958340212011E-2</v>
      </c>
      <c r="G52" s="2885">
        <v>4.4761526006811388E-2</v>
      </c>
      <c r="H52" s="2884">
        <v>5.2152337665302674E-2</v>
      </c>
    </row>
    <row r="53" spans="1:9" s="179" customFormat="1" ht="12" customHeight="1" thickBot="1" x14ac:dyDescent="0.4">
      <c r="A53" s="26"/>
      <c r="B53" s="68" t="s">
        <v>59</v>
      </c>
      <c r="C53" s="744">
        <v>268.00000000000017</v>
      </c>
      <c r="D53" s="2912">
        <v>0.38063476936733243</v>
      </c>
      <c r="E53" s="2912">
        <v>0.37963289238687709</v>
      </c>
      <c r="F53" s="2912">
        <v>0.11544654471925524</v>
      </c>
      <c r="G53" s="2912">
        <v>6.9930893996180674E-2</v>
      </c>
      <c r="H53" s="2911">
        <v>5.4354899530353606E-2</v>
      </c>
    </row>
    <row r="54" spans="1:9" s="179" customFormat="1" ht="12" customHeight="1" x14ac:dyDescent="0.35">
      <c r="A54" s="89" t="s">
        <v>235</v>
      </c>
      <c r="B54" s="390" t="s">
        <v>62</v>
      </c>
      <c r="C54" s="743">
        <v>161.00000000000011</v>
      </c>
      <c r="D54" s="388">
        <v>0.22496278900291503</v>
      </c>
      <c r="E54" s="388">
        <v>0.24937183522983189</v>
      </c>
      <c r="F54" s="388">
        <v>0.24922734784736003</v>
      </c>
      <c r="G54" s="388">
        <v>0.14014707933327264</v>
      </c>
      <c r="H54" s="387">
        <v>0.13629094858661994</v>
      </c>
    </row>
    <row r="55" spans="1:9" s="179" customFormat="1" ht="12" customHeight="1" thickBot="1" x14ac:dyDescent="0.4">
      <c r="A55" s="81"/>
      <c r="B55" s="742" t="s">
        <v>59</v>
      </c>
      <c r="C55" s="741">
        <v>174.00000000000014</v>
      </c>
      <c r="D55" s="740">
        <v>0.21737501805389761</v>
      </c>
      <c r="E55" s="740">
        <v>0.26837255481972472</v>
      </c>
      <c r="F55" s="740">
        <v>0.2412434250258447</v>
      </c>
      <c r="G55" s="740">
        <v>0.14752019872590313</v>
      </c>
      <c r="H55" s="739">
        <v>0.12548880337462942</v>
      </c>
    </row>
    <row r="56" spans="1:9" s="179" customFormat="1" ht="12" customHeight="1" x14ac:dyDescent="0.35">
      <c r="A56" s="5"/>
      <c r="B56" s="5"/>
      <c r="C56" s="5"/>
      <c r="D56" s="135"/>
      <c r="E56" s="135"/>
      <c r="F56" s="135"/>
      <c r="G56" s="6639" t="s">
        <v>201</v>
      </c>
      <c r="H56" s="6639"/>
      <c r="I56" s="2910"/>
    </row>
    <row r="57" spans="1:9" s="179" customFormat="1" ht="12" customHeight="1" x14ac:dyDescent="0.35">
      <c r="A57" s="737"/>
      <c r="B57" s="737"/>
      <c r="C57" s="737"/>
      <c r="D57" s="736"/>
      <c r="E57" s="736"/>
      <c r="F57" s="736"/>
      <c r="G57" s="736"/>
      <c r="H57" s="736"/>
      <c r="I57" s="2909"/>
    </row>
    <row r="58" spans="1:9" s="179" customFormat="1" ht="12" customHeight="1" x14ac:dyDescent="0.35">
      <c r="A58" s="734"/>
      <c r="B58" s="734"/>
      <c r="C58" s="734"/>
      <c r="D58" s="733"/>
      <c r="E58" s="733"/>
      <c r="F58" s="733"/>
      <c r="G58" s="733"/>
      <c r="H58" s="733"/>
      <c r="I58" s="2909"/>
    </row>
    <row r="59" spans="1:9" ht="12" customHeight="1" x14ac:dyDescent="0.35"/>
    <row r="60" spans="1:9" ht="12" customHeight="1" x14ac:dyDescent="0.35"/>
    <row r="61" spans="1:9" ht="12" customHeight="1" x14ac:dyDescent="0.35"/>
    <row r="62" spans="1:9" ht="28.9" customHeight="1" x14ac:dyDescent="0.35"/>
    <row r="63" spans="1:9" ht="14.25" customHeight="1" x14ac:dyDescent="0.35"/>
    <row r="65" ht="60" customHeight="1" x14ac:dyDescent="0.35"/>
    <row r="71" ht="39" customHeight="1" x14ac:dyDescent="0.35"/>
    <row r="72" ht="39" customHeight="1" x14ac:dyDescent="0.35"/>
  </sheetData>
  <mergeCells count="6">
    <mergeCell ref="G56:H56"/>
    <mergeCell ref="A7:B7"/>
    <mergeCell ref="A1:H1"/>
    <mergeCell ref="A3:B6"/>
    <mergeCell ref="A2:H2"/>
    <mergeCell ref="C3:H4"/>
  </mergeCells>
  <conditionalFormatting sqref="D7:H55">
    <cfRule type="expression" dxfId="579" priority="2">
      <formula>D7&lt;0.005</formula>
    </cfRule>
  </conditionalFormatting>
  <conditionalFormatting sqref="D7:H55">
    <cfRule type="expression" dxfId="57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7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גיליון153"/>
  <dimension ref="A1:I53"/>
  <sheetViews>
    <sheetView view="pageBreakPreview" topLeftCell="E19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90625" style="734" customWidth="1"/>
    <col min="2" max="2" width="43.6328125" style="734" customWidth="1"/>
    <col min="3" max="3" width="17.90625" style="734" customWidth="1"/>
    <col min="4" max="4" width="16.90625" style="733" customWidth="1"/>
    <col min="5" max="5" width="18.36328125" style="733" customWidth="1"/>
    <col min="6" max="6" width="12" style="733" bestFit="1" customWidth="1"/>
    <col min="7" max="7" width="13" style="733" bestFit="1" customWidth="1"/>
    <col min="8" max="8" width="20.90625" style="733" bestFit="1" customWidth="1"/>
  </cols>
  <sheetData>
    <row r="1" spans="1:9" s="179" customFormat="1" ht="15.75" customHeight="1" x14ac:dyDescent="0.35">
      <c r="A1" s="6345" t="s">
        <v>1336</v>
      </c>
      <c r="B1" s="6345"/>
      <c r="C1" s="6345"/>
      <c r="D1" s="6345"/>
      <c r="E1" s="6345"/>
      <c r="F1" s="6345"/>
      <c r="G1" s="6345"/>
      <c r="H1" s="6345"/>
    </row>
    <row r="2" spans="1:9" s="179" customFormat="1" ht="15.75" customHeight="1" thickBot="1" x14ac:dyDescent="0.4">
      <c r="A2" s="6345" t="s">
        <v>1335</v>
      </c>
      <c r="B2" s="6345"/>
      <c r="C2" s="6345"/>
      <c r="D2" s="6345"/>
      <c r="E2" s="6345"/>
      <c r="F2" s="6345"/>
      <c r="G2" s="6345"/>
      <c r="H2" s="6345"/>
    </row>
    <row r="3" spans="1:9" s="179" customFormat="1" ht="20.149999999999999" customHeight="1" x14ac:dyDescent="0.35">
      <c r="A3" s="7127" t="s">
        <v>158</v>
      </c>
      <c r="B3" s="7124"/>
      <c r="C3" s="6536" t="s">
        <v>360</v>
      </c>
      <c r="D3" s="6537"/>
      <c r="E3" s="6537"/>
      <c r="F3" s="6537"/>
      <c r="G3" s="6537"/>
      <c r="H3" s="6538"/>
    </row>
    <row r="4" spans="1:9" s="179" customFormat="1" ht="20.149999999999999" customHeight="1" thickBot="1" x14ac:dyDescent="0.4">
      <c r="A4" s="7128"/>
      <c r="B4" s="7129"/>
      <c r="C4" s="6539"/>
      <c r="D4" s="6540"/>
      <c r="E4" s="6540"/>
      <c r="F4" s="6540"/>
      <c r="G4" s="6540"/>
      <c r="H4" s="6541"/>
    </row>
    <row r="5" spans="1:9" ht="20.149999999999999" customHeight="1" x14ac:dyDescent="0.35">
      <c r="A5" s="7128"/>
      <c r="B5" s="7129"/>
      <c r="C5" s="731" t="s">
        <v>55</v>
      </c>
      <c r="D5" s="783" t="s">
        <v>359</v>
      </c>
      <c r="E5" s="782" t="s">
        <v>358</v>
      </c>
      <c r="F5" s="783" t="s">
        <v>357</v>
      </c>
      <c r="G5" s="782" t="s">
        <v>356</v>
      </c>
      <c r="H5" s="782" t="s">
        <v>355</v>
      </c>
      <c r="I5" s="2909"/>
    </row>
    <row r="6" spans="1:9" ht="20.149999999999999" customHeight="1" thickBot="1" x14ac:dyDescent="0.4">
      <c r="A6" s="7130"/>
      <c r="B6" s="7131"/>
      <c r="C6" s="780" t="s">
        <v>49</v>
      </c>
      <c r="D6" s="781" t="s">
        <v>354</v>
      </c>
      <c r="E6" s="780" t="s">
        <v>353</v>
      </c>
      <c r="F6" s="781" t="s">
        <v>352</v>
      </c>
      <c r="G6" s="780" t="s">
        <v>351</v>
      </c>
      <c r="H6" s="780" t="s">
        <v>350</v>
      </c>
      <c r="I6" s="2909"/>
    </row>
    <row r="7" spans="1:9" s="179" customFormat="1" ht="15" customHeight="1" x14ac:dyDescent="0.35">
      <c r="A7" s="55" t="s">
        <v>48</v>
      </c>
      <c r="B7" s="2949" t="s">
        <v>47</v>
      </c>
      <c r="C7" s="2916">
        <v>4270.9999999999991</v>
      </c>
      <c r="D7" s="2723">
        <v>0.4814164328931016</v>
      </c>
      <c r="E7" s="2723">
        <v>0.27338565473861409</v>
      </c>
      <c r="F7" s="2723">
        <v>0.10271907795605502</v>
      </c>
      <c r="G7" s="2723">
        <v>7.1096295111332572E-2</v>
      </c>
      <c r="H7" s="2749">
        <v>7.1382539300899633E-2</v>
      </c>
      <c r="I7" s="2910"/>
    </row>
    <row r="8" spans="1:9" s="179" customFormat="1" ht="15" customHeight="1" thickBot="1" x14ac:dyDescent="0.4">
      <c r="A8" s="59" t="s">
        <v>46</v>
      </c>
      <c r="B8" s="2948" t="s">
        <v>45</v>
      </c>
      <c r="C8" s="2947">
        <v>6452.9999999999845</v>
      </c>
      <c r="D8" s="2946">
        <v>0.43147626584218629</v>
      </c>
      <c r="E8" s="2946">
        <v>0.31288984118621249</v>
      </c>
      <c r="F8" s="2946">
        <v>0.11873736075738389</v>
      </c>
      <c r="G8" s="2946">
        <v>6.5634249408243098E-2</v>
      </c>
      <c r="H8" s="2945">
        <v>7.126228280598515E-2</v>
      </c>
      <c r="I8" s="2910"/>
    </row>
    <row r="9" spans="1:9" s="179" customFormat="1" ht="15" customHeight="1" x14ac:dyDescent="0.35">
      <c r="A9" s="44" t="s">
        <v>44</v>
      </c>
      <c r="B9" s="378" t="s">
        <v>43</v>
      </c>
      <c r="C9" s="743">
        <v>1154.9999999999998</v>
      </c>
      <c r="D9" s="219">
        <v>0.16922364462248216</v>
      </c>
      <c r="E9" s="219">
        <v>0.35060108237400883</v>
      </c>
      <c r="F9" s="219">
        <v>0.21336841938621298</v>
      </c>
      <c r="G9" s="219">
        <v>0.13316022683339868</v>
      </c>
      <c r="H9" s="267">
        <v>0.13364662678389505</v>
      </c>
      <c r="I9" s="2910"/>
    </row>
    <row r="10" spans="1:9" s="179" customFormat="1" ht="15" customHeight="1" x14ac:dyDescent="0.35">
      <c r="A10" s="36" t="s">
        <v>42</v>
      </c>
      <c r="B10" s="2940" t="s">
        <v>41</v>
      </c>
      <c r="C10" s="2939">
        <v>524.99999999999989</v>
      </c>
      <c r="D10" s="2938">
        <v>0.25958003504190819</v>
      </c>
      <c r="E10" s="2938">
        <v>0.20788942243111055</v>
      </c>
      <c r="F10" s="2938">
        <v>0.16331746656054885</v>
      </c>
      <c r="G10" s="2938">
        <v>0.13388901395184877</v>
      </c>
      <c r="H10" s="2937">
        <v>0.23532406201458453</v>
      </c>
      <c r="I10" s="2910"/>
    </row>
    <row r="11" spans="1:9" s="179" customFormat="1" ht="15" customHeight="1" thickBot="1" x14ac:dyDescent="0.4">
      <c r="A11" s="34"/>
      <c r="B11" s="2944" t="s">
        <v>40</v>
      </c>
      <c r="C11" s="2943">
        <v>9625.9999999999964</v>
      </c>
      <c r="D11" s="2942">
        <v>0.49738528996008763</v>
      </c>
      <c r="E11" s="2942">
        <v>0.29414723085092498</v>
      </c>
      <c r="F11" s="2942">
        <v>9.7148652917302347E-2</v>
      </c>
      <c r="G11" s="2942">
        <v>5.6686851988154902E-2</v>
      </c>
      <c r="H11" s="2941">
        <v>5.4631974283543168E-2</v>
      </c>
      <c r="I11" s="2910"/>
    </row>
    <row r="12" spans="1:9" s="179" customFormat="1" ht="15" customHeight="1" x14ac:dyDescent="0.35">
      <c r="A12" s="55" t="s">
        <v>39</v>
      </c>
      <c r="B12" s="2790" t="s">
        <v>38</v>
      </c>
      <c r="C12" s="2924">
        <v>5921.9999999999918</v>
      </c>
      <c r="D12" s="2723">
        <v>0.49189944999098784</v>
      </c>
      <c r="E12" s="2723">
        <v>0.28563037253900836</v>
      </c>
      <c r="F12" s="2723">
        <v>0.10011280142335792</v>
      </c>
      <c r="G12" s="2723">
        <v>6.1770540617896871E-2</v>
      </c>
      <c r="H12" s="2749">
        <v>6.0586835428761004E-2</v>
      </c>
      <c r="I12" s="2910"/>
    </row>
    <row r="13" spans="1:9" s="179" customFormat="1" ht="15" customHeight="1" x14ac:dyDescent="0.35">
      <c r="A13" s="36" t="s">
        <v>37</v>
      </c>
      <c r="B13" s="2940" t="s">
        <v>36</v>
      </c>
      <c r="C13" s="2939">
        <v>3585.0000000000018</v>
      </c>
      <c r="D13" s="2938">
        <v>0.37590938686975839</v>
      </c>
      <c r="E13" s="2938">
        <v>0.30848554179339266</v>
      </c>
      <c r="F13" s="2938">
        <v>0.13295935524150984</v>
      </c>
      <c r="G13" s="2938">
        <v>8.2627700259221171E-2</v>
      </c>
      <c r="H13" s="2937">
        <v>0.10001801583611833</v>
      </c>
      <c r="I13" s="2910"/>
    </row>
    <row r="14" spans="1:9" s="179" customFormat="1" ht="15" customHeight="1" x14ac:dyDescent="0.35">
      <c r="A14" s="34"/>
      <c r="B14" s="2940" t="s">
        <v>35</v>
      </c>
      <c r="C14" s="2939">
        <v>54.999999999999986</v>
      </c>
      <c r="D14" s="2938">
        <v>8.537342202821506E-2</v>
      </c>
      <c r="E14" s="2938">
        <v>0.20337882874901225</v>
      </c>
      <c r="F14" s="2938">
        <v>0.26283789137998625</v>
      </c>
      <c r="G14" s="2938">
        <v>0.27064091746703861</v>
      </c>
      <c r="H14" s="2937">
        <v>0.17776894037574745</v>
      </c>
      <c r="I14" s="2910"/>
    </row>
    <row r="15" spans="1:9" s="179" customFormat="1" ht="15" customHeight="1" x14ac:dyDescent="0.35">
      <c r="A15" s="34"/>
      <c r="B15" s="2940" t="s">
        <v>34</v>
      </c>
      <c r="C15" s="2939">
        <v>181.99999999999997</v>
      </c>
      <c r="D15" s="2938">
        <v>0.45557901831873726</v>
      </c>
      <c r="E15" s="2938">
        <v>0.27674818588328892</v>
      </c>
      <c r="F15" s="2938">
        <v>0.17188759794131606</v>
      </c>
      <c r="G15" s="2938">
        <v>5.1435604334044385E-2</v>
      </c>
      <c r="H15" s="2937">
        <v>4.4349593522612613E-2</v>
      </c>
      <c r="I15" s="2910"/>
    </row>
    <row r="16" spans="1:9" s="179" customFormat="1" ht="15" customHeight="1" x14ac:dyDescent="0.35">
      <c r="A16" s="34"/>
      <c r="B16" s="2940" t="s">
        <v>33</v>
      </c>
      <c r="C16" s="2939">
        <v>77</v>
      </c>
      <c r="D16" s="2938">
        <v>0.54078210336530697</v>
      </c>
      <c r="E16" s="2938">
        <v>0.41571797293476154</v>
      </c>
      <c r="F16" s="2938">
        <v>1.5128144528041947E-2</v>
      </c>
      <c r="G16" s="2938">
        <v>0</v>
      </c>
      <c r="H16" s="2937">
        <v>2.8371779171890564E-2</v>
      </c>
      <c r="I16" s="2910"/>
    </row>
    <row r="17" spans="1:9" s="179" customFormat="1" ht="15" customHeight="1" x14ac:dyDescent="0.35">
      <c r="A17" s="34"/>
      <c r="B17" s="2940" t="s">
        <v>32</v>
      </c>
      <c r="C17" s="2939">
        <v>63</v>
      </c>
      <c r="D17" s="2938">
        <v>0.50799470775873845</v>
      </c>
      <c r="E17" s="2938">
        <v>0.1989753249221615</v>
      </c>
      <c r="F17" s="2938">
        <v>0.16400320091837547</v>
      </c>
      <c r="G17" s="2938">
        <v>1.8058245147506213E-2</v>
      </c>
      <c r="H17" s="2937">
        <v>0.11096852125321838</v>
      </c>
      <c r="I17" s="2910"/>
    </row>
    <row r="18" spans="1:9" s="179" customFormat="1" ht="15" customHeight="1" x14ac:dyDescent="0.35">
      <c r="A18" s="34"/>
      <c r="B18" s="2940" t="s">
        <v>4</v>
      </c>
      <c r="C18" s="2939">
        <v>133.00000000000006</v>
      </c>
      <c r="D18" s="2938">
        <v>0.51464511441385929</v>
      </c>
      <c r="E18" s="2938">
        <v>0.22121335761244013</v>
      </c>
      <c r="F18" s="2938">
        <v>0.11442925253615326</v>
      </c>
      <c r="G18" s="2938">
        <v>0.11932356861893874</v>
      </c>
      <c r="H18" s="2937">
        <v>3.0388706818608745E-2</v>
      </c>
      <c r="I18" s="2910"/>
    </row>
    <row r="19" spans="1:9" s="179" customFormat="1" ht="15" customHeight="1" thickBot="1" x14ac:dyDescent="0.4">
      <c r="A19" s="57"/>
      <c r="B19" s="2936" t="s">
        <v>25</v>
      </c>
      <c r="C19" s="2935">
        <v>1289</v>
      </c>
      <c r="D19" s="2907">
        <v>0.52054016221525001</v>
      </c>
      <c r="E19" s="2907">
        <v>0.30772797670884644</v>
      </c>
      <c r="F19" s="2907">
        <v>8.9325941376129203E-2</v>
      </c>
      <c r="G19" s="2907">
        <v>4.663124367896225E-2</v>
      </c>
      <c r="H19" s="2906">
        <v>3.5774676020813231E-2</v>
      </c>
      <c r="I19" s="2910"/>
    </row>
    <row r="20" spans="1:9" s="179" customFormat="1" ht="15" customHeight="1" x14ac:dyDescent="0.35">
      <c r="A20" s="44" t="s">
        <v>31</v>
      </c>
      <c r="B20" s="378" t="s">
        <v>30</v>
      </c>
      <c r="C20" s="743">
        <v>306.99999999999994</v>
      </c>
      <c r="D20" s="219">
        <v>0.65898361151259399</v>
      </c>
      <c r="E20" s="219">
        <v>0.23748912719630247</v>
      </c>
      <c r="F20" s="219">
        <v>4.0993278623858709E-2</v>
      </c>
      <c r="G20" s="219">
        <v>6.2533982667245774E-2</v>
      </c>
      <c r="H20" s="267">
        <v>0</v>
      </c>
      <c r="I20" s="2910"/>
    </row>
    <row r="21" spans="1:9" s="179" customFormat="1" ht="15" customHeight="1" x14ac:dyDescent="0.35">
      <c r="A21" s="36" t="s">
        <v>29</v>
      </c>
      <c r="B21" s="2932" t="s">
        <v>28</v>
      </c>
      <c r="C21" s="2913">
        <v>1221.9999999999989</v>
      </c>
      <c r="D21" s="2885">
        <v>0.56036225916868099</v>
      </c>
      <c r="E21" s="2885">
        <v>0.28138955890288964</v>
      </c>
      <c r="F21" s="2885">
        <v>5.7770670723483929E-2</v>
      </c>
      <c r="G21" s="2885">
        <v>6.0061451109849687E-2</v>
      </c>
      <c r="H21" s="2884">
        <v>4.0416060095094603E-2</v>
      </c>
      <c r="I21" s="2910"/>
    </row>
    <row r="22" spans="1:9" s="179" customFormat="1" ht="15" customHeight="1" x14ac:dyDescent="0.35">
      <c r="A22" s="34"/>
      <c r="B22" s="2932" t="s">
        <v>27</v>
      </c>
      <c r="C22" s="2913">
        <v>2748.0000000000027</v>
      </c>
      <c r="D22" s="2885">
        <v>0.5258436302771986</v>
      </c>
      <c r="E22" s="2885">
        <v>0.2858771924668348</v>
      </c>
      <c r="F22" s="2885">
        <v>9.6776186118492771E-2</v>
      </c>
      <c r="G22" s="2885">
        <v>4.8133584022766976E-2</v>
      </c>
      <c r="H22" s="2884">
        <v>4.3369407114707208E-2</v>
      </c>
      <c r="I22" s="2910"/>
    </row>
    <row r="23" spans="1:9" s="179" customFormat="1" ht="15" customHeight="1" x14ac:dyDescent="0.35">
      <c r="A23" s="34"/>
      <c r="B23" s="2932" t="s">
        <v>26</v>
      </c>
      <c r="C23" s="2913">
        <v>566</v>
      </c>
      <c r="D23" s="2885">
        <v>0.19893819885791689</v>
      </c>
      <c r="E23" s="2885">
        <v>0.32277325926734673</v>
      </c>
      <c r="F23" s="2885">
        <v>0.17531708160886328</v>
      </c>
      <c r="G23" s="2885">
        <v>0.11140008583740109</v>
      </c>
      <c r="H23" s="2884">
        <v>0.19157137442847216</v>
      </c>
      <c r="I23" s="2910"/>
    </row>
    <row r="24" spans="1:9" s="179" customFormat="1" ht="15" customHeight="1" x14ac:dyDescent="0.35">
      <c r="A24" s="34"/>
      <c r="B24" s="2932" t="s">
        <v>4</v>
      </c>
      <c r="C24" s="2913">
        <v>97</v>
      </c>
      <c r="D24" s="2885">
        <v>0.32706977377276969</v>
      </c>
      <c r="E24" s="2885">
        <v>0.26198240712290266</v>
      </c>
      <c r="F24" s="2885">
        <v>0.28191578903174802</v>
      </c>
      <c r="G24" s="2885">
        <v>4.429342798578819E-2</v>
      </c>
      <c r="H24" s="2884">
        <v>8.4738602086791806E-2</v>
      </c>
      <c r="I24" s="2910"/>
    </row>
    <row r="25" spans="1:9" s="179" customFormat="1" ht="15" customHeight="1" thickBot="1" x14ac:dyDescent="0.4">
      <c r="A25" s="34"/>
      <c r="B25" s="2934" t="s">
        <v>25</v>
      </c>
      <c r="C25" s="2933">
        <v>982.00000000000023</v>
      </c>
      <c r="D25" s="2899">
        <v>0.43479790244892524</v>
      </c>
      <c r="E25" s="2899">
        <v>0.28772705223283324</v>
      </c>
      <c r="F25" s="2899">
        <v>0.11504357544770481</v>
      </c>
      <c r="G25" s="2899">
        <v>8.0822323401710111E-2</v>
      </c>
      <c r="H25" s="2898">
        <v>8.1609146468825514E-2</v>
      </c>
      <c r="I25" s="2910"/>
    </row>
    <row r="26" spans="1:9" s="179" customFormat="1" ht="15" customHeight="1" x14ac:dyDescent="0.35">
      <c r="A26" s="55" t="s">
        <v>24</v>
      </c>
      <c r="B26" s="2790" t="s">
        <v>23</v>
      </c>
      <c r="C26" s="2924">
        <v>1521</v>
      </c>
      <c r="D26" s="2723">
        <v>0.45982024860775716</v>
      </c>
      <c r="E26" s="2723">
        <v>0.32068826430847103</v>
      </c>
      <c r="F26" s="2723">
        <v>8.4270821818191607E-2</v>
      </c>
      <c r="G26" s="2723">
        <v>6.6626601088281875E-2</v>
      </c>
      <c r="H26" s="2749">
        <v>6.8594064177297354E-2</v>
      </c>
      <c r="I26" s="2910"/>
    </row>
    <row r="27" spans="1:9" s="179" customFormat="1" ht="15" customHeight="1" x14ac:dyDescent="0.35">
      <c r="A27" s="36" t="s">
        <v>22</v>
      </c>
      <c r="B27" s="2932" t="s">
        <v>21</v>
      </c>
      <c r="C27" s="2913">
        <v>958.00000000000034</v>
      </c>
      <c r="D27" s="2885">
        <v>0.28588546833470524</v>
      </c>
      <c r="E27" s="2885">
        <v>0.2784187043185391</v>
      </c>
      <c r="F27" s="2885">
        <v>0.17291949042696786</v>
      </c>
      <c r="G27" s="2885">
        <v>0.1057089916139493</v>
      </c>
      <c r="H27" s="2884">
        <v>0.15706734530583966</v>
      </c>
      <c r="I27" s="2910"/>
    </row>
    <row r="28" spans="1:9" s="179" customFormat="1" ht="15" customHeight="1" x14ac:dyDescent="0.35">
      <c r="A28" s="34"/>
      <c r="B28" s="2932" t="s">
        <v>20</v>
      </c>
      <c r="C28" s="2913">
        <v>1205.0000000000002</v>
      </c>
      <c r="D28" s="2885">
        <v>0.20352390485442032</v>
      </c>
      <c r="E28" s="2885">
        <v>0.33991331921044549</v>
      </c>
      <c r="F28" s="2885">
        <v>0.20157332639281464</v>
      </c>
      <c r="G28" s="2885">
        <v>0.108082234954404</v>
      </c>
      <c r="H28" s="2884">
        <v>0.14690721458791173</v>
      </c>
      <c r="I28" s="2910"/>
    </row>
    <row r="29" spans="1:9" s="179" customFormat="1" ht="15" customHeight="1" x14ac:dyDescent="0.35">
      <c r="A29" s="34"/>
      <c r="B29" s="2932" t="s">
        <v>19</v>
      </c>
      <c r="C29" s="2913">
        <v>5216.9999999999873</v>
      </c>
      <c r="D29" s="2885">
        <v>0.52349499352301287</v>
      </c>
      <c r="E29" s="2885">
        <v>0.30548184483990826</v>
      </c>
      <c r="F29" s="2885">
        <v>8.6455406867031057E-2</v>
      </c>
      <c r="G29" s="2885">
        <v>4.682465795319047E-2</v>
      </c>
      <c r="H29" s="2884">
        <v>3.7743096816866398E-2</v>
      </c>
      <c r="I29" s="2910"/>
    </row>
    <row r="30" spans="1:9" s="179" customFormat="1" ht="15" customHeight="1" x14ac:dyDescent="0.35">
      <c r="A30" s="34"/>
      <c r="B30" s="2932" t="s">
        <v>18</v>
      </c>
      <c r="C30" s="2913">
        <v>103.00000000000001</v>
      </c>
      <c r="D30" s="2885">
        <v>0.28221245226795544</v>
      </c>
      <c r="E30" s="2885">
        <v>0.29234407211089963</v>
      </c>
      <c r="F30" s="2885">
        <v>0.2001979483164896</v>
      </c>
      <c r="G30" s="2885">
        <v>0.11487570162303008</v>
      </c>
      <c r="H30" s="2884">
        <v>0.11036982568162544</v>
      </c>
      <c r="I30" s="2910"/>
    </row>
    <row r="31" spans="1:9" s="179" customFormat="1" ht="15" customHeight="1" x14ac:dyDescent="0.35">
      <c r="A31" s="34"/>
      <c r="B31" s="2932" t="s">
        <v>189</v>
      </c>
      <c r="C31" s="2913">
        <v>1285.9999999999986</v>
      </c>
      <c r="D31" s="2885">
        <v>0.63814186507786064</v>
      </c>
      <c r="E31" s="2885">
        <v>0.19464694860233872</v>
      </c>
      <c r="F31" s="2885">
        <v>7.2848646339050568E-2</v>
      </c>
      <c r="G31" s="2885">
        <v>6.007336519697825E-2</v>
      </c>
      <c r="H31" s="2884">
        <v>3.4289174783769034E-2</v>
      </c>
      <c r="I31" s="2910"/>
    </row>
    <row r="32" spans="1:9" s="179" customFormat="1" ht="15" customHeight="1" x14ac:dyDescent="0.35">
      <c r="A32" s="34"/>
      <c r="B32" s="2932" t="s">
        <v>16</v>
      </c>
      <c r="C32" s="2913">
        <v>183.00000000000003</v>
      </c>
      <c r="D32" s="2885">
        <v>0.53844350441733457</v>
      </c>
      <c r="E32" s="2885">
        <v>0.23813489807106536</v>
      </c>
      <c r="F32" s="2885">
        <v>0.12476129303535188</v>
      </c>
      <c r="G32" s="2885">
        <v>3.4344034765698556E-2</v>
      </c>
      <c r="H32" s="2884">
        <v>6.4316269710549823E-2</v>
      </c>
      <c r="I32" s="2910"/>
    </row>
    <row r="33" spans="1:9" s="179" customFormat="1" ht="15" customHeight="1" x14ac:dyDescent="0.35">
      <c r="A33" s="34"/>
      <c r="B33" s="2932" t="s">
        <v>15</v>
      </c>
      <c r="C33" s="2913">
        <v>189.99999999999991</v>
      </c>
      <c r="D33" s="2885">
        <v>0.51620577413742008</v>
      </c>
      <c r="E33" s="2885">
        <v>0.30679915724248519</v>
      </c>
      <c r="F33" s="2885">
        <v>0.14187846305522619</v>
      </c>
      <c r="G33" s="2885">
        <v>3.7402255500409358E-3</v>
      </c>
      <c r="H33" s="2884">
        <v>3.1376380014827683E-2</v>
      </c>
      <c r="I33" s="2910"/>
    </row>
    <row r="34" spans="1:9" s="179" customFormat="1" ht="15" customHeight="1" x14ac:dyDescent="0.35">
      <c r="A34" s="34"/>
      <c r="B34" s="2932" t="s">
        <v>14</v>
      </c>
      <c r="C34" s="2913">
        <v>169.00000000000003</v>
      </c>
      <c r="D34" s="2885">
        <v>4.9773982966729947E-2</v>
      </c>
      <c r="E34" s="2885">
        <v>0.26292260328250705</v>
      </c>
      <c r="F34" s="2885">
        <v>0.35100907554060096</v>
      </c>
      <c r="G34" s="2885">
        <v>0.30539196366627624</v>
      </c>
      <c r="H34" s="2884">
        <v>3.0902374543885246E-2</v>
      </c>
      <c r="I34" s="2910"/>
    </row>
    <row r="35" spans="1:9" s="179" customFormat="1" ht="15" customHeight="1" x14ac:dyDescent="0.35">
      <c r="A35" s="34"/>
      <c r="B35" s="2905" t="s">
        <v>12</v>
      </c>
      <c r="C35" s="2933">
        <v>218.99999999999997</v>
      </c>
      <c r="D35" s="2899">
        <v>0.26820386477241354</v>
      </c>
      <c r="E35" s="2899">
        <v>0.24697418660411397</v>
      </c>
      <c r="F35" s="2899">
        <v>0.13057655686704636</v>
      </c>
      <c r="G35" s="2899">
        <v>9.1048291785653712E-2</v>
      </c>
      <c r="H35" s="2898">
        <v>0.26319709997077234</v>
      </c>
      <c r="I35" s="2910"/>
    </row>
    <row r="36" spans="1:9" s="179" customFormat="1" ht="15" customHeight="1" thickBot="1" x14ac:dyDescent="0.4">
      <c r="A36" s="57"/>
      <c r="B36" s="277" t="s">
        <v>4</v>
      </c>
      <c r="C36" s="751">
        <v>240.00000000000017</v>
      </c>
      <c r="D36" s="2907">
        <v>0.51363216460704308</v>
      </c>
      <c r="E36" s="2907">
        <v>0.30408525218516752</v>
      </c>
      <c r="F36" s="2907">
        <v>6.8864333316312365E-2</v>
      </c>
      <c r="G36" s="2907">
        <v>6.0345115813312949E-2</v>
      </c>
      <c r="H36" s="2906">
        <v>5.3073134078163289E-2</v>
      </c>
      <c r="I36" s="2910"/>
    </row>
    <row r="37" spans="1:9" s="179" customFormat="1" ht="15" customHeight="1" x14ac:dyDescent="0.35">
      <c r="A37" s="55" t="s">
        <v>11</v>
      </c>
      <c r="B37" s="2790" t="s">
        <v>10</v>
      </c>
      <c r="C37" s="2924">
        <v>4619.0000000000036</v>
      </c>
      <c r="D37" s="2723">
        <v>0.35664697039505355</v>
      </c>
      <c r="E37" s="2723">
        <v>0.28526723573431156</v>
      </c>
      <c r="F37" s="2723">
        <v>0.14347422856691291</v>
      </c>
      <c r="G37" s="2723">
        <v>8.9955337740422664E-2</v>
      </c>
      <c r="H37" s="2749">
        <v>0.12465622756330268</v>
      </c>
      <c r="I37" s="2910"/>
    </row>
    <row r="38" spans="1:9" s="179" customFormat="1" ht="15" customHeight="1" x14ac:dyDescent="0.35">
      <c r="A38" s="36" t="s">
        <v>9</v>
      </c>
      <c r="B38" s="2932" t="s">
        <v>364</v>
      </c>
      <c r="C38" s="2913">
        <v>137.99999999999994</v>
      </c>
      <c r="D38" s="2885">
        <v>0.41960997961942759</v>
      </c>
      <c r="E38" s="2885">
        <v>0.21510201185015304</v>
      </c>
      <c r="F38" s="2885">
        <v>0.10058965783397018</v>
      </c>
      <c r="G38" s="2885">
        <v>0.15698980235314422</v>
      </c>
      <c r="H38" s="2884">
        <v>0.10770854834330555</v>
      </c>
      <c r="I38" s="2910"/>
    </row>
    <row r="39" spans="1:9" s="179" customFormat="1" ht="15" customHeight="1" x14ac:dyDescent="0.35">
      <c r="A39" s="775"/>
      <c r="B39" s="2932" t="s">
        <v>363</v>
      </c>
      <c r="C39" s="2913">
        <v>157.00000000000003</v>
      </c>
      <c r="D39" s="2885">
        <v>0.33998442127529904</v>
      </c>
      <c r="E39" s="2885">
        <v>0.29014743209336419</v>
      </c>
      <c r="F39" s="2885">
        <v>0.16288422365832086</v>
      </c>
      <c r="G39" s="2885">
        <v>0.13434372250390095</v>
      </c>
      <c r="H39" s="2884">
        <v>7.2640200469115138E-2</v>
      </c>
      <c r="I39" s="2910"/>
    </row>
    <row r="40" spans="1:9" s="179" customFormat="1" ht="15" customHeight="1" x14ac:dyDescent="0.35">
      <c r="A40" s="774"/>
      <c r="B40" s="2932" t="s">
        <v>222</v>
      </c>
      <c r="C40" s="2913">
        <v>1136.0000000000007</v>
      </c>
      <c r="D40" s="2885">
        <v>0.41457043381084996</v>
      </c>
      <c r="E40" s="2885">
        <v>0.32497472872403416</v>
      </c>
      <c r="F40" s="2885">
        <v>0.12472843110097809</v>
      </c>
      <c r="G40" s="2885">
        <v>7.7053810724324212E-2</v>
      </c>
      <c r="H40" s="2884">
        <v>5.8672595639812225E-2</v>
      </c>
      <c r="I40" s="2910"/>
    </row>
    <row r="41" spans="1:9" s="179" customFormat="1" ht="15" customHeight="1" x14ac:dyDescent="0.35">
      <c r="A41" s="774"/>
      <c r="B41" s="2932" t="s">
        <v>5</v>
      </c>
      <c r="C41" s="2913">
        <v>4692.9999999999882</v>
      </c>
      <c r="D41" s="2885">
        <v>0.5360781076226111</v>
      </c>
      <c r="E41" s="2885">
        <v>0.3124089086178895</v>
      </c>
      <c r="F41" s="2885">
        <v>8.1614456288450155E-2</v>
      </c>
      <c r="G41" s="2885">
        <v>4.2225676807020295E-2</v>
      </c>
      <c r="H41" s="2884">
        <v>2.7672850664036356E-2</v>
      </c>
      <c r="I41" s="2910"/>
    </row>
    <row r="42" spans="1:9" s="179" customFormat="1" ht="15" customHeight="1" thickBot="1" x14ac:dyDescent="0.4">
      <c r="A42" s="254"/>
      <c r="B42" s="277" t="s">
        <v>4</v>
      </c>
      <c r="C42" s="751">
        <v>562.99999999999989</v>
      </c>
      <c r="D42" s="2907">
        <v>0.7050834545692487</v>
      </c>
      <c r="E42" s="2907">
        <v>0.16133697914141845</v>
      </c>
      <c r="F42" s="2907">
        <v>7.118801581850645E-2</v>
      </c>
      <c r="G42" s="2907">
        <v>3.9428831979414138E-2</v>
      </c>
      <c r="H42" s="2906">
        <v>2.2962718491412865E-2</v>
      </c>
      <c r="I42" s="2910"/>
    </row>
    <row r="43" spans="1:9" s="179" customFormat="1" ht="12" customHeight="1" x14ac:dyDescent="0.35">
      <c r="A43" s="2931"/>
      <c r="B43" s="2931"/>
      <c r="C43" s="737"/>
      <c r="D43" s="736"/>
      <c r="E43" s="736"/>
      <c r="F43" s="736"/>
      <c r="G43" s="736"/>
      <c r="H43" s="736"/>
      <c r="I43" s="2909"/>
    </row>
    <row r="44" spans="1:9" s="179" customFormat="1" ht="12" customHeight="1" x14ac:dyDescent="0.35">
      <c r="A44" s="737"/>
      <c r="B44" s="737"/>
      <c r="C44" s="737"/>
      <c r="D44" s="736"/>
      <c r="E44" s="736"/>
      <c r="F44" s="736"/>
      <c r="G44" s="736"/>
      <c r="H44" s="736"/>
      <c r="I44" s="2909"/>
    </row>
    <row r="45" spans="1:9" s="179" customFormat="1" ht="12" customHeight="1" x14ac:dyDescent="0.35">
      <c r="A45" s="737"/>
      <c r="B45" s="737"/>
      <c r="C45" s="737"/>
      <c r="D45" s="736"/>
      <c r="E45" s="736"/>
      <c r="F45" s="736"/>
      <c r="G45" s="736"/>
      <c r="H45" s="736"/>
      <c r="I45" s="2909"/>
    </row>
    <row r="46" spans="1:9" s="179" customFormat="1" ht="12" customHeight="1" x14ac:dyDescent="0.35">
      <c r="A46" s="734"/>
      <c r="B46" s="734"/>
      <c r="C46" s="734"/>
      <c r="D46" s="733"/>
      <c r="E46" s="733"/>
      <c r="F46" s="733"/>
      <c r="G46" s="733"/>
      <c r="H46" s="733"/>
      <c r="I46" s="2909"/>
    </row>
    <row r="47" spans="1:9" ht="12" customHeight="1" x14ac:dyDescent="0.35"/>
    <row r="48" spans="1:9" ht="12" customHeight="1" x14ac:dyDescent="0.35"/>
    <row r="49" ht="12" customHeight="1" x14ac:dyDescent="0.35"/>
    <row r="50" ht="28.9" customHeight="1" x14ac:dyDescent="0.35"/>
    <row r="51" ht="14.25" customHeight="1" x14ac:dyDescent="0.35"/>
    <row r="53" ht="60" customHeight="1" x14ac:dyDescent="0.35"/>
  </sheetData>
  <mergeCells count="4">
    <mergeCell ref="A2:H2"/>
    <mergeCell ref="A3:B6"/>
    <mergeCell ref="C3:H4"/>
    <mergeCell ref="A1:H1"/>
  </mergeCells>
  <conditionalFormatting sqref="D7:H42">
    <cfRule type="expression" dxfId="577" priority="2">
      <formula>D7&lt;0.005</formula>
    </cfRule>
  </conditionalFormatting>
  <conditionalFormatting sqref="D7:H42">
    <cfRule type="expression" dxfId="57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75" orientation="landscape" horizontalDpi="200" verticalDpi="2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גיליון154">
    <tabColor rgb="FFFFFF00"/>
  </sheetPr>
  <dimension ref="A1:P132"/>
  <sheetViews>
    <sheetView view="pageBreakPreview" topLeftCell="H41" zoomScaleNormal="100" zoomScaleSheetLayoutView="100" workbookViewId="0">
      <selection activeCell="G10" sqref="G10"/>
    </sheetView>
  </sheetViews>
  <sheetFormatPr defaultRowHeight="14.5" x14ac:dyDescent="0.35"/>
  <cols>
    <col min="1" max="1" width="24.7265625" style="734" bestFit="1" customWidth="1"/>
    <col min="2" max="2" width="34.36328125" style="734" bestFit="1" customWidth="1"/>
    <col min="3" max="3" width="7.26953125" style="785" bestFit="1" customWidth="1"/>
    <col min="4" max="4" width="10.6328125" style="784" bestFit="1" customWidth="1"/>
    <col min="5" max="5" width="10" style="784" bestFit="1" customWidth="1"/>
    <col min="6" max="6" width="10.08984375" style="784" bestFit="1" customWidth="1"/>
    <col min="7" max="7" width="17.453125" style="784" customWidth="1"/>
    <col min="8" max="8" width="14.90625" style="784" bestFit="1" customWidth="1"/>
    <col min="9" max="9" width="13.453125" style="784" bestFit="1" customWidth="1"/>
    <col min="10" max="10" width="11.08984375" style="784" bestFit="1" customWidth="1"/>
    <col min="11" max="11" width="15" style="784" bestFit="1" customWidth="1"/>
    <col min="12" max="12" width="6.36328125" style="784" bestFit="1" customWidth="1"/>
    <col min="13" max="13" width="11.90625" style="784" bestFit="1" customWidth="1"/>
    <col min="14" max="14" width="12.453125" style="784" bestFit="1" customWidth="1"/>
    <col min="15" max="15" width="6.36328125" style="784" bestFit="1" customWidth="1"/>
  </cols>
  <sheetData>
    <row r="1" spans="1:15" ht="15.75" customHeight="1" x14ac:dyDescent="0.35">
      <c r="A1" s="6345" t="s">
        <v>1340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ht="15.75" customHeight="1" thickBot="1" x14ac:dyDescent="0.4">
      <c r="A2" s="6498" t="s">
        <v>1339</v>
      </c>
      <c r="B2" s="6499"/>
      <c r="C2" s="6499"/>
      <c r="D2" s="6499"/>
      <c r="E2" s="6499"/>
      <c r="F2" s="6499"/>
      <c r="G2" s="6499"/>
      <c r="H2" s="6499"/>
      <c r="I2" s="6499"/>
      <c r="J2" s="6499"/>
      <c r="K2" s="6499"/>
      <c r="L2" s="6499"/>
      <c r="M2" s="6499"/>
      <c r="N2" s="6499"/>
      <c r="O2" s="6500"/>
    </row>
    <row r="3" spans="1:15" x14ac:dyDescent="0.35">
      <c r="A3" s="6543"/>
      <c r="B3" s="7138"/>
      <c r="C3" s="6549" t="s">
        <v>390</v>
      </c>
      <c r="D3" s="6550"/>
      <c r="E3" s="6550"/>
      <c r="F3" s="6550"/>
      <c r="G3" s="6550"/>
      <c r="H3" s="6550"/>
      <c r="I3" s="6550"/>
      <c r="J3" s="6550"/>
      <c r="K3" s="6550"/>
      <c r="L3" s="6550"/>
      <c r="M3" s="6550"/>
      <c r="N3" s="6550"/>
      <c r="O3" s="6551"/>
    </row>
    <row r="4" spans="1:15" ht="15" thickBot="1" x14ac:dyDescent="0.4">
      <c r="A4" s="7139"/>
      <c r="B4" s="7140"/>
      <c r="C4" s="6552"/>
      <c r="D4" s="6553"/>
      <c r="E4" s="6553"/>
      <c r="F4" s="6553"/>
      <c r="G4" s="6553"/>
      <c r="H4" s="6553"/>
      <c r="I4" s="6553"/>
      <c r="J4" s="6553"/>
      <c r="K4" s="6553"/>
      <c r="L4" s="6554"/>
      <c r="M4" s="6554"/>
      <c r="N4" s="6554"/>
      <c r="O4" s="6555"/>
    </row>
    <row r="5" spans="1:15" ht="31.5" customHeight="1" x14ac:dyDescent="0.35">
      <c r="A5" s="7139"/>
      <c r="B5" s="7140"/>
      <c r="C5" s="797" t="s">
        <v>55</v>
      </c>
      <c r="D5" s="800" t="s">
        <v>389</v>
      </c>
      <c r="E5" s="797" t="s">
        <v>388</v>
      </c>
      <c r="F5" s="800" t="s">
        <v>387</v>
      </c>
      <c r="G5" s="797" t="s">
        <v>386</v>
      </c>
      <c r="H5" s="800" t="s">
        <v>385</v>
      </c>
      <c r="I5" s="797" t="s">
        <v>384</v>
      </c>
      <c r="J5" s="800" t="s">
        <v>383</v>
      </c>
      <c r="K5" s="799" t="s">
        <v>382</v>
      </c>
      <c r="L5" s="799" t="s">
        <v>381</v>
      </c>
      <c r="M5" s="797" t="s">
        <v>380</v>
      </c>
      <c r="N5" s="798" t="s">
        <v>379</v>
      </c>
      <c r="O5" s="797" t="s">
        <v>378</v>
      </c>
    </row>
    <row r="6" spans="1:15" ht="32.25" customHeight="1" thickBot="1" x14ac:dyDescent="0.4">
      <c r="A6" s="6547"/>
      <c r="B6" s="6548"/>
      <c r="C6" s="791" t="s">
        <v>49</v>
      </c>
      <c r="D6" s="796" t="s">
        <v>377</v>
      </c>
      <c r="E6" s="791" t="s">
        <v>376</v>
      </c>
      <c r="F6" s="796" t="s">
        <v>375</v>
      </c>
      <c r="G6" s="791" t="s">
        <v>374</v>
      </c>
      <c r="H6" s="796" t="s">
        <v>373</v>
      </c>
      <c r="I6" s="791" t="s">
        <v>372</v>
      </c>
      <c r="J6" s="796" t="s">
        <v>371</v>
      </c>
      <c r="K6" s="795" t="s">
        <v>370</v>
      </c>
      <c r="L6" s="794" t="s">
        <v>369</v>
      </c>
      <c r="M6" s="793" t="s">
        <v>368</v>
      </c>
      <c r="N6" s="792" t="s">
        <v>367</v>
      </c>
      <c r="O6" s="791" t="s">
        <v>124</v>
      </c>
    </row>
    <row r="7" spans="1:15" s="179" customFormat="1" ht="12" customHeight="1" thickBot="1" x14ac:dyDescent="0.4">
      <c r="A7" s="6368" t="s">
        <v>59</v>
      </c>
      <c r="B7" s="7137"/>
      <c r="C7" s="205">
        <v>22767.999999999938</v>
      </c>
      <c r="D7" s="1353">
        <v>0.13019939843606237</v>
      </c>
      <c r="E7" s="1353">
        <v>0.18521139721228658</v>
      </c>
      <c r="F7" s="1353">
        <v>0.21272535605983087</v>
      </c>
      <c r="G7" s="1353">
        <v>0.27404028674156217</v>
      </c>
      <c r="H7" s="1353">
        <v>1.1338899506933559E-2</v>
      </c>
      <c r="I7" s="1353">
        <v>0.10190224229345823</v>
      </c>
      <c r="J7" s="1353">
        <v>1.4888352869241754E-2</v>
      </c>
      <c r="K7" s="1353">
        <v>1.7941202735794179E-2</v>
      </c>
      <c r="L7" s="2185">
        <v>1.967602146817652E-2</v>
      </c>
      <c r="M7" s="2185">
        <v>2.2908652893661101E-3</v>
      </c>
      <c r="N7" s="2185">
        <v>1.4507107273848529E-2</v>
      </c>
      <c r="O7" s="2184">
        <v>1.4839010614664914E-2</v>
      </c>
    </row>
    <row r="8" spans="1:15" s="179" customFormat="1" ht="12" customHeight="1" x14ac:dyDescent="0.35">
      <c r="A8" s="160" t="s">
        <v>123</v>
      </c>
      <c r="B8" s="390" t="s">
        <v>122</v>
      </c>
      <c r="C8" s="444">
        <v>1909.9999999999973</v>
      </c>
      <c r="D8" s="2723">
        <v>0.15641940877818605</v>
      </c>
      <c r="E8" s="2723">
        <v>0.12417474432491746</v>
      </c>
      <c r="F8" s="2723">
        <v>6.3560812826555374E-2</v>
      </c>
      <c r="G8" s="2723">
        <v>0.56008724489784545</v>
      </c>
      <c r="H8" s="2723">
        <v>2.5575634312310536E-3</v>
      </c>
      <c r="I8" s="2723">
        <v>4.1947406905086922E-2</v>
      </c>
      <c r="J8" s="2723">
        <v>4.6379576482291125E-4</v>
      </c>
      <c r="K8" s="2723">
        <v>6.7091751108191563E-3</v>
      </c>
      <c r="L8" s="2723">
        <v>4.9698067215768081E-3</v>
      </c>
      <c r="M8" s="2723">
        <v>1.0394751159049673E-3</v>
      </c>
      <c r="N8" s="2723">
        <v>2.7493267940849764E-2</v>
      </c>
      <c r="O8" s="2749">
        <v>1.0577298182203477E-2</v>
      </c>
    </row>
    <row r="9" spans="1:15" s="179" customFormat="1" ht="12" customHeight="1" x14ac:dyDescent="0.35">
      <c r="A9" s="92" t="s">
        <v>121</v>
      </c>
      <c r="B9" s="2992" t="s">
        <v>120</v>
      </c>
      <c r="C9" s="2991">
        <v>867.00000000000068</v>
      </c>
      <c r="D9" s="2990">
        <v>0.13143878335536235</v>
      </c>
      <c r="E9" s="2990">
        <v>0.29749897436311501</v>
      </c>
      <c r="F9" s="2990">
        <v>7.5670303893619256E-2</v>
      </c>
      <c r="G9" s="2990">
        <v>0.24852770803353516</v>
      </c>
      <c r="H9" s="2990">
        <v>5.9679663841952927E-3</v>
      </c>
      <c r="I9" s="2990">
        <v>0.13987336533792652</v>
      </c>
      <c r="J9" s="2990">
        <v>4.3709405127042716E-3</v>
      </c>
      <c r="K9" s="2990">
        <v>3.6845060976030547E-2</v>
      </c>
      <c r="L9" s="2990">
        <v>9.3063393381421396E-3</v>
      </c>
      <c r="M9" s="2990">
        <v>7.2164878084650559E-3</v>
      </c>
      <c r="N9" s="2990">
        <v>2.0125425797314279E-2</v>
      </c>
      <c r="O9" s="2989">
        <v>2.3158644199596266E-2</v>
      </c>
    </row>
    <row r="10" spans="1:15" s="179" customFormat="1" ht="12" customHeight="1" x14ac:dyDescent="0.35">
      <c r="A10" s="92"/>
      <c r="B10" s="2992" t="s">
        <v>119</v>
      </c>
      <c r="C10" s="2991">
        <v>1846.0000000000002</v>
      </c>
      <c r="D10" s="2990">
        <v>0.27005932929378657</v>
      </c>
      <c r="E10" s="2990">
        <v>0.21816237962989926</v>
      </c>
      <c r="F10" s="2990">
        <v>0.11335903663751648</v>
      </c>
      <c r="G10" s="2990">
        <v>0.23542663503570399</v>
      </c>
      <c r="H10" s="2990">
        <v>9.8654584074248878E-3</v>
      </c>
      <c r="I10" s="2990">
        <v>3.6286863601764974E-2</v>
      </c>
      <c r="J10" s="2990">
        <v>8.802898968996567E-2</v>
      </c>
      <c r="K10" s="2990">
        <v>2.5502470724142415E-3</v>
      </c>
      <c r="L10" s="2990">
        <v>1.5767594511466643E-2</v>
      </c>
      <c r="M10" s="2990">
        <v>1.6150073259922515E-3</v>
      </c>
      <c r="N10" s="2990">
        <v>1.4087491521101137E-3</v>
      </c>
      <c r="O10" s="2989">
        <v>7.4697096419493146E-3</v>
      </c>
    </row>
    <row r="11" spans="1:15" s="179" customFormat="1" ht="12" customHeight="1" x14ac:dyDescent="0.35">
      <c r="A11" s="92"/>
      <c r="B11" s="2992" t="s">
        <v>118</v>
      </c>
      <c r="C11" s="2991">
        <v>1043.9999999999993</v>
      </c>
      <c r="D11" s="2990">
        <v>0.1779970426139004</v>
      </c>
      <c r="E11" s="2990">
        <v>9.3966803446268413E-2</v>
      </c>
      <c r="F11" s="2990">
        <v>0.15854509979123355</v>
      </c>
      <c r="G11" s="2990">
        <v>0.36965691881070717</v>
      </c>
      <c r="H11" s="2990">
        <v>1.4406123091232941E-2</v>
      </c>
      <c r="I11" s="2990">
        <v>0.13957518836108318</v>
      </c>
      <c r="J11" s="2990">
        <v>0</v>
      </c>
      <c r="K11" s="2990">
        <v>5.198872436258729E-3</v>
      </c>
      <c r="L11" s="2990">
        <v>3.1561224824541985E-3</v>
      </c>
      <c r="M11" s="2990">
        <v>2.5369009587153297E-3</v>
      </c>
      <c r="N11" s="2990">
        <v>1.8593470733341135E-2</v>
      </c>
      <c r="O11" s="2989">
        <v>1.3895692554395447E-2</v>
      </c>
    </row>
    <row r="12" spans="1:15" s="179" customFormat="1" ht="12" customHeight="1" x14ac:dyDescent="0.35">
      <c r="A12" s="92"/>
      <c r="B12" s="2992" t="s">
        <v>117</v>
      </c>
      <c r="C12" s="2991">
        <v>182.00000000000003</v>
      </c>
      <c r="D12" s="2990">
        <v>0.13562877586087921</v>
      </c>
      <c r="E12" s="2990">
        <v>0.25561177228221432</v>
      </c>
      <c r="F12" s="2990">
        <v>0.20100449530204936</v>
      </c>
      <c r="G12" s="2990">
        <v>0.25123170945740569</v>
      </c>
      <c r="H12" s="2990">
        <v>1.4920215919933238E-2</v>
      </c>
      <c r="I12" s="2990">
        <v>0.11276112934567939</v>
      </c>
      <c r="J12" s="2990">
        <v>7.8548998393932392E-3</v>
      </c>
      <c r="K12" s="2990">
        <v>1.7760396520573183E-2</v>
      </c>
      <c r="L12" s="2990">
        <v>0</v>
      </c>
      <c r="M12" s="2990">
        <v>0</v>
      </c>
      <c r="N12" s="2990">
        <v>3.2266054718719543E-3</v>
      </c>
      <c r="O12" s="2989">
        <v>0</v>
      </c>
    </row>
    <row r="13" spans="1:15" s="179" customFormat="1" ht="12" customHeight="1" x14ac:dyDescent="0.35">
      <c r="A13" s="92"/>
      <c r="B13" s="2992" t="s">
        <v>116</v>
      </c>
      <c r="C13" s="2991">
        <v>115.00000000000004</v>
      </c>
      <c r="D13" s="2990">
        <v>7.5614616095609738E-2</v>
      </c>
      <c r="E13" s="2990">
        <v>0.28740114109854842</v>
      </c>
      <c r="F13" s="2990">
        <v>0.17892269879786366</v>
      </c>
      <c r="G13" s="2990">
        <v>0.38658080637526249</v>
      </c>
      <c r="H13" s="2990">
        <v>0</v>
      </c>
      <c r="I13" s="2990">
        <v>0</v>
      </c>
      <c r="J13" s="2990">
        <v>5.8841868450327975E-2</v>
      </c>
      <c r="K13" s="2990">
        <v>1.2638869182388268E-2</v>
      </c>
      <c r="L13" s="2990">
        <v>0</v>
      </c>
      <c r="M13" s="2990">
        <v>0</v>
      </c>
      <c r="N13" s="2990">
        <v>0</v>
      </c>
      <c r="O13" s="2989">
        <v>0</v>
      </c>
    </row>
    <row r="14" spans="1:15" s="179" customFormat="1" ht="12" customHeight="1" x14ac:dyDescent="0.35">
      <c r="A14" s="92"/>
      <c r="B14" s="2992" t="s">
        <v>115</v>
      </c>
      <c r="C14" s="2991">
        <v>194.00000000000014</v>
      </c>
      <c r="D14" s="2990">
        <v>0.14784140017012659</v>
      </c>
      <c r="E14" s="2990">
        <v>0.16416593300020887</v>
      </c>
      <c r="F14" s="2990">
        <v>8.3822563968811312E-2</v>
      </c>
      <c r="G14" s="2990">
        <v>0.39705782081417551</v>
      </c>
      <c r="H14" s="2990">
        <v>1.5074438397520986E-2</v>
      </c>
      <c r="I14" s="2990">
        <v>0.16815687014969982</v>
      </c>
      <c r="J14" s="2990">
        <v>0</v>
      </c>
      <c r="K14" s="2990">
        <v>1.73440856123189E-3</v>
      </c>
      <c r="L14" s="2990">
        <v>0</v>
      </c>
      <c r="M14" s="2990">
        <v>0</v>
      </c>
      <c r="N14" s="2990">
        <v>0</v>
      </c>
      <c r="O14" s="2989">
        <v>1.3073270475045246E-2</v>
      </c>
    </row>
    <row r="15" spans="1:15" s="179" customFormat="1" ht="12" customHeight="1" x14ac:dyDescent="0.35">
      <c r="A15" s="92"/>
      <c r="B15" s="2992" t="s">
        <v>114</v>
      </c>
      <c r="C15" s="2991">
        <v>84.000000000000014</v>
      </c>
      <c r="D15" s="2990">
        <v>7.9745007649574692E-2</v>
      </c>
      <c r="E15" s="2990">
        <v>0.50033381333635241</v>
      </c>
      <c r="F15" s="2990">
        <v>4.7999594288692993E-2</v>
      </c>
      <c r="G15" s="2990">
        <v>5.2851278662485457E-2</v>
      </c>
      <c r="H15" s="2990">
        <v>1.0996692260173812E-2</v>
      </c>
      <c r="I15" s="2990">
        <v>0.17371740899367044</v>
      </c>
      <c r="J15" s="2990">
        <v>0</v>
      </c>
      <c r="K15" s="2990">
        <v>1.1786624785985862E-2</v>
      </c>
      <c r="L15" s="2990">
        <v>0</v>
      </c>
      <c r="M15" s="2990">
        <v>0</v>
      </c>
      <c r="N15" s="2990">
        <v>1.5851312674106693E-2</v>
      </c>
      <c r="O15" s="2989">
        <v>0.10671826734895781</v>
      </c>
    </row>
    <row r="16" spans="1:15" s="179" customFormat="1" ht="12" customHeight="1" x14ac:dyDescent="0.35">
      <c r="A16" s="92"/>
      <c r="B16" s="2992" t="s">
        <v>113</v>
      </c>
      <c r="C16" s="2991">
        <v>85.000000000000043</v>
      </c>
      <c r="D16" s="2990">
        <v>2.1321275991031396E-2</v>
      </c>
      <c r="E16" s="2990">
        <v>9.5121733738005865E-2</v>
      </c>
      <c r="F16" s="2990">
        <v>0.37053086650765349</v>
      </c>
      <c r="G16" s="2990">
        <v>0.11623372996518516</v>
      </c>
      <c r="H16" s="2990">
        <v>2.3411969276471375E-2</v>
      </c>
      <c r="I16" s="2990">
        <v>0.30239838273510733</v>
      </c>
      <c r="J16" s="2990">
        <v>0</v>
      </c>
      <c r="K16" s="2990">
        <v>4.0994668169592179E-2</v>
      </c>
      <c r="L16" s="2990">
        <v>0</v>
      </c>
      <c r="M16" s="2990">
        <v>0</v>
      </c>
      <c r="N16" s="2990">
        <v>1.8071370772649798E-2</v>
      </c>
      <c r="O16" s="2989">
        <v>1.1916002844303365E-2</v>
      </c>
    </row>
    <row r="17" spans="1:15" s="179" customFormat="1" ht="12" customHeight="1" x14ac:dyDescent="0.35">
      <c r="A17" s="92"/>
      <c r="B17" s="2992" t="s">
        <v>112</v>
      </c>
      <c r="C17" s="2991">
        <v>103.00000000000004</v>
      </c>
      <c r="D17" s="2990">
        <v>0.197626420334793</v>
      </c>
      <c r="E17" s="2990">
        <v>0.23286622137228499</v>
      </c>
      <c r="F17" s="2990">
        <v>3.9261178030558813E-2</v>
      </c>
      <c r="G17" s="2990">
        <v>0.37087950202413728</v>
      </c>
      <c r="H17" s="2990">
        <v>3.2746618696067271E-2</v>
      </c>
      <c r="I17" s="2990">
        <v>8.2450264518509508E-2</v>
      </c>
      <c r="J17" s="2990">
        <v>0</v>
      </c>
      <c r="K17" s="2990">
        <v>2.528014205576604E-2</v>
      </c>
      <c r="L17" s="2990">
        <v>0</v>
      </c>
      <c r="M17" s="2990">
        <v>0</v>
      </c>
      <c r="N17" s="2990">
        <v>7.7030927128439956E-3</v>
      </c>
      <c r="O17" s="2989">
        <v>1.1186560255038334E-2</v>
      </c>
    </row>
    <row r="18" spans="1:15" s="179" customFormat="1" ht="12" customHeight="1" x14ac:dyDescent="0.35">
      <c r="A18" s="92"/>
      <c r="B18" s="2992" t="s">
        <v>111</v>
      </c>
      <c r="C18" s="2991">
        <v>615.99999999999955</v>
      </c>
      <c r="D18" s="2990">
        <v>9.0599031559837589E-2</v>
      </c>
      <c r="E18" s="2990">
        <v>0.20763877836321426</v>
      </c>
      <c r="F18" s="2990">
        <v>0.24921672721848942</v>
      </c>
      <c r="G18" s="2990">
        <v>0.18284992834376229</v>
      </c>
      <c r="H18" s="2990">
        <v>2.7870281703414948E-2</v>
      </c>
      <c r="I18" s="2990">
        <v>0.19657429403918258</v>
      </c>
      <c r="J18" s="2990">
        <v>0</v>
      </c>
      <c r="K18" s="2990">
        <v>3.6171877876896109E-2</v>
      </c>
      <c r="L18" s="2990">
        <v>0</v>
      </c>
      <c r="M18" s="2990">
        <v>0</v>
      </c>
      <c r="N18" s="2990">
        <v>3.4051237449376831E-3</v>
      </c>
      <c r="O18" s="2989">
        <v>5.6739571502707866E-3</v>
      </c>
    </row>
    <row r="19" spans="1:15" s="179" customFormat="1" ht="12" customHeight="1" x14ac:dyDescent="0.35">
      <c r="A19" s="92"/>
      <c r="B19" s="2992" t="s">
        <v>110</v>
      </c>
      <c r="C19" s="2991">
        <v>275.99999999999994</v>
      </c>
      <c r="D19" s="2990">
        <v>0.18681341333843199</v>
      </c>
      <c r="E19" s="2990">
        <v>0.17238552148867292</v>
      </c>
      <c r="F19" s="2990">
        <v>9.6050983225273917E-2</v>
      </c>
      <c r="G19" s="2990">
        <v>0.29075611635351517</v>
      </c>
      <c r="H19" s="2990">
        <v>0</v>
      </c>
      <c r="I19" s="2990">
        <v>0.20357864647600932</v>
      </c>
      <c r="J19" s="2990">
        <v>0</v>
      </c>
      <c r="K19" s="2990">
        <v>4.6491287517433982E-3</v>
      </c>
      <c r="L19" s="2990">
        <v>1.2392649212810494E-2</v>
      </c>
      <c r="M19" s="2990">
        <v>5.0997305795725742E-3</v>
      </c>
      <c r="N19" s="2990">
        <v>1.1144945481221998E-2</v>
      </c>
      <c r="O19" s="2989">
        <v>1.1023719483141452E-2</v>
      </c>
    </row>
    <row r="20" spans="1:15" s="179" customFormat="1" ht="12" customHeight="1" x14ac:dyDescent="0.35">
      <c r="A20" s="92"/>
      <c r="B20" s="2992" t="s">
        <v>109</v>
      </c>
      <c r="C20" s="2991">
        <v>308.99999999999994</v>
      </c>
      <c r="D20" s="2990">
        <v>0.11433674824136392</v>
      </c>
      <c r="E20" s="2990">
        <v>0.34229990552551798</v>
      </c>
      <c r="F20" s="2990">
        <v>0.34583684128643744</v>
      </c>
      <c r="G20" s="2990">
        <v>7.1562599905671945E-2</v>
      </c>
      <c r="H20" s="2990">
        <v>1.2700347021602968E-2</v>
      </c>
      <c r="I20" s="2990">
        <v>0.10749028829501732</v>
      </c>
      <c r="J20" s="2990">
        <v>0</v>
      </c>
      <c r="K20" s="2990">
        <v>0</v>
      </c>
      <c r="L20" s="2990">
        <v>0</v>
      </c>
      <c r="M20" s="2990">
        <v>0</v>
      </c>
      <c r="N20" s="2990">
        <v>2.047743205684926E-3</v>
      </c>
      <c r="O20" s="2989">
        <v>3.7255265187035071E-3</v>
      </c>
    </row>
    <row r="21" spans="1:15" s="179" customFormat="1" ht="12" customHeight="1" x14ac:dyDescent="0.35">
      <c r="A21" s="92"/>
      <c r="B21" s="2992" t="s">
        <v>108</v>
      </c>
      <c r="C21" s="2991">
        <v>210.00000000000006</v>
      </c>
      <c r="D21" s="2990">
        <v>0.1042984464369332</v>
      </c>
      <c r="E21" s="2990">
        <v>0.24320982781956565</v>
      </c>
      <c r="F21" s="2990">
        <v>0.47171966624984596</v>
      </c>
      <c r="G21" s="2990">
        <v>9.564350797985291E-2</v>
      </c>
      <c r="H21" s="2990">
        <v>0</v>
      </c>
      <c r="I21" s="2990">
        <v>5.2674297623782652E-2</v>
      </c>
      <c r="J21" s="2990">
        <v>1.7525735398667419E-2</v>
      </c>
      <c r="K21" s="2990">
        <v>0</v>
      </c>
      <c r="L21" s="2990">
        <v>0</v>
      </c>
      <c r="M21" s="2990">
        <v>0</v>
      </c>
      <c r="N21" s="2990">
        <v>1.0526241283117408E-2</v>
      </c>
      <c r="O21" s="2989">
        <v>4.4022772082352836E-3</v>
      </c>
    </row>
    <row r="22" spans="1:15" s="179" customFormat="1" ht="12" customHeight="1" x14ac:dyDescent="0.35">
      <c r="A22" s="92"/>
      <c r="B22" s="2992" t="s">
        <v>107</v>
      </c>
      <c r="C22" s="2991">
        <v>272.00000000000017</v>
      </c>
      <c r="D22" s="2990">
        <v>5.0229118953940027E-2</v>
      </c>
      <c r="E22" s="2990">
        <v>0.31789665900880476</v>
      </c>
      <c r="F22" s="2990">
        <v>0.31929276917652033</v>
      </c>
      <c r="G22" s="2990">
        <v>0.1455744019518751</v>
      </c>
      <c r="H22" s="2990">
        <v>1.0929669328352756E-2</v>
      </c>
      <c r="I22" s="2990">
        <v>9.8276470197641685E-2</v>
      </c>
      <c r="J22" s="2990">
        <v>0</v>
      </c>
      <c r="K22" s="2990">
        <v>2.2057829067643822E-2</v>
      </c>
      <c r="L22" s="2990">
        <v>0</v>
      </c>
      <c r="M22" s="2990">
        <v>0</v>
      </c>
      <c r="N22" s="2990">
        <v>2.373121957435179E-2</v>
      </c>
      <c r="O22" s="2989">
        <v>9.3763955279534492E-3</v>
      </c>
    </row>
    <row r="23" spans="1:15" s="179" customFormat="1" ht="12" customHeight="1" x14ac:dyDescent="0.35">
      <c r="A23" s="92"/>
      <c r="B23" s="2992" t="s">
        <v>106</v>
      </c>
      <c r="C23" s="2991">
        <v>262.00000000000006</v>
      </c>
      <c r="D23" s="2990">
        <v>0.14196662781788502</v>
      </c>
      <c r="E23" s="2990">
        <v>0.32160128739974092</v>
      </c>
      <c r="F23" s="2990">
        <v>9.2455036597903856E-2</v>
      </c>
      <c r="G23" s="2990">
        <v>0.2501629537677571</v>
      </c>
      <c r="H23" s="2990">
        <v>2.2622741502258258E-2</v>
      </c>
      <c r="I23" s="2990">
        <v>0.10790331151980695</v>
      </c>
      <c r="J23" s="2990">
        <v>0</v>
      </c>
      <c r="K23" s="2990">
        <v>3.0627286440017363E-3</v>
      </c>
      <c r="L23" s="2990">
        <v>0</v>
      </c>
      <c r="M23" s="2990">
        <v>2.9130464169855447E-2</v>
      </c>
      <c r="N23" s="2990">
        <v>1.1285258118582258E-2</v>
      </c>
      <c r="O23" s="2989">
        <v>1.9809590462207167E-2</v>
      </c>
    </row>
    <row r="24" spans="1:15" s="179" customFormat="1" ht="12" customHeight="1" x14ac:dyDescent="0.35">
      <c r="A24" s="92"/>
      <c r="B24" s="2992" t="s">
        <v>105</v>
      </c>
      <c r="C24" s="2991">
        <v>595</v>
      </c>
      <c r="D24" s="2990">
        <v>0.2254149947232765</v>
      </c>
      <c r="E24" s="2990">
        <v>0.17609085131703295</v>
      </c>
      <c r="F24" s="2990">
        <v>0.14283021398622225</v>
      </c>
      <c r="G24" s="2990">
        <v>0.33508817040970373</v>
      </c>
      <c r="H24" s="2990">
        <v>2.1580677277462158E-3</v>
      </c>
      <c r="I24" s="2990">
        <v>4.6856457179010741E-2</v>
      </c>
      <c r="J24" s="2990">
        <v>4.2844355792491413E-2</v>
      </c>
      <c r="K24" s="2990">
        <v>8.0616702532301746E-3</v>
      </c>
      <c r="L24" s="2990">
        <v>2.3829765400117491E-3</v>
      </c>
      <c r="M24" s="2990">
        <v>4.6589381759606233E-3</v>
      </c>
      <c r="N24" s="2990">
        <v>4.1546394849576208E-3</v>
      </c>
      <c r="O24" s="2989">
        <v>9.4586644103574341E-3</v>
      </c>
    </row>
    <row r="25" spans="1:15" s="179" customFormat="1" ht="12" customHeight="1" x14ac:dyDescent="0.35">
      <c r="A25" s="92"/>
      <c r="B25" s="2992" t="s">
        <v>104</v>
      </c>
      <c r="C25" s="2991">
        <v>122.99999999999999</v>
      </c>
      <c r="D25" s="2990">
        <v>5.8304575686123093E-2</v>
      </c>
      <c r="E25" s="2990">
        <v>0.34353393960964057</v>
      </c>
      <c r="F25" s="2990">
        <v>0.10364812190671682</v>
      </c>
      <c r="G25" s="2990">
        <v>0.30089171443570062</v>
      </c>
      <c r="H25" s="2990">
        <v>1.577998196555418E-2</v>
      </c>
      <c r="I25" s="2990">
        <v>0.12122529202723407</v>
      </c>
      <c r="J25" s="2990">
        <v>0</v>
      </c>
      <c r="K25" s="2990">
        <v>3.2633432093216786E-3</v>
      </c>
      <c r="L25" s="2990">
        <v>0</v>
      </c>
      <c r="M25" s="2990">
        <v>1.5952929613662667E-2</v>
      </c>
      <c r="N25" s="2990">
        <v>0</v>
      </c>
      <c r="O25" s="2989">
        <v>3.7400101546045998E-2</v>
      </c>
    </row>
    <row r="26" spans="1:15" s="179" customFormat="1" ht="12" customHeight="1" x14ac:dyDescent="0.35">
      <c r="A26" s="92"/>
      <c r="B26" s="2992" t="s">
        <v>103</v>
      </c>
      <c r="C26" s="2991">
        <v>58.000000000000007</v>
      </c>
      <c r="D26" s="2990">
        <v>0.24281888621941888</v>
      </c>
      <c r="E26" s="2990">
        <v>0.20019238786014204</v>
      </c>
      <c r="F26" s="2990">
        <v>0.12659167668110802</v>
      </c>
      <c r="G26" s="2990">
        <v>0.12797659019348559</v>
      </c>
      <c r="H26" s="2990">
        <v>4.6330066402801739E-2</v>
      </c>
      <c r="I26" s="2990">
        <v>0.20554715421232836</v>
      </c>
      <c r="J26" s="2990">
        <v>0</v>
      </c>
      <c r="K26" s="2990">
        <v>3.3833576652909481E-2</v>
      </c>
      <c r="L26" s="2990">
        <v>0</v>
      </c>
      <c r="M26" s="2990">
        <v>0</v>
      </c>
      <c r="N26" s="2990">
        <v>0</v>
      </c>
      <c r="O26" s="2989">
        <v>1.6709661777805897E-2</v>
      </c>
    </row>
    <row r="27" spans="1:15" s="179" customFormat="1" ht="12" customHeight="1" x14ac:dyDescent="0.35">
      <c r="A27" s="92"/>
      <c r="B27" s="2992" t="s">
        <v>102</v>
      </c>
      <c r="C27" s="2991">
        <v>83.000000000000014</v>
      </c>
      <c r="D27" s="2990">
        <v>0.14536439637194579</v>
      </c>
      <c r="E27" s="2990">
        <v>0.19919723216994334</v>
      </c>
      <c r="F27" s="2990">
        <v>0.17969595878225791</v>
      </c>
      <c r="G27" s="2990">
        <v>0.13734281989879293</v>
      </c>
      <c r="H27" s="2990">
        <v>1.9520261275101768E-2</v>
      </c>
      <c r="I27" s="2990">
        <v>0.206744285593569</v>
      </c>
      <c r="J27" s="2990">
        <v>0</v>
      </c>
      <c r="K27" s="2990">
        <v>0</v>
      </c>
      <c r="L27" s="2990">
        <v>0</v>
      </c>
      <c r="M27" s="2990">
        <v>1.1280303559590961E-2</v>
      </c>
      <c r="N27" s="2990">
        <v>0</v>
      </c>
      <c r="O27" s="2989">
        <v>0.10085474234879871</v>
      </c>
    </row>
    <row r="28" spans="1:15" s="179" customFormat="1" ht="12" customHeight="1" x14ac:dyDescent="0.35">
      <c r="A28" s="92"/>
      <c r="B28" s="2992" t="s">
        <v>101</v>
      </c>
      <c r="C28" s="2991">
        <v>144.00000000000003</v>
      </c>
      <c r="D28" s="2990">
        <v>0.1785135670210046</v>
      </c>
      <c r="E28" s="2990">
        <v>0.25310224228202516</v>
      </c>
      <c r="F28" s="2990">
        <v>8.8583946206725384E-2</v>
      </c>
      <c r="G28" s="2990">
        <v>0.26815916262215878</v>
      </c>
      <c r="H28" s="2990">
        <v>2.0082885381929826E-2</v>
      </c>
      <c r="I28" s="2990">
        <v>0.13724349096023655</v>
      </c>
      <c r="J28" s="2990">
        <v>0</v>
      </c>
      <c r="K28" s="2990">
        <v>2.8735477352966478E-2</v>
      </c>
      <c r="L28" s="2990">
        <v>0</v>
      </c>
      <c r="M28" s="2990">
        <v>0</v>
      </c>
      <c r="N28" s="2990">
        <v>0</v>
      </c>
      <c r="O28" s="2989">
        <v>2.5579228172953404E-2</v>
      </c>
    </row>
    <row r="29" spans="1:15" s="179" customFormat="1" ht="12" customHeight="1" x14ac:dyDescent="0.35">
      <c r="A29" s="92"/>
      <c r="B29" s="2992" t="s">
        <v>100</v>
      </c>
      <c r="C29" s="2991">
        <v>115.99999999999999</v>
      </c>
      <c r="D29" s="2990">
        <v>0.28826531673914502</v>
      </c>
      <c r="E29" s="2990">
        <v>0.41686923865337827</v>
      </c>
      <c r="F29" s="2990">
        <v>3.7504758883598222E-2</v>
      </c>
      <c r="G29" s="2990">
        <v>0.10043825837529365</v>
      </c>
      <c r="H29" s="2990">
        <v>2.4852765886143772E-2</v>
      </c>
      <c r="I29" s="2990">
        <v>0.11760177323205921</v>
      </c>
      <c r="J29" s="2990">
        <v>6.1212279989120467E-3</v>
      </c>
      <c r="K29" s="2990">
        <v>8.3466602314699739E-3</v>
      </c>
      <c r="L29" s="2990">
        <v>0</v>
      </c>
      <c r="M29" s="2990">
        <v>0</v>
      </c>
      <c r="N29" s="2990">
        <v>0</v>
      </c>
      <c r="O29" s="2989">
        <v>0</v>
      </c>
    </row>
    <row r="30" spans="1:15" s="179" customFormat="1" ht="12" customHeight="1" x14ac:dyDescent="0.35">
      <c r="A30" s="92"/>
      <c r="B30" s="2992" t="s">
        <v>99</v>
      </c>
      <c r="C30" s="2991">
        <v>344</v>
      </c>
      <c r="D30" s="2990">
        <v>5.0384519986818831E-2</v>
      </c>
      <c r="E30" s="2990">
        <v>0.1980504696765234</v>
      </c>
      <c r="F30" s="2990">
        <v>0.24013632825389511</v>
      </c>
      <c r="G30" s="2990">
        <v>0.16835950764785945</v>
      </c>
      <c r="H30" s="2990">
        <v>2.4965782039334087E-2</v>
      </c>
      <c r="I30" s="2990">
        <v>0.2566426107562062</v>
      </c>
      <c r="J30" s="2990">
        <v>2.8423193331611196E-3</v>
      </c>
      <c r="K30" s="2990">
        <v>4.4813972169591952E-2</v>
      </c>
      <c r="L30" s="2990">
        <v>0</v>
      </c>
      <c r="M30" s="2990">
        <v>0</v>
      </c>
      <c r="N30" s="2990">
        <v>8.2684679547928575E-3</v>
      </c>
      <c r="O30" s="2989">
        <v>5.5360221818157498E-3</v>
      </c>
    </row>
    <row r="31" spans="1:15" s="179" customFormat="1" ht="12" customHeight="1" thickBot="1" x14ac:dyDescent="0.4">
      <c r="A31" s="92"/>
      <c r="B31" s="2988" t="s">
        <v>59</v>
      </c>
      <c r="C31" s="2987">
        <v>9838.0000000000055</v>
      </c>
      <c r="D31" s="2982">
        <v>0.16605650147021023</v>
      </c>
      <c r="E31" s="2982">
        <v>0.20511656720525059</v>
      </c>
      <c r="F31" s="2982">
        <v>0.14190346819368074</v>
      </c>
      <c r="G31" s="2982">
        <v>0.30705688469995068</v>
      </c>
      <c r="H31" s="2982">
        <v>1.0755803904418682E-2</v>
      </c>
      <c r="I31" s="2982">
        <v>0.10201912939986173</v>
      </c>
      <c r="J31" s="2982">
        <v>1.9728099615106253E-2</v>
      </c>
      <c r="K31" s="2982">
        <v>1.2860579405457904E-2</v>
      </c>
      <c r="L31" s="2982">
        <v>5.4076972772732004E-3</v>
      </c>
      <c r="M31" s="2982">
        <v>3.0964411061798745E-3</v>
      </c>
      <c r="N31" s="2982">
        <v>1.2253869024736363E-2</v>
      </c>
      <c r="O31" s="2981">
        <v>1.3010599075028011E-2</v>
      </c>
    </row>
    <row r="32" spans="1:15" s="179" customFormat="1" ht="12" customHeight="1" x14ac:dyDescent="0.35">
      <c r="A32" s="89" t="s">
        <v>98</v>
      </c>
      <c r="B32" s="2888" t="s">
        <v>97</v>
      </c>
      <c r="C32" s="2785">
        <v>7510.99999999999</v>
      </c>
      <c r="D32" s="2723">
        <v>9.5840788195961049E-2</v>
      </c>
      <c r="E32" s="2723">
        <v>0.14926112899597763</v>
      </c>
      <c r="F32" s="2723">
        <v>0.27681562403325549</v>
      </c>
      <c r="G32" s="2723">
        <v>0.27097261118142518</v>
      </c>
      <c r="H32" s="2723">
        <v>8.4429705519890284E-3</v>
      </c>
      <c r="I32" s="2723">
        <v>7.0163027511496195E-2</v>
      </c>
      <c r="J32" s="2723">
        <v>9.3023810547601335E-4</v>
      </c>
      <c r="K32" s="2723">
        <v>2.2297166959561864E-2</v>
      </c>
      <c r="L32" s="2723">
        <v>6.0460913211265878E-2</v>
      </c>
      <c r="M32" s="2723">
        <v>1.3992900941216799E-3</v>
      </c>
      <c r="N32" s="2723">
        <v>2.3554003971659531E-2</v>
      </c>
      <c r="O32" s="2749">
        <v>1.9862237187853838E-2</v>
      </c>
    </row>
    <row r="33" spans="1:15" s="179" customFormat="1" ht="12" customHeight="1" x14ac:dyDescent="0.35">
      <c r="A33" s="78" t="s">
        <v>96</v>
      </c>
      <c r="B33" s="2992" t="s">
        <v>95</v>
      </c>
      <c r="C33" s="2991">
        <v>757</v>
      </c>
      <c r="D33" s="2990">
        <v>0.11877720979546437</v>
      </c>
      <c r="E33" s="2990">
        <v>0.14232957804097485</v>
      </c>
      <c r="F33" s="2990">
        <v>0.25301525343544229</v>
      </c>
      <c r="G33" s="2990">
        <v>0.28753059388416013</v>
      </c>
      <c r="H33" s="2990">
        <v>8.7526784469225977E-3</v>
      </c>
      <c r="I33" s="2990">
        <v>5.2462144363804003E-2</v>
      </c>
      <c r="J33" s="2990">
        <v>0</v>
      </c>
      <c r="K33" s="2990">
        <v>2.6790364951203058E-2</v>
      </c>
      <c r="L33" s="2990">
        <v>3.9230593616175521E-2</v>
      </c>
      <c r="M33" s="2990">
        <v>2.5647938676898558E-3</v>
      </c>
      <c r="N33" s="2990">
        <v>3.9426788278703356E-2</v>
      </c>
      <c r="O33" s="2989">
        <v>2.912000131945347E-2</v>
      </c>
    </row>
    <row r="34" spans="1:15" s="179" customFormat="1" ht="12" customHeight="1" x14ac:dyDescent="0.35">
      <c r="A34" s="78"/>
      <c r="B34" s="2992" t="s">
        <v>94</v>
      </c>
      <c r="C34" s="2991">
        <v>242.99999999999991</v>
      </c>
      <c r="D34" s="2990">
        <v>1.7469909563869748E-2</v>
      </c>
      <c r="E34" s="2990">
        <v>0.22258360973929556</v>
      </c>
      <c r="F34" s="2990">
        <v>0.57111035493076101</v>
      </c>
      <c r="G34" s="2990">
        <v>7.8628030623638448E-2</v>
      </c>
      <c r="H34" s="2990">
        <v>1.5439085237952814E-2</v>
      </c>
      <c r="I34" s="2990">
        <v>4.51354629818322E-2</v>
      </c>
      <c r="J34" s="2990">
        <v>0</v>
      </c>
      <c r="K34" s="2990">
        <v>4.1373360426871952E-2</v>
      </c>
      <c r="L34" s="2990">
        <v>0</v>
      </c>
      <c r="M34" s="2990">
        <v>0</v>
      </c>
      <c r="N34" s="2990">
        <v>0</v>
      </c>
      <c r="O34" s="2989">
        <v>8.2601864957782076E-3</v>
      </c>
    </row>
    <row r="35" spans="1:15" s="179" customFormat="1" ht="12" customHeight="1" thickBot="1" x14ac:dyDescent="0.4">
      <c r="A35" s="81"/>
      <c r="B35" s="2995" t="s">
        <v>59</v>
      </c>
      <c r="C35" s="181">
        <v>8511.0000000000218</v>
      </c>
      <c r="D35" s="2982">
        <v>9.5760133430136896E-2</v>
      </c>
      <c r="E35" s="2982">
        <v>0.15064395299654196</v>
      </c>
      <c r="F35" s="2982">
        <v>0.28272771670883051</v>
      </c>
      <c r="G35" s="2982">
        <v>0.26719882265693728</v>
      </c>
      <c r="H35" s="2982">
        <v>8.6623047901417567E-3</v>
      </c>
      <c r="I35" s="2982">
        <v>6.7885139998100211E-2</v>
      </c>
      <c r="J35" s="2982">
        <v>8.2106522476253232E-4</v>
      </c>
      <c r="K35" s="2982">
        <v>2.3223582128302132E-2</v>
      </c>
      <c r="L35" s="2982">
        <v>5.6895696249829063E-2</v>
      </c>
      <c r="M35" s="2982">
        <v>1.4658830823069365E-3</v>
      </c>
      <c r="N35" s="2982">
        <v>2.4337843476009775E-2</v>
      </c>
      <c r="O35" s="2981">
        <v>2.0377859258144282E-2</v>
      </c>
    </row>
    <row r="36" spans="1:15" s="179" customFormat="1" ht="12" customHeight="1" thickBot="1" x14ac:dyDescent="0.4">
      <c r="A36" s="98" t="s">
        <v>93</v>
      </c>
      <c r="B36" s="200" t="s">
        <v>59</v>
      </c>
      <c r="C36" s="199">
        <v>182</v>
      </c>
      <c r="D36" s="1353">
        <v>1.3095529958062135E-2</v>
      </c>
      <c r="E36" s="1353">
        <v>0.14428216206592956</v>
      </c>
      <c r="F36" s="1353">
        <v>0.64875801982216541</v>
      </c>
      <c r="G36" s="1353">
        <v>9.4226952875261394E-2</v>
      </c>
      <c r="H36" s="1353">
        <v>2.442551177552129E-2</v>
      </c>
      <c r="I36" s="1353">
        <v>3.4286271383300787E-2</v>
      </c>
      <c r="J36" s="1353">
        <v>0</v>
      </c>
      <c r="K36" s="1353">
        <v>3.0955938343829936E-2</v>
      </c>
      <c r="L36" s="1353">
        <v>4.9848068879645765E-3</v>
      </c>
      <c r="M36" s="1353">
        <v>0</v>
      </c>
      <c r="N36" s="1353">
        <v>0</v>
      </c>
      <c r="O36" s="238">
        <v>4.9848068879645765E-3</v>
      </c>
    </row>
    <row r="37" spans="1:15" s="179" customFormat="1" ht="12" customHeight="1" x14ac:dyDescent="0.35">
      <c r="A37" s="89" t="s">
        <v>92</v>
      </c>
      <c r="B37" s="2888" t="s">
        <v>91</v>
      </c>
      <c r="C37" s="2785">
        <v>289</v>
      </c>
      <c r="D37" s="2723">
        <v>5.8617849198897856E-2</v>
      </c>
      <c r="E37" s="2723">
        <v>0.24234056604019513</v>
      </c>
      <c r="F37" s="2723">
        <v>0.22104848316540174</v>
      </c>
      <c r="G37" s="2723">
        <v>0.3074738840300395</v>
      </c>
      <c r="H37" s="2723">
        <v>2.321681748201139E-3</v>
      </c>
      <c r="I37" s="2723">
        <v>9.6063269941780455E-3</v>
      </c>
      <c r="J37" s="2723">
        <v>0</v>
      </c>
      <c r="K37" s="2723">
        <v>1.8571769470534661E-3</v>
      </c>
      <c r="L37" s="2723">
        <v>0.14782486283470009</v>
      </c>
      <c r="M37" s="2723">
        <v>0</v>
      </c>
      <c r="N37" s="2723">
        <v>6.5874872931341562E-3</v>
      </c>
      <c r="O37" s="2749">
        <v>2.321681748201139E-3</v>
      </c>
    </row>
    <row r="38" spans="1:15" s="179" customFormat="1" ht="12" customHeight="1" x14ac:dyDescent="0.35">
      <c r="A38" s="78" t="s">
        <v>90</v>
      </c>
      <c r="B38" s="2992" t="s">
        <v>89</v>
      </c>
      <c r="C38" s="2991">
        <v>587</v>
      </c>
      <c r="D38" s="2990">
        <v>2.3800115006367126E-2</v>
      </c>
      <c r="E38" s="2990">
        <v>0.20274322973795836</v>
      </c>
      <c r="F38" s="2990">
        <v>0.61843251982619074</v>
      </c>
      <c r="G38" s="2990">
        <v>0.10695717180894088</v>
      </c>
      <c r="H38" s="2990">
        <v>4.9589281807030875E-3</v>
      </c>
      <c r="I38" s="2990">
        <v>1.0673575478047434E-2</v>
      </c>
      <c r="J38" s="2990">
        <v>0</v>
      </c>
      <c r="K38" s="2990">
        <v>6.7980086076657132E-3</v>
      </c>
      <c r="L38" s="2990">
        <v>8.0378944867471637E-3</v>
      </c>
      <c r="M38" s="2990">
        <v>0</v>
      </c>
      <c r="N38" s="2990">
        <v>5.0215544543656919E-3</v>
      </c>
      <c r="O38" s="2989">
        <v>1.2577002413012793E-2</v>
      </c>
    </row>
    <row r="39" spans="1:15" s="179" customFormat="1" ht="12" customHeight="1" x14ac:dyDescent="0.35">
      <c r="A39" s="78"/>
      <c r="B39" s="2992" t="s">
        <v>88</v>
      </c>
      <c r="C39" s="2991">
        <v>62.000000000000014</v>
      </c>
      <c r="D39" s="2990">
        <v>5.1938079585848673E-2</v>
      </c>
      <c r="E39" s="2990">
        <v>0.16070218669837999</v>
      </c>
      <c r="F39" s="2990">
        <v>0.51117405616462086</v>
      </c>
      <c r="G39" s="2990">
        <v>0.12701039828843905</v>
      </c>
      <c r="H39" s="2990">
        <v>0</v>
      </c>
      <c r="I39" s="2990">
        <v>4.6297007257341614E-2</v>
      </c>
      <c r="J39" s="2990">
        <v>0</v>
      </c>
      <c r="K39" s="2990">
        <v>6.9422623034819997E-2</v>
      </c>
      <c r="L39" s="2990">
        <v>2.0260211096930922E-2</v>
      </c>
      <c r="M39" s="2990">
        <v>0</v>
      </c>
      <c r="N39" s="2990">
        <v>0</v>
      </c>
      <c r="O39" s="2989">
        <v>1.3195437873618552E-2</v>
      </c>
    </row>
    <row r="40" spans="1:15" s="179" customFormat="1" ht="12" customHeight="1" x14ac:dyDescent="0.35">
      <c r="A40" s="78"/>
      <c r="B40" s="2992" t="s">
        <v>87</v>
      </c>
      <c r="C40" s="2991">
        <v>80.000000000000014</v>
      </c>
      <c r="D40" s="2990">
        <v>6.8825511030503137E-3</v>
      </c>
      <c r="E40" s="2990">
        <v>0.26613775247714105</v>
      </c>
      <c r="F40" s="2990">
        <v>0.5392246920729753</v>
      </c>
      <c r="G40" s="2990">
        <v>6.6914916944777025E-2</v>
      </c>
      <c r="H40" s="2990">
        <v>0</v>
      </c>
      <c r="I40" s="2990">
        <v>0.10243053629749253</v>
      </c>
      <c r="J40" s="2990">
        <v>0</v>
      </c>
      <c r="K40" s="2990">
        <v>1.840955110456358E-2</v>
      </c>
      <c r="L40" s="2990">
        <v>0</v>
      </c>
      <c r="M40" s="2990">
        <v>0</v>
      </c>
      <c r="N40" s="2990">
        <v>0</v>
      </c>
      <c r="O40" s="2989">
        <v>0</v>
      </c>
    </row>
    <row r="41" spans="1:15" s="179" customFormat="1" ht="12" customHeight="1" x14ac:dyDescent="0.35">
      <c r="A41" s="78"/>
      <c r="B41" s="2992" t="s">
        <v>86</v>
      </c>
      <c r="C41" s="2991">
        <v>119.00000000000003</v>
      </c>
      <c r="D41" s="2990">
        <v>6.9204441537254094E-2</v>
      </c>
      <c r="E41" s="2990">
        <v>0.2155061539224021</v>
      </c>
      <c r="F41" s="2990">
        <v>0.4888318304953822</v>
      </c>
      <c r="G41" s="2990">
        <v>0.18772580952918674</v>
      </c>
      <c r="H41" s="2990">
        <v>0</v>
      </c>
      <c r="I41" s="2990">
        <v>1.9610373765087046E-2</v>
      </c>
      <c r="J41" s="2990">
        <v>0</v>
      </c>
      <c r="K41" s="2990">
        <v>1.9121390750687153E-2</v>
      </c>
      <c r="L41" s="2990">
        <v>0</v>
      </c>
      <c r="M41" s="2990">
        <v>0</v>
      </c>
      <c r="N41" s="2990">
        <v>0</v>
      </c>
      <c r="O41" s="2989">
        <v>0</v>
      </c>
    </row>
    <row r="42" spans="1:15" s="179" customFormat="1" ht="12" customHeight="1" thickBot="1" x14ac:dyDescent="0.4">
      <c r="A42" s="81"/>
      <c r="B42" s="2995" t="s">
        <v>59</v>
      </c>
      <c r="C42" s="181">
        <v>1136.9999999999995</v>
      </c>
      <c r="D42" s="2982">
        <v>3.8830329627789872E-2</v>
      </c>
      <c r="E42" s="2982">
        <v>0.21733010750070253</v>
      </c>
      <c r="F42" s="2982">
        <v>0.48052352167935586</v>
      </c>
      <c r="G42" s="2982">
        <v>0.1709572938619657</v>
      </c>
      <c r="H42" s="2982">
        <v>3.0936989775764618E-3</v>
      </c>
      <c r="I42" s="2982">
        <v>1.9344339787407249E-2</v>
      </c>
      <c r="J42" s="2982">
        <v>0</v>
      </c>
      <c r="K42" s="2982">
        <v>1.0819921403257665E-2</v>
      </c>
      <c r="L42" s="2982">
        <v>4.7218463334048284E-2</v>
      </c>
      <c r="M42" s="2982">
        <v>0</v>
      </c>
      <c r="N42" s="2982">
        <v>4.3417272936162416E-3</v>
      </c>
      <c r="O42" s="2981">
        <v>7.5405965342809087E-3</v>
      </c>
    </row>
    <row r="43" spans="1:15" s="179" customFormat="1" ht="12" customHeight="1" x14ac:dyDescent="0.35">
      <c r="A43" s="92" t="s">
        <v>85</v>
      </c>
      <c r="B43" s="334" t="s">
        <v>84</v>
      </c>
      <c r="C43" s="2785">
        <v>341.99999999999994</v>
      </c>
      <c r="D43" s="2723">
        <v>3.7574275640964057E-3</v>
      </c>
      <c r="E43" s="2723">
        <v>0.33704648972211798</v>
      </c>
      <c r="F43" s="2723">
        <v>0.31658602673176583</v>
      </c>
      <c r="G43" s="2723">
        <v>1.8896618983610069E-2</v>
      </c>
      <c r="H43" s="2723">
        <v>2.1630649617711221E-2</v>
      </c>
      <c r="I43" s="2723">
        <v>0.25670324491338553</v>
      </c>
      <c r="J43" s="2723">
        <v>0</v>
      </c>
      <c r="K43" s="2723">
        <v>2.2575302541889362E-2</v>
      </c>
      <c r="L43" s="2723">
        <v>0</v>
      </c>
      <c r="M43" s="2723">
        <v>0</v>
      </c>
      <c r="N43" s="2723">
        <v>2.2804239925421421E-2</v>
      </c>
      <c r="O43" s="2749">
        <v>0</v>
      </c>
    </row>
    <row r="44" spans="1:15" s="179" customFormat="1" ht="12" customHeight="1" x14ac:dyDescent="0.35">
      <c r="A44" s="92" t="s">
        <v>83</v>
      </c>
      <c r="B44" s="2994" t="s">
        <v>82</v>
      </c>
      <c r="C44" s="2991">
        <v>106.99999999999999</v>
      </c>
      <c r="D44" s="2990">
        <v>7.3200103664212868E-2</v>
      </c>
      <c r="E44" s="2990">
        <v>9.1667023719795057E-2</v>
      </c>
      <c r="F44" s="2990">
        <v>0.14381480145834907</v>
      </c>
      <c r="G44" s="2990">
        <v>0.23488346061454593</v>
      </c>
      <c r="H44" s="2990">
        <v>0</v>
      </c>
      <c r="I44" s="2990">
        <v>0.23841880862329801</v>
      </c>
      <c r="J44" s="2990">
        <v>0.20325608526035421</v>
      </c>
      <c r="K44" s="2990">
        <v>0</v>
      </c>
      <c r="L44" s="2990">
        <v>0</v>
      </c>
      <c r="M44" s="2990">
        <v>0</v>
      </c>
      <c r="N44" s="2990">
        <v>1.4759716659444852E-2</v>
      </c>
      <c r="O44" s="2989">
        <v>0</v>
      </c>
    </row>
    <row r="45" spans="1:15" s="179" customFormat="1" ht="12" customHeight="1" x14ac:dyDescent="0.35">
      <c r="A45" s="92"/>
      <c r="B45" s="2994" t="s">
        <v>81</v>
      </c>
      <c r="C45" s="2991">
        <v>137.00000000000003</v>
      </c>
      <c r="D45" s="2990">
        <v>3.0245480036330256E-2</v>
      </c>
      <c r="E45" s="2990">
        <v>6.342473993912677E-2</v>
      </c>
      <c r="F45" s="2990">
        <v>0.10757291609315896</v>
      </c>
      <c r="G45" s="2990">
        <v>2.0411082805474032E-2</v>
      </c>
      <c r="H45" s="2990">
        <v>6.4083285347344102E-2</v>
      </c>
      <c r="I45" s="2990">
        <v>0.68589802036801728</v>
      </c>
      <c r="J45" s="2990">
        <v>0</v>
      </c>
      <c r="K45" s="2990">
        <v>2.1848993191134411E-2</v>
      </c>
      <c r="L45" s="2990">
        <v>0</v>
      </c>
      <c r="M45" s="2990">
        <v>0</v>
      </c>
      <c r="N45" s="2990">
        <v>0</v>
      </c>
      <c r="O45" s="2989">
        <v>6.5154822194100235E-3</v>
      </c>
    </row>
    <row r="46" spans="1:15" s="179" customFormat="1" ht="12" customHeight="1" x14ac:dyDescent="0.35">
      <c r="A46" s="92"/>
      <c r="B46" s="2994" t="s">
        <v>80</v>
      </c>
      <c r="C46" s="2991">
        <v>53.999999999999979</v>
      </c>
      <c r="D46" s="2990">
        <v>0</v>
      </c>
      <c r="E46" s="2990">
        <v>0</v>
      </c>
      <c r="F46" s="2990">
        <v>0.88125459039965803</v>
      </c>
      <c r="G46" s="2990">
        <v>0</v>
      </c>
      <c r="H46" s="2990">
        <v>0</v>
      </c>
      <c r="I46" s="2990">
        <v>0.10716982694009386</v>
      </c>
      <c r="J46" s="2990">
        <v>0</v>
      </c>
      <c r="K46" s="2990">
        <v>1.1575582660247958E-2</v>
      </c>
      <c r="L46" s="2990">
        <v>0</v>
      </c>
      <c r="M46" s="2990">
        <v>0</v>
      </c>
      <c r="N46" s="2990">
        <v>0</v>
      </c>
      <c r="O46" s="2989">
        <v>0</v>
      </c>
    </row>
    <row r="47" spans="1:15" s="179" customFormat="1" ht="12" customHeight="1" x14ac:dyDescent="0.35">
      <c r="A47" s="92"/>
      <c r="B47" s="2994" t="s">
        <v>79</v>
      </c>
      <c r="C47" s="2991">
        <v>110.99999999999999</v>
      </c>
      <c r="D47" s="2990">
        <v>3.6272382636011523E-3</v>
      </c>
      <c r="E47" s="2990">
        <v>0.28136951123307968</v>
      </c>
      <c r="F47" s="2990">
        <v>0.12024463275694997</v>
      </c>
      <c r="G47" s="2990">
        <v>5.4061138749977165E-2</v>
      </c>
      <c r="H47" s="2990">
        <v>2.7792202410283458E-2</v>
      </c>
      <c r="I47" s="2990">
        <v>0.49945247591122061</v>
      </c>
      <c r="J47" s="2990">
        <v>0</v>
      </c>
      <c r="K47" s="2990">
        <v>0</v>
      </c>
      <c r="L47" s="2990">
        <v>0</v>
      </c>
      <c r="M47" s="2990">
        <v>0</v>
      </c>
      <c r="N47" s="2990">
        <v>0</v>
      </c>
      <c r="O47" s="2989">
        <v>1.3452800674888538E-2</v>
      </c>
    </row>
    <row r="48" spans="1:15" s="179" customFormat="1" ht="12" customHeight="1" x14ac:dyDescent="0.35">
      <c r="A48" s="92"/>
      <c r="B48" s="2994" t="s">
        <v>75</v>
      </c>
      <c r="C48" s="2991">
        <v>73.000000000000028</v>
      </c>
      <c r="D48" s="2990">
        <v>7.7311386399936233E-2</v>
      </c>
      <c r="E48" s="2990">
        <v>0.12297337695390166</v>
      </c>
      <c r="F48" s="2990">
        <v>0.56189096464676624</v>
      </c>
      <c r="G48" s="2990">
        <v>5.1476148637814856E-2</v>
      </c>
      <c r="H48" s="2990">
        <v>2.8232275937056916E-2</v>
      </c>
      <c r="I48" s="2990">
        <v>7.4049543591079625E-2</v>
      </c>
      <c r="J48" s="2990">
        <v>0</v>
      </c>
      <c r="K48" s="2990">
        <v>7.4861737020631411E-2</v>
      </c>
      <c r="L48" s="2990">
        <v>0</v>
      </c>
      <c r="M48" s="2990">
        <v>0</v>
      </c>
      <c r="N48" s="2990">
        <v>0</v>
      </c>
      <c r="O48" s="2989">
        <v>9.2045668128127936E-3</v>
      </c>
    </row>
    <row r="49" spans="1:15" s="179" customFormat="1" ht="12" customHeight="1" x14ac:dyDescent="0.35">
      <c r="A49" s="92"/>
      <c r="B49" s="2994" t="s">
        <v>73</v>
      </c>
      <c r="C49" s="2991">
        <v>191.00000000000009</v>
      </c>
      <c r="D49" s="2990">
        <v>0</v>
      </c>
      <c r="E49" s="2990">
        <v>0.1312435538575131</v>
      </c>
      <c r="F49" s="2990">
        <v>0.48730782032383479</v>
      </c>
      <c r="G49" s="2990">
        <v>3.675081870941585E-2</v>
      </c>
      <c r="H49" s="2990">
        <v>6.3048421397555445E-3</v>
      </c>
      <c r="I49" s="2990">
        <v>0.2711348990100782</v>
      </c>
      <c r="J49" s="2990">
        <v>0</v>
      </c>
      <c r="K49" s="2990">
        <v>6.444523451597324E-2</v>
      </c>
      <c r="L49" s="2990">
        <v>0</v>
      </c>
      <c r="M49" s="2990">
        <v>0</v>
      </c>
      <c r="N49" s="2990">
        <v>0</v>
      </c>
      <c r="O49" s="2989">
        <v>2.8128314434298922E-3</v>
      </c>
    </row>
    <row r="50" spans="1:15" s="179" customFormat="1" ht="12" customHeight="1" x14ac:dyDescent="0.35">
      <c r="A50" s="92"/>
      <c r="B50" s="2994" t="s">
        <v>72</v>
      </c>
      <c r="C50" s="2991">
        <v>312.00000000000028</v>
      </c>
      <c r="D50" s="2990">
        <v>2.0380337471703928E-2</v>
      </c>
      <c r="E50" s="2990">
        <v>0.1304303350838574</v>
      </c>
      <c r="F50" s="2990">
        <v>0.25569427186292626</v>
      </c>
      <c r="G50" s="2990">
        <v>0.26055888511209396</v>
      </c>
      <c r="H50" s="2990">
        <v>3.6396147744738344E-2</v>
      </c>
      <c r="I50" s="2990">
        <v>0.26286914763509261</v>
      </c>
      <c r="J50" s="2990">
        <v>1.4296310348626969E-2</v>
      </c>
      <c r="K50" s="2990">
        <v>0</v>
      </c>
      <c r="L50" s="2990">
        <v>4.2659854304042339E-3</v>
      </c>
      <c r="M50" s="2990">
        <v>0</v>
      </c>
      <c r="N50" s="2990">
        <v>6.1207305615791456E-3</v>
      </c>
      <c r="O50" s="2989">
        <v>8.9878487489778239E-3</v>
      </c>
    </row>
    <row r="51" spans="1:15" s="179" customFormat="1" ht="12" customHeight="1" x14ac:dyDescent="0.35">
      <c r="A51" s="92"/>
      <c r="B51" s="2994" t="s">
        <v>71</v>
      </c>
      <c r="C51" s="2991">
        <v>504.99999999999983</v>
      </c>
      <c r="D51" s="2990">
        <v>9.5504541523371456E-2</v>
      </c>
      <c r="E51" s="2990">
        <v>0.18143053783962149</v>
      </c>
      <c r="F51" s="2990">
        <v>0.11457062106187134</v>
      </c>
      <c r="G51" s="2990">
        <v>0.19769092744387318</v>
      </c>
      <c r="H51" s="2990">
        <v>3.4789429473391087E-2</v>
      </c>
      <c r="I51" s="2990">
        <v>0.20061172520581622</v>
      </c>
      <c r="J51" s="2990">
        <v>6.072778705531208E-2</v>
      </c>
      <c r="K51" s="2990">
        <v>5.9104839818691607E-2</v>
      </c>
      <c r="L51" s="2990">
        <v>0</v>
      </c>
      <c r="M51" s="2990">
        <v>0</v>
      </c>
      <c r="N51" s="2990">
        <v>1.7079026816203043E-2</v>
      </c>
      <c r="O51" s="2989">
        <v>3.8490563761845779E-2</v>
      </c>
    </row>
    <row r="52" spans="1:15" s="179" customFormat="1" ht="12" customHeight="1" thickBot="1" x14ac:dyDescent="0.4">
      <c r="A52" s="92"/>
      <c r="B52" s="328" t="s">
        <v>59</v>
      </c>
      <c r="C52" s="181">
        <v>1841.0000000000002</v>
      </c>
      <c r="D52" s="2982">
        <v>4.0772701528232799E-2</v>
      </c>
      <c r="E52" s="2982">
        <v>0.17387767393366027</v>
      </c>
      <c r="F52" s="2982">
        <v>0.27183741275823303</v>
      </c>
      <c r="G52" s="2982">
        <v>0.11801098488296569</v>
      </c>
      <c r="H52" s="2982">
        <v>2.5385323765889815E-2</v>
      </c>
      <c r="I52" s="2982">
        <v>0.2811321729651729</v>
      </c>
      <c r="J52" s="2982">
        <v>4.0392204592307052E-2</v>
      </c>
      <c r="K52" s="2982">
        <v>2.7601100006214959E-2</v>
      </c>
      <c r="L52" s="2982">
        <v>1.9633193736291656E-3</v>
      </c>
      <c r="M52" s="2982">
        <v>0</v>
      </c>
      <c r="N52" s="2982">
        <v>9.4142856307105217E-3</v>
      </c>
      <c r="O52" s="2981">
        <v>9.6128205629747773E-3</v>
      </c>
    </row>
    <row r="53" spans="1:15" s="179" customFormat="1" ht="12" customHeight="1" x14ac:dyDescent="0.35">
      <c r="A53" s="89" t="s">
        <v>70</v>
      </c>
      <c r="B53" s="787" t="s">
        <v>69</v>
      </c>
      <c r="C53" s="444">
        <v>69.000000000000014</v>
      </c>
      <c r="D53" s="219">
        <v>0</v>
      </c>
      <c r="E53" s="219">
        <v>0.11860152983739577</v>
      </c>
      <c r="F53" s="219">
        <v>0.55767752063011689</v>
      </c>
      <c r="G53" s="219">
        <v>5.4724274202648068E-2</v>
      </c>
      <c r="H53" s="219">
        <v>0</v>
      </c>
      <c r="I53" s="219">
        <v>0.2689966753298394</v>
      </c>
      <c r="J53" s="219">
        <v>0</v>
      </c>
      <c r="K53" s="219">
        <v>0</v>
      </c>
      <c r="L53" s="219">
        <v>0</v>
      </c>
      <c r="M53" s="219">
        <v>0</v>
      </c>
      <c r="N53" s="219">
        <v>0</v>
      </c>
      <c r="O53" s="267">
        <v>0</v>
      </c>
    </row>
    <row r="54" spans="1:15" s="179" customFormat="1" ht="12" customHeight="1" x14ac:dyDescent="0.35">
      <c r="A54" s="78" t="s">
        <v>68</v>
      </c>
      <c r="B54" s="2993" t="s">
        <v>67</v>
      </c>
      <c r="C54" s="2991">
        <v>41.999999999999993</v>
      </c>
      <c r="D54" s="2990">
        <v>0</v>
      </c>
      <c r="E54" s="2990">
        <v>0</v>
      </c>
      <c r="F54" s="2990">
        <v>0.699353633260134</v>
      </c>
      <c r="G54" s="2990">
        <v>0.15499218777786811</v>
      </c>
      <c r="H54" s="2990">
        <v>0</v>
      </c>
      <c r="I54" s="2990">
        <v>7.2385747419388025E-2</v>
      </c>
      <c r="J54" s="2990">
        <v>0</v>
      </c>
      <c r="K54" s="2990">
        <v>1.4278298404136153E-2</v>
      </c>
      <c r="L54" s="2990">
        <v>0</v>
      </c>
      <c r="M54" s="2990">
        <v>0</v>
      </c>
      <c r="N54" s="2990">
        <v>0</v>
      </c>
      <c r="O54" s="2989">
        <v>5.899013313847376E-2</v>
      </c>
    </row>
    <row r="55" spans="1:15" s="179" customFormat="1" ht="12" customHeight="1" x14ac:dyDescent="0.35">
      <c r="A55" s="78"/>
      <c r="B55" s="2992" t="s">
        <v>66</v>
      </c>
      <c r="C55" s="2991">
        <v>301.99999999999994</v>
      </c>
      <c r="D55" s="219">
        <v>0</v>
      </c>
      <c r="E55" s="219">
        <v>9.0629057738141824E-3</v>
      </c>
      <c r="F55" s="219">
        <v>0.94081806823826541</v>
      </c>
      <c r="G55" s="219">
        <v>0</v>
      </c>
      <c r="H55" s="219">
        <v>1.4140456829364791E-2</v>
      </c>
      <c r="I55" s="219">
        <v>1.1241488892529825E-2</v>
      </c>
      <c r="J55" s="219">
        <v>8.281843382116157E-3</v>
      </c>
      <c r="K55" s="219">
        <v>7.1599489106165502E-3</v>
      </c>
      <c r="L55" s="219">
        <v>0</v>
      </c>
      <c r="M55" s="219">
        <v>0</v>
      </c>
      <c r="N55" s="219">
        <v>0</v>
      </c>
      <c r="O55" s="267">
        <v>9.2952879732940037E-3</v>
      </c>
    </row>
    <row r="56" spans="1:15" s="179" customFormat="1" ht="12" customHeight="1" x14ac:dyDescent="0.35">
      <c r="A56" s="78"/>
      <c r="B56" s="2992" t="s">
        <v>65</v>
      </c>
      <c r="C56" s="2991">
        <v>233.99999999999994</v>
      </c>
      <c r="D56" s="219">
        <v>5.3865852796968816E-2</v>
      </c>
      <c r="E56" s="219">
        <v>0.11467061115593691</v>
      </c>
      <c r="F56" s="219">
        <v>0.38536403258018331</v>
      </c>
      <c r="G56" s="219">
        <v>0.21804311065342058</v>
      </c>
      <c r="H56" s="219">
        <v>2.6643667812845103E-2</v>
      </c>
      <c r="I56" s="219">
        <v>0.17320941753545011</v>
      </c>
      <c r="J56" s="219">
        <v>0</v>
      </c>
      <c r="K56" s="219">
        <v>7.5121031972340954E-3</v>
      </c>
      <c r="L56" s="219">
        <v>0</v>
      </c>
      <c r="M56" s="219">
        <v>0</v>
      </c>
      <c r="N56" s="219">
        <v>0</v>
      </c>
      <c r="O56" s="267">
        <v>2.0691204267961307E-2</v>
      </c>
    </row>
    <row r="57" spans="1:15" s="179" customFormat="1" ht="12" customHeight="1" x14ac:dyDescent="0.35">
      <c r="A57" s="78"/>
      <c r="B57" s="2992" t="s">
        <v>64</v>
      </c>
      <c r="C57" s="2991">
        <v>213.99999999999991</v>
      </c>
      <c r="D57" s="2990">
        <v>2.3202972379158651E-2</v>
      </c>
      <c r="E57" s="2990">
        <v>4.2210725093263742E-2</v>
      </c>
      <c r="F57" s="2990">
        <v>0.38973585713008529</v>
      </c>
      <c r="G57" s="2990">
        <v>0.21661458934078534</v>
      </c>
      <c r="H57" s="2990">
        <v>3.6665956107950863E-2</v>
      </c>
      <c r="I57" s="2990">
        <v>9.7112434149873403E-2</v>
      </c>
      <c r="J57" s="2990">
        <v>6.9127954759909101E-3</v>
      </c>
      <c r="K57" s="2990">
        <v>0.16366953289299399</v>
      </c>
      <c r="L57" s="2990">
        <v>0</v>
      </c>
      <c r="M57" s="2990">
        <v>0</v>
      </c>
      <c r="N57" s="2990">
        <v>4.5807576298181737E-3</v>
      </c>
      <c r="O57" s="2989">
        <v>1.9294379800081661E-2</v>
      </c>
    </row>
    <row r="58" spans="1:15" s="179" customFormat="1" ht="12" customHeight="1" thickBot="1" x14ac:dyDescent="0.4">
      <c r="A58" s="81"/>
      <c r="B58" s="2988" t="s">
        <v>59</v>
      </c>
      <c r="C58" s="2987">
        <v>860.99999999999932</v>
      </c>
      <c r="D58" s="2986">
        <v>2.0363240294731133E-2</v>
      </c>
      <c r="E58" s="2986">
        <v>5.6819569364966814E-2</v>
      </c>
      <c r="F58" s="2986">
        <v>0.57094973160533469</v>
      </c>
      <c r="G58" s="2986">
        <v>0.13936685337103413</v>
      </c>
      <c r="H58" s="2986">
        <v>2.1429005529848881E-2</v>
      </c>
      <c r="I58" s="2986">
        <v>0.11165393234103636</v>
      </c>
      <c r="J58" s="2986">
        <v>4.2185050634880672E-3</v>
      </c>
      <c r="K58" s="2986">
        <v>5.5585704398922381E-2</v>
      </c>
      <c r="L58" s="2986">
        <v>0</v>
      </c>
      <c r="M58" s="2986">
        <v>0</v>
      </c>
      <c r="N58" s="2986">
        <v>1.4215201254010629E-3</v>
      </c>
      <c r="O58" s="2985">
        <v>1.8191937905236013E-2</v>
      </c>
    </row>
    <row r="59" spans="1:15" s="179" customFormat="1" ht="12" customHeight="1" x14ac:dyDescent="0.35">
      <c r="A59" s="78" t="s">
        <v>63</v>
      </c>
      <c r="B59" s="334" t="s">
        <v>62</v>
      </c>
      <c r="C59" s="2785">
        <v>354.00000000000006</v>
      </c>
      <c r="D59" s="2723">
        <v>0.1314117834334628</v>
      </c>
      <c r="E59" s="2723">
        <v>0.19462072104777628</v>
      </c>
      <c r="F59" s="2723">
        <v>0.2303977633702074</v>
      </c>
      <c r="G59" s="2723">
        <v>0.32300712532994114</v>
      </c>
      <c r="H59" s="2723">
        <v>1.2356881630343906E-2</v>
      </c>
      <c r="I59" s="2723">
        <v>2.5859735421411477E-2</v>
      </c>
      <c r="J59" s="2723">
        <v>0</v>
      </c>
      <c r="K59" s="2723">
        <v>3.1133495832593224E-2</v>
      </c>
      <c r="L59" s="2723">
        <v>8.4664618725533922E-3</v>
      </c>
      <c r="M59" s="2723">
        <v>5.7322314915616047E-3</v>
      </c>
      <c r="N59" s="2723">
        <v>3.7914488049393103E-3</v>
      </c>
      <c r="O59" s="2749">
        <v>3.3222351765210274E-2</v>
      </c>
    </row>
    <row r="60" spans="1:15" s="179" customFormat="1" ht="12" customHeight="1" x14ac:dyDescent="0.35">
      <c r="A60" s="73" t="s">
        <v>61</v>
      </c>
      <c r="B60" s="2984" t="s">
        <v>60</v>
      </c>
      <c r="C60" s="2879">
        <v>44.000000000000007</v>
      </c>
      <c r="D60" s="219">
        <v>2.6264610820484875E-2</v>
      </c>
      <c r="E60" s="219">
        <v>0.60506808495146247</v>
      </c>
      <c r="F60" s="219">
        <v>0.20962679273433973</v>
      </c>
      <c r="G60" s="219">
        <v>0.11850042335327196</v>
      </c>
      <c r="H60" s="219">
        <v>0</v>
      </c>
      <c r="I60" s="219">
        <v>0</v>
      </c>
      <c r="J60" s="219">
        <v>0</v>
      </c>
      <c r="K60" s="219">
        <v>1.8385227574339413E-2</v>
      </c>
      <c r="L60" s="219">
        <v>0</v>
      </c>
      <c r="M60" s="219">
        <v>0</v>
      </c>
      <c r="N60" s="219">
        <v>0</v>
      </c>
      <c r="O60" s="267">
        <v>2.2154860566101556E-2</v>
      </c>
    </row>
    <row r="61" spans="1:15" s="179" customFormat="1" ht="12" customHeight="1" thickBot="1" x14ac:dyDescent="0.4">
      <c r="A61" s="69"/>
      <c r="B61" s="2983" t="s">
        <v>59</v>
      </c>
      <c r="C61" s="181">
        <v>397.99999999999983</v>
      </c>
      <c r="D61" s="2982">
        <v>0.11970180229689077</v>
      </c>
      <c r="E61" s="2982">
        <v>0.240331231082685</v>
      </c>
      <c r="F61" s="2982">
        <v>0.22808455162813246</v>
      </c>
      <c r="G61" s="2982">
        <v>0.30023171860299153</v>
      </c>
      <c r="H61" s="2982">
        <v>1.0980726216914174E-2</v>
      </c>
      <c r="I61" s="2982">
        <v>2.2979800502989377E-2</v>
      </c>
      <c r="J61" s="2982">
        <v>0</v>
      </c>
      <c r="K61" s="2982">
        <v>2.9713752656258995E-2</v>
      </c>
      <c r="L61" s="2982">
        <v>7.5235729069506284E-3</v>
      </c>
      <c r="M61" s="2982">
        <v>5.0938470160824681E-3</v>
      </c>
      <c r="N61" s="2982">
        <v>3.3692045078954369E-3</v>
      </c>
      <c r="O61" s="2981">
        <v>3.1989792582209034E-2</v>
      </c>
    </row>
    <row r="62" spans="1:15" s="179" customFormat="1" ht="15.75" customHeight="1" x14ac:dyDescent="0.35">
      <c r="A62" s="6345" t="s">
        <v>1338</v>
      </c>
      <c r="B62" s="6345"/>
      <c r="C62" s="6345"/>
      <c r="D62" s="6345"/>
      <c r="E62" s="6345"/>
      <c r="F62" s="6345"/>
      <c r="G62" s="6345"/>
      <c r="H62" s="6345"/>
      <c r="I62" s="6345"/>
      <c r="J62" s="6345"/>
      <c r="K62" s="6345"/>
      <c r="L62" s="6345"/>
      <c r="M62" s="6345"/>
      <c r="N62" s="6345"/>
      <c r="O62" s="6345"/>
    </row>
    <row r="63" spans="1:15" s="179" customFormat="1" ht="15.75" customHeight="1" thickBot="1" x14ac:dyDescent="0.4">
      <c r="A63" s="6345" t="s">
        <v>1337</v>
      </c>
      <c r="B63" s="6345"/>
      <c r="C63" s="6345"/>
      <c r="D63" s="6345"/>
      <c r="E63" s="6345"/>
      <c r="F63" s="6345"/>
      <c r="G63" s="6345"/>
      <c r="H63" s="6345"/>
      <c r="I63" s="6345"/>
      <c r="J63" s="6345"/>
      <c r="K63" s="6345"/>
      <c r="L63" s="6345"/>
      <c r="M63" s="6345"/>
      <c r="N63" s="6345"/>
      <c r="O63" s="6345"/>
    </row>
    <row r="64" spans="1:15" s="179" customFormat="1" ht="25" customHeight="1" x14ac:dyDescent="0.35">
      <c r="A64" s="7132" t="s">
        <v>158</v>
      </c>
      <c r="B64" s="7133"/>
      <c r="C64" s="6536" t="s">
        <v>390</v>
      </c>
      <c r="D64" s="6537"/>
      <c r="E64" s="6537"/>
      <c r="F64" s="6537"/>
      <c r="G64" s="6537"/>
      <c r="H64" s="6537"/>
      <c r="I64" s="6537"/>
      <c r="J64" s="6537"/>
      <c r="K64" s="6537"/>
      <c r="L64" s="6537"/>
      <c r="M64" s="6537"/>
      <c r="N64" s="6537"/>
      <c r="O64" s="6538"/>
    </row>
    <row r="65" spans="1:16" s="179" customFormat="1" ht="25" customHeight="1" thickBot="1" x14ac:dyDescent="0.4">
      <c r="A65" s="7134"/>
      <c r="B65" s="7135"/>
      <c r="C65" s="6539"/>
      <c r="D65" s="6540"/>
      <c r="E65" s="6540"/>
      <c r="F65" s="6540"/>
      <c r="G65" s="6540"/>
      <c r="H65" s="6540"/>
      <c r="I65" s="6540"/>
      <c r="J65" s="6540"/>
      <c r="K65" s="6540"/>
      <c r="L65" s="6540"/>
      <c r="M65" s="6540"/>
      <c r="N65" s="6540"/>
      <c r="O65" s="6541"/>
    </row>
    <row r="66" spans="1:16" s="732" customFormat="1" ht="46.5" x14ac:dyDescent="0.3">
      <c r="A66" s="7134"/>
      <c r="B66" s="7135"/>
      <c r="C66" s="797" t="s">
        <v>55</v>
      </c>
      <c r="D66" s="800" t="s">
        <v>389</v>
      </c>
      <c r="E66" s="797" t="s">
        <v>388</v>
      </c>
      <c r="F66" s="800" t="s">
        <v>387</v>
      </c>
      <c r="G66" s="797" t="s">
        <v>386</v>
      </c>
      <c r="H66" s="800" t="s">
        <v>385</v>
      </c>
      <c r="I66" s="797" t="s">
        <v>384</v>
      </c>
      <c r="J66" s="800" t="s">
        <v>383</v>
      </c>
      <c r="K66" s="797" t="s">
        <v>382</v>
      </c>
      <c r="L66" s="800" t="s">
        <v>381</v>
      </c>
      <c r="M66" s="797" t="s">
        <v>380</v>
      </c>
      <c r="N66" s="798" t="s">
        <v>379</v>
      </c>
      <c r="O66" s="797" t="s">
        <v>378</v>
      </c>
      <c r="P66" s="2950"/>
    </row>
    <row r="67" spans="1:16" s="732" customFormat="1" ht="25" customHeight="1" thickBot="1" x14ac:dyDescent="0.35">
      <c r="A67" s="6560"/>
      <c r="B67" s="7136"/>
      <c r="C67" s="791" t="s">
        <v>49</v>
      </c>
      <c r="D67" s="796" t="s">
        <v>377</v>
      </c>
      <c r="E67" s="791" t="s">
        <v>376</v>
      </c>
      <c r="F67" s="796" t="s">
        <v>375</v>
      </c>
      <c r="G67" s="791" t="s">
        <v>374</v>
      </c>
      <c r="H67" s="796" t="s">
        <v>373</v>
      </c>
      <c r="I67" s="791" t="s">
        <v>372</v>
      </c>
      <c r="J67" s="796" t="s">
        <v>371</v>
      </c>
      <c r="K67" s="791" t="s">
        <v>370</v>
      </c>
      <c r="L67" s="796" t="s">
        <v>369</v>
      </c>
      <c r="M67" s="793" t="s">
        <v>368</v>
      </c>
      <c r="N67" s="792" t="s">
        <v>367</v>
      </c>
      <c r="O67" s="791" t="s">
        <v>124</v>
      </c>
      <c r="P67" s="2950"/>
    </row>
    <row r="68" spans="1:16" s="706" customFormat="1" ht="17.5" customHeight="1" x14ac:dyDescent="0.35">
      <c r="A68" s="584" t="s">
        <v>48</v>
      </c>
      <c r="B68" s="2980" t="s">
        <v>47</v>
      </c>
      <c r="C68" s="2979">
        <v>7313.0000000000027</v>
      </c>
      <c r="D68" s="2768">
        <v>0.12102310568989903</v>
      </c>
      <c r="E68" s="2768">
        <v>0.17297456557881954</v>
      </c>
      <c r="F68" s="2768">
        <v>0.15135265072445819</v>
      </c>
      <c r="G68" s="2768">
        <v>0.30539242701200381</v>
      </c>
      <c r="H68" s="2768">
        <v>1.1034059207422502E-2</v>
      </c>
      <c r="I68" s="2768">
        <v>0.1664745636888097</v>
      </c>
      <c r="J68" s="2768">
        <v>1.6767791785153231E-2</v>
      </c>
      <c r="K68" s="2768">
        <v>1.2577865306901709E-2</v>
      </c>
      <c r="L68" s="2768">
        <v>1.3009947602746409E-2</v>
      </c>
      <c r="M68" s="2768">
        <v>1.2551043830142433E-3</v>
      </c>
      <c r="N68" s="2768">
        <v>1.3493546744135001E-2</v>
      </c>
      <c r="O68" s="2767">
        <v>1.4133340338326451E-2</v>
      </c>
      <c r="P68" s="2951"/>
    </row>
    <row r="69" spans="1:16" s="706" customFormat="1" ht="17.5" customHeight="1" thickBot="1" x14ac:dyDescent="0.4">
      <c r="A69" s="592" t="s">
        <v>46</v>
      </c>
      <c r="B69" s="589" t="s">
        <v>45</v>
      </c>
      <c r="C69" s="2978">
        <v>14389.000000000033</v>
      </c>
      <c r="D69" s="2977">
        <v>0.13801096290800749</v>
      </c>
      <c r="E69" s="2977">
        <v>0.19308297770553884</v>
      </c>
      <c r="F69" s="2977">
        <v>0.24780927762206306</v>
      </c>
      <c r="G69" s="2977">
        <v>0.25088910486477595</v>
      </c>
      <c r="H69" s="2977">
        <v>1.1652186357804659E-2</v>
      </c>
      <c r="I69" s="2977">
        <v>6.9622979834338336E-2</v>
      </c>
      <c r="J69" s="2977">
        <v>1.3503766910323973E-2</v>
      </c>
      <c r="K69" s="2977">
        <v>2.0837289113659382E-2</v>
      </c>
      <c r="L69" s="2977">
        <v>2.076167392226512E-2</v>
      </c>
      <c r="M69" s="2977">
        <v>2.6785239528349415E-3</v>
      </c>
      <c r="N69" s="2977">
        <v>1.5312227598396028E-2</v>
      </c>
      <c r="O69" s="2976">
        <v>1.5396791675209536E-2</v>
      </c>
      <c r="P69" s="2951"/>
    </row>
    <row r="70" spans="1:16" s="706" customFormat="1" ht="17.5" customHeight="1" x14ac:dyDescent="0.35">
      <c r="A70" s="586" t="s">
        <v>44</v>
      </c>
      <c r="B70" s="833" t="s">
        <v>43</v>
      </c>
      <c r="C70" s="832">
        <v>6058.9999999999736</v>
      </c>
      <c r="D70" s="831">
        <v>1.9272279186450379E-2</v>
      </c>
      <c r="E70" s="831">
        <v>0.12575321377434767</v>
      </c>
      <c r="F70" s="831">
        <v>0.75657573460148142</v>
      </c>
      <c r="G70" s="831">
        <v>0</v>
      </c>
      <c r="H70" s="831">
        <v>0</v>
      </c>
      <c r="I70" s="831">
        <v>0</v>
      </c>
      <c r="J70" s="831">
        <v>0</v>
      </c>
      <c r="K70" s="831">
        <v>0</v>
      </c>
      <c r="L70" s="831">
        <v>8.2217152010242295E-2</v>
      </c>
      <c r="M70" s="831">
        <v>9.5391639012705573E-4</v>
      </c>
      <c r="N70" s="831">
        <v>6.3317281940738802E-3</v>
      </c>
      <c r="O70" s="830">
        <v>8.1670311515776566E-3</v>
      </c>
      <c r="P70" s="2951"/>
    </row>
    <row r="71" spans="1:16" s="706" customFormat="1" ht="17.5" customHeight="1" x14ac:dyDescent="0.35">
      <c r="A71" s="552" t="s">
        <v>42</v>
      </c>
      <c r="B71" s="2975" t="s">
        <v>41</v>
      </c>
      <c r="C71" s="2974">
        <v>1953.0000000000025</v>
      </c>
      <c r="D71" s="2973">
        <v>0.15879503089361074</v>
      </c>
      <c r="E71" s="2973">
        <v>0.38050276740484068</v>
      </c>
      <c r="F71" s="2973">
        <v>0.21092026468338379</v>
      </c>
      <c r="G71" s="2973">
        <v>3.2350518756716309E-2</v>
      </c>
      <c r="H71" s="2973">
        <v>4.2556579614619013E-2</v>
      </c>
      <c r="I71" s="2973">
        <v>3.0694374725619211E-2</v>
      </c>
      <c r="J71" s="2973">
        <v>1.7407377872157494E-2</v>
      </c>
      <c r="K71" s="2973">
        <v>6.7279464622822277E-2</v>
      </c>
      <c r="L71" s="2973">
        <v>1.6889534357509641E-2</v>
      </c>
      <c r="M71" s="2973">
        <v>1.0449238835731299E-3</v>
      </c>
      <c r="N71" s="2973">
        <v>1.9176126518426439E-2</v>
      </c>
      <c r="O71" s="2972">
        <v>2.1001490057048201E-2</v>
      </c>
      <c r="P71" s="2951"/>
    </row>
    <row r="72" spans="1:16" s="706" customFormat="1" ht="17.5" customHeight="1" thickBot="1" x14ac:dyDescent="0.4">
      <c r="A72" s="563"/>
      <c r="B72" s="2971" t="s">
        <v>40</v>
      </c>
      <c r="C72" s="2970">
        <v>14761.000000000042</v>
      </c>
      <c r="D72" s="2969">
        <v>0.16243323509475471</v>
      </c>
      <c r="E72" s="2969">
        <v>0.1825130698011373</v>
      </c>
      <c r="F72" s="2969">
        <v>3.9289147430386639E-2</v>
      </c>
      <c r="G72" s="2969">
        <v>0.38830155687609613</v>
      </c>
      <c r="H72" s="2969">
        <v>1.1498386897506929E-2</v>
      </c>
      <c r="I72" s="2969">
        <v>0.14242358503373859</v>
      </c>
      <c r="J72" s="2969">
        <v>1.9361562492666178E-2</v>
      </c>
      <c r="K72" s="2969">
        <v>1.8199821641844725E-2</v>
      </c>
      <c r="L72" s="2969">
        <v>0</v>
      </c>
      <c r="M72" s="2969">
        <v>2.8554624178940085E-3</v>
      </c>
      <c r="N72" s="2969">
        <v>1.6597569974380263E-2</v>
      </c>
      <c r="O72" s="2968">
        <v>1.6283579833174813E-2</v>
      </c>
      <c r="P72" s="2951"/>
    </row>
    <row r="73" spans="1:16" s="706" customFormat="1" ht="17.5" customHeight="1" x14ac:dyDescent="0.35">
      <c r="A73" s="584" t="s">
        <v>39</v>
      </c>
      <c r="B73" s="2980" t="s">
        <v>38</v>
      </c>
      <c r="C73" s="2979">
        <v>6928.0000000000027</v>
      </c>
      <c r="D73" s="2768">
        <v>0.14772255847565322</v>
      </c>
      <c r="E73" s="2768">
        <v>8.4111172832159797E-2</v>
      </c>
      <c r="F73" s="2768">
        <v>1.6403259876700098E-2</v>
      </c>
      <c r="G73" s="2768">
        <v>0.60212413727310488</v>
      </c>
      <c r="H73" s="2768">
        <v>3.9704530550412126E-3</v>
      </c>
      <c r="I73" s="2768">
        <v>1.6278004024961056E-2</v>
      </c>
      <c r="J73" s="2768">
        <v>2.7430261015992637E-3</v>
      </c>
      <c r="K73" s="2768">
        <v>1.3633889206384227E-2</v>
      </c>
      <c r="L73" s="2768">
        <v>6.8093095211500823E-2</v>
      </c>
      <c r="M73" s="2768">
        <v>0</v>
      </c>
      <c r="N73" s="2768">
        <v>2.8238155398596372E-2</v>
      </c>
      <c r="O73" s="2767">
        <v>1.6682248544308199E-2</v>
      </c>
      <c r="P73" s="2951"/>
    </row>
    <row r="74" spans="1:16" s="706" customFormat="1" ht="17.5" customHeight="1" x14ac:dyDescent="0.35">
      <c r="A74" s="552" t="s">
        <v>37</v>
      </c>
      <c r="B74" s="2975" t="s">
        <v>36</v>
      </c>
      <c r="C74" s="2974">
        <v>11796.999999999978</v>
      </c>
      <c r="D74" s="2973">
        <v>0.11529792528285045</v>
      </c>
      <c r="E74" s="2973">
        <v>0.21890156584670659</v>
      </c>
      <c r="F74" s="2973">
        <v>0.38593418972008714</v>
      </c>
      <c r="G74" s="2973">
        <v>0.11391151604762496</v>
      </c>
      <c r="H74" s="2973">
        <v>1.3210785489317041E-2</v>
      </c>
      <c r="I74" s="2973">
        <v>9.0616098758436431E-2</v>
      </c>
      <c r="J74" s="2973">
        <v>2.2856983009915188E-2</v>
      </c>
      <c r="K74" s="2973">
        <v>1.8382315312492202E-2</v>
      </c>
      <c r="L74" s="2973">
        <v>2.2747844539732686E-4</v>
      </c>
      <c r="M74" s="2973">
        <v>1.9794896006722217E-3</v>
      </c>
      <c r="N74" s="2973">
        <v>6.123590580304563E-3</v>
      </c>
      <c r="O74" s="2972">
        <v>1.2006333371533612E-2</v>
      </c>
      <c r="P74" s="2951"/>
    </row>
    <row r="75" spans="1:16" s="706" customFormat="1" ht="17.5" customHeight="1" x14ac:dyDescent="0.35">
      <c r="A75" s="563"/>
      <c r="B75" s="2975" t="s">
        <v>35</v>
      </c>
      <c r="C75" s="2974">
        <v>101.00000000000001</v>
      </c>
      <c r="D75" s="2973">
        <v>0</v>
      </c>
      <c r="E75" s="2973">
        <v>8.5994003029002147E-2</v>
      </c>
      <c r="F75" s="2973">
        <v>0.75011005100682182</v>
      </c>
      <c r="G75" s="2973">
        <v>5.6308543065014691E-2</v>
      </c>
      <c r="H75" s="2973">
        <v>5.7016163510096647E-2</v>
      </c>
      <c r="I75" s="2973">
        <v>0</v>
      </c>
      <c r="J75" s="2973">
        <v>0</v>
      </c>
      <c r="K75" s="2973">
        <v>0</v>
      </c>
      <c r="L75" s="2973">
        <v>0</v>
      </c>
      <c r="M75" s="2973">
        <v>0</v>
      </c>
      <c r="N75" s="2973">
        <v>1.2688454631386577E-2</v>
      </c>
      <c r="O75" s="2972">
        <v>3.7882784757677639E-2</v>
      </c>
      <c r="P75" s="2951"/>
    </row>
    <row r="76" spans="1:16" s="706" customFormat="1" ht="17.5" customHeight="1" x14ac:dyDescent="0.35">
      <c r="A76" s="563"/>
      <c r="B76" s="2975" t="s">
        <v>34</v>
      </c>
      <c r="C76" s="2974">
        <v>435.00000000000034</v>
      </c>
      <c r="D76" s="2973">
        <v>1.9128905377438915E-2</v>
      </c>
      <c r="E76" s="2973">
        <v>0.18180887297830833</v>
      </c>
      <c r="F76" s="2973">
        <v>0.20311361436510417</v>
      </c>
      <c r="G76" s="2973">
        <v>0.23193362446099358</v>
      </c>
      <c r="H76" s="2973">
        <v>2.823207922745322E-2</v>
      </c>
      <c r="I76" s="2973">
        <v>0.21418499570627209</v>
      </c>
      <c r="J76" s="2973">
        <v>6.0591522401916488E-2</v>
      </c>
      <c r="K76" s="2973">
        <v>4.4735917222504182E-2</v>
      </c>
      <c r="L76" s="2973">
        <v>0</v>
      </c>
      <c r="M76" s="2973">
        <v>0</v>
      </c>
      <c r="N76" s="2973">
        <v>0</v>
      </c>
      <c r="O76" s="2972">
        <v>1.6270468260010162E-2</v>
      </c>
      <c r="P76" s="2951"/>
    </row>
    <row r="77" spans="1:16" s="706" customFormat="1" ht="17.5" customHeight="1" x14ac:dyDescent="0.35">
      <c r="A77" s="563"/>
      <c r="B77" s="2975" t="s">
        <v>33</v>
      </c>
      <c r="C77" s="2974">
        <v>163.00000000000009</v>
      </c>
      <c r="D77" s="2973">
        <v>7.1494886460368667E-2</v>
      </c>
      <c r="E77" s="2973">
        <v>0.16401579509914035</v>
      </c>
      <c r="F77" s="2973">
        <v>9.7317233017583851E-3</v>
      </c>
      <c r="G77" s="2973">
        <v>9.2150265453941685E-2</v>
      </c>
      <c r="H77" s="2973">
        <v>2.5580864016239251E-2</v>
      </c>
      <c r="I77" s="2973">
        <v>0.59241273725737242</v>
      </c>
      <c r="J77" s="2973">
        <v>0</v>
      </c>
      <c r="K77" s="2973">
        <v>3.5161228948161233E-2</v>
      </c>
      <c r="L77" s="2973">
        <v>0</v>
      </c>
      <c r="M77" s="2973">
        <v>0</v>
      </c>
      <c r="N77" s="2973">
        <v>4.0758782959702759E-3</v>
      </c>
      <c r="O77" s="2972">
        <v>5.3766211670448717E-3</v>
      </c>
      <c r="P77" s="2951"/>
    </row>
    <row r="78" spans="1:16" s="706" customFormat="1" ht="17.5" customHeight="1" x14ac:dyDescent="0.35">
      <c r="A78" s="563"/>
      <c r="B78" s="2975" t="s">
        <v>32</v>
      </c>
      <c r="C78" s="2974">
        <v>174.99999999999997</v>
      </c>
      <c r="D78" s="2973">
        <v>3.4030941179119194E-2</v>
      </c>
      <c r="E78" s="2973">
        <v>0.26457419510061359</v>
      </c>
      <c r="F78" s="2973">
        <v>3.9232737527174974E-2</v>
      </c>
      <c r="G78" s="2973">
        <v>0.10016040386597944</v>
      </c>
      <c r="H78" s="2973">
        <v>1.6734240139296849E-2</v>
      </c>
      <c r="I78" s="2973">
        <v>0.4355742490701654</v>
      </c>
      <c r="J78" s="2973">
        <v>0</v>
      </c>
      <c r="K78" s="2973">
        <v>7.9236645428397423E-2</v>
      </c>
      <c r="L78" s="2973">
        <v>0</v>
      </c>
      <c r="M78" s="2973">
        <v>0</v>
      </c>
      <c r="N78" s="2973">
        <v>7.956625718765745E-3</v>
      </c>
      <c r="O78" s="2972">
        <v>2.2499961970487158E-2</v>
      </c>
      <c r="P78" s="2951"/>
    </row>
    <row r="79" spans="1:16" s="706" customFormat="1" ht="17.5" customHeight="1" x14ac:dyDescent="0.35">
      <c r="A79" s="563"/>
      <c r="B79" s="2975" t="s">
        <v>4</v>
      </c>
      <c r="C79" s="2974">
        <v>284.00000000000023</v>
      </c>
      <c r="D79" s="2973">
        <v>0.1094633737401076</v>
      </c>
      <c r="E79" s="2973">
        <v>0.23104421310667939</v>
      </c>
      <c r="F79" s="2973">
        <v>8.1014669168883113E-2</v>
      </c>
      <c r="G79" s="2973">
        <v>0.30841404597013272</v>
      </c>
      <c r="H79" s="2973">
        <v>1.945434312071289E-2</v>
      </c>
      <c r="I79" s="2973">
        <v>0.1480675533445098</v>
      </c>
      <c r="J79" s="2973">
        <v>7.7239380639182852E-3</v>
      </c>
      <c r="K79" s="2973">
        <v>1.7502240108910168E-2</v>
      </c>
      <c r="L79" s="2973">
        <v>0</v>
      </c>
      <c r="M79" s="2973">
        <v>1.4134090984487821E-2</v>
      </c>
      <c r="N79" s="2973">
        <v>1.8844346150157572E-2</v>
      </c>
      <c r="O79" s="2972">
        <v>4.4337186241499224E-2</v>
      </c>
      <c r="P79" s="2951"/>
    </row>
    <row r="80" spans="1:16" s="706" customFormat="1" ht="17.5" customHeight="1" thickBot="1" x14ac:dyDescent="0.4">
      <c r="A80" s="560"/>
      <c r="B80" s="589" t="s">
        <v>25</v>
      </c>
      <c r="C80" s="2978">
        <v>2889.9999999999941</v>
      </c>
      <c r="D80" s="2977">
        <v>0.17123955679087013</v>
      </c>
      <c r="E80" s="2977">
        <v>0.25691772311069894</v>
      </c>
      <c r="F80" s="2977">
        <v>5.4377261368555498E-3</v>
      </c>
      <c r="G80" s="2977">
        <v>0.22442866214600207</v>
      </c>
      <c r="H80" s="2977">
        <v>1.4514466443567488E-2</v>
      </c>
      <c r="I80" s="2977">
        <v>0.25477500683848425</v>
      </c>
      <c r="J80" s="2977">
        <v>7.4559961707784195E-3</v>
      </c>
      <c r="K80" s="2977">
        <v>1.8802729556787173E-2</v>
      </c>
      <c r="L80" s="2977">
        <v>7.3098711732853458E-4</v>
      </c>
      <c r="M80" s="2977">
        <v>7.2173724178359218E-3</v>
      </c>
      <c r="N80" s="2977">
        <v>1.9339356303189125E-2</v>
      </c>
      <c r="O80" s="2976">
        <v>1.8122922567361744E-2</v>
      </c>
      <c r="P80" s="2951"/>
    </row>
    <row r="81" spans="1:16" s="706" customFormat="1" ht="17.5" customHeight="1" x14ac:dyDescent="0.35">
      <c r="A81" s="586" t="s">
        <v>31</v>
      </c>
      <c r="B81" s="833" t="s">
        <v>30</v>
      </c>
      <c r="C81" s="832">
        <v>318</v>
      </c>
      <c r="D81" s="831">
        <v>0.14712288384783034</v>
      </c>
      <c r="E81" s="831">
        <v>1.7632597610100269E-2</v>
      </c>
      <c r="F81" s="831">
        <v>5.3069484145591541E-3</v>
      </c>
      <c r="G81" s="831">
        <v>0.78677264263273794</v>
      </c>
      <c r="H81" s="831">
        <v>0</v>
      </c>
      <c r="I81" s="831">
        <v>3.0573462018748153E-3</v>
      </c>
      <c r="J81" s="831">
        <v>0</v>
      </c>
      <c r="K81" s="831">
        <v>1.3968674458695722E-2</v>
      </c>
      <c r="L81" s="831">
        <v>0</v>
      </c>
      <c r="M81" s="831">
        <v>0</v>
      </c>
      <c r="N81" s="831">
        <v>1.1919084657896213E-2</v>
      </c>
      <c r="O81" s="830">
        <v>1.4219822176305762E-2</v>
      </c>
      <c r="P81" s="2951"/>
    </row>
    <row r="82" spans="1:16" s="706" customFormat="1" ht="17.5" customHeight="1" x14ac:dyDescent="0.35">
      <c r="A82" s="552" t="s">
        <v>29</v>
      </c>
      <c r="B82" s="2975" t="s">
        <v>28</v>
      </c>
      <c r="C82" s="2974">
        <v>1265.9999999999993</v>
      </c>
      <c r="D82" s="2973">
        <v>0.16673189469068872</v>
      </c>
      <c r="E82" s="2973">
        <v>2.8353785540062931E-2</v>
      </c>
      <c r="F82" s="2973">
        <v>9.6662649107171032E-3</v>
      </c>
      <c r="G82" s="2973">
        <v>0.67778999085294855</v>
      </c>
      <c r="H82" s="2973">
        <v>0</v>
      </c>
      <c r="I82" s="2973">
        <v>2.3082909913367856E-2</v>
      </c>
      <c r="J82" s="2973">
        <v>3.3566414604388876E-3</v>
      </c>
      <c r="K82" s="2973">
        <v>2.5050510332765244E-2</v>
      </c>
      <c r="L82" s="2973">
        <v>1.4510584657548955E-2</v>
      </c>
      <c r="M82" s="2973">
        <v>0</v>
      </c>
      <c r="N82" s="2973">
        <v>2.8394742863942252E-2</v>
      </c>
      <c r="O82" s="2972">
        <v>2.3062674777518239E-2</v>
      </c>
      <c r="P82" s="2951"/>
    </row>
    <row r="83" spans="1:16" s="706" customFormat="1" ht="17.5" customHeight="1" x14ac:dyDescent="0.35">
      <c r="A83" s="829"/>
      <c r="B83" s="2975" t="s">
        <v>27</v>
      </c>
      <c r="C83" s="2974">
        <v>3044.9999999999955</v>
      </c>
      <c r="D83" s="2973">
        <v>0.13891975938681869</v>
      </c>
      <c r="E83" s="2973">
        <v>8.6970783189641437E-2</v>
      </c>
      <c r="F83" s="2973">
        <v>1.0047335679391332E-2</v>
      </c>
      <c r="G83" s="2973">
        <v>0.67307691037761597</v>
      </c>
      <c r="H83" s="2973">
        <v>3.3343088791466875E-3</v>
      </c>
      <c r="I83" s="2973">
        <v>7.7087699604651569E-3</v>
      </c>
      <c r="J83" s="2973">
        <v>0</v>
      </c>
      <c r="K83" s="2973">
        <v>6.0960449524234024E-3</v>
      </c>
      <c r="L83" s="2973">
        <v>4.1626657147586198E-2</v>
      </c>
      <c r="M83" s="2973">
        <v>0</v>
      </c>
      <c r="N83" s="2973">
        <v>1.9282665725726508E-2</v>
      </c>
      <c r="O83" s="2972">
        <v>1.2936764701186376E-2</v>
      </c>
      <c r="P83" s="2951"/>
    </row>
    <row r="84" spans="1:16" s="706" customFormat="1" ht="17.5" customHeight="1" x14ac:dyDescent="0.35">
      <c r="A84" s="563"/>
      <c r="B84" s="2975" t="s">
        <v>26</v>
      </c>
      <c r="C84" s="2974">
        <v>904.00000000000057</v>
      </c>
      <c r="D84" s="2973">
        <v>0.15123753125963429</v>
      </c>
      <c r="E84" s="2973">
        <v>0.1451277898135544</v>
      </c>
      <c r="F84" s="2973">
        <v>4.6460512022365903E-2</v>
      </c>
      <c r="G84" s="2973">
        <v>0.26714563626396803</v>
      </c>
      <c r="H84" s="2973">
        <v>4.0962767245958679E-3</v>
      </c>
      <c r="I84" s="2973">
        <v>1.8280168345201811E-2</v>
      </c>
      <c r="J84" s="2973">
        <v>5.1177088799904957E-3</v>
      </c>
      <c r="K84" s="2973">
        <v>1.9748554650199722E-2</v>
      </c>
      <c r="L84" s="2973">
        <v>0.24659549834850267</v>
      </c>
      <c r="M84" s="2973">
        <v>0</v>
      </c>
      <c r="N84" s="2973">
        <v>7.0705519128978184E-2</v>
      </c>
      <c r="O84" s="2972">
        <v>2.5484804563007269E-2</v>
      </c>
      <c r="P84" s="2951"/>
    </row>
    <row r="85" spans="1:16" s="706" customFormat="1" ht="17.5" customHeight="1" x14ac:dyDescent="0.35">
      <c r="A85" s="563"/>
      <c r="B85" s="2975" t="s">
        <v>4</v>
      </c>
      <c r="C85" s="2974">
        <v>135.99999999999997</v>
      </c>
      <c r="D85" s="2973">
        <v>0.11696985559425943</v>
      </c>
      <c r="E85" s="2973">
        <v>5.4352757260698645E-2</v>
      </c>
      <c r="F85" s="2973">
        <v>0.12283178977057257</v>
      </c>
      <c r="G85" s="2973">
        <v>0.50927276574530922</v>
      </c>
      <c r="H85" s="2973">
        <v>1.7918246046188871E-2</v>
      </c>
      <c r="I85" s="2973">
        <v>1.7312540745900259E-2</v>
      </c>
      <c r="J85" s="2973">
        <v>1.945924307293425E-2</v>
      </c>
      <c r="K85" s="2973">
        <v>1.3328063957254619E-2</v>
      </c>
      <c r="L85" s="2973">
        <v>7.4455709785817351E-2</v>
      </c>
      <c r="M85" s="2973">
        <v>0</v>
      </c>
      <c r="N85" s="2973">
        <v>1.9042372126095219E-2</v>
      </c>
      <c r="O85" s="2972">
        <v>3.5056655894969625E-2</v>
      </c>
      <c r="P85" s="2951"/>
    </row>
    <row r="86" spans="1:16" s="706" customFormat="1" ht="17.5" customHeight="1" thickBot="1" x14ac:dyDescent="0.4">
      <c r="A86" s="563"/>
      <c r="B86" s="2971" t="s">
        <v>25</v>
      </c>
      <c r="C86" s="2970">
        <v>1259.0000000000002</v>
      </c>
      <c r="D86" s="2969">
        <v>0.15391568784666929</v>
      </c>
      <c r="E86" s="2969">
        <v>0.11418959383322667</v>
      </c>
      <c r="F86" s="2969">
        <v>1.252476807371742E-2</v>
      </c>
      <c r="G86" s="2969">
        <v>0.50751355424019617</v>
      </c>
      <c r="H86" s="2969">
        <v>8.9236998732991676E-3</v>
      </c>
      <c r="I86" s="2969">
        <v>3.4409963219436415E-2</v>
      </c>
      <c r="J86" s="2969">
        <v>6.8079924242473253E-3</v>
      </c>
      <c r="K86" s="2969">
        <v>1.8665039180052065E-2</v>
      </c>
      <c r="L86" s="2969">
        <v>9.8308377754253259E-2</v>
      </c>
      <c r="M86" s="2969">
        <v>0</v>
      </c>
      <c r="N86" s="2969">
        <v>3.1125554545385965E-2</v>
      </c>
      <c r="O86" s="2968">
        <v>1.3615769009516644E-2</v>
      </c>
      <c r="P86" s="2951"/>
    </row>
    <row r="87" spans="1:16" s="706" customFormat="1" ht="17.5" customHeight="1" x14ac:dyDescent="0.35">
      <c r="A87" s="821" t="s">
        <v>11</v>
      </c>
      <c r="B87" s="2967" t="s">
        <v>10</v>
      </c>
      <c r="C87" s="2966">
        <v>13314.999999999995</v>
      </c>
      <c r="D87" s="2965">
        <v>0.11375305725427445</v>
      </c>
      <c r="E87" s="2965">
        <v>0.20637451060348655</v>
      </c>
      <c r="F87" s="2965">
        <v>0.34770531141955485</v>
      </c>
      <c r="G87" s="2965">
        <v>5.8817549341317062E-2</v>
      </c>
      <c r="H87" s="2965">
        <v>1.6567145413552239E-2</v>
      </c>
      <c r="I87" s="2965">
        <v>0.16739789026564836</v>
      </c>
      <c r="J87" s="2965">
        <v>1.5731697917100444E-2</v>
      </c>
      <c r="K87" s="2965">
        <v>1.3228243482926885E-2</v>
      </c>
      <c r="L87" s="2965">
        <v>3.352500007945039E-2</v>
      </c>
      <c r="M87" s="2965">
        <v>6.3748736061110126E-4</v>
      </c>
      <c r="N87" s="2965">
        <v>1.5228790881300643E-2</v>
      </c>
      <c r="O87" s="2964">
        <v>1.022480381965392E-2</v>
      </c>
      <c r="P87" s="2951"/>
    </row>
    <row r="88" spans="1:16" s="706" customFormat="1" ht="17.5" customHeight="1" x14ac:dyDescent="0.35">
      <c r="A88" s="819" t="s">
        <v>9</v>
      </c>
      <c r="B88" s="2963" t="s">
        <v>8</v>
      </c>
      <c r="C88" s="2962">
        <v>783.00000000000057</v>
      </c>
      <c r="D88" s="2961">
        <v>0.15211379608522327</v>
      </c>
      <c r="E88" s="2961">
        <v>0.6438916334339414</v>
      </c>
      <c r="F88" s="2961">
        <v>8.6528696187511439E-2</v>
      </c>
      <c r="G88" s="2961">
        <v>4.955422125814006E-2</v>
      </c>
      <c r="H88" s="2961">
        <v>3.1675028633303621E-3</v>
      </c>
      <c r="I88" s="2961">
        <v>6.9927800032684147E-3</v>
      </c>
      <c r="J88" s="2961">
        <v>5.7528317685756527E-4</v>
      </c>
      <c r="K88" s="2961">
        <v>1.6169589598450152E-2</v>
      </c>
      <c r="L88" s="2961">
        <v>2.9917306182640213E-3</v>
      </c>
      <c r="M88" s="2961">
        <v>1.5912944971353725E-2</v>
      </c>
      <c r="N88" s="2961">
        <v>1.0541102618285881E-2</v>
      </c>
      <c r="O88" s="2960">
        <v>1.1560719185375358E-2</v>
      </c>
      <c r="P88" s="2951"/>
    </row>
    <row r="89" spans="1:16" s="706" customFormat="1" ht="17.5" customHeight="1" x14ac:dyDescent="0.35">
      <c r="A89" s="818"/>
      <c r="B89" s="2963" t="s">
        <v>7</v>
      </c>
      <c r="C89" s="2962">
        <v>380.99999999999989</v>
      </c>
      <c r="D89" s="2961">
        <v>2.068747041250206E-2</v>
      </c>
      <c r="E89" s="2961">
        <v>9.0342774588179395E-2</v>
      </c>
      <c r="F89" s="2961">
        <v>0.73092730366351288</v>
      </c>
      <c r="G89" s="2961">
        <v>5.0103223171051342E-2</v>
      </c>
      <c r="H89" s="2961">
        <v>0</v>
      </c>
      <c r="I89" s="2961">
        <v>5.5766789715163217E-2</v>
      </c>
      <c r="J89" s="2961">
        <v>0</v>
      </c>
      <c r="K89" s="2961">
        <v>3.6646340012752215E-2</v>
      </c>
      <c r="L89" s="2961">
        <v>0</v>
      </c>
      <c r="M89" s="2961">
        <v>0</v>
      </c>
      <c r="N89" s="2961">
        <v>3.8463191622601766E-3</v>
      </c>
      <c r="O89" s="2960">
        <v>1.1679779274578934E-2</v>
      </c>
      <c r="P89" s="2951"/>
    </row>
    <row r="90" spans="1:16" s="706" customFormat="1" ht="17.5" customHeight="1" x14ac:dyDescent="0.35">
      <c r="A90" s="818"/>
      <c r="B90" s="2963" t="s">
        <v>6</v>
      </c>
      <c r="C90" s="2962">
        <v>1799.0000000000023</v>
      </c>
      <c r="D90" s="2961">
        <v>0.25007087331768058</v>
      </c>
      <c r="E90" s="2961">
        <v>0.30996431229404092</v>
      </c>
      <c r="F90" s="2961">
        <v>2.6604135051346723E-2</v>
      </c>
      <c r="G90" s="2961">
        <v>0.24285744992124067</v>
      </c>
      <c r="H90" s="2961">
        <v>4.5014647107591843E-3</v>
      </c>
      <c r="I90" s="2961">
        <v>3.877735243156849E-2</v>
      </c>
      <c r="J90" s="2961">
        <v>3.4275072341546198E-2</v>
      </c>
      <c r="K90" s="2961">
        <v>3.1485140864942147E-2</v>
      </c>
      <c r="L90" s="2961">
        <v>1.4037010412481857E-3</v>
      </c>
      <c r="M90" s="2961">
        <v>1.43056503844602E-3</v>
      </c>
      <c r="N90" s="2961">
        <v>3.6298806983336103E-2</v>
      </c>
      <c r="O90" s="2960">
        <v>2.2331126003843543E-2</v>
      </c>
      <c r="P90" s="2951"/>
    </row>
    <row r="91" spans="1:16" s="706" customFormat="1" ht="17.5" customHeight="1" x14ac:dyDescent="0.35">
      <c r="A91" s="818"/>
      <c r="B91" s="2963" t="s">
        <v>5</v>
      </c>
      <c r="C91" s="2962">
        <v>5705.9999999999918</v>
      </c>
      <c r="D91" s="2961">
        <v>0.11947951661439954</v>
      </c>
      <c r="E91" s="2961">
        <v>5.8874210892143355E-2</v>
      </c>
      <c r="F91" s="2961">
        <v>1.3808775955417053E-2</v>
      </c>
      <c r="G91" s="2961">
        <v>0.76818172136082463</v>
      </c>
      <c r="H91" s="2961">
        <v>1.5750431087128084E-3</v>
      </c>
      <c r="I91" s="2961">
        <v>9.1677207619937258E-3</v>
      </c>
      <c r="J91" s="2961">
        <v>6.6448009903874068E-3</v>
      </c>
      <c r="K91" s="2961">
        <v>1.3405825244296793E-3</v>
      </c>
      <c r="L91" s="2961">
        <v>4.0664753839685167E-3</v>
      </c>
      <c r="M91" s="2961">
        <v>7.6627922608808535E-4</v>
      </c>
      <c r="N91" s="2961">
        <v>7.8456517047683309E-3</v>
      </c>
      <c r="O91" s="2960">
        <v>8.2492214768658482E-3</v>
      </c>
      <c r="P91" s="2951"/>
    </row>
    <row r="92" spans="1:16" s="706" customFormat="1" ht="17.5" customHeight="1" thickBot="1" x14ac:dyDescent="0.4">
      <c r="A92" s="813"/>
      <c r="B92" s="2959" t="s">
        <v>4</v>
      </c>
      <c r="C92" s="491">
        <v>789.00000000000011</v>
      </c>
      <c r="D92" s="802">
        <v>0.20420471462792514</v>
      </c>
      <c r="E92" s="802">
        <v>3.7123919587886925E-2</v>
      </c>
      <c r="F92" s="802">
        <v>2.7185198911443262E-2</v>
      </c>
      <c r="G92" s="802">
        <v>0.21245946689881864</v>
      </c>
      <c r="H92" s="802">
        <v>3.7503269978932448E-2</v>
      </c>
      <c r="I92" s="802">
        <v>0.10406309927082182</v>
      </c>
      <c r="J92" s="802">
        <v>4.30911441790814E-2</v>
      </c>
      <c r="K92" s="802">
        <v>0.17351077763400333</v>
      </c>
      <c r="L92" s="802">
        <v>2.0411045599683544E-3</v>
      </c>
      <c r="M92" s="802">
        <v>2.5347408362801964E-2</v>
      </c>
      <c r="N92" s="802">
        <v>1.3041424180655292E-2</v>
      </c>
      <c r="O92" s="801">
        <v>0.12042847180765966</v>
      </c>
      <c r="P92" s="2951"/>
    </row>
    <row r="93" spans="1:16" s="706" customFormat="1" ht="17.5" customHeight="1" x14ac:dyDescent="0.35">
      <c r="A93" s="2958" t="s">
        <v>3</v>
      </c>
      <c r="B93" s="2957" t="s">
        <v>2</v>
      </c>
      <c r="C93" s="2956">
        <v>11467.00000000002</v>
      </c>
      <c r="D93" s="2955">
        <v>0.10801652764831925</v>
      </c>
      <c r="E93" s="2955">
        <v>0.28897765638421585</v>
      </c>
      <c r="F93" s="2955">
        <v>0.33881677796708454</v>
      </c>
      <c r="G93" s="2955">
        <v>7.81325965970079E-2</v>
      </c>
      <c r="H93" s="2955">
        <v>1.3857685225516584E-2</v>
      </c>
      <c r="I93" s="2955">
        <v>8.3801960063686481E-2</v>
      </c>
      <c r="J93" s="2955">
        <v>1.3497811126016248E-2</v>
      </c>
      <c r="K93" s="2955">
        <v>2.2356450405030818E-2</v>
      </c>
      <c r="L93" s="2955">
        <v>2.9246622220622718E-2</v>
      </c>
      <c r="M93" s="2955">
        <v>3.3965811033870681E-3</v>
      </c>
      <c r="N93" s="2955">
        <v>9.9835607694380539E-3</v>
      </c>
      <c r="O93" s="2954">
        <v>9.5809426744863715E-3</v>
      </c>
      <c r="P93" s="2951"/>
    </row>
    <row r="94" spans="1:16" s="706" customFormat="1" ht="17.5" customHeight="1" thickBot="1" x14ac:dyDescent="0.4">
      <c r="A94" s="2406" t="s">
        <v>1</v>
      </c>
      <c r="B94" s="2953" t="s">
        <v>0</v>
      </c>
      <c r="C94" s="2952">
        <v>11306.000000000005</v>
      </c>
      <c r="D94" s="802">
        <v>0.15114933956566001</v>
      </c>
      <c r="E94" s="802">
        <v>8.6928861781031486E-2</v>
      </c>
      <c r="F94" s="802">
        <v>9.3520449046524054E-2</v>
      </c>
      <c r="G94" s="802">
        <v>0.45937213423823869</v>
      </c>
      <c r="H94" s="802">
        <v>8.9507800540012741E-3</v>
      </c>
      <c r="I94" s="802">
        <v>0.11913658752867418</v>
      </c>
      <c r="J94" s="802">
        <v>1.6199205790447566E-2</v>
      </c>
      <c r="K94" s="802">
        <v>1.3755694519950221E-2</v>
      </c>
      <c r="L94" s="802">
        <v>1.061027100124462E-2</v>
      </c>
      <c r="M94" s="802">
        <v>1.2434698101872555E-3</v>
      </c>
      <c r="N94" s="802">
        <v>1.8783534599302088E-2</v>
      </c>
      <c r="O94" s="801">
        <v>1.9810555502106232E-2</v>
      </c>
      <c r="P94" s="2951"/>
    </row>
    <row r="95" spans="1:16" s="179" customFormat="1" ht="12" customHeight="1" x14ac:dyDescent="0.35">
      <c r="A95" s="2780"/>
      <c r="B95" s="2780"/>
      <c r="C95" s="785"/>
      <c r="D95" s="784"/>
      <c r="E95" s="784"/>
      <c r="F95" s="784"/>
      <c r="G95" s="784"/>
      <c r="H95" s="784"/>
      <c r="I95" s="784"/>
      <c r="J95" s="784"/>
      <c r="K95" s="784"/>
      <c r="L95" s="784"/>
      <c r="M95" s="784"/>
      <c r="N95" s="784"/>
      <c r="O95" s="784"/>
      <c r="P95" s="2950"/>
    </row>
    <row r="96" spans="1:16" s="179" customFormat="1" ht="12" customHeight="1" x14ac:dyDescent="0.35">
      <c r="A96" s="734"/>
      <c r="B96" s="734"/>
      <c r="C96" s="785"/>
      <c r="D96" s="784"/>
      <c r="E96" s="784"/>
      <c r="F96" s="784"/>
      <c r="G96" s="784"/>
      <c r="H96" s="784"/>
      <c r="I96" s="784"/>
      <c r="J96" s="784"/>
      <c r="K96" s="784"/>
      <c r="L96" s="784"/>
      <c r="M96" s="784"/>
      <c r="N96" s="784"/>
      <c r="O96" s="784"/>
      <c r="P96" s="2950"/>
    </row>
    <row r="97" spans="1:16" s="179" customFormat="1" ht="12" customHeight="1" x14ac:dyDescent="0.35">
      <c r="A97" s="734"/>
      <c r="B97" s="734"/>
      <c r="C97" s="785"/>
      <c r="D97" s="784"/>
      <c r="E97" s="784"/>
      <c r="F97" s="784"/>
      <c r="G97" s="784"/>
      <c r="H97" s="784"/>
      <c r="I97" s="784"/>
      <c r="J97" s="784"/>
      <c r="K97" s="784"/>
      <c r="L97" s="784"/>
      <c r="M97" s="784"/>
      <c r="N97" s="784"/>
      <c r="O97" s="784"/>
      <c r="P97" s="2950"/>
    </row>
    <row r="98" spans="1:16" s="179" customFormat="1" ht="12" customHeight="1" x14ac:dyDescent="0.35">
      <c r="A98" s="734"/>
      <c r="B98" s="734"/>
      <c r="C98" s="785"/>
      <c r="D98" s="784"/>
      <c r="E98" s="784"/>
      <c r="F98" s="784"/>
      <c r="G98" s="784"/>
      <c r="H98" s="784"/>
      <c r="I98" s="784"/>
      <c r="J98" s="784"/>
      <c r="K98" s="784"/>
      <c r="L98" s="784"/>
      <c r="M98" s="784"/>
      <c r="N98" s="784"/>
      <c r="O98" s="784"/>
      <c r="P98" s="2950"/>
    </row>
    <row r="99" spans="1:16" x14ac:dyDescent="0.35">
      <c r="P99" s="2950"/>
    </row>
    <row r="100" spans="1:16" ht="60" customHeight="1" x14ac:dyDescent="0.35">
      <c r="P100" s="2950"/>
    </row>
    <row r="101" spans="1:16" x14ac:dyDescent="0.35">
      <c r="P101" s="2950"/>
    </row>
    <row r="102" spans="1:16" x14ac:dyDescent="0.35">
      <c r="P102" s="2950"/>
    </row>
    <row r="103" spans="1:16" x14ac:dyDescent="0.35">
      <c r="P103" s="2950"/>
    </row>
    <row r="104" spans="1:16" x14ac:dyDescent="0.35">
      <c r="P104" s="2950"/>
    </row>
    <row r="105" spans="1:16" x14ac:dyDescent="0.35">
      <c r="P105" s="2950"/>
    </row>
    <row r="106" spans="1:16" ht="14.25" customHeight="1" x14ac:dyDescent="0.35">
      <c r="P106" s="2950"/>
    </row>
    <row r="107" spans="1:16" x14ac:dyDescent="0.35">
      <c r="P107" s="2950"/>
    </row>
    <row r="132" ht="24" customHeight="1" x14ac:dyDescent="0.35"/>
  </sheetData>
  <mergeCells count="9">
    <mergeCell ref="A64:B67"/>
    <mergeCell ref="C64:O65"/>
    <mergeCell ref="A7:B7"/>
    <mergeCell ref="A2:O2"/>
    <mergeCell ref="A1:O1"/>
    <mergeCell ref="A3:B6"/>
    <mergeCell ref="C3:O4"/>
    <mergeCell ref="A62:O62"/>
    <mergeCell ref="A63:O63"/>
  </mergeCells>
  <conditionalFormatting sqref="D68:O86 D7:O61">
    <cfRule type="expression" dxfId="575" priority="2">
      <formula>D7&lt;0.005</formula>
    </cfRule>
  </conditionalFormatting>
  <conditionalFormatting sqref="D68:O86 D7:O61">
    <cfRule type="expression" dxfId="57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2" orientation="landscape" r:id="rId1"/>
  <rowBreaks count="1" manualBreakCount="1">
    <brk id="61" max="14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גיליון155">
    <tabColor rgb="FFFFC000"/>
  </sheetPr>
  <dimension ref="A1:I85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734" bestFit="1" customWidth="1"/>
    <col min="2" max="2" width="30.90625" style="734" bestFit="1" customWidth="1"/>
    <col min="3" max="3" width="7.08984375" style="842" bestFit="1" customWidth="1"/>
    <col min="4" max="4" width="19.6328125" style="733" bestFit="1" customWidth="1"/>
    <col min="5" max="6" width="16.36328125" style="733" customWidth="1"/>
    <col min="7" max="9" width="16.7265625" style="733" customWidth="1"/>
  </cols>
  <sheetData>
    <row r="1" spans="1:9" ht="15.75" customHeight="1" x14ac:dyDescent="0.35">
      <c r="A1" s="6345" t="s">
        <v>1342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1341</v>
      </c>
      <c r="B2" s="6345"/>
      <c r="C2" s="6345"/>
      <c r="D2" s="6345"/>
      <c r="E2" s="6345"/>
      <c r="F2" s="6345"/>
      <c r="G2" s="6345"/>
      <c r="H2" s="6345"/>
      <c r="I2" s="6345"/>
    </row>
    <row r="3" spans="1:9" x14ac:dyDescent="0.35">
      <c r="A3" s="6362"/>
      <c r="B3" s="7141"/>
      <c r="C3" s="6529" t="s">
        <v>405</v>
      </c>
      <c r="D3" s="6530"/>
      <c r="E3" s="6530"/>
      <c r="F3" s="6530"/>
      <c r="G3" s="6530"/>
      <c r="H3" s="6530"/>
      <c r="I3" s="6531"/>
    </row>
    <row r="4" spans="1:9" ht="15" thickBot="1" x14ac:dyDescent="0.4">
      <c r="A4" s="7142"/>
      <c r="B4" s="7143"/>
      <c r="C4" s="6384"/>
      <c r="D4" s="6385"/>
      <c r="E4" s="6385"/>
      <c r="F4" s="6385"/>
      <c r="G4" s="6385"/>
      <c r="H4" s="6385"/>
      <c r="I4" s="6386"/>
    </row>
    <row r="5" spans="1:9" ht="31" x14ac:dyDescent="0.35">
      <c r="A5" s="7142"/>
      <c r="B5" s="7143"/>
      <c r="C5" s="859" t="s">
        <v>55</v>
      </c>
      <c r="D5" s="3002" t="s">
        <v>404</v>
      </c>
      <c r="E5" s="857" t="s">
        <v>403</v>
      </c>
      <c r="F5" s="3002" t="s">
        <v>402</v>
      </c>
      <c r="G5" s="857" t="s">
        <v>401</v>
      </c>
      <c r="H5" s="3002" t="s">
        <v>400</v>
      </c>
      <c r="I5" s="857" t="s">
        <v>378</v>
      </c>
    </row>
    <row r="6" spans="1:9" ht="16" thickBot="1" x14ac:dyDescent="0.4">
      <c r="A6" s="6364"/>
      <c r="B6" s="6365"/>
      <c r="C6" s="856" t="s">
        <v>49</v>
      </c>
      <c r="D6" s="855" t="s">
        <v>399</v>
      </c>
      <c r="E6" s="854" t="s">
        <v>398</v>
      </c>
      <c r="F6" s="855" t="s">
        <v>397</v>
      </c>
      <c r="G6" s="854" t="s">
        <v>396</v>
      </c>
      <c r="H6" s="855" t="s">
        <v>395</v>
      </c>
      <c r="I6" s="854" t="s">
        <v>124</v>
      </c>
    </row>
    <row r="7" spans="1:9" s="179" customFormat="1" ht="12" customHeight="1" thickBot="1" x14ac:dyDescent="0.4">
      <c r="A7" s="6368" t="s">
        <v>59</v>
      </c>
      <c r="B7" s="7137"/>
      <c r="C7" s="205">
        <v>22767.999999999938</v>
      </c>
      <c r="D7" s="1353">
        <v>0.54385223177998088</v>
      </c>
      <c r="E7" s="1353">
        <v>4.2862862457597843E-2</v>
      </c>
      <c r="F7" s="1353">
        <v>1.7687154224254809E-2</v>
      </c>
      <c r="G7" s="1353">
        <v>8.4621079979401964E-2</v>
      </c>
      <c r="H7" s="1353">
        <v>0.27425646666712766</v>
      </c>
      <c r="I7" s="238">
        <v>3.6720204891647963E-2</v>
      </c>
    </row>
    <row r="8" spans="1:9" s="179" customFormat="1" ht="12" customHeight="1" x14ac:dyDescent="0.35">
      <c r="A8" s="160" t="s">
        <v>123</v>
      </c>
      <c r="B8" s="390" t="s">
        <v>122</v>
      </c>
      <c r="C8" s="444">
        <v>1909.9999999999973</v>
      </c>
      <c r="D8" s="2723">
        <v>0.25802743179815446</v>
      </c>
      <c r="E8" s="2723">
        <v>2.1630783349607653E-2</v>
      </c>
      <c r="F8" s="2723">
        <v>1.0245566056497539E-2</v>
      </c>
      <c r="G8" s="2723">
        <v>0.13582792420092191</v>
      </c>
      <c r="H8" s="2723">
        <v>0.49331545749154615</v>
      </c>
      <c r="I8" s="2749">
        <v>8.0952837103270933E-2</v>
      </c>
    </row>
    <row r="9" spans="1:9" s="179" customFormat="1" ht="12" customHeight="1" x14ac:dyDescent="0.35">
      <c r="A9" s="92" t="s">
        <v>121</v>
      </c>
      <c r="B9" s="2992" t="s">
        <v>120</v>
      </c>
      <c r="C9" s="2991">
        <v>867.00000000000068</v>
      </c>
      <c r="D9" s="2990">
        <v>0.43550801839298936</v>
      </c>
      <c r="E9" s="2990">
        <v>0.15588463895032392</v>
      </c>
      <c r="F9" s="2990">
        <v>1.9187745447819999E-2</v>
      </c>
      <c r="G9" s="2990">
        <v>9.9441884486391866E-2</v>
      </c>
      <c r="H9" s="2990">
        <v>0.25253815708504079</v>
      </c>
      <c r="I9" s="2989">
        <v>3.7439555637441474E-2</v>
      </c>
    </row>
    <row r="10" spans="1:9" s="179" customFormat="1" ht="12" customHeight="1" x14ac:dyDescent="0.35">
      <c r="A10" s="92"/>
      <c r="B10" s="2992" t="s">
        <v>119</v>
      </c>
      <c r="C10" s="2991">
        <v>1846.0000000000002</v>
      </c>
      <c r="D10" s="2990">
        <v>0.47487302242880425</v>
      </c>
      <c r="E10" s="2990">
        <v>2.8420224203699732E-2</v>
      </c>
      <c r="F10" s="2990">
        <v>1.3776138600660981E-2</v>
      </c>
      <c r="G10" s="2990">
        <v>9.5272222123302441E-2</v>
      </c>
      <c r="H10" s="2990">
        <v>0.3661818806298423</v>
      </c>
      <c r="I10" s="2989">
        <v>2.1476512013685074E-2</v>
      </c>
    </row>
    <row r="11" spans="1:9" s="179" customFormat="1" ht="12" customHeight="1" x14ac:dyDescent="0.35">
      <c r="A11" s="92"/>
      <c r="B11" s="2992" t="s">
        <v>118</v>
      </c>
      <c r="C11" s="2991">
        <v>1043.9999999999993</v>
      </c>
      <c r="D11" s="2990">
        <v>0.52951064835301798</v>
      </c>
      <c r="E11" s="2990">
        <v>4.0784491621349374E-2</v>
      </c>
      <c r="F11" s="2990">
        <v>1.3116480313713524E-2</v>
      </c>
      <c r="G11" s="2990">
        <v>7.8700391378387774E-2</v>
      </c>
      <c r="H11" s="2990">
        <v>0.29050895435878643</v>
      </c>
      <c r="I11" s="2989">
        <v>4.7379033974744036E-2</v>
      </c>
    </row>
    <row r="12" spans="1:9" s="179" customFormat="1" ht="12" customHeight="1" x14ac:dyDescent="0.35">
      <c r="A12" s="92"/>
      <c r="B12" s="2992" t="s">
        <v>117</v>
      </c>
      <c r="C12" s="2991">
        <v>182.00000000000003</v>
      </c>
      <c r="D12" s="2990">
        <v>0.53290327612042732</v>
      </c>
      <c r="E12" s="2990">
        <v>6.6934973907033804E-2</v>
      </c>
      <c r="F12" s="2990">
        <v>3.0936803575526705E-2</v>
      </c>
      <c r="G12" s="2990">
        <v>0.14590919452247694</v>
      </c>
      <c r="H12" s="2990">
        <v>0.20101264590314979</v>
      </c>
      <c r="I12" s="2989">
        <v>2.2303105971385101E-2</v>
      </c>
    </row>
    <row r="13" spans="1:9" s="179" customFormat="1" ht="12" customHeight="1" x14ac:dyDescent="0.35">
      <c r="A13" s="92"/>
      <c r="B13" s="2992" t="s">
        <v>116</v>
      </c>
      <c r="C13" s="2991">
        <v>115.00000000000004</v>
      </c>
      <c r="D13" s="2990">
        <v>0.44075655964546606</v>
      </c>
      <c r="E13" s="2990">
        <v>0</v>
      </c>
      <c r="F13" s="2990">
        <v>1.2638869182388268E-2</v>
      </c>
      <c r="G13" s="2990">
        <v>6.2284497567175107E-2</v>
      </c>
      <c r="H13" s="2990">
        <v>0.4500157128781393</v>
      </c>
      <c r="I13" s="2989">
        <v>3.4304360726831969E-2</v>
      </c>
    </row>
    <row r="14" spans="1:9" s="179" customFormat="1" ht="12" customHeight="1" x14ac:dyDescent="0.35">
      <c r="A14" s="92"/>
      <c r="B14" s="2992" t="s">
        <v>115</v>
      </c>
      <c r="C14" s="2991">
        <v>194.00000000000014</v>
      </c>
      <c r="D14" s="2990">
        <v>0.41845164249370531</v>
      </c>
      <c r="E14" s="2990">
        <v>4.0793785676293985E-2</v>
      </c>
      <c r="F14" s="2990">
        <v>2.0038236688197372E-2</v>
      </c>
      <c r="G14" s="2990">
        <v>0.11250468294196633</v>
      </c>
      <c r="H14" s="2990">
        <v>0.35593994370037946</v>
      </c>
      <c r="I14" s="2989">
        <v>5.2271708499459536E-2</v>
      </c>
    </row>
    <row r="15" spans="1:9" s="179" customFormat="1" ht="12" customHeight="1" x14ac:dyDescent="0.35">
      <c r="A15" s="92"/>
      <c r="B15" s="2992" t="s">
        <v>114</v>
      </c>
      <c r="C15" s="2991">
        <v>84.000000000000014</v>
      </c>
      <c r="D15" s="2990">
        <v>0.42637116863619717</v>
      </c>
      <c r="E15" s="2990">
        <v>0.17471089837947423</v>
      </c>
      <c r="F15" s="2990">
        <v>0</v>
      </c>
      <c r="G15" s="2990">
        <v>0.18885310516403864</v>
      </c>
      <c r="H15" s="2990">
        <v>9.921927851328384E-2</v>
      </c>
      <c r="I15" s="2989">
        <v>0.1108455493070063</v>
      </c>
    </row>
    <row r="16" spans="1:9" s="179" customFormat="1" ht="12" customHeight="1" x14ac:dyDescent="0.35">
      <c r="A16" s="92"/>
      <c r="B16" s="2992" t="s">
        <v>113</v>
      </c>
      <c r="C16" s="2991">
        <v>85.000000000000043</v>
      </c>
      <c r="D16" s="2990">
        <v>0.74954189019990014</v>
      </c>
      <c r="E16" s="2990">
        <v>5.5769770091742811E-2</v>
      </c>
      <c r="F16" s="2990">
        <v>2.9162324686364583E-2</v>
      </c>
      <c r="G16" s="2990">
        <v>1.8071370772649798E-2</v>
      </c>
      <c r="H16" s="2990">
        <v>0.12477599908436264</v>
      </c>
      <c r="I16" s="2989">
        <v>2.2678645164979951E-2</v>
      </c>
    </row>
    <row r="17" spans="1:9" s="179" customFormat="1" ht="12" customHeight="1" x14ac:dyDescent="0.35">
      <c r="A17" s="92"/>
      <c r="B17" s="2992" t="s">
        <v>112</v>
      </c>
      <c r="C17" s="2991">
        <v>103.00000000000004</v>
      </c>
      <c r="D17" s="2990">
        <v>0.39201910751474661</v>
      </c>
      <c r="E17" s="2990">
        <v>9.6537333463929148E-2</v>
      </c>
      <c r="F17" s="2990">
        <v>0</v>
      </c>
      <c r="G17" s="2990">
        <v>0.12542768360242254</v>
      </c>
      <c r="H17" s="2990">
        <v>0.3535348806091736</v>
      </c>
      <c r="I17" s="2989">
        <v>3.2480994809727479E-2</v>
      </c>
    </row>
    <row r="18" spans="1:9" s="179" customFormat="1" ht="12" customHeight="1" x14ac:dyDescent="0.35">
      <c r="A18" s="92"/>
      <c r="B18" s="2992" t="s">
        <v>111</v>
      </c>
      <c r="C18" s="2991">
        <v>615.99999999999955</v>
      </c>
      <c r="D18" s="2990">
        <v>0.5488394003384236</v>
      </c>
      <c r="E18" s="2990">
        <v>4.5903966233621842E-2</v>
      </c>
      <c r="F18" s="2990">
        <v>8.5134754039728755E-2</v>
      </c>
      <c r="G18" s="2990">
        <v>9.3055155192932823E-2</v>
      </c>
      <c r="H18" s="2990">
        <v>0.18428306862575741</v>
      </c>
      <c r="I18" s="2989">
        <v>4.278365556953969E-2</v>
      </c>
    </row>
    <row r="19" spans="1:9" s="179" customFormat="1" ht="12" customHeight="1" x14ac:dyDescent="0.35">
      <c r="A19" s="92"/>
      <c r="B19" s="2992" t="s">
        <v>110</v>
      </c>
      <c r="C19" s="2991">
        <v>275.99999999999994</v>
      </c>
      <c r="D19" s="2990">
        <v>0.46045388444594521</v>
      </c>
      <c r="E19" s="2990">
        <v>8.1386745229031887E-2</v>
      </c>
      <c r="F19" s="2990">
        <v>0</v>
      </c>
      <c r="G19" s="2990">
        <v>0.11024578775747323</v>
      </c>
      <c r="H19" s="2990">
        <v>0.31834530922950605</v>
      </c>
      <c r="I19" s="2989">
        <v>2.9568273338043273E-2</v>
      </c>
    </row>
    <row r="20" spans="1:9" s="179" customFormat="1" ht="12" customHeight="1" x14ac:dyDescent="0.35">
      <c r="A20" s="92"/>
      <c r="B20" s="2992" t="s">
        <v>109</v>
      </c>
      <c r="C20" s="2991">
        <v>308.99999999999994</v>
      </c>
      <c r="D20" s="2990">
        <v>0.63290775099868379</v>
      </c>
      <c r="E20" s="2990">
        <v>6.6519013577922864E-2</v>
      </c>
      <c r="F20" s="2990">
        <v>3.6042471917756502E-2</v>
      </c>
      <c r="G20" s="2990">
        <v>0.12479716515828221</v>
      </c>
      <c r="H20" s="2990">
        <v>0.12519607025199464</v>
      </c>
      <c r="I20" s="2989">
        <v>1.4537528095360323E-2</v>
      </c>
    </row>
    <row r="21" spans="1:9" s="179" customFormat="1" ht="12" customHeight="1" x14ac:dyDescent="0.35">
      <c r="A21" s="92"/>
      <c r="B21" s="2992" t="s">
        <v>108</v>
      </c>
      <c r="C21" s="2991">
        <v>210.00000000000006</v>
      </c>
      <c r="D21" s="2990">
        <v>0.60992025574842113</v>
      </c>
      <c r="E21" s="2990">
        <v>9.4680660564577454E-2</v>
      </c>
      <c r="F21" s="2990">
        <v>4.6952296181284776E-2</v>
      </c>
      <c r="G21" s="2990">
        <v>5.2122979168191842E-2</v>
      </c>
      <c r="H21" s="2990">
        <v>0.19632380833752477</v>
      </c>
      <c r="I21" s="2989">
        <v>0</v>
      </c>
    </row>
    <row r="22" spans="1:9" s="179" customFormat="1" ht="12" customHeight="1" x14ac:dyDescent="0.35">
      <c r="A22" s="92"/>
      <c r="B22" s="2992" t="s">
        <v>107</v>
      </c>
      <c r="C22" s="2991">
        <v>272.00000000000017</v>
      </c>
      <c r="D22" s="2990">
        <v>0.59650634883282194</v>
      </c>
      <c r="E22" s="2990">
        <v>6.6456131739895813E-2</v>
      </c>
      <c r="F22" s="2990">
        <v>7.9236807555085234E-2</v>
      </c>
      <c r="G22" s="2990">
        <v>5.3538771378212245E-2</v>
      </c>
      <c r="H22" s="2990">
        <v>0.18773157694484577</v>
      </c>
      <c r="I22" s="2989">
        <v>1.6530363549137329E-2</v>
      </c>
    </row>
    <row r="23" spans="1:9" s="179" customFormat="1" ht="12" customHeight="1" x14ac:dyDescent="0.35">
      <c r="A23" s="92"/>
      <c r="B23" s="2992" t="s">
        <v>106</v>
      </c>
      <c r="C23" s="2991">
        <v>262.00000000000006</v>
      </c>
      <c r="D23" s="2990">
        <v>0.47621861899088169</v>
      </c>
      <c r="E23" s="2990">
        <v>0.10963332408267978</v>
      </c>
      <c r="F23" s="2990">
        <v>9.6890456914286525E-3</v>
      </c>
      <c r="G23" s="2990">
        <v>0.10011923758091984</v>
      </c>
      <c r="H23" s="2990">
        <v>0.27715128061627053</v>
      </c>
      <c r="I23" s="2989">
        <v>2.7188493037817854E-2</v>
      </c>
    </row>
    <row r="24" spans="1:9" s="179" customFormat="1" ht="12" customHeight="1" x14ac:dyDescent="0.35">
      <c r="A24" s="92"/>
      <c r="B24" s="2992" t="s">
        <v>105</v>
      </c>
      <c r="C24" s="2991">
        <v>595</v>
      </c>
      <c r="D24" s="2990">
        <v>0.39277217521367619</v>
      </c>
      <c r="E24" s="2990">
        <v>2.0627928869177123E-2</v>
      </c>
      <c r="F24" s="2990">
        <v>1.0089795441019045E-2</v>
      </c>
      <c r="G24" s="2990">
        <v>5.850603476404128E-2</v>
      </c>
      <c r="H24" s="2990">
        <v>0.49454406424765324</v>
      </c>
      <c r="I24" s="2989">
        <v>2.3460001464435165E-2</v>
      </c>
    </row>
    <row r="25" spans="1:9" s="179" customFormat="1" ht="12" customHeight="1" x14ac:dyDescent="0.35">
      <c r="A25" s="92"/>
      <c r="B25" s="2992" t="s">
        <v>104</v>
      </c>
      <c r="C25" s="2991">
        <v>122.99999999999999</v>
      </c>
      <c r="D25" s="2990">
        <v>0.43676395100290394</v>
      </c>
      <c r="E25" s="2990">
        <v>0.17575387283373906</v>
      </c>
      <c r="F25" s="2990">
        <v>0</v>
      </c>
      <c r="G25" s="2990">
        <v>0.10928596413304882</v>
      </c>
      <c r="H25" s="2990">
        <v>0.25170301781804927</v>
      </c>
      <c r="I25" s="2989">
        <v>2.649319421225866E-2</v>
      </c>
    </row>
    <row r="26" spans="1:9" s="179" customFormat="1" ht="12" customHeight="1" x14ac:dyDescent="0.35">
      <c r="A26" s="92"/>
      <c r="B26" s="2992" t="s">
        <v>103</v>
      </c>
      <c r="C26" s="2991">
        <v>58.000000000000007</v>
      </c>
      <c r="D26" s="2990">
        <v>0.55452849857924635</v>
      </c>
      <c r="E26" s="2990">
        <v>4.3148602615335208E-2</v>
      </c>
      <c r="F26" s="2990">
        <v>0</v>
      </c>
      <c r="G26" s="2990">
        <v>3.4001894226598363E-2</v>
      </c>
      <c r="H26" s="2990">
        <v>0.22737117019264497</v>
      </c>
      <c r="I26" s="2989">
        <v>0.14094983438617509</v>
      </c>
    </row>
    <row r="27" spans="1:9" s="179" customFormat="1" ht="12" customHeight="1" x14ac:dyDescent="0.35">
      <c r="A27" s="92"/>
      <c r="B27" s="2992" t="s">
        <v>102</v>
      </c>
      <c r="C27" s="2991">
        <v>83.000000000000014</v>
      </c>
      <c r="D27" s="2990">
        <v>0.5956381347489943</v>
      </c>
      <c r="E27" s="2990">
        <v>4.3054160896862176E-2</v>
      </c>
      <c r="F27" s="2990">
        <v>0</v>
      </c>
      <c r="G27" s="2990">
        <v>8.6148223347934053E-2</v>
      </c>
      <c r="H27" s="2990">
        <v>0.18801820529066388</v>
      </c>
      <c r="I27" s="2989">
        <v>8.7141275715545988E-2</v>
      </c>
    </row>
    <row r="28" spans="1:9" s="179" customFormat="1" ht="12" customHeight="1" x14ac:dyDescent="0.35">
      <c r="A28" s="92"/>
      <c r="B28" s="2992" t="s">
        <v>101</v>
      </c>
      <c r="C28" s="2991">
        <v>144.00000000000003</v>
      </c>
      <c r="D28" s="2990">
        <v>0.44410554335948077</v>
      </c>
      <c r="E28" s="2990">
        <v>0.10733836463641891</v>
      </c>
      <c r="F28" s="2990">
        <v>0</v>
      </c>
      <c r="G28" s="2990">
        <v>0.10395926565169629</v>
      </c>
      <c r="H28" s="2990">
        <v>0.31163579992473273</v>
      </c>
      <c r="I28" s="2989">
        <v>3.2961026427671604E-2</v>
      </c>
    </row>
    <row r="29" spans="1:9" s="179" customFormat="1" ht="12" customHeight="1" x14ac:dyDescent="0.35">
      <c r="A29" s="92"/>
      <c r="B29" s="2992" t="s">
        <v>100</v>
      </c>
      <c r="C29" s="2991">
        <v>115.99999999999999</v>
      </c>
      <c r="D29" s="2990">
        <v>0.50253853905323131</v>
      </c>
      <c r="E29" s="2990">
        <v>6.4992148639286706E-2</v>
      </c>
      <c r="F29" s="2990">
        <v>6.1695789310241512E-3</v>
      </c>
      <c r="G29" s="2990">
        <v>0.25167897460171978</v>
      </c>
      <c r="H29" s="2990">
        <v>0.14429013620591127</v>
      </c>
      <c r="I29" s="2989">
        <v>3.0330622568826692E-2</v>
      </c>
    </row>
    <row r="30" spans="1:9" s="179" customFormat="1" ht="12" customHeight="1" x14ac:dyDescent="0.35">
      <c r="A30" s="92"/>
      <c r="B30" s="2992" t="s">
        <v>99</v>
      </c>
      <c r="C30" s="2991">
        <v>344</v>
      </c>
      <c r="D30" s="2990">
        <v>0.58957775353507824</v>
      </c>
      <c r="E30" s="2990">
        <v>5.0930791251718982E-2</v>
      </c>
      <c r="F30" s="2990">
        <v>5.2072402871994813E-2</v>
      </c>
      <c r="G30" s="2990">
        <v>4.8207566684503315E-2</v>
      </c>
      <c r="H30" s="2990">
        <v>0.22942701652302727</v>
      </c>
      <c r="I30" s="2989">
        <v>2.9784469133676432E-2</v>
      </c>
    </row>
    <row r="31" spans="1:9" s="179" customFormat="1" ht="12" customHeight="1" thickBot="1" x14ac:dyDescent="0.4">
      <c r="A31" s="92"/>
      <c r="B31" s="2988" t="s">
        <v>59</v>
      </c>
      <c r="C31" s="2987">
        <v>9838.0000000000055</v>
      </c>
      <c r="D31" s="2982">
        <v>0.45238512716474</v>
      </c>
      <c r="E31" s="2982">
        <v>5.6842088511896913E-2</v>
      </c>
      <c r="F31" s="2982">
        <v>2.0953011409302516E-2</v>
      </c>
      <c r="G31" s="2982">
        <v>9.9167048630572449E-2</v>
      </c>
      <c r="H31" s="2982">
        <v>0.32901533785801507</v>
      </c>
      <c r="I31" s="2981">
        <v>4.1637386425492556E-2</v>
      </c>
    </row>
    <row r="32" spans="1:9" s="179" customFormat="1" ht="12" customHeight="1" x14ac:dyDescent="0.35">
      <c r="A32" s="89" t="s">
        <v>98</v>
      </c>
      <c r="B32" s="2888" t="s">
        <v>97</v>
      </c>
      <c r="C32" s="2785">
        <v>7510.99999999999</v>
      </c>
      <c r="D32" s="2723">
        <v>0.64941812324361148</v>
      </c>
      <c r="E32" s="2723">
        <v>1.8490249113907099E-2</v>
      </c>
      <c r="F32" s="2723">
        <v>8.0492508055092955E-3</v>
      </c>
      <c r="G32" s="2723">
        <v>7.2513578674659615E-2</v>
      </c>
      <c r="H32" s="2723">
        <v>0.2221602410385991</v>
      </c>
      <c r="I32" s="2749">
        <v>2.9368557123741073E-2</v>
      </c>
    </row>
    <row r="33" spans="1:9" s="179" customFormat="1" ht="12" customHeight="1" x14ac:dyDescent="0.35">
      <c r="A33" s="78" t="s">
        <v>96</v>
      </c>
      <c r="B33" s="2992" t="s">
        <v>95</v>
      </c>
      <c r="C33" s="2991">
        <v>757</v>
      </c>
      <c r="D33" s="2990">
        <v>0.58204144592739671</v>
      </c>
      <c r="E33" s="2990">
        <v>3.8358885290581013E-2</v>
      </c>
      <c r="F33" s="2990">
        <v>1.4493223058982631E-2</v>
      </c>
      <c r="G33" s="2990">
        <v>0.10508871860219872</v>
      </c>
      <c r="H33" s="2990">
        <v>0.22995976734579052</v>
      </c>
      <c r="I33" s="2989">
        <v>3.0057959775044444E-2</v>
      </c>
    </row>
    <row r="34" spans="1:9" s="179" customFormat="1" ht="12" customHeight="1" x14ac:dyDescent="0.35">
      <c r="A34" s="78"/>
      <c r="B34" s="2992" t="s">
        <v>94</v>
      </c>
      <c r="C34" s="2991">
        <v>242.99999999999991</v>
      </c>
      <c r="D34" s="2990">
        <v>0.77682584219543771</v>
      </c>
      <c r="E34" s="2990">
        <v>1.2032581271095162E-2</v>
      </c>
      <c r="F34" s="2990">
        <v>5.5562858941664191E-2</v>
      </c>
      <c r="G34" s="2990">
        <v>1.479653737308498E-2</v>
      </c>
      <c r="H34" s="2990">
        <v>9.3205614297313624E-2</v>
      </c>
      <c r="I34" s="2989">
        <v>4.7576565921403635E-2</v>
      </c>
    </row>
    <row r="35" spans="1:9" s="179" customFormat="1" ht="12" customHeight="1" thickBot="1" x14ac:dyDescent="0.4">
      <c r="A35" s="81"/>
      <c r="B35" s="2995" t="s">
        <v>59</v>
      </c>
      <c r="C35" s="181">
        <v>8511.0000000000218</v>
      </c>
      <c r="D35" s="2982">
        <v>0.64684145047013342</v>
      </c>
      <c r="E35" s="2982">
        <v>2.0101563293150927E-2</v>
      </c>
      <c r="F35" s="2982">
        <v>9.9294689348317054E-3</v>
      </c>
      <c r="G35" s="2982">
        <v>7.3865576035667749E-2</v>
      </c>
      <c r="H35" s="2982">
        <v>0.21933304410548377</v>
      </c>
      <c r="I35" s="2981">
        <v>2.9928897160755325E-2</v>
      </c>
    </row>
    <row r="36" spans="1:9" s="179" customFormat="1" ht="12" customHeight="1" thickBot="1" x14ac:dyDescent="0.4">
      <c r="A36" s="98" t="s">
        <v>93</v>
      </c>
      <c r="B36" s="200" t="s">
        <v>59</v>
      </c>
      <c r="C36" s="199">
        <v>182</v>
      </c>
      <c r="D36" s="1353">
        <v>0.87116541167055173</v>
      </c>
      <c r="E36" s="1353">
        <v>1.4954420663893728E-2</v>
      </c>
      <c r="F36" s="1353">
        <v>1.6393021683767751E-2</v>
      </c>
      <c r="G36" s="1353">
        <v>1.4954420663893728E-2</v>
      </c>
      <c r="H36" s="1353">
        <v>7.1498271942769739E-2</v>
      </c>
      <c r="I36" s="238">
        <v>1.1034453375123402E-2</v>
      </c>
    </row>
    <row r="37" spans="1:9" s="179" customFormat="1" ht="12" customHeight="1" x14ac:dyDescent="0.35">
      <c r="A37" s="89" t="s">
        <v>92</v>
      </c>
      <c r="B37" s="2888" t="s">
        <v>91</v>
      </c>
      <c r="C37" s="2785">
        <v>289</v>
      </c>
      <c r="D37" s="2723">
        <v>0.653561822440479</v>
      </c>
      <c r="E37" s="2723">
        <v>4.8760166480973557E-3</v>
      </c>
      <c r="F37" s="2723">
        <v>2.8699402512843471E-2</v>
      </c>
      <c r="G37" s="2723">
        <v>6.5656452855668498E-2</v>
      </c>
      <c r="H37" s="2723">
        <v>0.24024126029831017</v>
      </c>
      <c r="I37" s="2749">
        <v>6.965045244603417E-3</v>
      </c>
    </row>
    <row r="38" spans="1:9" s="179" customFormat="1" ht="12" customHeight="1" x14ac:dyDescent="0.35">
      <c r="A38" s="78" t="s">
        <v>90</v>
      </c>
      <c r="B38" s="2992" t="s">
        <v>89</v>
      </c>
      <c r="C38" s="2991">
        <v>587</v>
      </c>
      <c r="D38" s="2990">
        <v>0.81436307884969505</v>
      </c>
      <c r="E38" s="2990">
        <v>2.6366341051193329E-2</v>
      </c>
      <c r="F38" s="2990">
        <v>1.3226576832838184E-2</v>
      </c>
      <c r="G38" s="2990">
        <v>3.797450373959213E-2</v>
      </c>
      <c r="H38" s="2990">
        <v>8.5677647295595599E-2</v>
      </c>
      <c r="I38" s="2989">
        <v>2.239185223108496E-2</v>
      </c>
    </row>
    <row r="39" spans="1:9" s="179" customFormat="1" ht="12" customHeight="1" x14ac:dyDescent="0.35">
      <c r="A39" s="78"/>
      <c r="B39" s="2992" t="s">
        <v>88</v>
      </c>
      <c r="C39" s="2991">
        <v>62.000000000000014</v>
      </c>
      <c r="D39" s="2990">
        <v>0.64641518052029701</v>
      </c>
      <c r="E39" s="2990">
        <v>1.5154517882372341E-2</v>
      </c>
      <c r="F39" s="2990">
        <v>4.0900761756583907E-2</v>
      </c>
      <c r="G39" s="2990">
        <v>8.377509144582751E-2</v>
      </c>
      <c r="H39" s="2990">
        <v>0.17634670326711938</v>
      </c>
      <c r="I39" s="2989">
        <v>3.7407745127799409E-2</v>
      </c>
    </row>
    <row r="40" spans="1:9" s="179" customFormat="1" ht="12" customHeight="1" x14ac:dyDescent="0.35">
      <c r="A40" s="78"/>
      <c r="B40" s="2992" t="s">
        <v>87</v>
      </c>
      <c r="C40" s="2991">
        <v>80.000000000000014</v>
      </c>
      <c r="D40" s="2990">
        <v>0.78913365725793494</v>
      </c>
      <c r="E40" s="2990">
        <v>0</v>
      </c>
      <c r="F40" s="2990">
        <v>1.4349914111732967E-2</v>
      </c>
      <c r="G40" s="2990">
        <v>6.4751515403238369E-2</v>
      </c>
      <c r="H40" s="2990">
        <v>8.8147382159560306E-2</v>
      </c>
      <c r="I40" s="2989">
        <v>4.3617531067533362E-2</v>
      </c>
    </row>
    <row r="41" spans="1:9" s="179" customFormat="1" ht="12" customHeight="1" x14ac:dyDescent="0.35">
      <c r="A41" s="78"/>
      <c r="B41" s="2992" t="s">
        <v>86</v>
      </c>
      <c r="C41" s="2991">
        <v>119.00000000000003</v>
      </c>
      <c r="D41" s="2990">
        <v>0.68008826636457531</v>
      </c>
      <c r="E41" s="2990">
        <v>7.8907762258163937E-3</v>
      </c>
      <c r="F41" s="2990">
        <v>4.4599622104157667E-2</v>
      </c>
      <c r="G41" s="2990">
        <v>1.9152760677940129E-2</v>
      </c>
      <c r="H41" s="2990">
        <v>0.23696351724356632</v>
      </c>
      <c r="I41" s="2989">
        <v>1.1305057383943646E-2</v>
      </c>
    </row>
    <row r="42" spans="1:9" s="179" customFormat="1" ht="12" customHeight="1" thickBot="1" x14ac:dyDescent="0.4">
      <c r="A42" s="81"/>
      <c r="B42" s="2995" t="s">
        <v>59</v>
      </c>
      <c r="C42" s="181">
        <v>1136.9999999999995</v>
      </c>
      <c r="D42" s="2982">
        <v>0.74381216353471491</v>
      </c>
      <c r="E42" s="2982">
        <v>1.5953378875918287E-2</v>
      </c>
      <c r="F42" s="2982">
        <v>2.2461813542983756E-2</v>
      </c>
      <c r="G42" s="2982">
        <v>4.8182896967543874E-2</v>
      </c>
      <c r="H42" s="2982">
        <v>0.15052163671924179</v>
      </c>
      <c r="I42" s="2981">
        <v>1.9068110359597067E-2</v>
      </c>
    </row>
    <row r="43" spans="1:9" s="179" customFormat="1" ht="12" customHeight="1" x14ac:dyDescent="0.35">
      <c r="A43" s="92" t="s">
        <v>85</v>
      </c>
      <c r="B43" s="390" t="s">
        <v>84</v>
      </c>
      <c r="C43" s="444">
        <v>341.99999999999994</v>
      </c>
      <c r="D43" s="2723">
        <v>0.82958661184016891</v>
      </c>
      <c r="E43" s="2723">
        <v>4.1572921943159279E-2</v>
      </c>
      <c r="F43" s="2723">
        <v>6.4187307383994441E-3</v>
      </c>
      <c r="G43" s="2723">
        <v>5.71696703266256E-2</v>
      </c>
      <c r="H43" s="2723">
        <v>2.0840452363676362E-2</v>
      </c>
      <c r="I43" s="2749">
        <v>4.4411612787969998E-2</v>
      </c>
    </row>
    <row r="44" spans="1:9" s="179" customFormat="1" ht="12" customHeight="1" x14ac:dyDescent="0.35">
      <c r="A44" s="92" t="s">
        <v>83</v>
      </c>
      <c r="B44" s="2992" t="s">
        <v>82</v>
      </c>
      <c r="C44" s="2991">
        <v>106.99999999999999</v>
      </c>
      <c r="D44" s="2990">
        <v>0.61460128681782789</v>
      </c>
      <c r="E44" s="2990">
        <v>1.0946700065086617E-2</v>
      </c>
      <c r="F44" s="2990">
        <v>1.4633455817775965E-2</v>
      </c>
      <c r="G44" s="2990">
        <v>3.4272226136775802E-2</v>
      </c>
      <c r="H44" s="2990">
        <v>0.2802752823498752</v>
      </c>
      <c r="I44" s="2989">
        <v>4.5271048812658338E-2</v>
      </c>
    </row>
    <row r="45" spans="1:9" s="179" customFormat="1" ht="12" customHeight="1" x14ac:dyDescent="0.35">
      <c r="A45" s="92"/>
      <c r="B45" s="2992" t="s">
        <v>81</v>
      </c>
      <c r="C45" s="2991">
        <v>137.00000000000003</v>
      </c>
      <c r="D45" s="2990">
        <v>0.84361130808377482</v>
      </c>
      <c r="E45" s="2990">
        <v>1.2312796711159014E-2</v>
      </c>
      <c r="F45" s="2990">
        <v>2.4169313928286904E-3</v>
      </c>
      <c r="G45" s="2990">
        <v>4.5997942445195367E-2</v>
      </c>
      <c r="H45" s="2990">
        <v>3.2204152870641933E-2</v>
      </c>
      <c r="I45" s="2989">
        <v>6.3456868496396257E-2</v>
      </c>
    </row>
    <row r="46" spans="1:9" s="179" customFormat="1" ht="12" customHeight="1" x14ac:dyDescent="0.35">
      <c r="A46" s="92"/>
      <c r="B46" s="2992" t="s">
        <v>80</v>
      </c>
      <c r="C46" s="2991">
        <v>53.999999999999979</v>
      </c>
      <c r="D46" s="2990">
        <v>1</v>
      </c>
      <c r="E46" s="2990">
        <v>0</v>
      </c>
      <c r="F46" s="2990">
        <v>0</v>
      </c>
      <c r="G46" s="2990">
        <v>0</v>
      </c>
      <c r="H46" s="2990">
        <v>0</v>
      </c>
      <c r="I46" s="2989">
        <v>0</v>
      </c>
    </row>
    <row r="47" spans="1:9" s="179" customFormat="1" ht="12" customHeight="1" x14ac:dyDescent="0.35">
      <c r="A47" s="92"/>
      <c r="B47" s="2992" t="s">
        <v>79</v>
      </c>
      <c r="C47" s="2991">
        <v>110.99999999999999</v>
      </c>
      <c r="D47" s="2990">
        <v>0.7569198173338596</v>
      </c>
      <c r="E47" s="2990">
        <v>0.11532558579340149</v>
      </c>
      <c r="F47" s="2990">
        <v>2.5195939113624045E-2</v>
      </c>
      <c r="G47" s="2990">
        <v>1.0180799184773069E-2</v>
      </c>
      <c r="H47" s="2990">
        <v>4.3243674555120751E-2</v>
      </c>
      <c r="I47" s="2989">
        <v>4.9134184019220893E-2</v>
      </c>
    </row>
    <row r="48" spans="1:9" s="179" customFormat="1" ht="12" customHeight="1" x14ac:dyDescent="0.35">
      <c r="A48" s="92"/>
      <c r="B48" s="2992" t="s">
        <v>75</v>
      </c>
      <c r="C48" s="2991">
        <v>73.000000000000028</v>
      </c>
      <c r="D48" s="2990">
        <v>0.7523718454091578</v>
      </c>
      <c r="E48" s="2990">
        <v>2.8406611722425982E-2</v>
      </c>
      <c r="F48" s="2990">
        <v>0.10951667832958821</v>
      </c>
      <c r="G48" s="2990">
        <v>1.1228005124983747E-2</v>
      </c>
      <c r="H48" s="2990">
        <v>9.3509300554536948E-2</v>
      </c>
      <c r="I48" s="2989">
        <v>4.9675588593070539E-3</v>
      </c>
    </row>
    <row r="49" spans="1:9" s="179" customFormat="1" ht="12" customHeight="1" x14ac:dyDescent="0.35">
      <c r="A49" s="92"/>
      <c r="B49" s="2992" t="s">
        <v>73</v>
      </c>
      <c r="C49" s="2991">
        <v>191.00000000000009</v>
      </c>
      <c r="D49" s="2990">
        <v>0.85337885141721648</v>
      </c>
      <c r="E49" s="2990">
        <v>5.2357562851574405E-2</v>
      </c>
      <c r="F49" s="2990">
        <v>0</v>
      </c>
      <c r="G49" s="2990">
        <v>2.0843272162216882E-2</v>
      </c>
      <c r="H49" s="2990">
        <v>3.6330853302611717E-2</v>
      </c>
      <c r="I49" s="2989">
        <v>3.708946026638147E-2</v>
      </c>
    </row>
    <row r="50" spans="1:9" s="179" customFormat="1" ht="12" customHeight="1" x14ac:dyDescent="0.35">
      <c r="A50" s="92"/>
      <c r="B50" s="2992" t="s">
        <v>72</v>
      </c>
      <c r="C50" s="2991">
        <v>312.00000000000028</v>
      </c>
      <c r="D50" s="2990">
        <v>0.7188408026202695</v>
      </c>
      <c r="E50" s="2990">
        <v>2.255557141325094E-2</v>
      </c>
      <c r="F50" s="2990">
        <v>0</v>
      </c>
      <c r="G50" s="2990">
        <v>1.723969738823098E-2</v>
      </c>
      <c r="H50" s="2990">
        <v>0.22155375942070291</v>
      </c>
      <c r="I50" s="2989">
        <v>1.9810169157548199E-2</v>
      </c>
    </row>
    <row r="51" spans="1:9" s="179" customFormat="1" ht="12" customHeight="1" x14ac:dyDescent="0.35">
      <c r="A51" s="92"/>
      <c r="B51" s="2992" t="s">
        <v>71</v>
      </c>
      <c r="C51" s="2991">
        <v>504.99999999999983</v>
      </c>
      <c r="D51" s="2990">
        <v>0.60556284634725732</v>
      </c>
      <c r="E51" s="2990">
        <v>3.0139915723122673E-2</v>
      </c>
      <c r="F51" s="2990">
        <v>3.729263141672073E-3</v>
      </c>
      <c r="G51" s="2990">
        <v>6.2935001696850082E-2</v>
      </c>
      <c r="H51" s="2990">
        <v>0.26333327097483711</v>
      </c>
      <c r="I51" s="2989">
        <v>3.4299702116258816E-2</v>
      </c>
    </row>
    <row r="52" spans="1:9" s="179" customFormat="1" ht="12" customHeight="1" thickBot="1" x14ac:dyDescent="0.4">
      <c r="A52" s="92"/>
      <c r="B52" s="2988" t="s">
        <v>59</v>
      </c>
      <c r="C52" s="2987">
        <v>1841.0000000000002</v>
      </c>
      <c r="D52" s="2986">
        <v>0.75484235257234233</v>
      </c>
      <c r="E52" s="2986">
        <v>3.2495323880731404E-2</v>
      </c>
      <c r="F52" s="2986">
        <v>8.1896623243556954E-3</v>
      </c>
      <c r="G52" s="2986">
        <v>3.7661176950654837E-2</v>
      </c>
      <c r="H52" s="2986">
        <v>0.13130466827821183</v>
      </c>
      <c r="I52" s="2985">
        <v>3.5506815993704872E-2</v>
      </c>
    </row>
    <row r="53" spans="1:9" s="179" customFormat="1" ht="12" customHeight="1" x14ac:dyDescent="0.35">
      <c r="A53" s="89" t="s">
        <v>70</v>
      </c>
      <c r="B53" s="342" t="s">
        <v>69</v>
      </c>
      <c r="C53" s="3001">
        <v>69.000000000000014</v>
      </c>
      <c r="D53" s="2723">
        <v>0.68472948178045201</v>
      </c>
      <c r="E53" s="2723">
        <v>1.3061306787412033E-2</v>
      </c>
      <c r="F53" s="2723">
        <v>0.17024482366810237</v>
      </c>
      <c r="G53" s="2723">
        <v>5.3421232378806959E-3</v>
      </c>
      <c r="H53" s="2723">
        <v>0.10043632664695309</v>
      </c>
      <c r="I53" s="2749">
        <v>2.6185937879199993E-2</v>
      </c>
    </row>
    <row r="54" spans="1:9" s="179" customFormat="1" ht="12" customHeight="1" x14ac:dyDescent="0.35">
      <c r="A54" s="78" t="s">
        <v>68</v>
      </c>
      <c r="B54" s="3000" t="s">
        <v>67</v>
      </c>
      <c r="C54" s="2991">
        <v>41.999999999999993</v>
      </c>
      <c r="D54" s="2990">
        <v>0.79909693937146153</v>
      </c>
      <c r="E54" s="2990">
        <v>0</v>
      </c>
      <c r="F54" s="2990">
        <v>4.5910872850670456E-2</v>
      </c>
      <c r="G54" s="2990">
        <v>0</v>
      </c>
      <c r="H54" s="2990">
        <v>0.15499218777786811</v>
      </c>
      <c r="I54" s="2989">
        <v>0</v>
      </c>
    </row>
    <row r="55" spans="1:9" s="179" customFormat="1" ht="12" customHeight="1" x14ac:dyDescent="0.35">
      <c r="A55" s="78"/>
      <c r="B55" s="2994" t="s">
        <v>66</v>
      </c>
      <c r="C55" s="2991">
        <v>301.99999999999994</v>
      </c>
      <c r="D55" s="2999">
        <v>0.96924048168904675</v>
      </c>
      <c r="E55" s="2998">
        <v>0</v>
      </c>
      <c r="F55" s="2998">
        <v>4.4106141436065938E-3</v>
      </c>
      <c r="G55" s="2998">
        <v>1.0944556082768613E-2</v>
      </c>
      <c r="H55" s="2998">
        <v>1.0907111874614406E-2</v>
      </c>
      <c r="I55" s="2997">
        <v>4.4972362099640964E-3</v>
      </c>
    </row>
    <row r="56" spans="1:9" s="179" customFormat="1" ht="12" customHeight="1" x14ac:dyDescent="0.35">
      <c r="A56" s="78"/>
      <c r="B56" s="2994" t="s">
        <v>65</v>
      </c>
      <c r="C56" s="2991">
        <v>233.99999999999994</v>
      </c>
      <c r="D56" s="219">
        <v>0.67842151531973671</v>
      </c>
      <c r="E56" s="219">
        <v>1.8004851082522987E-2</v>
      </c>
      <c r="F56" s="219">
        <v>1.1963074450514638E-2</v>
      </c>
      <c r="G56" s="219">
        <v>4.8960568421509941E-2</v>
      </c>
      <c r="H56" s="219">
        <v>0.22448529333946068</v>
      </c>
      <c r="I56" s="267">
        <v>1.8164697386254459E-2</v>
      </c>
    </row>
    <row r="57" spans="1:9" s="179" customFormat="1" ht="12" customHeight="1" x14ac:dyDescent="0.35">
      <c r="A57" s="78"/>
      <c r="B57" s="2994" t="s">
        <v>64</v>
      </c>
      <c r="C57" s="2991">
        <v>213.99999999999991</v>
      </c>
      <c r="D57" s="2990">
        <v>0.7158606738328247</v>
      </c>
      <c r="E57" s="2990">
        <v>1.4385221452165238E-2</v>
      </c>
      <c r="F57" s="2990">
        <v>1.6535182233966782E-2</v>
      </c>
      <c r="G57" s="2990">
        <v>1.1591299814169575E-2</v>
      </c>
      <c r="H57" s="2990">
        <v>0.19391931233845791</v>
      </c>
      <c r="I57" s="2989">
        <v>4.7708310328416069E-2</v>
      </c>
    </row>
    <row r="58" spans="1:9" s="179" customFormat="1" ht="12" customHeight="1" thickBot="1" x14ac:dyDescent="0.4">
      <c r="A58" s="81"/>
      <c r="B58" s="328" t="s">
        <v>59</v>
      </c>
      <c r="C58" s="181">
        <v>860.99999999999932</v>
      </c>
      <c r="D58" s="2982">
        <v>0.77342125232803527</v>
      </c>
      <c r="E58" s="2982">
        <v>1.0342866121851545E-2</v>
      </c>
      <c r="F58" s="2982">
        <v>3.2189709757238658E-2</v>
      </c>
      <c r="G58" s="2982">
        <v>1.890602246022494E-2</v>
      </c>
      <c r="H58" s="2982">
        <v>0.14180516805457377</v>
      </c>
      <c r="I58" s="2981">
        <v>2.3334981278074412E-2</v>
      </c>
    </row>
    <row r="59" spans="1:9" s="179" customFormat="1" ht="12" customHeight="1" x14ac:dyDescent="0.35">
      <c r="A59" s="78" t="s">
        <v>63</v>
      </c>
      <c r="B59" s="390" t="s">
        <v>62</v>
      </c>
      <c r="C59" s="444">
        <v>354.00000000000006</v>
      </c>
      <c r="D59" s="219">
        <v>0.52250310343522777</v>
      </c>
      <c r="E59" s="219">
        <v>4.9488890013176967E-2</v>
      </c>
      <c r="F59" s="219">
        <v>3.7221029323911269E-2</v>
      </c>
      <c r="G59" s="219">
        <v>0.12553445193525437</v>
      </c>
      <c r="H59" s="219">
        <v>0.23153213649949531</v>
      </c>
      <c r="I59" s="267">
        <v>3.3720388792934972E-2</v>
      </c>
    </row>
    <row r="60" spans="1:9" s="179" customFormat="1" ht="12" customHeight="1" x14ac:dyDescent="0.35">
      <c r="A60" s="73" t="s">
        <v>61</v>
      </c>
      <c r="B60" s="2996" t="s">
        <v>60</v>
      </c>
      <c r="C60" s="2991">
        <v>44.000000000000007</v>
      </c>
      <c r="D60" s="219">
        <v>0.52338181807896456</v>
      </c>
      <c r="E60" s="219">
        <v>5.9735718570351926E-2</v>
      </c>
      <c r="F60" s="219">
        <v>0</v>
      </c>
      <c r="G60" s="219">
        <v>0.18480754335235766</v>
      </c>
      <c r="H60" s="219">
        <v>0.23207491999832602</v>
      </c>
      <c r="I60" s="267">
        <v>0</v>
      </c>
    </row>
    <row r="61" spans="1:9" s="179" customFormat="1" ht="12" customHeight="1" thickBot="1" x14ac:dyDescent="0.4">
      <c r="A61" s="69"/>
      <c r="B61" s="2995" t="s">
        <v>59</v>
      </c>
      <c r="C61" s="181">
        <v>397.99999999999983</v>
      </c>
      <c r="D61" s="2982">
        <v>0.52260096371664888</v>
      </c>
      <c r="E61" s="2982">
        <v>5.0630054022939339E-2</v>
      </c>
      <c r="F61" s="2982">
        <v>3.307581514044404E-2</v>
      </c>
      <c r="G61" s="2982">
        <v>0.13213554985498013</v>
      </c>
      <c r="H61" s="2982">
        <v>0.23159258495830387</v>
      </c>
      <c r="I61" s="2981">
        <v>2.9965032306683573E-2</v>
      </c>
    </row>
    <row r="63" spans="1:9" ht="14.25" customHeight="1" x14ac:dyDescent="0.35"/>
    <row r="75" ht="14.25" customHeight="1" x14ac:dyDescent="0.35"/>
    <row r="85" ht="14.25" customHeight="1" x14ac:dyDescent="0.35"/>
  </sheetData>
  <mergeCells count="5">
    <mergeCell ref="A7:B7"/>
    <mergeCell ref="A2:I2"/>
    <mergeCell ref="A1:I1"/>
    <mergeCell ref="A3:B6"/>
    <mergeCell ref="C3:I4"/>
  </mergeCells>
  <conditionalFormatting sqref="D7:I61">
    <cfRule type="expression" dxfId="573" priority="2">
      <formula>D7&lt;0.005</formula>
    </cfRule>
  </conditionalFormatting>
  <conditionalFormatting sqref="D7:I61">
    <cfRule type="expression" dxfId="57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fitToWidth="2" fitToHeight="2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גיליון156"/>
  <dimension ref="A1:J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734" bestFit="1" customWidth="1"/>
    <col min="2" max="2" width="43.36328125" style="734" bestFit="1" customWidth="1"/>
    <col min="3" max="3" width="7.08984375" style="842" bestFit="1" customWidth="1"/>
    <col min="4" max="4" width="19.6328125" style="733" bestFit="1" customWidth="1"/>
    <col min="5" max="5" width="12.08984375" style="733" bestFit="1" customWidth="1"/>
    <col min="6" max="6" width="16.26953125" style="733" bestFit="1" customWidth="1"/>
    <col min="7" max="7" width="15.453125" style="733" bestFit="1" customWidth="1"/>
    <col min="8" max="8" width="16" style="733" bestFit="1" customWidth="1"/>
    <col min="9" max="9" width="6.36328125" style="733" bestFit="1" customWidth="1"/>
  </cols>
  <sheetData>
    <row r="1" spans="1:10" ht="18" x14ac:dyDescent="0.35">
      <c r="A1" s="6345" t="s">
        <v>1344</v>
      </c>
      <c r="B1" s="6345"/>
      <c r="C1" s="6345"/>
      <c r="D1" s="6345"/>
      <c r="E1" s="6345"/>
      <c r="F1" s="6345"/>
      <c r="G1" s="6345"/>
      <c r="H1" s="6345"/>
      <c r="I1" s="6345"/>
    </row>
    <row r="2" spans="1:10" ht="18.5" thickBot="1" x14ac:dyDescent="0.4">
      <c r="A2" s="6345" t="s">
        <v>1343</v>
      </c>
      <c r="B2" s="6345"/>
      <c r="C2" s="6345"/>
      <c r="D2" s="6345"/>
      <c r="E2" s="6345"/>
      <c r="F2" s="6345"/>
      <c r="G2" s="6345"/>
      <c r="H2" s="6345"/>
      <c r="I2" s="6345"/>
    </row>
    <row r="3" spans="1:10" x14ac:dyDescent="0.35">
      <c r="A3" s="6564" t="s">
        <v>158</v>
      </c>
      <c r="B3" s="7144"/>
      <c r="C3" s="6536" t="s">
        <v>405</v>
      </c>
      <c r="D3" s="6570"/>
      <c r="E3" s="6570"/>
      <c r="F3" s="6570"/>
      <c r="G3" s="6570"/>
      <c r="H3" s="6570"/>
      <c r="I3" s="6571"/>
    </row>
    <row r="4" spans="1:10" ht="15.75" customHeight="1" thickBot="1" x14ac:dyDescent="0.4">
      <c r="A4" s="6566"/>
      <c r="B4" s="7145"/>
      <c r="C4" s="6572"/>
      <c r="D4" s="6573"/>
      <c r="E4" s="6573"/>
      <c r="F4" s="6573"/>
      <c r="G4" s="6573"/>
      <c r="H4" s="6573"/>
      <c r="I4" s="6574"/>
    </row>
    <row r="5" spans="1:10" s="732" customFormat="1" ht="15.75" customHeight="1" x14ac:dyDescent="0.3">
      <c r="A5" s="6566"/>
      <c r="B5" s="7145"/>
      <c r="C5" s="731" t="s">
        <v>55</v>
      </c>
      <c r="D5" s="430" t="s">
        <v>404</v>
      </c>
      <c r="E5" s="432" t="s">
        <v>403</v>
      </c>
      <c r="F5" s="430" t="s">
        <v>402</v>
      </c>
      <c r="G5" s="857" t="s">
        <v>401</v>
      </c>
      <c r="H5" s="430" t="s">
        <v>400</v>
      </c>
      <c r="I5" s="432" t="s">
        <v>378</v>
      </c>
    </row>
    <row r="6" spans="1:10" s="732" customFormat="1" ht="15.75" customHeight="1" thickBot="1" x14ac:dyDescent="0.35">
      <c r="A6" s="6568"/>
      <c r="B6" s="7146"/>
      <c r="C6" s="730" t="s">
        <v>49</v>
      </c>
      <c r="D6" s="869" t="s">
        <v>399</v>
      </c>
      <c r="E6" s="868" t="s">
        <v>408</v>
      </c>
      <c r="F6" s="869" t="s">
        <v>397</v>
      </c>
      <c r="G6" s="868" t="s">
        <v>396</v>
      </c>
      <c r="H6" s="869" t="s">
        <v>395</v>
      </c>
      <c r="I6" s="868" t="s">
        <v>124</v>
      </c>
      <c r="J6" s="843"/>
    </row>
    <row r="7" spans="1:10" s="179" customFormat="1" ht="15" customHeight="1" x14ac:dyDescent="0.35">
      <c r="A7" s="55" t="s">
        <v>48</v>
      </c>
      <c r="B7" s="2740" t="s">
        <v>47</v>
      </c>
      <c r="C7" s="726">
        <v>7313.0000000000027</v>
      </c>
      <c r="D7" s="219">
        <v>0.59976550220806935</v>
      </c>
      <c r="E7" s="219">
        <v>1.6079196854339159E-2</v>
      </c>
      <c r="F7" s="219">
        <v>8.4287627449293172E-3</v>
      </c>
      <c r="G7" s="219">
        <v>8.7352121250823145E-2</v>
      </c>
      <c r="H7" s="219">
        <v>0.24465259232382375</v>
      </c>
      <c r="I7" s="267">
        <v>4.3721824618016276E-2</v>
      </c>
      <c r="J7" s="860"/>
    </row>
    <row r="8" spans="1:10" s="179" customFormat="1" ht="15" customHeight="1" thickBot="1" x14ac:dyDescent="0.4">
      <c r="A8" s="59" t="s">
        <v>46</v>
      </c>
      <c r="B8" s="3014" t="s">
        <v>45</v>
      </c>
      <c r="C8" s="3013">
        <v>14389.000000000033</v>
      </c>
      <c r="D8" s="3012">
        <v>0.52219097019718608</v>
      </c>
      <c r="E8" s="3012">
        <v>5.6512524986816706E-2</v>
      </c>
      <c r="F8" s="3012">
        <v>2.0710831801727173E-2</v>
      </c>
      <c r="G8" s="3012">
        <v>8.2764384606854355E-2</v>
      </c>
      <c r="H8" s="3012">
        <v>0.28376677897770686</v>
      </c>
      <c r="I8" s="3011">
        <v>3.4054509429743585E-2</v>
      </c>
      <c r="J8" s="860"/>
    </row>
    <row r="9" spans="1:10" s="179" customFormat="1" ht="15" customHeight="1" x14ac:dyDescent="0.35">
      <c r="A9" s="44" t="s">
        <v>44</v>
      </c>
      <c r="B9" s="3010" t="s">
        <v>43</v>
      </c>
      <c r="C9" s="2901">
        <v>6058.9999999999736</v>
      </c>
      <c r="D9" s="2723">
        <v>0.96154359368771902</v>
      </c>
      <c r="E9" s="2723">
        <v>1.7017087956102362E-3</v>
      </c>
      <c r="F9" s="2723">
        <v>3.6754697516672749E-2</v>
      </c>
      <c r="G9" s="2723">
        <v>0</v>
      </c>
      <c r="H9" s="2723">
        <v>0</v>
      </c>
      <c r="I9" s="2749">
        <v>0</v>
      </c>
      <c r="J9" s="860"/>
    </row>
    <row r="10" spans="1:10" s="179" customFormat="1" ht="15" customHeight="1" x14ac:dyDescent="0.35">
      <c r="A10" s="36" t="s">
        <v>42</v>
      </c>
      <c r="B10" s="3009" t="s">
        <v>41</v>
      </c>
      <c r="C10" s="3008">
        <v>1953.0000000000025</v>
      </c>
      <c r="D10" s="2990">
        <v>0.92161597748927793</v>
      </c>
      <c r="E10" s="2990">
        <v>4.3834815045891646E-3</v>
      </c>
      <c r="F10" s="2990">
        <v>9.0035294766464893E-3</v>
      </c>
      <c r="G10" s="2990">
        <v>1.3280994091038348E-2</v>
      </c>
      <c r="H10" s="2990">
        <v>1.9339799328734017E-2</v>
      </c>
      <c r="I10" s="2989">
        <v>3.2376218109714999E-2</v>
      </c>
      <c r="J10" s="860"/>
    </row>
    <row r="11" spans="1:10" s="179" customFormat="1" ht="15" customHeight="1" thickBot="1" x14ac:dyDescent="0.4">
      <c r="A11" s="34"/>
      <c r="B11" s="51" t="s">
        <v>40</v>
      </c>
      <c r="C11" s="3007">
        <v>14761.000000000042</v>
      </c>
      <c r="D11" s="3004">
        <v>0.36866593783957391</v>
      </c>
      <c r="E11" s="3004">
        <v>6.0265900506030937E-2</v>
      </c>
      <c r="F11" s="3004">
        <v>1.2553527188529305E-2</v>
      </c>
      <c r="G11" s="3004">
        <v>0.11953909403099078</v>
      </c>
      <c r="H11" s="3004">
        <v>0.39005270512315238</v>
      </c>
      <c r="I11" s="3003">
        <v>4.892283531176736E-2</v>
      </c>
      <c r="J11" s="860"/>
    </row>
    <row r="12" spans="1:10" s="179" customFormat="1" ht="15" customHeight="1" x14ac:dyDescent="0.35">
      <c r="A12" s="55" t="s">
        <v>39</v>
      </c>
      <c r="B12" s="465" t="s">
        <v>38</v>
      </c>
      <c r="C12" s="726">
        <v>6928.0000000000027</v>
      </c>
      <c r="D12" s="219">
        <v>0.31019859041622555</v>
      </c>
      <c r="E12" s="219">
        <v>7.549546827957325E-3</v>
      </c>
      <c r="F12" s="219">
        <v>3.1057190570795741E-4</v>
      </c>
      <c r="G12" s="219">
        <v>0.11476917022457611</v>
      </c>
      <c r="H12" s="219">
        <v>0.50106407408929698</v>
      </c>
      <c r="I12" s="267">
        <v>6.6108046536242554E-2</v>
      </c>
      <c r="J12" s="860"/>
    </row>
    <row r="13" spans="1:10" s="179" customFormat="1" ht="15" customHeight="1" x14ac:dyDescent="0.35">
      <c r="A13" s="36" t="s">
        <v>37</v>
      </c>
      <c r="B13" s="3015" t="s">
        <v>36</v>
      </c>
      <c r="C13" s="3008">
        <v>11796.999999999978</v>
      </c>
      <c r="D13" s="2990">
        <v>0.68699928931270249</v>
      </c>
      <c r="E13" s="2990">
        <v>4.1569768066619391E-2</v>
      </c>
      <c r="F13" s="2990">
        <v>3.3534453928657525E-2</v>
      </c>
      <c r="G13" s="2990">
        <v>6.4344777965828409E-2</v>
      </c>
      <c r="H13" s="2990">
        <v>0.15303808258321142</v>
      </c>
      <c r="I13" s="2989">
        <v>2.0513628142989959E-2</v>
      </c>
      <c r="J13" s="860"/>
    </row>
    <row r="14" spans="1:10" s="179" customFormat="1" ht="15" customHeight="1" x14ac:dyDescent="0.35">
      <c r="A14" s="34"/>
      <c r="B14" s="3015" t="s">
        <v>35</v>
      </c>
      <c r="C14" s="3008">
        <v>101.00000000000001</v>
      </c>
      <c r="D14" s="2990">
        <v>0.37675848241530668</v>
      </c>
      <c r="E14" s="2990">
        <v>0.30765444560512395</v>
      </c>
      <c r="F14" s="2990">
        <v>1.5738861025794262E-2</v>
      </c>
      <c r="G14" s="2990">
        <v>9.5585810885469427E-2</v>
      </c>
      <c r="H14" s="2990">
        <v>9.3916378245522639E-2</v>
      </c>
      <c r="I14" s="2989">
        <v>0.11034602182278259</v>
      </c>
      <c r="J14" s="860"/>
    </row>
    <row r="15" spans="1:10" s="179" customFormat="1" ht="15" customHeight="1" x14ac:dyDescent="0.35">
      <c r="A15" s="34"/>
      <c r="B15" s="3015" t="s">
        <v>34</v>
      </c>
      <c r="C15" s="3008">
        <v>435.00000000000034</v>
      </c>
      <c r="D15" s="2990">
        <v>0.69698346247707466</v>
      </c>
      <c r="E15" s="2990">
        <v>2.6773049527559035E-2</v>
      </c>
      <c r="F15" s="2990">
        <v>0</v>
      </c>
      <c r="G15" s="2990">
        <v>2.0048825196263515E-2</v>
      </c>
      <c r="H15" s="2990">
        <v>0.22931387373628354</v>
      </c>
      <c r="I15" s="2989">
        <v>2.6880789062819144E-2</v>
      </c>
      <c r="J15" s="860"/>
    </row>
    <row r="16" spans="1:10" s="179" customFormat="1" ht="15" customHeight="1" x14ac:dyDescent="0.35">
      <c r="A16" s="34"/>
      <c r="B16" s="3015" t="s">
        <v>33</v>
      </c>
      <c r="C16" s="3008">
        <v>163.00000000000009</v>
      </c>
      <c r="D16" s="2990">
        <v>0.80451680099061074</v>
      </c>
      <c r="E16" s="2990">
        <v>9.4592230897701003E-3</v>
      </c>
      <c r="F16" s="2990">
        <v>1.994468567079394E-3</v>
      </c>
      <c r="G16" s="2990">
        <v>5.6708989002683147E-2</v>
      </c>
      <c r="H16" s="2990">
        <v>9.4551679947875333E-2</v>
      </c>
      <c r="I16" s="2989">
        <v>3.2768838401980298E-2</v>
      </c>
      <c r="J16" s="860"/>
    </row>
    <row r="17" spans="1:10" s="179" customFormat="1" ht="15" customHeight="1" x14ac:dyDescent="0.35">
      <c r="A17" s="34"/>
      <c r="B17" s="3015" t="s">
        <v>32</v>
      </c>
      <c r="C17" s="3008">
        <v>174.99999999999997</v>
      </c>
      <c r="D17" s="2990">
        <v>0.66108503005318897</v>
      </c>
      <c r="E17" s="2990">
        <v>0.11771853912728482</v>
      </c>
      <c r="F17" s="2990">
        <v>0</v>
      </c>
      <c r="G17" s="2990">
        <v>4.8043874249405066E-2</v>
      </c>
      <c r="H17" s="2990">
        <v>0.15354768301839328</v>
      </c>
      <c r="I17" s="2989">
        <v>1.9604873551727818E-2</v>
      </c>
      <c r="J17" s="860"/>
    </row>
    <row r="18" spans="1:10" s="179" customFormat="1" ht="15" customHeight="1" x14ac:dyDescent="0.35">
      <c r="A18" s="34"/>
      <c r="B18" s="3015" t="s">
        <v>4</v>
      </c>
      <c r="C18" s="3008">
        <v>284.00000000000023</v>
      </c>
      <c r="D18" s="2990">
        <v>0.43604905853744497</v>
      </c>
      <c r="E18" s="2990">
        <v>5.582666042855873E-2</v>
      </c>
      <c r="F18" s="2990">
        <v>0</v>
      </c>
      <c r="G18" s="2990">
        <v>0.11379886695850829</v>
      </c>
      <c r="H18" s="2990">
        <v>0.3520354327060371</v>
      </c>
      <c r="I18" s="2989">
        <v>4.2289981369449309E-2</v>
      </c>
      <c r="J18" s="860"/>
    </row>
    <row r="19" spans="1:10" s="179" customFormat="1" ht="15" customHeight="1" thickBot="1" x14ac:dyDescent="0.4">
      <c r="A19" s="57"/>
      <c r="B19" s="3014" t="s">
        <v>25</v>
      </c>
      <c r="C19" s="3013">
        <v>2889.9999999999941</v>
      </c>
      <c r="D19" s="3012">
        <v>0.47379711301446881</v>
      </c>
      <c r="E19" s="3012">
        <v>0.1078075397055617</v>
      </c>
      <c r="F19" s="3012">
        <v>8.9673655270690019E-4</v>
      </c>
      <c r="G19" s="3012">
        <v>0.10443177743221325</v>
      </c>
      <c r="H19" s="3012">
        <v>0.27631345841447014</v>
      </c>
      <c r="I19" s="3011">
        <v>3.6753374880579483E-2</v>
      </c>
      <c r="J19" s="860"/>
    </row>
    <row r="20" spans="1:10" s="179" customFormat="1" ht="15" customHeight="1" x14ac:dyDescent="0.35">
      <c r="A20" s="44" t="s">
        <v>31</v>
      </c>
      <c r="B20" s="3010" t="s">
        <v>30</v>
      </c>
      <c r="C20" s="2901">
        <v>318</v>
      </c>
      <c r="D20" s="2723">
        <v>0.11226895441086189</v>
      </c>
      <c r="E20" s="2723">
        <v>0</v>
      </c>
      <c r="F20" s="2723">
        <v>0</v>
      </c>
      <c r="G20" s="2723">
        <v>4.63070596081415E-2</v>
      </c>
      <c r="H20" s="2723">
        <v>0.76790652676553472</v>
      </c>
      <c r="I20" s="2749">
        <v>7.351745921546235E-2</v>
      </c>
      <c r="J20" s="860"/>
    </row>
    <row r="21" spans="1:10" s="179" customFormat="1" ht="15" customHeight="1" x14ac:dyDescent="0.35">
      <c r="A21" s="36" t="s">
        <v>29</v>
      </c>
      <c r="B21" s="3009" t="s">
        <v>28</v>
      </c>
      <c r="C21" s="3008">
        <v>1265.9999999999993</v>
      </c>
      <c r="D21" s="2990">
        <v>0.24144700286395218</v>
      </c>
      <c r="E21" s="2990">
        <v>4.8147148535309763E-3</v>
      </c>
      <c r="F21" s="2990">
        <v>0</v>
      </c>
      <c r="G21" s="2990">
        <v>0.14935651279496281</v>
      </c>
      <c r="H21" s="2990">
        <v>0.51106922033664393</v>
      </c>
      <c r="I21" s="2989">
        <v>9.3312549150908877E-2</v>
      </c>
      <c r="J21" s="860"/>
    </row>
    <row r="22" spans="1:10" s="179" customFormat="1" ht="15" customHeight="1" x14ac:dyDescent="0.35">
      <c r="A22" s="26"/>
      <c r="B22" s="3009" t="s">
        <v>27</v>
      </c>
      <c r="C22" s="3008">
        <v>3044.9999999999955</v>
      </c>
      <c r="D22" s="2990">
        <v>0.26671006239325801</v>
      </c>
      <c r="E22" s="2990">
        <v>2.3296469304240064E-3</v>
      </c>
      <c r="F22" s="2990">
        <v>0</v>
      </c>
      <c r="G22" s="2990">
        <v>0.12066057687191575</v>
      </c>
      <c r="H22" s="2990">
        <v>0.53704750086235253</v>
      </c>
      <c r="I22" s="2989">
        <v>7.3252212942055889E-2</v>
      </c>
      <c r="J22" s="860"/>
    </row>
    <row r="23" spans="1:10" s="179" customFormat="1" ht="15" customHeight="1" x14ac:dyDescent="0.35">
      <c r="A23" s="34"/>
      <c r="B23" s="3009" t="s">
        <v>26</v>
      </c>
      <c r="C23" s="3008">
        <v>904.00000000000057</v>
      </c>
      <c r="D23" s="2990">
        <v>0.62369213447650262</v>
      </c>
      <c r="E23" s="2990">
        <v>1.2330007347991539E-2</v>
      </c>
      <c r="F23" s="2990">
        <v>0</v>
      </c>
      <c r="G23" s="2990">
        <v>9.8393898988149042E-2</v>
      </c>
      <c r="H23" s="2990">
        <v>0.23817743600790514</v>
      </c>
      <c r="I23" s="2989">
        <v>2.7406523179450484E-2</v>
      </c>
      <c r="J23" s="860"/>
    </row>
    <row r="24" spans="1:10" s="179" customFormat="1" ht="15" customHeight="1" x14ac:dyDescent="0.35">
      <c r="A24" s="34"/>
      <c r="B24" s="3009" t="s">
        <v>4</v>
      </c>
      <c r="C24" s="3008">
        <v>135.99999999999997</v>
      </c>
      <c r="D24" s="2990">
        <v>0.45392720048217688</v>
      </c>
      <c r="E24" s="2990">
        <v>1.0417576233563128E-2</v>
      </c>
      <c r="F24" s="2990">
        <v>0</v>
      </c>
      <c r="G24" s="2990">
        <v>0.12701583111572229</v>
      </c>
      <c r="H24" s="2990">
        <v>0.38025596749618323</v>
      </c>
      <c r="I24" s="2989">
        <v>2.8383424672354583E-2</v>
      </c>
      <c r="J24" s="860"/>
    </row>
    <row r="25" spans="1:10" s="179" customFormat="1" ht="15" customHeight="1" thickBot="1" x14ac:dyDescent="0.4">
      <c r="A25" s="34"/>
      <c r="B25" s="51" t="s">
        <v>25</v>
      </c>
      <c r="C25" s="3007">
        <v>1259.0000000000002</v>
      </c>
      <c r="D25" s="3004">
        <v>0.33649346914678607</v>
      </c>
      <c r="E25" s="3004">
        <v>2.2730133543929009E-2</v>
      </c>
      <c r="F25" s="3004">
        <v>1.7372497191639083E-3</v>
      </c>
      <c r="G25" s="3004">
        <v>9.2094306159865677E-2</v>
      </c>
      <c r="H25" s="3004">
        <v>0.5003036695729276</v>
      </c>
      <c r="I25" s="3003">
        <v>4.6641171857328544E-2</v>
      </c>
      <c r="J25" s="860"/>
    </row>
    <row r="26" spans="1:10" s="179" customFormat="1" ht="15" customHeight="1" x14ac:dyDescent="0.35">
      <c r="A26" s="55" t="s">
        <v>24</v>
      </c>
      <c r="B26" s="3010" t="s">
        <v>23</v>
      </c>
      <c r="C26" s="2901">
        <v>2529.9999999999973</v>
      </c>
      <c r="D26" s="2723">
        <v>0.47531499824078971</v>
      </c>
      <c r="E26" s="2723">
        <v>5.0077287589818116E-2</v>
      </c>
      <c r="F26" s="2723">
        <v>2.8103238885187139E-3</v>
      </c>
      <c r="G26" s="2723">
        <v>0.16252968620224542</v>
      </c>
      <c r="H26" s="2723">
        <v>0.2516757408971681</v>
      </c>
      <c r="I26" s="2749">
        <v>5.7591963181459746E-2</v>
      </c>
      <c r="J26" s="860"/>
    </row>
    <row r="27" spans="1:10" s="179" customFormat="1" ht="15" customHeight="1" x14ac:dyDescent="0.35">
      <c r="A27" s="36" t="s">
        <v>22</v>
      </c>
      <c r="B27" s="3009" t="s">
        <v>21</v>
      </c>
      <c r="C27" s="3008">
        <v>3960.9999999999973</v>
      </c>
      <c r="D27" s="2990">
        <v>0.60619976924420127</v>
      </c>
      <c r="E27" s="2990">
        <v>0.14901371587755713</v>
      </c>
      <c r="F27" s="2990">
        <v>8.62747439541596E-3</v>
      </c>
      <c r="G27" s="2990">
        <v>0.14161933475039054</v>
      </c>
      <c r="H27" s="2990">
        <v>8.7179478693676329E-2</v>
      </c>
      <c r="I27" s="2989">
        <v>7.3602270387593564E-3</v>
      </c>
      <c r="J27" s="860"/>
    </row>
    <row r="28" spans="1:10" s="179" customFormat="1" ht="15" customHeight="1" x14ac:dyDescent="0.35">
      <c r="A28" s="34"/>
      <c r="B28" s="3009" t="s">
        <v>20</v>
      </c>
      <c r="C28" s="3008">
        <v>5765.0000000000009</v>
      </c>
      <c r="D28" s="2990">
        <v>0.88877178129475909</v>
      </c>
      <c r="E28" s="2990">
        <v>1.7425804783885265E-2</v>
      </c>
      <c r="F28" s="2990">
        <v>6.0741241163048271E-2</v>
      </c>
      <c r="G28" s="2990">
        <v>1.0577407145124711E-2</v>
      </c>
      <c r="H28" s="2990">
        <v>1.7793589777016169E-2</v>
      </c>
      <c r="I28" s="2989">
        <v>4.6901758361698456E-3</v>
      </c>
      <c r="J28" s="860"/>
    </row>
    <row r="29" spans="1:10" s="179" customFormat="1" ht="15" customHeight="1" x14ac:dyDescent="0.35">
      <c r="A29" s="34"/>
      <c r="B29" s="3009" t="s">
        <v>19</v>
      </c>
      <c r="C29" s="3008">
        <v>5975.9999999999891</v>
      </c>
      <c r="D29" s="2990">
        <v>0.11676694842548697</v>
      </c>
      <c r="E29" s="2990">
        <v>7.7508157477011131E-3</v>
      </c>
      <c r="F29" s="2990">
        <v>3.2337706469938517E-3</v>
      </c>
      <c r="G29" s="2990">
        <v>7.4992111334198502E-2</v>
      </c>
      <c r="H29" s="2990">
        <v>0.76878771060904483</v>
      </c>
      <c r="I29" s="2989">
        <v>2.8468643236577447E-2</v>
      </c>
      <c r="J29" s="860"/>
    </row>
    <row r="30" spans="1:10" s="179" customFormat="1" ht="15" customHeight="1" x14ac:dyDescent="0.35">
      <c r="A30" s="34"/>
      <c r="B30" s="3009" t="s">
        <v>18</v>
      </c>
      <c r="C30" s="3008">
        <v>240.00000000000011</v>
      </c>
      <c r="D30" s="2990">
        <v>0.79488480702791431</v>
      </c>
      <c r="E30" s="2990">
        <v>1.1973669885861191E-2</v>
      </c>
      <c r="F30" s="2990">
        <v>0</v>
      </c>
      <c r="G30" s="2990">
        <v>3.3593983708973048E-2</v>
      </c>
      <c r="H30" s="2990">
        <v>3.8095915532176929E-2</v>
      </c>
      <c r="I30" s="2989">
        <v>0.12145162384507398</v>
      </c>
      <c r="J30" s="860"/>
    </row>
    <row r="31" spans="1:10" s="179" customFormat="1" ht="15" customHeight="1" x14ac:dyDescent="0.35">
      <c r="A31" s="34"/>
      <c r="B31" s="3009" t="s">
        <v>17</v>
      </c>
      <c r="C31" s="3008">
        <v>2200.0000000000005</v>
      </c>
      <c r="D31" s="2990">
        <v>0.89308005665578671</v>
      </c>
      <c r="E31" s="2990">
        <v>2.9393007713399825E-3</v>
      </c>
      <c r="F31" s="2990">
        <v>9.6726750908093379E-3</v>
      </c>
      <c r="G31" s="2990">
        <v>3.2178790048921997E-2</v>
      </c>
      <c r="H31" s="2990">
        <v>2.4656489644779303E-2</v>
      </c>
      <c r="I31" s="2989">
        <v>3.7472687788364552E-2</v>
      </c>
      <c r="J31" s="860"/>
    </row>
    <row r="32" spans="1:10" s="179" customFormat="1" ht="15" customHeight="1" x14ac:dyDescent="0.35">
      <c r="A32" s="34"/>
      <c r="B32" s="3009" t="s">
        <v>16</v>
      </c>
      <c r="C32" s="3008">
        <v>320.99999999999994</v>
      </c>
      <c r="D32" s="2990">
        <v>0.57485241908286189</v>
      </c>
      <c r="E32" s="2990">
        <v>1.6562130076026047E-3</v>
      </c>
      <c r="F32" s="2990">
        <v>0</v>
      </c>
      <c r="G32" s="2990">
        <v>0.19480957117195746</v>
      </c>
      <c r="H32" s="2990">
        <v>0.12240303929756954</v>
      </c>
      <c r="I32" s="2989">
        <v>0.10627875744000941</v>
      </c>
      <c r="J32" s="860"/>
    </row>
    <row r="33" spans="1:10" s="179" customFormat="1" ht="15" customHeight="1" x14ac:dyDescent="0.35">
      <c r="A33" s="34"/>
      <c r="B33" s="3009" t="s">
        <v>15</v>
      </c>
      <c r="C33" s="3008">
        <v>453.00000000000006</v>
      </c>
      <c r="D33" s="2990">
        <v>0.40112344327794358</v>
      </c>
      <c r="E33" s="2990">
        <v>3.8630347427680095E-2</v>
      </c>
      <c r="F33" s="2990">
        <v>3.6127425630550228E-2</v>
      </c>
      <c r="G33" s="2990">
        <v>0.14850211897887397</v>
      </c>
      <c r="H33" s="2990">
        <v>2.0492685570754041E-2</v>
      </c>
      <c r="I33" s="2989">
        <v>0.35512397911419841</v>
      </c>
      <c r="J33" s="860"/>
    </row>
    <row r="34" spans="1:10" s="179" customFormat="1" ht="15" customHeight="1" x14ac:dyDescent="0.35">
      <c r="A34" s="34"/>
      <c r="B34" s="3009" t="s">
        <v>14</v>
      </c>
      <c r="C34" s="3008">
        <v>585.99999999999966</v>
      </c>
      <c r="D34" s="2990">
        <v>0.92695556941491664</v>
      </c>
      <c r="E34" s="2990">
        <v>6.5172798377068986E-3</v>
      </c>
      <c r="F34" s="2990">
        <v>0</v>
      </c>
      <c r="G34" s="2990">
        <v>6.0369266353337003E-3</v>
      </c>
      <c r="H34" s="2990">
        <v>5.6681030380041228E-2</v>
      </c>
      <c r="I34" s="2989">
        <v>3.809193732002007E-3</v>
      </c>
      <c r="J34" s="860"/>
    </row>
    <row r="35" spans="1:10" s="179" customFormat="1" ht="15" customHeight="1" x14ac:dyDescent="0.35">
      <c r="A35" s="34"/>
      <c r="B35" s="3009" t="s">
        <v>13</v>
      </c>
      <c r="C35" s="3008">
        <v>41.000000000000007</v>
      </c>
      <c r="D35" s="2990">
        <v>0.15139078638004189</v>
      </c>
      <c r="E35" s="2990">
        <v>0.29773656913331215</v>
      </c>
      <c r="F35" s="2990">
        <v>0</v>
      </c>
      <c r="G35" s="2990">
        <v>5.2842897003155295E-2</v>
      </c>
      <c r="H35" s="2990">
        <v>9.1736966814618112E-2</v>
      </c>
      <c r="I35" s="2989">
        <v>0.40629278066887287</v>
      </c>
      <c r="J35" s="860"/>
    </row>
    <row r="36" spans="1:10" s="179" customFormat="1" ht="15" customHeight="1" x14ac:dyDescent="0.35">
      <c r="A36" s="34"/>
      <c r="B36" s="3009" t="s">
        <v>12</v>
      </c>
      <c r="C36" s="3008">
        <v>333.99999999999994</v>
      </c>
      <c r="D36" s="2990">
        <v>0.57109981427855094</v>
      </c>
      <c r="E36" s="2990">
        <v>3.1144860457018617E-2</v>
      </c>
      <c r="F36" s="2990">
        <v>4.6894559290423434E-3</v>
      </c>
      <c r="G36" s="2990">
        <v>0.21173375166466904</v>
      </c>
      <c r="H36" s="2990">
        <v>0.14832183112959557</v>
      </c>
      <c r="I36" s="2989">
        <v>3.3010286541123326E-2</v>
      </c>
      <c r="J36" s="860"/>
    </row>
    <row r="37" spans="1:10" s="179" customFormat="1" ht="15" customHeight="1" thickBot="1" x14ac:dyDescent="0.4">
      <c r="A37" s="52"/>
      <c r="B37" s="51" t="s">
        <v>4</v>
      </c>
      <c r="C37" s="3007">
        <v>359.00000000000006</v>
      </c>
      <c r="D37" s="3004">
        <v>0.37486721259654954</v>
      </c>
      <c r="E37" s="3004">
        <v>3.3393433647385146E-2</v>
      </c>
      <c r="F37" s="3004">
        <v>1.3921551961865584E-2</v>
      </c>
      <c r="G37" s="3004">
        <v>0.12734568689733491</v>
      </c>
      <c r="H37" s="3004">
        <v>0.1524631522780874</v>
      </c>
      <c r="I37" s="3003">
        <v>0.29800896261877707</v>
      </c>
      <c r="J37" s="860"/>
    </row>
    <row r="38" spans="1:10" s="179" customFormat="1" ht="15" customHeight="1" x14ac:dyDescent="0.35">
      <c r="A38" s="865" t="s">
        <v>3</v>
      </c>
      <c r="B38" s="864" t="s">
        <v>2</v>
      </c>
      <c r="C38" s="2785">
        <v>11467.00000000002</v>
      </c>
      <c r="D38" s="2709">
        <v>0.70305889969703628</v>
      </c>
      <c r="E38" s="2709">
        <v>7.3672907807885352E-2</v>
      </c>
      <c r="F38" s="2709">
        <v>1.9463522324970804E-2</v>
      </c>
      <c r="G38" s="2709">
        <v>7.2224665790810522E-2</v>
      </c>
      <c r="H38" s="2709">
        <v>0.11040333846040858</v>
      </c>
      <c r="I38" s="863">
        <v>2.1176665918903163E-2</v>
      </c>
      <c r="J38" s="860"/>
    </row>
    <row r="39" spans="1:10" s="179" customFormat="1" ht="15" customHeight="1" thickBot="1" x14ac:dyDescent="0.4">
      <c r="A39" s="862" t="s">
        <v>1</v>
      </c>
      <c r="B39" s="3006" t="s">
        <v>0</v>
      </c>
      <c r="C39" s="3005">
        <v>11306.000000000005</v>
      </c>
      <c r="D39" s="3004">
        <v>0.39332351020721079</v>
      </c>
      <c r="E39" s="3004">
        <v>1.368536365114168E-2</v>
      </c>
      <c r="F39" s="3004">
        <v>1.5999477727112955E-2</v>
      </c>
      <c r="G39" s="3004">
        <v>9.6324262314007592E-2</v>
      </c>
      <c r="H39" s="3004">
        <v>0.42924809016853421</v>
      </c>
      <c r="I39" s="3003">
        <v>5.1419295931997358E-2</v>
      </c>
      <c r="J39" s="860"/>
    </row>
    <row r="40" spans="1:10" s="179" customFormat="1" ht="12" customHeight="1" x14ac:dyDescent="0.35">
      <c r="A40" s="734"/>
      <c r="B40" s="734"/>
      <c r="C40" s="842"/>
      <c r="D40" s="733"/>
      <c r="E40" s="733"/>
      <c r="F40" s="733"/>
      <c r="G40" s="733"/>
      <c r="H40" s="733"/>
      <c r="I40" s="733"/>
      <c r="J40" s="843"/>
    </row>
    <row r="41" spans="1:10" s="179" customFormat="1" ht="12" customHeight="1" x14ac:dyDescent="0.35">
      <c r="A41" s="734"/>
      <c r="B41" s="734"/>
      <c r="C41" s="842"/>
      <c r="D41" s="733"/>
      <c r="E41" s="733"/>
      <c r="F41" s="733"/>
      <c r="G41" s="733"/>
      <c r="H41" s="733"/>
      <c r="I41" s="733"/>
      <c r="J41" s="843"/>
    </row>
    <row r="42" spans="1:10" s="179" customFormat="1" ht="12" customHeight="1" x14ac:dyDescent="0.35">
      <c r="A42" s="734"/>
      <c r="B42" s="734"/>
      <c r="C42" s="842"/>
      <c r="D42" s="733"/>
      <c r="E42" s="733"/>
      <c r="F42" s="733"/>
      <c r="G42" s="733"/>
      <c r="H42" s="733"/>
      <c r="I42" s="733"/>
      <c r="J42" s="843"/>
    </row>
    <row r="43" spans="1:10" s="179" customFormat="1" ht="12" customHeight="1" x14ac:dyDescent="0.35">
      <c r="A43" s="734"/>
      <c r="B43" s="734"/>
      <c r="C43" s="842"/>
      <c r="D43" s="733"/>
      <c r="E43" s="733"/>
      <c r="F43" s="733"/>
      <c r="G43" s="733"/>
      <c r="H43" s="733"/>
      <c r="I43" s="733"/>
    </row>
    <row r="45" spans="1:10" ht="28.9" customHeight="1" x14ac:dyDescent="0.35"/>
    <row r="51" ht="14.25" customHeight="1" x14ac:dyDescent="0.35"/>
  </sheetData>
  <mergeCells count="4">
    <mergeCell ref="A2:I2"/>
    <mergeCell ref="A3:B6"/>
    <mergeCell ref="C3:I4"/>
    <mergeCell ref="A1:I1"/>
  </mergeCells>
  <conditionalFormatting sqref="D7:I39">
    <cfRule type="expression" dxfId="571" priority="2">
      <formula>D7&lt;0.005</formula>
    </cfRule>
  </conditionalFormatting>
  <conditionalFormatting sqref="D7:I39">
    <cfRule type="expression" dxfId="57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7" orientation="landscape" horizontalDpi="200" verticalDpi="2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גיליון157">
    <tabColor rgb="FFFFFF00"/>
  </sheetPr>
  <dimension ref="A1:H133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734" bestFit="1" customWidth="1"/>
    <col min="2" max="2" width="46.6328125" style="734" customWidth="1"/>
    <col min="3" max="3" width="18" style="870" customWidth="1"/>
    <col min="4" max="7" width="18" style="733" customWidth="1"/>
  </cols>
  <sheetData>
    <row r="1" spans="1:7" ht="15.75" customHeight="1" x14ac:dyDescent="0.35">
      <c r="A1" s="6345" t="s">
        <v>1346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1345</v>
      </c>
      <c r="B2" s="6345"/>
      <c r="C2" s="6345"/>
      <c r="D2" s="6345"/>
      <c r="E2" s="6345"/>
      <c r="F2" s="6345"/>
      <c r="G2" s="6345"/>
    </row>
    <row r="3" spans="1:7" ht="13" customHeight="1" x14ac:dyDescent="0.35">
      <c r="A3" s="6362"/>
      <c r="B3" s="7141"/>
      <c r="C3" s="6529" t="s">
        <v>418</v>
      </c>
      <c r="D3" s="6530"/>
      <c r="E3" s="6530"/>
      <c r="F3" s="6530"/>
      <c r="G3" s="6531"/>
    </row>
    <row r="4" spans="1:7" ht="22.5" customHeight="1" thickBot="1" x14ac:dyDescent="0.4">
      <c r="A4" s="7142"/>
      <c r="B4" s="7143"/>
      <c r="C4" s="6384"/>
      <c r="D4" s="6385"/>
      <c r="E4" s="6385"/>
      <c r="F4" s="6385"/>
      <c r="G4" s="6386"/>
    </row>
    <row r="5" spans="1:7" ht="15.5" x14ac:dyDescent="0.35">
      <c r="A5" s="7142"/>
      <c r="B5" s="7143"/>
      <c r="C5" s="890" t="s">
        <v>55</v>
      </c>
      <c r="D5" s="889" t="s">
        <v>417</v>
      </c>
      <c r="E5" s="888" t="s">
        <v>416</v>
      </c>
      <c r="F5" s="889" t="s">
        <v>415</v>
      </c>
      <c r="G5" s="888" t="s">
        <v>414</v>
      </c>
    </row>
    <row r="6" spans="1:7" ht="14.25" customHeight="1" thickBot="1" x14ac:dyDescent="0.4">
      <c r="A6" s="6364"/>
      <c r="B6" s="6365"/>
      <c r="C6" s="887" t="s">
        <v>49</v>
      </c>
      <c r="D6" s="886" t="s">
        <v>413</v>
      </c>
      <c r="E6" s="885" t="s">
        <v>412</v>
      </c>
      <c r="F6" s="886" t="s">
        <v>411</v>
      </c>
      <c r="G6" s="885" t="s">
        <v>124</v>
      </c>
    </row>
    <row r="7" spans="1:7" s="179" customFormat="1" ht="12" customHeight="1" thickBot="1" x14ac:dyDescent="0.4">
      <c r="A7" s="6368" t="s">
        <v>59</v>
      </c>
      <c r="B7" s="6443"/>
      <c r="C7" s="3028">
        <v>13309.999999999962</v>
      </c>
      <c r="D7" s="1353">
        <v>0.19179943592103801</v>
      </c>
      <c r="E7" s="1353">
        <v>0.77818747423219614</v>
      </c>
      <c r="F7" s="1353">
        <v>1.5089038656553448E-2</v>
      </c>
      <c r="G7" s="238">
        <v>1.4924051190216009E-2</v>
      </c>
    </row>
    <row r="8" spans="1:7" s="179" customFormat="1" ht="12" customHeight="1" x14ac:dyDescent="0.35">
      <c r="A8" s="311" t="s">
        <v>123</v>
      </c>
      <c r="B8" s="2828" t="s">
        <v>122</v>
      </c>
      <c r="C8" s="3027">
        <v>504.99999999999994</v>
      </c>
      <c r="D8" s="2723">
        <v>0.14751249733220828</v>
      </c>
      <c r="E8" s="2723">
        <v>0.80408263760222043</v>
      </c>
      <c r="F8" s="2723">
        <v>2.800057008143746E-2</v>
      </c>
      <c r="G8" s="2749">
        <v>2.040429498413554E-2</v>
      </c>
    </row>
    <row r="9" spans="1:7" s="179" customFormat="1" ht="12" customHeight="1" x14ac:dyDescent="0.35">
      <c r="A9" s="92" t="s">
        <v>121</v>
      </c>
      <c r="B9" s="3021" t="s">
        <v>120</v>
      </c>
      <c r="C9" s="3026">
        <v>386.00000000000006</v>
      </c>
      <c r="D9" s="2990">
        <v>0.17189470987470204</v>
      </c>
      <c r="E9" s="2990">
        <v>0.80689077255433317</v>
      </c>
      <c r="F9" s="2990">
        <v>1.491411910093138E-2</v>
      </c>
      <c r="G9" s="2989">
        <v>6.3003984700324787E-3</v>
      </c>
    </row>
    <row r="10" spans="1:7" s="179" customFormat="1" ht="12" customHeight="1" x14ac:dyDescent="0.35">
      <c r="A10" s="322"/>
      <c r="B10" s="3021" t="s">
        <v>119</v>
      </c>
      <c r="C10" s="3026">
        <v>873.99999999999977</v>
      </c>
      <c r="D10" s="2990">
        <v>0.16432886734845234</v>
      </c>
      <c r="E10" s="2990">
        <v>0.779471585602036</v>
      </c>
      <c r="F10" s="2990">
        <v>2.2685354633980123E-2</v>
      </c>
      <c r="G10" s="2989">
        <v>3.3514192415533564E-2</v>
      </c>
    </row>
    <row r="11" spans="1:7" s="179" customFormat="1" ht="12" customHeight="1" x14ac:dyDescent="0.35">
      <c r="A11" s="322"/>
      <c r="B11" s="3021" t="s">
        <v>118</v>
      </c>
      <c r="C11" s="3026">
        <v>546.99999999999977</v>
      </c>
      <c r="D11" s="2990">
        <v>0.2624280629574407</v>
      </c>
      <c r="E11" s="2990">
        <v>0.71032038051752922</v>
      </c>
      <c r="F11" s="2990">
        <v>7.3503983960003291E-3</v>
      </c>
      <c r="G11" s="2989">
        <v>1.9901158129028242E-2</v>
      </c>
    </row>
    <row r="12" spans="1:7" s="179" customFormat="1" ht="12" customHeight="1" x14ac:dyDescent="0.35">
      <c r="A12" s="322"/>
      <c r="B12" s="3021" t="s">
        <v>117</v>
      </c>
      <c r="C12" s="3026">
        <v>99.000000000000014</v>
      </c>
      <c r="D12" s="2990">
        <v>0.15544418763053452</v>
      </c>
      <c r="E12" s="2990">
        <v>0.81635888056629691</v>
      </c>
      <c r="F12" s="2990">
        <v>2.8196931803168051E-2</v>
      </c>
      <c r="G12" s="2989">
        <v>0</v>
      </c>
    </row>
    <row r="13" spans="1:7" s="179" customFormat="1" ht="12" customHeight="1" x14ac:dyDescent="0.35">
      <c r="A13" s="322"/>
      <c r="B13" s="3021" t="s">
        <v>116</v>
      </c>
      <c r="C13" s="3026">
        <v>51.000000000000014</v>
      </c>
      <c r="D13" s="2990">
        <v>0.49319450123503727</v>
      </c>
      <c r="E13" s="2990">
        <v>0.50680549876496206</v>
      </c>
      <c r="F13" s="2990">
        <v>0</v>
      </c>
      <c r="G13" s="2989">
        <v>0</v>
      </c>
    </row>
    <row r="14" spans="1:7" s="179" customFormat="1" ht="12" customHeight="1" x14ac:dyDescent="0.35">
      <c r="A14" s="322"/>
      <c r="B14" s="3021" t="s">
        <v>115</v>
      </c>
      <c r="C14" s="3026">
        <v>79</v>
      </c>
      <c r="D14" s="2990">
        <v>0.20074044335228244</v>
      </c>
      <c r="E14" s="2990">
        <v>0.74865139428492267</v>
      </c>
      <c r="F14" s="2990">
        <v>2.419524891059659E-2</v>
      </c>
      <c r="G14" s="2989">
        <v>2.6412913452198115E-2</v>
      </c>
    </row>
    <row r="15" spans="1:7" s="179" customFormat="1" ht="12" customHeight="1" x14ac:dyDescent="0.35">
      <c r="A15" s="92"/>
      <c r="B15" s="3021" t="s">
        <v>114</v>
      </c>
      <c r="C15" s="3026">
        <v>38.000000000000014</v>
      </c>
      <c r="D15" s="2990">
        <v>9.9742155679446776E-2</v>
      </c>
      <c r="E15" s="2990">
        <v>0.77790571317674528</v>
      </c>
      <c r="F15" s="2990">
        <v>3.7177262066778932E-2</v>
      </c>
      <c r="G15" s="2989">
        <v>8.5174869077028925E-2</v>
      </c>
    </row>
    <row r="16" spans="1:7" s="179" customFormat="1" ht="12" customHeight="1" x14ac:dyDescent="0.35">
      <c r="A16" s="322"/>
      <c r="B16" s="3021" t="s">
        <v>113</v>
      </c>
      <c r="C16" s="3026">
        <v>59</v>
      </c>
      <c r="D16" s="2990">
        <v>0.26610415537055332</v>
      </c>
      <c r="E16" s="2990">
        <v>0.71799813030540094</v>
      </c>
      <c r="F16" s="2990">
        <v>1.5897714324045867E-2</v>
      </c>
      <c r="G16" s="2989">
        <v>0</v>
      </c>
    </row>
    <row r="17" spans="1:7" s="179" customFormat="1" ht="12" customHeight="1" x14ac:dyDescent="0.35">
      <c r="A17" s="322"/>
      <c r="B17" s="3021" t="s">
        <v>112</v>
      </c>
      <c r="C17" s="3026">
        <v>38.999999999999986</v>
      </c>
      <c r="D17" s="2990">
        <v>7.1216177170275563E-2</v>
      </c>
      <c r="E17" s="2990">
        <v>0.92878382282972405</v>
      </c>
      <c r="F17" s="2990">
        <v>0</v>
      </c>
      <c r="G17" s="2989">
        <v>0</v>
      </c>
    </row>
    <row r="18" spans="1:7" s="179" customFormat="1" ht="12" customHeight="1" x14ac:dyDescent="0.35">
      <c r="A18" s="322"/>
      <c r="B18" s="3021" t="s">
        <v>111</v>
      </c>
      <c r="C18" s="3026">
        <v>347.99999999999955</v>
      </c>
      <c r="D18" s="2990">
        <v>0.13416281759167531</v>
      </c>
      <c r="E18" s="2990">
        <v>0.85298093714021006</v>
      </c>
      <c r="F18" s="2990">
        <v>1.0751929867061097E-2</v>
      </c>
      <c r="G18" s="2989">
        <v>2.1043154010539551E-3</v>
      </c>
    </row>
    <row r="19" spans="1:7" s="179" customFormat="1" ht="12" customHeight="1" x14ac:dyDescent="0.35">
      <c r="A19" s="322"/>
      <c r="B19" s="3021" t="s">
        <v>110</v>
      </c>
      <c r="C19" s="3026">
        <v>137.99999999999994</v>
      </c>
      <c r="D19" s="2990">
        <v>0.20930788655322227</v>
      </c>
      <c r="E19" s="2990">
        <v>0.74203352503712128</v>
      </c>
      <c r="F19" s="2990">
        <v>4.0849374670041877E-2</v>
      </c>
      <c r="G19" s="2989">
        <v>7.809213739614366E-3</v>
      </c>
    </row>
    <row r="20" spans="1:7" s="179" customFormat="1" ht="12" customHeight="1" x14ac:dyDescent="0.35">
      <c r="A20" s="322"/>
      <c r="B20" s="3021" t="s">
        <v>109</v>
      </c>
      <c r="C20" s="3026">
        <v>190.00000000000003</v>
      </c>
      <c r="D20" s="2990">
        <v>4.6662903852804687E-2</v>
      </c>
      <c r="E20" s="2990">
        <v>0.89004917447388454</v>
      </c>
      <c r="F20" s="2990">
        <v>5.1258516412331583E-2</v>
      </c>
      <c r="G20" s="2989">
        <v>1.202940526097903E-2</v>
      </c>
    </row>
    <row r="21" spans="1:7" s="179" customFormat="1" ht="12" customHeight="1" x14ac:dyDescent="0.35">
      <c r="A21" s="322"/>
      <c r="B21" s="3021" t="s">
        <v>108</v>
      </c>
      <c r="C21" s="3026">
        <v>124.99999999999996</v>
      </c>
      <c r="D21" s="2990">
        <v>0.16786085168848863</v>
      </c>
      <c r="E21" s="2990">
        <v>0.77569502207458452</v>
      </c>
      <c r="F21" s="2990">
        <v>2.7631481881942876E-2</v>
      </c>
      <c r="G21" s="2989">
        <v>2.8812644354984335E-2</v>
      </c>
    </row>
    <row r="22" spans="1:7" s="179" customFormat="1" ht="12" customHeight="1" x14ac:dyDescent="0.35">
      <c r="A22" s="322"/>
      <c r="B22" s="3021" t="s">
        <v>107</v>
      </c>
      <c r="C22" s="3026">
        <v>159.00000000000003</v>
      </c>
      <c r="D22" s="2990">
        <v>0.11528050015637073</v>
      </c>
      <c r="E22" s="2990">
        <v>0.87490034870422451</v>
      </c>
      <c r="F22" s="2990">
        <v>4.7217330087427015E-3</v>
      </c>
      <c r="G22" s="2989">
        <v>5.0974181306619867E-3</v>
      </c>
    </row>
    <row r="23" spans="1:7" s="179" customFormat="1" ht="12" customHeight="1" x14ac:dyDescent="0.35">
      <c r="A23" s="322"/>
      <c r="B23" s="3021" t="s">
        <v>106</v>
      </c>
      <c r="C23" s="3026">
        <v>124.99999999999997</v>
      </c>
      <c r="D23" s="2990">
        <v>7.6008236504413421E-2</v>
      </c>
      <c r="E23" s="2990">
        <v>0.86950063610634443</v>
      </c>
      <c r="F23" s="2990">
        <v>2.6816864588507876E-3</v>
      </c>
      <c r="G23" s="2989">
        <v>5.1809440930391394E-2</v>
      </c>
    </row>
    <row r="24" spans="1:7" s="179" customFormat="1" ht="12" customHeight="1" x14ac:dyDescent="0.35">
      <c r="A24" s="322"/>
      <c r="B24" s="3021" t="s">
        <v>105</v>
      </c>
      <c r="C24" s="3026">
        <v>248.00000000000003</v>
      </c>
      <c r="D24" s="2990">
        <v>0.17908932411291123</v>
      </c>
      <c r="E24" s="2990">
        <v>0.75627015368275707</v>
      </c>
      <c r="F24" s="2990">
        <v>3.4991057518449685E-2</v>
      </c>
      <c r="G24" s="2989">
        <v>2.9649464685882462E-2</v>
      </c>
    </row>
    <row r="25" spans="1:7" s="179" customFormat="1" ht="12" customHeight="1" x14ac:dyDescent="0.35">
      <c r="A25" s="322"/>
      <c r="B25" s="3021" t="s">
        <v>104</v>
      </c>
      <c r="C25" s="3026">
        <v>54.000000000000007</v>
      </c>
      <c r="D25" s="2990">
        <v>0.25134115084115888</v>
      </c>
      <c r="E25" s="2990">
        <v>0.71363553448834327</v>
      </c>
      <c r="F25" s="2990">
        <v>0</v>
      </c>
      <c r="G25" s="2989">
        <v>3.5023314670497553E-2</v>
      </c>
    </row>
    <row r="26" spans="1:7" s="179" customFormat="1" ht="12" customHeight="1" x14ac:dyDescent="0.35">
      <c r="A26" s="322"/>
      <c r="B26" s="2992" t="s">
        <v>103</v>
      </c>
      <c r="C26" s="3026">
        <v>39.000000000000014</v>
      </c>
      <c r="D26" s="2990">
        <v>0.38024426262607636</v>
      </c>
      <c r="E26" s="2990">
        <v>0.58962263903791823</v>
      </c>
      <c r="F26" s="2990">
        <v>1.5120021263254792E-2</v>
      </c>
      <c r="G26" s="2989">
        <v>1.501307707275067E-2</v>
      </c>
    </row>
    <row r="27" spans="1:7" s="179" customFormat="1" ht="12" customHeight="1" x14ac:dyDescent="0.35">
      <c r="A27" s="322"/>
      <c r="B27" s="3021" t="s">
        <v>102</v>
      </c>
      <c r="C27" s="3026">
        <v>48.000000000000014</v>
      </c>
      <c r="D27" s="2990">
        <v>0.12692342173101184</v>
      </c>
      <c r="E27" s="2990">
        <v>0.76846566671310501</v>
      </c>
      <c r="F27" s="2990">
        <v>0</v>
      </c>
      <c r="G27" s="2989">
        <v>0.1046109115558832</v>
      </c>
    </row>
    <row r="28" spans="1:7" s="179" customFormat="1" ht="12" customHeight="1" x14ac:dyDescent="0.35">
      <c r="A28" s="322"/>
      <c r="B28" s="3021" t="s">
        <v>101</v>
      </c>
      <c r="C28" s="3026">
        <v>57.000000000000021</v>
      </c>
      <c r="D28" s="2990">
        <v>2.6676008089866053E-2</v>
      </c>
      <c r="E28" s="2990">
        <v>0.80324785765817164</v>
      </c>
      <c r="F28" s="2990">
        <v>0.17007613425196244</v>
      </c>
      <c r="G28" s="2989">
        <v>0</v>
      </c>
    </row>
    <row r="29" spans="1:7" s="179" customFormat="1" ht="12" customHeight="1" x14ac:dyDescent="0.35">
      <c r="A29" s="322"/>
      <c r="B29" s="3021" t="s">
        <v>241</v>
      </c>
      <c r="C29" s="3026">
        <v>53.000000000000007</v>
      </c>
      <c r="D29" s="2990">
        <v>0.3076281615595286</v>
      </c>
      <c r="E29" s="2990">
        <v>0.55566442583394993</v>
      </c>
      <c r="F29" s="2990">
        <v>5.9267442861906924E-2</v>
      </c>
      <c r="G29" s="2989">
        <v>7.7439969744615353E-2</v>
      </c>
    </row>
    <row r="30" spans="1:7" s="179" customFormat="1" ht="12" customHeight="1" x14ac:dyDescent="0.35">
      <c r="A30" s="322"/>
      <c r="B30" s="3021" t="s">
        <v>240</v>
      </c>
      <c r="C30" s="3026">
        <v>206</v>
      </c>
      <c r="D30" s="2990">
        <v>0.18395039921064116</v>
      </c>
      <c r="E30" s="2990">
        <v>0.81354024896389132</v>
      </c>
      <c r="F30" s="2990">
        <v>2.5093518254669118E-3</v>
      </c>
      <c r="G30" s="2989">
        <v>0</v>
      </c>
    </row>
    <row r="31" spans="1:7" s="179" customFormat="1" ht="12" customHeight="1" thickBot="1" x14ac:dyDescent="0.4">
      <c r="A31" s="379"/>
      <c r="B31" s="68" t="s">
        <v>59</v>
      </c>
      <c r="C31" s="3025">
        <v>4467.0000000000127</v>
      </c>
      <c r="D31" s="2982">
        <v>0.17461139739460158</v>
      </c>
      <c r="E31" s="2982">
        <v>0.78278052101780005</v>
      </c>
      <c r="F31" s="2982">
        <v>2.1934747276354118E-2</v>
      </c>
      <c r="G31" s="2981">
        <v>2.0673334311239983E-2</v>
      </c>
    </row>
    <row r="32" spans="1:7" s="179" customFormat="1" ht="12" customHeight="1" x14ac:dyDescent="0.35">
      <c r="A32" s="317" t="s">
        <v>98</v>
      </c>
      <c r="B32" s="2828" t="s">
        <v>97</v>
      </c>
      <c r="C32" s="3027">
        <v>4921.0000000000036</v>
      </c>
      <c r="D32" s="2723">
        <v>0.22174046457117641</v>
      </c>
      <c r="E32" s="2723">
        <v>0.76541895515599734</v>
      </c>
      <c r="F32" s="2723">
        <v>5.7131176784687831E-3</v>
      </c>
      <c r="G32" s="2749">
        <v>7.12746259437122E-3</v>
      </c>
    </row>
    <row r="33" spans="1:7" s="179" customFormat="1" ht="12" customHeight="1" x14ac:dyDescent="0.35">
      <c r="A33" s="78" t="s">
        <v>96</v>
      </c>
      <c r="B33" s="3021" t="s">
        <v>95</v>
      </c>
      <c r="C33" s="3026">
        <v>444.99999999999994</v>
      </c>
      <c r="D33" s="2990">
        <v>0.26581088339571157</v>
      </c>
      <c r="E33" s="2990">
        <v>0.71592817036608725</v>
      </c>
      <c r="F33" s="2990">
        <v>4.0370054857122271E-3</v>
      </c>
      <c r="G33" s="2989">
        <v>1.4223940752488522E-2</v>
      </c>
    </row>
    <row r="34" spans="1:7" s="179" customFormat="1" ht="12" customHeight="1" x14ac:dyDescent="0.35">
      <c r="A34" s="535"/>
      <c r="B34" s="3021" t="s">
        <v>94</v>
      </c>
      <c r="C34" s="3026">
        <v>187.99999999999997</v>
      </c>
      <c r="D34" s="2990">
        <v>0.123752822244644</v>
      </c>
      <c r="E34" s="2990">
        <v>0.85234153115904376</v>
      </c>
      <c r="F34" s="2990">
        <v>1.0754955392403403E-2</v>
      </c>
      <c r="G34" s="2989">
        <v>1.3150691203909763E-2</v>
      </c>
    </row>
    <row r="35" spans="1:7" s="179" customFormat="1" ht="12" customHeight="1" thickBot="1" x14ac:dyDescent="0.4">
      <c r="A35" s="318"/>
      <c r="B35" s="328" t="s">
        <v>59</v>
      </c>
      <c r="C35" s="3025">
        <v>5554.0000000000091</v>
      </c>
      <c r="D35" s="2982">
        <v>0.22208867922494285</v>
      </c>
      <c r="E35" s="2982">
        <v>0.76426814205749449</v>
      </c>
      <c r="F35" s="2982">
        <v>5.7430973131099442E-3</v>
      </c>
      <c r="G35" s="2981">
        <v>7.900081404472797E-3</v>
      </c>
    </row>
    <row r="36" spans="1:7" s="179" customFormat="1" ht="12" customHeight="1" thickBot="1" x14ac:dyDescent="0.4">
      <c r="A36" s="535" t="s">
        <v>93</v>
      </c>
      <c r="B36" s="352" t="s">
        <v>59</v>
      </c>
      <c r="C36" s="3028">
        <v>155.99999999999997</v>
      </c>
      <c r="D36" s="1353">
        <v>0.16305054569937222</v>
      </c>
      <c r="E36" s="1353">
        <v>0.81400008204577223</v>
      </c>
      <c r="F36" s="1353">
        <v>0</v>
      </c>
      <c r="G36" s="238">
        <v>2.2949372254855285E-2</v>
      </c>
    </row>
    <row r="37" spans="1:7" s="179" customFormat="1" ht="12" customHeight="1" x14ac:dyDescent="0.35">
      <c r="A37" s="317" t="s">
        <v>92</v>
      </c>
      <c r="B37" s="2828" t="s">
        <v>91</v>
      </c>
      <c r="C37" s="3027">
        <v>190.00000000000009</v>
      </c>
      <c r="D37" s="2723">
        <v>9.4374923621408022E-2</v>
      </c>
      <c r="E37" s="2723">
        <v>0.86087892315598491</v>
      </c>
      <c r="F37" s="2723">
        <v>3.6221281282634347E-2</v>
      </c>
      <c r="G37" s="2749">
        <v>8.5248719399729118E-3</v>
      </c>
    </row>
    <row r="38" spans="1:7" s="179" customFormat="1" ht="12" customHeight="1" x14ac:dyDescent="0.35">
      <c r="A38" s="78" t="s">
        <v>205</v>
      </c>
      <c r="B38" s="3021" t="s">
        <v>89</v>
      </c>
      <c r="C38" s="3026">
        <v>473.00000000000045</v>
      </c>
      <c r="D38" s="2990">
        <v>0.1965460374152207</v>
      </c>
      <c r="E38" s="2990">
        <v>0.79769999096062183</v>
      </c>
      <c r="F38" s="2990">
        <v>5.7539716241565043E-3</v>
      </c>
      <c r="G38" s="2989">
        <v>0</v>
      </c>
    </row>
    <row r="39" spans="1:7" s="179" customFormat="1" ht="12" customHeight="1" x14ac:dyDescent="0.35">
      <c r="A39" s="78"/>
      <c r="B39" s="3021" t="s">
        <v>88</v>
      </c>
      <c r="C39" s="3026">
        <v>38.000000000000007</v>
      </c>
      <c r="D39" s="2990">
        <v>5.2032141673686721E-2</v>
      </c>
      <c r="E39" s="2990">
        <v>0.94796785832631347</v>
      </c>
      <c r="F39" s="2990">
        <v>0</v>
      </c>
      <c r="G39" s="2989">
        <v>0</v>
      </c>
    </row>
    <row r="40" spans="1:7" s="179" customFormat="1" ht="12" customHeight="1" x14ac:dyDescent="0.35">
      <c r="A40" s="78"/>
      <c r="B40" s="3021" t="s">
        <v>87</v>
      </c>
      <c r="C40" s="3026">
        <v>60.000000000000014</v>
      </c>
      <c r="D40" s="2990">
        <v>4.1497354066091126E-2</v>
      </c>
      <c r="E40" s="2990">
        <v>0.95850264593390888</v>
      </c>
      <c r="F40" s="2990">
        <v>0</v>
      </c>
      <c r="G40" s="2989">
        <v>0</v>
      </c>
    </row>
    <row r="41" spans="1:7" s="179" customFormat="1" ht="12" customHeight="1" x14ac:dyDescent="0.35">
      <c r="A41" s="535"/>
      <c r="B41" s="3021" t="s">
        <v>239</v>
      </c>
      <c r="C41" s="3026">
        <v>79.000000000000014</v>
      </c>
      <c r="D41" s="2990">
        <v>0.17897523566082829</v>
      </c>
      <c r="E41" s="2990">
        <v>0.75950642186589623</v>
      </c>
      <c r="F41" s="2990">
        <v>0</v>
      </c>
      <c r="G41" s="2989">
        <v>6.151834247327552E-2</v>
      </c>
    </row>
    <row r="42" spans="1:7" s="179" customFormat="1" ht="12" customHeight="1" thickBot="1" x14ac:dyDescent="0.4">
      <c r="A42" s="313"/>
      <c r="B42" s="68" t="s">
        <v>59</v>
      </c>
      <c r="C42" s="3025">
        <v>839.99999999999909</v>
      </c>
      <c r="D42" s="2982">
        <v>0.15150140990582242</v>
      </c>
      <c r="E42" s="2982">
        <v>0.82836092459883715</v>
      </c>
      <c r="F42" s="2982">
        <v>1.2170745986009954E-2</v>
      </c>
      <c r="G42" s="2981">
        <v>7.9669195093310993E-3</v>
      </c>
    </row>
    <row r="43" spans="1:7" s="179" customFormat="1" ht="12" customHeight="1" x14ac:dyDescent="0.35">
      <c r="A43" s="322" t="s">
        <v>85</v>
      </c>
      <c r="B43" s="2828" t="s">
        <v>238</v>
      </c>
      <c r="C43" s="3023">
        <v>288.00000000000006</v>
      </c>
      <c r="D43" s="2723">
        <v>0.27069529621851068</v>
      </c>
      <c r="E43" s="2723">
        <v>0.72691828475648479</v>
      </c>
      <c r="F43" s="2723">
        <v>2.3864190250022276E-3</v>
      </c>
      <c r="G43" s="2749">
        <v>0</v>
      </c>
    </row>
    <row r="44" spans="1:7" s="179" customFormat="1" ht="12" customHeight="1" x14ac:dyDescent="0.35">
      <c r="A44" s="92" t="s">
        <v>83</v>
      </c>
      <c r="B44" s="3021" t="s">
        <v>82</v>
      </c>
      <c r="C44" s="340">
        <v>61</v>
      </c>
      <c r="D44" s="2990">
        <v>0.25201196496729855</v>
      </c>
      <c r="E44" s="2990">
        <v>0.56443031084937501</v>
      </c>
      <c r="F44" s="2990">
        <v>0.14355670113543367</v>
      </c>
      <c r="G44" s="2989">
        <v>4.0001023047892784E-2</v>
      </c>
    </row>
    <row r="45" spans="1:7" s="179" customFormat="1" ht="12" customHeight="1" x14ac:dyDescent="0.35">
      <c r="A45" s="322"/>
      <c r="B45" s="3021" t="s">
        <v>81</v>
      </c>
      <c r="C45" s="340">
        <v>116</v>
      </c>
      <c r="D45" s="2990">
        <v>0.20821329605321418</v>
      </c>
      <c r="E45" s="2990">
        <v>0.76378240519457308</v>
      </c>
      <c r="F45" s="2990">
        <v>0</v>
      </c>
      <c r="G45" s="2989">
        <v>2.8004298752212574E-2</v>
      </c>
    </row>
    <row r="46" spans="1:7" s="179" customFormat="1" ht="12" customHeight="1" x14ac:dyDescent="0.35">
      <c r="A46" s="322"/>
      <c r="B46" s="3021" t="s">
        <v>80</v>
      </c>
      <c r="C46" s="3022">
        <v>53.999999999999979</v>
      </c>
      <c r="D46" s="2990">
        <v>0.14930458574633854</v>
      </c>
      <c r="E46" s="2990">
        <v>0.85069541425366157</v>
      </c>
      <c r="F46" s="2990">
        <v>0</v>
      </c>
      <c r="G46" s="2989">
        <v>0</v>
      </c>
    </row>
    <row r="47" spans="1:7" s="179" customFormat="1" ht="12" customHeight="1" x14ac:dyDescent="0.35">
      <c r="A47" s="322"/>
      <c r="B47" s="3021" t="s">
        <v>79</v>
      </c>
      <c r="C47" s="3022">
        <v>88.000000000000014</v>
      </c>
      <c r="D47" s="2990">
        <v>0.32259861892078412</v>
      </c>
      <c r="E47" s="2990">
        <v>0.65220618203121372</v>
      </c>
      <c r="F47" s="2990">
        <v>2.0403095339611141E-2</v>
      </c>
      <c r="G47" s="2989">
        <v>4.7921037083922232E-3</v>
      </c>
    </row>
    <row r="48" spans="1:7" s="179" customFormat="1" ht="12" customHeight="1" x14ac:dyDescent="0.35">
      <c r="A48" s="322"/>
      <c r="B48" s="3021" t="s">
        <v>75</v>
      </c>
      <c r="C48" s="3022">
        <v>54.000000000000021</v>
      </c>
      <c r="D48" s="2990">
        <v>9.189244090330137E-2</v>
      </c>
      <c r="E48" s="2990">
        <v>0.90150502752987005</v>
      </c>
      <c r="F48" s="2990">
        <v>0</v>
      </c>
      <c r="G48" s="2989">
        <v>6.6025315668286023E-3</v>
      </c>
    </row>
    <row r="49" spans="1:8" s="179" customFormat="1" ht="12" customHeight="1" x14ac:dyDescent="0.35">
      <c r="A49" s="322"/>
      <c r="B49" s="3021" t="s">
        <v>73</v>
      </c>
      <c r="C49" s="3022">
        <v>170.00000000000003</v>
      </c>
      <c r="D49" s="2990">
        <v>0.2931141416398646</v>
      </c>
      <c r="E49" s="2990">
        <v>0.69956307173336318</v>
      </c>
      <c r="F49" s="2990">
        <v>0</v>
      </c>
      <c r="G49" s="2989">
        <v>7.3227866267719689E-3</v>
      </c>
    </row>
    <row r="50" spans="1:8" s="179" customFormat="1" ht="12" customHeight="1" x14ac:dyDescent="0.35">
      <c r="A50" s="322"/>
      <c r="B50" s="3021" t="s">
        <v>72</v>
      </c>
      <c r="C50" s="3022">
        <v>217.00000000000017</v>
      </c>
      <c r="D50" s="2990">
        <v>0.37832434617304683</v>
      </c>
      <c r="E50" s="2990">
        <v>0.59939582485839793</v>
      </c>
      <c r="F50" s="2990">
        <v>1.9888006212940377E-2</v>
      </c>
      <c r="G50" s="2989">
        <v>2.3918227556130743E-3</v>
      </c>
    </row>
    <row r="51" spans="1:8" s="179" customFormat="1" ht="12" customHeight="1" x14ac:dyDescent="0.35">
      <c r="A51" s="322"/>
      <c r="B51" s="3021" t="s">
        <v>237</v>
      </c>
      <c r="C51" s="3022">
        <v>336.99999999999994</v>
      </c>
      <c r="D51" s="2990">
        <v>0.14545573780764218</v>
      </c>
      <c r="E51" s="2990">
        <v>0.75590719669113682</v>
      </c>
      <c r="F51" s="2990">
        <v>1.6125264887110375E-2</v>
      </c>
      <c r="G51" s="2989">
        <v>8.2511800614109662E-2</v>
      </c>
    </row>
    <row r="52" spans="1:8" s="179" customFormat="1" ht="12" customHeight="1" thickBot="1" x14ac:dyDescent="0.4">
      <c r="A52" s="26"/>
      <c r="B52" s="68" t="s">
        <v>59</v>
      </c>
      <c r="C52" s="3024">
        <v>1389.9999999999993</v>
      </c>
      <c r="D52" s="2982">
        <v>0.25671312849157296</v>
      </c>
      <c r="E52" s="2982">
        <v>0.71435311490050279</v>
      </c>
      <c r="F52" s="2982">
        <v>1.4313703911597466E-2</v>
      </c>
      <c r="G52" s="2981">
        <v>1.4620052696315736E-2</v>
      </c>
    </row>
    <row r="53" spans="1:8" s="179" customFormat="1" ht="12" customHeight="1" x14ac:dyDescent="0.35">
      <c r="A53" s="89" t="s">
        <v>70</v>
      </c>
      <c r="B53" s="2828" t="s">
        <v>66</v>
      </c>
      <c r="C53" s="3023">
        <v>57.000000000000028</v>
      </c>
      <c r="D53" s="2990">
        <v>3.1006292380074022E-2</v>
      </c>
      <c r="E53" s="2990">
        <v>0.93612265788671867</v>
      </c>
      <c r="F53" s="2990">
        <v>0</v>
      </c>
      <c r="G53" s="2989">
        <v>3.2871049733207369E-2</v>
      </c>
    </row>
    <row r="54" spans="1:8" s="179" customFormat="1" ht="12" customHeight="1" x14ac:dyDescent="0.35">
      <c r="A54" s="78" t="s">
        <v>68</v>
      </c>
      <c r="B54" s="2993" t="s">
        <v>67</v>
      </c>
      <c r="C54" s="340">
        <v>37.000000000000007</v>
      </c>
      <c r="D54" s="2990">
        <v>0.10882834049347831</v>
      </c>
      <c r="E54" s="2990">
        <v>0.89117165950652166</v>
      </c>
      <c r="F54" s="2990">
        <v>0</v>
      </c>
      <c r="G54" s="2989">
        <v>0</v>
      </c>
    </row>
    <row r="55" spans="1:8" s="179" customFormat="1" ht="12" customHeight="1" x14ac:dyDescent="0.35">
      <c r="A55" s="78"/>
      <c r="B55" s="3021" t="s">
        <v>66</v>
      </c>
      <c r="C55" s="3022">
        <v>291.99999999999994</v>
      </c>
      <c r="D55" s="2990">
        <v>6.6696404079860883E-2</v>
      </c>
      <c r="E55" s="2990">
        <v>0.931640619670415</v>
      </c>
      <c r="F55" s="2990">
        <v>1.6629762497244814E-3</v>
      </c>
      <c r="G55" s="2989">
        <v>0</v>
      </c>
    </row>
    <row r="56" spans="1:8" s="179" customFormat="1" ht="12" customHeight="1" x14ac:dyDescent="0.35">
      <c r="A56" s="392"/>
      <c r="B56" s="3021" t="s">
        <v>65</v>
      </c>
      <c r="C56" s="3022">
        <v>150.00000000000006</v>
      </c>
      <c r="D56" s="2990">
        <v>0.10933602052974768</v>
      </c>
      <c r="E56" s="2990">
        <v>0.8669412223946229</v>
      </c>
      <c r="F56" s="2990">
        <v>1.4264735377827818E-2</v>
      </c>
      <c r="G56" s="2989">
        <v>9.4580216978015358E-3</v>
      </c>
    </row>
    <row r="57" spans="1:8" s="179" customFormat="1" ht="12" customHeight="1" x14ac:dyDescent="0.35">
      <c r="A57" s="392"/>
      <c r="B57" s="3021" t="s">
        <v>236</v>
      </c>
      <c r="C57" s="3020">
        <v>159</v>
      </c>
      <c r="D57" s="2990">
        <v>0.11092732795845807</v>
      </c>
      <c r="E57" s="2990">
        <v>0.87244000556542933</v>
      </c>
      <c r="F57" s="2990">
        <v>1.6632666476113341E-2</v>
      </c>
      <c r="G57" s="2989">
        <v>0</v>
      </c>
    </row>
    <row r="58" spans="1:8" s="179" customFormat="1" ht="12" customHeight="1" thickBot="1" x14ac:dyDescent="0.4">
      <c r="A58" s="266"/>
      <c r="B58" s="3019" t="s">
        <v>59</v>
      </c>
      <c r="C58" s="3018">
        <v>694.99999999999966</v>
      </c>
      <c r="D58" s="2986">
        <v>8.8520139009160642E-2</v>
      </c>
      <c r="E58" s="2986">
        <v>0.89780036586138223</v>
      </c>
      <c r="F58" s="2986">
        <v>8.3567085068880671E-3</v>
      </c>
      <c r="G58" s="2985">
        <v>5.3227866225701104E-3</v>
      </c>
    </row>
    <row r="59" spans="1:8" s="179" customFormat="1" ht="12" customHeight="1" x14ac:dyDescent="0.35">
      <c r="A59" s="343" t="s">
        <v>204</v>
      </c>
      <c r="B59" s="334" t="s">
        <v>62</v>
      </c>
      <c r="C59" s="3017">
        <v>180</v>
      </c>
      <c r="D59" s="2783">
        <v>0.1098979613768447</v>
      </c>
      <c r="E59" s="2783">
        <v>0.87329466235535813</v>
      </c>
      <c r="F59" s="2783">
        <v>7.2563182496184321E-3</v>
      </c>
      <c r="G59" s="2782">
        <v>9.551058018179041E-3</v>
      </c>
    </row>
    <row r="60" spans="1:8" s="179" customFormat="1" ht="12" customHeight="1" thickBot="1" x14ac:dyDescent="0.4">
      <c r="A60" s="336" t="s">
        <v>61</v>
      </c>
      <c r="B60" s="328" t="s">
        <v>59</v>
      </c>
      <c r="C60" s="327">
        <v>208.00000000000006</v>
      </c>
      <c r="D60" s="140">
        <v>9.7640609383515251E-2</v>
      </c>
      <c r="E60" s="140">
        <v>0.87377288679546794</v>
      </c>
      <c r="F60" s="140">
        <v>2.0100712879413569E-2</v>
      </c>
      <c r="G60" s="138">
        <v>8.4857909416034185E-3</v>
      </c>
    </row>
    <row r="61" spans="1:8" s="179" customFormat="1" ht="12" customHeight="1" x14ac:dyDescent="0.35">
      <c r="A61" s="734"/>
      <c r="B61" s="734"/>
      <c r="C61" s="870"/>
      <c r="D61" s="733"/>
      <c r="E61" s="733"/>
      <c r="F61" s="733"/>
      <c r="G61" s="733"/>
      <c r="H61" s="3016"/>
    </row>
    <row r="62" spans="1:8" s="179" customFormat="1" ht="12" customHeight="1" x14ac:dyDescent="0.35">
      <c r="A62" s="734"/>
      <c r="B62" s="734"/>
      <c r="C62" s="870"/>
      <c r="D62" s="733"/>
      <c r="E62" s="733"/>
      <c r="F62" s="733"/>
      <c r="G62" s="733"/>
      <c r="H62" s="3016"/>
    </row>
    <row r="63" spans="1:8" s="179" customFormat="1" ht="12" customHeight="1" x14ac:dyDescent="0.35">
      <c r="A63" s="734"/>
      <c r="B63" s="734"/>
      <c r="C63" s="870"/>
      <c r="D63" s="733"/>
      <c r="E63" s="733"/>
      <c r="F63" s="733"/>
      <c r="G63" s="733"/>
      <c r="H63" s="3016"/>
    </row>
    <row r="64" spans="1:8" s="179" customFormat="1" ht="12" customHeight="1" x14ac:dyDescent="0.35">
      <c r="A64" s="734"/>
      <c r="B64" s="734"/>
      <c r="C64" s="870"/>
      <c r="D64" s="733"/>
      <c r="E64" s="733"/>
      <c r="F64" s="733"/>
      <c r="G64" s="733"/>
    </row>
    <row r="65" spans="1:7" s="179" customFormat="1" ht="12" customHeight="1" x14ac:dyDescent="0.35">
      <c r="A65" s="734"/>
      <c r="B65" s="734"/>
      <c r="C65" s="870"/>
      <c r="D65" s="733"/>
      <c r="E65" s="733"/>
      <c r="F65" s="733"/>
      <c r="G65" s="733"/>
    </row>
    <row r="66" spans="1:7" ht="12" customHeight="1" x14ac:dyDescent="0.35"/>
    <row r="67" spans="1:7" ht="12" customHeight="1" x14ac:dyDescent="0.35"/>
    <row r="68" spans="1:7" ht="14.25" customHeight="1" x14ac:dyDescent="0.35"/>
    <row r="69" spans="1:7" ht="14.25" customHeight="1" x14ac:dyDescent="0.35"/>
    <row r="70" spans="1:7" ht="19.149999999999999" customHeight="1" x14ac:dyDescent="0.35"/>
    <row r="71" spans="1:7" ht="14.25" customHeight="1" x14ac:dyDescent="0.35"/>
    <row r="73" spans="1:7" ht="14.25" customHeight="1" x14ac:dyDescent="0.35"/>
    <row r="75" spans="1:7" ht="28.9" customHeight="1" x14ac:dyDescent="0.35"/>
    <row r="76" spans="1:7" ht="28.9" customHeight="1" x14ac:dyDescent="0.35"/>
    <row r="81" ht="14.25" customHeight="1" x14ac:dyDescent="0.35"/>
    <row r="85" ht="14.5" customHeight="1" x14ac:dyDescent="0.35"/>
    <row r="86" ht="14.5" customHeight="1" x14ac:dyDescent="0.35"/>
    <row r="101" ht="14.25" customHeight="1" x14ac:dyDescent="0.35"/>
    <row r="113" ht="14.25" customHeight="1" x14ac:dyDescent="0.35"/>
    <row r="123" ht="14.25" customHeight="1" x14ac:dyDescent="0.35"/>
    <row r="129" spans="2:4" x14ac:dyDescent="0.35">
      <c r="D129" s="872"/>
    </row>
    <row r="133" spans="2:4" x14ac:dyDescent="0.35">
      <c r="B133" s="871"/>
    </row>
  </sheetData>
  <mergeCells count="5">
    <mergeCell ref="A1:G1"/>
    <mergeCell ref="A3:B6"/>
    <mergeCell ref="A2:G2"/>
    <mergeCell ref="C3:G4"/>
    <mergeCell ref="A7:B7"/>
  </mergeCells>
  <conditionalFormatting sqref="D7:G60">
    <cfRule type="expression" dxfId="569" priority="2">
      <formula>D7&lt;0.005</formula>
    </cfRule>
  </conditionalFormatting>
  <conditionalFormatting sqref="D7:G60">
    <cfRule type="expression" dxfId="568" priority="1" stopIfTrue="1">
      <formula>D7&lt;0.0004</formula>
    </cfRule>
  </conditionalFormatting>
  <printOptions horizontalCentered="1" verticalCentered="1"/>
  <pageMargins left="0" right="0" top="0.23622047244094491" bottom="0.23622047244094491" header="0.31496062992125984" footer="0.31496062992125984"/>
  <pageSetup paperSize="9" scale="75" fitToHeight="0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גיליון158">
    <tabColor rgb="FFFFFF00"/>
  </sheetPr>
  <dimension ref="A1:H111"/>
  <sheetViews>
    <sheetView view="pageBreakPreview" topLeftCell="A2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734" bestFit="1" customWidth="1"/>
    <col min="2" max="2" width="46.08984375" style="734" customWidth="1"/>
    <col min="3" max="3" width="7.08984375" style="870" bestFit="1" customWidth="1"/>
    <col min="4" max="4" width="9.7265625" style="733" bestFit="1" customWidth="1"/>
    <col min="5" max="5" width="13.36328125" style="733" bestFit="1" customWidth="1"/>
    <col min="6" max="6" width="10" style="733" bestFit="1" customWidth="1"/>
    <col min="7" max="7" width="6.90625" style="733" bestFit="1" customWidth="1"/>
  </cols>
  <sheetData>
    <row r="1" spans="1:8" s="179" customFormat="1" ht="15.75" customHeight="1" x14ac:dyDescent="0.35">
      <c r="A1" s="6345" t="s">
        <v>1348</v>
      </c>
      <c r="B1" s="6345"/>
      <c r="C1" s="6345"/>
      <c r="D1" s="6345"/>
      <c r="E1" s="6345"/>
      <c r="F1" s="6345"/>
      <c r="G1" s="6345"/>
    </row>
    <row r="2" spans="1:8" s="179" customFormat="1" ht="15.75" customHeight="1" thickBot="1" x14ac:dyDescent="0.4">
      <c r="A2" s="6345" t="s">
        <v>1347</v>
      </c>
      <c r="B2" s="6345"/>
      <c r="C2" s="6345"/>
      <c r="D2" s="6345"/>
      <c r="E2" s="6345"/>
      <c r="F2" s="6345"/>
      <c r="G2" s="6345"/>
    </row>
    <row r="3" spans="1:8" s="179" customFormat="1" ht="15.75" customHeight="1" x14ac:dyDescent="0.35">
      <c r="A3" s="6444"/>
      <c r="B3" s="7101"/>
      <c r="C3" s="6579" t="s">
        <v>418</v>
      </c>
      <c r="D3" s="6580"/>
      <c r="E3" s="6580"/>
      <c r="F3" s="6580"/>
      <c r="G3" s="6581"/>
    </row>
    <row r="4" spans="1:8" s="179" customFormat="1" ht="15.75" customHeight="1" thickBot="1" x14ac:dyDescent="0.4">
      <c r="A4" s="7147"/>
      <c r="B4" s="7148"/>
      <c r="C4" s="6582"/>
      <c r="D4" s="6583"/>
      <c r="E4" s="6583"/>
      <c r="F4" s="6583"/>
      <c r="G4" s="6584"/>
    </row>
    <row r="5" spans="1:8" s="179" customFormat="1" ht="31" x14ac:dyDescent="0.35">
      <c r="A5" s="7147"/>
      <c r="B5" s="7148"/>
      <c r="C5" s="890" t="s">
        <v>55</v>
      </c>
      <c r="D5" s="889" t="s">
        <v>417</v>
      </c>
      <c r="E5" s="888" t="s">
        <v>416</v>
      </c>
      <c r="F5" s="889" t="s">
        <v>415</v>
      </c>
      <c r="G5" s="888" t="s">
        <v>414</v>
      </c>
      <c r="H5" s="3016"/>
    </row>
    <row r="6" spans="1:8" s="732" customFormat="1" ht="15.75" customHeight="1" thickBot="1" x14ac:dyDescent="0.35">
      <c r="A6" s="7149"/>
      <c r="B6" s="6578"/>
      <c r="C6" s="887" t="s">
        <v>49</v>
      </c>
      <c r="D6" s="886" t="s">
        <v>413</v>
      </c>
      <c r="E6" s="885" t="s">
        <v>412</v>
      </c>
      <c r="F6" s="886" t="s">
        <v>411</v>
      </c>
      <c r="G6" s="885" t="s">
        <v>124</v>
      </c>
      <c r="H6" s="3016"/>
    </row>
    <row r="7" spans="1:8" s="179" customFormat="1" ht="12" customHeight="1" x14ac:dyDescent="0.35">
      <c r="A7" s="55" t="s">
        <v>48</v>
      </c>
      <c r="B7" s="378" t="s">
        <v>47</v>
      </c>
      <c r="C7" s="899">
        <v>4575.9999999999955</v>
      </c>
      <c r="D7" s="219">
        <v>0.30464000080334841</v>
      </c>
      <c r="E7" s="219">
        <v>0.67525146824210058</v>
      </c>
      <c r="F7" s="219">
        <v>1.1320099870746668E-2</v>
      </c>
      <c r="G7" s="267">
        <v>8.78843108380639E-3</v>
      </c>
      <c r="H7" s="3029"/>
    </row>
    <row r="8" spans="1:8" s="179" customFormat="1" ht="12" customHeight="1" thickBot="1" x14ac:dyDescent="0.4">
      <c r="A8" s="59" t="s">
        <v>46</v>
      </c>
      <c r="B8" s="3033" t="s">
        <v>45</v>
      </c>
      <c r="C8" s="3032">
        <v>8192.0000000000018</v>
      </c>
      <c r="D8" s="3012">
        <v>0.12791331041334517</v>
      </c>
      <c r="E8" s="3012">
        <v>0.8367087429433967</v>
      </c>
      <c r="F8" s="3012">
        <v>1.7664839093162844E-2</v>
      </c>
      <c r="G8" s="3011">
        <v>1.7713107550101689E-2</v>
      </c>
      <c r="H8" s="3029"/>
    </row>
    <row r="9" spans="1:8" s="179" customFormat="1" ht="12" customHeight="1" x14ac:dyDescent="0.35">
      <c r="A9" s="44" t="s">
        <v>44</v>
      </c>
      <c r="B9" s="257" t="s">
        <v>43</v>
      </c>
      <c r="C9" s="3040">
        <v>5864.9999999999764</v>
      </c>
      <c r="D9" s="2723">
        <v>0.15046715296340987</v>
      </c>
      <c r="E9" s="2723">
        <v>0.84029316961707967</v>
      </c>
      <c r="F9" s="2723">
        <v>6.271312727939511E-3</v>
      </c>
      <c r="G9" s="2749">
        <v>2.9683646915789363E-3</v>
      </c>
      <c r="H9" s="3029"/>
    </row>
    <row r="10" spans="1:8" s="179" customFormat="1" ht="12" customHeight="1" x14ac:dyDescent="0.35">
      <c r="A10" s="36" t="s">
        <v>42</v>
      </c>
      <c r="B10" s="3038" t="s">
        <v>41</v>
      </c>
      <c r="C10" s="3034">
        <v>1787.9999999999995</v>
      </c>
      <c r="D10" s="2990">
        <v>0.19354884991157617</v>
      </c>
      <c r="E10" s="2990">
        <v>0.79227115802655235</v>
      </c>
      <c r="F10" s="2990">
        <v>1.0297559660803484E-2</v>
      </c>
      <c r="G10" s="2989">
        <v>3.8824324010679929E-3</v>
      </c>
      <c r="H10" s="3029"/>
    </row>
    <row r="11" spans="1:8" s="179" customFormat="1" ht="12" customHeight="1" thickBot="1" x14ac:dyDescent="0.4">
      <c r="A11" s="34"/>
      <c r="B11" s="253" t="s">
        <v>40</v>
      </c>
      <c r="C11" s="892">
        <v>5662.0000000000045</v>
      </c>
      <c r="D11" s="3004">
        <v>0.2260045099141782</v>
      </c>
      <c r="E11" s="3004">
        <v>0.72230816674520826</v>
      </c>
      <c r="F11" s="3004">
        <v>2.3752944893381048E-2</v>
      </c>
      <c r="G11" s="3003">
        <v>2.7934378447230408E-2</v>
      </c>
      <c r="H11" s="3029"/>
    </row>
    <row r="12" spans="1:8" s="179" customFormat="1" ht="12" customHeight="1" x14ac:dyDescent="0.35">
      <c r="A12" s="55" t="s">
        <v>39</v>
      </c>
      <c r="B12" s="378" t="s">
        <v>38</v>
      </c>
      <c r="C12" s="899">
        <v>2340.0000000000018</v>
      </c>
      <c r="D12" s="219">
        <v>0.24368351929749005</v>
      </c>
      <c r="E12" s="219">
        <v>0.73865213022934073</v>
      </c>
      <c r="F12" s="219">
        <v>7.6310898338266108E-3</v>
      </c>
      <c r="G12" s="267">
        <v>1.0033260639348576E-2</v>
      </c>
      <c r="H12" s="3029"/>
    </row>
    <row r="13" spans="1:8" s="179" customFormat="1" ht="12" customHeight="1" x14ac:dyDescent="0.35">
      <c r="A13" s="36" t="s">
        <v>37</v>
      </c>
      <c r="B13" s="3035" t="s">
        <v>36</v>
      </c>
      <c r="C13" s="3034">
        <v>8780.9999999999891</v>
      </c>
      <c r="D13" s="2990">
        <v>0.17157465352523796</v>
      </c>
      <c r="E13" s="2990">
        <v>0.80064874123439056</v>
      </c>
      <c r="F13" s="2990">
        <v>1.3862572365795895E-2</v>
      </c>
      <c r="G13" s="2989">
        <v>1.3914032874601695E-2</v>
      </c>
      <c r="H13" s="3029"/>
    </row>
    <row r="14" spans="1:8" s="179" customFormat="1" ht="12" customHeight="1" x14ac:dyDescent="0.35">
      <c r="A14" s="34"/>
      <c r="B14" s="3035" t="s">
        <v>35</v>
      </c>
      <c r="C14" s="3034">
        <v>50.999999999999993</v>
      </c>
      <c r="D14" s="2990">
        <v>7.126859409364647E-2</v>
      </c>
      <c r="E14" s="2990">
        <v>0.84878741999622642</v>
      </c>
      <c r="F14" s="2990">
        <v>0</v>
      </c>
      <c r="G14" s="2989">
        <v>7.9943985910127066E-2</v>
      </c>
      <c r="H14" s="3029"/>
    </row>
    <row r="15" spans="1:8" s="179" customFormat="1" ht="12" customHeight="1" x14ac:dyDescent="0.35">
      <c r="A15" s="34"/>
      <c r="B15" s="3035" t="s">
        <v>34</v>
      </c>
      <c r="C15" s="3034">
        <v>306.00000000000006</v>
      </c>
      <c r="D15" s="2990">
        <v>0.24896286263382059</v>
      </c>
      <c r="E15" s="2990">
        <v>0.67662323421851422</v>
      </c>
      <c r="F15" s="2990">
        <v>5.7666416944570205E-2</v>
      </c>
      <c r="G15" s="2989">
        <v>1.6747486203098419E-2</v>
      </c>
      <c r="H15" s="3029"/>
    </row>
    <row r="16" spans="1:8" s="179" customFormat="1" ht="12" customHeight="1" x14ac:dyDescent="0.35">
      <c r="A16" s="34"/>
      <c r="B16" s="3035" t="s">
        <v>33</v>
      </c>
      <c r="C16" s="3034">
        <v>130.00000000000006</v>
      </c>
      <c r="D16" s="2990">
        <v>0.16536292785492809</v>
      </c>
      <c r="E16" s="2990">
        <v>0.82613261044200537</v>
      </c>
      <c r="F16" s="2990">
        <v>0</v>
      </c>
      <c r="G16" s="2989">
        <v>8.5044617030642106E-3</v>
      </c>
      <c r="H16" s="3029"/>
    </row>
    <row r="17" spans="1:8" s="179" customFormat="1" ht="12" customHeight="1" x14ac:dyDescent="0.35">
      <c r="A17" s="34"/>
      <c r="B17" s="3035" t="s">
        <v>32</v>
      </c>
      <c r="C17" s="3034">
        <v>120</v>
      </c>
      <c r="D17" s="2990">
        <v>0.21383760040325389</v>
      </c>
      <c r="E17" s="2990">
        <v>0.77108010623674939</v>
      </c>
      <c r="F17" s="2990">
        <v>1.5082293359996626E-2</v>
      </c>
      <c r="G17" s="2989">
        <v>0</v>
      </c>
      <c r="H17" s="3029"/>
    </row>
    <row r="18" spans="1:8" s="179" customFormat="1" ht="12" customHeight="1" x14ac:dyDescent="0.35">
      <c r="A18" s="34"/>
      <c r="B18" s="3035" t="s">
        <v>4</v>
      </c>
      <c r="C18" s="3034">
        <v>126.00000000000001</v>
      </c>
      <c r="D18" s="2990">
        <v>0.20396186510753275</v>
      </c>
      <c r="E18" s="2990">
        <v>0.69209198425311758</v>
      </c>
      <c r="F18" s="2990">
        <v>4.495476766938486E-2</v>
      </c>
      <c r="G18" s="2989">
        <v>5.8991382969965443E-2</v>
      </c>
      <c r="H18" s="3029"/>
    </row>
    <row r="19" spans="1:8" s="179" customFormat="1" ht="12" customHeight="1" thickBot="1" x14ac:dyDescent="0.4">
      <c r="A19" s="34"/>
      <c r="B19" s="3033" t="s">
        <v>25</v>
      </c>
      <c r="C19" s="3032">
        <v>1461.0000000000018</v>
      </c>
      <c r="D19" s="3012">
        <v>0.22159514659327775</v>
      </c>
      <c r="E19" s="3012">
        <v>0.73333792740854842</v>
      </c>
      <c r="F19" s="3012">
        <v>2.2484074628693763E-2</v>
      </c>
      <c r="G19" s="3011">
        <v>2.258285136948052E-2</v>
      </c>
      <c r="H19" s="3029"/>
    </row>
    <row r="20" spans="1:8" s="179" customFormat="1" ht="12" customHeight="1" x14ac:dyDescent="0.35">
      <c r="A20" s="55" t="s">
        <v>31</v>
      </c>
      <c r="B20" s="3039" t="s">
        <v>30</v>
      </c>
      <c r="C20" s="3030">
        <v>31.000000000000004</v>
      </c>
      <c r="D20" s="2723">
        <v>0.4060257565340713</v>
      </c>
      <c r="E20" s="2723">
        <v>0.59397424346592864</v>
      </c>
      <c r="F20" s="2723">
        <v>0</v>
      </c>
      <c r="G20" s="2749">
        <v>0</v>
      </c>
      <c r="H20" s="3029"/>
    </row>
    <row r="21" spans="1:8" s="179" customFormat="1" ht="12" customHeight="1" x14ac:dyDescent="0.35">
      <c r="A21" s="36" t="s">
        <v>29</v>
      </c>
      <c r="B21" s="3038" t="s">
        <v>28</v>
      </c>
      <c r="C21" s="3034">
        <v>311.99999999999994</v>
      </c>
      <c r="D21" s="2990">
        <v>0.37651103700048444</v>
      </c>
      <c r="E21" s="2990">
        <v>0.60958677568460151</v>
      </c>
      <c r="F21" s="2990">
        <v>1.390218731491254E-2</v>
      </c>
      <c r="G21" s="2989">
        <v>0</v>
      </c>
      <c r="H21" s="3029"/>
    </row>
    <row r="22" spans="1:8" s="179" customFormat="1" ht="12" customHeight="1" x14ac:dyDescent="0.35">
      <c r="A22" s="34"/>
      <c r="B22" s="3038" t="s">
        <v>27</v>
      </c>
      <c r="C22" s="3034">
        <v>905.99999999999989</v>
      </c>
      <c r="D22" s="2990">
        <v>0.22600737140447866</v>
      </c>
      <c r="E22" s="2990">
        <v>0.76261939319995253</v>
      </c>
      <c r="F22" s="2990">
        <v>3.0357010971668159E-3</v>
      </c>
      <c r="G22" s="2989">
        <v>8.3375342984027961E-3</v>
      </c>
      <c r="H22" s="3029"/>
    </row>
    <row r="23" spans="1:8" s="179" customFormat="1" ht="12" customHeight="1" x14ac:dyDescent="0.35">
      <c r="A23" s="34"/>
      <c r="B23" s="3038" t="s">
        <v>26</v>
      </c>
      <c r="C23" s="3034">
        <v>565.99999999999966</v>
      </c>
      <c r="D23" s="2990">
        <v>0.22689657703109614</v>
      </c>
      <c r="E23" s="2990">
        <v>0.75851941273027979</v>
      </c>
      <c r="F23" s="2990">
        <v>0</v>
      </c>
      <c r="G23" s="2989">
        <v>1.4584010238623164E-2</v>
      </c>
      <c r="H23" s="3029"/>
    </row>
    <row r="24" spans="1:8" s="179" customFormat="1" ht="12" customHeight="1" x14ac:dyDescent="0.35">
      <c r="A24" s="34"/>
      <c r="B24" s="3038" t="s">
        <v>4</v>
      </c>
      <c r="C24" s="3034">
        <v>67.999999999999986</v>
      </c>
      <c r="D24" s="2990">
        <v>0.2446946309124754</v>
      </c>
      <c r="E24" s="2990">
        <v>0.72878348834046791</v>
      </c>
      <c r="F24" s="2990">
        <v>2.6521880747056713E-2</v>
      </c>
      <c r="G24" s="2989">
        <v>0</v>
      </c>
      <c r="H24" s="3029"/>
    </row>
    <row r="25" spans="1:8" s="179" customFormat="1" ht="12" customHeight="1" thickBot="1" x14ac:dyDescent="0.4">
      <c r="A25" s="57"/>
      <c r="B25" s="3037" t="s">
        <v>25</v>
      </c>
      <c r="C25" s="3036">
        <v>457.00000000000011</v>
      </c>
      <c r="D25" s="3004">
        <v>0.19274904440403315</v>
      </c>
      <c r="E25" s="3004">
        <v>0.77010015270163223</v>
      </c>
      <c r="F25" s="3004">
        <v>1.934205453800053E-2</v>
      </c>
      <c r="G25" s="3003">
        <v>1.7808748356333649E-2</v>
      </c>
      <c r="H25" s="3029"/>
    </row>
    <row r="26" spans="1:8" s="179" customFormat="1" ht="12" customHeight="1" x14ac:dyDescent="0.35">
      <c r="A26" s="55" t="s">
        <v>24</v>
      </c>
      <c r="B26" s="378" t="s">
        <v>23</v>
      </c>
      <c r="C26" s="899">
        <v>1262</v>
      </c>
      <c r="D26" s="219">
        <v>0.23604698144892436</v>
      </c>
      <c r="E26" s="219">
        <v>0.72026254611497043</v>
      </c>
      <c r="F26" s="219">
        <v>2.1797165024269469E-2</v>
      </c>
      <c r="G26" s="267">
        <v>2.1893307411835955E-2</v>
      </c>
      <c r="H26" s="3029"/>
    </row>
    <row r="27" spans="1:8" s="179" customFormat="1" ht="12" customHeight="1" x14ac:dyDescent="0.35">
      <c r="A27" s="36" t="s">
        <v>22</v>
      </c>
      <c r="B27" s="3035" t="s">
        <v>21</v>
      </c>
      <c r="C27" s="3034">
        <v>2602.0000000000009</v>
      </c>
      <c r="D27" s="2990">
        <v>0.17369531436395116</v>
      </c>
      <c r="E27" s="2990">
        <v>0.77217291904196239</v>
      </c>
      <c r="F27" s="2990">
        <v>3.167291776191207E-2</v>
      </c>
      <c r="G27" s="2989">
        <v>2.2458848832177018E-2</v>
      </c>
      <c r="H27" s="3029"/>
    </row>
    <row r="28" spans="1:8" s="179" customFormat="1" ht="12" customHeight="1" x14ac:dyDescent="0.35">
      <c r="A28" s="34"/>
      <c r="B28" s="3035" t="s">
        <v>20</v>
      </c>
      <c r="C28" s="3034">
        <v>5240.0000000000127</v>
      </c>
      <c r="D28" s="2990">
        <v>0.13494466170151301</v>
      </c>
      <c r="E28" s="2990">
        <v>0.85199590742018305</v>
      </c>
      <c r="F28" s="2990">
        <v>9.9559236195578375E-3</v>
      </c>
      <c r="G28" s="2989">
        <v>3.1035072587585603E-3</v>
      </c>
      <c r="H28" s="3029"/>
    </row>
    <row r="29" spans="1:8" s="179" customFormat="1" ht="12" customHeight="1" x14ac:dyDescent="0.35">
      <c r="A29" s="34"/>
      <c r="B29" s="3035" t="s">
        <v>19</v>
      </c>
      <c r="C29" s="3034">
        <v>743.00000000000011</v>
      </c>
      <c r="D29" s="2990">
        <v>0.25035547132117936</v>
      </c>
      <c r="E29" s="2990">
        <v>0.73474437758811828</v>
      </c>
      <c r="F29" s="2990">
        <v>6.4589292266968683E-3</v>
      </c>
      <c r="G29" s="2989">
        <v>8.4412218640048456E-3</v>
      </c>
      <c r="H29" s="3029"/>
    </row>
    <row r="30" spans="1:8" s="179" customFormat="1" ht="12" customHeight="1" x14ac:dyDescent="0.35">
      <c r="A30" s="34"/>
      <c r="B30" s="3035" t="s">
        <v>18</v>
      </c>
      <c r="C30" s="3034">
        <v>197.00000000000006</v>
      </c>
      <c r="D30" s="2990">
        <v>0.21637463459799086</v>
      </c>
      <c r="E30" s="2990">
        <v>0.72934101503238213</v>
      </c>
      <c r="F30" s="2990">
        <v>2.700766270291953E-2</v>
      </c>
      <c r="G30" s="2989">
        <v>2.7276687666707704E-2</v>
      </c>
      <c r="H30" s="3029"/>
    </row>
    <row r="31" spans="1:8" s="179" customFormat="1" ht="12" customHeight="1" x14ac:dyDescent="0.35">
      <c r="A31" s="34"/>
      <c r="B31" s="3035" t="s">
        <v>189</v>
      </c>
      <c r="C31" s="3034">
        <v>1990.0000000000002</v>
      </c>
      <c r="D31" s="2990">
        <v>0.31863670100431452</v>
      </c>
      <c r="E31" s="2990">
        <v>0.66666338106335099</v>
      </c>
      <c r="F31" s="2990">
        <v>4.1532161276754895E-3</v>
      </c>
      <c r="G31" s="2989">
        <v>1.0546701804665791E-2</v>
      </c>
      <c r="H31" s="3029"/>
    </row>
    <row r="32" spans="1:8" s="179" customFormat="1" ht="12" customHeight="1" x14ac:dyDescent="0.35">
      <c r="A32" s="34"/>
      <c r="B32" s="3035" t="s">
        <v>16</v>
      </c>
      <c r="C32" s="3034">
        <v>178.99999999999991</v>
      </c>
      <c r="D32" s="2990">
        <v>0.15216945492240033</v>
      </c>
      <c r="E32" s="2990">
        <v>0.68177911456409401</v>
      </c>
      <c r="F32" s="2990">
        <v>2.8880793966064629E-2</v>
      </c>
      <c r="G32" s="2989">
        <v>0.13717063654744074</v>
      </c>
      <c r="H32" s="3029"/>
    </row>
    <row r="33" spans="1:8" s="179" customFormat="1" ht="12" customHeight="1" x14ac:dyDescent="0.35">
      <c r="A33" s="34"/>
      <c r="B33" s="3035" t="s">
        <v>15</v>
      </c>
      <c r="C33" s="3034">
        <v>203.00000000000006</v>
      </c>
      <c r="D33" s="2990">
        <v>7.9880193541461711E-2</v>
      </c>
      <c r="E33" s="2990">
        <v>0.88903663768133356</v>
      </c>
      <c r="F33" s="2990">
        <v>0</v>
      </c>
      <c r="G33" s="2989">
        <v>3.1083168777204406E-2</v>
      </c>
      <c r="H33" s="3029"/>
    </row>
    <row r="34" spans="1:8" s="179" customFormat="1" ht="12" customHeight="1" x14ac:dyDescent="0.35">
      <c r="A34" s="34"/>
      <c r="B34" s="3035" t="s">
        <v>14</v>
      </c>
      <c r="C34" s="3034">
        <v>545</v>
      </c>
      <c r="D34" s="2990">
        <v>1.9384800230410318E-3</v>
      </c>
      <c r="E34" s="2990">
        <v>0.99641785689312401</v>
      </c>
      <c r="F34" s="2990">
        <v>1.643663083835028E-3</v>
      </c>
      <c r="G34" s="2989">
        <v>0</v>
      </c>
      <c r="H34" s="3029"/>
    </row>
    <row r="35" spans="1:8" s="179" customFormat="1" ht="12" customHeight="1" x14ac:dyDescent="0.35">
      <c r="A35" s="34"/>
      <c r="B35" s="3015" t="s">
        <v>12</v>
      </c>
      <c r="C35" s="3034">
        <v>197.00000000000003</v>
      </c>
      <c r="D35" s="2990">
        <v>0.28698008150088561</v>
      </c>
      <c r="E35" s="2990">
        <v>0.66996653126545769</v>
      </c>
      <c r="F35" s="2990">
        <v>2.2136828469511628E-2</v>
      </c>
      <c r="G35" s="2989">
        <v>2.0916558764145297E-2</v>
      </c>
      <c r="H35" s="3029"/>
    </row>
    <row r="36" spans="1:8" s="179" customFormat="1" ht="12" customHeight="1" thickBot="1" x14ac:dyDescent="0.4">
      <c r="A36" s="57"/>
      <c r="B36" s="3033" t="s">
        <v>4</v>
      </c>
      <c r="C36" s="3032">
        <v>142</v>
      </c>
      <c r="D36" s="3012">
        <v>0.27042105772373587</v>
      </c>
      <c r="E36" s="3012">
        <v>0.5975345440565768</v>
      </c>
      <c r="F36" s="3012">
        <v>2.3188914817361215E-2</v>
      </c>
      <c r="G36" s="3011">
        <v>0.10885548340232638</v>
      </c>
      <c r="H36" s="3029"/>
    </row>
    <row r="37" spans="1:8" s="179" customFormat="1" ht="12" customHeight="1" x14ac:dyDescent="0.35">
      <c r="A37" s="26" t="s">
        <v>3</v>
      </c>
      <c r="B37" s="3031" t="s">
        <v>2</v>
      </c>
      <c r="C37" s="3030">
        <v>8696.0000000000255</v>
      </c>
      <c r="D37" s="2723">
        <v>0.16451607062330953</v>
      </c>
      <c r="E37" s="2723">
        <v>0.80722359732886961</v>
      </c>
      <c r="F37" s="2723">
        <v>1.5950082200373444E-2</v>
      </c>
      <c r="G37" s="2749">
        <v>1.231024984746491E-2</v>
      </c>
      <c r="H37" s="3029"/>
    </row>
    <row r="38" spans="1:8" s="179" customFormat="1" ht="12" customHeight="1" thickBot="1" x14ac:dyDescent="0.4">
      <c r="A38" s="894" t="s">
        <v>1</v>
      </c>
      <c r="B38" s="893" t="s">
        <v>0</v>
      </c>
      <c r="C38" s="892">
        <v>4619.0000000000036</v>
      </c>
      <c r="D38" s="3004">
        <v>0.23827973154458007</v>
      </c>
      <c r="E38" s="3004">
        <v>0.72876897156118003</v>
      </c>
      <c r="F38" s="3004">
        <v>1.3618556466253493E-2</v>
      </c>
      <c r="G38" s="3003">
        <v>1.9332740427989378E-2</v>
      </c>
      <c r="H38" s="3029"/>
    </row>
    <row r="39" spans="1:8" s="179" customFormat="1" ht="14.25" customHeight="1" x14ac:dyDescent="0.4">
      <c r="A39" s="734"/>
      <c r="B39" s="734"/>
      <c r="C39" s="2779"/>
      <c r="D39" s="952"/>
      <c r="E39" s="952"/>
      <c r="F39" s="952"/>
      <c r="G39" s="952"/>
      <c r="H39" s="3016"/>
    </row>
    <row r="40" spans="1:8" s="179" customFormat="1" ht="12" customHeight="1" x14ac:dyDescent="0.35">
      <c r="A40" s="734"/>
      <c r="B40" s="734"/>
      <c r="C40" s="870"/>
      <c r="D40" s="733"/>
      <c r="E40" s="733"/>
      <c r="F40" s="733"/>
      <c r="G40" s="733"/>
      <c r="H40" s="3016"/>
    </row>
    <row r="41" spans="1:8" s="179" customFormat="1" ht="12" customHeight="1" x14ac:dyDescent="0.35">
      <c r="A41" s="734"/>
      <c r="B41" s="734"/>
      <c r="C41" s="870"/>
      <c r="D41" s="733"/>
      <c r="E41" s="733"/>
      <c r="F41" s="733"/>
      <c r="G41" s="733"/>
      <c r="H41" s="3016"/>
    </row>
    <row r="42" spans="1:8" s="179" customFormat="1" ht="12" customHeight="1" x14ac:dyDescent="0.35">
      <c r="A42" s="734"/>
      <c r="B42" s="734"/>
      <c r="C42" s="870"/>
      <c r="D42" s="733"/>
      <c r="E42" s="733"/>
      <c r="F42" s="733"/>
      <c r="G42" s="733"/>
    </row>
    <row r="43" spans="1:8" s="179" customFormat="1" ht="12" customHeight="1" x14ac:dyDescent="0.35">
      <c r="A43" s="734"/>
      <c r="B43" s="734"/>
      <c r="C43" s="870"/>
      <c r="D43" s="733"/>
      <c r="E43" s="733"/>
      <c r="F43" s="733"/>
      <c r="G43" s="733"/>
    </row>
    <row r="44" spans="1:8" ht="12" customHeight="1" x14ac:dyDescent="0.35"/>
    <row r="45" spans="1:8" ht="12" customHeight="1" x14ac:dyDescent="0.35"/>
    <row r="46" spans="1:8" ht="14.25" customHeight="1" x14ac:dyDescent="0.35"/>
    <row r="47" spans="1:8" ht="14.25" customHeight="1" x14ac:dyDescent="0.35"/>
    <row r="48" spans="1:8" ht="19.149999999999999" customHeight="1" x14ac:dyDescent="0.35"/>
    <row r="49" ht="14.25" customHeight="1" x14ac:dyDescent="0.35"/>
    <row r="51" ht="14.25" customHeight="1" x14ac:dyDescent="0.35"/>
    <row r="53" ht="28.9" customHeight="1" x14ac:dyDescent="0.35"/>
    <row r="54" ht="28.9" customHeight="1" x14ac:dyDescent="0.35"/>
    <row r="59" ht="14.25" customHeight="1" x14ac:dyDescent="0.35"/>
    <row r="63" ht="14.5" customHeight="1" x14ac:dyDescent="0.35"/>
    <row r="64" ht="14.5" customHeight="1" x14ac:dyDescent="0.35"/>
    <row r="79" ht="14.25" customHeight="1" x14ac:dyDescent="0.35"/>
    <row r="91" ht="14.25" customHeight="1" x14ac:dyDescent="0.35"/>
    <row r="101" spans="2:4" ht="14.25" customHeight="1" x14ac:dyDescent="0.35"/>
    <row r="107" spans="2:4" x14ac:dyDescent="0.35">
      <c r="D107" s="872"/>
    </row>
    <row r="111" spans="2:4" x14ac:dyDescent="0.35">
      <c r="B111" s="871"/>
    </row>
  </sheetData>
  <mergeCells count="4">
    <mergeCell ref="A2:G2"/>
    <mergeCell ref="A3:B6"/>
    <mergeCell ref="C3:G4"/>
    <mergeCell ref="A1:G1"/>
  </mergeCells>
  <conditionalFormatting sqref="D7:G38">
    <cfRule type="expression" dxfId="567" priority="2">
      <formula>D7&lt;0.005</formula>
    </cfRule>
  </conditionalFormatting>
  <conditionalFormatting sqref="D7:G38">
    <cfRule type="expression" dxfId="56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גיליון159">
    <tabColor rgb="FFFFFF00"/>
  </sheetPr>
  <dimension ref="A1:H127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8.453125" style="734" customWidth="1"/>
    <col min="2" max="2" width="43.36328125" style="734" bestFit="1" customWidth="1"/>
    <col min="3" max="3" width="18.26953125" style="900" customWidth="1"/>
    <col min="4" max="7" width="18.26953125" style="733" customWidth="1"/>
  </cols>
  <sheetData>
    <row r="1" spans="1:7" ht="15.75" customHeight="1" x14ac:dyDescent="0.35">
      <c r="A1" s="6345" t="s">
        <v>1350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1349</v>
      </c>
      <c r="B2" s="6345"/>
      <c r="C2" s="6345"/>
      <c r="D2" s="6345"/>
      <c r="E2" s="6345"/>
      <c r="F2" s="6345"/>
      <c r="G2" s="6345"/>
    </row>
    <row r="3" spans="1:7" x14ac:dyDescent="0.35">
      <c r="A3" s="6585"/>
      <c r="B3" s="7150"/>
      <c r="C3" s="6529" t="s">
        <v>431</v>
      </c>
      <c r="D3" s="6530"/>
      <c r="E3" s="6530"/>
      <c r="F3" s="6530"/>
      <c r="G3" s="6531"/>
    </row>
    <row r="4" spans="1:7" ht="15" thickBot="1" x14ac:dyDescent="0.4">
      <c r="A4" s="7151"/>
      <c r="B4" s="7152"/>
      <c r="C4" s="6384"/>
      <c r="D4" s="6385"/>
      <c r="E4" s="6385"/>
      <c r="F4" s="6385"/>
      <c r="G4" s="6386"/>
    </row>
    <row r="5" spans="1:7" ht="15.75" customHeight="1" x14ac:dyDescent="0.35">
      <c r="A5" s="7151"/>
      <c r="B5" s="7152"/>
      <c r="C5" s="3045" t="s">
        <v>55</v>
      </c>
      <c r="D5" s="933" t="s">
        <v>430</v>
      </c>
      <c r="E5" s="932" t="s">
        <v>429</v>
      </c>
      <c r="F5" s="933" t="s">
        <v>428</v>
      </c>
      <c r="G5" s="932" t="s">
        <v>427</v>
      </c>
    </row>
    <row r="6" spans="1:7" ht="16.5" customHeight="1" thickBot="1" x14ac:dyDescent="0.4">
      <c r="A6" s="7153"/>
      <c r="B6" s="7154"/>
      <c r="C6" s="1954" t="s">
        <v>49</v>
      </c>
      <c r="D6" s="430" t="s">
        <v>426</v>
      </c>
      <c r="E6" s="429" t="s">
        <v>425</v>
      </c>
      <c r="F6" s="430" t="s">
        <v>424</v>
      </c>
      <c r="G6" s="429" t="s">
        <v>423</v>
      </c>
    </row>
    <row r="7" spans="1:7" s="179" customFormat="1" ht="12" customHeight="1" thickBot="1" x14ac:dyDescent="0.4">
      <c r="A7" s="6368" t="s">
        <v>59</v>
      </c>
      <c r="B7" s="6443"/>
      <c r="C7" s="3028">
        <v>13134.000000000027</v>
      </c>
      <c r="D7" s="1353">
        <v>4.0668419920518034E-2</v>
      </c>
      <c r="E7" s="1353">
        <v>0.48623196260126472</v>
      </c>
      <c r="F7" s="1353">
        <v>0.40227453390685741</v>
      </c>
      <c r="G7" s="238">
        <v>7.0825083571388434E-2</v>
      </c>
    </row>
    <row r="8" spans="1:7" s="179" customFormat="1" ht="12" customHeight="1" x14ac:dyDescent="0.35">
      <c r="A8" s="311" t="s">
        <v>123</v>
      </c>
      <c r="B8" s="2828" t="s">
        <v>122</v>
      </c>
      <c r="C8" s="3027">
        <v>494.00000000000006</v>
      </c>
      <c r="D8" s="2723">
        <v>5.8622996440250486E-2</v>
      </c>
      <c r="E8" s="2723">
        <v>0.64462103529737336</v>
      </c>
      <c r="F8" s="2723">
        <v>0.23557951506942218</v>
      </c>
      <c r="G8" s="2749">
        <v>6.1176453192957732E-2</v>
      </c>
    </row>
    <row r="9" spans="1:7" s="179" customFormat="1" ht="12" customHeight="1" x14ac:dyDescent="0.35">
      <c r="A9" s="92" t="s">
        <v>121</v>
      </c>
      <c r="B9" s="3021" t="s">
        <v>120</v>
      </c>
      <c r="C9" s="3026">
        <v>383.99999999999983</v>
      </c>
      <c r="D9" s="2990">
        <v>7.0951595331054815E-2</v>
      </c>
      <c r="E9" s="2990">
        <v>0.67678741083893401</v>
      </c>
      <c r="F9" s="2990">
        <v>0.23217509843425682</v>
      </c>
      <c r="G9" s="2989">
        <v>2.0085895395751261E-2</v>
      </c>
    </row>
    <row r="10" spans="1:7" s="179" customFormat="1" ht="12" customHeight="1" x14ac:dyDescent="0.35">
      <c r="A10" s="322"/>
      <c r="B10" s="3021" t="s">
        <v>119</v>
      </c>
      <c r="C10" s="3026">
        <v>851.99999999999966</v>
      </c>
      <c r="D10" s="2990">
        <v>7.4248047957105656E-2</v>
      </c>
      <c r="E10" s="2990">
        <v>0.55084895225224106</v>
      </c>
      <c r="F10" s="2990">
        <v>0.32515790829282287</v>
      </c>
      <c r="G10" s="2989">
        <v>4.9745091497830483E-2</v>
      </c>
    </row>
    <row r="11" spans="1:7" s="179" customFormat="1" ht="12" customHeight="1" x14ac:dyDescent="0.35">
      <c r="A11" s="322"/>
      <c r="B11" s="3021" t="s">
        <v>118</v>
      </c>
      <c r="C11" s="3026">
        <v>531.99999999999989</v>
      </c>
      <c r="D11" s="2990">
        <v>4.6531161046303372E-2</v>
      </c>
      <c r="E11" s="2990">
        <v>0.67428918648187219</v>
      </c>
      <c r="F11" s="2990">
        <v>0.24500432594877861</v>
      </c>
      <c r="G11" s="2989">
        <v>3.4175326523043691E-2</v>
      </c>
    </row>
    <row r="12" spans="1:7" s="179" customFormat="1" ht="12" customHeight="1" x14ac:dyDescent="0.35">
      <c r="A12" s="322"/>
      <c r="B12" s="3021" t="s">
        <v>117</v>
      </c>
      <c r="C12" s="3026">
        <v>99.000000000000014</v>
      </c>
      <c r="D12" s="2990">
        <v>4.9906452679682634E-2</v>
      </c>
      <c r="E12" s="2990">
        <v>0.52596207271930651</v>
      </c>
      <c r="F12" s="2990">
        <v>0.35484684026355517</v>
      </c>
      <c r="G12" s="2989">
        <v>6.928463433745545E-2</v>
      </c>
    </row>
    <row r="13" spans="1:7" s="179" customFormat="1" ht="12" customHeight="1" x14ac:dyDescent="0.35">
      <c r="A13" s="322"/>
      <c r="B13" s="3021" t="s">
        <v>116</v>
      </c>
      <c r="C13" s="3026">
        <v>51.000000000000014</v>
      </c>
      <c r="D13" s="2990">
        <v>0</v>
      </c>
      <c r="E13" s="2990">
        <v>0.1974026223886792</v>
      </c>
      <c r="F13" s="2990">
        <v>0.74555583917084634</v>
      </c>
      <c r="G13" s="2989">
        <v>5.7041538440474125E-2</v>
      </c>
    </row>
    <row r="14" spans="1:7" s="179" customFormat="1" ht="12" customHeight="1" x14ac:dyDescent="0.35">
      <c r="A14" s="322"/>
      <c r="B14" s="3021" t="s">
        <v>115</v>
      </c>
      <c r="C14" s="3026">
        <v>77.000000000000028</v>
      </c>
      <c r="D14" s="2990">
        <v>2.4851653483192161E-2</v>
      </c>
      <c r="E14" s="2990">
        <v>0.72950395623716924</v>
      </c>
      <c r="F14" s="2990">
        <v>0.2086409598456076</v>
      </c>
      <c r="G14" s="2989">
        <v>3.7003430434030656E-2</v>
      </c>
    </row>
    <row r="15" spans="1:7" s="179" customFormat="1" ht="12" customHeight="1" x14ac:dyDescent="0.35">
      <c r="A15" s="92"/>
      <c r="B15" s="3021" t="s">
        <v>114</v>
      </c>
      <c r="C15" s="3026">
        <v>34.000000000000014</v>
      </c>
      <c r="D15" s="2990">
        <v>8.0697055515272051E-2</v>
      </c>
      <c r="E15" s="2990">
        <v>0.82230355456361992</v>
      </c>
      <c r="F15" s="2990">
        <v>7.385533012931543E-2</v>
      </c>
      <c r="G15" s="2989">
        <v>2.3144059791792553E-2</v>
      </c>
    </row>
    <row r="16" spans="1:7" s="179" customFormat="1" ht="12" customHeight="1" x14ac:dyDescent="0.35">
      <c r="A16" s="322"/>
      <c r="B16" s="3021" t="s">
        <v>113</v>
      </c>
      <c r="C16" s="3026">
        <v>59</v>
      </c>
      <c r="D16" s="2990">
        <v>7.0961653157527282E-2</v>
      </c>
      <c r="E16" s="2990">
        <v>0.47985792108707387</v>
      </c>
      <c r="F16" s="2990">
        <v>0.4152921820576701</v>
      </c>
      <c r="G16" s="2989">
        <v>3.3888243697728762E-2</v>
      </c>
    </row>
    <row r="17" spans="1:7" s="179" customFormat="1" ht="12" customHeight="1" x14ac:dyDescent="0.35">
      <c r="A17" s="322"/>
      <c r="B17" s="3021" t="s">
        <v>112</v>
      </c>
      <c r="C17" s="3026">
        <v>38.999999999999986</v>
      </c>
      <c r="D17" s="2990">
        <v>0.1165737408220108</v>
      </c>
      <c r="E17" s="2990">
        <v>0.86377647026418114</v>
      </c>
      <c r="F17" s="2990">
        <v>1.9649788913807541E-2</v>
      </c>
      <c r="G17" s="2989">
        <v>0</v>
      </c>
    </row>
    <row r="18" spans="1:7" s="179" customFormat="1" ht="12" customHeight="1" x14ac:dyDescent="0.35">
      <c r="A18" s="322"/>
      <c r="B18" s="3021" t="s">
        <v>111</v>
      </c>
      <c r="C18" s="3026">
        <v>346.99999999999983</v>
      </c>
      <c r="D18" s="2990">
        <v>6.8245811292793265E-2</v>
      </c>
      <c r="E18" s="2990">
        <v>0.58042072415492474</v>
      </c>
      <c r="F18" s="2990">
        <v>0.20862715617013083</v>
      </c>
      <c r="G18" s="2989">
        <v>0.14270630838215317</v>
      </c>
    </row>
    <row r="19" spans="1:7" s="179" customFormat="1" ht="12" customHeight="1" x14ac:dyDescent="0.35">
      <c r="A19" s="322"/>
      <c r="B19" s="3021" t="s">
        <v>110</v>
      </c>
      <c r="C19" s="3026">
        <v>135.99999999999997</v>
      </c>
      <c r="D19" s="2990">
        <v>4.5417016739016887E-2</v>
      </c>
      <c r="E19" s="2990">
        <v>0.61732023651574086</v>
      </c>
      <c r="F19" s="2990">
        <v>0.29136789803816848</v>
      </c>
      <c r="G19" s="2989">
        <v>4.5894848707073603E-2</v>
      </c>
    </row>
    <row r="20" spans="1:7" s="179" customFormat="1" ht="12" customHeight="1" x14ac:dyDescent="0.35">
      <c r="A20" s="322"/>
      <c r="B20" s="3021" t="s">
        <v>109</v>
      </c>
      <c r="C20" s="3026">
        <v>186.99999999999994</v>
      </c>
      <c r="D20" s="2990">
        <v>3.5270714063015428E-2</v>
      </c>
      <c r="E20" s="2990">
        <v>0.48555103891426021</v>
      </c>
      <c r="F20" s="2990">
        <v>0.33459370251532028</v>
      </c>
      <c r="G20" s="2989">
        <v>0.14458454450740416</v>
      </c>
    </row>
    <row r="21" spans="1:7" s="179" customFormat="1" ht="12" customHeight="1" x14ac:dyDescent="0.35">
      <c r="A21" s="322"/>
      <c r="B21" s="3021" t="s">
        <v>108</v>
      </c>
      <c r="C21" s="3026">
        <v>121.00000000000003</v>
      </c>
      <c r="D21" s="2990">
        <v>3.2117284786302547E-2</v>
      </c>
      <c r="E21" s="2990">
        <v>0.32147660843152231</v>
      </c>
      <c r="F21" s="2990">
        <v>0.59620906245410166</v>
      </c>
      <c r="G21" s="2989">
        <v>5.0197044328074453E-2</v>
      </c>
    </row>
    <row r="22" spans="1:7" s="179" customFormat="1" ht="12" customHeight="1" x14ac:dyDescent="0.35">
      <c r="A22" s="322"/>
      <c r="B22" s="3021" t="s">
        <v>107</v>
      </c>
      <c r="C22" s="3026">
        <v>157.99999999999997</v>
      </c>
      <c r="D22" s="2990">
        <v>0</v>
      </c>
      <c r="E22" s="2990">
        <v>0.41751405479077713</v>
      </c>
      <c r="F22" s="2990">
        <v>0.48274953854842634</v>
      </c>
      <c r="G22" s="2989">
        <v>9.9736406660796001E-2</v>
      </c>
    </row>
    <row r="23" spans="1:7" s="179" customFormat="1" ht="12" customHeight="1" x14ac:dyDescent="0.35">
      <c r="A23" s="322"/>
      <c r="B23" s="3021" t="s">
        <v>106</v>
      </c>
      <c r="C23" s="3026">
        <v>121</v>
      </c>
      <c r="D23" s="2990">
        <v>0.10703919341494211</v>
      </c>
      <c r="E23" s="2990">
        <v>0.49704440893018054</v>
      </c>
      <c r="F23" s="2990">
        <v>0.32605003161624274</v>
      </c>
      <c r="G23" s="2989">
        <v>6.9866366038634775E-2</v>
      </c>
    </row>
    <row r="24" spans="1:7" s="179" customFormat="1" ht="12" customHeight="1" x14ac:dyDescent="0.35">
      <c r="A24" s="322"/>
      <c r="B24" s="3021" t="s">
        <v>105</v>
      </c>
      <c r="C24" s="3026">
        <v>242.00000000000003</v>
      </c>
      <c r="D24" s="2990">
        <v>3.1101511160000213E-2</v>
      </c>
      <c r="E24" s="2990">
        <v>0.54328416581741468</v>
      </c>
      <c r="F24" s="2990">
        <v>0.34401430716896569</v>
      </c>
      <c r="G24" s="2989">
        <v>8.1600015853620728E-2</v>
      </c>
    </row>
    <row r="25" spans="1:7" s="179" customFormat="1" ht="12" customHeight="1" x14ac:dyDescent="0.35">
      <c r="A25" s="322"/>
      <c r="B25" s="3021" t="s">
        <v>104</v>
      </c>
      <c r="C25" s="3026">
        <v>51.000000000000014</v>
      </c>
      <c r="D25" s="2990">
        <v>9.9842739198688579E-2</v>
      </c>
      <c r="E25" s="2990">
        <v>0.65249769829415072</v>
      </c>
      <c r="F25" s="2990">
        <v>0.22093637861099913</v>
      </c>
      <c r="G25" s="2989">
        <v>2.6723183896161309E-2</v>
      </c>
    </row>
    <row r="26" spans="1:7" s="179" customFormat="1" ht="12" customHeight="1" x14ac:dyDescent="0.35">
      <c r="A26" s="322"/>
      <c r="B26" s="3021" t="s">
        <v>103</v>
      </c>
      <c r="C26" s="3026">
        <v>38.000000000000007</v>
      </c>
      <c r="D26" s="2990">
        <v>5.4849143035568898E-2</v>
      </c>
      <c r="E26" s="2990">
        <v>0.49814332755624696</v>
      </c>
      <c r="F26" s="2990">
        <v>0.27749229734993458</v>
      </c>
      <c r="G26" s="2989">
        <v>0.16951523205824934</v>
      </c>
    </row>
    <row r="27" spans="1:7" s="179" customFormat="1" ht="12" customHeight="1" x14ac:dyDescent="0.35">
      <c r="A27" s="322"/>
      <c r="B27" s="3021" t="s">
        <v>102</v>
      </c>
      <c r="C27" s="3026">
        <v>44.000000000000021</v>
      </c>
      <c r="D27" s="2990">
        <v>6.8648103384663275E-2</v>
      </c>
      <c r="E27" s="2990">
        <v>0.57535198444982272</v>
      </c>
      <c r="F27" s="2990">
        <v>0.23009440365298797</v>
      </c>
      <c r="G27" s="2989">
        <v>0.12590550851252591</v>
      </c>
    </row>
    <row r="28" spans="1:7" s="179" customFormat="1" ht="12" customHeight="1" x14ac:dyDescent="0.35">
      <c r="A28" s="322"/>
      <c r="B28" s="3021" t="s">
        <v>101</v>
      </c>
      <c r="C28" s="3026">
        <v>57.000000000000021</v>
      </c>
      <c r="D28" s="2990">
        <v>4.5652584710662462E-2</v>
      </c>
      <c r="E28" s="2990">
        <v>0.74643670713529287</v>
      </c>
      <c r="F28" s="2990">
        <v>0.20791070815404494</v>
      </c>
      <c r="G28" s="2989">
        <v>0</v>
      </c>
    </row>
    <row r="29" spans="1:7" s="179" customFormat="1" ht="12" customHeight="1" x14ac:dyDescent="0.35">
      <c r="A29" s="322"/>
      <c r="B29" s="3021" t="s">
        <v>241</v>
      </c>
      <c r="C29" s="3026">
        <v>48.000000000000007</v>
      </c>
      <c r="D29" s="2990">
        <v>0.17445867782857963</v>
      </c>
      <c r="E29" s="2990">
        <v>0.52615439680508025</v>
      </c>
      <c r="F29" s="2990">
        <v>0.24282960345757484</v>
      </c>
      <c r="G29" s="2989">
        <v>5.6557321908766028E-2</v>
      </c>
    </row>
    <row r="30" spans="1:7" s="179" customFormat="1" ht="12" customHeight="1" x14ac:dyDescent="0.35">
      <c r="A30" s="322"/>
      <c r="B30" s="3021" t="s">
        <v>240</v>
      </c>
      <c r="C30" s="3026">
        <v>206</v>
      </c>
      <c r="D30" s="2990">
        <v>4.4910384092535643E-2</v>
      </c>
      <c r="E30" s="2990">
        <v>0.55514335600936093</v>
      </c>
      <c r="F30" s="2990">
        <v>0.33959614304298019</v>
      </c>
      <c r="G30" s="2989">
        <v>6.0350116855122919E-2</v>
      </c>
    </row>
    <row r="31" spans="1:7" s="179" customFormat="1" ht="12" customHeight="1" thickBot="1" x14ac:dyDescent="0.4">
      <c r="A31" s="379"/>
      <c r="B31" s="68" t="s">
        <v>59</v>
      </c>
      <c r="C31" s="3025">
        <v>4376.9999999999955</v>
      </c>
      <c r="D31" s="2982">
        <v>5.7388343564998862E-2</v>
      </c>
      <c r="E31" s="2982">
        <v>0.58317429692036338</v>
      </c>
      <c r="F31" s="2982">
        <v>0.29791632873835611</v>
      </c>
      <c r="G31" s="2981">
        <v>6.1521030776271149E-2</v>
      </c>
    </row>
    <row r="32" spans="1:7" s="179" customFormat="1" ht="12" customHeight="1" x14ac:dyDescent="0.35">
      <c r="A32" s="317" t="s">
        <v>98</v>
      </c>
      <c r="B32" s="2828" t="s">
        <v>97</v>
      </c>
      <c r="C32" s="3027">
        <v>4882.0000000000055</v>
      </c>
      <c r="D32" s="2723">
        <v>2.6330127335803259E-2</v>
      </c>
      <c r="E32" s="2723">
        <v>0.40248228987758067</v>
      </c>
      <c r="F32" s="2723">
        <v>0.53669216343011994</v>
      </c>
      <c r="G32" s="2749">
        <v>3.4495419356514796E-2</v>
      </c>
    </row>
    <row r="33" spans="1:7" s="179" customFormat="1" ht="12" customHeight="1" x14ac:dyDescent="0.35">
      <c r="A33" s="78" t="s">
        <v>96</v>
      </c>
      <c r="B33" s="3021" t="s">
        <v>95</v>
      </c>
      <c r="C33" s="3026">
        <v>435.99999999999983</v>
      </c>
      <c r="D33" s="2990">
        <v>2.3933970149645566E-2</v>
      </c>
      <c r="E33" s="2990">
        <v>0.44976037199445268</v>
      </c>
      <c r="F33" s="2990">
        <v>0.46571642152702153</v>
      </c>
      <c r="G33" s="2989">
        <v>6.0589236328879553E-2</v>
      </c>
    </row>
    <row r="34" spans="1:7" s="179" customFormat="1" ht="12" customHeight="1" x14ac:dyDescent="0.35">
      <c r="A34" s="535"/>
      <c r="B34" s="3021" t="s">
        <v>94</v>
      </c>
      <c r="C34" s="3026">
        <v>184.00000000000003</v>
      </c>
      <c r="D34" s="2990">
        <v>5.1573159099152874E-2</v>
      </c>
      <c r="E34" s="2990">
        <v>0.32931999932641243</v>
      </c>
      <c r="F34" s="2990">
        <v>0.56761344048982243</v>
      </c>
      <c r="G34" s="2989">
        <v>5.1493401084613206E-2</v>
      </c>
    </row>
    <row r="35" spans="1:7" s="179" customFormat="1" ht="12" customHeight="1" thickBot="1" x14ac:dyDescent="0.4">
      <c r="A35" s="318"/>
      <c r="B35" s="3044" t="s">
        <v>59</v>
      </c>
      <c r="C35" s="3043">
        <v>5502.0000000000009</v>
      </c>
      <c r="D35" s="2986">
        <v>2.6962587134391085E-2</v>
      </c>
      <c r="E35" s="2986">
        <v>0.40389449785302922</v>
      </c>
      <c r="F35" s="2986">
        <v>0.53199223994204736</v>
      </c>
      <c r="G35" s="2985">
        <v>3.7150675070558012E-2</v>
      </c>
    </row>
    <row r="36" spans="1:7" s="179" customFormat="1" ht="12" customHeight="1" thickBot="1" x14ac:dyDescent="0.4">
      <c r="A36" s="535" t="s">
        <v>93</v>
      </c>
      <c r="B36" s="352" t="s">
        <v>59</v>
      </c>
      <c r="C36" s="3028">
        <v>152.99999999999997</v>
      </c>
      <c r="D36" s="1353">
        <v>4.6841191640984305E-2</v>
      </c>
      <c r="E36" s="1353">
        <v>0.31306822349861291</v>
      </c>
      <c r="F36" s="1353">
        <v>0.51399493985977396</v>
      </c>
      <c r="G36" s="238">
        <v>0.12609564500062725</v>
      </c>
    </row>
    <row r="37" spans="1:7" s="179" customFormat="1" ht="12" customHeight="1" x14ac:dyDescent="0.35">
      <c r="A37" s="317" t="s">
        <v>92</v>
      </c>
      <c r="B37" s="538" t="s">
        <v>91</v>
      </c>
      <c r="C37" s="909">
        <v>186.99999999999994</v>
      </c>
      <c r="D37" s="219">
        <v>1.3578391953808713E-2</v>
      </c>
      <c r="E37" s="219">
        <v>0.33177453017303749</v>
      </c>
      <c r="F37" s="219">
        <v>0.54301180031925478</v>
      </c>
      <c r="G37" s="267">
        <v>0.11163527755389921</v>
      </c>
    </row>
    <row r="38" spans="1:7" s="179" customFormat="1" ht="12" customHeight="1" x14ac:dyDescent="0.35">
      <c r="A38" s="78" t="s">
        <v>205</v>
      </c>
      <c r="B38" s="3021" t="s">
        <v>89</v>
      </c>
      <c r="C38" s="3026">
        <v>473.00000000000045</v>
      </c>
      <c r="D38" s="2990">
        <v>1.8519626630434383E-3</v>
      </c>
      <c r="E38" s="2990">
        <v>0.19108438951028078</v>
      </c>
      <c r="F38" s="2990">
        <v>0.65791338650223863</v>
      </c>
      <c r="G38" s="2989">
        <v>0.14915026132443693</v>
      </c>
    </row>
    <row r="39" spans="1:7" s="179" customFormat="1" ht="12" customHeight="1" x14ac:dyDescent="0.35">
      <c r="A39" s="78"/>
      <c r="B39" s="3021" t="s">
        <v>88</v>
      </c>
      <c r="C39" s="3026">
        <v>38.000000000000007</v>
      </c>
      <c r="D39" s="2990">
        <v>0</v>
      </c>
      <c r="E39" s="2990">
        <v>0.21997193935366838</v>
      </c>
      <c r="F39" s="2990">
        <v>0.58456768817359006</v>
      </c>
      <c r="G39" s="2989">
        <v>0.19546037247274176</v>
      </c>
    </row>
    <row r="40" spans="1:7" s="179" customFormat="1" ht="12" customHeight="1" x14ac:dyDescent="0.35">
      <c r="A40" s="78"/>
      <c r="B40" s="3021" t="s">
        <v>87</v>
      </c>
      <c r="C40" s="3026">
        <v>60.000000000000014</v>
      </c>
      <c r="D40" s="2990">
        <v>0</v>
      </c>
      <c r="E40" s="2990">
        <v>0.40744095985305634</v>
      </c>
      <c r="F40" s="2990">
        <v>0.46439686250061607</v>
      </c>
      <c r="G40" s="2989">
        <v>0.12816217764632762</v>
      </c>
    </row>
    <row r="41" spans="1:7" s="179" customFormat="1" ht="12" customHeight="1" x14ac:dyDescent="0.35">
      <c r="A41" s="535"/>
      <c r="B41" s="3021" t="s">
        <v>239</v>
      </c>
      <c r="C41" s="3026">
        <v>75.999999999999972</v>
      </c>
      <c r="D41" s="2990">
        <v>0</v>
      </c>
      <c r="E41" s="2990">
        <v>0.45107285649360884</v>
      </c>
      <c r="F41" s="2990">
        <v>0.42967900986125362</v>
      </c>
      <c r="G41" s="2989">
        <v>0.11924813364513738</v>
      </c>
    </row>
    <row r="42" spans="1:7" s="179" customFormat="1" ht="12" customHeight="1" thickBot="1" x14ac:dyDescent="0.4">
      <c r="A42" s="313"/>
      <c r="B42" s="68" t="s">
        <v>59</v>
      </c>
      <c r="C42" s="3025">
        <v>834.00000000000011</v>
      </c>
      <c r="D42" s="2982">
        <v>4.4048183374317817E-3</v>
      </c>
      <c r="E42" s="2982">
        <v>0.26646331109952415</v>
      </c>
      <c r="F42" s="2982">
        <v>0.59137298315979669</v>
      </c>
      <c r="G42" s="2981">
        <v>0.13775888740324799</v>
      </c>
    </row>
    <row r="43" spans="1:7" s="179" customFormat="1" ht="12" customHeight="1" x14ac:dyDescent="0.35">
      <c r="A43" s="322" t="s">
        <v>85</v>
      </c>
      <c r="B43" s="2828" t="s">
        <v>238</v>
      </c>
      <c r="C43" s="3023">
        <v>288.00000000000006</v>
      </c>
      <c r="D43" s="2723">
        <v>4.5292770043163675E-3</v>
      </c>
      <c r="E43" s="2723">
        <v>0.3806416154404243</v>
      </c>
      <c r="F43" s="2723">
        <v>0.43412402323270421</v>
      </c>
      <c r="G43" s="2749">
        <v>0.18070508432255272</v>
      </c>
    </row>
    <row r="44" spans="1:7" s="179" customFormat="1" ht="12" customHeight="1" x14ac:dyDescent="0.35">
      <c r="A44" s="92" t="s">
        <v>83</v>
      </c>
      <c r="B44" s="3021" t="s">
        <v>82</v>
      </c>
      <c r="C44" s="340">
        <v>59</v>
      </c>
      <c r="D44" s="2990">
        <v>1.7395489613833651E-2</v>
      </c>
      <c r="E44" s="2990">
        <v>0.82880260299336672</v>
      </c>
      <c r="F44" s="2990">
        <v>0.15380190739279981</v>
      </c>
      <c r="G44" s="2989">
        <v>0</v>
      </c>
    </row>
    <row r="45" spans="1:7" s="179" customFormat="1" ht="12" customHeight="1" x14ac:dyDescent="0.35">
      <c r="A45" s="322"/>
      <c r="B45" s="3021" t="s">
        <v>81</v>
      </c>
      <c r="C45" s="340">
        <v>113</v>
      </c>
      <c r="D45" s="2990">
        <v>0</v>
      </c>
      <c r="E45" s="2990">
        <v>0.79425385062410758</v>
      </c>
      <c r="F45" s="2990">
        <v>5.3087435510571775E-2</v>
      </c>
      <c r="G45" s="2989">
        <v>0.15265871386532046</v>
      </c>
    </row>
    <row r="46" spans="1:7" s="179" customFormat="1" ht="12" customHeight="1" x14ac:dyDescent="0.35">
      <c r="A46" s="322"/>
      <c r="B46" s="3021" t="s">
        <v>80</v>
      </c>
      <c r="C46" s="3022">
        <v>53.999999999999979</v>
      </c>
      <c r="D46" s="2990">
        <v>0</v>
      </c>
      <c r="E46" s="2990">
        <v>0.18700410679933566</v>
      </c>
      <c r="F46" s="2990">
        <v>0.61962081949553138</v>
      </c>
      <c r="G46" s="2989">
        <v>0.19337507370513282</v>
      </c>
    </row>
    <row r="47" spans="1:7" s="179" customFormat="1" ht="12" customHeight="1" x14ac:dyDescent="0.35">
      <c r="A47" s="322"/>
      <c r="B47" s="3021" t="s">
        <v>79</v>
      </c>
      <c r="C47" s="3022">
        <v>87.000000000000014</v>
      </c>
      <c r="D47" s="2990">
        <v>6.1891715194446292E-2</v>
      </c>
      <c r="E47" s="2990">
        <v>0.7461492987265953</v>
      </c>
      <c r="F47" s="2990">
        <v>0.14960810186002377</v>
      </c>
      <c r="G47" s="2989">
        <v>4.2350884218935313E-2</v>
      </c>
    </row>
    <row r="48" spans="1:7" s="179" customFormat="1" ht="12" customHeight="1" x14ac:dyDescent="0.35">
      <c r="A48" s="322"/>
      <c r="B48" s="3021" t="s">
        <v>75</v>
      </c>
      <c r="C48" s="3022">
        <v>53.000000000000014</v>
      </c>
      <c r="D48" s="2990">
        <v>0</v>
      </c>
      <c r="E48" s="2990">
        <v>0.37444439521864553</v>
      </c>
      <c r="F48" s="2990">
        <v>0.54094942179691741</v>
      </c>
      <c r="G48" s="2989">
        <v>8.460618298443702E-2</v>
      </c>
    </row>
    <row r="49" spans="1:8" s="179" customFormat="1" ht="12" customHeight="1" x14ac:dyDescent="0.35">
      <c r="A49" s="322"/>
      <c r="B49" s="3021" t="s">
        <v>73</v>
      </c>
      <c r="C49" s="3022">
        <v>167</v>
      </c>
      <c r="D49" s="2990">
        <v>2.0406900720805657E-2</v>
      </c>
      <c r="E49" s="2990">
        <v>0.38199319331807968</v>
      </c>
      <c r="F49" s="2990">
        <v>0.52601125989015185</v>
      </c>
      <c r="G49" s="2989">
        <v>7.1588646070962547E-2</v>
      </c>
    </row>
    <row r="50" spans="1:8" s="179" customFormat="1" ht="12" customHeight="1" x14ac:dyDescent="0.35">
      <c r="A50" s="322"/>
      <c r="B50" s="3021" t="s">
        <v>72</v>
      </c>
      <c r="C50" s="3022">
        <v>216.00000000000017</v>
      </c>
      <c r="D50" s="2990">
        <v>5.5218875831308842E-2</v>
      </c>
      <c r="E50" s="2990">
        <v>0.47249238051375053</v>
      </c>
      <c r="F50" s="2990">
        <v>0.35819259324912872</v>
      </c>
      <c r="G50" s="2989">
        <v>0.11409615040580903</v>
      </c>
    </row>
    <row r="51" spans="1:8" s="179" customFormat="1" ht="12" customHeight="1" x14ac:dyDescent="0.35">
      <c r="A51" s="322"/>
      <c r="B51" s="3021" t="s">
        <v>237</v>
      </c>
      <c r="C51" s="3022">
        <v>333.00000000000017</v>
      </c>
      <c r="D51" s="2990">
        <v>3.9746995731692193E-2</v>
      </c>
      <c r="E51" s="2990">
        <v>0.43476583500686117</v>
      </c>
      <c r="F51" s="2990">
        <v>0.34806965367708365</v>
      </c>
      <c r="G51" s="2989">
        <v>0.17741751558436317</v>
      </c>
    </row>
    <row r="52" spans="1:8" s="179" customFormat="1" ht="12" customHeight="1" thickBot="1" x14ac:dyDescent="0.4">
      <c r="A52" s="26"/>
      <c r="B52" s="68" t="s">
        <v>59</v>
      </c>
      <c r="C52" s="3024">
        <v>1371.0000000000011</v>
      </c>
      <c r="D52" s="2982">
        <v>2.0071335508905448E-2</v>
      </c>
      <c r="E52" s="2982">
        <v>0.49127441963326163</v>
      </c>
      <c r="F52" s="2982">
        <v>0.3514353158896798</v>
      </c>
      <c r="G52" s="2981">
        <v>0.137218928968141</v>
      </c>
    </row>
    <row r="53" spans="1:8" s="179" customFormat="1" ht="12" customHeight="1" x14ac:dyDescent="0.35">
      <c r="A53" s="89" t="s">
        <v>70</v>
      </c>
      <c r="B53" s="342" t="s">
        <v>69</v>
      </c>
      <c r="C53" s="3023">
        <v>56.000000000000014</v>
      </c>
      <c r="D53" s="2723">
        <v>0</v>
      </c>
      <c r="E53" s="2723">
        <v>0.10046760088483721</v>
      </c>
      <c r="F53" s="2723">
        <v>0.89953239911516258</v>
      </c>
      <c r="G53" s="2749">
        <v>0</v>
      </c>
    </row>
    <row r="54" spans="1:8" s="179" customFormat="1" ht="12" customHeight="1" x14ac:dyDescent="0.35">
      <c r="A54" s="78" t="s">
        <v>68</v>
      </c>
      <c r="B54" s="3000" t="s">
        <v>67</v>
      </c>
      <c r="C54" s="3020">
        <v>37.000000000000007</v>
      </c>
      <c r="D54" s="3042">
        <v>0</v>
      </c>
      <c r="E54" s="219">
        <v>9.5797497280161611E-2</v>
      </c>
      <c r="F54" s="219">
        <v>0.50682912859419116</v>
      </c>
      <c r="G54" s="267">
        <v>0.39737337412564722</v>
      </c>
    </row>
    <row r="55" spans="1:8" s="179" customFormat="1" ht="12" customHeight="1" x14ac:dyDescent="0.35">
      <c r="A55" s="78"/>
      <c r="B55" s="538" t="s">
        <v>66</v>
      </c>
      <c r="C55" s="340">
        <v>291.99999999999994</v>
      </c>
      <c r="D55" s="219">
        <v>0</v>
      </c>
      <c r="E55" s="219">
        <v>3.9373418871039845E-2</v>
      </c>
      <c r="F55" s="219">
        <v>0.75280968696824213</v>
      </c>
      <c r="G55" s="267">
        <v>0.20781689416071117</v>
      </c>
    </row>
    <row r="56" spans="1:8" s="179" customFormat="1" ht="12" customHeight="1" x14ac:dyDescent="0.35">
      <c r="A56" s="78"/>
      <c r="B56" s="3021" t="s">
        <v>65</v>
      </c>
      <c r="C56" s="3022">
        <v>146.00000000000003</v>
      </c>
      <c r="D56" s="2990">
        <v>7.5977546443601633E-3</v>
      </c>
      <c r="E56" s="2990">
        <v>0.43233515294173358</v>
      </c>
      <c r="F56" s="2990">
        <v>0.55366261542966444</v>
      </c>
      <c r="G56" s="2989">
        <v>6.4044769842426597E-3</v>
      </c>
    </row>
    <row r="57" spans="1:8" s="179" customFormat="1" ht="12" customHeight="1" x14ac:dyDescent="0.35">
      <c r="A57" s="78"/>
      <c r="B57" s="3021" t="s">
        <v>236</v>
      </c>
      <c r="C57" s="3020">
        <v>159</v>
      </c>
      <c r="D57" s="2990">
        <v>4.0071644607716006E-2</v>
      </c>
      <c r="E57" s="2990">
        <v>0.19093169003003718</v>
      </c>
      <c r="F57" s="2990">
        <v>0.34935315082134055</v>
      </c>
      <c r="G57" s="2989">
        <v>0.41964351454090865</v>
      </c>
    </row>
    <row r="58" spans="1:8" s="179" customFormat="1" ht="12" customHeight="1" thickBot="1" x14ac:dyDescent="0.4">
      <c r="A58" s="266"/>
      <c r="B58" s="68" t="s">
        <v>59</v>
      </c>
      <c r="C58" s="3024">
        <v>689.99999999999955</v>
      </c>
      <c r="D58" s="2982">
        <v>1.3193113249571302E-2</v>
      </c>
      <c r="E58" s="2982">
        <v>0.17776389629883746</v>
      </c>
      <c r="F58" s="2982">
        <v>0.58721573919107772</v>
      </c>
      <c r="G58" s="2981">
        <v>0.22182725126051545</v>
      </c>
    </row>
    <row r="59" spans="1:8" s="179" customFormat="1" ht="12" customHeight="1" x14ac:dyDescent="0.35">
      <c r="A59" s="89" t="s">
        <v>204</v>
      </c>
      <c r="B59" s="334" t="s">
        <v>62</v>
      </c>
      <c r="C59" s="3017">
        <v>178.99999999999997</v>
      </c>
      <c r="D59" s="2783">
        <v>9.5360070078242973E-2</v>
      </c>
      <c r="E59" s="2783">
        <v>0.47347794338664284</v>
      </c>
      <c r="F59" s="2783">
        <v>0.41210398306504381</v>
      </c>
      <c r="G59" s="2782">
        <v>1.9058003470070011E-2</v>
      </c>
    </row>
    <row r="60" spans="1:8" s="179" customFormat="1" ht="12" customHeight="1" thickBot="1" x14ac:dyDescent="0.4">
      <c r="A60" s="81" t="s">
        <v>61</v>
      </c>
      <c r="B60" s="328" t="s">
        <v>59</v>
      </c>
      <c r="C60" s="327">
        <v>207</v>
      </c>
      <c r="D60" s="140">
        <v>8.4633159979929151E-2</v>
      </c>
      <c r="E60" s="140">
        <v>0.46448669681465504</v>
      </c>
      <c r="F60" s="140">
        <v>0.41283253464696146</v>
      </c>
      <c r="G60" s="138">
        <v>3.80476085584543E-2</v>
      </c>
    </row>
    <row r="61" spans="1:8" s="732" customFormat="1" ht="12" customHeight="1" x14ac:dyDescent="0.3">
      <c r="A61" s="902"/>
      <c r="B61" s="734"/>
      <c r="C61" s="900"/>
      <c r="D61" s="733"/>
      <c r="E61" s="733"/>
      <c r="F61" s="733"/>
      <c r="G61" s="733"/>
      <c r="H61" s="3041"/>
    </row>
    <row r="62" spans="1:8" ht="12" customHeight="1" x14ac:dyDescent="0.35">
      <c r="H62" s="3041"/>
    </row>
    <row r="63" spans="1:8" ht="12" customHeight="1" x14ac:dyDescent="0.35">
      <c r="H63" s="3041"/>
    </row>
    <row r="64" spans="1:8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3.9" customHeight="1" x14ac:dyDescent="0.35"/>
    <row r="74" ht="13.9" customHeight="1" x14ac:dyDescent="0.35"/>
    <row r="75" ht="14.25" customHeight="1" x14ac:dyDescent="0.35"/>
    <row r="77" ht="14.25" customHeight="1" x14ac:dyDescent="0.35"/>
    <row r="78" ht="19.149999999999999" customHeight="1" x14ac:dyDescent="0.35"/>
    <row r="79" ht="19.149999999999999" customHeight="1" x14ac:dyDescent="0.35"/>
    <row r="82" ht="28.9" customHeight="1" x14ac:dyDescent="0.35"/>
    <row r="83" ht="28.9" customHeight="1" x14ac:dyDescent="0.35"/>
    <row r="84" ht="28.9" customHeight="1" x14ac:dyDescent="0.35"/>
    <row r="85" ht="14.25" customHeight="1" x14ac:dyDescent="0.35"/>
    <row r="92" ht="14.5" customHeight="1" x14ac:dyDescent="0.35"/>
    <row r="93" ht="14.5" customHeight="1" x14ac:dyDescent="0.35"/>
    <row r="94" ht="14.5" customHeight="1" x14ac:dyDescent="0.35"/>
    <row r="105" ht="14.25" customHeight="1" x14ac:dyDescent="0.35"/>
    <row r="117" ht="14.25" customHeight="1" x14ac:dyDescent="0.35"/>
    <row r="127" ht="14.25" customHeight="1" x14ac:dyDescent="0.35"/>
  </sheetData>
  <mergeCells count="5">
    <mergeCell ref="A2:G2"/>
    <mergeCell ref="A1:G1"/>
    <mergeCell ref="A3:B6"/>
    <mergeCell ref="C3:G4"/>
    <mergeCell ref="A7:B7"/>
  </mergeCells>
  <conditionalFormatting sqref="D7:G60">
    <cfRule type="expression" dxfId="565" priority="2">
      <formula>D7&lt;0.005</formula>
    </cfRule>
  </conditionalFormatting>
  <conditionalFormatting sqref="D7:G60">
    <cfRule type="expression" dxfId="56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גיליון160">
    <pageSetUpPr fitToPage="1"/>
  </sheetPr>
  <dimension ref="A1:H10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734" bestFit="1" customWidth="1"/>
    <col min="2" max="2" width="45.90625" style="734" customWidth="1"/>
    <col min="3" max="3" width="7.08984375" style="900" bestFit="1" customWidth="1"/>
    <col min="4" max="4" width="11.08984375" style="733" bestFit="1" customWidth="1"/>
    <col min="5" max="5" width="15.90625" style="733" bestFit="1" customWidth="1"/>
    <col min="6" max="6" width="11.6328125" style="733" bestFit="1" customWidth="1"/>
    <col min="7" max="7" width="10.90625" style="733" bestFit="1" customWidth="1"/>
  </cols>
  <sheetData>
    <row r="1" spans="1:8" ht="15.75" customHeight="1" x14ac:dyDescent="0.35">
      <c r="A1" s="6345" t="s">
        <v>1352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1351</v>
      </c>
      <c r="B2" s="6345"/>
      <c r="C2" s="6345"/>
      <c r="D2" s="6345"/>
      <c r="E2" s="6345"/>
      <c r="F2" s="6345"/>
      <c r="G2" s="6345"/>
    </row>
    <row r="3" spans="1:8" ht="15.75" customHeight="1" x14ac:dyDescent="0.35">
      <c r="A3" s="6585"/>
      <c r="B3" s="7150"/>
      <c r="C3" s="6529" t="s">
        <v>431</v>
      </c>
      <c r="D3" s="6530"/>
      <c r="E3" s="6530"/>
      <c r="F3" s="6530"/>
      <c r="G3" s="6531"/>
    </row>
    <row r="4" spans="1:8" ht="15.75" customHeight="1" thickBot="1" x14ac:dyDescent="0.4">
      <c r="A4" s="7151"/>
      <c r="B4" s="7152"/>
      <c r="C4" s="6384"/>
      <c r="D4" s="6385"/>
      <c r="E4" s="6385"/>
      <c r="F4" s="6385"/>
      <c r="G4" s="6386"/>
    </row>
    <row r="5" spans="1:8" ht="31" x14ac:dyDescent="0.35">
      <c r="A5" s="7151"/>
      <c r="B5" s="7152"/>
      <c r="C5" s="934" t="s">
        <v>55</v>
      </c>
      <c r="D5" s="932" t="s">
        <v>430</v>
      </c>
      <c r="E5" s="933" t="s">
        <v>429</v>
      </c>
      <c r="F5" s="932" t="s">
        <v>428</v>
      </c>
      <c r="G5" s="931" t="s">
        <v>427</v>
      </c>
      <c r="H5" s="3041"/>
    </row>
    <row r="6" spans="1:8" ht="16" thickBot="1" x14ac:dyDescent="0.4">
      <c r="A6" s="6594"/>
      <c r="B6" s="6595"/>
      <c r="C6" s="930" t="s">
        <v>49</v>
      </c>
      <c r="D6" s="868" t="s">
        <v>426</v>
      </c>
      <c r="E6" s="869" t="s">
        <v>425</v>
      </c>
      <c r="F6" s="868" t="s">
        <v>424</v>
      </c>
      <c r="G6" s="929" t="s">
        <v>423</v>
      </c>
      <c r="H6" s="3041"/>
    </row>
    <row r="7" spans="1:8" s="179" customFormat="1" ht="12" customHeight="1" x14ac:dyDescent="0.35">
      <c r="A7" s="44" t="s">
        <v>48</v>
      </c>
      <c r="B7" s="378" t="s">
        <v>47</v>
      </c>
      <c r="C7" s="927">
        <v>4532.0000000000018</v>
      </c>
      <c r="D7" s="219">
        <v>4.2737687275180195E-2</v>
      </c>
      <c r="E7" s="219">
        <v>0.61318909314534142</v>
      </c>
      <c r="F7" s="219">
        <v>0.27499336588056567</v>
      </c>
      <c r="G7" s="267">
        <v>6.9079853698912924E-2</v>
      </c>
      <c r="H7" s="3046"/>
    </row>
    <row r="8" spans="1:8" s="179" customFormat="1" ht="12" customHeight="1" thickBot="1" x14ac:dyDescent="0.4">
      <c r="A8" s="283" t="s">
        <v>46</v>
      </c>
      <c r="B8" s="3033" t="s">
        <v>45</v>
      </c>
      <c r="C8" s="3050">
        <v>8071.0000000000018</v>
      </c>
      <c r="D8" s="3012">
        <v>3.9997662431803895E-2</v>
      </c>
      <c r="E8" s="3012">
        <v>0.40858311387008128</v>
      </c>
      <c r="F8" s="3012">
        <v>0.47980037743995657</v>
      </c>
      <c r="G8" s="3011">
        <v>7.1618846258168278E-2</v>
      </c>
      <c r="H8" s="3046"/>
    </row>
    <row r="9" spans="1:8" s="179" customFormat="1" ht="12" customHeight="1" x14ac:dyDescent="0.35">
      <c r="A9" s="55" t="s">
        <v>44</v>
      </c>
      <c r="B9" s="2790" t="s">
        <v>43</v>
      </c>
      <c r="C9" s="3048">
        <v>5849.0000000000136</v>
      </c>
      <c r="D9" s="2723">
        <v>2.5758744048768384E-3</v>
      </c>
      <c r="E9" s="2723">
        <v>5.324243851573459E-2</v>
      </c>
      <c r="F9" s="2723">
        <v>0.81631903192382316</v>
      </c>
      <c r="G9" s="2749">
        <v>0.12786265515557393</v>
      </c>
      <c r="H9" s="3046"/>
    </row>
    <row r="10" spans="1:8" s="179" customFormat="1" ht="12" customHeight="1" x14ac:dyDescent="0.35">
      <c r="A10" s="36" t="s">
        <v>42</v>
      </c>
      <c r="B10" s="3035" t="s">
        <v>41</v>
      </c>
      <c r="C10" s="3051">
        <v>1779.9999999999998</v>
      </c>
      <c r="D10" s="2990">
        <v>1.5806346801087862E-2</v>
      </c>
      <c r="E10" s="2990">
        <v>0.50937801608346955</v>
      </c>
      <c r="F10" s="2990">
        <v>0.40349173115961717</v>
      </c>
      <c r="G10" s="2989">
        <v>7.1323905955826231E-2</v>
      </c>
      <c r="H10" s="3046"/>
    </row>
    <row r="11" spans="1:8" s="179" customFormat="1" ht="12" customHeight="1" thickBot="1" x14ac:dyDescent="0.4">
      <c r="A11" s="57"/>
      <c r="B11" s="2948" t="s">
        <v>40</v>
      </c>
      <c r="C11" s="920">
        <v>5509.9999999999873</v>
      </c>
      <c r="D11" s="3004">
        <v>8.0252096710918347E-2</v>
      </c>
      <c r="E11" s="3004">
        <v>0.84962924950042729</v>
      </c>
      <c r="F11" s="3004">
        <v>4.8232424936464825E-2</v>
      </c>
      <c r="G11" s="3003">
        <v>2.1886228852188418E-2</v>
      </c>
      <c r="H11" s="3046"/>
    </row>
    <row r="12" spans="1:8" s="179" customFormat="1" ht="12" customHeight="1" x14ac:dyDescent="0.35">
      <c r="A12" s="44" t="s">
        <v>39</v>
      </c>
      <c r="B12" s="378" t="s">
        <v>38</v>
      </c>
      <c r="C12" s="927">
        <v>2308.0000000000009</v>
      </c>
      <c r="D12" s="219">
        <v>3.9985907227274915E-2</v>
      </c>
      <c r="E12" s="219">
        <v>0.65643841568482142</v>
      </c>
      <c r="F12" s="219">
        <v>0.27349714778728251</v>
      </c>
      <c r="G12" s="267">
        <v>3.007852930062678E-2</v>
      </c>
      <c r="H12" s="3046"/>
    </row>
    <row r="13" spans="1:8" s="179" customFormat="1" ht="12" customHeight="1" x14ac:dyDescent="0.35">
      <c r="A13" s="36" t="s">
        <v>37</v>
      </c>
      <c r="B13" s="3035" t="s">
        <v>36</v>
      </c>
      <c r="C13" s="3051">
        <v>8687.9999999999873</v>
      </c>
      <c r="D13" s="2990">
        <v>3.1475737757887298E-2</v>
      </c>
      <c r="E13" s="2990">
        <v>0.37702621507942569</v>
      </c>
      <c r="F13" s="2990">
        <v>0.50219564355564084</v>
      </c>
      <c r="G13" s="2989">
        <v>8.9302403607071493E-2</v>
      </c>
      <c r="H13" s="3046"/>
    </row>
    <row r="14" spans="1:8" s="179" customFormat="1" ht="12" customHeight="1" x14ac:dyDescent="0.35">
      <c r="A14" s="34"/>
      <c r="B14" s="3035" t="s">
        <v>35</v>
      </c>
      <c r="C14" s="3051">
        <v>43.999999999999993</v>
      </c>
      <c r="D14" s="2990">
        <v>0.24807948889237358</v>
      </c>
      <c r="E14" s="2990">
        <v>0.66164665805732426</v>
      </c>
      <c r="F14" s="2990">
        <v>6.2353057981279318E-2</v>
      </c>
      <c r="G14" s="2989">
        <v>2.7920795069022643E-2</v>
      </c>
      <c r="H14" s="3046"/>
    </row>
    <row r="15" spans="1:8" s="179" customFormat="1" ht="12" customHeight="1" x14ac:dyDescent="0.35">
      <c r="A15" s="34"/>
      <c r="B15" s="3035" t="s">
        <v>34</v>
      </c>
      <c r="C15" s="3051">
        <v>302.00000000000017</v>
      </c>
      <c r="D15" s="2990">
        <v>2.4230819749710596E-2</v>
      </c>
      <c r="E15" s="2990">
        <v>0.5068384691987966</v>
      </c>
      <c r="F15" s="2990">
        <v>0.33523214246030519</v>
      </c>
      <c r="G15" s="2989">
        <v>0.13369856859119081</v>
      </c>
      <c r="H15" s="3046"/>
    </row>
    <row r="16" spans="1:8" s="179" customFormat="1" ht="12" customHeight="1" x14ac:dyDescent="0.35">
      <c r="A16" s="34"/>
      <c r="B16" s="3035" t="s">
        <v>33</v>
      </c>
      <c r="C16" s="3051">
        <v>128.00000000000006</v>
      </c>
      <c r="D16" s="2990">
        <v>0</v>
      </c>
      <c r="E16" s="2990">
        <v>0.89750670324014237</v>
      </c>
      <c r="F16" s="2990">
        <v>5.5742871363965246E-2</v>
      </c>
      <c r="G16" s="2989">
        <v>4.6750425395890145E-2</v>
      </c>
      <c r="H16" s="3046"/>
    </row>
    <row r="17" spans="1:8" s="179" customFormat="1" ht="12" customHeight="1" x14ac:dyDescent="0.35">
      <c r="A17" s="34"/>
      <c r="B17" s="3035" t="s">
        <v>32</v>
      </c>
      <c r="C17" s="3051">
        <v>120</v>
      </c>
      <c r="D17" s="2990">
        <v>3.5603875299916522E-2</v>
      </c>
      <c r="E17" s="2990">
        <v>0.78958309010567307</v>
      </c>
      <c r="F17" s="2990">
        <v>0.10414995655141029</v>
      </c>
      <c r="G17" s="2989">
        <v>7.0663078043000024E-2</v>
      </c>
      <c r="H17" s="3046"/>
    </row>
    <row r="18" spans="1:8" s="179" customFormat="1" ht="12" customHeight="1" x14ac:dyDescent="0.35">
      <c r="A18" s="34"/>
      <c r="B18" s="3035" t="s">
        <v>4</v>
      </c>
      <c r="C18" s="3051">
        <v>121</v>
      </c>
      <c r="D18" s="2990">
        <v>4.7531306989594235E-2</v>
      </c>
      <c r="E18" s="2990">
        <v>0.65911686407240355</v>
      </c>
      <c r="F18" s="2990">
        <v>0.28777700920422811</v>
      </c>
      <c r="G18" s="2989">
        <v>5.5748197337747284E-3</v>
      </c>
      <c r="H18" s="3046"/>
    </row>
    <row r="19" spans="1:8" s="179" customFormat="1" ht="12" customHeight="1" thickBot="1" x14ac:dyDescent="0.4">
      <c r="A19" s="34"/>
      <c r="B19" s="3033" t="s">
        <v>25</v>
      </c>
      <c r="C19" s="3050">
        <v>1427.9999999999998</v>
      </c>
      <c r="D19" s="3012">
        <v>8.9935265617299504E-2</v>
      </c>
      <c r="E19" s="3012">
        <v>0.75571262939560957</v>
      </c>
      <c r="F19" s="3012">
        <v>0.12876532995172721</v>
      </c>
      <c r="G19" s="3011">
        <v>2.5586775035364467E-2</v>
      </c>
      <c r="H19" s="3046"/>
    </row>
    <row r="20" spans="1:8" s="179" customFormat="1" ht="12" customHeight="1" x14ac:dyDescent="0.35">
      <c r="A20" s="55" t="s">
        <v>31</v>
      </c>
      <c r="B20" s="2790" t="s">
        <v>30</v>
      </c>
      <c r="C20" s="3048">
        <v>31.000000000000004</v>
      </c>
      <c r="D20" s="2723">
        <v>0</v>
      </c>
      <c r="E20" s="2723">
        <v>0.93172585168158817</v>
      </c>
      <c r="F20" s="2723">
        <v>6.8274148318411776E-2</v>
      </c>
      <c r="G20" s="2749">
        <v>0</v>
      </c>
      <c r="H20" s="3046"/>
    </row>
    <row r="21" spans="1:8" s="179" customFormat="1" ht="12" customHeight="1" x14ac:dyDescent="0.35">
      <c r="A21" s="283" t="s">
        <v>29</v>
      </c>
      <c r="B21" s="3035" t="s">
        <v>28</v>
      </c>
      <c r="C21" s="3051">
        <v>311.99999999999994</v>
      </c>
      <c r="D21" s="2990">
        <v>2.0442773076713321E-2</v>
      </c>
      <c r="E21" s="2990">
        <v>0.80392867825667214</v>
      </c>
      <c r="F21" s="2990">
        <v>0.10558568774491363</v>
      </c>
      <c r="G21" s="2989">
        <v>7.0042860921699354E-2</v>
      </c>
      <c r="H21" s="3046"/>
    </row>
    <row r="22" spans="1:8" s="179" customFormat="1" ht="12" customHeight="1" x14ac:dyDescent="0.35">
      <c r="A22" s="36"/>
      <c r="B22" s="3035" t="s">
        <v>27</v>
      </c>
      <c r="C22" s="3051">
        <v>895</v>
      </c>
      <c r="D22" s="2990">
        <v>4.4594295080177954E-2</v>
      </c>
      <c r="E22" s="2990">
        <v>0.71534469867446671</v>
      </c>
      <c r="F22" s="2990">
        <v>0.21644638473879804</v>
      </c>
      <c r="G22" s="2989">
        <v>2.3614621506558554E-2</v>
      </c>
      <c r="H22" s="3046"/>
    </row>
    <row r="23" spans="1:8" s="179" customFormat="1" ht="12" customHeight="1" x14ac:dyDescent="0.35">
      <c r="A23" s="34"/>
      <c r="B23" s="3035" t="s">
        <v>26</v>
      </c>
      <c r="C23" s="3051">
        <v>558.00000000000011</v>
      </c>
      <c r="D23" s="2990">
        <v>3.0672179064300399E-2</v>
      </c>
      <c r="E23" s="2990">
        <v>0.5241294059334084</v>
      </c>
      <c r="F23" s="2990">
        <v>0.43547536406532267</v>
      </c>
      <c r="G23" s="2989">
        <v>9.7230509369684026E-3</v>
      </c>
      <c r="H23" s="3046"/>
    </row>
    <row r="24" spans="1:8" s="179" customFormat="1" ht="12" customHeight="1" x14ac:dyDescent="0.35">
      <c r="A24" s="34"/>
      <c r="B24" s="3035" t="s">
        <v>4</v>
      </c>
      <c r="C24" s="3051">
        <v>67.999999999999986</v>
      </c>
      <c r="D24" s="2990">
        <v>8.3053548001586167E-2</v>
      </c>
      <c r="E24" s="2990">
        <v>0.60264205146192718</v>
      </c>
      <c r="F24" s="2990">
        <v>0.27349271091900229</v>
      </c>
      <c r="G24" s="2989">
        <v>4.0811689617484166E-2</v>
      </c>
      <c r="H24" s="3046"/>
    </row>
    <row r="25" spans="1:8" s="179" customFormat="1" ht="12" customHeight="1" thickBot="1" x14ac:dyDescent="0.4">
      <c r="A25" s="57"/>
      <c r="B25" s="2948" t="s">
        <v>25</v>
      </c>
      <c r="C25" s="920">
        <v>444.00000000000051</v>
      </c>
      <c r="D25" s="3004">
        <v>5.1673504523120611E-2</v>
      </c>
      <c r="E25" s="3004">
        <v>0.56100533234684891</v>
      </c>
      <c r="F25" s="3004">
        <v>0.34784464326396486</v>
      </c>
      <c r="G25" s="3003">
        <v>3.947651986606459E-2</v>
      </c>
      <c r="H25" s="3046"/>
    </row>
    <row r="26" spans="1:8" s="179" customFormat="1" ht="12" customHeight="1" x14ac:dyDescent="0.35">
      <c r="A26" s="44" t="s">
        <v>24</v>
      </c>
      <c r="B26" s="378" t="s">
        <v>23</v>
      </c>
      <c r="C26" s="927">
        <v>1233.0000000000002</v>
      </c>
      <c r="D26" s="219">
        <v>7.4431243761549262E-2</v>
      </c>
      <c r="E26" s="219">
        <v>0.74156014808609672</v>
      </c>
      <c r="F26" s="219">
        <v>0.16109815717315587</v>
      </c>
      <c r="G26" s="267">
        <v>2.2910450979198024E-2</v>
      </c>
      <c r="H26" s="3046"/>
    </row>
    <row r="27" spans="1:8" s="179" customFormat="1" ht="12" customHeight="1" x14ac:dyDescent="0.35">
      <c r="A27" s="36" t="s">
        <v>22</v>
      </c>
      <c r="B27" s="3035" t="s">
        <v>21</v>
      </c>
      <c r="C27" s="3051">
        <v>2547.9999999999995</v>
      </c>
      <c r="D27" s="2990">
        <v>5.8033727157737781E-2</v>
      </c>
      <c r="E27" s="2990">
        <v>0.5806578580310402</v>
      </c>
      <c r="F27" s="2990">
        <v>0.31244664110775572</v>
      </c>
      <c r="G27" s="2989">
        <v>4.8861773703469363E-2</v>
      </c>
      <c r="H27" s="3046"/>
    </row>
    <row r="28" spans="1:8" s="179" customFormat="1" ht="12" customHeight="1" x14ac:dyDescent="0.35">
      <c r="A28" s="34"/>
      <c r="B28" s="3035" t="s">
        <v>20</v>
      </c>
      <c r="C28" s="3051">
        <v>5216.99999999999</v>
      </c>
      <c r="D28" s="2990">
        <v>9.7360183123145136E-3</v>
      </c>
      <c r="E28" s="2990">
        <v>0.11356662495210643</v>
      </c>
      <c r="F28" s="2990">
        <v>0.75125692522747811</v>
      </c>
      <c r="G28" s="2989">
        <v>0.12544043150810522</v>
      </c>
      <c r="H28" s="3046"/>
    </row>
    <row r="29" spans="1:8" s="179" customFormat="1" ht="12" customHeight="1" x14ac:dyDescent="0.35">
      <c r="A29" s="34"/>
      <c r="B29" s="3035" t="s">
        <v>19</v>
      </c>
      <c r="C29" s="3051">
        <v>731</v>
      </c>
      <c r="D29" s="2990">
        <v>0.13261540970669985</v>
      </c>
      <c r="E29" s="2990">
        <v>0.78353787255827068</v>
      </c>
      <c r="F29" s="2990">
        <v>6.2765607572287788E-2</v>
      </c>
      <c r="G29" s="2989">
        <v>2.108111016274156E-2</v>
      </c>
      <c r="H29" s="3046"/>
    </row>
    <row r="30" spans="1:8" s="179" customFormat="1" ht="12" customHeight="1" x14ac:dyDescent="0.35">
      <c r="A30" s="34"/>
      <c r="B30" s="3035" t="s">
        <v>18</v>
      </c>
      <c r="C30" s="3051">
        <v>196.00000000000006</v>
      </c>
      <c r="D30" s="2990">
        <v>2.9528439635139386E-2</v>
      </c>
      <c r="E30" s="2990">
        <v>0.65186204131323644</v>
      </c>
      <c r="F30" s="2990">
        <v>0.1907777764585093</v>
      </c>
      <c r="G30" s="2989">
        <v>0.12783174259311472</v>
      </c>
      <c r="H30" s="3046"/>
    </row>
    <row r="31" spans="1:8" s="179" customFormat="1" ht="12" customHeight="1" x14ac:dyDescent="0.35">
      <c r="A31" s="34"/>
      <c r="B31" s="3035" t="s">
        <v>189</v>
      </c>
      <c r="C31" s="3051">
        <v>1968.9999999999964</v>
      </c>
      <c r="D31" s="2990">
        <v>4.2299595525292527E-2</v>
      </c>
      <c r="E31" s="2990">
        <v>0.90658772763931639</v>
      </c>
      <c r="F31" s="2990">
        <v>3.7155182938032529E-2</v>
      </c>
      <c r="G31" s="2989">
        <v>1.3957493897357211E-2</v>
      </c>
      <c r="H31" s="3046"/>
    </row>
    <row r="32" spans="1:8" s="179" customFormat="1" ht="12" customHeight="1" x14ac:dyDescent="0.35">
      <c r="A32" s="34"/>
      <c r="B32" s="3035" t="s">
        <v>16</v>
      </c>
      <c r="C32" s="3051">
        <v>164.00000000000006</v>
      </c>
      <c r="D32" s="2990">
        <v>5.41761795835599E-2</v>
      </c>
      <c r="E32" s="2990">
        <v>0.76966927401621288</v>
      </c>
      <c r="F32" s="2990">
        <v>0.10441145938701149</v>
      </c>
      <c r="G32" s="2989">
        <v>7.1743087013215467E-2</v>
      </c>
      <c r="H32" s="3046"/>
    </row>
    <row r="33" spans="1:8" s="179" customFormat="1" ht="12" customHeight="1" x14ac:dyDescent="0.35">
      <c r="A33" s="34"/>
      <c r="B33" s="3035" t="s">
        <v>15</v>
      </c>
      <c r="C33" s="3051">
        <v>198</v>
      </c>
      <c r="D33" s="2990">
        <v>5.6782672966551387E-3</v>
      </c>
      <c r="E33" s="2990">
        <v>0.32411189205397201</v>
      </c>
      <c r="F33" s="2990">
        <v>0.30160480375483428</v>
      </c>
      <c r="G33" s="2989">
        <v>0.36860503689453905</v>
      </c>
      <c r="H33" s="3046"/>
    </row>
    <row r="34" spans="1:8" s="179" customFormat="1" ht="12" customHeight="1" x14ac:dyDescent="0.35">
      <c r="A34" s="34"/>
      <c r="B34" s="3035" t="s">
        <v>14</v>
      </c>
      <c r="C34" s="3051">
        <v>545</v>
      </c>
      <c r="D34" s="2990">
        <v>0</v>
      </c>
      <c r="E34" s="2990">
        <v>8.0558710142687954E-3</v>
      </c>
      <c r="F34" s="2990">
        <v>0.97248636255431331</v>
      </c>
      <c r="G34" s="2989">
        <v>1.9457766431417847E-2</v>
      </c>
      <c r="H34" s="3046"/>
    </row>
    <row r="35" spans="1:8" s="179" customFormat="1" ht="12" customHeight="1" x14ac:dyDescent="0.35">
      <c r="A35" s="34"/>
      <c r="B35" s="3015" t="s">
        <v>12</v>
      </c>
      <c r="C35" s="3051">
        <v>192.99999999999997</v>
      </c>
      <c r="D35" s="2990">
        <v>1.4370835740432525E-2</v>
      </c>
      <c r="E35" s="2990">
        <v>0.85231033736975292</v>
      </c>
      <c r="F35" s="2990">
        <v>9.7516055250084402E-2</v>
      </c>
      <c r="G35" s="2989">
        <v>3.5802771639730432E-2</v>
      </c>
      <c r="H35" s="3046"/>
    </row>
    <row r="36" spans="1:8" s="179" customFormat="1" ht="12" customHeight="1" thickBot="1" x14ac:dyDescent="0.4">
      <c r="A36" s="34"/>
      <c r="B36" s="3033" t="s">
        <v>4</v>
      </c>
      <c r="C36" s="3050">
        <v>129.99999999999997</v>
      </c>
      <c r="D36" s="3012">
        <v>4.8877081948125983E-2</v>
      </c>
      <c r="E36" s="3012">
        <v>0.59594217864813126</v>
      </c>
      <c r="F36" s="3012">
        <v>0.20466701771733026</v>
      </c>
      <c r="G36" s="3011">
        <v>0.15051372168641261</v>
      </c>
      <c r="H36" s="3046"/>
    </row>
    <row r="37" spans="1:8" s="179" customFormat="1" ht="12" customHeight="1" x14ac:dyDescent="0.35">
      <c r="A37" s="924" t="s">
        <v>3</v>
      </c>
      <c r="B37" s="3049" t="s">
        <v>2</v>
      </c>
      <c r="C37" s="3048">
        <v>8601.9999999999818</v>
      </c>
      <c r="D37" s="2723">
        <v>3.3966731588086919E-2</v>
      </c>
      <c r="E37" s="2723">
        <v>0.37872254055457438</v>
      </c>
      <c r="F37" s="2723">
        <v>0.50048236523420675</v>
      </c>
      <c r="G37" s="2749">
        <v>8.6828362623152439E-2</v>
      </c>
      <c r="H37" s="3046"/>
    </row>
    <row r="38" spans="1:8" s="179" customFormat="1" ht="12" customHeight="1" thickBot="1" x14ac:dyDescent="0.4">
      <c r="A38" s="894" t="s">
        <v>1</v>
      </c>
      <c r="B38" s="3047" t="s">
        <v>0</v>
      </c>
      <c r="C38" s="920">
        <v>4536.9999999999927</v>
      </c>
      <c r="D38" s="3004">
        <v>5.2050416922384109E-2</v>
      </c>
      <c r="E38" s="3004">
        <v>0.66933655545642468</v>
      </c>
      <c r="F38" s="3004">
        <v>0.23512303433161333</v>
      </c>
      <c r="G38" s="3003">
        <v>4.3489993289578581E-2</v>
      </c>
      <c r="H38" s="3046"/>
    </row>
    <row r="39" spans="1:8" s="732" customFormat="1" ht="12" customHeight="1" x14ac:dyDescent="0.3">
      <c r="A39" s="902"/>
      <c r="B39" s="734"/>
      <c r="C39" s="900"/>
      <c r="D39" s="733"/>
      <c r="E39" s="733"/>
      <c r="F39" s="733"/>
      <c r="G39" s="733"/>
      <c r="H39" s="3041"/>
    </row>
    <row r="40" spans="1:8" ht="12" customHeight="1" x14ac:dyDescent="0.35">
      <c r="H40" s="3041"/>
    </row>
    <row r="41" spans="1:8" ht="12" customHeight="1" x14ac:dyDescent="0.35">
      <c r="H41" s="3041"/>
    </row>
    <row r="42" spans="1:8" ht="12" customHeight="1" x14ac:dyDescent="0.35"/>
    <row r="43" spans="1:8" ht="12" customHeight="1" x14ac:dyDescent="0.35"/>
    <row r="44" spans="1:8" ht="12" customHeight="1" x14ac:dyDescent="0.35"/>
    <row r="45" spans="1:8" ht="12" customHeight="1" x14ac:dyDescent="0.35"/>
    <row r="46" spans="1:8" ht="12" customHeight="1" x14ac:dyDescent="0.35"/>
    <row r="47" spans="1:8" ht="12" customHeight="1" x14ac:dyDescent="0.35"/>
    <row r="48" spans="1:8" ht="12" customHeight="1" x14ac:dyDescent="0.35"/>
    <row r="49" ht="12" customHeight="1" x14ac:dyDescent="0.35"/>
    <row r="50" ht="12" customHeight="1" x14ac:dyDescent="0.35"/>
    <row r="51" ht="13.9" customHeight="1" x14ac:dyDescent="0.35"/>
    <row r="52" ht="13.9" customHeight="1" x14ac:dyDescent="0.35"/>
    <row r="53" ht="14.25" customHeight="1" x14ac:dyDescent="0.35"/>
    <row r="55" ht="14.25" customHeight="1" x14ac:dyDescent="0.35"/>
    <row r="56" ht="19.149999999999999" customHeight="1" x14ac:dyDescent="0.35"/>
    <row r="57" ht="19.149999999999999" customHeight="1" x14ac:dyDescent="0.35"/>
    <row r="60" ht="28.9" customHeight="1" x14ac:dyDescent="0.35"/>
    <row r="61" ht="28.9" customHeight="1" x14ac:dyDescent="0.35"/>
    <row r="62" ht="28.9" customHeight="1" x14ac:dyDescent="0.35"/>
    <row r="63" ht="14.25" customHeight="1" x14ac:dyDescent="0.35"/>
    <row r="70" ht="14.5" customHeight="1" x14ac:dyDescent="0.35"/>
    <row r="71" ht="14.5" customHeight="1" x14ac:dyDescent="0.35"/>
    <row r="72" ht="14.5" customHeight="1" x14ac:dyDescent="0.35"/>
    <row r="83" ht="14.25" customHeight="1" x14ac:dyDescent="0.35"/>
    <row r="95" ht="14.25" customHeight="1" x14ac:dyDescent="0.35"/>
    <row r="105" ht="14.25" customHeight="1" x14ac:dyDescent="0.35"/>
  </sheetData>
  <mergeCells count="4">
    <mergeCell ref="A2:G2"/>
    <mergeCell ref="A3:B6"/>
    <mergeCell ref="C3:G4"/>
    <mergeCell ref="A1:G1"/>
  </mergeCells>
  <conditionalFormatting sqref="D7:G38">
    <cfRule type="expression" dxfId="563" priority="2">
      <formula>D7&lt;0.005</formula>
    </cfRule>
  </conditionalFormatting>
  <conditionalFormatting sqref="D7:G38">
    <cfRule type="expression" dxfId="56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גיליון161">
    <tabColor rgb="FFFFC000"/>
  </sheetPr>
  <dimension ref="A1:F12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9.7265625" style="177" customWidth="1"/>
    <col min="2" max="2" width="36.26953125" style="177" customWidth="1"/>
    <col min="3" max="3" width="19.90625" style="936" customWidth="1"/>
    <col min="4" max="6" width="19.90625" style="935" customWidth="1"/>
  </cols>
  <sheetData>
    <row r="1" spans="1:6" s="771" customFormat="1" ht="15.75" customHeight="1" x14ac:dyDescent="0.45">
      <c r="A1" s="6345" t="s">
        <v>1354</v>
      </c>
      <c r="B1" s="6345"/>
      <c r="C1" s="6345"/>
      <c r="D1" s="6345"/>
      <c r="E1" s="6345"/>
      <c r="F1" s="6345"/>
    </row>
    <row r="2" spans="1:6" s="771" customFormat="1" ht="15.75" customHeight="1" thickBot="1" x14ac:dyDescent="0.5">
      <c r="A2" s="6345" t="s">
        <v>1353</v>
      </c>
      <c r="B2" s="6345"/>
      <c r="C2" s="6345"/>
      <c r="D2" s="6345"/>
      <c r="E2" s="6345"/>
      <c r="F2" s="6345"/>
    </row>
    <row r="3" spans="1:6" s="706" customFormat="1" ht="15.5" x14ac:dyDescent="0.35">
      <c r="A3" s="6444"/>
      <c r="B3" s="7155"/>
      <c r="C3" s="7160" t="s">
        <v>442</v>
      </c>
      <c r="D3" s="6601"/>
      <c r="E3" s="6601"/>
      <c r="F3" s="6602"/>
    </row>
    <row r="4" spans="1:6" s="706" customFormat="1" ht="16" thickBot="1" x14ac:dyDescent="0.4">
      <c r="A4" s="7156"/>
      <c r="B4" s="7157"/>
      <c r="C4" s="6603"/>
      <c r="D4" s="6603"/>
      <c r="E4" s="6603"/>
      <c r="F4" s="6604"/>
    </row>
    <row r="5" spans="1:6" s="706" customFormat="1" ht="15.5" x14ac:dyDescent="0.35">
      <c r="A5" s="7156"/>
      <c r="B5" s="7157"/>
      <c r="C5" s="3077" t="s">
        <v>55</v>
      </c>
      <c r="D5" s="932" t="s">
        <v>441</v>
      </c>
      <c r="E5" s="3076" t="s">
        <v>440</v>
      </c>
      <c r="F5" s="932" t="s">
        <v>439</v>
      </c>
    </row>
    <row r="6" spans="1:6" s="706" customFormat="1" ht="16" thickBot="1" x14ac:dyDescent="0.4">
      <c r="A6" s="7158"/>
      <c r="B6" s="7159"/>
      <c r="C6" s="3075" t="s">
        <v>49</v>
      </c>
      <c r="D6" s="854" t="s">
        <v>438</v>
      </c>
      <c r="E6" s="963" t="s">
        <v>437</v>
      </c>
      <c r="F6" s="854" t="s">
        <v>436</v>
      </c>
    </row>
    <row r="7" spans="1:6" s="179" customFormat="1" ht="12" customHeight="1" thickBot="1" x14ac:dyDescent="0.4">
      <c r="A7" s="6368" t="s">
        <v>59</v>
      </c>
      <c r="B7" s="6443"/>
      <c r="C7" s="3072">
        <v>22767.999999999938</v>
      </c>
      <c r="D7" s="3071">
        <v>0.22328428607168657</v>
      </c>
      <c r="E7" s="239">
        <v>7.7503003849243732E-2</v>
      </c>
      <c r="F7" s="238">
        <v>0.69921271007906538</v>
      </c>
    </row>
    <row r="8" spans="1:6" s="179" customFormat="1" ht="12" customHeight="1" x14ac:dyDescent="0.35">
      <c r="A8" s="311" t="s">
        <v>123</v>
      </c>
      <c r="B8" s="2828" t="s">
        <v>122</v>
      </c>
      <c r="C8" s="3074">
        <v>1909.9999999999973</v>
      </c>
      <c r="D8" s="3064">
        <v>6.4669495447012601E-2</v>
      </c>
      <c r="E8" s="2723">
        <v>3.4580097803801481E-2</v>
      </c>
      <c r="F8" s="2749">
        <v>0.90075040674918749</v>
      </c>
    </row>
    <row r="9" spans="1:6" s="179" customFormat="1" ht="12" customHeight="1" x14ac:dyDescent="0.35">
      <c r="A9" s="92" t="s">
        <v>121</v>
      </c>
      <c r="B9" s="3021" t="s">
        <v>120</v>
      </c>
      <c r="C9" s="3069">
        <v>867.00000000000068</v>
      </c>
      <c r="D9" s="3060">
        <v>9.4640184717293685E-2</v>
      </c>
      <c r="E9" s="2990">
        <v>5.2308603397500424E-2</v>
      </c>
      <c r="F9" s="2989">
        <v>0.85305121188520772</v>
      </c>
    </row>
    <row r="10" spans="1:6" s="179" customFormat="1" ht="12" customHeight="1" x14ac:dyDescent="0.35">
      <c r="A10" s="322"/>
      <c r="B10" s="3021" t="s">
        <v>119</v>
      </c>
      <c r="C10" s="3069">
        <v>1846.0000000000002</v>
      </c>
      <c r="D10" s="3060">
        <v>0.11323410068739456</v>
      </c>
      <c r="E10" s="2990">
        <v>9.9155032770612508E-2</v>
      </c>
      <c r="F10" s="2989">
        <v>0.78761086654199053</v>
      </c>
    </row>
    <row r="11" spans="1:6" s="179" customFormat="1" ht="12" customHeight="1" x14ac:dyDescent="0.35">
      <c r="A11" s="322"/>
      <c r="B11" s="3021" t="s">
        <v>118</v>
      </c>
      <c r="C11" s="3069">
        <v>1043.9999999999993</v>
      </c>
      <c r="D11" s="3060">
        <v>0.13084139270275641</v>
      </c>
      <c r="E11" s="2990">
        <v>5.7994315214782911E-2</v>
      </c>
      <c r="F11" s="2989">
        <v>0.81116429208245966</v>
      </c>
    </row>
    <row r="12" spans="1:6" s="179" customFormat="1" ht="12" customHeight="1" x14ac:dyDescent="0.35">
      <c r="A12" s="322"/>
      <c r="B12" s="3021" t="s">
        <v>117</v>
      </c>
      <c r="C12" s="3069">
        <v>182.00000000000003</v>
      </c>
      <c r="D12" s="3060">
        <v>0.18530155682940727</v>
      </c>
      <c r="E12" s="2990">
        <v>2.9641381231093021E-2</v>
      </c>
      <c r="F12" s="2989">
        <v>0.7850570619394992</v>
      </c>
    </row>
    <row r="13" spans="1:6" s="179" customFormat="1" ht="12" customHeight="1" x14ac:dyDescent="0.35">
      <c r="A13" s="322"/>
      <c r="B13" s="3021" t="s">
        <v>116</v>
      </c>
      <c r="C13" s="3069">
        <v>115.00000000000004</v>
      </c>
      <c r="D13" s="3060">
        <v>0.34378733844243853</v>
      </c>
      <c r="E13" s="2990">
        <v>0</v>
      </c>
      <c r="F13" s="2989">
        <v>0.65621266155756186</v>
      </c>
    </row>
    <row r="14" spans="1:6" s="179" customFormat="1" ht="12" customHeight="1" x14ac:dyDescent="0.35">
      <c r="A14" s="322"/>
      <c r="B14" s="3021" t="s">
        <v>115</v>
      </c>
      <c r="C14" s="3069">
        <v>194.00000000000014</v>
      </c>
      <c r="D14" s="3060">
        <v>7.1058725853244853E-2</v>
      </c>
      <c r="E14" s="2990">
        <v>1.269290859455176E-2</v>
      </c>
      <c r="F14" s="2989">
        <v>0.91624836555220324</v>
      </c>
    </row>
    <row r="15" spans="1:6" s="179" customFormat="1" ht="12" customHeight="1" x14ac:dyDescent="0.35">
      <c r="A15" s="92"/>
      <c r="B15" s="3021" t="s">
        <v>114</v>
      </c>
      <c r="C15" s="3069">
        <v>84.000000000000014</v>
      </c>
      <c r="D15" s="3060">
        <v>6.3788312892872026E-2</v>
      </c>
      <c r="E15" s="2990">
        <v>3.3151527901969166E-2</v>
      </c>
      <c r="F15" s="2989">
        <v>0.90306015920515836</v>
      </c>
    </row>
    <row r="16" spans="1:6" s="179" customFormat="1" ht="12" customHeight="1" x14ac:dyDescent="0.35">
      <c r="A16" s="322"/>
      <c r="B16" s="3021" t="s">
        <v>113</v>
      </c>
      <c r="C16" s="3069">
        <v>85.000000000000043</v>
      </c>
      <c r="D16" s="3060">
        <v>0.35075989810068081</v>
      </c>
      <c r="E16" s="2990">
        <v>1.1916002844303365E-2</v>
      </c>
      <c r="F16" s="2989">
        <v>0.63732409905501575</v>
      </c>
    </row>
    <row r="17" spans="1:6" s="179" customFormat="1" ht="12" customHeight="1" x14ac:dyDescent="0.35">
      <c r="A17" s="322"/>
      <c r="B17" s="3021" t="s">
        <v>112</v>
      </c>
      <c r="C17" s="3069">
        <v>103.00000000000004</v>
      </c>
      <c r="D17" s="3060">
        <v>0</v>
      </c>
      <c r="E17" s="2990">
        <v>0</v>
      </c>
      <c r="F17" s="2989">
        <v>1</v>
      </c>
    </row>
    <row r="18" spans="1:6" s="179" customFormat="1" ht="12" customHeight="1" x14ac:dyDescent="0.35">
      <c r="A18" s="322"/>
      <c r="B18" s="3021" t="s">
        <v>111</v>
      </c>
      <c r="C18" s="3069">
        <v>615.99999999999955</v>
      </c>
      <c r="D18" s="3060">
        <v>0.22538531443394508</v>
      </c>
      <c r="E18" s="2990">
        <v>4.6829998105191624E-2</v>
      </c>
      <c r="F18" s="2989">
        <v>0.72778468746086422</v>
      </c>
    </row>
    <row r="19" spans="1:6" s="179" customFormat="1" ht="12" customHeight="1" x14ac:dyDescent="0.35">
      <c r="A19" s="322"/>
      <c r="B19" s="3021" t="s">
        <v>110</v>
      </c>
      <c r="C19" s="3069">
        <v>275.99999999999994</v>
      </c>
      <c r="D19" s="3060">
        <v>7.9679452217707988E-2</v>
      </c>
      <c r="E19" s="2990">
        <v>5.1660150856158972E-2</v>
      </c>
      <c r="F19" s="2989">
        <v>0.8686603969261335</v>
      </c>
    </row>
    <row r="20" spans="1:6" s="179" customFormat="1" ht="12" customHeight="1" x14ac:dyDescent="0.35">
      <c r="A20" s="322"/>
      <c r="B20" s="3021" t="s">
        <v>109</v>
      </c>
      <c r="C20" s="3069">
        <v>308.99999999999994</v>
      </c>
      <c r="D20" s="3060">
        <v>0.30753745672430122</v>
      </c>
      <c r="E20" s="2990">
        <v>9.5252602662022259E-3</v>
      </c>
      <c r="F20" s="2989">
        <v>0.68293728300949619</v>
      </c>
    </row>
    <row r="21" spans="1:6" s="179" customFormat="1" ht="12" customHeight="1" x14ac:dyDescent="0.35">
      <c r="A21" s="322"/>
      <c r="B21" s="3021" t="s">
        <v>108</v>
      </c>
      <c r="C21" s="3069">
        <v>210.00000000000006</v>
      </c>
      <c r="D21" s="3060">
        <v>0.40314410675392925</v>
      </c>
      <c r="E21" s="2990">
        <v>0</v>
      </c>
      <c r="F21" s="2989">
        <v>0.59685589324607102</v>
      </c>
    </row>
    <row r="22" spans="1:6" s="179" customFormat="1" ht="12" customHeight="1" x14ac:dyDescent="0.35">
      <c r="A22" s="322"/>
      <c r="B22" s="3021" t="s">
        <v>107</v>
      </c>
      <c r="C22" s="3069">
        <v>272.00000000000017</v>
      </c>
      <c r="D22" s="3060">
        <v>0.31569130667055595</v>
      </c>
      <c r="E22" s="2990">
        <v>9.9391224711029888E-2</v>
      </c>
      <c r="F22" s="2989">
        <v>0.58491746861841232</v>
      </c>
    </row>
    <row r="23" spans="1:6" s="179" customFormat="1" ht="12" customHeight="1" x14ac:dyDescent="0.35">
      <c r="A23" s="322"/>
      <c r="B23" s="3021" t="s">
        <v>106</v>
      </c>
      <c r="C23" s="3069">
        <v>262.00000000000006</v>
      </c>
      <c r="D23" s="3060">
        <v>0.15157408322686369</v>
      </c>
      <c r="E23" s="2990">
        <v>2.2211425370994995E-2</v>
      </c>
      <c r="F23" s="2989">
        <v>0.8262144914021412</v>
      </c>
    </row>
    <row r="24" spans="1:6" s="179" customFormat="1" ht="12" customHeight="1" x14ac:dyDescent="0.35">
      <c r="A24" s="322"/>
      <c r="B24" s="3021" t="s">
        <v>105</v>
      </c>
      <c r="C24" s="3069">
        <v>595</v>
      </c>
      <c r="D24" s="3060">
        <v>0.11297054713134363</v>
      </c>
      <c r="E24" s="2990">
        <v>0.10434969204235794</v>
      </c>
      <c r="F24" s="2989">
        <v>0.78267976082630109</v>
      </c>
    </row>
    <row r="25" spans="1:6" s="179" customFormat="1" ht="12" customHeight="1" x14ac:dyDescent="0.35">
      <c r="A25" s="322"/>
      <c r="B25" s="3021" t="s">
        <v>104</v>
      </c>
      <c r="C25" s="3069">
        <v>122.99999999999999</v>
      </c>
      <c r="D25" s="3060">
        <v>9.3117399248105845E-2</v>
      </c>
      <c r="E25" s="2990">
        <v>6.0914000645185012E-2</v>
      </c>
      <c r="F25" s="2989">
        <v>0.84596860010670927</v>
      </c>
    </row>
    <row r="26" spans="1:6" s="179" customFormat="1" ht="12" customHeight="1" x14ac:dyDescent="0.35">
      <c r="A26" s="322"/>
      <c r="B26" s="3021" t="s">
        <v>103</v>
      </c>
      <c r="C26" s="3069">
        <v>58.000000000000007</v>
      </c>
      <c r="D26" s="3060">
        <v>0.25248217548844543</v>
      </c>
      <c r="E26" s="2990">
        <v>5.4714549092400686E-2</v>
      </c>
      <c r="F26" s="2989">
        <v>0.69280327541915399</v>
      </c>
    </row>
    <row r="27" spans="1:6" s="179" customFormat="1" ht="12" customHeight="1" x14ac:dyDescent="0.35">
      <c r="A27" s="322"/>
      <c r="B27" s="3021" t="s">
        <v>102</v>
      </c>
      <c r="C27" s="3069">
        <v>83.000000000000014</v>
      </c>
      <c r="D27" s="3060">
        <v>0.22890520330512498</v>
      </c>
      <c r="E27" s="2990">
        <v>6.0367263367649568E-2</v>
      </c>
      <c r="F27" s="2989">
        <v>0.71072753332722571</v>
      </c>
    </row>
    <row r="28" spans="1:6" s="179" customFormat="1" ht="12" customHeight="1" x14ac:dyDescent="0.35">
      <c r="A28" s="322"/>
      <c r="B28" s="3021" t="s">
        <v>101</v>
      </c>
      <c r="C28" s="3069">
        <v>144.00000000000003</v>
      </c>
      <c r="D28" s="3060">
        <v>7.0314559367737076E-2</v>
      </c>
      <c r="E28" s="2990">
        <v>2.2019738647269471E-2</v>
      </c>
      <c r="F28" s="2989">
        <v>0.90766570198499341</v>
      </c>
    </row>
    <row r="29" spans="1:6" s="179" customFormat="1" ht="12" customHeight="1" x14ac:dyDescent="0.35">
      <c r="A29" s="322"/>
      <c r="B29" s="3021" t="s">
        <v>241</v>
      </c>
      <c r="C29" s="3069">
        <v>115.99999999999999</v>
      </c>
      <c r="D29" s="3060">
        <v>7.8377966031585394E-2</v>
      </c>
      <c r="E29" s="2990">
        <v>3.0461916071278506E-2</v>
      </c>
      <c r="F29" s="2989">
        <v>0.89116011789713601</v>
      </c>
    </row>
    <row r="30" spans="1:6" s="179" customFormat="1" ht="12" customHeight="1" x14ac:dyDescent="0.35">
      <c r="A30" s="322"/>
      <c r="B30" s="3021" t="s">
        <v>240</v>
      </c>
      <c r="C30" s="3069">
        <v>344</v>
      </c>
      <c r="D30" s="3060">
        <v>0.23933128356895747</v>
      </c>
      <c r="E30" s="2990">
        <v>6.6570535248876989E-2</v>
      </c>
      <c r="F30" s="2989">
        <v>0.69409818118216449</v>
      </c>
    </row>
    <row r="31" spans="1:6" s="179" customFormat="1" ht="12" customHeight="1" thickBot="1" x14ac:dyDescent="0.4">
      <c r="A31" s="379"/>
      <c r="B31" s="68" t="s">
        <v>59</v>
      </c>
      <c r="C31" s="3068">
        <v>9838.0000000000055</v>
      </c>
      <c r="D31" s="3066">
        <v>0.13802468439080809</v>
      </c>
      <c r="E31" s="2982">
        <v>5.5602354445533624E-2</v>
      </c>
      <c r="F31" s="2981">
        <v>0.80637296116367096</v>
      </c>
    </row>
    <row r="32" spans="1:6" s="179" customFormat="1" ht="12" customHeight="1" x14ac:dyDescent="0.35">
      <c r="A32" s="317" t="s">
        <v>98</v>
      </c>
      <c r="B32" s="2828" t="s">
        <v>97</v>
      </c>
      <c r="C32" s="3074">
        <v>7510.99999999999</v>
      </c>
      <c r="D32" s="3064">
        <v>0.32471361579449964</v>
      </c>
      <c r="E32" s="2723">
        <v>0.1214575430076494</v>
      </c>
      <c r="F32" s="2749">
        <v>0.55382884119788323</v>
      </c>
    </row>
    <row r="33" spans="1:6" s="179" customFormat="1" ht="12" customHeight="1" x14ac:dyDescent="0.35">
      <c r="A33" s="78" t="s">
        <v>96</v>
      </c>
      <c r="B33" s="3021" t="s">
        <v>95</v>
      </c>
      <c r="C33" s="3069">
        <v>757</v>
      </c>
      <c r="D33" s="3060">
        <v>0.27168704273283589</v>
      </c>
      <c r="E33" s="2990">
        <v>0.1141315101208342</v>
      </c>
      <c r="F33" s="2989">
        <v>0.61418144714632394</v>
      </c>
    </row>
    <row r="34" spans="1:6" s="179" customFormat="1" ht="12" customHeight="1" x14ac:dyDescent="0.35">
      <c r="A34" s="535"/>
      <c r="B34" s="3021" t="s">
        <v>94</v>
      </c>
      <c r="C34" s="3069">
        <v>242.99999999999991</v>
      </c>
      <c r="D34" s="3060">
        <v>0.44575309324573698</v>
      </c>
      <c r="E34" s="2990">
        <v>0.25970949610171995</v>
      </c>
      <c r="F34" s="2989">
        <v>0.29453741065254302</v>
      </c>
    </row>
    <row r="35" spans="1:6" s="179" customFormat="1" ht="12" customHeight="1" thickBot="1" x14ac:dyDescent="0.4">
      <c r="A35" s="318"/>
      <c r="B35" s="3044" t="s">
        <v>59</v>
      </c>
      <c r="C35" s="3073">
        <v>8511.0000000000218</v>
      </c>
      <c r="D35" s="3058">
        <v>0.32325407445978693</v>
      </c>
      <c r="E35" s="2986">
        <v>0.12458179100688943</v>
      </c>
      <c r="F35" s="2985">
        <v>0.55216413453334956</v>
      </c>
    </row>
    <row r="36" spans="1:6" s="179" customFormat="1" ht="12" customHeight="1" thickBot="1" x14ac:dyDescent="0.4">
      <c r="A36" s="535" t="s">
        <v>93</v>
      </c>
      <c r="B36" s="352" t="s">
        <v>59</v>
      </c>
      <c r="C36" s="3072">
        <v>182</v>
      </c>
      <c r="D36" s="3071">
        <v>0.46713503245326066</v>
      </c>
      <c r="E36" s="1353">
        <v>0.13818147681655268</v>
      </c>
      <c r="F36" s="238">
        <v>0.39468349073018572</v>
      </c>
    </row>
    <row r="37" spans="1:6" s="179" customFormat="1" ht="12" customHeight="1" x14ac:dyDescent="0.35">
      <c r="A37" s="317" t="s">
        <v>92</v>
      </c>
      <c r="B37" s="538" t="s">
        <v>91</v>
      </c>
      <c r="C37" s="3070">
        <v>289</v>
      </c>
      <c r="D37" s="2793">
        <v>0.36651494467889234</v>
      </c>
      <c r="E37" s="219">
        <v>0.10455634116938702</v>
      </c>
      <c r="F37" s="267">
        <v>0.52892871415172271</v>
      </c>
    </row>
    <row r="38" spans="1:6" s="179" customFormat="1" ht="12" customHeight="1" x14ac:dyDescent="0.35">
      <c r="A38" s="78" t="s">
        <v>205</v>
      </c>
      <c r="B38" s="3021" t="s">
        <v>89</v>
      </c>
      <c r="C38" s="3069">
        <v>587</v>
      </c>
      <c r="D38" s="3060">
        <v>0.60312067086628751</v>
      </c>
      <c r="E38" s="2990">
        <v>0.11287594686686503</v>
      </c>
      <c r="F38" s="2989">
        <v>0.28400338226684679</v>
      </c>
    </row>
    <row r="39" spans="1:6" s="179" customFormat="1" ht="12" customHeight="1" x14ac:dyDescent="0.35">
      <c r="A39" s="78"/>
      <c r="B39" s="3021" t="s">
        <v>88</v>
      </c>
      <c r="C39" s="3069">
        <v>62.000000000000014</v>
      </c>
      <c r="D39" s="3060">
        <v>0.49923260334897163</v>
      </c>
      <c r="E39" s="2990">
        <v>9.1588262822804967E-2</v>
      </c>
      <c r="F39" s="2989">
        <v>0.40917913382822285</v>
      </c>
    </row>
    <row r="40" spans="1:6" s="179" customFormat="1" ht="12" customHeight="1" x14ac:dyDescent="0.35">
      <c r="A40" s="78"/>
      <c r="B40" s="3021" t="s">
        <v>87</v>
      </c>
      <c r="C40" s="3069">
        <v>80.000000000000014</v>
      </c>
      <c r="D40" s="3060">
        <v>0.27348894660250611</v>
      </c>
      <c r="E40" s="2990">
        <v>0.36052067218787487</v>
      </c>
      <c r="F40" s="2989">
        <v>0.36599038120961891</v>
      </c>
    </row>
    <row r="41" spans="1:6" s="179" customFormat="1" ht="12" customHeight="1" x14ac:dyDescent="0.35">
      <c r="A41" s="535"/>
      <c r="B41" s="3021" t="s">
        <v>239</v>
      </c>
      <c r="C41" s="3069">
        <v>119.00000000000003</v>
      </c>
      <c r="D41" s="3060">
        <v>0.36733213889403621</v>
      </c>
      <c r="E41" s="2990">
        <v>5.8445813401824503E-2</v>
      </c>
      <c r="F41" s="2989">
        <v>0.57422204770413887</v>
      </c>
    </row>
    <row r="42" spans="1:6" s="179" customFormat="1" ht="12" customHeight="1" thickBot="1" x14ac:dyDescent="0.4">
      <c r="A42" s="313"/>
      <c r="B42" s="68" t="s">
        <v>59</v>
      </c>
      <c r="C42" s="3068">
        <v>1136.9999999999995</v>
      </c>
      <c r="D42" s="3066">
        <v>0.48354823170563277</v>
      </c>
      <c r="E42" s="2982">
        <v>0.12024785438936179</v>
      </c>
      <c r="F42" s="2981">
        <v>0.39620391390500531</v>
      </c>
    </row>
    <row r="43" spans="1:6" s="179" customFormat="1" ht="12" customHeight="1" x14ac:dyDescent="0.35">
      <c r="A43" s="322" t="s">
        <v>85</v>
      </c>
      <c r="B43" s="2828" t="s">
        <v>238</v>
      </c>
      <c r="C43" s="3065">
        <v>341.99999999999994</v>
      </c>
      <c r="D43" s="3064">
        <v>0.51540383750160335</v>
      </c>
      <c r="E43" s="2723">
        <v>3.1126908737247962E-2</v>
      </c>
      <c r="F43" s="2749">
        <v>0.45346925376114555</v>
      </c>
    </row>
    <row r="44" spans="1:6" s="179" customFormat="1" ht="12" customHeight="1" x14ac:dyDescent="0.35">
      <c r="A44" s="92" t="s">
        <v>83</v>
      </c>
      <c r="B44" s="3021" t="s">
        <v>82</v>
      </c>
      <c r="C44" s="3063">
        <v>106.99999999999999</v>
      </c>
      <c r="D44" s="3060">
        <v>0.10111887294693599</v>
      </c>
      <c r="E44" s="2990">
        <v>6.205598974915158E-2</v>
      </c>
      <c r="F44" s="2989">
        <v>0.83682513730391217</v>
      </c>
    </row>
    <row r="45" spans="1:6" s="179" customFormat="1" ht="12" customHeight="1" x14ac:dyDescent="0.35">
      <c r="A45" s="322"/>
      <c r="B45" s="3021" t="s">
        <v>81</v>
      </c>
      <c r="C45" s="3063">
        <v>137.00000000000003</v>
      </c>
      <c r="D45" s="3060">
        <v>0.13082764611577116</v>
      </c>
      <c r="E45" s="2990">
        <v>5.806876032236629E-2</v>
      </c>
      <c r="F45" s="2989">
        <v>0.81110359356185868</v>
      </c>
    </row>
    <row r="46" spans="1:6" s="179" customFormat="1" ht="12" customHeight="1" x14ac:dyDescent="0.35">
      <c r="A46" s="322"/>
      <c r="B46" s="3021" t="s">
        <v>80</v>
      </c>
      <c r="C46" s="3062">
        <v>53.999999999999979</v>
      </c>
      <c r="D46" s="3060">
        <v>0.88125459039965803</v>
      </c>
      <c r="E46" s="2990">
        <v>1.1575582660247958E-2</v>
      </c>
      <c r="F46" s="2989">
        <v>0.10716982694009386</v>
      </c>
    </row>
    <row r="47" spans="1:6" s="179" customFormat="1" ht="12" customHeight="1" x14ac:dyDescent="0.35">
      <c r="A47" s="322"/>
      <c r="B47" s="3021" t="s">
        <v>79</v>
      </c>
      <c r="C47" s="3062">
        <v>110.99999999999999</v>
      </c>
      <c r="D47" s="3060">
        <v>0.13081660610265197</v>
      </c>
      <c r="E47" s="2990">
        <v>2.5723602761242779E-2</v>
      </c>
      <c r="F47" s="2989">
        <v>0.84345979113610492</v>
      </c>
    </row>
    <row r="48" spans="1:6" s="179" customFormat="1" ht="12" customHeight="1" x14ac:dyDescent="0.35">
      <c r="A48" s="322"/>
      <c r="B48" s="3021" t="s">
        <v>75</v>
      </c>
      <c r="C48" s="3062">
        <v>73.000000000000028</v>
      </c>
      <c r="D48" s="3060">
        <v>0.51489025387073706</v>
      </c>
      <c r="E48" s="2990">
        <v>6.565717020781861E-2</v>
      </c>
      <c r="F48" s="2989">
        <v>0.4194525759214438</v>
      </c>
    </row>
    <row r="49" spans="1:6" s="179" customFormat="1" ht="12" customHeight="1" x14ac:dyDescent="0.35">
      <c r="A49" s="322"/>
      <c r="B49" s="3021" t="s">
        <v>73</v>
      </c>
      <c r="C49" s="3062">
        <v>191.00000000000009</v>
      </c>
      <c r="D49" s="3060">
        <v>0.47459944911182633</v>
      </c>
      <c r="E49" s="2990">
        <v>4.009199593282229E-2</v>
      </c>
      <c r="F49" s="2989">
        <v>0.48530855495535191</v>
      </c>
    </row>
    <row r="50" spans="1:6" s="179" customFormat="1" ht="12" customHeight="1" x14ac:dyDescent="0.35">
      <c r="A50" s="322"/>
      <c r="B50" s="3021" t="s">
        <v>72</v>
      </c>
      <c r="C50" s="3062">
        <v>312.00000000000028</v>
      </c>
      <c r="D50" s="3060">
        <v>0.31232731694307903</v>
      </c>
      <c r="E50" s="2990">
        <v>7.1145707371454897E-2</v>
      </c>
      <c r="F50" s="2989">
        <v>0.61652697568546866</v>
      </c>
    </row>
    <row r="51" spans="1:6" s="179" customFormat="1" ht="12" customHeight="1" x14ac:dyDescent="0.35">
      <c r="A51" s="322"/>
      <c r="B51" s="3021" t="s">
        <v>237</v>
      </c>
      <c r="C51" s="3062">
        <v>504.99999999999983</v>
      </c>
      <c r="D51" s="3060">
        <v>0.19989367630170118</v>
      </c>
      <c r="E51" s="2990">
        <v>9.9986151304577775E-2</v>
      </c>
      <c r="F51" s="2989">
        <v>0.70012017239371982</v>
      </c>
    </row>
    <row r="52" spans="1:6" s="179" customFormat="1" ht="12" customHeight="1" thickBot="1" x14ac:dyDescent="0.4">
      <c r="A52" s="26"/>
      <c r="B52" s="68" t="s">
        <v>59</v>
      </c>
      <c r="C52" s="3067">
        <v>1841.0000000000002</v>
      </c>
      <c r="D52" s="3066">
        <v>0.34283776862447418</v>
      </c>
      <c r="E52" s="2982">
        <v>5.6913185298355408E-2</v>
      </c>
      <c r="F52" s="2981">
        <v>0.60024904607716911</v>
      </c>
    </row>
    <row r="53" spans="1:6" s="179" customFormat="1" ht="12" customHeight="1" x14ac:dyDescent="0.35">
      <c r="A53" s="89" t="s">
        <v>70</v>
      </c>
      <c r="B53" s="2698" t="s">
        <v>69</v>
      </c>
      <c r="C53" s="3065">
        <v>69.000000000000014</v>
      </c>
      <c r="D53" s="3064">
        <v>0.55233539739223625</v>
      </c>
      <c r="E53" s="2723">
        <v>4.3354481590527634E-2</v>
      </c>
      <c r="F53" s="2749">
        <v>0.40431012101723629</v>
      </c>
    </row>
    <row r="54" spans="1:6" s="179" customFormat="1" ht="12" customHeight="1" x14ac:dyDescent="0.35">
      <c r="A54" s="78" t="s">
        <v>68</v>
      </c>
      <c r="B54" s="3000" t="s">
        <v>67</v>
      </c>
      <c r="C54" s="3061">
        <v>41.999999999999993</v>
      </c>
      <c r="D54" s="219">
        <v>0.68179227952258459</v>
      </c>
      <c r="E54" s="219">
        <v>0</v>
      </c>
      <c r="F54" s="267">
        <v>0.3182077204774153</v>
      </c>
    </row>
    <row r="55" spans="1:6" s="179" customFormat="1" ht="12" customHeight="1" x14ac:dyDescent="0.35">
      <c r="A55" s="78"/>
      <c r="B55" s="538" t="s">
        <v>66</v>
      </c>
      <c r="C55" s="3063">
        <v>301.99999999999994</v>
      </c>
      <c r="D55" s="2793">
        <v>0.89907720485039078</v>
      </c>
      <c r="E55" s="219">
        <v>5.8158159071968807E-2</v>
      </c>
      <c r="F55" s="267">
        <v>4.2764636077641055E-2</v>
      </c>
    </row>
    <row r="56" spans="1:6" s="179" customFormat="1" ht="12" customHeight="1" x14ac:dyDescent="0.35">
      <c r="A56" s="78"/>
      <c r="B56" s="3021" t="s">
        <v>65</v>
      </c>
      <c r="C56" s="3062">
        <v>233.99999999999994</v>
      </c>
      <c r="D56" s="3060">
        <v>0.346773195210336</v>
      </c>
      <c r="E56" s="2990">
        <v>3.4798030332331108E-2</v>
      </c>
      <c r="F56" s="2989">
        <v>0.61842877445733269</v>
      </c>
    </row>
    <row r="57" spans="1:6" s="179" customFormat="1" ht="12" customHeight="1" x14ac:dyDescent="0.35">
      <c r="A57" s="78"/>
      <c r="B57" s="3021" t="s">
        <v>236</v>
      </c>
      <c r="C57" s="3061">
        <v>213.99999999999991</v>
      </c>
      <c r="D57" s="3060">
        <v>0.32255477191149468</v>
      </c>
      <c r="E57" s="2990">
        <v>0.14494866911265547</v>
      </c>
      <c r="F57" s="2989">
        <v>0.53249655897585146</v>
      </c>
    </row>
    <row r="58" spans="1:6" s="179" customFormat="1" ht="12" customHeight="1" thickBot="1" x14ac:dyDescent="0.4">
      <c r="A58" s="26"/>
      <c r="B58" s="3019" t="s">
        <v>59</v>
      </c>
      <c r="C58" s="3059">
        <v>860.99999999999932</v>
      </c>
      <c r="D58" s="3058">
        <v>0.52818191190930586</v>
      </c>
      <c r="E58" s="2986">
        <v>7.2953371461211322E-2</v>
      </c>
      <c r="F58" s="2985">
        <v>0.39886471662948275</v>
      </c>
    </row>
    <row r="59" spans="1:6" s="179" customFormat="1" ht="12" customHeight="1" x14ac:dyDescent="0.35">
      <c r="A59" s="89" t="s">
        <v>204</v>
      </c>
      <c r="B59" s="2888" t="s">
        <v>62</v>
      </c>
      <c r="C59" s="3017">
        <v>354.00000000000006</v>
      </c>
      <c r="D59" s="3057">
        <v>0.16915924929725942</v>
      </c>
      <c r="E59" s="2783">
        <v>0.16124770567180338</v>
      </c>
      <c r="F59" s="2782">
        <v>0.66959304503093842</v>
      </c>
    </row>
    <row r="60" spans="1:6" s="179" customFormat="1" ht="12" customHeight="1" x14ac:dyDescent="0.35">
      <c r="A60" s="78" t="s">
        <v>61</v>
      </c>
      <c r="B60" s="2996" t="s">
        <v>60</v>
      </c>
      <c r="C60" s="3056">
        <v>44.000000000000007</v>
      </c>
      <c r="D60" s="3055">
        <v>0.29902094653680472</v>
      </c>
      <c r="E60" s="3054">
        <v>9.3825125920568894E-2</v>
      </c>
      <c r="F60" s="3053">
        <v>0.60715392754262643</v>
      </c>
    </row>
    <row r="61" spans="1:6" s="179" customFormat="1" ht="12" customHeight="1" thickBot="1" x14ac:dyDescent="0.4">
      <c r="A61" s="81"/>
      <c r="B61" s="2995" t="s">
        <v>59</v>
      </c>
      <c r="C61" s="327">
        <v>397.99999999999983</v>
      </c>
      <c r="D61" s="3052">
        <v>0.18362162605212984</v>
      </c>
      <c r="E61" s="140">
        <v>0.15373901934723608</v>
      </c>
      <c r="F61" s="138">
        <v>0.6626393546006345</v>
      </c>
    </row>
    <row r="62" spans="1:6" ht="12" customHeight="1" x14ac:dyDescent="0.35"/>
    <row r="63" spans="1:6" ht="12" customHeight="1" x14ac:dyDescent="0.35"/>
    <row r="64" spans="1:6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84" ht="14.25" customHeight="1" x14ac:dyDescent="0.35"/>
    <row r="88" ht="14.5" customHeight="1" x14ac:dyDescent="0.35"/>
    <row r="104" ht="14.25" customHeight="1" x14ac:dyDescent="0.35"/>
    <row r="116" ht="14.25" customHeight="1" x14ac:dyDescent="0.35"/>
    <row r="126" ht="14.25" customHeight="1" x14ac:dyDescent="0.35"/>
  </sheetData>
  <mergeCells count="5">
    <mergeCell ref="A1:F1"/>
    <mergeCell ref="A7:B7"/>
    <mergeCell ref="A3:B6"/>
    <mergeCell ref="A2:F2"/>
    <mergeCell ref="C3:F4"/>
  </mergeCells>
  <conditionalFormatting sqref="D7:F61">
    <cfRule type="expression" dxfId="561" priority="3">
      <formula>D7&lt;0.005</formula>
    </cfRule>
  </conditionalFormatting>
  <conditionalFormatting sqref="D7:F61">
    <cfRule type="expression" dxfId="560" priority="2" stopIfTrue="1">
      <formula>D7&lt;0.0004</formula>
    </cfRule>
  </conditionalFormatting>
  <conditionalFormatting sqref="D5:F6">
    <cfRule type="cellIs" dxfId="559" priority="1" stopIfTrue="1" operator="lessThan">
      <formula>0.9</formula>
    </cfRule>
  </conditionalFormatting>
  <printOptions horizontalCentered="1" verticalCentered="1"/>
  <pageMargins left="0" right="0" top="0.23622047244094491" bottom="0.23622047244094491" header="0.31496062992125984" footer="0.31496062992125984"/>
  <pageSetup paperSize="9" scale="75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גיליון162">
    <tabColor rgb="FFFFC000"/>
    <pageSetUpPr fitToPage="1"/>
  </sheetPr>
  <dimension ref="A1:F10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177" bestFit="1" customWidth="1"/>
    <col min="2" max="2" width="43.36328125" style="177" customWidth="1"/>
    <col min="3" max="3" width="7.90625" style="936" customWidth="1"/>
    <col min="4" max="4" width="14.7265625" style="935" bestFit="1" customWidth="1"/>
    <col min="5" max="5" width="12.36328125" style="935" bestFit="1" customWidth="1"/>
    <col min="6" max="6" width="14.7265625" style="935" bestFit="1" customWidth="1"/>
  </cols>
  <sheetData>
    <row r="1" spans="1:6" s="179" customFormat="1" ht="15.75" customHeight="1" x14ac:dyDescent="0.35">
      <c r="A1" s="6605" t="s">
        <v>1356</v>
      </c>
      <c r="B1" s="6605"/>
      <c r="C1" s="6605"/>
      <c r="D1" s="6605"/>
      <c r="E1" s="6605"/>
      <c r="F1" s="6605"/>
    </row>
    <row r="2" spans="1:6" s="179" customFormat="1" ht="15.75" customHeight="1" thickBot="1" x14ac:dyDescent="0.4">
      <c r="A2" s="6605" t="s">
        <v>1355</v>
      </c>
      <c r="B2" s="6605"/>
      <c r="C2" s="6605"/>
      <c r="D2" s="6605"/>
      <c r="E2" s="6605"/>
      <c r="F2" s="6605"/>
    </row>
    <row r="3" spans="1:6" s="179" customFormat="1" x14ac:dyDescent="0.35">
      <c r="A3" s="6606" t="s">
        <v>158</v>
      </c>
      <c r="B3" s="6607"/>
      <c r="C3" s="6612" t="s">
        <v>442</v>
      </c>
      <c r="D3" s="6601"/>
      <c r="E3" s="6601"/>
      <c r="F3" s="6602"/>
    </row>
    <row r="4" spans="1:6" s="179" customFormat="1" ht="15" thickBot="1" x14ac:dyDescent="0.4">
      <c r="A4" s="6608"/>
      <c r="B4" s="6609"/>
      <c r="C4" s="6613"/>
      <c r="D4" s="6614"/>
      <c r="E4" s="6614"/>
      <c r="F4" s="6615"/>
    </row>
    <row r="5" spans="1:6" s="179" customFormat="1" ht="31" x14ac:dyDescent="0.35">
      <c r="A5" s="6608"/>
      <c r="B5" s="6609"/>
      <c r="C5" s="859" t="s">
        <v>55</v>
      </c>
      <c r="D5" s="933" t="s">
        <v>441</v>
      </c>
      <c r="E5" s="932" t="s">
        <v>440</v>
      </c>
      <c r="F5" s="932" t="s">
        <v>439</v>
      </c>
    </row>
    <row r="6" spans="1:6" s="179" customFormat="1" ht="31.5" thickBot="1" x14ac:dyDescent="0.4">
      <c r="A6" s="6610"/>
      <c r="B6" s="6611"/>
      <c r="C6" s="856" t="s">
        <v>49</v>
      </c>
      <c r="D6" s="963" t="s">
        <v>438</v>
      </c>
      <c r="E6" s="854" t="s">
        <v>437</v>
      </c>
      <c r="F6" s="854" t="s">
        <v>436</v>
      </c>
    </row>
    <row r="7" spans="1:6" s="179" customFormat="1" ht="12" customHeight="1" x14ac:dyDescent="0.35">
      <c r="A7" s="55" t="s">
        <v>48</v>
      </c>
      <c r="B7" s="2740" t="s">
        <v>47</v>
      </c>
      <c r="C7" s="2901">
        <v>7313.0000000000027</v>
      </c>
      <c r="D7" s="2723">
        <v>0.166281368375473</v>
      </c>
      <c r="E7" s="2723">
        <v>7.9543684967057618E-2</v>
      </c>
      <c r="F7" s="2749">
        <v>0.75417494665747242</v>
      </c>
    </row>
    <row r="8" spans="1:6" s="179" customFormat="1" ht="12" customHeight="1" thickBot="1" x14ac:dyDescent="0.4">
      <c r="A8" s="59" t="s">
        <v>46</v>
      </c>
      <c r="B8" s="3014" t="s">
        <v>45</v>
      </c>
      <c r="C8" s="3013">
        <v>14389.000000000033</v>
      </c>
      <c r="D8" s="3012">
        <v>0.25597533071008571</v>
      </c>
      <c r="E8" s="3012">
        <v>7.5697634028537297E-2</v>
      </c>
      <c r="F8" s="3011">
        <v>0.6683270352614098</v>
      </c>
    </row>
    <row r="9" spans="1:6" s="179" customFormat="1" ht="12" customHeight="1" x14ac:dyDescent="0.35">
      <c r="A9" s="55" t="s">
        <v>39</v>
      </c>
      <c r="B9" s="3010" t="s">
        <v>38</v>
      </c>
      <c r="C9" s="2901">
        <v>6928.0000000000027</v>
      </c>
      <c r="D9" s="2723">
        <v>8.0571926157621543E-2</v>
      </c>
      <c r="E9" s="2723">
        <v>6.0575776702133009E-2</v>
      </c>
      <c r="F9" s="2749">
        <v>0.85885229714024935</v>
      </c>
    </row>
    <row r="10" spans="1:6" s="179" customFormat="1" ht="12" customHeight="1" x14ac:dyDescent="0.35">
      <c r="A10" s="36" t="s">
        <v>37</v>
      </c>
      <c r="B10" s="3009" t="s">
        <v>36</v>
      </c>
      <c r="C10" s="3008">
        <v>11796.999999999978</v>
      </c>
      <c r="D10" s="2990">
        <v>0.36275131852970349</v>
      </c>
      <c r="E10" s="2990">
        <v>9.6284020385668564E-2</v>
      </c>
      <c r="F10" s="2989">
        <v>0.54096466108465779</v>
      </c>
    </row>
    <row r="11" spans="1:6" s="179" customFormat="1" ht="12" customHeight="1" x14ac:dyDescent="0.35">
      <c r="A11" s="34"/>
      <c r="B11" s="3009" t="s">
        <v>35</v>
      </c>
      <c r="C11" s="3008">
        <v>101.00000000000001</v>
      </c>
      <c r="D11" s="2990">
        <v>4.7031290832497276E-2</v>
      </c>
      <c r="E11" s="2990">
        <v>1.7299538393205742E-2</v>
      </c>
      <c r="F11" s="2989">
        <v>0.93566917077429679</v>
      </c>
    </row>
    <row r="12" spans="1:6" s="179" customFormat="1" ht="12" customHeight="1" x14ac:dyDescent="0.35">
      <c r="A12" s="34"/>
      <c r="B12" s="3009" t="s">
        <v>34</v>
      </c>
      <c r="C12" s="3008">
        <v>435.00000000000034</v>
      </c>
      <c r="D12" s="2990">
        <v>0.24134873957116024</v>
      </c>
      <c r="E12" s="2990">
        <v>9.6425527562391727E-2</v>
      </c>
      <c r="F12" s="2989">
        <v>0.66222573286644915</v>
      </c>
    </row>
    <row r="13" spans="1:6" s="179" customFormat="1" ht="12" customHeight="1" x14ac:dyDescent="0.35">
      <c r="A13" s="34"/>
      <c r="B13" s="3009" t="s">
        <v>33</v>
      </c>
      <c r="C13" s="3008">
        <v>163.00000000000009</v>
      </c>
      <c r="D13" s="2990">
        <v>3.378754963414847E-2</v>
      </c>
      <c r="E13" s="2990">
        <v>0.15718532754486639</v>
      </c>
      <c r="F13" s="2989">
        <v>0.80902712282098477</v>
      </c>
    </row>
    <row r="14" spans="1:6" s="179" customFormat="1" ht="12" customHeight="1" x14ac:dyDescent="0.35">
      <c r="A14" s="34"/>
      <c r="B14" s="3009" t="s">
        <v>32</v>
      </c>
      <c r="C14" s="3008">
        <v>174.99999999999997</v>
      </c>
      <c r="D14" s="2990">
        <v>6.0345146192404588E-2</v>
      </c>
      <c r="E14" s="2990">
        <v>6.677545679257392E-2</v>
      </c>
      <c r="F14" s="2989">
        <v>0.87287939701502149</v>
      </c>
    </row>
    <row r="15" spans="1:6" s="179" customFormat="1" ht="12" customHeight="1" x14ac:dyDescent="0.35">
      <c r="A15" s="34"/>
      <c r="B15" s="3009" t="s">
        <v>4</v>
      </c>
      <c r="C15" s="3008">
        <v>284.00000000000023</v>
      </c>
      <c r="D15" s="2990">
        <v>7.5610270714092445E-2</v>
      </c>
      <c r="E15" s="2990">
        <v>8.0999513077120652E-2</v>
      </c>
      <c r="F15" s="2989">
        <v>0.84339021620878585</v>
      </c>
    </row>
    <row r="16" spans="1:6" s="179" customFormat="1" ht="12" customHeight="1" thickBot="1" x14ac:dyDescent="0.4">
      <c r="A16" s="57"/>
      <c r="B16" s="51" t="s">
        <v>25</v>
      </c>
      <c r="C16" s="3007">
        <v>2889.9999999999941</v>
      </c>
      <c r="D16" s="3004">
        <v>4.2515165695608294E-2</v>
      </c>
      <c r="E16" s="3004">
        <v>4.0743780886231686E-2</v>
      </c>
      <c r="F16" s="3003">
        <v>0.91674105341815904</v>
      </c>
    </row>
    <row r="17" spans="1:6" s="179" customFormat="1" ht="12" customHeight="1" x14ac:dyDescent="0.35">
      <c r="A17" s="44" t="s">
        <v>31</v>
      </c>
      <c r="B17" s="465" t="s">
        <v>30</v>
      </c>
      <c r="C17" s="726">
        <v>318</v>
      </c>
      <c r="D17" s="268">
        <v>0</v>
      </c>
      <c r="E17" s="268">
        <v>2.0018300194589132E-2</v>
      </c>
      <c r="F17" s="267">
        <v>0.97998169980541106</v>
      </c>
    </row>
    <row r="18" spans="1:6" s="179" customFormat="1" ht="12" customHeight="1" x14ac:dyDescent="0.35">
      <c r="A18" s="36" t="s">
        <v>29</v>
      </c>
      <c r="B18" s="3015" t="s">
        <v>28</v>
      </c>
      <c r="C18" s="3008">
        <v>1265.9999999999993</v>
      </c>
      <c r="D18" s="2990">
        <v>2.998072498730921E-2</v>
      </c>
      <c r="E18" s="2990">
        <v>3.0118714803794577E-2</v>
      </c>
      <c r="F18" s="2989">
        <v>0.93990056020889612</v>
      </c>
    </row>
    <row r="19" spans="1:6" s="179" customFormat="1" ht="12" customHeight="1" x14ac:dyDescent="0.35">
      <c r="A19" s="26"/>
      <c r="B19" s="3015" t="s">
        <v>27</v>
      </c>
      <c r="C19" s="3008">
        <v>3044.9999999999955</v>
      </c>
      <c r="D19" s="2990">
        <v>5.0676148757650231E-2</v>
      </c>
      <c r="E19" s="2990">
        <v>5.2269478025657019E-2</v>
      </c>
      <c r="F19" s="2989">
        <v>0.89705437321669468</v>
      </c>
    </row>
    <row r="20" spans="1:6" s="179" customFormat="1" ht="12" customHeight="1" x14ac:dyDescent="0.35">
      <c r="A20" s="34"/>
      <c r="B20" s="3015" t="s">
        <v>26</v>
      </c>
      <c r="C20" s="3008">
        <v>904.00000000000057</v>
      </c>
      <c r="D20" s="2990">
        <v>0.26853162523387225</v>
      </c>
      <c r="E20" s="2990">
        <v>0.18324747453667745</v>
      </c>
      <c r="F20" s="2989">
        <v>0.54822090022944936</v>
      </c>
    </row>
    <row r="21" spans="1:6" s="179" customFormat="1" ht="12" customHeight="1" x14ac:dyDescent="0.35">
      <c r="A21" s="34"/>
      <c r="B21" s="3015" t="s">
        <v>4</v>
      </c>
      <c r="C21" s="3008">
        <v>135.99999999999997</v>
      </c>
      <c r="D21" s="2990">
        <v>0.12493742857263422</v>
      </c>
      <c r="E21" s="2990">
        <v>0.10877559548485322</v>
      </c>
      <c r="F21" s="2989">
        <v>0.7662869759425126</v>
      </c>
    </row>
    <row r="22" spans="1:6" s="179" customFormat="1" ht="12" customHeight="1" thickBot="1" x14ac:dyDescent="0.4">
      <c r="A22" s="34"/>
      <c r="B22" s="3014" t="s">
        <v>25</v>
      </c>
      <c r="C22" s="3013">
        <v>1259.0000000000002</v>
      </c>
      <c r="D22" s="3012">
        <v>0.1102207388497377</v>
      </c>
      <c r="E22" s="3012">
        <v>4.2577704177171743E-2</v>
      </c>
      <c r="F22" s="3011">
        <v>0.84720155697309096</v>
      </c>
    </row>
    <row r="23" spans="1:6" s="179" customFormat="1" ht="12" customHeight="1" x14ac:dyDescent="0.35">
      <c r="A23" s="55" t="s">
        <v>24</v>
      </c>
      <c r="B23" s="3010" t="s">
        <v>23</v>
      </c>
      <c r="C23" s="2901">
        <v>2529.9999999999973</v>
      </c>
      <c r="D23" s="2723">
        <v>3.3067445800136583E-2</v>
      </c>
      <c r="E23" s="2723">
        <v>9.4524952022969538E-2</v>
      </c>
      <c r="F23" s="2749">
        <v>0.87240760217689395</v>
      </c>
    </row>
    <row r="24" spans="1:6" s="179" customFormat="1" ht="12" customHeight="1" x14ac:dyDescent="0.35">
      <c r="A24" s="36" t="s">
        <v>22</v>
      </c>
      <c r="B24" s="3009" t="s">
        <v>21</v>
      </c>
      <c r="C24" s="3008">
        <v>3960.9999999999973</v>
      </c>
      <c r="D24" s="2990">
        <v>0.15167986532658972</v>
      </c>
      <c r="E24" s="2990">
        <v>0.15922404285425337</v>
      </c>
      <c r="F24" s="2989">
        <v>0.68909609181915943</v>
      </c>
    </row>
    <row r="25" spans="1:6" s="179" customFormat="1" ht="12" customHeight="1" x14ac:dyDescent="0.35">
      <c r="A25" s="34"/>
      <c r="B25" s="3009" t="s">
        <v>20</v>
      </c>
      <c r="C25" s="3008">
        <v>5765.0000000000009</v>
      </c>
      <c r="D25" s="2990">
        <v>0.79410964677447449</v>
      </c>
      <c r="E25" s="2990">
        <v>7.6804798977579788E-2</v>
      </c>
      <c r="F25" s="2989">
        <v>0.12908555424795506</v>
      </c>
    </row>
    <row r="26" spans="1:6" s="179" customFormat="1" ht="12" customHeight="1" x14ac:dyDescent="0.35">
      <c r="A26" s="34"/>
      <c r="B26" s="3009" t="s">
        <v>19</v>
      </c>
      <c r="C26" s="3008">
        <v>5975.9999999999891</v>
      </c>
      <c r="D26" s="2990">
        <v>0</v>
      </c>
      <c r="E26" s="2990">
        <v>9.1492473954799466E-3</v>
      </c>
      <c r="F26" s="2989">
        <v>0.99085075260452027</v>
      </c>
    </row>
    <row r="27" spans="1:6" s="179" customFormat="1" ht="12" customHeight="1" x14ac:dyDescent="0.35">
      <c r="A27" s="34"/>
      <c r="B27" s="3009" t="s">
        <v>18</v>
      </c>
      <c r="C27" s="3008">
        <v>240.00000000000011</v>
      </c>
      <c r="D27" s="2990">
        <v>0</v>
      </c>
      <c r="E27" s="2990">
        <v>0.29088032323292295</v>
      </c>
      <c r="F27" s="2989">
        <v>0.70911967676707688</v>
      </c>
    </row>
    <row r="28" spans="1:6" s="179" customFormat="1" ht="12" customHeight="1" x14ac:dyDescent="0.35">
      <c r="A28" s="34"/>
      <c r="B28" s="3009" t="s">
        <v>17</v>
      </c>
      <c r="C28" s="3008">
        <v>2200.0000000000005</v>
      </c>
      <c r="D28" s="2990">
        <v>0</v>
      </c>
      <c r="E28" s="2990">
        <v>2.3328688202969558E-2</v>
      </c>
      <c r="F28" s="2989">
        <v>0.97667131179703048</v>
      </c>
    </row>
    <row r="29" spans="1:6" s="179" customFormat="1" ht="12" customHeight="1" x14ac:dyDescent="0.35">
      <c r="A29" s="34"/>
      <c r="B29" s="3009" t="s">
        <v>16</v>
      </c>
      <c r="C29" s="3008">
        <v>320.99999999999994</v>
      </c>
      <c r="D29" s="2990">
        <v>0</v>
      </c>
      <c r="E29" s="2990">
        <v>9.061607325403026E-2</v>
      </c>
      <c r="F29" s="2989">
        <v>0.90938392674597013</v>
      </c>
    </row>
    <row r="30" spans="1:6" s="179" customFormat="1" ht="12" customHeight="1" x14ac:dyDescent="0.35">
      <c r="A30" s="34"/>
      <c r="B30" s="3009" t="s">
        <v>15</v>
      </c>
      <c r="C30" s="3008">
        <v>453.00000000000006</v>
      </c>
      <c r="D30" s="2990">
        <v>0</v>
      </c>
      <c r="E30" s="2990">
        <v>0.29063606729300112</v>
      </c>
      <c r="F30" s="2989">
        <v>0.70936393270700082</v>
      </c>
    </row>
    <row r="31" spans="1:6" s="179" customFormat="1" ht="12" customHeight="1" x14ac:dyDescent="0.35">
      <c r="A31" s="34"/>
      <c r="B31" s="3009" t="s">
        <v>14</v>
      </c>
      <c r="C31" s="3008">
        <v>585.99999999999966</v>
      </c>
      <c r="D31" s="2990">
        <v>0.93347284925262342</v>
      </c>
      <c r="E31" s="2990">
        <v>6.6527150747376917E-2</v>
      </c>
      <c r="F31" s="2989">
        <v>0</v>
      </c>
    </row>
    <row r="32" spans="1:6" s="179" customFormat="1" ht="12" customHeight="1" x14ac:dyDescent="0.35">
      <c r="A32" s="34"/>
      <c r="B32" s="3009" t="s">
        <v>13</v>
      </c>
      <c r="C32" s="3008">
        <v>41.000000000000007</v>
      </c>
      <c r="D32" s="2990">
        <v>9.3022350375403906E-2</v>
      </c>
      <c r="E32" s="2990">
        <v>3.5351157550230175E-2</v>
      </c>
      <c r="F32" s="2989">
        <v>0.87162649207436582</v>
      </c>
    </row>
    <row r="33" spans="1:6" s="179" customFormat="1" ht="12" customHeight="1" x14ac:dyDescent="0.35">
      <c r="A33" s="34"/>
      <c r="B33" s="3009" t="s">
        <v>12</v>
      </c>
      <c r="C33" s="3008">
        <v>333.99999999999994</v>
      </c>
      <c r="D33" s="2990">
        <v>9.7503002718440757E-2</v>
      </c>
      <c r="E33" s="2990">
        <v>0.10244684755659902</v>
      </c>
      <c r="F33" s="2989">
        <v>0.80005014972496047</v>
      </c>
    </row>
    <row r="34" spans="1:6" s="179" customFormat="1" ht="12" customHeight="1" thickBot="1" x14ac:dyDescent="0.4">
      <c r="A34" s="52"/>
      <c r="B34" s="51" t="s">
        <v>4</v>
      </c>
      <c r="C34" s="3007">
        <v>359.00000000000006</v>
      </c>
      <c r="D34" s="3004">
        <v>0.12295206190681611</v>
      </c>
      <c r="E34" s="3004">
        <v>0.1096891569794201</v>
      </c>
      <c r="F34" s="3003">
        <v>0.76735878111376332</v>
      </c>
    </row>
    <row r="35" spans="1:6" s="179" customFormat="1" ht="12" customHeight="1" x14ac:dyDescent="0.35">
      <c r="A35" s="961" t="s">
        <v>11</v>
      </c>
      <c r="B35" s="256" t="s">
        <v>10</v>
      </c>
      <c r="C35" s="444">
        <v>13314.999999999995</v>
      </c>
      <c r="D35" s="388">
        <v>0.39483724232863054</v>
      </c>
      <c r="E35" s="388">
        <v>0.13129286097435564</v>
      </c>
      <c r="F35" s="387">
        <v>0.47386989669704371</v>
      </c>
    </row>
    <row r="36" spans="1:6" s="179" customFormat="1" ht="12" customHeight="1" x14ac:dyDescent="0.35">
      <c r="A36" s="960" t="s">
        <v>9</v>
      </c>
      <c r="B36" s="3038" t="s">
        <v>8</v>
      </c>
      <c r="C36" s="2991">
        <v>783.00000000000057</v>
      </c>
      <c r="D36" s="3081">
        <v>8.8691218709160639E-3</v>
      </c>
      <c r="E36" s="3081">
        <v>7.9260451692731455E-3</v>
      </c>
      <c r="F36" s="3080">
        <v>0.98320483295981065</v>
      </c>
    </row>
    <row r="37" spans="1:6" s="179" customFormat="1" ht="12" customHeight="1" x14ac:dyDescent="0.35">
      <c r="A37" s="959"/>
      <c r="B37" s="3038" t="s">
        <v>7</v>
      </c>
      <c r="C37" s="2991">
        <v>380.99999999999989</v>
      </c>
      <c r="D37" s="3081">
        <v>0.46422811588649793</v>
      </c>
      <c r="E37" s="3081">
        <v>3.9452394140850645E-2</v>
      </c>
      <c r="F37" s="3080">
        <v>0.49631948997265185</v>
      </c>
    </row>
    <row r="38" spans="1:6" s="179" customFormat="1" ht="12" customHeight="1" x14ac:dyDescent="0.35">
      <c r="A38" s="959"/>
      <c r="B38" s="3038" t="s">
        <v>6</v>
      </c>
      <c r="C38" s="3008">
        <v>1799.0000000000023</v>
      </c>
      <c r="D38" s="2990">
        <v>0</v>
      </c>
      <c r="E38" s="2990">
        <v>1.2163835966287354E-2</v>
      </c>
      <c r="F38" s="2989">
        <v>0.98783616403371266</v>
      </c>
    </row>
    <row r="39" spans="1:6" s="179" customFormat="1" ht="12" customHeight="1" x14ac:dyDescent="0.35">
      <c r="A39" s="959"/>
      <c r="B39" s="3038" t="s">
        <v>5</v>
      </c>
      <c r="C39" s="3008">
        <v>5705.9999999999918</v>
      </c>
      <c r="D39" s="2990">
        <v>0</v>
      </c>
      <c r="E39" s="2990">
        <v>5.4652951670879626E-3</v>
      </c>
      <c r="F39" s="2989">
        <v>0.99453470483291195</v>
      </c>
    </row>
    <row r="40" spans="1:6" s="179" customFormat="1" ht="12" customHeight="1" thickBot="1" x14ac:dyDescent="0.4">
      <c r="A40" s="958"/>
      <c r="B40" s="3079" t="s">
        <v>4</v>
      </c>
      <c r="C40" s="3013">
        <v>789.00000000000011</v>
      </c>
      <c r="D40" s="3012">
        <v>0</v>
      </c>
      <c r="E40" s="3012">
        <v>6.8334426896183464E-2</v>
      </c>
      <c r="F40" s="3011">
        <v>0.93166557310381659</v>
      </c>
    </row>
    <row r="41" spans="1:6" s="179" customFormat="1" ht="12" customHeight="1" x14ac:dyDescent="0.35">
      <c r="A41" s="865" t="s">
        <v>3</v>
      </c>
      <c r="B41" s="3078" t="s">
        <v>2</v>
      </c>
      <c r="C41" s="2901">
        <v>11467.00000000002</v>
      </c>
      <c r="D41" s="2723">
        <v>0.37075033451273948</v>
      </c>
      <c r="E41" s="2723">
        <v>0.11419918278531249</v>
      </c>
      <c r="F41" s="2749">
        <v>0.51505048270197984</v>
      </c>
    </row>
    <row r="42" spans="1:6" s="179" customFormat="1" ht="12" customHeight="1" thickBot="1" x14ac:dyDescent="0.4">
      <c r="A42" s="862" t="s">
        <v>1</v>
      </c>
      <c r="B42" s="3006" t="s">
        <v>0</v>
      </c>
      <c r="C42" s="3007">
        <v>11306.000000000005</v>
      </c>
      <c r="D42" s="3004">
        <v>8.3844188376271056E-2</v>
      </c>
      <c r="E42" s="3004">
        <v>4.2741816915848781E-2</v>
      </c>
      <c r="F42" s="3003">
        <v>0.87341399470787962</v>
      </c>
    </row>
    <row r="43" spans="1:6" ht="12" customHeight="1" x14ac:dyDescent="0.35"/>
    <row r="44" spans="1:6" ht="12" customHeight="1" x14ac:dyDescent="0.35"/>
    <row r="45" spans="1:6" ht="12" customHeight="1" x14ac:dyDescent="0.35"/>
    <row r="46" spans="1:6" ht="12" customHeight="1" x14ac:dyDescent="0.35"/>
    <row r="47" spans="1:6" ht="12" customHeight="1" x14ac:dyDescent="0.35"/>
    <row r="48" spans="1:6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65" ht="14.25" customHeight="1" x14ac:dyDescent="0.35"/>
    <row r="69" ht="14.5" customHeight="1" x14ac:dyDescent="0.35"/>
    <row r="85" ht="14.25" customHeight="1" x14ac:dyDescent="0.35"/>
    <row r="97" ht="14.25" customHeight="1" x14ac:dyDescent="0.35"/>
    <row r="107" ht="14.25" customHeight="1" x14ac:dyDescent="0.35"/>
  </sheetData>
  <mergeCells count="4">
    <mergeCell ref="A2:F2"/>
    <mergeCell ref="A3:B6"/>
    <mergeCell ref="C3:F4"/>
    <mergeCell ref="A1:F1"/>
  </mergeCells>
  <conditionalFormatting sqref="D7:F42">
    <cfRule type="expression" dxfId="558" priority="2">
      <formula>D7&lt;0.005</formula>
    </cfRule>
  </conditionalFormatting>
  <conditionalFormatting sqref="D7:F42">
    <cfRule type="expression" dxfId="55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גיליון163">
    <tabColor rgb="FFFFC000"/>
  </sheetPr>
  <dimension ref="A1:G22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7.453125" style="737" customWidth="1"/>
    <col min="2" max="2" width="34.08984375" style="5" customWidth="1"/>
    <col min="3" max="3" width="18.90625" style="5" customWidth="1"/>
    <col min="4" max="4" width="18.90625" style="964" customWidth="1"/>
    <col min="5" max="5" width="18.90625" style="965" customWidth="1"/>
    <col min="6" max="6" width="18.90625" style="964" customWidth="1"/>
    <col min="7" max="16384" width="9" style="1"/>
  </cols>
  <sheetData>
    <row r="1" spans="1:6" ht="15.75" customHeight="1" x14ac:dyDescent="0.35">
      <c r="A1" s="6345" t="s">
        <v>1358</v>
      </c>
      <c r="B1" s="6345"/>
      <c r="C1" s="6345"/>
      <c r="D1" s="6345"/>
      <c r="E1" s="6345"/>
      <c r="F1" s="6345"/>
    </row>
    <row r="2" spans="1:6" ht="15.75" customHeight="1" thickBot="1" x14ac:dyDescent="0.4">
      <c r="A2" s="6345" t="s">
        <v>1357</v>
      </c>
      <c r="B2" s="6345"/>
      <c r="C2" s="6345"/>
      <c r="D2" s="6345"/>
      <c r="E2" s="6345"/>
      <c r="F2" s="6345"/>
    </row>
    <row r="3" spans="1:6" s="130" customFormat="1" ht="15.5" x14ac:dyDescent="0.35">
      <c r="A3" s="6444"/>
      <c r="B3" s="7155"/>
      <c r="C3" s="6404" t="s">
        <v>452</v>
      </c>
      <c r="D3" s="6406"/>
      <c r="E3" s="6405" t="s">
        <v>451</v>
      </c>
      <c r="F3" s="6406"/>
    </row>
    <row r="4" spans="1:6" s="130" customFormat="1" ht="16.5" customHeight="1" thickBot="1" x14ac:dyDescent="0.4">
      <c r="A4" s="7147"/>
      <c r="B4" s="7161"/>
      <c r="C4" s="6620" t="s">
        <v>450</v>
      </c>
      <c r="D4" s="6621"/>
      <c r="E4" s="6618" t="s">
        <v>449</v>
      </c>
      <c r="F4" s="6619"/>
    </row>
    <row r="5" spans="1:6" s="130" customFormat="1" ht="15.75" customHeight="1" x14ac:dyDescent="0.35">
      <c r="A5" s="7147"/>
      <c r="B5" s="7148"/>
      <c r="C5" s="1013" t="s">
        <v>55</v>
      </c>
      <c r="D5" s="1027" t="s">
        <v>448</v>
      </c>
      <c r="E5" s="1013" t="s">
        <v>55</v>
      </c>
      <c r="F5" s="888" t="s">
        <v>448</v>
      </c>
    </row>
    <row r="6" spans="1:6" s="130" customFormat="1" ht="16.5" customHeight="1" thickBot="1" x14ac:dyDescent="0.4">
      <c r="A6" s="6599"/>
      <c r="B6" s="6578"/>
      <c r="C6" s="1011" t="s">
        <v>49</v>
      </c>
      <c r="D6" s="1012" t="s">
        <v>447</v>
      </c>
      <c r="E6" s="1011" t="s">
        <v>49</v>
      </c>
      <c r="F6" s="1011" t="s">
        <v>447</v>
      </c>
    </row>
    <row r="7" spans="1:6" s="7" customFormat="1" ht="12" customHeight="1" thickBot="1" x14ac:dyDescent="0.4">
      <c r="A7" s="6343" t="s">
        <v>59</v>
      </c>
      <c r="B7" s="6344"/>
      <c r="C7" s="205">
        <v>22767.999999999938</v>
      </c>
      <c r="D7" s="1004">
        <v>11.41368667952101</v>
      </c>
      <c r="E7" s="1003">
        <v>21490.000000000029</v>
      </c>
      <c r="F7" s="1002">
        <v>8.5955318074744085</v>
      </c>
    </row>
    <row r="8" spans="1:6" s="7" customFormat="1" ht="12" customHeight="1" x14ac:dyDescent="0.35">
      <c r="A8" s="160" t="s">
        <v>123</v>
      </c>
      <c r="B8" s="390" t="s">
        <v>122</v>
      </c>
      <c r="C8" s="444">
        <v>1909.9999999999973</v>
      </c>
      <c r="D8" s="3105">
        <v>12.299649388253755</v>
      </c>
      <c r="E8" s="3104">
        <v>1755.9999999999991</v>
      </c>
      <c r="F8" s="3103">
        <v>9.8964666323187771</v>
      </c>
    </row>
    <row r="9" spans="1:6" s="7" customFormat="1" ht="12" customHeight="1" x14ac:dyDescent="0.35">
      <c r="A9" s="92" t="s">
        <v>121</v>
      </c>
      <c r="B9" s="2992" t="s">
        <v>120</v>
      </c>
      <c r="C9" s="2991">
        <v>867.00000000000068</v>
      </c>
      <c r="D9" s="3102">
        <v>11.815072204243366</v>
      </c>
      <c r="E9" s="3101">
        <v>821.00000000000057</v>
      </c>
      <c r="F9" s="3100">
        <v>8.3718892729321652</v>
      </c>
    </row>
    <row r="10" spans="1:6" s="7" customFormat="1" ht="12" customHeight="1" x14ac:dyDescent="0.35">
      <c r="A10" s="92"/>
      <c r="B10" s="2992" t="s">
        <v>119</v>
      </c>
      <c r="C10" s="2991">
        <v>1846.0000000000002</v>
      </c>
      <c r="D10" s="3102">
        <v>10.805055102377569</v>
      </c>
      <c r="E10" s="3101">
        <v>1728.9999999999982</v>
      </c>
      <c r="F10" s="3100">
        <v>8.3188693380886072</v>
      </c>
    </row>
    <row r="11" spans="1:6" s="7" customFormat="1" ht="12" customHeight="1" x14ac:dyDescent="0.35">
      <c r="A11" s="92"/>
      <c r="B11" s="2992" t="s">
        <v>118</v>
      </c>
      <c r="C11" s="2991">
        <v>1043.9999999999993</v>
      </c>
      <c r="D11" s="3102">
        <v>9.0007615241113452</v>
      </c>
      <c r="E11" s="3101">
        <v>1012.9999999999998</v>
      </c>
      <c r="F11" s="3100">
        <v>7.8659684471411744</v>
      </c>
    </row>
    <row r="12" spans="1:6" s="7" customFormat="1" ht="12" customHeight="1" x14ac:dyDescent="0.35">
      <c r="A12" s="92"/>
      <c r="B12" s="2992" t="s">
        <v>117</v>
      </c>
      <c r="C12" s="2991">
        <v>182.00000000000003</v>
      </c>
      <c r="D12" s="3102">
        <v>8.5459349563446381</v>
      </c>
      <c r="E12" s="3101">
        <v>177.99999999999994</v>
      </c>
      <c r="F12" s="3100">
        <v>7.5783242862591722</v>
      </c>
    </row>
    <row r="13" spans="1:6" s="7" customFormat="1" ht="12" customHeight="1" x14ac:dyDescent="0.35">
      <c r="A13" s="92"/>
      <c r="B13" s="2992" t="s">
        <v>116</v>
      </c>
      <c r="C13" s="2991">
        <v>115.00000000000004</v>
      </c>
      <c r="D13" s="3102">
        <v>9.18924474891298</v>
      </c>
      <c r="E13" s="3101">
        <v>109.00000000000003</v>
      </c>
      <c r="F13" s="3100">
        <v>7.4051363094395111</v>
      </c>
    </row>
    <row r="14" spans="1:6" s="7" customFormat="1" ht="12" customHeight="1" x14ac:dyDescent="0.35">
      <c r="A14" s="92"/>
      <c r="B14" s="2992" t="s">
        <v>115</v>
      </c>
      <c r="C14" s="2991">
        <v>194.00000000000014</v>
      </c>
      <c r="D14" s="3102">
        <v>8.388511125354734</v>
      </c>
      <c r="E14" s="3101">
        <v>189.00000000000009</v>
      </c>
      <c r="F14" s="3100">
        <v>7.5998807107349684</v>
      </c>
    </row>
    <row r="15" spans="1:6" s="7" customFormat="1" ht="12" customHeight="1" x14ac:dyDescent="0.35">
      <c r="A15" s="92"/>
      <c r="B15" s="2992" t="s">
        <v>114</v>
      </c>
      <c r="C15" s="2991">
        <v>84.000000000000014</v>
      </c>
      <c r="D15" s="3102">
        <v>8.5519067427973514</v>
      </c>
      <c r="E15" s="3101">
        <v>80.999999999999972</v>
      </c>
      <c r="F15" s="3100">
        <v>6.0378793684133996</v>
      </c>
    </row>
    <row r="16" spans="1:6" s="7" customFormat="1" ht="12" customHeight="1" x14ac:dyDescent="0.35">
      <c r="A16" s="92"/>
      <c r="B16" s="2992" t="s">
        <v>113</v>
      </c>
      <c r="C16" s="2991">
        <v>85.000000000000043</v>
      </c>
      <c r="D16" s="3102">
        <v>6.4977810762872528</v>
      </c>
      <c r="E16" s="3101">
        <v>84.000000000000043</v>
      </c>
      <c r="F16" s="3100">
        <v>4.7671864570229578</v>
      </c>
    </row>
    <row r="17" spans="1:6" s="7" customFormat="1" ht="12" customHeight="1" x14ac:dyDescent="0.35">
      <c r="A17" s="92"/>
      <c r="B17" s="2992" t="s">
        <v>112</v>
      </c>
      <c r="C17" s="2991">
        <v>103.00000000000004</v>
      </c>
      <c r="D17" s="3102">
        <v>7.2947307240096162</v>
      </c>
      <c r="E17" s="3101">
        <v>100.99999999999997</v>
      </c>
      <c r="F17" s="3100">
        <v>6.2984865854007603</v>
      </c>
    </row>
    <row r="18" spans="1:6" s="7" customFormat="1" ht="12" customHeight="1" x14ac:dyDescent="0.35">
      <c r="A18" s="92"/>
      <c r="B18" s="2992" t="s">
        <v>111</v>
      </c>
      <c r="C18" s="2991">
        <v>615.99999999999955</v>
      </c>
      <c r="D18" s="3102">
        <v>12.625664729515135</v>
      </c>
      <c r="E18" s="3101">
        <v>600.00000000000023</v>
      </c>
      <c r="F18" s="3100">
        <v>6.882197242839899</v>
      </c>
    </row>
    <row r="19" spans="1:6" s="7" customFormat="1" ht="12" customHeight="1" x14ac:dyDescent="0.35">
      <c r="A19" s="92"/>
      <c r="B19" s="2992" t="s">
        <v>110</v>
      </c>
      <c r="C19" s="2991">
        <v>275.99999999999994</v>
      </c>
      <c r="D19" s="3102">
        <v>10.466865369216769</v>
      </c>
      <c r="E19" s="3101">
        <v>264.00000000000017</v>
      </c>
      <c r="F19" s="3100">
        <v>8.0967689396708451</v>
      </c>
    </row>
    <row r="20" spans="1:6" s="7" customFormat="1" ht="12" customHeight="1" x14ac:dyDescent="0.35">
      <c r="A20" s="92"/>
      <c r="B20" s="2992" t="s">
        <v>109</v>
      </c>
      <c r="C20" s="2991">
        <v>308.99999999999994</v>
      </c>
      <c r="D20" s="3102">
        <v>6.6979644583042726</v>
      </c>
      <c r="E20" s="3101">
        <v>305</v>
      </c>
      <c r="F20" s="3100">
        <v>6.3315749653033917</v>
      </c>
    </row>
    <row r="21" spans="1:6" s="7" customFormat="1" ht="12" customHeight="1" x14ac:dyDescent="0.35">
      <c r="A21" s="92"/>
      <c r="B21" s="2992" t="s">
        <v>108</v>
      </c>
      <c r="C21" s="2991">
        <v>210.00000000000006</v>
      </c>
      <c r="D21" s="3102">
        <v>7.156909846049551</v>
      </c>
      <c r="E21" s="3101">
        <v>209.00000000000006</v>
      </c>
      <c r="F21" s="3100">
        <v>6.1841865863515979</v>
      </c>
    </row>
    <row r="22" spans="1:6" s="7" customFormat="1" ht="12" customHeight="1" x14ac:dyDescent="0.35">
      <c r="A22" s="92"/>
      <c r="B22" s="2992" t="s">
        <v>107</v>
      </c>
      <c r="C22" s="2991">
        <v>272.00000000000017</v>
      </c>
      <c r="D22" s="3102">
        <v>7.7168372679922133</v>
      </c>
      <c r="E22" s="3101">
        <v>267.00000000000011</v>
      </c>
      <c r="F22" s="3100">
        <v>7.3380871002978383</v>
      </c>
    </row>
    <row r="23" spans="1:6" s="7" customFormat="1" ht="12" customHeight="1" x14ac:dyDescent="0.35">
      <c r="A23" s="92"/>
      <c r="B23" s="2992" t="s">
        <v>106</v>
      </c>
      <c r="C23" s="2991">
        <v>262.00000000000006</v>
      </c>
      <c r="D23" s="3102">
        <v>9.0479395958709876</v>
      </c>
      <c r="E23" s="3101">
        <v>253.99999999999997</v>
      </c>
      <c r="F23" s="3100">
        <v>7.8262222181737622</v>
      </c>
    </row>
    <row r="24" spans="1:6" s="7" customFormat="1" ht="12" customHeight="1" x14ac:dyDescent="0.35">
      <c r="A24" s="92"/>
      <c r="B24" s="2992" t="s">
        <v>105</v>
      </c>
      <c r="C24" s="2991">
        <v>595</v>
      </c>
      <c r="D24" s="3102">
        <v>15.086493950245721</v>
      </c>
      <c r="E24" s="3101">
        <v>523</v>
      </c>
      <c r="F24" s="3100">
        <v>8.7855585798065139</v>
      </c>
    </row>
    <row r="25" spans="1:6" s="7" customFormat="1" ht="12" customHeight="1" x14ac:dyDescent="0.35">
      <c r="A25" s="92"/>
      <c r="B25" s="2992" t="s">
        <v>104</v>
      </c>
      <c r="C25" s="2991">
        <v>122.99999999999999</v>
      </c>
      <c r="D25" s="3102">
        <v>9.233831119443666</v>
      </c>
      <c r="E25" s="3101">
        <v>119.00000000000001</v>
      </c>
      <c r="F25" s="3100">
        <v>7.0540701872050526</v>
      </c>
    </row>
    <row r="26" spans="1:6" s="7" customFormat="1" ht="12" customHeight="1" x14ac:dyDescent="0.35">
      <c r="A26" s="92"/>
      <c r="B26" s="2992" t="s">
        <v>103</v>
      </c>
      <c r="C26" s="2991">
        <v>58.000000000000007</v>
      </c>
      <c r="D26" s="3102">
        <v>14.68268270886206</v>
      </c>
      <c r="E26" s="3101">
        <v>53.000000000000014</v>
      </c>
      <c r="F26" s="3100">
        <v>7.7642474199356197</v>
      </c>
    </row>
    <row r="27" spans="1:6" s="7" customFormat="1" ht="12" customHeight="1" x14ac:dyDescent="0.35">
      <c r="A27" s="92"/>
      <c r="B27" s="2992" t="s">
        <v>102</v>
      </c>
      <c r="C27" s="2991">
        <v>83.000000000000014</v>
      </c>
      <c r="D27" s="3102">
        <v>11.277429833504817</v>
      </c>
      <c r="E27" s="3101">
        <v>79.000000000000014</v>
      </c>
      <c r="F27" s="3100">
        <v>9.7749271800640365</v>
      </c>
    </row>
    <row r="28" spans="1:6" s="7" customFormat="1" ht="12" customHeight="1" x14ac:dyDescent="0.35">
      <c r="A28" s="92"/>
      <c r="B28" s="2992" t="s">
        <v>101</v>
      </c>
      <c r="C28" s="2991">
        <v>144.00000000000003</v>
      </c>
      <c r="D28" s="3102">
        <v>8.9145725436295145</v>
      </c>
      <c r="E28" s="3101">
        <v>136.00000000000003</v>
      </c>
      <c r="F28" s="3100">
        <v>8.0198017739383118</v>
      </c>
    </row>
    <row r="29" spans="1:6" s="7" customFormat="1" ht="12" customHeight="1" x14ac:dyDescent="0.35">
      <c r="A29" s="92"/>
      <c r="B29" s="2992" t="s">
        <v>100</v>
      </c>
      <c r="C29" s="2991">
        <v>115.99999999999999</v>
      </c>
      <c r="D29" s="3102">
        <v>7.0862131010456526</v>
      </c>
      <c r="E29" s="3101">
        <v>114.99999999999999</v>
      </c>
      <c r="F29" s="3100">
        <v>6.9450887326837254</v>
      </c>
    </row>
    <row r="30" spans="1:6" s="7" customFormat="1" ht="12" customHeight="1" x14ac:dyDescent="0.35">
      <c r="A30" s="92"/>
      <c r="B30" s="2992" t="s">
        <v>99</v>
      </c>
      <c r="C30" s="2991">
        <v>344</v>
      </c>
      <c r="D30" s="3102">
        <v>11.860795366366453</v>
      </c>
      <c r="E30" s="3101">
        <v>317.00000000000006</v>
      </c>
      <c r="F30" s="3100">
        <v>7.822864212137044</v>
      </c>
    </row>
    <row r="31" spans="1:6" s="7" customFormat="1" ht="12" customHeight="1" thickBot="1" x14ac:dyDescent="0.4">
      <c r="A31" s="92"/>
      <c r="B31" s="2988" t="s">
        <v>59</v>
      </c>
      <c r="C31" s="2987">
        <v>9838.0000000000055</v>
      </c>
      <c r="D31" s="3112">
        <v>10.777495190831027</v>
      </c>
      <c r="E31" s="3111">
        <v>9302.00000000002</v>
      </c>
      <c r="F31" s="3110">
        <v>8.1724508341349029</v>
      </c>
    </row>
    <row r="32" spans="1:6" s="7" customFormat="1" ht="12" customHeight="1" x14ac:dyDescent="0.35">
      <c r="A32" s="89" t="s">
        <v>98</v>
      </c>
      <c r="B32" s="3109" t="s">
        <v>97</v>
      </c>
      <c r="C32" s="2785">
        <v>7510.99999999999</v>
      </c>
      <c r="D32" s="3105">
        <v>12.602127043770372</v>
      </c>
      <c r="E32" s="3104">
        <v>7118.0000000000082</v>
      </c>
      <c r="F32" s="3103">
        <v>9.8036356906298039</v>
      </c>
    </row>
    <row r="33" spans="1:6" s="7" customFormat="1" ht="12" customHeight="1" x14ac:dyDescent="0.35">
      <c r="A33" s="78" t="s">
        <v>96</v>
      </c>
      <c r="B33" s="2992" t="s">
        <v>95</v>
      </c>
      <c r="C33" s="2991">
        <v>757</v>
      </c>
      <c r="D33" s="3102">
        <v>15.252918265150706</v>
      </c>
      <c r="E33" s="3101">
        <v>699</v>
      </c>
      <c r="F33" s="3100">
        <v>11.208945079257326</v>
      </c>
    </row>
    <row r="34" spans="1:6" s="7" customFormat="1" ht="12" customHeight="1" x14ac:dyDescent="0.35">
      <c r="A34" s="78"/>
      <c r="B34" s="2992" t="s">
        <v>94</v>
      </c>
      <c r="C34" s="2991">
        <v>242.99999999999991</v>
      </c>
      <c r="D34" s="3102">
        <v>12.003466776092097</v>
      </c>
      <c r="E34" s="3101">
        <v>228.00000000000006</v>
      </c>
      <c r="F34" s="3100">
        <v>8.5794017584592233</v>
      </c>
    </row>
    <row r="35" spans="1:6" s="7" customFormat="1" ht="12" customHeight="1" thickBot="1" x14ac:dyDescent="0.4">
      <c r="A35" s="81"/>
      <c r="B35" s="2995" t="s">
        <v>59</v>
      </c>
      <c r="C35" s="181">
        <v>8511.0000000000218</v>
      </c>
      <c r="D35" s="3108">
        <v>12.824296562003708</v>
      </c>
      <c r="E35" s="3107">
        <v>8045.0000000000118</v>
      </c>
      <c r="F35" s="3106">
        <v>9.8934827492017128</v>
      </c>
    </row>
    <row r="36" spans="1:6" s="7" customFormat="1" ht="12" customHeight="1" thickBot="1" x14ac:dyDescent="0.4">
      <c r="A36" s="98" t="s">
        <v>93</v>
      </c>
      <c r="B36" s="200" t="s">
        <v>59</v>
      </c>
      <c r="C36" s="199">
        <v>182</v>
      </c>
      <c r="D36" s="1004">
        <v>10.512728869729122</v>
      </c>
      <c r="E36" s="1003">
        <v>174.99999999999994</v>
      </c>
      <c r="F36" s="1002">
        <v>8.6521080103675274</v>
      </c>
    </row>
    <row r="37" spans="1:6" s="7" customFormat="1" ht="12" customHeight="1" x14ac:dyDescent="0.35">
      <c r="A37" s="89" t="s">
        <v>92</v>
      </c>
      <c r="B37" s="3109" t="s">
        <v>91</v>
      </c>
      <c r="C37" s="2785">
        <v>289</v>
      </c>
      <c r="D37" s="3105">
        <v>11.761054570821221</v>
      </c>
      <c r="E37" s="3104">
        <v>266.00000000000006</v>
      </c>
      <c r="F37" s="3103">
        <v>9.9455531134170805</v>
      </c>
    </row>
    <row r="38" spans="1:6" s="7" customFormat="1" ht="12" customHeight="1" x14ac:dyDescent="0.35">
      <c r="A38" s="78" t="s">
        <v>90</v>
      </c>
      <c r="B38" s="2992" t="s">
        <v>89</v>
      </c>
      <c r="C38" s="2991">
        <v>587</v>
      </c>
      <c r="D38" s="3102">
        <v>10.05395629340213</v>
      </c>
      <c r="E38" s="3101">
        <v>566.99999999999977</v>
      </c>
      <c r="F38" s="3100">
        <v>8.1819627078751633</v>
      </c>
    </row>
    <row r="39" spans="1:6" s="7" customFormat="1" ht="12" customHeight="1" x14ac:dyDescent="0.35">
      <c r="A39" s="78"/>
      <c r="B39" s="2992" t="s">
        <v>88</v>
      </c>
      <c r="C39" s="2991">
        <v>62.000000000000014</v>
      </c>
      <c r="D39" s="3102">
        <v>13.194556150023956</v>
      </c>
      <c r="E39" s="3101">
        <v>55.000000000000014</v>
      </c>
      <c r="F39" s="3100">
        <v>10.447374307954449</v>
      </c>
    </row>
    <row r="40" spans="1:6" s="7" customFormat="1" ht="12" customHeight="1" x14ac:dyDescent="0.35">
      <c r="A40" s="78"/>
      <c r="B40" s="2992" t="s">
        <v>87</v>
      </c>
      <c r="C40" s="2991">
        <v>80.000000000000014</v>
      </c>
      <c r="D40" s="3102">
        <v>10.199414490572433</v>
      </c>
      <c r="E40" s="3101">
        <v>72</v>
      </c>
      <c r="F40" s="3100">
        <v>7.9434486343341151</v>
      </c>
    </row>
    <row r="41" spans="1:6" s="7" customFormat="1" ht="12" customHeight="1" x14ac:dyDescent="0.35">
      <c r="A41" s="78"/>
      <c r="B41" s="2992" t="s">
        <v>86</v>
      </c>
      <c r="C41" s="2991">
        <v>119.00000000000003</v>
      </c>
      <c r="D41" s="3102">
        <v>10.964460648113107</v>
      </c>
      <c r="E41" s="3101">
        <v>113</v>
      </c>
      <c r="F41" s="3100">
        <v>8.7726537702199501</v>
      </c>
    </row>
    <row r="42" spans="1:6" s="7" customFormat="1" ht="12" customHeight="1" thickBot="1" x14ac:dyDescent="0.4">
      <c r="A42" s="81"/>
      <c r="B42" s="2988" t="s">
        <v>59</v>
      </c>
      <c r="C42" s="2987">
        <v>1136.9999999999995</v>
      </c>
      <c r="D42" s="3108">
        <v>10.81465703525279</v>
      </c>
      <c r="E42" s="3107">
        <v>1073.0000000000014</v>
      </c>
      <c r="F42" s="3106">
        <v>8.8375739803887861</v>
      </c>
    </row>
    <row r="43" spans="1:6" s="7" customFormat="1" ht="12" customHeight="1" x14ac:dyDescent="0.35">
      <c r="A43" s="92" t="s">
        <v>85</v>
      </c>
      <c r="B43" s="334" t="s">
        <v>84</v>
      </c>
      <c r="C43" s="2785">
        <v>341.99999999999994</v>
      </c>
      <c r="D43" s="3105">
        <v>10.662888565481117</v>
      </c>
      <c r="E43" s="3104">
        <v>321.00000000000006</v>
      </c>
      <c r="F43" s="3103">
        <v>6.7267889596367461</v>
      </c>
    </row>
    <row r="44" spans="1:6" s="7" customFormat="1" ht="12" customHeight="1" x14ac:dyDescent="0.35">
      <c r="A44" s="92" t="s">
        <v>83</v>
      </c>
      <c r="B44" s="2994" t="s">
        <v>82</v>
      </c>
      <c r="C44" s="2991">
        <v>106.99999999999999</v>
      </c>
      <c r="D44" s="3102">
        <v>4.8190037750943562</v>
      </c>
      <c r="E44" s="3101">
        <v>106.99999999999999</v>
      </c>
      <c r="F44" s="3100">
        <v>4.8190037750943562</v>
      </c>
    </row>
    <row r="45" spans="1:6" s="7" customFormat="1" ht="12" customHeight="1" x14ac:dyDescent="0.35">
      <c r="A45" s="92"/>
      <c r="B45" s="2994" t="s">
        <v>81</v>
      </c>
      <c r="C45" s="2991">
        <v>137.00000000000003</v>
      </c>
      <c r="D45" s="3102">
        <v>11.252582620563654</v>
      </c>
      <c r="E45" s="3101">
        <v>125.99999999999997</v>
      </c>
      <c r="F45" s="3100">
        <v>8.1988655318264172</v>
      </c>
    </row>
    <row r="46" spans="1:6" s="7" customFormat="1" ht="12" customHeight="1" x14ac:dyDescent="0.35">
      <c r="A46" s="92"/>
      <c r="B46" s="2994" t="s">
        <v>80</v>
      </c>
      <c r="C46" s="2991">
        <v>53.999999999999979</v>
      </c>
      <c r="D46" s="3102">
        <v>5.4494046695679188</v>
      </c>
      <c r="E46" s="3101">
        <v>53.999999999999979</v>
      </c>
      <c r="F46" s="3100">
        <v>5.4494046695679188</v>
      </c>
    </row>
    <row r="47" spans="1:6" s="7" customFormat="1" ht="12" customHeight="1" x14ac:dyDescent="0.35">
      <c r="A47" s="92"/>
      <c r="B47" s="2994" t="s">
        <v>79</v>
      </c>
      <c r="C47" s="2991">
        <v>110.99999999999999</v>
      </c>
      <c r="D47" s="3102">
        <v>6.5831027868068084</v>
      </c>
      <c r="E47" s="3101">
        <v>109.99999999999999</v>
      </c>
      <c r="F47" s="3100">
        <v>6.3507354621087115</v>
      </c>
    </row>
    <row r="48" spans="1:6" s="7" customFormat="1" ht="12" customHeight="1" x14ac:dyDescent="0.35">
      <c r="A48" s="92"/>
      <c r="B48" s="2994" t="s">
        <v>75</v>
      </c>
      <c r="C48" s="2991">
        <v>73.000000000000028</v>
      </c>
      <c r="D48" s="3099">
        <v>13.706056635127606</v>
      </c>
      <c r="E48" s="3098">
        <v>64</v>
      </c>
      <c r="F48" s="3097">
        <v>7.0081933348610246</v>
      </c>
    </row>
    <row r="49" spans="1:7" s="7" customFormat="1" ht="12" customHeight="1" x14ac:dyDescent="0.35">
      <c r="A49" s="92"/>
      <c r="B49" s="2994" t="s">
        <v>73</v>
      </c>
      <c r="C49" s="2991">
        <v>191.00000000000009</v>
      </c>
      <c r="D49" s="3099">
        <v>9.2485301523792156</v>
      </c>
      <c r="E49" s="3098">
        <v>184.00000000000017</v>
      </c>
      <c r="F49" s="3097">
        <v>6.6726098666636204</v>
      </c>
    </row>
    <row r="50" spans="1:7" s="7" customFormat="1" ht="12" customHeight="1" x14ac:dyDescent="0.35">
      <c r="A50" s="92"/>
      <c r="B50" s="2994" t="s">
        <v>72</v>
      </c>
      <c r="C50" s="2991">
        <v>312.00000000000028</v>
      </c>
      <c r="D50" s="3099">
        <v>8.6314184712749071</v>
      </c>
      <c r="E50" s="3098">
        <v>302.00000000000011</v>
      </c>
      <c r="F50" s="3097">
        <v>5.0068944830720419</v>
      </c>
    </row>
    <row r="51" spans="1:7" s="7" customFormat="1" ht="12" customHeight="1" x14ac:dyDescent="0.35">
      <c r="A51" s="92"/>
      <c r="B51" s="2994" t="s">
        <v>71</v>
      </c>
      <c r="C51" s="2991">
        <v>504.99999999999983</v>
      </c>
      <c r="D51" s="3099">
        <v>18.705391618808054</v>
      </c>
      <c r="E51" s="3098">
        <v>431.00000000000028</v>
      </c>
      <c r="F51" s="3097">
        <v>7.9932823933232307</v>
      </c>
    </row>
    <row r="52" spans="1:7" s="7" customFormat="1" ht="12" customHeight="1" thickBot="1" x14ac:dyDescent="0.4">
      <c r="A52" s="92"/>
      <c r="B52" s="328" t="s">
        <v>59</v>
      </c>
      <c r="C52" s="181">
        <v>1841.0000000000002</v>
      </c>
      <c r="D52" s="969">
        <v>11.040669575950398</v>
      </c>
      <c r="E52" s="968">
        <v>1708.0000000000016</v>
      </c>
      <c r="F52" s="967">
        <v>6.6652460167128638</v>
      </c>
    </row>
    <row r="53" spans="1:7" s="7" customFormat="1" ht="12" customHeight="1" x14ac:dyDescent="0.35">
      <c r="A53" s="89" t="s">
        <v>70</v>
      </c>
      <c r="B53" s="787" t="s">
        <v>69</v>
      </c>
      <c r="C53" s="444">
        <v>69.000000000000014</v>
      </c>
      <c r="D53" s="988">
        <v>9.2785228623892486</v>
      </c>
      <c r="E53" s="987">
        <v>68.000000000000014</v>
      </c>
      <c r="F53" s="986">
        <v>7.1079158974011749</v>
      </c>
    </row>
    <row r="54" spans="1:7" s="7" customFormat="1" ht="12" customHeight="1" x14ac:dyDescent="0.35">
      <c r="A54" s="78" t="s">
        <v>68</v>
      </c>
      <c r="B54" s="2993" t="s">
        <v>67</v>
      </c>
      <c r="C54" s="2991">
        <v>41.999999999999993</v>
      </c>
      <c r="D54" s="3096">
        <v>11.006961895813003</v>
      </c>
      <c r="E54" s="3095">
        <v>40.999999999999993</v>
      </c>
      <c r="F54" s="3094">
        <v>10.277778321671265</v>
      </c>
    </row>
    <row r="55" spans="1:7" s="7" customFormat="1" ht="12" customHeight="1" x14ac:dyDescent="0.35">
      <c r="A55" s="78"/>
      <c r="B55" s="2992" t="s">
        <v>66</v>
      </c>
      <c r="C55" s="2991">
        <v>301.99999999999994</v>
      </c>
      <c r="D55" s="3093">
        <v>10.661065354009244</v>
      </c>
      <c r="E55" s="3092">
        <v>296.99999999999983</v>
      </c>
      <c r="F55" s="3091">
        <v>9.1144082116888345</v>
      </c>
    </row>
    <row r="56" spans="1:7" s="7" customFormat="1" ht="12" customHeight="1" x14ac:dyDescent="0.35">
      <c r="A56" s="78"/>
      <c r="B56" s="2992" t="s">
        <v>65</v>
      </c>
      <c r="C56" s="2991">
        <v>233.99999999999994</v>
      </c>
      <c r="D56" s="972">
        <v>11.555554893873703</v>
      </c>
      <c r="E56" s="971">
        <v>221.99999999999994</v>
      </c>
      <c r="F56" s="970">
        <v>9.1861736569310946</v>
      </c>
    </row>
    <row r="57" spans="1:7" s="7" customFormat="1" ht="12" customHeight="1" x14ac:dyDescent="0.35">
      <c r="A57" s="78"/>
      <c r="B57" s="2992" t="s">
        <v>64</v>
      </c>
      <c r="C57" s="2991">
        <v>213.99999999999991</v>
      </c>
      <c r="D57" s="3093">
        <v>15.25046471377086</v>
      </c>
      <c r="E57" s="3092">
        <v>193.99999999999994</v>
      </c>
      <c r="F57" s="3091">
        <v>9.8130026484234669</v>
      </c>
    </row>
    <row r="58" spans="1:7" s="7" customFormat="1" ht="12" customHeight="1" thickBot="1" x14ac:dyDescent="0.4">
      <c r="A58" s="81"/>
      <c r="B58" s="2988" t="s">
        <v>59</v>
      </c>
      <c r="C58" s="2987">
        <v>860.99999999999932</v>
      </c>
      <c r="D58" s="3090">
        <v>12.175556887424566</v>
      </c>
      <c r="E58" s="3089">
        <v>822</v>
      </c>
      <c r="F58" s="3088">
        <v>9.2055566841025112</v>
      </c>
    </row>
    <row r="59" spans="1:7" s="7" customFormat="1" ht="12" customHeight="1" x14ac:dyDescent="0.35">
      <c r="A59" s="78" t="s">
        <v>63</v>
      </c>
      <c r="B59" s="334" t="s">
        <v>62</v>
      </c>
      <c r="C59" s="3087">
        <v>354.00000000000006</v>
      </c>
      <c r="D59" s="3086">
        <v>15.603158183927167</v>
      </c>
      <c r="E59" s="3085">
        <v>322.00000000000006</v>
      </c>
      <c r="F59" s="3084">
        <v>10.589825865958543</v>
      </c>
    </row>
    <row r="60" spans="1:7" s="7" customFormat="1" ht="12" customHeight="1" x14ac:dyDescent="0.35">
      <c r="A60" s="73" t="s">
        <v>61</v>
      </c>
      <c r="B60" s="3083" t="s">
        <v>60</v>
      </c>
      <c r="C60" s="2991">
        <v>44.000000000000007</v>
      </c>
      <c r="D60" s="972">
        <v>12.163498548649191</v>
      </c>
      <c r="E60" s="971">
        <v>43.000000000000007</v>
      </c>
      <c r="F60" s="970">
        <v>11.135273782091545</v>
      </c>
    </row>
    <row r="61" spans="1:7" s="7" customFormat="1" ht="12" customHeight="1" thickBot="1" x14ac:dyDescent="0.4">
      <c r="A61" s="69"/>
      <c r="B61" s="328" t="s">
        <v>59</v>
      </c>
      <c r="C61" s="181">
        <v>397.99999999999983</v>
      </c>
      <c r="D61" s="969">
        <v>15.220091778579416</v>
      </c>
      <c r="E61" s="968">
        <v>365.00000000000011</v>
      </c>
      <c r="F61" s="967">
        <v>10.655189027766005</v>
      </c>
    </row>
    <row r="62" spans="1:7" s="7" customFormat="1" ht="12" customHeight="1" x14ac:dyDescent="0.25">
      <c r="A62" s="2931"/>
      <c r="B62" s="2931"/>
      <c r="C62" s="5"/>
      <c r="D62" s="964"/>
      <c r="E62" s="965"/>
      <c r="F62" s="964"/>
      <c r="G62" s="3082"/>
    </row>
    <row r="63" spans="1:7" s="7" customFormat="1" ht="12" customHeight="1" x14ac:dyDescent="0.25">
      <c r="A63" s="737"/>
      <c r="B63" s="5"/>
      <c r="C63" s="5"/>
      <c r="D63" s="964"/>
      <c r="E63" s="965"/>
      <c r="F63" s="964"/>
      <c r="G63" s="3082"/>
    </row>
    <row r="64" spans="1:7" s="7" customFormat="1" ht="12" customHeight="1" x14ac:dyDescent="0.25">
      <c r="A64" s="737"/>
      <c r="B64" s="5"/>
      <c r="C64" s="5"/>
      <c r="D64" s="964"/>
      <c r="E64" s="965"/>
      <c r="F64" s="964"/>
      <c r="G64" s="3082"/>
    </row>
    <row r="65" spans="1:6" s="7" customFormat="1" ht="12" customHeight="1" x14ac:dyDescent="0.35">
      <c r="A65" s="737"/>
      <c r="B65" s="5"/>
      <c r="C65" s="5"/>
      <c r="D65" s="964"/>
      <c r="E65" s="965"/>
      <c r="F65" s="964"/>
    </row>
    <row r="121" ht="13.9" customHeight="1" x14ac:dyDescent="0.35"/>
    <row r="125" ht="13.9" customHeight="1" x14ac:dyDescent="0.35"/>
    <row r="132" ht="13.9" customHeight="1" x14ac:dyDescent="0.35"/>
    <row r="181" ht="14.5" customHeight="1" x14ac:dyDescent="0.35"/>
    <row r="182" ht="14.5" customHeight="1" x14ac:dyDescent="0.35"/>
    <row r="185" ht="13.9" customHeight="1" x14ac:dyDescent="0.35"/>
    <row r="187" ht="19.149999999999999" customHeight="1" x14ac:dyDescent="0.35"/>
    <row r="190" ht="13.9" customHeight="1" x14ac:dyDescent="0.35"/>
    <row r="195" ht="19.149999999999999" customHeight="1" x14ac:dyDescent="0.35"/>
    <row r="200" ht="28.9" customHeight="1" x14ac:dyDescent="0.35"/>
    <row r="210" ht="38.5" customHeight="1" x14ac:dyDescent="0.35"/>
    <row r="220" ht="14.5" customHeight="1" x14ac:dyDescent="0.35"/>
  </sheetData>
  <mergeCells count="8">
    <mergeCell ref="A7:B7"/>
    <mergeCell ref="A1:F1"/>
    <mergeCell ref="A2:F2"/>
    <mergeCell ref="E4:F4"/>
    <mergeCell ref="A3:B6"/>
    <mergeCell ref="C3:D3"/>
    <mergeCell ref="E3:F3"/>
    <mergeCell ref="C4:D4"/>
  </mergeCells>
  <printOptions horizontalCentered="1" verticalCentered="1"/>
  <pageMargins left="0" right="0" top="0.35433070866141736" bottom="0.35433070866141736" header="0.31496062992125984" footer="0.31496062992125984"/>
  <pageSetup paperSize="9" scale="74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גיליון164">
    <tabColor rgb="FFFFC000"/>
    <pageSetUpPr fitToPage="1"/>
  </sheetPr>
  <dimension ref="A1:G204"/>
  <sheetViews>
    <sheetView view="pageBreakPreview" topLeftCell="A2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737" bestFit="1" customWidth="1"/>
    <col min="2" max="2" width="45.7265625" style="5" customWidth="1"/>
    <col min="3" max="3" width="9.6328125" style="5" customWidth="1"/>
    <col min="4" max="4" width="15.6328125" style="964" customWidth="1"/>
    <col min="5" max="5" width="9.6328125" style="965" customWidth="1"/>
    <col min="6" max="6" width="15.6328125" style="964" customWidth="1"/>
    <col min="7" max="16384" width="9" style="1"/>
  </cols>
  <sheetData>
    <row r="1" spans="1:7" s="7" customFormat="1" ht="15.75" customHeight="1" x14ac:dyDescent="0.35">
      <c r="A1" s="6605" t="s">
        <v>1360</v>
      </c>
      <c r="B1" s="6605"/>
      <c r="C1" s="6605"/>
      <c r="D1" s="6605"/>
      <c r="E1" s="6605"/>
      <c r="F1" s="6605"/>
    </row>
    <row r="2" spans="1:7" s="7" customFormat="1" ht="15.75" customHeight="1" thickBot="1" x14ac:dyDescent="0.4">
      <c r="A2" s="6605" t="s">
        <v>1359</v>
      </c>
      <c r="B2" s="6605"/>
      <c r="C2" s="6605"/>
      <c r="D2" s="6605"/>
      <c r="E2" s="6605"/>
      <c r="F2" s="6605"/>
    </row>
    <row r="3" spans="1:7" s="7" customFormat="1" ht="15.75" customHeight="1" x14ac:dyDescent="0.35">
      <c r="A3" s="6564" t="s">
        <v>158</v>
      </c>
      <c r="B3" s="6565"/>
      <c r="C3" s="6404" t="s">
        <v>452</v>
      </c>
      <c r="D3" s="6406"/>
      <c r="E3" s="6405" t="s">
        <v>451</v>
      </c>
      <c r="F3" s="6406"/>
    </row>
    <row r="4" spans="1:7" s="7" customFormat="1" ht="15.75" customHeight="1" thickBot="1" x14ac:dyDescent="0.4">
      <c r="A4" s="6566"/>
      <c r="B4" s="6567"/>
      <c r="C4" s="6539" t="s">
        <v>450</v>
      </c>
      <c r="D4" s="6541"/>
      <c r="E4" s="6622" t="s">
        <v>449</v>
      </c>
      <c r="F4" s="6621"/>
    </row>
    <row r="5" spans="1:7" s="1029" customFormat="1" ht="15.75" customHeight="1" x14ac:dyDescent="0.35">
      <c r="A5" s="6566"/>
      <c r="B5" s="6567"/>
      <c r="C5" s="3127" t="s">
        <v>55</v>
      </c>
      <c r="D5" s="888" t="s">
        <v>448</v>
      </c>
      <c r="E5" s="1028" t="s">
        <v>55</v>
      </c>
      <c r="F5" s="3126" t="s">
        <v>448</v>
      </c>
    </row>
    <row r="6" spans="1:7" s="1029" customFormat="1" ht="15.75" customHeight="1" thickBot="1" x14ac:dyDescent="0.4">
      <c r="A6" s="6568"/>
      <c r="B6" s="6567"/>
      <c r="C6" s="3125" t="s">
        <v>49</v>
      </c>
      <c r="D6" s="1011" t="s">
        <v>447</v>
      </c>
      <c r="E6" s="1012" t="s">
        <v>49</v>
      </c>
      <c r="F6" s="1012" t="s">
        <v>447</v>
      </c>
    </row>
    <row r="7" spans="1:7" s="7" customFormat="1" ht="12" customHeight="1" x14ac:dyDescent="0.3">
      <c r="A7" s="55" t="s">
        <v>48</v>
      </c>
      <c r="B7" s="3010" t="s">
        <v>47</v>
      </c>
      <c r="C7" s="726">
        <v>7313.0000000000027</v>
      </c>
      <c r="D7" s="3118">
        <v>10.802806398596983</v>
      </c>
      <c r="E7" s="3117">
        <v>6891.9999999999982</v>
      </c>
      <c r="F7" s="1022">
        <v>8.4947006851653803</v>
      </c>
      <c r="G7" s="3113"/>
    </row>
    <row r="8" spans="1:7" s="7" customFormat="1" ht="12" customHeight="1" thickBot="1" x14ac:dyDescent="0.35">
      <c r="A8" s="59" t="s">
        <v>46</v>
      </c>
      <c r="B8" s="51" t="s">
        <v>45</v>
      </c>
      <c r="C8" s="3013">
        <v>14389.000000000033</v>
      </c>
      <c r="D8" s="3116">
        <v>11.789837926273043</v>
      </c>
      <c r="E8" s="3115">
        <v>13589.999999999998</v>
      </c>
      <c r="F8" s="3114">
        <v>8.6062875100375287</v>
      </c>
      <c r="G8" s="3113"/>
    </row>
    <row r="9" spans="1:7" s="7" customFormat="1" ht="12" customHeight="1" x14ac:dyDescent="0.3">
      <c r="A9" s="44" t="s">
        <v>44</v>
      </c>
      <c r="B9" s="465" t="s">
        <v>43</v>
      </c>
      <c r="C9" s="3121">
        <v>6058.9999999999736</v>
      </c>
      <c r="D9" s="3118">
        <v>8.2957249429784437</v>
      </c>
      <c r="E9" s="3117">
        <v>6036.9999999999982</v>
      </c>
      <c r="F9" s="1022">
        <v>8.1309951533949238</v>
      </c>
      <c r="G9" s="3113"/>
    </row>
    <row r="10" spans="1:7" s="7" customFormat="1" ht="12" customHeight="1" x14ac:dyDescent="0.3">
      <c r="A10" s="36" t="s">
        <v>42</v>
      </c>
      <c r="B10" s="3015" t="s">
        <v>41</v>
      </c>
      <c r="C10" s="3008">
        <v>1953.0000000000025</v>
      </c>
      <c r="D10" s="3102">
        <v>11.345667676451875</v>
      </c>
      <c r="E10" s="3101">
        <v>1866.0000000000014</v>
      </c>
      <c r="F10" s="3100">
        <v>8.9486051870197265</v>
      </c>
      <c r="G10" s="3113"/>
    </row>
    <row r="11" spans="1:7" s="7" customFormat="1" ht="12" customHeight="1" thickBot="1" x14ac:dyDescent="0.35">
      <c r="A11" s="34"/>
      <c r="B11" s="3014" t="s">
        <v>40</v>
      </c>
      <c r="C11" s="3007">
        <v>14761.000000000042</v>
      </c>
      <c r="D11" s="3124">
        <v>12.416326918068274</v>
      </c>
      <c r="E11" s="3123">
        <v>13592.000000000065</v>
      </c>
      <c r="F11" s="3122">
        <v>8.7145429146656141</v>
      </c>
      <c r="G11" s="3113"/>
    </row>
    <row r="12" spans="1:7" s="7" customFormat="1" ht="12" customHeight="1" x14ac:dyDescent="0.3">
      <c r="A12" s="55" t="s">
        <v>39</v>
      </c>
      <c r="B12" s="3010" t="s">
        <v>38</v>
      </c>
      <c r="C12" s="726">
        <v>6928.0000000000027</v>
      </c>
      <c r="D12" s="3105">
        <v>13.760641282217447</v>
      </c>
      <c r="E12" s="3104">
        <v>6339</v>
      </c>
      <c r="F12" s="3103">
        <v>10.427371790068944</v>
      </c>
      <c r="G12" s="3113"/>
    </row>
    <row r="13" spans="1:7" s="7" customFormat="1" ht="12" customHeight="1" x14ac:dyDescent="0.3">
      <c r="A13" s="36" t="s">
        <v>37</v>
      </c>
      <c r="B13" s="3009" t="s">
        <v>36</v>
      </c>
      <c r="C13" s="3008">
        <v>11796.999999999978</v>
      </c>
      <c r="D13" s="3102">
        <v>10.222464533850681</v>
      </c>
      <c r="E13" s="3101">
        <v>11372.999999999955</v>
      </c>
      <c r="F13" s="3100">
        <v>8.0180815415592814</v>
      </c>
      <c r="G13" s="3113"/>
    </row>
    <row r="14" spans="1:7" s="7" customFormat="1" ht="12" customHeight="1" x14ac:dyDescent="0.3">
      <c r="A14" s="34"/>
      <c r="B14" s="3009" t="s">
        <v>35</v>
      </c>
      <c r="C14" s="3008">
        <v>101.00000000000001</v>
      </c>
      <c r="D14" s="3102">
        <v>15.389127815182954</v>
      </c>
      <c r="E14" s="3101">
        <v>98.000000000000028</v>
      </c>
      <c r="F14" s="3100">
        <v>9.6599330907363594</v>
      </c>
      <c r="G14" s="3113"/>
    </row>
    <row r="15" spans="1:7" s="7" customFormat="1" ht="12" customHeight="1" x14ac:dyDescent="0.3">
      <c r="A15" s="34"/>
      <c r="B15" s="3009" t="s">
        <v>34</v>
      </c>
      <c r="C15" s="3008">
        <v>435.00000000000034</v>
      </c>
      <c r="D15" s="3102">
        <v>13.058652620066594</v>
      </c>
      <c r="E15" s="3101">
        <v>391</v>
      </c>
      <c r="F15" s="3100">
        <v>6.4862790321072872</v>
      </c>
      <c r="G15" s="3113"/>
    </row>
    <row r="16" spans="1:7" s="7" customFormat="1" ht="12" customHeight="1" x14ac:dyDescent="0.3">
      <c r="A16" s="34"/>
      <c r="B16" s="3009" t="s">
        <v>33</v>
      </c>
      <c r="C16" s="3008">
        <v>163.00000000000009</v>
      </c>
      <c r="D16" s="3102">
        <v>12.967805709159821</v>
      </c>
      <c r="E16" s="3101">
        <v>146.99999999999997</v>
      </c>
      <c r="F16" s="3100">
        <v>7.1473816740253246</v>
      </c>
      <c r="G16" s="3113"/>
    </row>
    <row r="17" spans="1:7" s="7" customFormat="1" ht="12" customHeight="1" x14ac:dyDescent="0.3">
      <c r="A17" s="34"/>
      <c r="B17" s="3009" t="s">
        <v>32</v>
      </c>
      <c r="C17" s="3008">
        <v>174.99999999999997</v>
      </c>
      <c r="D17" s="3102">
        <v>15.240163278293929</v>
      </c>
      <c r="E17" s="3101">
        <v>157.99999999999997</v>
      </c>
      <c r="F17" s="3100">
        <v>6.8891807770673035</v>
      </c>
      <c r="G17" s="3113"/>
    </row>
    <row r="18" spans="1:7" s="7" customFormat="1" ht="12" customHeight="1" x14ac:dyDescent="0.3">
      <c r="A18" s="34"/>
      <c r="B18" s="3009" t="s">
        <v>4</v>
      </c>
      <c r="C18" s="3008">
        <v>284.00000000000023</v>
      </c>
      <c r="D18" s="3102">
        <v>12.796485348616621</v>
      </c>
      <c r="E18" s="3101">
        <v>257</v>
      </c>
      <c r="F18" s="3100">
        <v>9.2844218385514719</v>
      </c>
      <c r="G18" s="3113"/>
    </row>
    <row r="19" spans="1:7" s="7" customFormat="1" ht="12" customHeight="1" thickBot="1" x14ac:dyDescent="0.35">
      <c r="A19" s="57"/>
      <c r="B19" s="51" t="s">
        <v>25</v>
      </c>
      <c r="C19" s="3013">
        <v>2889.9999999999941</v>
      </c>
      <c r="D19" s="3116">
        <v>10.466542099279232</v>
      </c>
      <c r="E19" s="3115">
        <v>2732.0000000000005</v>
      </c>
      <c r="F19" s="3114">
        <v>7.5282839065381557</v>
      </c>
      <c r="G19" s="3113"/>
    </row>
    <row r="20" spans="1:7" s="7" customFormat="1" ht="12" customHeight="1" x14ac:dyDescent="0.3">
      <c r="A20" s="44" t="s">
        <v>31</v>
      </c>
      <c r="B20" s="3010" t="s">
        <v>30</v>
      </c>
      <c r="C20" s="3121">
        <v>318</v>
      </c>
      <c r="D20" s="3086">
        <v>13.410602705069232</v>
      </c>
      <c r="E20" s="3085">
        <v>289</v>
      </c>
      <c r="F20" s="3084">
        <v>9.903049208610426</v>
      </c>
      <c r="G20" s="3113"/>
    </row>
    <row r="21" spans="1:7" s="7" customFormat="1" ht="12" customHeight="1" x14ac:dyDescent="0.3">
      <c r="A21" s="36" t="s">
        <v>29</v>
      </c>
      <c r="B21" s="465" t="s">
        <v>28</v>
      </c>
      <c r="C21" s="3008">
        <v>1265.9999999999993</v>
      </c>
      <c r="D21" s="3118">
        <v>15.324376594063358</v>
      </c>
      <c r="E21" s="3117">
        <v>1136</v>
      </c>
      <c r="F21" s="1022">
        <v>10.877195977685904</v>
      </c>
      <c r="G21" s="3113"/>
    </row>
    <row r="22" spans="1:7" s="7" customFormat="1" ht="12" customHeight="1" x14ac:dyDescent="0.3">
      <c r="A22" s="26"/>
      <c r="B22" s="3015" t="s">
        <v>27</v>
      </c>
      <c r="C22" s="3008">
        <v>3044.9999999999955</v>
      </c>
      <c r="D22" s="3102">
        <v>13.035139057096005</v>
      </c>
      <c r="E22" s="3101">
        <v>2795.9999999999973</v>
      </c>
      <c r="F22" s="3100">
        <v>10.481911217903239</v>
      </c>
      <c r="G22" s="3113"/>
    </row>
    <row r="23" spans="1:7" s="7" customFormat="1" ht="12" customHeight="1" x14ac:dyDescent="0.3">
      <c r="A23" s="34"/>
      <c r="B23" s="3015" t="s">
        <v>26</v>
      </c>
      <c r="C23" s="3008">
        <v>904.00000000000057</v>
      </c>
      <c r="D23" s="3102">
        <v>13.938397264711599</v>
      </c>
      <c r="E23" s="3101">
        <v>854.99999999999966</v>
      </c>
      <c r="F23" s="3100">
        <v>10.423481688827865</v>
      </c>
      <c r="G23" s="3113"/>
    </row>
    <row r="24" spans="1:7" s="7" customFormat="1" ht="12" customHeight="1" x14ac:dyDescent="0.3">
      <c r="A24" s="34"/>
      <c r="B24" s="3015" t="s">
        <v>4</v>
      </c>
      <c r="C24" s="3008">
        <v>135.99999999999997</v>
      </c>
      <c r="D24" s="3102">
        <v>15.109253852063622</v>
      </c>
      <c r="E24" s="3101">
        <v>125.00000000000003</v>
      </c>
      <c r="F24" s="3100">
        <v>9.9874663594770556</v>
      </c>
      <c r="G24" s="3113"/>
    </row>
    <row r="25" spans="1:7" s="7" customFormat="1" ht="12" customHeight="1" thickBot="1" x14ac:dyDescent="0.35">
      <c r="A25" s="34"/>
      <c r="B25" s="3014" t="s">
        <v>25</v>
      </c>
      <c r="C25" s="3007">
        <v>1259.0000000000002</v>
      </c>
      <c r="D25" s="3124">
        <v>13.990693949144708</v>
      </c>
      <c r="E25" s="3123">
        <v>1138.0000000000007</v>
      </c>
      <c r="F25" s="3122">
        <v>10.040911441490294</v>
      </c>
      <c r="G25" s="3113"/>
    </row>
    <row r="26" spans="1:7" s="7" customFormat="1" ht="12" customHeight="1" x14ac:dyDescent="0.3">
      <c r="A26" s="55" t="s">
        <v>24</v>
      </c>
      <c r="B26" s="3010" t="s">
        <v>23</v>
      </c>
      <c r="C26" s="726">
        <v>2529.9999999999973</v>
      </c>
      <c r="D26" s="3105">
        <v>10.245331511240527</v>
      </c>
      <c r="E26" s="3104">
        <v>2439.0000000000005</v>
      </c>
      <c r="F26" s="3103">
        <v>8.9708359214246691</v>
      </c>
      <c r="G26" s="3113"/>
    </row>
    <row r="27" spans="1:7" s="7" customFormat="1" ht="12" customHeight="1" x14ac:dyDescent="0.3">
      <c r="A27" s="36" t="s">
        <v>22</v>
      </c>
      <c r="B27" s="3009" t="s">
        <v>21</v>
      </c>
      <c r="C27" s="3008">
        <v>3960.9999999999973</v>
      </c>
      <c r="D27" s="3102">
        <v>9.1171067447461365</v>
      </c>
      <c r="E27" s="3101">
        <v>3857</v>
      </c>
      <c r="F27" s="3100">
        <v>8.2183793620591636</v>
      </c>
      <c r="G27" s="3113"/>
    </row>
    <row r="28" spans="1:7" s="7" customFormat="1" ht="12" customHeight="1" x14ac:dyDescent="0.3">
      <c r="A28" s="34"/>
      <c r="B28" s="3009" t="s">
        <v>20</v>
      </c>
      <c r="C28" s="3008">
        <v>5765.0000000000009</v>
      </c>
      <c r="D28" s="3102">
        <v>8.5746532368825861</v>
      </c>
      <c r="E28" s="3101">
        <v>5710.9999999999982</v>
      </c>
      <c r="F28" s="3100">
        <v>8.1399644662080544</v>
      </c>
      <c r="G28" s="3113"/>
    </row>
    <row r="29" spans="1:7" s="7" customFormat="1" ht="12" customHeight="1" x14ac:dyDescent="0.3">
      <c r="A29" s="34"/>
      <c r="B29" s="3009" t="s">
        <v>19</v>
      </c>
      <c r="C29" s="3008">
        <v>5975.9999999999891</v>
      </c>
      <c r="D29" s="3102">
        <v>13.603872056068875</v>
      </c>
      <c r="E29" s="3101">
        <v>5393.9999999999845</v>
      </c>
      <c r="F29" s="3100">
        <v>10.034565749398018</v>
      </c>
      <c r="G29" s="3113"/>
    </row>
    <row r="30" spans="1:7" s="7" customFormat="1" ht="12" customHeight="1" x14ac:dyDescent="0.3">
      <c r="A30" s="34"/>
      <c r="B30" s="3009" t="s">
        <v>18</v>
      </c>
      <c r="C30" s="3008">
        <v>240.00000000000011</v>
      </c>
      <c r="D30" s="3102">
        <v>6.5984807094795963</v>
      </c>
      <c r="E30" s="3101">
        <v>239.0000000000002</v>
      </c>
      <c r="F30" s="3100">
        <v>6.5006079005744635</v>
      </c>
      <c r="G30" s="3113"/>
    </row>
    <row r="31" spans="1:7" s="7" customFormat="1" ht="12" customHeight="1" x14ac:dyDescent="0.3">
      <c r="A31" s="34"/>
      <c r="B31" s="3009" t="s">
        <v>17</v>
      </c>
      <c r="C31" s="3008">
        <v>2200.0000000000005</v>
      </c>
      <c r="D31" s="3102">
        <v>7.2657344600848726</v>
      </c>
      <c r="E31" s="3101">
        <v>2111</v>
      </c>
      <c r="F31" s="3100">
        <v>5.2370128244197689</v>
      </c>
      <c r="G31" s="3113"/>
    </row>
    <row r="32" spans="1:7" s="7" customFormat="1" ht="12" customHeight="1" x14ac:dyDescent="0.3">
      <c r="A32" s="34"/>
      <c r="B32" s="3009" t="s">
        <v>16</v>
      </c>
      <c r="C32" s="3008">
        <v>320.99999999999994</v>
      </c>
      <c r="D32" s="3102">
        <v>14.092430015309734</v>
      </c>
      <c r="E32" s="3101">
        <v>275.99999999999994</v>
      </c>
      <c r="F32" s="3100">
        <v>9.0507626972468493</v>
      </c>
      <c r="G32" s="3113"/>
    </row>
    <row r="33" spans="1:7" s="7" customFormat="1" ht="12" customHeight="1" x14ac:dyDescent="0.3">
      <c r="A33" s="34"/>
      <c r="B33" s="3009" t="s">
        <v>15</v>
      </c>
      <c r="C33" s="3008">
        <v>453.00000000000006</v>
      </c>
      <c r="D33" s="3102">
        <v>48.519432395316102</v>
      </c>
      <c r="E33" s="3101">
        <v>266.99999999999989</v>
      </c>
      <c r="F33" s="3100">
        <v>12.630136664405244</v>
      </c>
      <c r="G33" s="3113"/>
    </row>
    <row r="34" spans="1:7" s="7" customFormat="1" ht="12" customHeight="1" x14ac:dyDescent="0.3">
      <c r="A34" s="34"/>
      <c r="B34" s="3009" t="s">
        <v>14</v>
      </c>
      <c r="C34" s="3008">
        <v>585.99999999999966</v>
      </c>
      <c r="D34" s="3102">
        <v>12.643264658745181</v>
      </c>
      <c r="E34" s="3101">
        <v>569.9999999999992</v>
      </c>
      <c r="F34" s="3100">
        <v>11.678019376809116</v>
      </c>
      <c r="G34" s="3113"/>
    </row>
    <row r="35" spans="1:7" s="7" customFormat="1" ht="12" customHeight="1" x14ac:dyDescent="0.3">
      <c r="A35" s="34"/>
      <c r="B35" s="3009" t="s">
        <v>13</v>
      </c>
      <c r="C35" s="3008">
        <v>41.000000000000007</v>
      </c>
      <c r="D35" s="3102">
        <v>17.567693013246885</v>
      </c>
      <c r="E35" s="3101">
        <v>32.000000000000007</v>
      </c>
      <c r="F35" s="3100">
        <v>11.022649526527907</v>
      </c>
      <c r="G35" s="3113"/>
    </row>
    <row r="36" spans="1:7" s="7" customFormat="1" ht="12" customHeight="1" x14ac:dyDescent="0.3">
      <c r="A36" s="34"/>
      <c r="B36" s="3009" t="s">
        <v>12</v>
      </c>
      <c r="C36" s="3008">
        <v>333.99999999999994</v>
      </c>
      <c r="D36" s="3102">
        <v>8.1796059909690459</v>
      </c>
      <c r="E36" s="3101">
        <v>332.99999999999994</v>
      </c>
      <c r="F36" s="3100">
        <v>8.1062235266204645</v>
      </c>
      <c r="G36" s="3113"/>
    </row>
    <row r="37" spans="1:7" s="7" customFormat="1" ht="12" customHeight="1" thickBot="1" x14ac:dyDescent="0.35">
      <c r="A37" s="52"/>
      <c r="B37" s="51" t="s">
        <v>4</v>
      </c>
      <c r="C37" s="3013">
        <v>359.00000000000006</v>
      </c>
      <c r="D37" s="3116">
        <v>35.843522936030162</v>
      </c>
      <c r="E37" s="3115">
        <v>259.00000000000011</v>
      </c>
      <c r="F37" s="3114">
        <v>9.6335874332219351</v>
      </c>
      <c r="G37" s="3113"/>
    </row>
    <row r="38" spans="1:7" s="7" customFormat="1" ht="12" customHeight="1" x14ac:dyDescent="0.3">
      <c r="A38" s="44" t="s">
        <v>11</v>
      </c>
      <c r="B38" s="3010" t="s">
        <v>10</v>
      </c>
      <c r="C38" s="3121">
        <v>13314.999999999995</v>
      </c>
      <c r="D38" s="3105">
        <v>7.8706857748313608</v>
      </c>
      <c r="E38" s="3104">
        <v>13205.000000000025</v>
      </c>
      <c r="F38" s="3103">
        <v>7.5786631151262522</v>
      </c>
      <c r="G38" s="3113"/>
    </row>
    <row r="39" spans="1:7" s="7" customFormat="1" ht="12" customHeight="1" x14ac:dyDescent="0.3">
      <c r="A39" s="36" t="s">
        <v>9</v>
      </c>
      <c r="B39" s="3009" t="s">
        <v>8</v>
      </c>
      <c r="C39" s="3008">
        <v>783.00000000000057</v>
      </c>
      <c r="D39" s="3102">
        <v>9.8779127679068637</v>
      </c>
      <c r="E39" s="3101">
        <v>746.00000000000102</v>
      </c>
      <c r="F39" s="3100">
        <v>8.6200803015405256</v>
      </c>
      <c r="G39" s="3113"/>
    </row>
    <row r="40" spans="1:7" s="7" customFormat="1" ht="12" customHeight="1" x14ac:dyDescent="0.3">
      <c r="A40" s="34"/>
      <c r="B40" s="3009" t="s">
        <v>7</v>
      </c>
      <c r="C40" s="3008">
        <v>380.99999999999989</v>
      </c>
      <c r="D40" s="3102">
        <v>10.884794695251255</v>
      </c>
      <c r="E40" s="3101">
        <v>351.00000000000011</v>
      </c>
      <c r="F40" s="3100">
        <v>8.5468350099388122</v>
      </c>
      <c r="G40" s="3113"/>
    </row>
    <row r="41" spans="1:7" s="7" customFormat="1" ht="12" customHeight="1" x14ac:dyDescent="0.3">
      <c r="A41" s="34"/>
      <c r="B41" s="3009" t="s">
        <v>6</v>
      </c>
      <c r="C41" s="3120">
        <v>1799.0000000000023</v>
      </c>
      <c r="D41" s="3102">
        <v>15.371952973682806</v>
      </c>
      <c r="E41" s="3101">
        <v>1626</v>
      </c>
      <c r="F41" s="3100">
        <v>10.02638329087177</v>
      </c>
      <c r="G41" s="3113"/>
    </row>
    <row r="42" spans="1:7" s="7" customFormat="1" ht="12" customHeight="1" x14ac:dyDescent="0.3">
      <c r="A42" s="34"/>
      <c r="B42" s="3009" t="s">
        <v>5</v>
      </c>
      <c r="C42" s="3120">
        <v>5705.9999999999918</v>
      </c>
      <c r="D42" s="3102">
        <v>13.826910613499212</v>
      </c>
      <c r="E42" s="3101">
        <v>5125.9999999999964</v>
      </c>
      <c r="F42" s="3100">
        <v>10.177267958189146</v>
      </c>
      <c r="G42" s="3113"/>
    </row>
    <row r="43" spans="1:7" s="7" customFormat="1" ht="12" customHeight="1" thickBot="1" x14ac:dyDescent="0.35">
      <c r="A43" s="26"/>
      <c r="B43" s="51" t="s">
        <v>4</v>
      </c>
      <c r="C43" s="3119">
        <v>789.00000000000011</v>
      </c>
      <c r="D43" s="3116">
        <v>38.788880883401774</v>
      </c>
      <c r="E43" s="3115">
        <v>440.99999999999966</v>
      </c>
      <c r="F43" s="3114">
        <v>10.740810382375125</v>
      </c>
      <c r="G43" s="3113"/>
    </row>
    <row r="44" spans="1:7" s="7" customFormat="1" ht="12" customHeight="1" x14ac:dyDescent="0.3">
      <c r="A44" s="865" t="s">
        <v>3</v>
      </c>
      <c r="B44" s="1159" t="s">
        <v>2</v>
      </c>
      <c r="C44" s="444">
        <v>11467.00000000002</v>
      </c>
      <c r="D44" s="3118">
        <v>10.037997782858801</v>
      </c>
      <c r="E44" s="3117">
        <v>11129</v>
      </c>
      <c r="F44" s="1022">
        <v>8.0118755177119194</v>
      </c>
      <c r="G44" s="3113"/>
    </row>
    <row r="45" spans="1:7" s="7" customFormat="1" ht="12" customHeight="1" thickBot="1" x14ac:dyDescent="0.35">
      <c r="A45" s="862" t="s">
        <v>1</v>
      </c>
      <c r="B45" s="861" t="s">
        <v>0</v>
      </c>
      <c r="C45" s="670">
        <v>11306.000000000005</v>
      </c>
      <c r="D45" s="3116">
        <v>12.714467563057086</v>
      </c>
      <c r="E45" s="3115">
        <v>10365.999999999971</v>
      </c>
      <c r="F45" s="3114">
        <v>9.1789101461519866</v>
      </c>
      <c r="G45" s="3113"/>
    </row>
    <row r="46" spans="1:7" s="7" customFormat="1" ht="12" customHeight="1" x14ac:dyDescent="0.25">
      <c r="A46" s="737"/>
      <c r="B46" s="5"/>
      <c r="C46" s="5"/>
      <c r="D46" s="964"/>
      <c r="E46" s="965"/>
      <c r="F46" s="964"/>
      <c r="G46" s="3082"/>
    </row>
    <row r="47" spans="1:7" s="7" customFormat="1" ht="12" customHeight="1" x14ac:dyDescent="0.25">
      <c r="A47" s="737"/>
      <c r="B47" s="5"/>
      <c r="C47" s="5"/>
      <c r="D47" s="964"/>
      <c r="E47" s="965"/>
      <c r="F47" s="964"/>
      <c r="G47" s="3082"/>
    </row>
    <row r="48" spans="1:7" s="7" customFormat="1" ht="12" customHeight="1" x14ac:dyDescent="0.25">
      <c r="A48" s="737"/>
      <c r="B48" s="5"/>
      <c r="C48" s="5"/>
      <c r="D48" s="964"/>
      <c r="E48" s="965"/>
      <c r="F48" s="964"/>
      <c r="G48" s="3082"/>
    </row>
    <row r="49" spans="1:6" s="7" customFormat="1" ht="12" customHeight="1" x14ac:dyDescent="0.35">
      <c r="A49" s="737"/>
      <c r="B49" s="5"/>
      <c r="C49" s="5"/>
      <c r="D49" s="964"/>
      <c r="E49" s="965"/>
      <c r="F49" s="964"/>
    </row>
    <row r="105" ht="13.9" customHeight="1" x14ac:dyDescent="0.35"/>
    <row r="109" ht="13.9" customHeight="1" x14ac:dyDescent="0.35"/>
    <row r="116" ht="13.9" customHeight="1" x14ac:dyDescent="0.35"/>
    <row r="165" ht="14.5" customHeight="1" x14ac:dyDescent="0.35"/>
    <row r="166" ht="14.5" customHeight="1" x14ac:dyDescent="0.35"/>
    <row r="169" ht="13.9" customHeight="1" x14ac:dyDescent="0.35"/>
    <row r="171" ht="19.149999999999999" customHeight="1" x14ac:dyDescent="0.35"/>
    <row r="174" ht="13.9" customHeight="1" x14ac:dyDescent="0.35"/>
    <row r="179" ht="19.149999999999999" customHeight="1" x14ac:dyDescent="0.35"/>
    <row r="184" ht="28.9" customHeight="1" x14ac:dyDescent="0.35"/>
    <row r="194" ht="38.5" customHeight="1" x14ac:dyDescent="0.35"/>
    <row r="204" ht="14.5" customHeight="1" x14ac:dyDescent="0.35"/>
  </sheetData>
  <mergeCells count="7">
    <mergeCell ref="A1:F1"/>
    <mergeCell ref="A2:F2"/>
    <mergeCell ref="A3:B6"/>
    <mergeCell ref="C3:D3"/>
    <mergeCell ref="E3:F3"/>
    <mergeCell ref="C4:D4"/>
    <mergeCell ref="E4:F4"/>
  </mergeCells>
  <printOptions horizontalCentered="1" verticalCentered="1"/>
  <pageMargins left="0" right="0" top="0.43307086614173229" bottom="0.43307086614173229" header="0.31496062992125984" footer="0.31496062992125984"/>
  <pageSetup paperSize="9" scale="94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גיליון165">
    <tabColor rgb="FFFFC000"/>
  </sheetPr>
  <dimension ref="A1:T69"/>
  <sheetViews>
    <sheetView view="pageBreakPreview" topLeftCell="A4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734" bestFit="1" customWidth="1"/>
    <col min="2" max="2" width="43.36328125" style="734" bestFit="1" customWidth="1"/>
    <col min="3" max="3" width="7.08984375" style="900" bestFit="1" customWidth="1"/>
    <col min="4" max="4" width="9.6328125" style="733" customWidth="1"/>
    <col min="5" max="5" width="9" style="733" bestFit="1" customWidth="1"/>
    <col min="6" max="6" width="11.08984375" style="733" customWidth="1"/>
    <col min="7" max="7" width="6.453125" style="733" customWidth="1"/>
    <col min="8" max="8" width="8.08984375" style="733" customWidth="1"/>
    <col min="9" max="9" width="7.90625" style="733" customWidth="1"/>
    <col min="10" max="10" width="8.08984375" style="733" customWidth="1"/>
    <col min="11" max="11" width="12.7265625" style="733" customWidth="1"/>
    <col min="12" max="12" width="7.36328125" style="733" customWidth="1"/>
    <col min="13" max="13" width="8.90625" style="733" customWidth="1"/>
    <col min="14" max="14" width="7.26953125" style="733" customWidth="1"/>
    <col min="15" max="15" width="12.7265625" style="733" customWidth="1"/>
    <col min="16" max="16" width="9.90625" style="733" customWidth="1"/>
    <col min="17" max="17" width="7.26953125" style="733" customWidth="1"/>
    <col min="18" max="18" width="10" style="733" customWidth="1"/>
    <col min="19" max="19" width="18.6328125" style="733" customWidth="1"/>
  </cols>
  <sheetData>
    <row r="1" spans="1:19" ht="15.75" customHeight="1" x14ac:dyDescent="0.35">
      <c r="A1" s="6345" t="s">
        <v>1362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ht="15.75" customHeight="1" thickBot="1" x14ac:dyDescent="0.4">
      <c r="A2" s="6345" t="s">
        <v>1361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ht="14.25" customHeight="1" x14ac:dyDescent="0.35">
      <c r="A3" s="6444"/>
      <c r="B3" s="7155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19" ht="16.5" customHeight="1" thickBot="1" x14ac:dyDescent="0.4">
      <c r="A4" s="7162"/>
      <c r="B4" s="7163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1"/>
      <c r="Q4" s="6631"/>
      <c r="R4" s="6631"/>
      <c r="S4" s="6633"/>
    </row>
    <row r="5" spans="1:19" ht="62" x14ac:dyDescent="0.35">
      <c r="A5" s="7162"/>
      <c r="B5" s="7163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3" t="s">
        <v>479</v>
      </c>
      <c r="N5" s="932" t="s">
        <v>478</v>
      </c>
      <c r="O5" s="933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</row>
    <row r="6" spans="1:19" ht="31.5" thickBot="1" x14ac:dyDescent="0.4">
      <c r="A6" s="6599"/>
      <c r="B6" s="6600"/>
      <c r="C6" s="1077" t="s">
        <v>49</v>
      </c>
      <c r="D6" s="854" t="s">
        <v>472</v>
      </c>
      <c r="E6" s="963" t="s">
        <v>471</v>
      </c>
      <c r="F6" s="854" t="s">
        <v>470</v>
      </c>
      <c r="G6" s="963" t="s">
        <v>469</v>
      </c>
      <c r="H6" s="854" t="s">
        <v>468</v>
      </c>
      <c r="I6" s="963" t="s">
        <v>467</v>
      </c>
      <c r="J6" s="854" t="s">
        <v>466</v>
      </c>
      <c r="K6" s="963" t="s">
        <v>465</v>
      </c>
      <c r="L6" s="854" t="s">
        <v>464</v>
      </c>
      <c r="M6" s="963" t="s">
        <v>463</v>
      </c>
      <c r="N6" s="854" t="s">
        <v>462</v>
      </c>
      <c r="O6" s="963" t="s">
        <v>461</v>
      </c>
      <c r="P6" s="854" t="s">
        <v>460</v>
      </c>
      <c r="Q6" s="963" t="s">
        <v>459</v>
      </c>
      <c r="R6" s="854" t="s">
        <v>458</v>
      </c>
      <c r="S6" s="1076" t="s">
        <v>457</v>
      </c>
    </row>
    <row r="7" spans="1:19" s="179" customFormat="1" ht="13" customHeight="1" thickBot="1" x14ac:dyDescent="0.4">
      <c r="A7" s="6368" t="s">
        <v>59</v>
      </c>
      <c r="B7" s="6670"/>
      <c r="C7" s="3140">
        <v>22767.999999999938</v>
      </c>
      <c r="D7" s="239">
        <v>0.76756892864893644</v>
      </c>
      <c r="E7" s="239">
        <v>0.71490520433847449</v>
      </c>
      <c r="F7" s="239">
        <v>9.4117219394240906E-2</v>
      </c>
      <c r="G7" s="239">
        <v>0.26331645691856465</v>
      </c>
      <c r="H7" s="239">
        <v>0.11018227390642128</v>
      </c>
      <c r="I7" s="239">
        <v>0.49012388524367934</v>
      </c>
      <c r="J7" s="239">
        <v>6.9121282193802674E-2</v>
      </c>
      <c r="K7" s="239">
        <v>0.37238357559184287</v>
      </c>
      <c r="L7" s="239">
        <v>0.17084254619861625</v>
      </c>
      <c r="M7" s="239">
        <v>0.28465917311906208</v>
      </c>
      <c r="N7" s="239">
        <v>0.38320235565679545</v>
      </c>
      <c r="O7" s="239">
        <v>0.10889138583642782</v>
      </c>
      <c r="P7" s="239">
        <v>0.3991474644897382</v>
      </c>
      <c r="Q7" s="239">
        <v>0.16257391146866937</v>
      </c>
      <c r="R7" s="239">
        <v>0.28259528309554238</v>
      </c>
      <c r="S7" s="238">
        <v>2.124641217595722E-2</v>
      </c>
    </row>
    <row r="8" spans="1:19" s="179" customFormat="1" ht="13" customHeight="1" x14ac:dyDescent="0.35">
      <c r="A8" s="160" t="s">
        <v>123</v>
      </c>
      <c r="B8" s="390" t="s">
        <v>122</v>
      </c>
      <c r="C8" s="444">
        <v>1909.9999999999973</v>
      </c>
      <c r="D8" s="2723">
        <v>0.65039132870872085</v>
      </c>
      <c r="E8" s="2723">
        <v>0.72232806620621504</v>
      </c>
      <c r="F8" s="2723">
        <v>6.877917015933338E-2</v>
      </c>
      <c r="G8" s="2723">
        <v>0.11128404279973911</v>
      </c>
      <c r="H8" s="2723">
        <v>0.24316069561019529</v>
      </c>
      <c r="I8" s="2723">
        <v>0.19125438725046248</v>
      </c>
      <c r="J8" s="2723">
        <v>0.13033798318433745</v>
      </c>
      <c r="K8" s="2723">
        <v>0.1285210096917207</v>
      </c>
      <c r="L8" s="2723">
        <v>3.895141548394624E-2</v>
      </c>
      <c r="M8" s="2723">
        <v>0.10114765868773561</v>
      </c>
      <c r="N8" s="2723">
        <v>0.12875580022819494</v>
      </c>
      <c r="O8" s="2723">
        <v>5.1635367260003645E-2</v>
      </c>
      <c r="P8" s="2723">
        <v>0.40006386894797319</v>
      </c>
      <c r="Q8" s="2723">
        <v>6.1428330116002454E-2</v>
      </c>
      <c r="R8" s="2723">
        <v>9.3863109394307392E-2</v>
      </c>
      <c r="S8" s="2749">
        <v>1.8854785291498758E-2</v>
      </c>
    </row>
    <row r="9" spans="1:19" s="179" customFormat="1" ht="13" customHeight="1" x14ac:dyDescent="0.35">
      <c r="A9" s="92" t="s">
        <v>121</v>
      </c>
      <c r="B9" s="3136" t="s">
        <v>120</v>
      </c>
      <c r="C9" s="3135">
        <v>867.00000000000068</v>
      </c>
      <c r="D9" s="3134">
        <v>0.74056029265518841</v>
      </c>
      <c r="E9" s="3134">
        <v>0.81050696552597234</v>
      </c>
      <c r="F9" s="3134">
        <v>0.11661740938987222</v>
      </c>
      <c r="G9" s="3134">
        <v>0.28261781029994792</v>
      </c>
      <c r="H9" s="3134">
        <v>5.5078702869201433E-2</v>
      </c>
      <c r="I9" s="3134">
        <v>0.52124755407294554</v>
      </c>
      <c r="J9" s="3134">
        <v>4.9116444878218618E-2</v>
      </c>
      <c r="K9" s="3134">
        <v>0.28569721068544413</v>
      </c>
      <c r="L9" s="3134">
        <v>0.13290107728672537</v>
      </c>
      <c r="M9" s="3134">
        <v>0.17758089466162197</v>
      </c>
      <c r="N9" s="3134">
        <v>0.29818523086901555</v>
      </c>
      <c r="O9" s="3134">
        <v>0.14001808371296623</v>
      </c>
      <c r="P9" s="3134">
        <v>0.33262600208776277</v>
      </c>
      <c r="Q9" s="3134">
        <v>9.5119642568546561E-2</v>
      </c>
      <c r="R9" s="3134">
        <v>0.20922200694588686</v>
      </c>
      <c r="S9" s="3133">
        <v>6.363556517214268E-2</v>
      </c>
    </row>
    <row r="10" spans="1:19" s="179" customFormat="1" ht="13" customHeight="1" x14ac:dyDescent="0.35">
      <c r="A10" s="92"/>
      <c r="B10" s="3136" t="s">
        <v>119</v>
      </c>
      <c r="C10" s="3135">
        <v>1846.0000000000002</v>
      </c>
      <c r="D10" s="3134">
        <v>0.68610145056211069</v>
      </c>
      <c r="E10" s="3134">
        <v>0.67351128948469086</v>
      </c>
      <c r="F10" s="3134">
        <v>0.11566969867825855</v>
      </c>
      <c r="G10" s="3134">
        <v>0.27035728506254347</v>
      </c>
      <c r="H10" s="3134">
        <v>0.13380767249583586</v>
      </c>
      <c r="I10" s="3134">
        <v>0.44876291882076197</v>
      </c>
      <c r="J10" s="3134">
        <v>4.0006865219601104E-2</v>
      </c>
      <c r="K10" s="3134">
        <v>0.19390617432637786</v>
      </c>
      <c r="L10" s="3134">
        <v>3.7290427078560111E-2</v>
      </c>
      <c r="M10" s="3134">
        <v>0.20819326169350785</v>
      </c>
      <c r="N10" s="3134">
        <v>0.21065188526714773</v>
      </c>
      <c r="O10" s="3134">
        <v>6.3028709827238058E-2</v>
      </c>
      <c r="P10" s="3134">
        <v>0.39311832648364559</v>
      </c>
      <c r="Q10" s="3134">
        <v>5.1946359796957838E-2</v>
      </c>
      <c r="R10" s="3134">
        <v>0.2656616482992023</v>
      </c>
      <c r="S10" s="3133">
        <v>3.6589030461043719E-3</v>
      </c>
    </row>
    <row r="11" spans="1:19" s="179" customFormat="1" ht="13" customHeight="1" x14ac:dyDescent="0.35">
      <c r="A11" s="92"/>
      <c r="B11" s="3136" t="s">
        <v>118</v>
      </c>
      <c r="C11" s="3135">
        <v>1043.9999999999993</v>
      </c>
      <c r="D11" s="3134">
        <v>0.66855110807511142</v>
      </c>
      <c r="E11" s="3134">
        <v>0.64204070782509304</v>
      </c>
      <c r="F11" s="3134">
        <v>5.8301891314633904E-2</v>
      </c>
      <c r="G11" s="3134">
        <v>0.1604344712928924</v>
      </c>
      <c r="H11" s="3134">
        <v>0.10288405159389891</v>
      </c>
      <c r="I11" s="3134">
        <v>0.30304670412885232</v>
      </c>
      <c r="J11" s="3134">
        <v>9.3967357266944371E-2</v>
      </c>
      <c r="K11" s="3134">
        <v>0.24125635922303601</v>
      </c>
      <c r="L11" s="3134">
        <v>9.4731252409450836E-2</v>
      </c>
      <c r="M11" s="3134">
        <v>0.18340466864949195</v>
      </c>
      <c r="N11" s="3134">
        <v>0.25896849330377764</v>
      </c>
      <c r="O11" s="3134">
        <v>7.0679566265071644E-2</v>
      </c>
      <c r="P11" s="3134">
        <v>0.32912911209029494</v>
      </c>
      <c r="Q11" s="3134">
        <v>0.11620565024701625</v>
      </c>
      <c r="R11" s="3134">
        <v>0.17919213639611586</v>
      </c>
      <c r="S11" s="3133">
        <v>1.0774499467012673E-2</v>
      </c>
    </row>
    <row r="12" spans="1:19" s="179" customFormat="1" ht="13" customHeight="1" x14ac:dyDescent="0.35">
      <c r="A12" s="92"/>
      <c r="B12" s="3136" t="s">
        <v>117</v>
      </c>
      <c r="C12" s="3135">
        <v>182.00000000000003</v>
      </c>
      <c r="D12" s="3134">
        <v>0.70811077526667243</v>
      </c>
      <c r="E12" s="3134">
        <v>0.67466941279971537</v>
      </c>
      <c r="F12" s="3134">
        <v>6.5766241277855478E-2</v>
      </c>
      <c r="G12" s="3134">
        <v>0.30838205352318271</v>
      </c>
      <c r="H12" s="3134">
        <v>3.7356675994277541E-2</v>
      </c>
      <c r="I12" s="3134">
        <v>0.54184279880961794</v>
      </c>
      <c r="J12" s="3134">
        <v>5.2863646960869842E-2</v>
      </c>
      <c r="K12" s="3134">
        <v>0.28807174665747387</v>
      </c>
      <c r="L12" s="3134">
        <v>0.12378991146934899</v>
      </c>
      <c r="M12" s="3134">
        <v>0.27807140012073878</v>
      </c>
      <c r="N12" s="3134">
        <v>0.28474378380912957</v>
      </c>
      <c r="O12" s="3134">
        <v>8.2958181837964468E-2</v>
      </c>
      <c r="P12" s="3134">
        <v>0.37617948224108116</v>
      </c>
      <c r="Q12" s="3134">
        <v>0.14730697259677947</v>
      </c>
      <c r="R12" s="3134">
        <v>0.26753994277006687</v>
      </c>
      <c r="S12" s="3133">
        <v>0</v>
      </c>
    </row>
    <row r="13" spans="1:19" s="179" customFormat="1" ht="13" customHeight="1" x14ac:dyDescent="0.35">
      <c r="A13" s="92"/>
      <c r="B13" s="3136" t="s">
        <v>116</v>
      </c>
      <c r="C13" s="3135">
        <v>115.00000000000004</v>
      </c>
      <c r="D13" s="3134">
        <v>0.83601737787663366</v>
      </c>
      <c r="E13" s="3134">
        <v>0.64296992564236477</v>
      </c>
      <c r="F13" s="3134">
        <v>2.3160120880652477E-2</v>
      </c>
      <c r="G13" s="3134">
        <v>0.31105789277832385</v>
      </c>
      <c r="H13" s="3134">
        <v>8.4037856230313498E-2</v>
      </c>
      <c r="I13" s="3134">
        <v>0.63940558649176304</v>
      </c>
      <c r="J13" s="3134">
        <v>6.402894430904181E-2</v>
      </c>
      <c r="K13" s="3134">
        <v>0.16858669571764121</v>
      </c>
      <c r="L13" s="3134">
        <v>1.495788529477424E-2</v>
      </c>
      <c r="M13" s="3134">
        <v>0.14864693939535786</v>
      </c>
      <c r="N13" s="3134">
        <v>0.22948382924898264</v>
      </c>
      <c r="O13" s="3134">
        <v>4.7508235807205708E-2</v>
      </c>
      <c r="P13" s="3134">
        <v>0.25292809278874445</v>
      </c>
      <c r="Q13" s="3134">
        <v>0.11052987832224791</v>
      </c>
      <c r="R13" s="3134">
        <v>0.41216273258180147</v>
      </c>
      <c r="S13" s="3133">
        <v>0</v>
      </c>
    </row>
    <row r="14" spans="1:19" s="179" customFormat="1" ht="13" customHeight="1" x14ac:dyDescent="0.35">
      <c r="A14" s="92"/>
      <c r="B14" s="3136" t="s">
        <v>115</v>
      </c>
      <c r="C14" s="3135">
        <v>194.00000000000014</v>
      </c>
      <c r="D14" s="3134">
        <v>0.58367910873212547</v>
      </c>
      <c r="E14" s="3134">
        <v>0.70651150128325324</v>
      </c>
      <c r="F14" s="3134">
        <v>4.9211038549022187E-2</v>
      </c>
      <c r="G14" s="3134">
        <v>0.14522618109794108</v>
      </c>
      <c r="H14" s="3134">
        <v>5.0434228163016383E-2</v>
      </c>
      <c r="I14" s="3134">
        <v>0.28408906220083874</v>
      </c>
      <c r="J14" s="3134">
        <v>0.11176095840944721</v>
      </c>
      <c r="K14" s="3134">
        <v>0.1681313311747395</v>
      </c>
      <c r="L14" s="3134">
        <v>6.054833389709717E-2</v>
      </c>
      <c r="M14" s="3134">
        <v>0.12068841462486478</v>
      </c>
      <c r="N14" s="3134">
        <v>0.18582082001635708</v>
      </c>
      <c r="O14" s="3134">
        <v>4.9225639659509074E-2</v>
      </c>
      <c r="P14" s="3134">
        <v>0.29550098070188524</v>
      </c>
      <c r="Q14" s="3134">
        <v>8.8027807176138728E-2</v>
      </c>
      <c r="R14" s="3134">
        <v>0.20489962143872659</v>
      </c>
      <c r="S14" s="3133">
        <v>3.3970833406185813E-2</v>
      </c>
    </row>
    <row r="15" spans="1:19" s="179" customFormat="1" ht="13" customHeight="1" x14ac:dyDescent="0.35">
      <c r="A15" s="92"/>
      <c r="B15" s="3136" t="s">
        <v>114</v>
      </c>
      <c r="C15" s="3135">
        <v>84.000000000000014</v>
      </c>
      <c r="D15" s="3134">
        <v>0.66541404484117939</v>
      </c>
      <c r="E15" s="3134">
        <v>0.86576668691023129</v>
      </c>
      <c r="F15" s="3134">
        <v>9.0371236470063648E-2</v>
      </c>
      <c r="G15" s="3134">
        <v>0.33872220070023024</v>
      </c>
      <c r="H15" s="3134">
        <v>1.4229179304742006E-2</v>
      </c>
      <c r="I15" s="3134">
        <v>0.54169780562412984</v>
      </c>
      <c r="J15" s="3134">
        <v>0.12559667306366021</v>
      </c>
      <c r="K15" s="3134">
        <v>0.24135215848279942</v>
      </c>
      <c r="L15" s="3134">
        <v>0.10296233007581729</v>
      </c>
      <c r="M15" s="3134">
        <v>0.28291703456418282</v>
      </c>
      <c r="N15" s="3134">
        <v>0.31035813472450663</v>
      </c>
      <c r="O15" s="3134">
        <v>0.23406110260398549</v>
      </c>
      <c r="P15" s="3134">
        <v>0.48956958573062515</v>
      </c>
      <c r="Q15" s="3134">
        <v>0.18607328533649203</v>
      </c>
      <c r="R15" s="3134">
        <v>0.30288808921285759</v>
      </c>
      <c r="S15" s="3133">
        <v>1.5851312674106693E-2</v>
      </c>
    </row>
    <row r="16" spans="1:19" s="179" customFormat="1" ht="13" customHeight="1" x14ac:dyDescent="0.35">
      <c r="A16" s="92"/>
      <c r="B16" s="3136" t="s">
        <v>113</v>
      </c>
      <c r="C16" s="3135">
        <v>85.000000000000043</v>
      </c>
      <c r="D16" s="3134">
        <v>0.65510792042825006</v>
      </c>
      <c r="E16" s="3134">
        <v>0.61308668548221013</v>
      </c>
      <c r="F16" s="3134">
        <v>4.3612858235897667E-2</v>
      </c>
      <c r="G16" s="3134">
        <v>0.16749573918728855</v>
      </c>
      <c r="H16" s="3134">
        <v>5.1780834743495353E-2</v>
      </c>
      <c r="I16" s="3134">
        <v>0.28730638125533897</v>
      </c>
      <c r="J16" s="3134">
        <v>2.3401689770407644E-2</v>
      </c>
      <c r="K16" s="3134">
        <v>0.34800447663536543</v>
      </c>
      <c r="L16" s="3134">
        <v>4.3612858235897667E-2</v>
      </c>
      <c r="M16" s="3134">
        <v>0.35949016356146979</v>
      </c>
      <c r="N16" s="3134">
        <v>0.36142951089503411</v>
      </c>
      <c r="O16" s="3134">
        <v>1.1916002844303365E-2</v>
      </c>
      <c r="P16" s="3134">
        <v>0.23252531467079179</v>
      </c>
      <c r="Q16" s="3134">
        <v>0.29444818635223458</v>
      </c>
      <c r="R16" s="3134">
        <v>0.40197734961880116</v>
      </c>
      <c r="S16" s="3133">
        <v>2.8587304960416896E-2</v>
      </c>
    </row>
    <row r="17" spans="1:19" s="179" customFormat="1" ht="13" customHeight="1" x14ac:dyDescent="0.35">
      <c r="A17" s="92"/>
      <c r="B17" s="3136" t="s">
        <v>112</v>
      </c>
      <c r="C17" s="3135">
        <v>103.00000000000004</v>
      </c>
      <c r="D17" s="3134">
        <v>0.69486846149772319</v>
      </c>
      <c r="E17" s="3134">
        <v>0.89120961935020671</v>
      </c>
      <c r="F17" s="3134">
        <v>9.093817869049374E-2</v>
      </c>
      <c r="G17" s="3134">
        <v>0.36982996442237664</v>
      </c>
      <c r="H17" s="3134">
        <v>0.10267406038749118</v>
      </c>
      <c r="I17" s="3134">
        <v>0.36005683243844244</v>
      </c>
      <c r="J17" s="3134">
        <v>8.885852636402998E-2</v>
      </c>
      <c r="K17" s="3134">
        <v>0.10393302500430612</v>
      </c>
      <c r="L17" s="3134">
        <v>9.8179003034170494E-3</v>
      </c>
      <c r="M17" s="3134">
        <v>6.1801486994497577E-2</v>
      </c>
      <c r="N17" s="3134">
        <v>0.16069131223707486</v>
      </c>
      <c r="O17" s="3134">
        <v>9.7184696821328534E-2</v>
      </c>
      <c r="P17" s="3134">
        <v>0.24654233799127417</v>
      </c>
      <c r="Q17" s="3134">
        <v>2.7599305614463179E-2</v>
      </c>
      <c r="R17" s="3134">
        <v>1.0397109198642453E-2</v>
      </c>
      <c r="S17" s="3133">
        <v>0</v>
      </c>
    </row>
    <row r="18" spans="1:19" s="179" customFormat="1" ht="13" customHeight="1" x14ac:dyDescent="0.35">
      <c r="A18" s="92"/>
      <c r="B18" s="3136" t="s">
        <v>111</v>
      </c>
      <c r="C18" s="3135">
        <v>615.99999999999955</v>
      </c>
      <c r="D18" s="3134">
        <v>0.72860117737031682</v>
      </c>
      <c r="E18" s="3134">
        <v>0.59247819482100572</v>
      </c>
      <c r="F18" s="3134">
        <v>6.9306750823356952E-2</v>
      </c>
      <c r="G18" s="3134">
        <v>0.17098161436273263</v>
      </c>
      <c r="H18" s="3134">
        <v>2.3040714525425485E-2</v>
      </c>
      <c r="I18" s="3134">
        <v>0.44268588639369844</v>
      </c>
      <c r="J18" s="3134">
        <v>5.216087343007586E-2</v>
      </c>
      <c r="K18" s="3134">
        <v>0.34977584998791011</v>
      </c>
      <c r="L18" s="3134">
        <v>0.10034485644136168</v>
      </c>
      <c r="M18" s="3134">
        <v>0.37636434220898635</v>
      </c>
      <c r="N18" s="3134">
        <v>0.35590330660328873</v>
      </c>
      <c r="O18" s="3134">
        <v>7.9169976864223029E-2</v>
      </c>
      <c r="P18" s="3134">
        <v>0.30553061021435435</v>
      </c>
      <c r="Q18" s="3134">
        <v>0.20851089886343391</v>
      </c>
      <c r="R18" s="3134">
        <v>0.36590813266882505</v>
      </c>
      <c r="S18" s="3133">
        <v>1.7262500926272639E-2</v>
      </c>
    </row>
    <row r="19" spans="1:19" s="179" customFormat="1" ht="13" customHeight="1" x14ac:dyDescent="0.35">
      <c r="A19" s="92"/>
      <c r="B19" s="3136" t="s">
        <v>110</v>
      </c>
      <c r="C19" s="3135">
        <v>275.99999999999994</v>
      </c>
      <c r="D19" s="3134">
        <v>0.62479920714079096</v>
      </c>
      <c r="E19" s="3134">
        <v>0.77199268609282568</v>
      </c>
      <c r="F19" s="3134">
        <v>0.11374481256894374</v>
      </c>
      <c r="G19" s="3134">
        <v>0.17200982207216511</v>
      </c>
      <c r="H19" s="3134">
        <v>9.8166498646923117E-2</v>
      </c>
      <c r="I19" s="3134">
        <v>0.42079966838865823</v>
      </c>
      <c r="J19" s="3134">
        <v>3.5413436462281303E-2</v>
      </c>
      <c r="K19" s="3134">
        <v>0.23505673491154558</v>
      </c>
      <c r="L19" s="3134">
        <v>0.16884994652735535</v>
      </c>
      <c r="M19" s="3134">
        <v>0.18964348265922584</v>
      </c>
      <c r="N19" s="3134">
        <v>0.31161085163656899</v>
      </c>
      <c r="O19" s="3134">
        <v>0.14685115159988971</v>
      </c>
      <c r="P19" s="3134">
        <v>0.35113006908956629</v>
      </c>
      <c r="Q19" s="3134">
        <v>6.0861079703642212E-2</v>
      </c>
      <c r="R19" s="3134">
        <v>9.6504922051774328E-2</v>
      </c>
      <c r="S19" s="3133">
        <v>2.068961169795772E-2</v>
      </c>
    </row>
    <row r="20" spans="1:19" s="179" customFormat="1" ht="13" customHeight="1" x14ac:dyDescent="0.35">
      <c r="A20" s="92"/>
      <c r="B20" s="3136" t="s">
        <v>109</v>
      </c>
      <c r="C20" s="3135">
        <v>308.99999999999994</v>
      </c>
      <c r="D20" s="3134">
        <v>0.83000160608642271</v>
      </c>
      <c r="E20" s="3134">
        <v>0.70070585475643421</v>
      </c>
      <c r="F20" s="3134">
        <v>6.7002358193001127E-2</v>
      </c>
      <c r="G20" s="3134">
        <v>0.2655567637425677</v>
      </c>
      <c r="H20" s="3134">
        <v>1.943411972905466E-2</v>
      </c>
      <c r="I20" s="3134">
        <v>0.60827972809676756</v>
      </c>
      <c r="J20" s="3134">
        <v>1.9388774591913807E-2</v>
      </c>
      <c r="K20" s="3134">
        <v>0.49563614433797165</v>
      </c>
      <c r="L20" s="3134">
        <v>0.16785948477126417</v>
      </c>
      <c r="M20" s="3134">
        <v>0.43610277097592687</v>
      </c>
      <c r="N20" s="3134">
        <v>0.50609158257147724</v>
      </c>
      <c r="O20" s="3134">
        <v>7.0385419070323599E-2</v>
      </c>
      <c r="P20" s="3134">
        <v>0.30020043054555923</v>
      </c>
      <c r="Q20" s="3134">
        <v>0.28602302329419493</v>
      </c>
      <c r="R20" s="3134">
        <v>0.43616896900982238</v>
      </c>
      <c r="S20" s="3133">
        <v>2.2344715260891962E-2</v>
      </c>
    </row>
    <row r="21" spans="1:19" s="179" customFormat="1" ht="13" customHeight="1" x14ac:dyDescent="0.35">
      <c r="A21" s="92"/>
      <c r="B21" s="3136" t="s">
        <v>108</v>
      </c>
      <c r="C21" s="3135">
        <v>210.00000000000006</v>
      </c>
      <c r="D21" s="3134">
        <v>0.8575355636729235</v>
      </c>
      <c r="E21" s="3134">
        <v>0.61476165467655086</v>
      </c>
      <c r="F21" s="3134">
        <v>0.10369116380044993</v>
      </c>
      <c r="G21" s="3134">
        <v>0.33285981492991029</v>
      </c>
      <c r="H21" s="3134">
        <v>4.2692671573834239E-2</v>
      </c>
      <c r="I21" s="3134">
        <v>0.55134219113813543</v>
      </c>
      <c r="J21" s="3134">
        <v>4.3431433343033652E-3</v>
      </c>
      <c r="K21" s="3134">
        <v>0.45808192860168861</v>
      </c>
      <c r="L21" s="3134">
        <v>2.0465659985478037E-2</v>
      </c>
      <c r="M21" s="3134">
        <v>0.49087760592340191</v>
      </c>
      <c r="N21" s="3134">
        <v>0.45500195372780772</v>
      </c>
      <c r="O21" s="3134">
        <v>6.0132105342441219E-2</v>
      </c>
      <c r="P21" s="3134">
        <v>0.40746065517975416</v>
      </c>
      <c r="Q21" s="3134">
        <v>0.32003614861102969</v>
      </c>
      <c r="R21" s="3134">
        <v>0.49102428432597434</v>
      </c>
      <c r="S21" s="3133">
        <v>6.3489004212770829E-3</v>
      </c>
    </row>
    <row r="22" spans="1:19" s="179" customFormat="1" ht="13" customHeight="1" x14ac:dyDescent="0.35">
      <c r="A22" s="92"/>
      <c r="B22" s="3136" t="s">
        <v>107</v>
      </c>
      <c r="C22" s="3135">
        <v>272.00000000000017</v>
      </c>
      <c r="D22" s="3134">
        <v>0.79753372727999672</v>
      </c>
      <c r="E22" s="3134">
        <v>0.67155299323920548</v>
      </c>
      <c r="F22" s="3134">
        <v>2.8161405942836906E-2</v>
      </c>
      <c r="G22" s="3134">
        <v>0.34364047224209815</v>
      </c>
      <c r="H22" s="3134">
        <v>1.7774736588748424E-2</v>
      </c>
      <c r="I22" s="3134">
        <v>0.59650679506699089</v>
      </c>
      <c r="J22" s="3134">
        <v>2.0268440007167422E-2</v>
      </c>
      <c r="K22" s="3134">
        <v>0.53626823335227669</v>
      </c>
      <c r="L22" s="3134">
        <v>9.4420992225567796E-2</v>
      </c>
      <c r="M22" s="3134">
        <v>0.45237549542995509</v>
      </c>
      <c r="N22" s="3134">
        <v>0.53006392387520063</v>
      </c>
      <c r="O22" s="3134">
        <v>4.6012794002144329E-2</v>
      </c>
      <c r="P22" s="3134">
        <v>0.19862524138985824</v>
      </c>
      <c r="Q22" s="3134">
        <v>0.27673519145296366</v>
      </c>
      <c r="R22" s="3134">
        <v>0.46757013065869202</v>
      </c>
      <c r="S22" s="3133">
        <v>2.9904338927014808E-2</v>
      </c>
    </row>
    <row r="23" spans="1:19" s="179" customFormat="1" ht="13" customHeight="1" x14ac:dyDescent="0.35">
      <c r="A23" s="92"/>
      <c r="B23" s="3136" t="s">
        <v>106</v>
      </c>
      <c r="C23" s="3135">
        <v>262.00000000000006</v>
      </c>
      <c r="D23" s="3134">
        <v>0.64049278405587529</v>
      </c>
      <c r="E23" s="3134">
        <v>0.73118242300287628</v>
      </c>
      <c r="F23" s="3134">
        <v>0.12536408514770192</v>
      </c>
      <c r="G23" s="3134">
        <v>0.14680665475846344</v>
      </c>
      <c r="H23" s="3134">
        <v>4.4485879132067731E-2</v>
      </c>
      <c r="I23" s="3134">
        <v>0.38718642876462872</v>
      </c>
      <c r="J23" s="3134">
        <v>4.7934007232549529E-2</v>
      </c>
      <c r="K23" s="3134">
        <v>0.29051583059246733</v>
      </c>
      <c r="L23" s="3134">
        <v>9.966540087695254E-2</v>
      </c>
      <c r="M23" s="3134">
        <v>0.16917641253176474</v>
      </c>
      <c r="N23" s="3134">
        <v>0.27126462277216168</v>
      </c>
      <c r="O23" s="3134">
        <v>0.13741586220502611</v>
      </c>
      <c r="P23" s="3134">
        <v>0.33778830588841535</v>
      </c>
      <c r="Q23" s="3134">
        <v>3.3771981482453105E-2</v>
      </c>
      <c r="R23" s="3134">
        <v>9.4482704916480781E-2</v>
      </c>
      <c r="S23" s="3133">
        <v>8.5854495473750934E-3</v>
      </c>
    </row>
    <row r="24" spans="1:19" s="179" customFormat="1" ht="13" customHeight="1" x14ac:dyDescent="0.35">
      <c r="A24" s="92"/>
      <c r="B24" s="3136" t="s">
        <v>105</v>
      </c>
      <c r="C24" s="3135">
        <v>595</v>
      </c>
      <c r="D24" s="3134">
        <v>0.72759836861445359</v>
      </c>
      <c r="E24" s="3134">
        <v>0.6556177280992127</v>
      </c>
      <c r="F24" s="3134">
        <v>0.14305365042334853</v>
      </c>
      <c r="G24" s="3134">
        <v>0.33466150792395799</v>
      </c>
      <c r="H24" s="3134">
        <v>0.18700362000587017</v>
      </c>
      <c r="I24" s="3134">
        <v>0.51755205410944216</v>
      </c>
      <c r="J24" s="3134">
        <v>5.9274162168720522E-2</v>
      </c>
      <c r="K24" s="3134">
        <v>0.22890509498724373</v>
      </c>
      <c r="L24" s="3134">
        <v>4.071079064209257E-2</v>
      </c>
      <c r="M24" s="3134">
        <v>0.2402481086495494</v>
      </c>
      <c r="N24" s="3134">
        <v>0.22204543671655269</v>
      </c>
      <c r="O24" s="3134">
        <v>7.2417891882976787E-2</v>
      </c>
      <c r="P24" s="3134">
        <v>0.52178116578176303</v>
      </c>
      <c r="Q24" s="3134">
        <v>6.5111627999423827E-2</v>
      </c>
      <c r="R24" s="3134">
        <v>0.25735228822161377</v>
      </c>
      <c r="S24" s="3133">
        <v>1.1090526760566549E-2</v>
      </c>
    </row>
    <row r="25" spans="1:19" s="179" customFormat="1" ht="13" customHeight="1" x14ac:dyDescent="0.35">
      <c r="A25" s="92"/>
      <c r="B25" s="3136" t="s">
        <v>104</v>
      </c>
      <c r="C25" s="3135">
        <v>122.99999999999999</v>
      </c>
      <c r="D25" s="3134">
        <v>0.61737316611943038</v>
      </c>
      <c r="E25" s="3134">
        <v>0.74279506412271812</v>
      </c>
      <c r="F25" s="3134">
        <v>0.10728190579639671</v>
      </c>
      <c r="G25" s="3134">
        <v>0.24726493735546159</v>
      </c>
      <c r="H25" s="3134">
        <v>3.6026156464712127E-2</v>
      </c>
      <c r="I25" s="3134">
        <v>0.40051217189770255</v>
      </c>
      <c r="J25" s="3134">
        <v>2.4467792063029757E-2</v>
      </c>
      <c r="K25" s="3134">
        <v>0.28837811154441129</v>
      </c>
      <c r="L25" s="3134">
        <v>0.1718829963168742</v>
      </c>
      <c r="M25" s="3134">
        <v>0.22015686689612848</v>
      </c>
      <c r="N25" s="3134">
        <v>0.25850591319106114</v>
      </c>
      <c r="O25" s="3134">
        <v>3.4772458649594169E-2</v>
      </c>
      <c r="P25" s="3134">
        <v>0.46264023798302384</v>
      </c>
      <c r="Q25" s="3134">
        <v>8.2320581022441885E-2</v>
      </c>
      <c r="R25" s="3134">
        <v>0.12976086637342985</v>
      </c>
      <c r="S25" s="3133">
        <v>3.226711108236964E-2</v>
      </c>
    </row>
    <row r="26" spans="1:19" s="179" customFormat="1" ht="13" customHeight="1" x14ac:dyDescent="0.35">
      <c r="A26" s="92"/>
      <c r="B26" s="3136" t="s">
        <v>103</v>
      </c>
      <c r="C26" s="3135">
        <v>58.000000000000007</v>
      </c>
      <c r="D26" s="3134">
        <v>0.72217396537058309</v>
      </c>
      <c r="E26" s="3134">
        <v>0.56148736920469344</v>
      </c>
      <c r="F26" s="3134">
        <v>0.12822397923630902</v>
      </c>
      <c r="G26" s="3134">
        <v>6.3292640597364197E-2</v>
      </c>
      <c r="H26" s="3134">
        <v>7.2849241523919514E-2</v>
      </c>
      <c r="I26" s="3134">
        <v>0.55184791765904562</v>
      </c>
      <c r="J26" s="3134">
        <v>6.0298680843643211E-2</v>
      </c>
      <c r="K26" s="3134">
        <v>0.42702662789798673</v>
      </c>
      <c r="L26" s="3134">
        <v>0.31254887459752856</v>
      </c>
      <c r="M26" s="3134">
        <v>0.28804689403159744</v>
      </c>
      <c r="N26" s="3134">
        <v>0.34638245125043793</v>
      </c>
      <c r="O26" s="3134">
        <v>0.12358289102680964</v>
      </c>
      <c r="P26" s="3134">
        <v>0.44454938856212478</v>
      </c>
      <c r="Q26" s="3134">
        <v>0.12317706834370971</v>
      </c>
      <c r="R26" s="3134">
        <v>0.32601340842791438</v>
      </c>
      <c r="S26" s="3133">
        <v>8.3251790882069351E-3</v>
      </c>
    </row>
    <row r="27" spans="1:19" s="179" customFormat="1" ht="13" customHeight="1" x14ac:dyDescent="0.35">
      <c r="A27" s="92"/>
      <c r="B27" s="3136" t="s">
        <v>102</v>
      </c>
      <c r="C27" s="3135">
        <v>83.000000000000014</v>
      </c>
      <c r="D27" s="3134">
        <v>0.79215658063254424</v>
      </c>
      <c r="E27" s="3134">
        <v>0.70298620414792778</v>
      </c>
      <c r="F27" s="3134">
        <v>0.14542385323355705</v>
      </c>
      <c r="G27" s="3134">
        <v>0.23632646654822398</v>
      </c>
      <c r="H27" s="3134">
        <v>0.17126312458378012</v>
      </c>
      <c r="I27" s="3134">
        <v>0.55933471706897375</v>
      </c>
      <c r="J27" s="3134">
        <v>4.6899329037207289E-2</v>
      </c>
      <c r="K27" s="3134">
        <v>0.36906769680442486</v>
      </c>
      <c r="L27" s="3134">
        <v>0.1821543675139255</v>
      </c>
      <c r="M27" s="3134">
        <v>0.24898141353511094</v>
      </c>
      <c r="N27" s="3134">
        <v>0.36955911597055946</v>
      </c>
      <c r="O27" s="3134">
        <v>0.28853751637468761</v>
      </c>
      <c r="P27" s="3134">
        <v>0.49670204372039178</v>
      </c>
      <c r="Q27" s="3134">
        <v>0.15266733008662325</v>
      </c>
      <c r="R27" s="3134">
        <v>0.27333153589758896</v>
      </c>
      <c r="S27" s="3133">
        <v>1.9252978123490468E-2</v>
      </c>
    </row>
    <row r="28" spans="1:19" s="179" customFormat="1" ht="13" customHeight="1" x14ac:dyDescent="0.35">
      <c r="A28" s="92"/>
      <c r="B28" s="3136" t="s">
        <v>101</v>
      </c>
      <c r="C28" s="3135">
        <v>144.00000000000003</v>
      </c>
      <c r="D28" s="3134">
        <v>0.68305134909908982</v>
      </c>
      <c r="E28" s="3134">
        <v>0.77708215715828788</v>
      </c>
      <c r="F28" s="3134">
        <v>0.15626755185264637</v>
      </c>
      <c r="G28" s="3134">
        <v>0.18582208373826181</v>
      </c>
      <c r="H28" s="3134">
        <v>5.352849773248218E-2</v>
      </c>
      <c r="I28" s="3134">
        <v>0.32234844990693573</v>
      </c>
      <c r="J28" s="3134">
        <v>1.7779401003341827E-2</v>
      </c>
      <c r="K28" s="3134">
        <v>0.24859004234576149</v>
      </c>
      <c r="L28" s="3134">
        <v>8.9992976995397614E-2</v>
      </c>
      <c r="M28" s="3134">
        <v>0.13815465559034698</v>
      </c>
      <c r="N28" s="3134">
        <v>0.22949041291613947</v>
      </c>
      <c r="O28" s="3134">
        <v>6.3658425538375141E-2</v>
      </c>
      <c r="P28" s="3134">
        <v>0.35718415155119382</v>
      </c>
      <c r="Q28" s="3134">
        <v>0.17850003096959319</v>
      </c>
      <c r="R28" s="3134">
        <v>0.28235188119533627</v>
      </c>
      <c r="S28" s="3133">
        <v>7.7538774229089974E-2</v>
      </c>
    </row>
    <row r="29" spans="1:19" s="179" customFormat="1" ht="13" customHeight="1" x14ac:dyDescent="0.35">
      <c r="A29" s="92"/>
      <c r="B29" s="3136" t="s">
        <v>100</v>
      </c>
      <c r="C29" s="3135">
        <v>115.99999999999999</v>
      </c>
      <c r="D29" s="3134">
        <v>0.72918329823574002</v>
      </c>
      <c r="E29" s="3134">
        <v>0.69127118274990695</v>
      </c>
      <c r="F29" s="3134">
        <v>0.24947297023604439</v>
      </c>
      <c r="G29" s="3134">
        <v>0.26843725339352281</v>
      </c>
      <c r="H29" s="3134">
        <v>1.9030339740855839E-2</v>
      </c>
      <c r="I29" s="3134">
        <v>0.56847536820314137</v>
      </c>
      <c r="J29" s="3134">
        <v>4.1253588537701329E-2</v>
      </c>
      <c r="K29" s="3134">
        <v>0.3056751911111607</v>
      </c>
      <c r="L29" s="3134">
        <v>3.6400791983451912E-2</v>
      </c>
      <c r="M29" s="3134">
        <v>0.17134058779800579</v>
      </c>
      <c r="N29" s="3134">
        <v>0.32114629441087844</v>
      </c>
      <c r="O29" s="3134">
        <v>4.9839173749081353E-2</v>
      </c>
      <c r="P29" s="3134">
        <v>0.42888112287075653</v>
      </c>
      <c r="Q29" s="3134">
        <v>1.2339157862048302E-2</v>
      </c>
      <c r="R29" s="3134">
        <v>0.26733070087026667</v>
      </c>
      <c r="S29" s="3133">
        <v>0</v>
      </c>
    </row>
    <row r="30" spans="1:19" s="179" customFormat="1" ht="13" customHeight="1" x14ac:dyDescent="0.35">
      <c r="A30" s="92"/>
      <c r="B30" s="3136" t="s">
        <v>99</v>
      </c>
      <c r="C30" s="3135">
        <v>344</v>
      </c>
      <c r="D30" s="3134">
        <v>0.79599918343557363</v>
      </c>
      <c r="E30" s="3134">
        <v>0.78419172523828906</v>
      </c>
      <c r="F30" s="3134">
        <v>7.615467814383052E-2</v>
      </c>
      <c r="G30" s="3134">
        <v>0.3390172122300848</v>
      </c>
      <c r="H30" s="3134">
        <v>8.6284513436374791E-2</v>
      </c>
      <c r="I30" s="3134">
        <v>0.53066853731189867</v>
      </c>
      <c r="J30" s="3134">
        <v>8.0176929726136714E-2</v>
      </c>
      <c r="K30" s="3134">
        <v>0.38589715054118379</v>
      </c>
      <c r="L30" s="3134">
        <v>0.13417906994582129</v>
      </c>
      <c r="M30" s="3134">
        <v>0.39311388658299301</v>
      </c>
      <c r="N30" s="3134">
        <v>0.39440791972420058</v>
      </c>
      <c r="O30" s="3134">
        <v>9.1345228493124639E-2</v>
      </c>
      <c r="P30" s="3134">
        <v>0.35563755753547832</v>
      </c>
      <c r="Q30" s="3134">
        <v>0.19390713942780097</v>
      </c>
      <c r="R30" s="3134">
        <v>0.36420029238566831</v>
      </c>
      <c r="S30" s="3133">
        <v>1.9730672766732339E-2</v>
      </c>
    </row>
    <row r="31" spans="1:19" s="179" customFormat="1" ht="13" customHeight="1" thickBot="1" x14ac:dyDescent="0.4">
      <c r="A31" s="92"/>
      <c r="B31" s="3139" t="s">
        <v>59</v>
      </c>
      <c r="C31" s="3138">
        <v>9838.0000000000055</v>
      </c>
      <c r="D31" s="3137">
        <v>0.70069216679168222</v>
      </c>
      <c r="E31" s="3137">
        <v>0.70042844847780228</v>
      </c>
      <c r="F31" s="3137">
        <v>9.2260800555017675E-2</v>
      </c>
      <c r="G31" s="3137">
        <v>0.22332444805604493</v>
      </c>
      <c r="H31" s="3137">
        <v>0.11576522539790274</v>
      </c>
      <c r="I31" s="3137">
        <v>0.40710764340198297</v>
      </c>
      <c r="J31" s="3137">
        <v>6.7944742219198093E-2</v>
      </c>
      <c r="K31" s="3137">
        <v>0.25116076042047109</v>
      </c>
      <c r="L31" s="3137">
        <v>7.9513497554174944E-2</v>
      </c>
      <c r="M31" s="3137">
        <v>0.21799042681578917</v>
      </c>
      <c r="N31" s="3137">
        <v>0.26072040837062449</v>
      </c>
      <c r="O31" s="3137">
        <v>7.9669547470116675E-2</v>
      </c>
      <c r="P31" s="3137">
        <v>0.36860969002225019</v>
      </c>
      <c r="Q31" s="3137">
        <v>0.10903207969823121</v>
      </c>
      <c r="R31" s="3137">
        <v>0.23154154932968993</v>
      </c>
      <c r="S31" s="2981">
        <v>1.9562584764261936E-2</v>
      </c>
    </row>
    <row r="32" spans="1:19" s="179" customFormat="1" ht="13" customHeight="1" x14ac:dyDescent="0.35">
      <c r="A32" s="89" t="s">
        <v>98</v>
      </c>
      <c r="B32" s="2888" t="s">
        <v>97</v>
      </c>
      <c r="C32" s="3087">
        <v>7510.99999999999</v>
      </c>
      <c r="D32" s="3130">
        <v>0.89045216365521573</v>
      </c>
      <c r="E32" s="3130">
        <v>0.7458485608697234</v>
      </c>
      <c r="F32" s="3130">
        <v>0.10193772437870724</v>
      </c>
      <c r="G32" s="3130">
        <v>0.31373788808937236</v>
      </c>
      <c r="H32" s="3130">
        <v>0.131924878509417</v>
      </c>
      <c r="I32" s="3130">
        <v>0.61948109414385844</v>
      </c>
      <c r="J32" s="3130">
        <v>7.4416343993989553E-2</v>
      </c>
      <c r="K32" s="3130">
        <v>0.56944351778143965</v>
      </c>
      <c r="L32" s="3130">
        <v>0.37814605417720965</v>
      </c>
      <c r="M32" s="3130">
        <v>0.34551950528747938</v>
      </c>
      <c r="N32" s="3130">
        <v>0.5986797457373334</v>
      </c>
      <c r="O32" s="3130">
        <v>0.19252360623094661</v>
      </c>
      <c r="P32" s="3130">
        <v>0.4976650225131089</v>
      </c>
      <c r="Q32" s="3130">
        <v>0.20233927377828598</v>
      </c>
      <c r="R32" s="3130">
        <v>0.3104602130480027</v>
      </c>
      <c r="S32" s="3129">
        <v>2.5054216045460095E-2</v>
      </c>
    </row>
    <row r="33" spans="1:19" s="179" customFormat="1" ht="13" customHeight="1" x14ac:dyDescent="0.35">
      <c r="A33" s="78" t="s">
        <v>96</v>
      </c>
      <c r="B33" s="3136" t="s">
        <v>95</v>
      </c>
      <c r="C33" s="3135">
        <v>757</v>
      </c>
      <c r="D33" s="3134">
        <v>0.88281341996030083</v>
      </c>
      <c r="E33" s="3134">
        <v>0.78571076800274697</v>
      </c>
      <c r="F33" s="3134">
        <v>0.10901601127471038</v>
      </c>
      <c r="G33" s="3134">
        <v>0.33294683731778713</v>
      </c>
      <c r="H33" s="3134">
        <v>0.13244782818257403</v>
      </c>
      <c r="I33" s="3134">
        <v>0.60405666635426136</v>
      </c>
      <c r="J33" s="3134">
        <v>0.1068495847175914</v>
      </c>
      <c r="K33" s="3134">
        <v>0.51137805637515732</v>
      </c>
      <c r="L33" s="3134">
        <v>0.32748717788894538</v>
      </c>
      <c r="M33" s="3134">
        <v>0.35328390601196447</v>
      </c>
      <c r="N33" s="3134">
        <v>0.5200206317296342</v>
      </c>
      <c r="O33" s="3134">
        <v>0.21353034754962263</v>
      </c>
      <c r="P33" s="3134">
        <v>0.56853458530548728</v>
      </c>
      <c r="Q33" s="3134">
        <v>0.21818699864118904</v>
      </c>
      <c r="R33" s="3134">
        <v>0.36665679076476976</v>
      </c>
      <c r="S33" s="3133">
        <v>2.1456890265073882E-2</v>
      </c>
    </row>
    <row r="34" spans="1:19" s="179" customFormat="1" ht="13" customHeight="1" x14ac:dyDescent="0.35">
      <c r="A34" s="78"/>
      <c r="B34" s="3136" t="s">
        <v>94</v>
      </c>
      <c r="C34" s="3135">
        <v>242.99999999999991</v>
      </c>
      <c r="D34" s="3134">
        <v>0.97671151910139131</v>
      </c>
      <c r="E34" s="3134">
        <v>0.76799608861805924</v>
      </c>
      <c r="F34" s="3134">
        <v>3.9055229380977552E-2</v>
      </c>
      <c r="G34" s="3134">
        <v>0.46960672208205317</v>
      </c>
      <c r="H34" s="3134">
        <v>6.3976597676453931E-2</v>
      </c>
      <c r="I34" s="3134">
        <v>0.73578221480780581</v>
      </c>
      <c r="J34" s="3134">
        <v>7.0242280850473321E-2</v>
      </c>
      <c r="K34" s="3134">
        <v>0.8254259445627703</v>
      </c>
      <c r="L34" s="3134">
        <v>0.25871805289277938</v>
      </c>
      <c r="M34" s="3134">
        <v>0.66488338550878723</v>
      </c>
      <c r="N34" s="3134">
        <v>0.83678018644087393</v>
      </c>
      <c r="O34" s="3134">
        <v>7.8794818319124771E-2</v>
      </c>
      <c r="P34" s="3134">
        <v>0.28482916744785297</v>
      </c>
      <c r="Q34" s="3134">
        <v>0.43475997448777498</v>
      </c>
      <c r="R34" s="3134">
        <v>0.67889029153280933</v>
      </c>
      <c r="S34" s="3133">
        <v>3.9536501839738551E-2</v>
      </c>
    </row>
    <row r="35" spans="1:19" s="179" customFormat="1" ht="13" customHeight="1" thickBot="1" x14ac:dyDescent="0.4">
      <c r="A35" s="81"/>
      <c r="B35" s="3132" t="s">
        <v>59</v>
      </c>
      <c r="C35" s="3131">
        <v>8511.0000000000218</v>
      </c>
      <c r="D35" s="2982">
        <v>0.89212538856371582</v>
      </c>
      <c r="E35" s="2982">
        <v>0.75004199777844238</v>
      </c>
      <c r="F35" s="2982">
        <v>0.10085381666551237</v>
      </c>
      <c r="G35" s="2982">
        <v>0.31973222383912886</v>
      </c>
      <c r="H35" s="2982">
        <v>0.1301124000049981</v>
      </c>
      <c r="I35" s="2982">
        <v>0.62127581371237472</v>
      </c>
      <c r="J35" s="2982">
        <v>7.7220881917398065E-2</v>
      </c>
      <c r="K35" s="2982">
        <v>0.57122349429192765</v>
      </c>
      <c r="L35" s="2982">
        <v>0.37031871658159932</v>
      </c>
      <c r="M35" s="2982">
        <v>0.35495827849512573</v>
      </c>
      <c r="N35" s="2982">
        <v>0.59811705832266837</v>
      </c>
      <c r="O35" s="2982">
        <v>0.19130165366358351</v>
      </c>
      <c r="P35" s="2982">
        <v>0.49821811951455153</v>
      </c>
      <c r="Q35" s="2982">
        <v>0.21012611706085291</v>
      </c>
      <c r="R35" s="2982">
        <v>0.32560034492047696</v>
      </c>
      <c r="S35" s="2981">
        <v>2.5126818037830467E-2</v>
      </c>
    </row>
    <row r="36" spans="1:19" s="179" customFormat="1" ht="13" customHeight="1" thickBot="1" x14ac:dyDescent="0.4">
      <c r="A36" s="98" t="s">
        <v>93</v>
      </c>
      <c r="B36" s="200" t="s">
        <v>59</v>
      </c>
      <c r="C36" s="199">
        <v>182</v>
      </c>
      <c r="D36" s="239">
        <v>0.94453593124647828</v>
      </c>
      <c r="E36" s="239">
        <v>0.64735900955003944</v>
      </c>
      <c r="F36" s="239">
        <v>7.0023461561345063E-2</v>
      </c>
      <c r="G36" s="239">
        <v>0.38110801591906429</v>
      </c>
      <c r="H36" s="239">
        <v>4.3261311823229072E-2</v>
      </c>
      <c r="I36" s="239">
        <v>0.85464399685886616</v>
      </c>
      <c r="J36" s="239">
        <v>3.80051722338378E-2</v>
      </c>
      <c r="K36" s="239">
        <v>0.76539466727080441</v>
      </c>
      <c r="L36" s="239">
        <v>0.23959349138954555</v>
      </c>
      <c r="M36" s="239">
        <v>0.75038131339985303</v>
      </c>
      <c r="N36" s="239">
        <v>0.79690342694955063</v>
      </c>
      <c r="O36" s="239">
        <v>0.11912510312528619</v>
      </c>
      <c r="P36" s="239">
        <v>0.37930505210835297</v>
      </c>
      <c r="Q36" s="239">
        <v>0.35027855982379885</v>
      </c>
      <c r="R36" s="239">
        <v>0.58996198697350988</v>
      </c>
      <c r="S36" s="238">
        <v>1.3665612191396044E-2</v>
      </c>
    </row>
    <row r="37" spans="1:19" s="179" customFormat="1" ht="13" customHeight="1" x14ac:dyDescent="0.35">
      <c r="A37" s="89" t="s">
        <v>92</v>
      </c>
      <c r="B37" s="2888" t="s">
        <v>91</v>
      </c>
      <c r="C37" s="3087">
        <v>289</v>
      </c>
      <c r="D37" s="3130">
        <v>0.92646576579359452</v>
      </c>
      <c r="E37" s="3130">
        <v>0.82530778644270963</v>
      </c>
      <c r="F37" s="3130">
        <v>0.17189842094901342</v>
      </c>
      <c r="G37" s="3130">
        <v>0.50944391918191201</v>
      </c>
      <c r="H37" s="3130">
        <v>9.7187865051868536E-2</v>
      </c>
      <c r="I37" s="3130">
        <v>0.62867345970468913</v>
      </c>
      <c r="J37" s="3130">
        <v>0.1290043686403865</v>
      </c>
      <c r="K37" s="3130">
        <v>0.61227585171201615</v>
      </c>
      <c r="L37" s="3130">
        <v>0.27806373632115777</v>
      </c>
      <c r="M37" s="3130">
        <v>0.33485064377351503</v>
      </c>
      <c r="N37" s="3130">
        <v>0.62533427736030267</v>
      </c>
      <c r="O37" s="3130">
        <v>0.2598478752138671</v>
      </c>
      <c r="P37" s="3130">
        <v>0.53093619442302675</v>
      </c>
      <c r="Q37" s="3130">
        <v>0.22837638582931549</v>
      </c>
      <c r="R37" s="3130">
        <v>0.33826773400828791</v>
      </c>
      <c r="S37" s="3129">
        <v>1.1607566483468468E-2</v>
      </c>
    </row>
    <row r="38" spans="1:19" s="179" customFormat="1" ht="13" customHeight="1" x14ac:dyDescent="0.35">
      <c r="A38" s="78" t="s">
        <v>90</v>
      </c>
      <c r="B38" s="2992" t="s">
        <v>89</v>
      </c>
      <c r="C38" s="2991">
        <v>587</v>
      </c>
      <c r="D38" s="2990">
        <v>0.99115532548463103</v>
      </c>
      <c r="E38" s="2990">
        <v>0.74134962276368033</v>
      </c>
      <c r="F38" s="2990">
        <v>0.12262608248182222</v>
      </c>
      <c r="G38" s="2990">
        <v>0.43345957592721801</v>
      </c>
      <c r="H38" s="2990">
        <v>4.0034019662711626E-2</v>
      </c>
      <c r="I38" s="2990">
        <v>0.8234658857504672</v>
      </c>
      <c r="J38" s="2990">
        <v>4.4081218437840436E-2</v>
      </c>
      <c r="K38" s="2990">
        <v>0.77729694826773577</v>
      </c>
      <c r="L38" s="2990">
        <v>0.27999275829983605</v>
      </c>
      <c r="M38" s="2990">
        <v>0.67252317567953246</v>
      </c>
      <c r="N38" s="2990">
        <v>0.78278468594069694</v>
      </c>
      <c r="O38" s="2990">
        <v>8.689572186620112E-2</v>
      </c>
      <c r="P38" s="2990">
        <v>0.33069898173980911</v>
      </c>
      <c r="Q38" s="2990">
        <v>0.49961981627316027</v>
      </c>
      <c r="R38" s="2990">
        <v>0.63643509164475165</v>
      </c>
      <c r="S38" s="2989">
        <v>6.63852155631509E-3</v>
      </c>
    </row>
    <row r="39" spans="1:19" s="179" customFormat="1" ht="13" customHeight="1" x14ac:dyDescent="0.35">
      <c r="A39" s="78"/>
      <c r="B39" s="2992" t="s">
        <v>88</v>
      </c>
      <c r="C39" s="2991">
        <v>62.000000000000014</v>
      </c>
      <c r="D39" s="2990">
        <v>0.96645370126588925</v>
      </c>
      <c r="E39" s="2990">
        <v>0.76375136089096085</v>
      </c>
      <c r="F39" s="2990">
        <v>6.4669934619514938E-2</v>
      </c>
      <c r="G39" s="2990">
        <v>0.45989602211090891</v>
      </c>
      <c r="H39" s="2990">
        <v>2.925628042778456E-2</v>
      </c>
      <c r="I39" s="2990">
        <v>0.58550481180546576</v>
      </c>
      <c r="J39" s="2990">
        <v>6.2693468468177638E-2</v>
      </c>
      <c r="K39" s="2990">
        <v>0.7414707714200659</v>
      </c>
      <c r="L39" s="2990">
        <v>0.15932627830741664</v>
      </c>
      <c r="M39" s="2990">
        <v>0.55794556024451747</v>
      </c>
      <c r="N39" s="2990">
        <v>0.72924714909858324</v>
      </c>
      <c r="O39" s="2990">
        <v>0.12270275519738133</v>
      </c>
      <c r="P39" s="2990">
        <v>0.43358751214160857</v>
      </c>
      <c r="Q39" s="2990">
        <v>0.36694045308826867</v>
      </c>
      <c r="R39" s="2990">
        <v>0.54203229609366088</v>
      </c>
      <c r="S39" s="2989">
        <v>0</v>
      </c>
    </row>
    <row r="40" spans="1:19" s="179" customFormat="1" ht="13" customHeight="1" x14ac:dyDescent="0.35">
      <c r="A40" s="78"/>
      <c r="B40" s="2992" t="s">
        <v>87</v>
      </c>
      <c r="C40" s="2991">
        <v>80.000000000000014</v>
      </c>
      <c r="D40" s="2990">
        <v>0.99311744889694964</v>
      </c>
      <c r="E40" s="2990">
        <v>0.89560094814047941</v>
      </c>
      <c r="F40" s="2990">
        <v>8.3720647599834289E-2</v>
      </c>
      <c r="G40" s="2990">
        <v>0.63194492058282958</v>
      </c>
      <c r="H40" s="2990">
        <v>3.7993651204641307E-2</v>
      </c>
      <c r="I40" s="2990">
        <v>0.81146255635994369</v>
      </c>
      <c r="J40" s="2990">
        <v>1.840955110456358E-2</v>
      </c>
      <c r="K40" s="2990">
        <v>0.87030800907561101</v>
      </c>
      <c r="L40" s="2990">
        <v>0.37199576982867677</v>
      </c>
      <c r="M40" s="2990">
        <v>0.79215837771258624</v>
      </c>
      <c r="N40" s="2990">
        <v>0.682524715992328</v>
      </c>
      <c r="O40" s="2990">
        <v>2.8699828223465933E-2</v>
      </c>
      <c r="P40" s="2990">
        <v>0.24207089932806924</v>
      </c>
      <c r="Q40" s="2990">
        <v>0.43360062292802914</v>
      </c>
      <c r="R40" s="2990">
        <v>0.66257807120361334</v>
      </c>
      <c r="S40" s="2989">
        <v>1.4349914111732967E-2</v>
      </c>
    </row>
    <row r="41" spans="1:19" s="179" customFormat="1" ht="13" customHeight="1" x14ac:dyDescent="0.35">
      <c r="A41" s="78"/>
      <c r="B41" s="2992" t="s">
        <v>86</v>
      </c>
      <c r="C41" s="2991">
        <v>119.00000000000003</v>
      </c>
      <c r="D41" s="2990">
        <v>0.91090612631237389</v>
      </c>
      <c r="E41" s="2990">
        <v>0.69910102542120145</v>
      </c>
      <c r="F41" s="2990">
        <v>0.13412947246343673</v>
      </c>
      <c r="G41" s="2990">
        <v>0.32647238921130395</v>
      </c>
      <c r="H41" s="2990">
        <v>4.3542109853392914E-2</v>
      </c>
      <c r="I41" s="2990">
        <v>0.72598833397450346</v>
      </c>
      <c r="J41" s="2990">
        <v>7.4222045307682338E-2</v>
      </c>
      <c r="K41" s="2990">
        <v>0.59470521229983064</v>
      </c>
      <c r="L41" s="2990">
        <v>0.1606803167402657</v>
      </c>
      <c r="M41" s="2990">
        <v>0.51261097177460346</v>
      </c>
      <c r="N41" s="2990">
        <v>0.60663251396411189</v>
      </c>
      <c r="O41" s="2990">
        <v>0.11234623921753588</v>
      </c>
      <c r="P41" s="2990">
        <v>0.34648841463999669</v>
      </c>
      <c r="Q41" s="2990">
        <v>0.29717847426481619</v>
      </c>
      <c r="R41" s="2990">
        <v>0.58479376564429342</v>
      </c>
      <c r="S41" s="2989">
        <v>0</v>
      </c>
    </row>
    <row r="42" spans="1:19" s="179" customFormat="1" ht="13" customHeight="1" thickBot="1" x14ac:dyDescent="0.4">
      <c r="A42" s="81"/>
      <c r="B42" s="2995" t="s">
        <v>59</v>
      </c>
      <c r="C42" s="181">
        <v>1136.9999999999995</v>
      </c>
      <c r="D42" s="2982">
        <v>0.96317625175510724</v>
      </c>
      <c r="E42" s="2982">
        <v>0.77243864078780944</v>
      </c>
      <c r="F42" s="2982">
        <v>0.13215375617977079</v>
      </c>
      <c r="G42" s="2982">
        <v>0.45873513086909939</v>
      </c>
      <c r="H42" s="2982">
        <v>5.5989642236268095E-2</v>
      </c>
      <c r="I42" s="2982">
        <v>0.7441335753989895</v>
      </c>
      <c r="J42" s="2982">
        <v>7.0729499167783774E-2</v>
      </c>
      <c r="K42" s="2982">
        <v>0.71555919917717448</v>
      </c>
      <c r="L42" s="2982">
        <v>0.26670886462262144</v>
      </c>
      <c r="M42" s="2982">
        <v>0.56139476325138016</v>
      </c>
      <c r="N42" s="2982">
        <v>0.71001387524945003</v>
      </c>
      <c r="O42" s="2982">
        <v>0.13693475082646078</v>
      </c>
      <c r="P42" s="2982">
        <v>0.38911091785435387</v>
      </c>
      <c r="Q42" s="2982">
        <v>0.38966720461011795</v>
      </c>
      <c r="R42" s="2982">
        <v>0.54264707378433674</v>
      </c>
      <c r="S42" s="2981">
        <v>7.5252072815147368E-3</v>
      </c>
    </row>
    <row r="43" spans="1:19" s="179" customFormat="1" ht="13" customHeight="1" x14ac:dyDescent="0.35">
      <c r="A43" s="92" t="s">
        <v>85</v>
      </c>
      <c r="B43" s="390" t="s">
        <v>84</v>
      </c>
      <c r="C43" s="444">
        <v>341.99999999999994</v>
      </c>
      <c r="D43" s="3130">
        <v>0.83948141734213122</v>
      </c>
      <c r="E43" s="3130">
        <v>0.79962568967317449</v>
      </c>
      <c r="F43" s="3130">
        <v>0.10910354952305377</v>
      </c>
      <c r="G43" s="3130">
        <v>0.45057778944455434</v>
      </c>
      <c r="H43" s="3130">
        <v>5.2175162923591936E-2</v>
      </c>
      <c r="I43" s="3130">
        <v>0.70847821656108079</v>
      </c>
      <c r="J43" s="3130">
        <v>6.1679970479428359E-2</v>
      </c>
      <c r="K43" s="3130">
        <v>0.58544618924515868</v>
      </c>
      <c r="L43" s="3130">
        <v>0.23066241201858331</v>
      </c>
      <c r="M43" s="3130">
        <v>0.38319431567607964</v>
      </c>
      <c r="N43" s="3130">
        <v>0.55409337790847146</v>
      </c>
      <c r="O43" s="3130">
        <v>3.9216649102793752E-2</v>
      </c>
      <c r="P43" s="3130">
        <v>0.29422980528966891</v>
      </c>
      <c r="Q43" s="3130">
        <v>0.23958718610707991</v>
      </c>
      <c r="R43" s="3130">
        <v>0.34895590785418645</v>
      </c>
      <c r="S43" s="3129">
        <v>1.9628825985673309E-2</v>
      </c>
    </row>
    <row r="44" spans="1:19" s="179" customFormat="1" ht="13" customHeight="1" x14ac:dyDescent="0.35">
      <c r="A44" s="92" t="s">
        <v>83</v>
      </c>
      <c r="B44" s="2992" t="s">
        <v>82</v>
      </c>
      <c r="C44" s="2991">
        <v>106.99999999999999</v>
      </c>
      <c r="D44" s="2990">
        <v>0.5185793312781809</v>
      </c>
      <c r="E44" s="2990">
        <v>0.43877061747988494</v>
      </c>
      <c r="F44" s="2990">
        <v>0</v>
      </c>
      <c r="G44" s="2990">
        <v>0.11563529789129832</v>
      </c>
      <c r="H44" s="2990">
        <v>0</v>
      </c>
      <c r="I44" s="2990">
        <v>9.81001047282032E-2</v>
      </c>
      <c r="J44" s="2990">
        <v>4.2817958504475707E-2</v>
      </c>
      <c r="K44" s="2990">
        <v>8.6485417129160011E-2</v>
      </c>
      <c r="L44" s="2990">
        <v>1.0940355972034924E-2</v>
      </c>
      <c r="M44" s="2990">
        <v>7.8072628471152414E-2</v>
      </c>
      <c r="N44" s="2990">
        <v>6.3293254679026856E-2</v>
      </c>
      <c r="O44" s="2990">
        <v>0</v>
      </c>
      <c r="P44" s="2990">
        <v>0.28959657336664102</v>
      </c>
      <c r="Q44" s="2990">
        <v>9.0177793881658239E-2</v>
      </c>
      <c r="R44" s="2990">
        <v>0.12983357627432265</v>
      </c>
      <c r="S44" s="2989">
        <v>8.1292859919989829E-3</v>
      </c>
    </row>
    <row r="45" spans="1:19" s="179" customFormat="1" ht="13" customHeight="1" x14ac:dyDescent="0.35">
      <c r="A45" s="92"/>
      <c r="B45" s="2992" t="s">
        <v>81</v>
      </c>
      <c r="C45" s="2991">
        <v>137.00000000000003</v>
      </c>
      <c r="D45" s="2990">
        <v>0.58894206839421581</v>
      </c>
      <c r="E45" s="2990">
        <v>0.78635090114338368</v>
      </c>
      <c r="F45" s="2990">
        <v>3.0078808376788797E-2</v>
      </c>
      <c r="G45" s="2990">
        <v>0.19938904464552684</v>
      </c>
      <c r="H45" s="2990">
        <v>7.0562364203650405E-2</v>
      </c>
      <c r="I45" s="2990">
        <v>0.32853933101880428</v>
      </c>
      <c r="J45" s="2990">
        <v>8.3465864369742598E-2</v>
      </c>
      <c r="K45" s="2990">
        <v>0.20004034096821258</v>
      </c>
      <c r="L45" s="2990">
        <v>3.9439377748051306E-2</v>
      </c>
      <c r="M45" s="2990">
        <v>0.14182698184964282</v>
      </c>
      <c r="N45" s="2990">
        <v>0.19480581618710119</v>
      </c>
      <c r="O45" s="2990">
        <v>5.5323928664075775E-2</v>
      </c>
      <c r="P45" s="2990">
        <v>0.32123675226188075</v>
      </c>
      <c r="Q45" s="2990">
        <v>7.7769855325812265E-2</v>
      </c>
      <c r="R45" s="2990">
        <v>0.16973258288043358</v>
      </c>
      <c r="S45" s="2989">
        <v>5.874300737769793E-3</v>
      </c>
    </row>
    <row r="46" spans="1:19" s="179" customFormat="1" ht="13" customHeight="1" x14ac:dyDescent="0.35">
      <c r="A46" s="92"/>
      <c r="B46" s="2992" t="s">
        <v>80</v>
      </c>
      <c r="C46" s="2991">
        <v>53.999999999999979</v>
      </c>
      <c r="D46" s="2990">
        <v>1</v>
      </c>
      <c r="E46" s="2990">
        <v>0.50377361580849178</v>
      </c>
      <c r="F46" s="2990">
        <v>0.11086585841561578</v>
      </c>
      <c r="G46" s="2990">
        <v>0.57162671934582288</v>
      </c>
      <c r="H46" s="2990">
        <v>0</v>
      </c>
      <c r="I46" s="2990">
        <v>0.78638446658091699</v>
      </c>
      <c r="J46" s="2990">
        <v>0</v>
      </c>
      <c r="K46" s="2990">
        <v>0.89283017305990597</v>
      </c>
      <c r="L46" s="2990">
        <v>0.27419424357152677</v>
      </c>
      <c r="M46" s="2990">
        <v>0.70027447612560889</v>
      </c>
      <c r="N46" s="2990">
        <v>0.89283017305990597</v>
      </c>
      <c r="O46" s="2990">
        <v>1.6247452647602145E-2</v>
      </c>
      <c r="P46" s="2990">
        <v>0.21082939376117296</v>
      </c>
      <c r="Q46" s="2990">
        <v>0.80142031054041629</v>
      </c>
      <c r="R46" s="2990">
        <v>0.80142031054041629</v>
      </c>
      <c r="S46" s="2989">
        <v>0</v>
      </c>
    </row>
    <row r="47" spans="1:19" s="179" customFormat="1" ht="13" customHeight="1" x14ac:dyDescent="0.35">
      <c r="A47" s="92"/>
      <c r="B47" s="2992" t="s">
        <v>79</v>
      </c>
      <c r="C47" s="2991">
        <v>110.99999999999999</v>
      </c>
      <c r="D47" s="2990">
        <v>0.5462006164680121</v>
      </c>
      <c r="E47" s="2990">
        <v>0.69148483724614418</v>
      </c>
      <c r="F47" s="2990">
        <v>2.163492838971286E-2</v>
      </c>
      <c r="G47" s="2990">
        <v>0.12225489979583337</v>
      </c>
      <c r="H47" s="2990">
        <v>9.8255624112873856E-3</v>
      </c>
      <c r="I47" s="2990">
        <v>0.30539765795976531</v>
      </c>
      <c r="J47" s="2990">
        <v>9.5767537098282438E-2</v>
      </c>
      <c r="K47" s="2990">
        <v>0.1966890142515777</v>
      </c>
      <c r="L47" s="2990">
        <v>5.273915893451455E-2</v>
      </c>
      <c r="M47" s="2990">
        <v>0.17142684759826371</v>
      </c>
      <c r="N47" s="2990">
        <v>0.22131451589480836</v>
      </c>
      <c r="O47" s="2990">
        <v>4.2825943559771422E-2</v>
      </c>
      <c r="P47" s="2990">
        <v>0.21677042960148968</v>
      </c>
      <c r="Q47" s="2990">
        <v>0.13439003398082733</v>
      </c>
      <c r="R47" s="2990">
        <v>0.25077264158694401</v>
      </c>
      <c r="S47" s="2989">
        <v>3.572940061271291E-2</v>
      </c>
    </row>
    <row r="48" spans="1:19" s="179" customFormat="1" ht="13" customHeight="1" x14ac:dyDescent="0.35">
      <c r="A48" s="92"/>
      <c r="B48" s="2992" t="s">
        <v>75</v>
      </c>
      <c r="C48" s="2991">
        <v>73.000000000000028</v>
      </c>
      <c r="D48" s="2990">
        <v>0.87986105540592974</v>
      </c>
      <c r="E48" s="2990">
        <v>0.618122923129928</v>
      </c>
      <c r="F48" s="2990">
        <v>5.6998188872829543E-2</v>
      </c>
      <c r="G48" s="2990">
        <v>0.21845093664235271</v>
      </c>
      <c r="H48" s="2990">
        <v>6.8837370492924752E-2</v>
      </c>
      <c r="I48" s="2990">
        <v>0.68056258806065406</v>
      </c>
      <c r="J48" s="2990">
        <v>4.9675588593070539E-3</v>
      </c>
      <c r="K48" s="2990">
        <v>0.71777068463025617</v>
      </c>
      <c r="L48" s="2990">
        <v>0.11068575646548695</v>
      </c>
      <c r="M48" s="2990">
        <v>0.67543554304517639</v>
      </c>
      <c r="N48" s="2990">
        <v>0.66411925674416861</v>
      </c>
      <c r="O48" s="2990">
        <v>9.2045668128127936E-3</v>
      </c>
      <c r="P48" s="2990">
        <v>0.43489257339965809</v>
      </c>
      <c r="Q48" s="2990">
        <v>0.53593614256916278</v>
      </c>
      <c r="R48" s="2990">
        <v>0.62107228789272906</v>
      </c>
      <c r="S48" s="2989">
        <v>0</v>
      </c>
    </row>
    <row r="49" spans="1:20" s="179" customFormat="1" ht="13" customHeight="1" x14ac:dyDescent="0.35">
      <c r="A49" s="92"/>
      <c r="B49" s="2992" t="s">
        <v>73</v>
      </c>
      <c r="C49" s="2991">
        <v>191.00000000000009</v>
      </c>
      <c r="D49" s="2990">
        <v>0.70376482954816921</v>
      </c>
      <c r="E49" s="2990">
        <v>0.68647752943750462</v>
      </c>
      <c r="F49" s="2990">
        <v>3.3082423977208737E-2</v>
      </c>
      <c r="G49" s="2990">
        <v>0.20145480554505682</v>
      </c>
      <c r="H49" s="2990">
        <v>4.0415173129462738E-2</v>
      </c>
      <c r="I49" s="2990">
        <v>0.63007336718606044</v>
      </c>
      <c r="J49" s="2990">
        <v>4.4245575197734227E-2</v>
      </c>
      <c r="K49" s="2990">
        <v>0.58272746330780789</v>
      </c>
      <c r="L49" s="2990">
        <v>0.13784086043393687</v>
      </c>
      <c r="M49" s="2990">
        <v>0.54837350453183753</v>
      </c>
      <c r="N49" s="2990">
        <v>0.58591446069068176</v>
      </c>
      <c r="O49" s="2990">
        <v>4.4223683165046282E-2</v>
      </c>
      <c r="P49" s="2990">
        <v>0.3647249735810657</v>
      </c>
      <c r="Q49" s="2990">
        <v>0.38387439378086413</v>
      </c>
      <c r="R49" s="2990">
        <v>0.51472187700379923</v>
      </c>
      <c r="S49" s="2989">
        <v>0</v>
      </c>
    </row>
    <row r="50" spans="1:20" s="179" customFormat="1" ht="13" customHeight="1" x14ac:dyDescent="0.35">
      <c r="A50" s="92"/>
      <c r="B50" s="2992" t="s">
        <v>72</v>
      </c>
      <c r="C50" s="2991">
        <v>312.00000000000028</v>
      </c>
      <c r="D50" s="2990">
        <v>0.59087319278128436</v>
      </c>
      <c r="E50" s="2990">
        <v>0.60048010849421318</v>
      </c>
      <c r="F50" s="2990">
        <v>3.1258258507897159E-2</v>
      </c>
      <c r="G50" s="2990">
        <v>0.1879344191273582</v>
      </c>
      <c r="H50" s="2990">
        <v>1.5147934328206191E-2</v>
      </c>
      <c r="I50" s="2990">
        <v>0.23432328150810933</v>
      </c>
      <c r="J50" s="2990">
        <v>3.6559010115498808E-2</v>
      </c>
      <c r="K50" s="2990">
        <v>4.5518962646379391E-2</v>
      </c>
      <c r="L50" s="2990">
        <v>1.0558206851741761E-2</v>
      </c>
      <c r="M50" s="2990">
        <v>4.0302806543125527E-2</v>
      </c>
      <c r="N50" s="2990">
        <v>4.7789169972548923E-2</v>
      </c>
      <c r="O50" s="2990">
        <v>2.3863994093806955E-2</v>
      </c>
      <c r="P50" s="2990">
        <v>0.25955673591324352</v>
      </c>
      <c r="Q50" s="2990">
        <v>0.13462725671792153</v>
      </c>
      <c r="R50" s="2990">
        <v>0.13793014683175536</v>
      </c>
      <c r="S50" s="2989">
        <v>0.1172927255071944</v>
      </c>
    </row>
    <row r="51" spans="1:20" s="179" customFormat="1" ht="13" customHeight="1" x14ac:dyDescent="0.35">
      <c r="A51" s="92"/>
      <c r="B51" s="2992" t="s">
        <v>71</v>
      </c>
      <c r="C51" s="2991">
        <v>504.99999999999983</v>
      </c>
      <c r="D51" s="2990">
        <v>0.70612854182405793</v>
      </c>
      <c r="E51" s="2990">
        <v>0.72879887332789706</v>
      </c>
      <c r="F51" s="2990">
        <v>8.8611475046204285E-2</v>
      </c>
      <c r="G51" s="2990">
        <v>0.30165895455854175</v>
      </c>
      <c r="H51" s="2990">
        <v>5.9297586443167745E-2</v>
      </c>
      <c r="I51" s="2990">
        <v>0.42298785150075546</v>
      </c>
      <c r="J51" s="2990">
        <v>5.9076377419405288E-2</v>
      </c>
      <c r="K51" s="2990">
        <v>0.2577275782294417</v>
      </c>
      <c r="L51" s="2990">
        <v>0.15415840335022515</v>
      </c>
      <c r="M51" s="2990">
        <v>0.27339970514598261</v>
      </c>
      <c r="N51" s="2990">
        <v>0.26972273148003606</v>
      </c>
      <c r="O51" s="2990">
        <v>7.4533834700003937E-2</v>
      </c>
      <c r="P51" s="2990">
        <v>0.36412336762264713</v>
      </c>
      <c r="Q51" s="2990">
        <v>5.9489944630035124E-2</v>
      </c>
      <c r="R51" s="2990">
        <v>0.1659529729661654</v>
      </c>
      <c r="S51" s="2989">
        <v>3.7827012771859937E-2</v>
      </c>
    </row>
    <row r="52" spans="1:20" s="179" customFormat="1" ht="13" customHeight="1" thickBot="1" x14ac:dyDescent="0.4">
      <c r="A52" s="92"/>
      <c r="B52" s="2988" t="s">
        <v>59</v>
      </c>
      <c r="C52" s="2987">
        <v>1841.0000000000002</v>
      </c>
      <c r="D52" s="2986">
        <v>0.70628169947088071</v>
      </c>
      <c r="E52" s="2986">
        <v>0.69900351494055957</v>
      </c>
      <c r="F52" s="2986">
        <v>7.4990713459188285E-2</v>
      </c>
      <c r="G52" s="2986">
        <v>0.28120357672994145</v>
      </c>
      <c r="H52" s="2986">
        <v>4.4051298257010957E-2</v>
      </c>
      <c r="I52" s="2986">
        <v>0.48019153482337662</v>
      </c>
      <c r="J52" s="2986">
        <v>5.723793434714769E-2</v>
      </c>
      <c r="K52" s="2986">
        <v>0.34901514804901895</v>
      </c>
      <c r="L52" s="2986">
        <v>0.13253888877198824</v>
      </c>
      <c r="M52" s="2986">
        <v>0.28276941407448158</v>
      </c>
      <c r="N52" s="2986">
        <v>0.33693835364857416</v>
      </c>
      <c r="O52" s="2986">
        <v>5.0126388482755822E-2</v>
      </c>
      <c r="P52" s="2986">
        <v>0.32371091707838145</v>
      </c>
      <c r="Q52" s="2986">
        <v>0.19779302981199184</v>
      </c>
      <c r="R52" s="2986">
        <v>0.2861014885603424</v>
      </c>
      <c r="S52" s="2985">
        <v>3.3763842283106443E-2</v>
      </c>
    </row>
    <row r="53" spans="1:20" s="179" customFormat="1" ht="13" customHeight="1" x14ac:dyDescent="0.35">
      <c r="A53" s="89" t="s">
        <v>70</v>
      </c>
      <c r="B53" s="342" t="s">
        <v>69</v>
      </c>
      <c r="C53" s="3087">
        <v>69.000000000000014</v>
      </c>
      <c r="D53" s="3130">
        <v>0.96251835815175624</v>
      </c>
      <c r="E53" s="3130">
        <v>0.6381989460393922</v>
      </c>
      <c r="F53" s="3130">
        <v>0</v>
      </c>
      <c r="G53" s="3130">
        <v>0.17411722546219369</v>
      </c>
      <c r="H53" s="3130">
        <v>0</v>
      </c>
      <c r="I53" s="3130">
        <v>0.31936810719228087</v>
      </c>
      <c r="J53" s="3130">
        <v>7.5457375400772887E-3</v>
      </c>
      <c r="K53" s="3130">
        <v>0.57592584779372469</v>
      </c>
      <c r="L53" s="3130">
        <v>4.3354481590527634E-2</v>
      </c>
      <c r="M53" s="3130">
        <v>0.49744075763216938</v>
      </c>
      <c r="N53" s="3130">
        <v>0.28720507188414657</v>
      </c>
      <c r="O53" s="3130">
        <v>0</v>
      </c>
      <c r="P53" s="3130">
        <v>0.11965097953672645</v>
      </c>
      <c r="Q53" s="3130">
        <v>0.41445060166207931</v>
      </c>
      <c r="R53" s="3130">
        <v>0.63524734303233521</v>
      </c>
      <c r="S53" s="3129">
        <v>6.6025458157906447E-2</v>
      </c>
    </row>
    <row r="54" spans="1:20" s="179" customFormat="1" ht="13" customHeight="1" x14ac:dyDescent="0.35">
      <c r="A54" s="78" t="s">
        <v>68</v>
      </c>
      <c r="B54" s="3000" t="s">
        <v>67</v>
      </c>
      <c r="C54" s="2991">
        <v>41.999999999999993</v>
      </c>
      <c r="D54" s="2990">
        <v>0.97352512543128245</v>
      </c>
      <c r="E54" s="2990">
        <v>0.44699674809147938</v>
      </c>
      <c r="F54" s="2990">
        <v>0</v>
      </c>
      <c r="G54" s="2990">
        <v>0.33082012394482291</v>
      </c>
      <c r="H54" s="2990">
        <v>0</v>
      </c>
      <c r="I54" s="2990">
        <v>0.91005289884306284</v>
      </c>
      <c r="J54" s="2990">
        <v>0</v>
      </c>
      <c r="K54" s="2990">
        <v>0.86862411944213813</v>
      </c>
      <c r="L54" s="2990">
        <v>7.1551963994761811E-2</v>
      </c>
      <c r="M54" s="2990">
        <v>0.86862411944213813</v>
      </c>
      <c r="N54" s="2990">
        <v>0.86862411944213813</v>
      </c>
      <c r="O54" s="2990">
        <v>1.4278298404136153E-2</v>
      </c>
      <c r="P54" s="2990">
        <v>9.9743306111327493E-2</v>
      </c>
      <c r="Q54" s="2990">
        <v>0.47719033625780682</v>
      </c>
      <c r="R54" s="2990">
        <v>0.85434582103800205</v>
      </c>
      <c r="S54" s="2989">
        <v>0</v>
      </c>
    </row>
    <row r="55" spans="1:20" s="179" customFormat="1" ht="13" customHeight="1" x14ac:dyDescent="0.35">
      <c r="A55" s="78"/>
      <c r="B55" s="2994" t="s">
        <v>66</v>
      </c>
      <c r="C55" s="2991">
        <v>301.99999999999994</v>
      </c>
      <c r="D55" s="2999">
        <v>0.98804199932605385</v>
      </c>
      <c r="E55" s="2998">
        <v>0.71034104610024751</v>
      </c>
      <c r="F55" s="2998">
        <v>0</v>
      </c>
      <c r="G55" s="2998">
        <v>0.42071011687737153</v>
      </c>
      <c r="H55" s="2998">
        <v>1.6118239013204008E-3</v>
      </c>
      <c r="I55" s="2998">
        <v>0.96133934810409538</v>
      </c>
      <c r="J55" s="2998">
        <v>1.686061957399353E-2</v>
      </c>
      <c r="K55" s="2998">
        <v>0.9542254335979754</v>
      </c>
      <c r="L55" s="2998">
        <v>0.33202136239079388</v>
      </c>
      <c r="M55" s="2998">
        <v>0.95434079028141194</v>
      </c>
      <c r="N55" s="2998">
        <v>0.94466982260596699</v>
      </c>
      <c r="O55" s="2998">
        <v>1.3297743638980206E-2</v>
      </c>
      <c r="P55" s="2998">
        <v>0.33301392282194825</v>
      </c>
      <c r="Q55" s="2998">
        <v>0.90723790140808813</v>
      </c>
      <c r="R55" s="2998">
        <v>0.93986595643413195</v>
      </c>
      <c r="S55" s="2997">
        <v>6.022438044926995E-3</v>
      </c>
    </row>
    <row r="56" spans="1:20" s="179" customFormat="1" ht="13" customHeight="1" x14ac:dyDescent="0.35">
      <c r="A56" s="78"/>
      <c r="B56" s="2994" t="s">
        <v>65</v>
      </c>
      <c r="C56" s="2991">
        <v>233.99999999999994</v>
      </c>
      <c r="D56" s="268">
        <v>0.85506105988614678</v>
      </c>
      <c r="E56" s="268">
        <v>0.67708980069687652</v>
      </c>
      <c r="F56" s="268">
        <v>0.13944000999191225</v>
      </c>
      <c r="G56" s="268">
        <v>0.16425708339991374</v>
      </c>
      <c r="H56" s="268">
        <v>8.7222911861899469E-2</v>
      </c>
      <c r="I56" s="268">
        <v>0.65423624021312532</v>
      </c>
      <c r="J56" s="268">
        <v>9.8228732519190134E-2</v>
      </c>
      <c r="K56" s="268">
        <v>0.54966702383276145</v>
      </c>
      <c r="L56" s="268">
        <v>0.23029626857118055</v>
      </c>
      <c r="M56" s="268">
        <v>0.47571919276819036</v>
      </c>
      <c r="N56" s="268">
        <v>0.56932839179457595</v>
      </c>
      <c r="O56" s="268">
        <v>9.9604531863797877E-2</v>
      </c>
      <c r="P56" s="268">
        <v>0.47044730548075964</v>
      </c>
      <c r="Q56" s="268">
        <v>0.28205931692744207</v>
      </c>
      <c r="R56" s="268">
        <v>0.40327939523612771</v>
      </c>
      <c r="S56" s="267">
        <v>7.7864575125716363E-3</v>
      </c>
    </row>
    <row r="57" spans="1:20" s="179" customFormat="1" ht="13" customHeight="1" x14ac:dyDescent="0.35">
      <c r="A57" s="78"/>
      <c r="B57" s="2994" t="s">
        <v>64</v>
      </c>
      <c r="C57" s="2991">
        <v>213.99999999999991</v>
      </c>
      <c r="D57" s="2990">
        <v>0.85294206698394293</v>
      </c>
      <c r="E57" s="2990">
        <v>0.67232920211986891</v>
      </c>
      <c r="F57" s="2990">
        <v>0.11565604133425776</v>
      </c>
      <c r="G57" s="2990">
        <v>0.32397054752429555</v>
      </c>
      <c r="H57" s="2990">
        <v>6.6526552563188304E-2</v>
      </c>
      <c r="I57" s="2990">
        <v>0.59882552459067429</v>
      </c>
      <c r="J57" s="2990">
        <v>6.7682256195579715E-2</v>
      </c>
      <c r="K57" s="2990">
        <v>0.64467489293633418</v>
      </c>
      <c r="L57" s="2990">
        <v>0.21334799436729465</v>
      </c>
      <c r="M57" s="2990">
        <v>0.57273907374385746</v>
      </c>
      <c r="N57" s="2990">
        <v>0.59645337584069846</v>
      </c>
      <c r="O57" s="2990">
        <v>0.12660879487308033</v>
      </c>
      <c r="P57" s="2990">
        <v>0.3574211349621812</v>
      </c>
      <c r="Q57" s="2990">
        <v>0.32137893699580078</v>
      </c>
      <c r="R57" s="2990">
        <v>0.41437682856388591</v>
      </c>
      <c r="S57" s="2989">
        <v>3.2604600929689999E-3</v>
      </c>
    </row>
    <row r="58" spans="1:20" s="179" customFormat="1" ht="13" customHeight="1" thickBot="1" x14ac:dyDescent="0.4">
      <c r="A58" s="81"/>
      <c r="B58" s="328" t="s">
        <v>59</v>
      </c>
      <c r="C58" s="181">
        <v>860.99999999999932</v>
      </c>
      <c r="D58" s="2982">
        <v>0.9095448771237723</v>
      </c>
      <c r="E58" s="2982">
        <v>0.6607271328169867</v>
      </c>
      <c r="F58" s="2982">
        <v>6.9964785286412701E-2</v>
      </c>
      <c r="G58" s="2982">
        <v>0.29275089534480786</v>
      </c>
      <c r="H58" s="2982">
        <v>4.2362320333861427E-2</v>
      </c>
      <c r="I58" s="2982">
        <v>0.69690907290744764</v>
      </c>
      <c r="J58" s="2982">
        <v>5.0082279447308767E-2</v>
      </c>
      <c r="K58" s="2982">
        <v>0.70947035263288949</v>
      </c>
      <c r="L58" s="2982">
        <v>0.2163593136138475</v>
      </c>
      <c r="M58" s="2982">
        <v>0.66021801257362167</v>
      </c>
      <c r="N58" s="2982">
        <v>0.66422341039342925</v>
      </c>
      <c r="O58" s="2982">
        <v>6.8125347697387331E-2</v>
      </c>
      <c r="P58" s="2982">
        <v>0.33094504676329634</v>
      </c>
      <c r="Q58" s="2982">
        <v>0.48171004539563711</v>
      </c>
      <c r="R58" s="2982">
        <v>0.60418749065528632</v>
      </c>
      <c r="S58" s="2981">
        <v>1.189896385080581E-2</v>
      </c>
    </row>
    <row r="59" spans="1:20" s="179" customFormat="1" ht="13" customHeight="1" x14ac:dyDescent="0.35">
      <c r="A59" s="78" t="s">
        <v>63</v>
      </c>
      <c r="B59" s="390" t="s">
        <v>62</v>
      </c>
      <c r="C59" s="444">
        <v>354.00000000000006</v>
      </c>
      <c r="D59" s="268">
        <v>0.86969548824363319</v>
      </c>
      <c r="E59" s="268">
        <v>0.76408230517769693</v>
      </c>
      <c r="F59" s="268">
        <v>0.11790924044635362</v>
      </c>
      <c r="G59" s="268">
        <v>0.3404977814051704</v>
      </c>
      <c r="H59" s="268">
        <v>8.6347783635830413E-2</v>
      </c>
      <c r="I59" s="268">
        <v>0.58063959120880893</v>
      </c>
      <c r="J59" s="268">
        <v>7.9967481262358753E-2</v>
      </c>
      <c r="K59" s="268">
        <v>0.4520419941815807</v>
      </c>
      <c r="L59" s="268">
        <v>0.26342018799078082</v>
      </c>
      <c r="M59" s="268">
        <v>0.34746144356420949</v>
      </c>
      <c r="N59" s="268">
        <v>0.4758479465147108</v>
      </c>
      <c r="O59" s="268">
        <v>0.12653047968732328</v>
      </c>
      <c r="P59" s="268">
        <v>0.35730209326579421</v>
      </c>
      <c r="Q59" s="268">
        <v>0.19779509844694965</v>
      </c>
      <c r="R59" s="268">
        <v>0.35070652301675004</v>
      </c>
      <c r="S59" s="267">
        <v>2.600739159155682E-3</v>
      </c>
    </row>
    <row r="60" spans="1:20" s="179" customFormat="1" ht="13" customHeight="1" x14ac:dyDescent="0.35">
      <c r="A60" s="73" t="s">
        <v>61</v>
      </c>
      <c r="B60" s="2996" t="s">
        <v>60</v>
      </c>
      <c r="C60" s="2991">
        <v>44.000000000000007</v>
      </c>
      <c r="D60" s="2990">
        <v>0.94915561850587704</v>
      </c>
      <c r="E60" s="2990">
        <v>0.91754360850237415</v>
      </c>
      <c r="F60" s="2990">
        <v>0.1538243303903252</v>
      </c>
      <c r="G60" s="2990">
        <v>0.32918469689159158</v>
      </c>
      <c r="H60" s="2990">
        <v>0.12996888351417007</v>
      </c>
      <c r="I60" s="2990">
        <v>0.76809566350153047</v>
      </c>
      <c r="J60" s="2990">
        <v>1.3037828391321509E-2</v>
      </c>
      <c r="K60" s="2990">
        <v>0.57794229558858023</v>
      </c>
      <c r="L60" s="2990">
        <v>0.27117213413901176</v>
      </c>
      <c r="M60" s="2990">
        <v>0.48678772002840526</v>
      </c>
      <c r="N60" s="2990">
        <v>0.54013574248577878</v>
      </c>
      <c r="O60" s="2990">
        <v>0.22890101709003841</v>
      </c>
      <c r="P60" s="2990">
        <v>0.69631622470507948</v>
      </c>
      <c r="Q60" s="2990">
        <v>0.53608582766989521</v>
      </c>
      <c r="R60" s="2990">
        <v>0.55640678435992041</v>
      </c>
      <c r="S60" s="2989">
        <v>5.2434744622048821E-2</v>
      </c>
    </row>
    <row r="61" spans="1:20" s="179" customFormat="1" ht="13" customHeight="1" thickBot="1" x14ac:dyDescent="0.4">
      <c r="A61" s="69"/>
      <c r="B61" s="2995" t="s">
        <v>59</v>
      </c>
      <c r="C61" s="181">
        <v>397.99999999999983</v>
      </c>
      <c r="D61" s="2982">
        <v>0.87854476686289984</v>
      </c>
      <c r="E61" s="2982">
        <v>0.78117291182425064</v>
      </c>
      <c r="F61" s="2982">
        <v>0.12190901538381374</v>
      </c>
      <c r="G61" s="2982">
        <v>0.33923787110080028</v>
      </c>
      <c r="H61" s="2982">
        <v>9.1205757883145791E-2</v>
      </c>
      <c r="I61" s="2982">
        <v>0.60151611138461314</v>
      </c>
      <c r="J61" s="2982">
        <v>7.251369098801691E-2</v>
      </c>
      <c r="K61" s="2982">
        <v>0.46606320005832996</v>
      </c>
      <c r="L61" s="2982">
        <v>0.26428350310341453</v>
      </c>
      <c r="M61" s="2982">
        <v>0.36297786715107777</v>
      </c>
      <c r="N61" s="2982">
        <v>0.48300751970555494</v>
      </c>
      <c r="O61" s="2982">
        <v>0.13793123381258024</v>
      </c>
      <c r="P61" s="2982">
        <v>0.39505726048077383</v>
      </c>
      <c r="Q61" s="2982">
        <v>0.23546970214227436</v>
      </c>
      <c r="R61" s="2982">
        <v>0.37361485350493578</v>
      </c>
      <c r="S61" s="2981">
        <v>8.1506293695014238E-3</v>
      </c>
    </row>
    <row r="62" spans="1:20" ht="12" customHeight="1" x14ac:dyDescent="0.35">
      <c r="T62" s="3128"/>
    </row>
    <row r="63" spans="1:20" ht="12" customHeight="1" x14ac:dyDescent="0.35">
      <c r="T63" s="3128"/>
    </row>
    <row r="64" spans="1:20" ht="12" customHeight="1" x14ac:dyDescent="0.35">
      <c r="T64" s="3128"/>
    </row>
    <row r="65" ht="12" customHeight="1" x14ac:dyDescent="0.35"/>
    <row r="69" ht="14.25" customHeight="1" x14ac:dyDescent="0.35"/>
  </sheetData>
  <mergeCells count="5">
    <mergeCell ref="A1:S1"/>
    <mergeCell ref="A2:S2"/>
    <mergeCell ref="A3:B6"/>
    <mergeCell ref="A7:B7"/>
    <mergeCell ref="C3:S4"/>
  </mergeCells>
  <conditionalFormatting sqref="S1:S4 D1:R61 S7:S61">
    <cfRule type="expression" dxfId="556" priority="2">
      <formula>D1&lt;0.005</formula>
    </cfRule>
  </conditionalFormatting>
  <conditionalFormatting sqref="S1:S4 D1:R61 S7:S61">
    <cfRule type="expression" dxfId="555" priority="1" stopIfTrue="1">
      <formula>D1&lt;0.0004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5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גיליון166">
    <tabColor rgb="FFFFC000"/>
  </sheetPr>
  <dimension ref="A1:T5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734" bestFit="1" customWidth="1"/>
    <col min="2" max="2" width="43.36328125" style="734" bestFit="1" customWidth="1"/>
    <col min="3" max="3" width="7.36328125" style="900" bestFit="1" customWidth="1"/>
    <col min="4" max="4" width="9.6328125" style="733" customWidth="1"/>
    <col min="5" max="5" width="9.08984375" style="733" bestFit="1" customWidth="1"/>
    <col min="6" max="6" width="11.08984375" style="733" customWidth="1"/>
    <col min="7" max="7" width="6.453125" style="733" customWidth="1"/>
    <col min="8" max="8" width="8.08984375" style="733" customWidth="1"/>
    <col min="9" max="9" width="7.90625" style="733" customWidth="1"/>
    <col min="10" max="10" width="8.08984375" style="733" customWidth="1"/>
    <col min="11" max="11" width="12.7265625" style="733" customWidth="1"/>
    <col min="12" max="12" width="7.36328125" style="733" customWidth="1"/>
    <col min="13" max="13" width="8.90625" style="733" customWidth="1"/>
    <col min="14" max="14" width="7.26953125" style="733" customWidth="1"/>
    <col min="15" max="15" width="12.7265625" style="733" customWidth="1"/>
    <col min="16" max="16" width="9.90625" style="733" customWidth="1"/>
    <col min="17" max="17" width="7.26953125" style="733" customWidth="1"/>
    <col min="18" max="18" width="10" style="733" customWidth="1"/>
    <col min="19" max="19" width="18.6328125" style="733" customWidth="1"/>
  </cols>
  <sheetData>
    <row r="1" spans="1:20" s="179" customFormat="1" ht="15.75" customHeight="1" x14ac:dyDescent="0.35">
      <c r="A1" s="6634" t="s">
        <v>1364</v>
      </c>
      <c r="B1" s="6634"/>
      <c r="C1" s="6634"/>
      <c r="D1" s="6634"/>
      <c r="E1" s="6634"/>
      <c r="F1" s="6634"/>
      <c r="G1" s="6634"/>
      <c r="H1" s="6634"/>
      <c r="I1" s="6634"/>
      <c r="J1" s="6634"/>
      <c r="K1" s="6634"/>
      <c r="L1" s="6634"/>
      <c r="M1" s="6634"/>
      <c r="N1" s="6634"/>
      <c r="O1" s="6634"/>
      <c r="P1" s="6634"/>
      <c r="Q1" s="6634"/>
      <c r="R1" s="6634"/>
      <c r="S1" s="6634"/>
    </row>
    <row r="2" spans="1:20" s="179" customFormat="1" ht="15.75" customHeight="1" thickBot="1" x14ac:dyDescent="0.4">
      <c r="A2" s="6345" t="s">
        <v>1363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20" s="179" customFormat="1" ht="20.149999999999999" customHeight="1" x14ac:dyDescent="0.35">
      <c r="A3" s="6623" t="s">
        <v>158</v>
      </c>
      <c r="B3" s="6624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20" s="179" customFormat="1" ht="20.149999999999999" customHeight="1" thickBot="1" x14ac:dyDescent="0.4">
      <c r="A4" s="6625"/>
      <c r="B4" s="6626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2"/>
      <c r="Q4" s="6631"/>
      <c r="R4" s="6631"/>
      <c r="S4" s="6633"/>
    </row>
    <row r="5" spans="1:20" ht="62" x14ac:dyDescent="0.35">
      <c r="A5" s="6625"/>
      <c r="B5" s="6626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2" t="s">
        <v>479</v>
      </c>
      <c r="N5" s="932" t="s">
        <v>478</v>
      </c>
      <c r="O5" s="1054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</row>
    <row r="6" spans="1:20" ht="36.75" customHeight="1" thickBot="1" x14ac:dyDescent="0.4">
      <c r="A6" s="6627"/>
      <c r="B6" s="6626"/>
      <c r="C6" s="1053" t="s">
        <v>49</v>
      </c>
      <c r="D6" s="1050" t="s">
        <v>472</v>
      </c>
      <c r="E6" s="1051" t="s">
        <v>471</v>
      </c>
      <c r="F6" s="1050" t="s">
        <v>470</v>
      </c>
      <c r="G6" s="1051" t="s">
        <v>469</v>
      </c>
      <c r="H6" s="1050" t="s">
        <v>468</v>
      </c>
      <c r="I6" s="1051" t="s">
        <v>467</v>
      </c>
      <c r="J6" s="1050" t="s">
        <v>466</v>
      </c>
      <c r="K6" s="1051" t="s">
        <v>465</v>
      </c>
      <c r="L6" s="1050" t="s">
        <v>464</v>
      </c>
      <c r="M6" s="1050" t="s">
        <v>463</v>
      </c>
      <c r="N6" s="1050" t="s">
        <v>462</v>
      </c>
      <c r="O6" s="1052" t="s">
        <v>461</v>
      </c>
      <c r="P6" s="1050" t="s">
        <v>460</v>
      </c>
      <c r="Q6" s="1051" t="s">
        <v>459</v>
      </c>
      <c r="R6" s="1050" t="s">
        <v>458</v>
      </c>
      <c r="S6" s="1049" t="s">
        <v>457</v>
      </c>
      <c r="T6" s="3128"/>
    </row>
    <row r="7" spans="1:20" s="706" customFormat="1" ht="17.5" customHeight="1" x14ac:dyDescent="0.35">
      <c r="A7" s="584" t="s">
        <v>48</v>
      </c>
      <c r="B7" s="3179" t="s">
        <v>47</v>
      </c>
      <c r="C7" s="3162">
        <v>7313.0000000000027</v>
      </c>
      <c r="D7" s="3155">
        <v>0.72928381596958092</v>
      </c>
      <c r="E7" s="3155">
        <v>0.75026629710958714</v>
      </c>
      <c r="F7" s="3155">
        <v>8.6345955368847663E-2</v>
      </c>
      <c r="G7" s="3155">
        <v>0.23594883855641194</v>
      </c>
      <c r="H7" s="3155">
        <v>0.11276451330396005</v>
      </c>
      <c r="I7" s="3155">
        <v>0.41312008295329006</v>
      </c>
      <c r="J7" s="3155">
        <v>9.6200732901957728E-2</v>
      </c>
      <c r="K7" s="3155">
        <v>0.30751038324547531</v>
      </c>
      <c r="L7" s="3155">
        <v>0.15742674101495074</v>
      </c>
      <c r="M7" s="3155">
        <v>0.20606668277548792</v>
      </c>
      <c r="N7" s="3155">
        <v>0.31119210104139183</v>
      </c>
      <c r="O7" s="3155">
        <v>9.2177480082406865E-2</v>
      </c>
      <c r="P7" s="3155">
        <v>0.3736517418356563</v>
      </c>
      <c r="Q7" s="3155">
        <v>0.11643362412231255</v>
      </c>
      <c r="R7" s="3155">
        <v>0.20356152515245074</v>
      </c>
      <c r="S7" s="3154">
        <v>1.7383196798701345E-2</v>
      </c>
      <c r="T7" s="3141"/>
    </row>
    <row r="8" spans="1:20" s="706" customFormat="1" ht="17.5" customHeight="1" thickBot="1" x14ac:dyDescent="0.4">
      <c r="A8" s="592" t="s">
        <v>46</v>
      </c>
      <c r="B8" s="589" t="s">
        <v>45</v>
      </c>
      <c r="C8" s="3158">
        <v>14389.000000000033</v>
      </c>
      <c r="D8" s="3143">
        <v>0.78972380261640585</v>
      </c>
      <c r="E8" s="3143">
        <v>0.69683835169711639</v>
      </c>
      <c r="F8" s="3143">
        <v>9.9072523115288358E-2</v>
      </c>
      <c r="G8" s="3143">
        <v>0.27852881679674557</v>
      </c>
      <c r="H8" s="3143">
        <v>0.11020492284626431</v>
      </c>
      <c r="I8" s="3143">
        <v>0.53564390836684372</v>
      </c>
      <c r="J8" s="3143">
        <v>5.3943873507322646E-2</v>
      </c>
      <c r="K8" s="3143">
        <v>0.40856260321341542</v>
      </c>
      <c r="L8" s="3143">
        <v>0.17714290261609722</v>
      </c>
      <c r="M8" s="3143">
        <v>0.3297683502456682</v>
      </c>
      <c r="N8" s="3143">
        <v>0.4221722160541973</v>
      </c>
      <c r="O8" s="3143">
        <v>0.11533699783423509</v>
      </c>
      <c r="P8" s="3143">
        <v>0.41253501571101231</v>
      </c>
      <c r="Q8" s="3143">
        <v>0.18887962258604066</v>
      </c>
      <c r="R8" s="3143">
        <v>0.3275424863524854</v>
      </c>
      <c r="S8" s="3142">
        <v>2.3684663532612001E-2</v>
      </c>
      <c r="T8" s="3141"/>
    </row>
    <row r="9" spans="1:20" s="706" customFormat="1" ht="17.5" customHeight="1" x14ac:dyDescent="0.35">
      <c r="A9" s="586" t="s">
        <v>44</v>
      </c>
      <c r="B9" s="588" t="s">
        <v>43</v>
      </c>
      <c r="C9" s="832">
        <v>6058.9999999999736</v>
      </c>
      <c r="D9" s="3169">
        <v>0.99590214314578407</v>
      </c>
      <c r="E9" s="3169">
        <v>0.56149927583337689</v>
      </c>
      <c r="F9" s="3169">
        <v>8.0276116205995993E-2</v>
      </c>
      <c r="G9" s="3169">
        <v>0.32242459071597479</v>
      </c>
      <c r="H9" s="3169">
        <v>0.10438384479261537</v>
      </c>
      <c r="I9" s="3169">
        <v>0.90857546418474855</v>
      </c>
      <c r="J9" s="3169">
        <v>1.0787622657731054E-2</v>
      </c>
      <c r="K9" s="3169">
        <v>0.89525474528395421</v>
      </c>
      <c r="L9" s="3169">
        <v>0.39780806719031853</v>
      </c>
      <c r="M9" s="3169">
        <v>0.740840997480535</v>
      </c>
      <c r="N9" s="3169">
        <v>0.87896039798023329</v>
      </c>
      <c r="O9" s="3169">
        <v>0.15549283708651862</v>
      </c>
      <c r="P9" s="3169">
        <v>0.38255918897010965</v>
      </c>
      <c r="Q9" s="3169">
        <v>0.54986215838854346</v>
      </c>
      <c r="R9" s="3169">
        <v>0.74324570343606922</v>
      </c>
      <c r="S9" s="830">
        <v>1.3768644438317683E-2</v>
      </c>
      <c r="T9" s="3141"/>
    </row>
    <row r="10" spans="1:20" s="706" customFormat="1" ht="17.5" customHeight="1" x14ac:dyDescent="0.35">
      <c r="A10" s="552" t="s">
        <v>42</v>
      </c>
      <c r="B10" s="3168" t="s">
        <v>41</v>
      </c>
      <c r="C10" s="3160">
        <v>1953.0000000000025</v>
      </c>
      <c r="D10" s="3152">
        <v>0.93423212051974902</v>
      </c>
      <c r="E10" s="3152">
        <v>0.75225958173452712</v>
      </c>
      <c r="F10" s="3152">
        <v>0.15278598573363927</v>
      </c>
      <c r="G10" s="3152">
        <v>0.44942679117496664</v>
      </c>
      <c r="H10" s="3152">
        <v>0.1530678496750702</v>
      </c>
      <c r="I10" s="3152">
        <v>0.74370408839543867</v>
      </c>
      <c r="J10" s="3152">
        <v>4.1287607116241444E-2</v>
      </c>
      <c r="K10" s="3152">
        <v>0.64284296022333975</v>
      </c>
      <c r="L10" s="3152">
        <v>0.38815884005677148</v>
      </c>
      <c r="M10" s="3152">
        <v>0.50052556329035813</v>
      </c>
      <c r="N10" s="3152">
        <v>0.64872612286037479</v>
      </c>
      <c r="O10" s="3152">
        <v>0.1665334135549405</v>
      </c>
      <c r="P10" s="3152">
        <v>0.43058409730683023</v>
      </c>
      <c r="Q10" s="3152">
        <v>0.18590831311861408</v>
      </c>
      <c r="R10" s="3152">
        <v>0.51996774515235766</v>
      </c>
      <c r="S10" s="3151">
        <v>2.1454383363569952E-2</v>
      </c>
      <c r="T10" s="3141"/>
    </row>
    <row r="11" spans="1:20" s="706" customFormat="1" ht="17.5" customHeight="1" thickBot="1" x14ac:dyDescent="0.4">
      <c r="A11" s="563"/>
      <c r="B11" s="3167" t="s">
        <v>40</v>
      </c>
      <c r="C11" s="3166">
        <v>14761.000000000042</v>
      </c>
      <c r="D11" s="3165">
        <v>0.67615765530235095</v>
      </c>
      <c r="E11" s="3165">
        <v>0.75977375911153289</v>
      </c>
      <c r="F11" s="3165">
        <v>9.2011894114872567E-2</v>
      </c>
      <c r="G11" s="3165">
        <v>0.22373742108712066</v>
      </c>
      <c r="H11" s="3165">
        <v>0.10725266375545969</v>
      </c>
      <c r="I11" s="3165">
        <v>0.32837053827398255</v>
      </c>
      <c r="J11" s="3165">
        <v>9.0823556901752409E-2</v>
      </c>
      <c r="K11" s="3165">
        <v>0.17543198632743934</v>
      </c>
      <c r="L11" s="3165">
        <v>7.4204629776369449E-2</v>
      </c>
      <c r="M11" s="3165">
        <v>0.11508615021169728</v>
      </c>
      <c r="N11" s="3165">
        <v>0.19545664174398264</v>
      </c>
      <c r="O11" s="3165">
        <v>8.7586710176108723E-2</v>
      </c>
      <c r="P11" s="3165">
        <v>0.40094452987855528</v>
      </c>
      <c r="Q11" s="3165">
        <v>3.6380694745866575E-2</v>
      </c>
      <c r="R11" s="3165">
        <v>0.10921168251273641</v>
      </c>
      <c r="S11" s="3164">
        <v>2.3606670905432767E-2</v>
      </c>
      <c r="T11" s="3141"/>
    </row>
    <row r="12" spans="1:20" s="706" customFormat="1" ht="17.5" customHeight="1" x14ac:dyDescent="0.35">
      <c r="A12" s="821" t="s">
        <v>39</v>
      </c>
      <c r="B12" s="820" t="s">
        <v>38</v>
      </c>
      <c r="C12" s="3148">
        <v>6928.0000000000027</v>
      </c>
      <c r="D12" s="3178">
        <v>0.71443726686972309</v>
      </c>
      <c r="E12" s="3178">
        <v>0.75848125305816838</v>
      </c>
      <c r="F12" s="3178">
        <v>8.8316622040787843E-2</v>
      </c>
      <c r="G12" s="3178">
        <v>0.2086664681781415</v>
      </c>
      <c r="H12" s="3178">
        <v>0.1924291800754602</v>
      </c>
      <c r="I12" s="3178">
        <v>0.2602167290659107</v>
      </c>
      <c r="J12" s="3178">
        <v>0.14631161323454211</v>
      </c>
      <c r="K12" s="3178">
        <v>0.21411122243496233</v>
      </c>
      <c r="L12" s="3178">
        <v>0.16549023108606073</v>
      </c>
      <c r="M12" s="3178">
        <v>2.4318678792815209E-2</v>
      </c>
      <c r="N12" s="3178">
        <v>0.25919250507573671</v>
      </c>
      <c r="O12" s="3178">
        <v>0.16558564427118255</v>
      </c>
      <c r="P12" s="3178">
        <v>0.50378610636259136</v>
      </c>
      <c r="Q12" s="3178">
        <v>4.7553003104012928E-3</v>
      </c>
      <c r="R12" s="3178">
        <v>1.2218733192173372E-2</v>
      </c>
      <c r="S12" s="3177">
        <v>1.2555842219214439E-2</v>
      </c>
      <c r="T12" s="3141"/>
    </row>
    <row r="13" spans="1:20" s="706" customFormat="1" ht="17.5" customHeight="1" x14ac:dyDescent="0.35">
      <c r="A13" s="819" t="s">
        <v>37</v>
      </c>
      <c r="B13" s="3176" t="s">
        <v>36</v>
      </c>
      <c r="C13" s="3175">
        <v>11796.999999999978</v>
      </c>
      <c r="D13" s="3174">
        <v>0.85350576963768388</v>
      </c>
      <c r="E13" s="3174">
        <v>0.65790587339351392</v>
      </c>
      <c r="F13" s="3174">
        <v>9.2131731041637993E-2</v>
      </c>
      <c r="G13" s="3174">
        <v>0.28988560161908794</v>
      </c>
      <c r="H13" s="3174">
        <v>8.6642599688268152E-2</v>
      </c>
      <c r="I13" s="3174">
        <v>0.64960641298062172</v>
      </c>
      <c r="J13" s="3174">
        <v>3.2304811448501142E-2</v>
      </c>
      <c r="K13" s="3174">
        <v>0.52980566773352666</v>
      </c>
      <c r="L13" s="3174">
        <v>0.20431200050671389</v>
      </c>
      <c r="M13" s="3174">
        <v>0.48417195912488092</v>
      </c>
      <c r="N13" s="3174">
        <v>0.52121369857994249</v>
      </c>
      <c r="O13" s="3174">
        <v>8.2100515048983649E-2</v>
      </c>
      <c r="P13" s="3174">
        <v>0.36410775201999329</v>
      </c>
      <c r="Q13" s="3174">
        <v>0.28850246282458269</v>
      </c>
      <c r="R13" s="3174">
        <v>0.4872595235734748</v>
      </c>
      <c r="S13" s="3173">
        <v>1.8221850379594461E-2</v>
      </c>
      <c r="T13" s="3141"/>
    </row>
    <row r="14" spans="1:20" s="706" customFormat="1" ht="17.5" customHeight="1" x14ac:dyDescent="0.35">
      <c r="A14" s="818"/>
      <c r="B14" s="3176" t="s">
        <v>35</v>
      </c>
      <c r="C14" s="3175">
        <v>101.00000000000001</v>
      </c>
      <c r="D14" s="3174">
        <v>6.8063622362013007E-2</v>
      </c>
      <c r="E14" s="3174">
        <v>0.14778853414802268</v>
      </c>
      <c r="F14" s="3174">
        <v>9.2204787376082113E-3</v>
      </c>
      <c r="G14" s="3174">
        <v>0.99505788601440004</v>
      </c>
      <c r="H14" s="3174">
        <v>0</v>
      </c>
      <c r="I14" s="3174">
        <v>6.2595237161484796E-2</v>
      </c>
      <c r="J14" s="3174">
        <v>0</v>
      </c>
      <c r="K14" s="3174">
        <v>5.3358511305231858E-2</v>
      </c>
      <c r="L14" s="3174">
        <v>2.7992779472216713E-2</v>
      </c>
      <c r="M14" s="3174">
        <v>1.8177099127600918E-2</v>
      </c>
      <c r="N14" s="3174">
        <v>0.26433631349126363</v>
      </c>
      <c r="O14" s="3174">
        <v>9.2204787376082113E-3</v>
      </c>
      <c r="P14" s="3174">
        <v>0.31286205257137956</v>
      </c>
      <c r="Q14" s="3174">
        <v>9.2204787376082113E-3</v>
      </c>
      <c r="R14" s="3174">
        <v>0</v>
      </c>
      <c r="S14" s="3173">
        <v>0</v>
      </c>
      <c r="T14" s="3141"/>
    </row>
    <row r="15" spans="1:20" s="706" customFormat="1" ht="17.5" customHeight="1" x14ac:dyDescent="0.35">
      <c r="A15" s="818"/>
      <c r="B15" s="3176" t="s">
        <v>34</v>
      </c>
      <c r="C15" s="3175">
        <v>435.00000000000034</v>
      </c>
      <c r="D15" s="3174">
        <v>0.73063461438678134</v>
      </c>
      <c r="E15" s="3174">
        <v>0.5840757943577306</v>
      </c>
      <c r="F15" s="3174">
        <v>0.11139755693176388</v>
      </c>
      <c r="G15" s="3174">
        <v>0.27123487803487684</v>
      </c>
      <c r="H15" s="3174">
        <v>4.2143711200031901E-2</v>
      </c>
      <c r="I15" s="3174">
        <v>0.30658162076808987</v>
      </c>
      <c r="J15" s="3174">
        <v>4.3780379344259421E-2</v>
      </c>
      <c r="K15" s="3174">
        <v>9.8283856259630098E-2</v>
      </c>
      <c r="L15" s="3174">
        <v>3.9881315072697585E-2</v>
      </c>
      <c r="M15" s="3174">
        <v>0.11621445183997121</v>
      </c>
      <c r="N15" s="3174">
        <v>8.5107969638826816E-2</v>
      </c>
      <c r="O15" s="3174">
        <v>9.4500948923540648E-3</v>
      </c>
      <c r="P15" s="3174">
        <v>0.18571179550469899</v>
      </c>
      <c r="Q15" s="3174">
        <v>0.18697661353118528</v>
      </c>
      <c r="R15" s="3174">
        <v>0.22675547027424772</v>
      </c>
      <c r="S15" s="3173">
        <v>0.20084797612537358</v>
      </c>
      <c r="T15" s="3141"/>
    </row>
    <row r="16" spans="1:20" s="706" customFormat="1" ht="17.5" customHeight="1" x14ac:dyDescent="0.35">
      <c r="A16" s="818"/>
      <c r="B16" s="3176" t="s">
        <v>33</v>
      </c>
      <c r="C16" s="3175">
        <v>163.00000000000009</v>
      </c>
      <c r="D16" s="3174">
        <v>0.64517171152163844</v>
      </c>
      <c r="E16" s="3174">
        <v>0.73610636983436162</v>
      </c>
      <c r="F16" s="3174">
        <v>4.1400021048910433E-2</v>
      </c>
      <c r="G16" s="3174">
        <v>0.1899632064130897</v>
      </c>
      <c r="H16" s="3174">
        <v>6.4572757918206866E-2</v>
      </c>
      <c r="I16" s="3174">
        <v>0.23721454000767062</v>
      </c>
      <c r="J16" s="3174">
        <v>6.9006026518480118E-2</v>
      </c>
      <c r="K16" s="3174">
        <v>0.19557653494317723</v>
      </c>
      <c r="L16" s="3174">
        <v>2.2767499689461176E-2</v>
      </c>
      <c r="M16" s="3174">
        <v>0.1858663842790719</v>
      </c>
      <c r="N16" s="3174">
        <v>0.20373188753837609</v>
      </c>
      <c r="O16" s="3174">
        <v>5.2227035020297741E-2</v>
      </c>
      <c r="P16" s="3174">
        <v>0.27002135160949442</v>
      </c>
      <c r="Q16" s="3174">
        <v>2.3545066816224411E-2</v>
      </c>
      <c r="R16" s="3174">
        <v>0.18528298505910568</v>
      </c>
      <c r="S16" s="3173">
        <v>1.2177822564241745E-2</v>
      </c>
      <c r="T16" s="3141"/>
    </row>
    <row r="17" spans="1:20" s="706" customFormat="1" ht="17.5" customHeight="1" x14ac:dyDescent="0.35">
      <c r="A17" s="818"/>
      <c r="B17" s="3176" t="s">
        <v>32</v>
      </c>
      <c r="C17" s="3175">
        <v>174.99999999999997</v>
      </c>
      <c r="D17" s="3174">
        <v>0.62418651789854196</v>
      </c>
      <c r="E17" s="3174">
        <v>0.92229201056599019</v>
      </c>
      <c r="F17" s="3174">
        <v>7.3861241099428182E-2</v>
      </c>
      <c r="G17" s="3174">
        <v>0.25369575876007699</v>
      </c>
      <c r="H17" s="3174">
        <v>8.578288831504885E-2</v>
      </c>
      <c r="I17" s="3174">
        <v>0.42608057025154972</v>
      </c>
      <c r="J17" s="3174">
        <v>0.13577646181981481</v>
      </c>
      <c r="K17" s="3174">
        <v>0.20950423400022747</v>
      </c>
      <c r="L17" s="3174">
        <v>8.3145182340704379E-2</v>
      </c>
      <c r="M17" s="3174">
        <v>0.16058447166667894</v>
      </c>
      <c r="N17" s="3174">
        <v>0.18248106944668285</v>
      </c>
      <c r="O17" s="3174">
        <v>8.3692152143403697E-2</v>
      </c>
      <c r="P17" s="3174">
        <v>0.26274308469341467</v>
      </c>
      <c r="Q17" s="3174">
        <v>4.2654031869133684E-2</v>
      </c>
      <c r="R17" s="3174">
        <v>0.18544806101524305</v>
      </c>
      <c r="S17" s="3173">
        <v>3.6958168908529758E-2</v>
      </c>
      <c r="T17" s="3141"/>
    </row>
    <row r="18" spans="1:20" s="706" customFormat="1" ht="17.5" customHeight="1" x14ac:dyDescent="0.35">
      <c r="A18" s="818"/>
      <c r="B18" s="3176" t="s">
        <v>4</v>
      </c>
      <c r="C18" s="3175">
        <v>284.00000000000023</v>
      </c>
      <c r="D18" s="3174">
        <v>0.73130313867088248</v>
      </c>
      <c r="E18" s="3174">
        <v>0.78592338839090881</v>
      </c>
      <c r="F18" s="3174">
        <v>0.10769486203442477</v>
      </c>
      <c r="G18" s="3174">
        <v>0.26908372134690134</v>
      </c>
      <c r="H18" s="3174">
        <v>7.28869245166575E-2</v>
      </c>
      <c r="I18" s="3174">
        <v>0.55179327812982182</v>
      </c>
      <c r="J18" s="3174">
        <v>3.1052429914372709E-2</v>
      </c>
      <c r="K18" s="3174">
        <v>0.35290793664955422</v>
      </c>
      <c r="L18" s="3174">
        <v>0.18285065197435413</v>
      </c>
      <c r="M18" s="3174">
        <v>0.22290909541007714</v>
      </c>
      <c r="N18" s="3174">
        <v>0.39859277785242769</v>
      </c>
      <c r="O18" s="3174">
        <v>0.14261668386699722</v>
      </c>
      <c r="P18" s="3174">
        <v>0.57185709404795482</v>
      </c>
      <c r="Q18" s="3174">
        <v>7.8282640801358341E-2</v>
      </c>
      <c r="R18" s="3174">
        <v>0.16258816623733549</v>
      </c>
      <c r="S18" s="3173">
        <v>3.2326014703644775E-2</v>
      </c>
      <c r="T18" s="3141"/>
    </row>
    <row r="19" spans="1:20" s="706" customFormat="1" ht="17.5" customHeight="1" thickBot="1" x14ac:dyDescent="0.4">
      <c r="A19" s="3172"/>
      <c r="B19" s="2959" t="s">
        <v>25</v>
      </c>
      <c r="C19" s="491">
        <v>2889.9999999999941</v>
      </c>
      <c r="D19" s="3171">
        <v>0.60511379279475075</v>
      </c>
      <c r="E19" s="3171">
        <v>0.8398766916225604</v>
      </c>
      <c r="F19" s="3171">
        <v>0.11356120906253464</v>
      </c>
      <c r="G19" s="3171">
        <v>0.26207872669958543</v>
      </c>
      <c r="H19" s="3171">
        <v>5.1191130805577051E-2</v>
      </c>
      <c r="I19" s="3171">
        <v>0.4146495358768727</v>
      </c>
      <c r="J19" s="3171">
        <v>5.4292407528487144E-2</v>
      </c>
      <c r="K19" s="3171">
        <v>0.18377998490358435</v>
      </c>
      <c r="L19" s="3171">
        <v>9.2092221020916853E-2</v>
      </c>
      <c r="M19" s="3171">
        <v>0.130284750641084</v>
      </c>
      <c r="N19" s="3171">
        <v>0.19379376586487848</v>
      </c>
      <c r="O19" s="3171">
        <v>0.1074279483132419</v>
      </c>
      <c r="P19" s="3171">
        <v>0.34396934591935663</v>
      </c>
      <c r="Q19" s="3171">
        <v>4.6797689041674834E-2</v>
      </c>
      <c r="R19" s="3171">
        <v>0.12086584236593495</v>
      </c>
      <c r="S19" s="3170">
        <v>2.7256903221485065E-2</v>
      </c>
      <c r="T19" s="3141"/>
    </row>
    <row r="20" spans="1:20" s="706" customFormat="1" ht="17.5" customHeight="1" x14ac:dyDescent="0.35">
      <c r="A20" s="586" t="s">
        <v>31</v>
      </c>
      <c r="B20" s="588" t="s">
        <v>30</v>
      </c>
      <c r="C20" s="832">
        <v>318</v>
      </c>
      <c r="D20" s="3169">
        <v>0.95697319468964626</v>
      </c>
      <c r="E20" s="3169">
        <v>0.20254967849187253</v>
      </c>
      <c r="F20" s="3169">
        <v>1.4542323151790161E-2</v>
      </c>
      <c r="G20" s="3169">
        <v>7.0887305693135588E-2</v>
      </c>
      <c r="H20" s="3169">
        <v>0.10774878425335287</v>
      </c>
      <c r="I20" s="3169">
        <v>4.2746130229495E-2</v>
      </c>
      <c r="J20" s="3169">
        <v>3.8669269025925296E-2</v>
      </c>
      <c r="K20" s="3169">
        <v>0.15868128693406919</v>
      </c>
      <c r="L20" s="3169">
        <v>1.7219061432011743E-2</v>
      </c>
      <c r="M20" s="3169">
        <v>0</v>
      </c>
      <c r="N20" s="3169">
        <v>0.17106875950464764</v>
      </c>
      <c r="O20" s="3169">
        <v>2.1710984516034228E-2</v>
      </c>
      <c r="P20" s="3169">
        <v>0.49355287082893723</v>
      </c>
      <c r="Q20" s="3169">
        <v>0</v>
      </c>
      <c r="R20" s="3169">
        <v>3.0573462018748153E-3</v>
      </c>
      <c r="S20" s="830">
        <v>3.9846186520491478E-3</v>
      </c>
      <c r="T20" s="3141"/>
    </row>
    <row r="21" spans="1:20" s="706" customFormat="1" ht="17.5" customHeight="1" x14ac:dyDescent="0.35">
      <c r="A21" s="552" t="s">
        <v>29</v>
      </c>
      <c r="B21" s="3168" t="s">
        <v>28</v>
      </c>
      <c r="C21" s="3160">
        <v>1265.9999999999993</v>
      </c>
      <c r="D21" s="3152">
        <v>0.8590315488818896</v>
      </c>
      <c r="E21" s="3152">
        <v>0.55050959635802854</v>
      </c>
      <c r="F21" s="3152">
        <v>4.3052148341942306E-2</v>
      </c>
      <c r="G21" s="3152">
        <v>0.12177044368743921</v>
      </c>
      <c r="H21" s="3152">
        <v>0.18679813701497011</v>
      </c>
      <c r="I21" s="3152">
        <v>0.17046548739270798</v>
      </c>
      <c r="J21" s="3152">
        <v>0.12556576134390338</v>
      </c>
      <c r="K21" s="3152">
        <v>0.15076260100855501</v>
      </c>
      <c r="L21" s="3152">
        <v>9.7476245928541747E-2</v>
      </c>
      <c r="M21" s="3152">
        <v>1.9040831836607082E-3</v>
      </c>
      <c r="N21" s="3152">
        <v>0.21082479138570043</v>
      </c>
      <c r="O21" s="3152">
        <v>0.10661713827663846</v>
      </c>
      <c r="P21" s="3152">
        <v>0.52796288805566338</v>
      </c>
      <c r="Q21" s="3152">
        <v>5.4807784923136807E-3</v>
      </c>
      <c r="R21" s="3152">
        <v>5.8207057668710309E-3</v>
      </c>
      <c r="S21" s="3151">
        <v>2.6307464775388666E-2</v>
      </c>
      <c r="T21" s="3141"/>
    </row>
    <row r="22" spans="1:20" s="706" customFormat="1" ht="17.5" customHeight="1" x14ac:dyDescent="0.35">
      <c r="A22" s="829"/>
      <c r="B22" s="3168" t="s">
        <v>27</v>
      </c>
      <c r="C22" s="3160">
        <v>3044.9999999999955</v>
      </c>
      <c r="D22" s="3152">
        <v>0.65934906708049612</v>
      </c>
      <c r="E22" s="3152">
        <v>0.82224283121362973</v>
      </c>
      <c r="F22" s="3152">
        <v>7.6878768337229231E-2</v>
      </c>
      <c r="G22" s="3152">
        <v>0.17052668130519266</v>
      </c>
      <c r="H22" s="3152">
        <v>0.22419219068562693</v>
      </c>
      <c r="I22" s="3152">
        <v>0.1986974146098314</v>
      </c>
      <c r="J22" s="3152">
        <v>0.16975480293075207</v>
      </c>
      <c r="K22" s="3152">
        <v>0.14935818422939093</v>
      </c>
      <c r="L22" s="3152">
        <v>0.10859807076542161</v>
      </c>
      <c r="M22" s="3152">
        <v>1.5022307348720317E-2</v>
      </c>
      <c r="N22" s="3152">
        <v>0.18175293766458989</v>
      </c>
      <c r="O22" s="3152">
        <v>0.11669582243988824</v>
      </c>
      <c r="P22" s="3152">
        <v>0.46277155735231124</v>
      </c>
      <c r="Q22" s="3152">
        <v>1.4942558848298475E-3</v>
      </c>
      <c r="R22" s="3152">
        <v>8.5873031608313978E-3</v>
      </c>
      <c r="S22" s="3151">
        <v>7.774373829162207E-3</v>
      </c>
      <c r="T22" s="3141"/>
    </row>
    <row r="23" spans="1:20" s="706" customFormat="1" ht="17.5" customHeight="1" x14ac:dyDescent="0.35">
      <c r="A23" s="563"/>
      <c r="B23" s="3168" t="s">
        <v>26</v>
      </c>
      <c r="C23" s="3160">
        <v>904.00000000000057</v>
      </c>
      <c r="D23" s="3152">
        <v>0.84574227036098637</v>
      </c>
      <c r="E23" s="3152">
        <v>0.92286950463499551</v>
      </c>
      <c r="F23" s="3152">
        <v>0.1762867647976411</v>
      </c>
      <c r="G23" s="3152">
        <v>0.38824690042379517</v>
      </c>
      <c r="H23" s="3152">
        <v>0.16583199472536894</v>
      </c>
      <c r="I23" s="3152">
        <v>0.6496629882665198</v>
      </c>
      <c r="J23" s="3152">
        <v>0.13472758628602308</v>
      </c>
      <c r="K23" s="3152">
        <v>0.5641100813610167</v>
      </c>
      <c r="L23" s="3152">
        <v>0.52353674363153591</v>
      </c>
      <c r="M23" s="3152">
        <v>4.6120347728614133E-2</v>
      </c>
      <c r="N23" s="3152">
        <v>0.61337452235707668</v>
      </c>
      <c r="O23" s="3152">
        <v>0.44225701057334554</v>
      </c>
      <c r="P23" s="3152">
        <v>0.65819941909750779</v>
      </c>
      <c r="Q23" s="3152">
        <v>1.487412237780803E-2</v>
      </c>
      <c r="R23" s="3152">
        <v>2.7883024430727602E-2</v>
      </c>
      <c r="S23" s="3151">
        <v>6.0914559075393501E-3</v>
      </c>
      <c r="T23" s="3141"/>
    </row>
    <row r="24" spans="1:20" s="706" customFormat="1" ht="17.5" customHeight="1" x14ac:dyDescent="0.35">
      <c r="A24" s="563"/>
      <c r="B24" s="3168" t="s">
        <v>4</v>
      </c>
      <c r="C24" s="3160">
        <v>135.99999999999997</v>
      </c>
      <c r="D24" s="3152">
        <v>0.76585117601603969</v>
      </c>
      <c r="E24" s="3152">
        <v>0.75824002970578586</v>
      </c>
      <c r="F24" s="3152">
        <v>2.6857179762827706E-2</v>
      </c>
      <c r="G24" s="3152">
        <v>0.26720685710148034</v>
      </c>
      <c r="H24" s="3152">
        <v>0.24015352742451557</v>
      </c>
      <c r="I24" s="3152">
        <v>0.36867854897690111</v>
      </c>
      <c r="J24" s="3152">
        <v>8.8678183401692826E-2</v>
      </c>
      <c r="K24" s="3152">
        <v>0.21794895279514623</v>
      </c>
      <c r="L24" s="3152">
        <v>0.23615628293381716</v>
      </c>
      <c r="M24" s="3152">
        <v>5.0718069147446164E-2</v>
      </c>
      <c r="N24" s="3152">
        <v>0.36000996889867715</v>
      </c>
      <c r="O24" s="3152">
        <v>0.23606285807227281</v>
      </c>
      <c r="P24" s="3152">
        <v>0.53376252791549605</v>
      </c>
      <c r="Q24" s="3152">
        <v>8.069366645406988E-3</v>
      </c>
      <c r="R24" s="3152">
        <v>1.3291253446911544E-2</v>
      </c>
      <c r="S24" s="3151">
        <v>2.7569839086711651E-2</v>
      </c>
      <c r="T24" s="3141"/>
    </row>
    <row r="25" spans="1:20" s="706" customFormat="1" ht="17.5" customHeight="1" thickBot="1" x14ac:dyDescent="0.4">
      <c r="A25" s="563"/>
      <c r="B25" s="3167" t="s">
        <v>25</v>
      </c>
      <c r="C25" s="3166">
        <v>1259.0000000000002</v>
      </c>
      <c r="D25" s="3165">
        <v>0.57038379327433375</v>
      </c>
      <c r="E25" s="3165">
        <v>0.83709061493694614</v>
      </c>
      <c r="F25" s="3165">
        <v>0.13493892877915242</v>
      </c>
      <c r="G25" s="3165">
        <v>0.3138308627163155</v>
      </c>
      <c r="H25" s="3165">
        <v>0.14704977633921701</v>
      </c>
      <c r="I25" s="3165">
        <v>0.31723833410093843</v>
      </c>
      <c r="J25" s="3165">
        <v>0.14609564267153649</v>
      </c>
      <c r="K25" s="3165">
        <v>0.24735913605359072</v>
      </c>
      <c r="L25" s="3165">
        <v>0.19443647457340008</v>
      </c>
      <c r="M25" s="3165">
        <v>6.0782670824629632E-2</v>
      </c>
      <c r="N25" s="3165">
        <v>0.30663007635650841</v>
      </c>
      <c r="O25" s="3165">
        <v>0.21308684194513894</v>
      </c>
      <c r="P25" s="3165">
        <v>0.4938297440056843</v>
      </c>
      <c r="Q25" s="3165">
        <v>7.3679530011461613E-3</v>
      </c>
      <c r="R25" s="3165">
        <v>2.0749183565232521E-2</v>
      </c>
      <c r="S25" s="3164">
        <v>1.6334824425352421E-2</v>
      </c>
      <c r="T25" s="3141"/>
    </row>
    <row r="26" spans="1:20" s="706" customFormat="1" ht="17.5" customHeight="1" x14ac:dyDescent="0.35">
      <c r="A26" s="584" t="s">
        <v>24</v>
      </c>
      <c r="B26" s="3163" t="s">
        <v>23</v>
      </c>
      <c r="C26" s="3162">
        <v>2529.9999999999973</v>
      </c>
      <c r="D26" s="3155">
        <v>0.76000259469957188</v>
      </c>
      <c r="E26" s="3155">
        <v>0.80029883206830521</v>
      </c>
      <c r="F26" s="3155">
        <v>0.13677692533279992</v>
      </c>
      <c r="G26" s="3155">
        <v>0.23743979881324478</v>
      </c>
      <c r="H26" s="3155">
        <v>0.14948372844330515</v>
      </c>
      <c r="I26" s="3155">
        <v>0.44184721594000725</v>
      </c>
      <c r="J26" s="3155">
        <v>6.2788330974043211E-2</v>
      </c>
      <c r="K26" s="3155">
        <v>0.22550033697698879</v>
      </c>
      <c r="L26" s="3155">
        <v>0.11557378701798639</v>
      </c>
      <c r="M26" s="3155">
        <v>0.14622584593492358</v>
      </c>
      <c r="N26" s="3155">
        <v>0.25581811478542532</v>
      </c>
      <c r="O26" s="3155">
        <v>8.7095314265264859E-2</v>
      </c>
      <c r="P26" s="3155">
        <v>0.40024415110004291</v>
      </c>
      <c r="Q26" s="3155">
        <v>3.7766273297050006E-2</v>
      </c>
      <c r="R26" s="3155">
        <v>0.1610407667483881</v>
      </c>
      <c r="S26" s="3154">
        <v>1.3595033254535588E-2</v>
      </c>
      <c r="T26" s="3141"/>
    </row>
    <row r="27" spans="1:20" s="706" customFormat="1" ht="17.5" customHeight="1" x14ac:dyDescent="0.35">
      <c r="A27" s="552" t="s">
        <v>22</v>
      </c>
      <c r="B27" s="3161" t="s">
        <v>21</v>
      </c>
      <c r="C27" s="3160">
        <v>3960.9999999999973</v>
      </c>
      <c r="D27" s="3152">
        <v>0.93550417284356224</v>
      </c>
      <c r="E27" s="3152">
        <v>0.8177485404563255</v>
      </c>
      <c r="F27" s="3152">
        <v>0.1529094187513042</v>
      </c>
      <c r="G27" s="3152">
        <v>0.34284530968688015</v>
      </c>
      <c r="H27" s="3152">
        <v>7.1679277056221041E-2</v>
      </c>
      <c r="I27" s="3152">
        <v>0.72727048207998468</v>
      </c>
      <c r="J27" s="3152">
        <v>3.9502551703820846E-2</v>
      </c>
      <c r="K27" s="3152">
        <v>0.43736282628727474</v>
      </c>
      <c r="L27" s="3152">
        <v>0.20642816093085836</v>
      </c>
      <c r="M27" s="3152">
        <v>0.33224820536388316</v>
      </c>
      <c r="N27" s="3152">
        <v>0.4179744045640762</v>
      </c>
      <c r="O27" s="3152">
        <v>0.13159613978539028</v>
      </c>
      <c r="P27" s="3152">
        <v>0.36227929671769188</v>
      </c>
      <c r="Q27" s="3152">
        <v>0.12774424390651548</v>
      </c>
      <c r="R27" s="3152">
        <v>0.37015494750881883</v>
      </c>
      <c r="S27" s="3151">
        <v>3.1201871656723518E-2</v>
      </c>
      <c r="T27" s="3141"/>
    </row>
    <row r="28" spans="1:20" s="706" customFormat="1" ht="17.5" customHeight="1" x14ac:dyDescent="0.35">
      <c r="A28" s="563"/>
      <c r="B28" s="3161" t="s">
        <v>20</v>
      </c>
      <c r="C28" s="3160">
        <v>5765.0000000000009</v>
      </c>
      <c r="D28" s="3152">
        <v>0.98480966302308215</v>
      </c>
      <c r="E28" s="3152">
        <v>0.51842374447619866</v>
      </c>
      <c r="F28" s="3152">
        <v>6.565070372254346E-2</v>
      </c>
      <c r="G28" s="3152">
        <v>0.31492070228908142</v>
      </c>
      <c r="H28" s="3152">
        <v>8.1580097561479992E-2</v>
      </c>
      <c r="I28" s="3152">
        <v>0.84753989591359979</v>
      </c>
      <c r="J28" s="3152">
        <v>8.0056427175542663E-3</v>
      </c>
      <c r="K28" s="3152">
        <v>0.86598414879516439</v>
      </c>
      <c r="L28" s="3152">
        <v>0.32810602554167384</v>
      </c>
      <c r="M28" s="3152">
        <v>0.80678251762045905</v>
      </c>
      <c r="N28" s="3152">
        <v>0.85823679206032333</v>
      </c>
      <c r="O28" s="3152">
        <v>6.7696192490635243E-2</v>
      </c>
      <c r="P28" s="3152">
        <v>0.34629683335786365</v>
      </c>
      <c r="Q28" s="3152">
        <v>0.58410740185382137</v>
      </c>
      <c r="R28" s="3152">
        <v>0.79180579863449352</v>
      </c>
      <c r="S28" s="3151">
        <v>1.7076382857105121E-2</v>
      </c>
      <c r="T28" s="3141"/>
    </row>
    <row r="29" spans="1:20" s="706" customFormat="1" ht="17.5" customHeight="1" x14ac:dyDescent="0.35">
      <c r="A29" s="563"/>
      <c r="B29" s="3161" t="s">
        <v>19</v>
      </c>
      <c r="C29" s="3160">
        <v>5975.9999999999891</v>
      </c>
      <c r="D29" s="3152">
        <v>0.63325882194919692</v>
      </c>
      <c r="E29" s="3152">
        <v>0.69824857158520259</v>
      </c>
      <c r="F29" s="3152">
        <v>7.1822842407169019E-2</v>
      </c>
      <c r="G29" s="3152">
        <v>0.21817454702592909</v>
      </c>
      <c r="H29" s="3152">
        <v>0.15118496474381524</v>
      </c>
      <c r="I29" s="3152">
        <v>0.20113108463936138</v>
      </c>
      <c r="J29" s="3152">
        <v>0.12672794354982103</v>
      </c>
      <c r="K29" s="3152">
        <v>0.12135824800967748</v>
      </c>
      <c r="L29" s="3152">
        <v>5.3708948432323017E-2</v>
      </c>
      <c r="M29" s="3152">
        <v>5.4511125086697969E-2</v>
      </c>
      <c r="N29" s="3152">
        <v>0.14891254641329962</v>
      </c>
      <c r="O29" s="3152">
        <v>7.75326583238415E-2</v>
      </c>
      <c r="P29" s="3152">
        <v>0.49144081470136519</v>
      </c>
      <c r="Q29" s="3152">
        <v>1.2691524053627836E-2</v>
      </c>
      <c r="R29" s="3152">
        <v>3.3115638967012841E-2</v>
      </c>
      <c r="S29" s="3151">
        <v>1.6770083310462463E-2</v>
      </c>
      <c r="T29" s="3141"/>
    </row>
    <row r="30" spans="1:20" s="706" customFormat="1" ht="17.5" customHeight="1" x14ac:dyDescent="0.35">
      <c r="A30" s="563"/>
      <c r="B30" s="3161" t="s">
        <v>18</v>
      </c>
      <c r="C30" s="3160">
        <v>240.00000000000011</v>
      </c>
      <c r="D30" s="3152">
        <v>0.78087512195943787</v>
      </c>
      <c r="E30" s="3152">
        <v>0.64912311255206989</v>
      </c>
      <c r="F30" s="3152">
        <v>4.819564031051974E-2</v>
      </c>
      <c r="G30" s="3152">
        <v>0.18125523721585046</v>
      </c>
      <c r="H30" s="3152">
        <v>3.328454748957576E-2</v>
      </c>
      <c r="I30" s="3152">
        <v>0.26253301498894399</v>
      </c>
      <c r="J30" s="3152">
        <v>6.9223109087094989E-2</v>
      </c>
      <c r="K30" s="3152">
        <v>0.17822428540221899</v>
      </c>
      <c r="L30" s="3152">
        <v>6.3334504777457987E-2</v>
      </c>
      <c r="M30" s="3152">
        <v>0.14017899033538722</v>
      </c>
      <c r="N30" s="3152">
        <v>0.18759151130013127</v>
      </c>
      <c r="O30" s="3152">
        <v>6.5526975346731395E-2</v>
      </c>
      <c r="P30" s="3152">
        <v>0.29912732984378687</v>
      </c>
      <c r="Q30" s="3152">
        <v>4.2847000364997008E-2</v>
      </c>
      <c r="R30" s="3152">
        <v>0.10697488831687141</v>
      </c>
      <c r="S30" s="3151">
        <v>6.0019692790129423E-3</v>
      </c>
      <c r="T30" s="3141"/>
    </row>
    <row r="31" spans="1:20" s="706" customFormat="1" ht="17.5" customHeight="1" x14ac:dyDescent="0.35">
      <c r="A31" s="563"/>
      <c r="B31" s="3161" t="s">
        <v>17</v>
      </c>
      <c r="C31" s="3160">
        <v>2200.0000000000005</v>
      </c>
      <c r="D31" s="3152">
        <v>0.35134657305730793</v>
      </c>
      <c r="E31" s="3152">
        <v>0.80645808532678798</v>
      </c>
      <c r="F31" s="3152">
        <v>2.3656509412954323E-2</v>
      </c>
      <c r="G31" s="3152">
        <v>0.14650025968918828</v>
      </c>
      <c r="H31" s="3152">
        <v>4.7505271888077655E-2</v>
      </c>
      <c r="I31" s="3152">
        <v>0.11895774301353247</v>
      </c>
      <c r="J31" s="3152">
        <v>8.8458496732841022E-2</v>
      </c>
      <c r="K31" s="3152">
        <v>5.4527152137980262E-2</v>
      </c>
      <c r="L31" s="3152">
        <v>2.8321670065515316E-2</v>
      </c>
      <c r="M31" s="3152">
        <v>4.0974187045469249E-2</v>
      </c>
      <c r="N31" s="3152">
        <v>7.9396384797502051E-2</v>
      </c>
      <c r="O31" s="3152">
        <v>4.5189169725499634E-2</v>
      </c>
      <c r="P31" s="3152">
        <v>0.25029227286213418</v>
      </c>
      <c r="Q31" s="3152">
        <v>1.2197750107356289E-2</v>
      </c>
      <c r="R31" s="3152">
        <v>3.9537315779352045E-2</v>
      </c>
      <c r="S31" s="3151">
        <v>2.0621639126491148E-2</v>
      </c>
      <c r="T31" s="3141"/>
    </row>
    <row r="32" spans="1:20" s="706" customFormat="1" ht="17.5" customHeight="1" x14ac:dyDescent="0.35">
      <c r="A32" s="563"/>
      <c r="B32" s="3161" t="s">
        <v>16</v>
      </c>
      <c r="C32" s="3160">
        <v>320.99999999999994</v>
      </c>
      <c r="D32" s="3152">
        <v>0.49970031399288972</v>
      </c>
      <c r="E32" s="3152">
        <v>0.78876059740021076</v>
      </c>
      <c r="F32" s="3152">
        <v>1.4163419540935635E-2</v>
      </c>
      <c r="G32" s="3152">
        <v>9.1883042489622577E-2</v>
      </c>
      <c r="H32" s="3152">
        <v>3.8640595211643668E-2</v>
      </c>
      <c r="I32" s="3152">
        <v>0.23477269942080992</v>
      </c>
      <c r="J32" s="3152">
        <v>6.2373608457420578E-2</v>
      </c>
      <c r="K32" s="3152">
        <v>4.3304611524932826E-2</v>
      </c>
      <c r="L32" s="3152">
        <v>1.1163613163260583E-2</v>
      </c>
      <c r="M32" s="3152">
        <v>4.1725125994872832E-2</v>
      </c>
      <c r="N32" s="3152">
        <v>3.1267254313380226E-2</v>
      </c>
      <c r="O32" s="3152">
        <v>0</v>
      </c>
      <c r="P32" s="3152">
        <v>0.28123074797181707</v>
      </c>
      <c r="Q32" s="3152">
        <v>1.116912939807751E-2</v>
      </c>
      <c r="R32" s="3152">
        <v>0.13094819244264952</v>
      </c>
      <c r="S32" s="3151">
        <v>2.9748007077907324E-3</v>
      </c>
      <c r="T32" s="3141"/>
    </row>
    <row r="33" spans="1:20" s="706" customFormat="1" ht="17.5" customHeight="1" x14ac:dyDescent="0.35">
      <c r="A33" s="563"/>
      <c r="B33" s="3161" t="s">
        <v>15</v>
      </c>
      <c r="C33" s="3160">
        <v>453.00000000000006</v>
      </c>
      <c r="D33" s="3152">
        <v>0.87988876246573156</v>
      </c>
      <c r="E33" s="3152">
        <v>0.74155200343460015</v>
      </c>
      <c r="F33" s="3152">
        <v>0.19542668581288994</v>
      </c>
      <c r="G33" s="3152">
        <v>0.41516305086522531</v>
      </c>
      <c r="H33" s="3152">
        <v>9.4163410696749231E-2</v>
      </c>
      <c r="I33" s="3152">
        <v>0.63512164479092814</v>
      </c>
      <c r="J33" s="3152">
        <v>0.10810032799633081</v>
      </c>
      <c r="K33" s="3152">
        <v>0.51122207858593727</v>
      </c>
      <c r="L33" s="3152">
        <v>0.28852718806666522</v>
      </c>
      <c r="M33" s="3152">
        <v>0.35034584114541212</v>
      </c>
      <c r="N33" s="3152">
        <v>0.5346058450883282</v>
      </c>
      <c r="O33" s="3152">
        <v>0.31803354899259112</v>
      </c>
      <c r="P33" s="3152">
        <v>0.56861283904830806</v>
      </c>
      <c r="Q33" s="3152">
        <v>0.1434123448083009</v>
      </c>
      <c r="R33" s="3152">
        <v>0.27475979939504319</v>
      </c>
      <c r="S33" s="3151">
        <v>9.4196038295519868E-2</v>
      </c>
      <c r="T33" s="3141"/>
    </row>
    <row r="34" spans="1:20" s="706" customFormat="1" ht="17.5" customHeight="1" x14ac:dyDescent="0.35">
      <c r="A34" s="563"/>
      <c r="B34" s="3161" t="s">
        <v>14</v>
      </c>
      <c r="C34" s="3160">
        <v>585.99999999999966</v>
      </c>
      <c r="D34" s="3152">
        <v>0.99697408372052976</v>
      </c>
      <c r="E34" s="3152">
        <v>0.99665756141120065</v>
      </c>
      <c r="F34" s="3152">
        <v>0.15984500231614338</v>
      </c>
      <c r="G34" s="3152">
        <v>0.43066940513502372</v>
      </c>
      <c r="H34" s="3152">
        <v>0.37396053125653839</v>
      </c>
      <c r="I34" s="3152">
        <v>0.99390728267818562</v>
      </c>
      <c r="J34" s="3152">
        <v>6.3128223446409323E-2</v>
      </c>
      <c r="K34" s="3152">
        <v>0.9397692292610681</v>
      </c>
      <c r="L34" s="3152">
        <v>0.90774867635418433</v>
      </c>
      <c r="M34" s="3152">
        <v>1.2431283193198576E-2</v>
      </c>
      <c r="N34" s="3152">
        <v>0.9887114572089607</v>
      </c>
      <c r="O34" s="3152">
        <v>0.99043883699510016</v>
      </c>
      <c r="P34" s="3152">
        <v>0.63004752418655474</v>
      </c>
      <c r="Q34" s="3152">
        <v>4.6725682991541574E-3</v>
      </c>
      <c r="R34" s="3152">
        <v>3.1270145639122359E-3</v>
      </c>
      <c r="S34" s="3151">
        <v>4.9238994174696767E-3</v>
      </c>
      <c r="T34" s="3141"/>
    </row>
    <row r="35" spans="1:20" s="706" customFormat="1" ht="17.5" customHeight="1" x14ac:dyDescent="0.35">
      <c r="A35" s="563"/>
      <c r="B35" s="3161" t="s">
        <v>13</v>
      </c>
      <c r="C35" s="3160">
        <v>41.000000000000007</v>
      </c>
      <c r="D35" s="3152">
        <v>0.83768560525359481</v>
      </c>
      <c r="E35" s="3152">
        <v>0.67358630059370939</v>
      </c>
      <c r="F35" s="3152">
        <v>0.25388389137065637</v>
      </c>
      <c r="G35" s="3152">
        <v>0.29286066568211977</v>
      </c>
      <c r="H35" s="3152">
        <v>0.10711294832185449</v>
      </c>
      <c r="I35" s="3152">
        <v>0.61192255652958838</v>
      </c>
      <c r="J35" s="3152">
        <v>4.8744817918764054E-2</v>
      </c>
      <c r="K35" s="3152">
        <v>0.49963534542868793</v>
      </c>
      <c r="L35" s="3152">
        <v>0.26288962899321144</v>
      </c>
      <c r="M35" s="3152">
        <v>0.40485466872505477</v>
      </c>
      <c r="N35" s="3152">
        <v>0.4437513910774426</v>
      </c>
      <c r="O35" s="3152">
        <v>0.5279059491466086</v>
      </c>
      <c r="P35" s="3152">
        <v>0.5116512400140748</v>
      </c>
      <c r="Q35" s="3152">
        <v>6.8695676183573001E-2</v>
      </c>
      <c r="R35" s="3152">
        <v>0.20862933688749841</v>
      </c>
      <c r="S35" s="3151">
        <v>0.14021570516920412</v>
      </c>
      <c r="T35" s="3141"/>
    </row>
    <row r="36" spans="1:20" s="706" customFormat="1" ht="17.5" customHeight="1" x14ac:dyDescent="0.35">
      <c r="A36" s="563"/>
      <c r="B36" s="3161" t="s">
        <v>12</v>
      </c>
      <c r="C36" s="3160">
        <v>333.99999999999994</v>
      </c>
      <c r="D36" s="3152">
        <v>0.79869981826871017</v>
      </c>
      <c r="E36" s="3152">
        <v>0.85360963869185635</v>
      </c>
      <c r="F36" s="3152">
        <v>9.7542458511038072E-2</v>
      </c>
      <c r="G36" s="3152">
        <v>0.19482990918412657</v>
      </c>
      <c r="H36" s="3152">
        <v>9.585771425543109E-2</v>
      </c>
      <c r="I36" s="3152">
        <v>0.39564942790368884</v>
      </c>
      <c r="J36" s="3152">
        <v>0.11353265871739379</v>
      </c>
      <c r="K36" s="3152">
        <v>0.21257046891837889</v>
      </c>
      <c r="L36" s="3152">
        <v>0.15144061659020136</v>
      </c>
      <c r="M36" s="3152">
        <v>5.5928899726488616E-2</v>
      </c>
      <c r="N36" s="3152">
        <v>0.22609233905192627</v>
      </c>
      <c r="O36" s="3152">
        <v>0.12826848470183713</v>
      </c>
      <c r="P36" s="3152">
        <v>0.43404961208744658</v>
      </c>
      <c r="Q36" s="3152">
        <v>1.8353321994944299E-2</v>
      </c>
      <c r="R36" s="3152">
        <v>5.7874994775398203E-2</v>
      </c>
      <c r="S36" s="3151">
        <v>4.6150843074210099E-3</v>
      </c>
      <c r="T36" s="3141"/>
    </row>
    <row r="37" spans="1:20" s="706" customFormat="1" ht="17.5" customHeight="1" thickBot="1" x14ac:dyDescent="0.4">
      <c r="A37" s="3159"/>
      <c r="B37" s="589" t="s">
        <v>4</v>
      </c>
      <c r="C37" s="3158">
        <v>359.00000000000006</v>
      </c>
      <c r="D37" s="3143">
        <v>0.76296052883168841</v>
      </c>
      <c r="E37" s="3143">
        <v>0.6366290748803537</v>
      </c>
      <c r="F37" s="3143">
        <v>0.14424006021412092</v>
      </c>
      <c r="G37" s="3143">
        <v>0.29014156065412944</v>
      </c>
      <c r="H37" s="3143">
        <v>0.14618459434403125</v>
      </c>
      <c r="I37" s="3143">
        <v>0.36893709540328357</v>
      </c>
      <c r="J37" s="3143">
        <v>0.10265250833297968</v>
      </c>
      <c r="K37" s="3143">
        <v>0.29504799449243363</v>
      </c>
      <c r="L37" s="3143">
        <v>0.22484490986000744</v>
      </c>
      <c r="M37" s="3143">
        <v>0.19454322036079558</v>
      </c>
      <c r="N37" s="3143">
        <v>0.32717411117789102</v>
      </c>
      <c r="O37" s="3143">
        <v>0.24802337376321176</v>
      </c>
      <c r="P37" s="3143">
        <v>0.5693968825031489</v>
      </c>
      <c r="Q37" s="3143">
        <v>8.9413798334597339E-2</v>
      </c>
      <c r="R37" s="3143">
        <v>0.14011882485814237</v>
      </c>
      <c r="S37" s="3142">
        <v>7.2577905708416934E-2</v>
      </c>
      <c r="T37" s="3141"/>
    </row>
    <row r="38" spans="1:20" s="706" customFormat="1" ht="17.5" customHeight="1" x14ac:dyDescent="0.35">
      <c r="A38" s="586" t="s">
        <v>11</v>
      </c>
      <c r="B38" s="3157" t="s">
        <v>10</v>
      </c>
      <c r="C38" s="3156">
        <v>13314.999999999995</v>
      </c>
      <c r="D38" s="3155">
        <v>0.81434926832283583</v>
      </c>
      <c r="E38" s="3155">
        <v>0.70600661229245731</v>
      </c>
      <c r="F38" s="3155">
        <v>9.0791737429395558E-2</v>
      </c>
      <c r="G38" s="3155">
        <v>0.27421848133012583</v>
      </c>
      <c r="H38" s="3155">
        <v>8.9075164549489966E-2</v>
      </c>
      <c r="I38" s="3155">
        <v>0.61781882149845968</v>
      </c>
      <c r="J38" s="3155">
        <v>3.9542175736359854E-2</v>
      </c>
      <c r="K38" s="3155">
        <v>0.51961096644645455</v>
      </c>
      <c r="L38" s="3155">
        <v>0.24130281098889017</v>
      </c>
      <c r="M38" s="3155">
        <v>0.4110439454614328</v>
      </c>
      <c r="N38" s="3155">
        <v>0.52218673073533439</v>
      </c>
      <c r="O38" s="3155">
        <v>0.11414631924538179</v>
      </c>
      <c r="P38" s="3155">
        <v>0.32955704590584445</v>
      </c>
      <c r="Q38" s="3155">
        <v>0.2556767921558451</v>
      </c>
      <c r="R38" s="3155">
        <v>0.42217641832760328</v>
      </c>
      <c r="S38" s="3154">
        <v>1.4936807984808691E-2</v>
      </c>
      <c r="T38" s="3141"/>
    </row>
    <row r="39" spans="1:20" s="706" customFormat="1" ht="17.5" customHeight="1" x14ac:dyDescent="0.35">
      <c r="A39" s="552" t="s">
        <v>9</v>
      </c>
      <c r="B39" s="2963" t="s">
        <v>8</v>
      </c>
      <c r="C39" s="3153">
        <v>783.00000000000057</v>
      </c>
      <c r="D39" s="3152">
        <v>0.93493181591826646</v>
      </c>
      <c r="E39" s="3152">
        <v>0.87863816707893916</v>
      </c>
      <c r="F39" s="3152">
        <v>0.16120903401039782</v>
      </c>
      <c r="G39" s="3152">
        <v>0.28905929356132382</v>
      </c>
      <c r="H39" s="3152">
        <v>2.5141501510471884E-2</v>
      </c>
      <c r="I39" s="3152">
        <v>0.6643054527916723</v>
      </c>
      <c r="J39" s="3152">
        <v>1.5560908809400434E-2</v>
      </c>
      <c r="K39" s="3152">
        <v>0.24468208928831423</v>
      </c>
      <c r="L39" s="3152">
        <v>0.10109439626239894</v>
      </c>
      <c r="M39" s="3152">
        <v>0.22723537756012896</v>
      </c>
      <c r="N39" s="3152">
        <v>0.21831942601703822</v>
      </c>
      <c r="O39" s="3152">
        <v>0.12843945788779809</v>
      </c>
      <c r="P39" s="3152">
        <v>0.32014061237490732</v>
      </c>
      <c r="Q39" s="3152">
        <v>8.9837749324506624E-2</v>
      </c>
      <c r="R39" s="3152">
        <v>0.27665252986552641</v>
      </c>
      <c r="S39" s="3151">
        <v>6.2923384689418452E-2</v>
      </c>
      <c r="T39" s="3141"/>
    </row>
    <row r="40" spans="1:20" s="706" customFormat="1" ht="17.5" customHeight="1" x14ac:dyDescent="0.35">
      <c r="A40" s="563"/>
      <c r="B40" s="2963" t="s">
        <v>7</v>
      </c>
      <c r="C40" s="3153">
        <v>380.99999999999989</v>
      </c>
      <c r="D40" s="3152">
        <v>0.9820379517277269</v>
      </c>
      <c r="E40" s="3152">
        <v>0.25838168825922342</v>
      </c>
      <c r="F40" s="3152">
        <v>1.9915389841864004E-2</v>
      </c>
      <c r="G40" s="3152">
        <v>0.19171019485303392</v>
      </c>
      <c r="H40" s="3152">
        <v>2.3895018347851876E-2</v>
      </c>
      <c r="I40" s="3152">
        <v>0.62393595018728287</v>
      </c>
      <c r="J40" s="3152">
        <v>0</v>
      </c>
      <c r="K40" s="3152">
        <v>0.68830896075638437</v>
      </c>
      <c r="L40" s="3152">
        <v>0.1562241557079424</v>
      </c>
      <c r="M40" s="3152">
        <v>0.66170052982062699</v>
      </c>
      <c r="N40" s="3152">
        <v>0.66758912131029791</v>
      </c>
      <c r="O40" s="3152">
        <v>5.1435816720094646E-2</v>
      </c>
      <c r="P40" s="3152">
        <v>0.31358963778782006</v>
      </c>
      <c r="Q40" s="3152">
        <v>0.44668169107270989</v>
      </c>
      <c r="R40" s="3152">
        <v>0.70631141626692029</v>
      </c>
      <c r="S40" s="3151">
        <v>2.9190358011825287E-2</v>
      </c>
      <c r="T40" s="3141"/>
    </row>
    <row r="41" spans="1:20" s="706" customFormat="1" ht="17.5" customHeight="1" x14ac:dyDescent="0.35">
      <c r="A41" s="563"/>
      <c r="B41" s="2963" t="s">
        <v>6</v>
      </c>
      <c r="C41" s="3153">
        <v>1799.0000000000023</v>
      </c>
      <c r="D41" s="3152">
        <v>0.79964351688117996</v>
      </c>
      <c r="E41" s="3152">
        <v>0.8608957468671169</v>
      </c>
      <c r="F41" s="3152">
        <v>0.10951879463608644</v>
      </c>
      <c r="G41" s="3152">
        <v>0.23927270242446619</v>
      </c>
      <c r="H41" s="3152">
        <v>9.0044025204815623E-2</v>
      </c>
      <c r="I41" s="3152">
        <v>0.43128055491164219</v>
      </c>
      <c r="J41" s="3152">
        <v>9.6285500672009958E-2</v>
      </c>
      <c r="K41" s="3152">
        <v>0.23754045973856708</v>
      </c>
      <c r="L41" s="3152">
        <v>0.10546930129032002</v>
      </c>
      <c r="M41" s="3152">
        <v>0.12366070912936868</v>
      </c>
      <c r="N41" s="3152">
        <v>0.26409530574351009</v>
      </c>
      <c r="O41" s="3152">
        <v>0.13184465965836142</v>
      </c>
      <c r="P41" s="3152">
        <v>0.40103207720581424</v>
      </c>
      <c r="Q41" s="3152">
        <v>5.161490451008633E-2</v>
      </c>
      <c r="R41" s="3152">
        <v>0.12151735366665811</v>
      </c>
      <c r="S41" s="3151">
        <v>4.0479884681413149E-2</v>
      </c>
      <c r="T41" s="3141"/>
    </row>
    <row r="42" spans="1:20" s="706" customFormat="1" ht="17.5" customHeight="1" x14ac:dyDescent="0.35">
      <c r="A42" s="563"/>
      <c r="B42" s="2963" t="s">
        <v>5</v>
      </c>
      <c r="C42" s="3153">
        <v>5705.9999999999918</v>
      </c>
      <c r="D42" s="3152">
        <v>0.637832526595281</v>
      </c>
      <c r="E42" s="3152">
        <v>0.69023362681127143</v>
      </c>
      <c r="F42" s="3152">
        <v>8.0001497286212864E-2</v>
      </c>
      <c r="G42" s="3152">
        <v>0.25458585260261163</v>
      </c>
      <c r="H42" s="3152">
        <v>0.15555074917807551</v>
      </c>
      <c r="I42" s="3152">
        <v>0.24296291238472964</v>
      </c>
      <c r="J42" s="3152">
        <v>0.11760431101264249</v>
      </c>
      <c r="K42" s="3152">
        <v>0.13792340026159572</v>
      </c>
      <c r="L42" s="3152">
        <v>6.0829900798229052E-2</v>
      </c>
      <c r="M42" s="3152">
        <v>8.8729802568057098E-2</v>
      </c>
      <c r="N42" s="3152">
        <v>0.16426001443230515</v>
      </c>
      <c r="O42" s="3152">
        <v>8.1351084444480845E-2</v>
      </c>
      <c r="P42" s="3152">
        <v>0.52958019264028056</v>
      </c>
      <c r="Q42" s="3152">
        <v>1.9463294435751885E-2</v>
      </c>
      <c r="R42" s="3152">
        <v>5.1964627751097996E-2</v>
      </c>
      <c r="S42" s="3151">
        <v>1.6488968869714519E-2</v>
      </c>
      <c r="T42" s="3141"/>
    </row>
    <row r="43" spans="1:20" s="706" customFormat="1" ht="17.5" customHeight="1" thickBot="1" x14ac:dyDescent="0.4">
      <c r="A43" s="829"/>
      <c r="B43" s="3150" t="s">
        <v>4</v>
      </c>
      <c r="C43" s="3149">
        <v>789.00000000000011</v>
      </c>
      <c r="D43" s="3143">
        <v>0.670974027981737</v>
      </c>
      <c r="E43" s="3143">
        <v>0.72336715741660318</v>
      </c>
      <c r="F43" s="3143">
        <v>0.17027728868535744</v>
      </c>
      <c r="G43" s="3143">
        <v>0.22553685524349884</v>
      </c>
      <c r="H43" s="3143">
        <v>0.27073675665449032</v>
      </c>
      <c r="I43" s="3143">
        <v>0.31267319384496894</v>
      </c>
      <c r="J43" s="3143">
        <v>0.17811488430096314</v>
      </c>
      <c r="K43" s="3143">
        <v>0.25107812759888792</v>
      </c>
      <c r="L43" s="3143">
        <v>0.18684321091272429</v>
      </c>
      <c r="M43" s="3143">
        <v>0.13361333007984158</v>
      </c>
      <c r="N43" s="3143">
        <v>0.29039816928970302</v>
      </c>
      <c r="O43" s="3143">
        <v>0.18814644244512646</v>
      </c>
      <c r="P43" s="3143">
        <v>0.58474661996801613</v>
      </c>
      <c r="Q43" s="3143">
        <v>5.8061699106688597E-2</v>
      </c>
      <c r="R43" s="3143">
        <v>0.11283204101794972</v>
      </c>
      <c r="S43" s="3142">
        <v>5.3355540652790613E-2</v>
      </c>
      <c r="T43" s="3141"/>
    </row>
    <row r="44" spans="1:20" s="706" customFormat="1" ht="17.5" customHeight="1" x14ac:dyDescent="0.35">
      <c r="A44" s="808" t="s">
        <v>3</v>
      </c>
      <c r="B44" s="807" t="s">
        <v>2</v>
      </c>
      <c r="C44" s="3148">
        <v>11467.00000000002</v>
      </c>
      <c r="D44" s="3147">
        <v>0.91165857123569705</v>
      </c>
      <c r="E44" s="3147">
        <v>0.73064807235642992</v>
      </c>
      <c r="F44" s="3147">
        <v>0.10385891219890185</v>
      </c>
      <c r="G44" s="3147">
        <v>0.32709740162173451</v>
      </c>
      <c r="H44" s="3147">
        <v>8.6034014719733903E-2</v>
      </c>
      <c r="I44" s="3147">
        <v>0.72701099150716975</v>
      </c>
      <c r="J44" s="3147">
        <v>2.9651037705910235E-2</v>
      </c>
      <c r="K44" s="3147">
        <v>0.54117828647729738</v>
      </c>
      <c r="L44" s="3147">
        <v>0.23984186862525317</v>
      </c>
      <c r="M44" s="3147">
        <v>0.4582790867494595</v>
      </c>
      <c r="N44" s="3147">
        <v>0.53329778768351832</v>
      </c>
      <c r="O44" s="3147">
        <v>0.12161305038069947</v>
      </c>
      <c r="P44" s="3147">
        <v>0.37729137009511843</v>
      </c>
      <c r="Q44" s="3147">
        <v>0.26826861239342525</v>
      </c>
      <c r="R44" s="3147">
        <v>0.4694068069107179</v>
      </c>
      <c r="S44" s="3146">
        <v>2.3582700680740188E-2</v>
      </c>
      <c r="T44" s="3141"/>
    </row>
    <row r="45" spans="1:20" s="706" customFormat="1" ht="17.5" customHeight="1" thickBot="1" x14ac:dyDescent="0.4">
      <c r="A45" s="804" t="s">
        <v>1</v>
      </c>
      <c r="B45" s="3145" t="s">
        <v>0</v>
      </c>
      <c r="C45" s="3144">
        <v>11306.000000000005</v>
      </c>
      <c r="D45" s="3143">
        <v>0.63119229664400978</v>
      </c>
      <c r="E45" s="3143">
        <v>0.70000544548755717</v>
      </c>
      <c r="F45" s="3143">
        <v>8.4862944316769079E-2</v>
      </c>
      <c r="G45" s="3143">
        <v>0.20285275855648732</v>
      </c>
      <c r="H45" s="3143">
        <v>0.13299963426006675</v>
      </c>
      <c r="I45" s="3143">
        <v>0.26595006090631285</v>
      </c>
      <c r="J45" s="3143">
        <v>0.10645580557696878</v>
      </c>
      <c r="K45" s="3143">
        <v>0.21270231954934413</v>
      </c>
      <c r="L45" s="3143">
        <v>0.10547259414229801</v>
      </c>
      <c r="M45" s="3143">
        <v>0.12044211360929918</v>
      </c>
      <c r="N45" s="3143">
        <v>0.24121639758506061</v>
      </c>
      <c r="O45" s="3143">
        <v>9.6811244737335364E-2</v>
      </c>
      <c r="P45" s="3143">
        <v>0.41980993987199861</v>
      </c>
      <c r="Q45" s="3143">
        <v>6.2692730828393953E-2</v>
      </c>
      <c r="R45" s="3143">
        <v>0.10589289418826996</v>
      </c>
      <c r="S45" s="3142">
        <v>1.9027491186638858E-2</v>
      </c>
      <c r="T45" s="3141"/>
    </row>
    <row r="46" spans="1:20" ht="12" customHeight="1" x14ac:dyDescent="0.35">
      <c r="T46" s="3128"/>
    </row>
    <row r="47" spans="1:20" ht="12" customHeight="1" x14ac:dyDescent="0.35">
      <c r="T47" s="3128"/>
    </row>
    <row r="48" spans="1:20" ht="12" customHeight="1" x14ac:dyDescent="0.35">
      <c r="T48" s="3128"/>
    </row>
    <row r="49" ht="12" customHeight="1" x14ac:dyDescent="0.35"/>
    <row r="53" ht="14.25" customHeight="1" x14ac:dyDescent="0.35"/>
  </sheetData>
  <mergeCells count="4">
    <mergeCell ref="A2:S2"/>
    <mergeCell ref="A3:B6"/>
    <mergeCell ref="C3:S4"/>
    <mergeCell ref="A1:S1"/>
  </mergeCells>
  <conditionalFormatting sqref="D7:S45">
    <cfRule type="expression" dxfId="554" priority="2">
      <formula>D7&lt;0.005</formula>
    </cfRule>
  </conditionalFormatting>
  <conditionalFormatting sqref="D7:S45">
    <cfRule type="expression" dxfId="553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5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גיליון167">
    <tabColor rgb="FFFFC000"/>
  </sheetPr>
  <dimension ref="A1:T113"/>
  <sheetViews>
    <sheetView view="pageBreakPreview" topLeftCell="A86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734" bestFit="1" customWidth="1"/>
    <col min="2" max="2" width="47.26953125" style="734" customWidth="1"/>
    <col min="3" max="3" width="7.08984375" style="900" bestFit="1" customWidth="1"/>
    <col min="4" max="4" width="9.6328125" style="733" customWidth="1"/>
    <col min="5" max="5" width="9.08984375" style="733" customWidth="1"/>
    <col min="6" max="6" width="11" style="733" bestFit="1" customWidth="1"/>
    <col min="7" max="7" width="6.453125" style="733" customWidth="1"/>
    <col min="8" max="8" width="8.08984375" style="733" customWidth="1"/>
    <col min="9" max="9" width="7.90625" style="733" customWidth="1"/>
    <col min="10" max="10" width="8.08984375" style="733" customWidth="1"/>
    <col min="11" max="11" width="10.90625" style="733" customWidth="1"/>
    <col min="12" max="12" width="7.36328125" style="733" customWidth="1"/>
    <col min="13" max="13" width="8.90625" style="733" customWidth="1"/>
    <col min="14" max="14" width="7.26953125" style="733" customWidth="1"/>
    <col min="15" max="15" width="11.36328125" style="733" customWidth="1"/>
    <col min="16" max="16" width="9.453125" style="733" customWidth="1"/>
    <col min="17" max="17" width="7.26953125" style="733" customWidth="1"/>
    <col min="18" max="18" width="10" style="733" customWidth="1"/>
    <col min="19" max="19" width="11" style="733" customWidth="1"/>
  </cols>
  <sheetData>
    <row r="1" spans="1:19" s="732" customFormat="1" ht="15.75" customHeight="1" x14ac:dyDescent="0.3">
      <c r="A1" s="6345" t="s">
        <v>1368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s="732" customFormat="1" ht="15.75" customHeight="1" thickBot="1" x14ac:dyDescent="0.35">
      <c r="A2" s="6345" t="s">
        <v>1367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s="732" customFormat="1" ht="15" customHeight="1" x14ac:dyDescent="0.3">
      <c r="A3" s="6444"/>
      <c r="B3" s="7155"/>
      <c r="C3" s="6529" t="s">
        <v>489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8"/>
      <c r="Q3" s="6628"/>
      <c r="R3" s="6628"/>
      <c r="S3" s="6629"/>
    </row>
    <row r="4" spans="1:19" s="732" customFormat="1" ht="18" customHeight="1" thickBot="1" x14ac:dyDescent="0.35">
      <c r="A4" s="7162"/>
      <c r="B4" s="7163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1"/>
      <c r="Q4" s="6631"/>
      <c r="R4" s="6631"/>
      <c r="S4" s="6633"/>
    </row>
    <row r="5" spans="1:19" s="732" customFormat="1" ht="62" x14ac:dyDescent="0.3">
      <c r="A5" s="7162"/>
      <c r="B5" s="7163"/>
      <c r="C5" s="1055" t="s">
        <v>55</v>
      </c>
      <c r="D5" s="932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3" t="s">
        <v>479</v>
      </c>
      <c r="N5" s="932" t="s">
        <v>478</v>
      </c>
      <c r="O5" s="933" t="s">
        <v>477</v>
      </c>
      <c r="P5" s="932" t="s">
        <v>476</v>
      </c>
      <c r="Q5" s="933" t="s">
        <v>475</v>
      </c>
      <c r="R5" s="932" t="s">
        <v>474</v>
      </c>
      <c r="S5" s="931" t="s">
        <v>473</v>
      </c>
    </row>
    <row r="6" spans="1:19" s="732" customFormat="1" ht="62.5" thickBot="1" x14ac:dyDescent="0.35">
      <c r="A6" s="6599"/>
      <c r="B6" s="6600"/>
      <c r="C6" s="1077" t="s">
        <v>49</v>
      </c>
      <c r="D6" s="854" t="s">
        <v>472</v>
      </c>
      <c r="E6" s="963" t="s">
        <v>471</v>
      </c>
      <c r="F6" s="854" t="s">
        <v>470</v>
      </c>
      <c r="G6" s="963" t="s">
        <v>469</v>
      </c>
      <c r="H6" s="854" t="s">
        <v>468</v>
      </c>
      <c r="I6" s="963" t="s">
        <v>467</v>
      </c>
      <c r="J6" s="854" t="s">
        <v>466</v>
      </c>
      <c r="K6" s="963" t="s">
        <v>465</v>
      </c>
      <c r="L6" s="854" t="s">
        <v>464</v>
      </c>
      <c r="M6" s="963" t="s">
        <v>463</v>
      </c>
      <c r="N6" s="854" t="s">
        <v>462</v>
      </c>
      <c r="O6" s="963" t="s">
        <v>461</v>
      </c>
      <c r="P6" s="854" t="s">
        <v>460</v>
      </c>
      <c r="Q6" s="963" t="s">
        <v>459</v>
      </c>
      <c r="R6" s="854" t="s">
        <v>458</v>
      </c>
      <c r="S6" s="1076" t="s">
        <v>457</v>
      </c>
    </row>
    <row r="7" spans="1:19" s="179" customFormat="1" ht="12" customHeight="1" thickBot="1" x14ac:dyDescent="0.4">
      <c r="A7" s="6368" t="s">
        <v>59</v>
      </c>
      <c r="B7" s="7137"/>
      <c r="C7" s="205">
        <v>22767.999999999938</v>
      </c>
      <c r="D7" s="239">
        <v>0.31395635293880858</v>
      </c>
      <c r="E7" s="239">
        <v>0.27731393793911963</v>
      </c>
      <c r="F7" s="239">
        <v>3.9785306296332361E-2</v>
      </c>
      <c r="G7" s="239">
        <v>4.8067749242780733E-2</v>
      </c>
      <c r="H7" s="239">
        <v>3.9452529570805417E-2</v>
      </c>
      <c r="I7" s="239">
        <v>6.0491413662453287E-2</v>
      </c>
      <c r="J7" s="239">
        <v>1.7045563385324553E-2</v>
      </c>
      <c r="K7" s="239">
        <v>0.14124523239032491</v>
      </c>
      <c r="L7" s="239">
        <v>1.8376670287432326E-2</v>
      </c>
      <c r="M7" s="239">
        <v>3.9415554379080203E-2</v>
      </c>
      <c r="N7" s="239">
        <v>4.5886212930992994E-2</v>
      </c>
      <c r="O7" s="239">
        <v>5.7163646407183855E-2</v>
      </c>
      <c r="P7" s="239">
        <v>0.17296994689056019</v>
      </c>
      <c r="Q7" s="239">
        <v>6.100906634660631E-3</v>
      </c>
      <c r="R7" s="239">
        <v>6.5593990120533088E-2</v>
      </c>
      <c r="S7" s="238">
        <v>5.989981059484983E-3</v>
      </c>
    </row>
    <row r="8" spans="1:19" s="179" customFormat="1" ht="12" customHeight="1" x14ac:dyDescent="0.35">
      <c r="A8" s="160" t="s">
        <v>123</v>
      </c>
      <c r="B8" s="390" t="s">
        <v>122</v>
      </c>
      <c r="C8" s="444">
        <v>1909.9999999999973</v>
      </c>
      <c r="D8" s="3219">
        <v>0.1158584381097456</v>
      </c>
      <c r="E8" s="3219">
        <v>0.19511232620800636</v>
      </c>
      <c r="F8" s="3219">
        <v>2.3507509181687512E-2</v>
      </c>
      <c r="G8" s="3219">
        <v>1.3768683949274114E-2</v>
      </c>
      <c r="H8" s="3219">
        <v>6.0447880752910743E-2</v>
      </c>
      <c r="I8" s="3219">
        <v>2.115675826351876E-2</v>
      </c>
      <c r="J8" s="3219">
        <v>1.9141828905088403E-2</v>
      </c>
      <c r="K8" s="3219">
        <v>2.4179152301164297E-2</v>
      </c>
      <c r="L8" s="3219"/>
      <c r="M8" s="3219">
        <v>2.4179152301164297E-2</v>
      </c>
      <c r="N8" s="3219">
        <v>1.2631868207157866E-2</v>
      </c>
      <c r="O8" s="3219">
        <v>2.5056186070592613E-2</v>
      </c>
      <c r="P8" s="3219">
        <v>0.26157629268276594</v>
      </c>
      <c r="Q8" s="3219">
        <v>6.6535180278291988E-3</v>
      </c>
      <c r="R8" s="3219">
        <v>2.5145810215097559E-2</v>
      </c>
      <c r="S8" s="3218">
        <v>6.560029923681791E-3</v>
      </c>
    </row>
    <row r="9" spans="1:19" s="179" customFormat="1" ht="12" customHeight="1" x14ac:dyDescent="0.35">
      <c r="A9" s="92" t="s">
        <v>121</v>
      </c>
      <c r="B9" s="3136" t="s">
        <v>120</v>
      </c>
      <c r="C9" s="3135">
        <v>867.00000000000068</v>
      </c>
      <c r="D9" s="3134">
        <v>0.19536671417524201</v>
      </c>
      <c r="E9" s="3134">
        <v>0.26932256812170585</v>
      </c>
      <c r="F9" s="3134">
        <v>3.2663835493021535E-2</v>
      </c>
      <c r="G9" s="3134">
        <v>5.1152798979637495E-2</v>
      </c>
      <c r="H9" s="3134">
        <v>6.6560268551817472E-2</v>
      </c>
      <c r="I9" s="3134">
        <v>4.0059420887667917E-2</v>
      </c>
      <c r="J9" s="3134">
        <v>1.2325975657743975E-2</v>
      </c>
      <c r="K9" s="3134">
        <v>6.5943969768930272E-2</v>
      </c>
      <c r="L9" s="3134"/>
      <c r="M9" s="3134">
        <v>1.4174872006405572E-2</v>
      </c>
      <c r="N9" s="3134">
        <v>4.2558549802200425E-2</v>
      </c>
      <c r="O9" s="3134">
        <v>8.9808887490718303E-2</v>
      </c>
      <c r="P9" s="3134">
        <v>0.12146721930398593</v>
      </c>
      <c r="Q9" s="3134"/>
      <c r="R9" s="3134">
        <v>4.3214579849060165E-2</v>
      </c>
      <c r="S9" s="3133">
        <v>2.2300717795111436E-2</v>
      </c>
    </row>
    <row r="10" spans="1:19" s="179" customFormat="1" ht="12" customHeight="1" x14ac:dyDescent="0.35">
      <c r="A10" s="92"/>
      <c r="B10" s="3136" t="s">
        <v>119</v>
      </c>
      <c r="C10" s="3135">
        <v>1846.0000000000002</v>
      </c>
      <c r="D10" s="3134">
        <v>9.1113549302286573E-2</v>
      </c>
      <c r="E10" s="3134">
        <v>0.16832221959458563</v>
      </c>
      <c r="F10" s="3134">
        <v>3.9519129817859232E-2</v>
      </c>
      <c r="G10" s="3134">
        <v>5.8912776858104969E-2</v>
      </c>
      <c r="H10" s="3134">
        <v>1.5368550484723036E-2</v>
      </c>
      <c r="I10" s="3134">
        <v>3.2566690312865479E-2</v>
      </c>
      <c r="J10" s="3134">
        <v>1.5368550484723036E-2</v>
      </c>
      <c r="K10" s="3134">
        <v>2.9639347363394426E-2</v>
      </c>
      <c r="L10" s="3134"/>
      <c r="M10" s="3134">
        <v>1.2807125403935863E-2</v>
      </c>
      <c r="N10" s="3134">
        <v>1.5700749997234958E-2</v>
      </c>
      <c r="O10" s="3134">
        <v>3.4389956020327739E-2</v>
      </c>
      <c r="P10" s="3134">
        <v>0.24998067870037369</v>
      </c>
      <c r="Q10" s="3134"/>
      <c r="R10" s="3134">
        <v>9.0627899385804178E-2</v>
      </c>
      <c r="S10" s="3133"/>
    </row>
    <row r="11" spans="1:19" s="179" customFormat="1" ht="12" customHeight="1" x14ac:dyDescent="0.35">
      <c r="A11" s="92"/>
      <c r="B11" s="3136" t="s">
        <v>118</v>
      </c>
      <c r="C11" s="3135">
        <v>1043.9999999999993</v>
      </c>
      <c r="D11" s="3134">
        <v>0.17155691426697145</v>
      </c>
      <c r="E11" s="3134">
        <v>0.19306875304652898</v>
      </c>
      <c r="F11" s="3134">
        <v>2.0974042810068611E-2</v>
      </c>
      <c r="G11" s="3134">
        <v>2.904098235240269E-2</v>
      </c>
      <c r="H11" s="3134"/>
      <c r="I11" s="3134">
        <v>1.5596083115179222E-2</v>
      </c>
      <c r="J11" s="3134"/>
      <c r="K11" s="3134">
        <v>5.6468576796338564E-2</v>
      </c>
      <c r="L11" s="3134"/>
      <c r="M11" s="3134">
        <v>1.0755919389778774E-2</v>
      </c>
      <c r="N11" s="3134">
        <v>5.3319597619127045E-2</v>
      </c>
      <c r="O11" s="3134">
        <v>4.4135389965440329E-2</v>
      </c>
      <c r="P11" s="3134">
        <v>0.13927510649679134</v>
      </c>
      <c r="Q11" s="3134"/>
      <c r="R11" s="3134">
        <v>3.84329390272359E-2</v>
      </c>
      <c r="S11" s="3133"/>
    </row>
    <row r="12" spans="1:19" s="179" customFormat="1" ht="12" customHeight="1" x14ac:dyDescent="0.35">
      <c r="A12" s="92"/>
      <c r="B12" s="3136" t="s">
        <v>117</v>
      </c>
      <c r="C12" s="3135">
        <v>182.00000000000003</v>
      </c>
      <c r="D12" s="3134">
        <v>0.20534745365725351</v>
      </c>
      <c r="E12" s="3134">
        <v>0.20908104372374903</v>
      </c>
      <c r="F12" s="3134"/>
      <c r="G12" s="3134"/>
      <c r="H12" s="3134"/>
      <c r="I12" s="3134"/>
      <c r="J12" s="3134"/>
      <c r="K12" s="3134">
        <v>9.7073341728883475E-2</v>
      </c>
      <c r="L12" s="3134"/>
      <c r="M12" s="3134"/>
      <c r="N12" s="3134"/>
      <c r="O12" s="3134"/>
      <c r="P12" s="3134">
        <v>0.11440471629658468</v>
      </c>
      <c r="Q12" s="3134"/>
      <c r="R12" s="3134">
        <v>9.3888259121318332E-2</v>
      </c>
      <c r="S12" s="3133"/>
    </row>
    <row r="13" spans="1:19" s="179" customFormat="1" ht="12" customHeight="1" x14ac:dyDescent="0.35">
      <c r="A13" s="92"/>
      <c r="B13" s="3136" t="s">
        <v>116</v>
      </c>
      <c r="C13" s="3135">
        <v>115.00000000000004</v>
      </c>
      <c r="D13" s="3134">
        <v>0</v>
      </c>
      <c r="E13" s="3134">
        <v>0.40426611903712406</v>
      </c>
      <c r="F13" s="3134"/>
      <c r="G13" s="3134"/>
      <c r="H13" s="3134"/>
      <c r="I13" s="3134"/>
      <c r="J13" s="3134"/>
      <c r="K13" s="3134"/>
      <c r="L13" s="3134"/>
      <c r="M13" s="3134"/>
      <c r="N13" s="3134"/>
      <c r="O13" s="3134"/>
      <c r="P13" s="3134">
        <v>0.14293606319301586</v>
      </c>
      <c r="Q13" s="3134"/>
      <c r="R13" s="3134">
        <v>0.33114846926005015</v>
      </c>
      <c r="S13" s="3133"/>
    </row>
    <row r="14" spans="1:19" s="179" customFormat="1" ht="12" customHeight="1" x14ac:dyDescent="0.35">
      <c r="A14" s="92"/>
      <c r="B14" s="3136" t="s">
        <v>115</v>
      </c>
      <c r="C14" s="3135">
        <v>194.00000000000014</v>
      </c>
      <c r="D14" s="3134">
        <v>0.14705108183656102</v>
      </c>
      <c r="E14" s="3134">
        <v>0.12975095456167149</v>
      </c>
      <c r="F14" s="3134"/>
      <c r="G14" s="3134"/>
      <c r="H14" s="3134"/>
      <c r="I14" s="3134"/>
      <c r="J14" s="3134"/>
      <c r="K14" s="3134"/>
      <c r="L14" s="3134"/>
      <c r="M14" s="3134"/>
      <c r="N14" s="3134">
        <v>6.1173876483059685E-2</v>
      </c>
      <c r="O14" s="3134"/>
      <c r="P14" s="3134">
        <v>0.16153614265535432</v>
      </c>
      <c r="Q14" s="3134"/>
      <c r="R14" s="3134"/>
      <c r="S14" s="3133"/>
    </row>
    <row r="15" spans="1:19" s="179" customFormat="1" ht="12" customHeight="1" x14ac:dyDescent="0.35">
      <c r="A15" s="92"/>
      <c r="B15" s="3136" t="s">
        <v>114</v>
      </c>
      <c r="C15" s="3135">
        <v>84.000000000000014</v>
      </c>
      <c r="D15" s="3134">
        <v>0.23505943865214768</v>
      </c>
      <c r="E15" s="3134">
        <v>0.20819550280618795</v>
      </c>
      <c r="F15" s="3134"/>
      <c r="G15" s="3134"/>
      <c r="H15" s="3134"/>
      <c r="I15" s="3134"/>
      <c r="J15" s="3134"/>
      <c r="K15" s="3134"/>
      <c r="L15" s="3134"/>
      <c r="M15" s="3134"/>
      <c r="N15" s="3134"/>
      <c r="O15" s="3134"/>
      <c r="P15" s="3134">
        <v>0.21108394471586067</v>
      </c>
      <c r="Q15" s="3134"/>
      <c r="R15" s="3134"/>
      <c r="S15" s="3133"/>
    </row>
    <row r="16" spans="1:19" s="179" customFormat="1" ht="12" customHeight="1" x14ac:dyDescent="0.35">
      <c r="A16" s="92"/>
      <c r="B16" s="3136" t="s">
        <v>113</v>
      </c>
      <c r="C16" s="3135">
        <v>85.000000000000043</v>
      </c>
      <c r="D16" s="3134">
        <v>0.21918933146111624</v>
      </c>
      <c r="E16" s="3134">
        <v>0</v>
      </c>
      <c r="F16" s="3134"/>
      <c r="G16" s="3134"/>
      <c r="H16" s="3134"/>
      <c r="I16" s="3134"/>
      <c r="J16" s="3134"/>
      <c r="K16" s="3134"/>
      <c r="L16" s="3134"/>
      <c r="M16" s="3134"/>
      <c r="N16" s="3134"/>
      <c r="O16" s="3134"/>
      <c r="P16" s="3134"/>
      <c r="Q16" s="3134"/>
      <c r="R16" s="3134">
        <v>0.14746464699765752</v>
      </c>
      <c r="S16" s="3133"/>
    </row>
    <row r="17" spans="1:19" s="179" customFormat="1" ht="12" customHeight="1" x14ac:dyDescent="0.35">
      <c r="A17" s="92"/>
      <c r="B17" s="3136" t="s">
        <v>112</v>
      </c>
      <c r="C17" s="3135">
        <v>103.00000000000004</v>
      </c>
      <c r="D17" s="3134">
        <v>0.13785113330245546</v>
      </c>
      <c r="E17" s="3134">
        <v>0.3116634318142471</v>
      </c>
      <c r="F17" s="3134"/>
      <c r="G17" s="3134"/>
      <c r="H17" s="3134"/>
      <c r="I17" s="3134"/>
      <c r="J17" s="3134"/>
      <c r="K17" s="3134"/>
      <c r="L17" s="3134"/>
      <c r="M17" s="3134"/>
      <c r="N17" s="3134"/>
      <c r="O17" s="3134"/>
      <c r="P17" s="3134"/>
      <c r="Q17" s="3134"/>
      <c r="R17" s="3134"/>
      <c r="S17" s="3133"/>
    </row>
    <row r="18" spans="1:19" s="179" customFormat="1" ht="12" customHeight="1" x14ac:dyDescent="0.35">
      <c r="A18" s="92"/>
      <c r="B18" s="3136" t="s">
        <v>111</v>
      </c>
      <c r="C18" s="3135">
        <v>615.99999999999955</v>
      </c>
      <c r="D18" s="3134">
        <v>0.2336862419282224</v>
      </c>
      <c r="E18" s="3134">
        <v>0.24897412691418089</v>
      </c>
      <c r="F18" s="3134"/>
      <c r="G18" s="3134">
        <v>3.6035728895473552E-2</v>
      </c>
      <c r="H18" s="3134"/>
      <c r="I18" s="3134"/>
      <c r="J18" s="3134"/>
      <c r="K18" s="3134">
        <v>6.9887474221524457E-2</v>
      </c>
      <c r="L18" s="3134"/>
      <c r="M18" s="3134">
        <v>9.9371252408730099E-2</v>
      </c>
      <c r="N18" s="3134">
        <v>2.8229453786200533E-2</v>
      </c>
      <c r="O18" s="3134">
        <v>3.0283980655680925E-2</v>
      </c>
      <c r="P18" s="3134">
        <v>0.12497040839208826</v>
      </c>
      <c r="Q18" s="3134"/>
      <c r="R18" s="3134">
        <v>0.1265454191460251</v>
      </c>
      <c r="S18" s="3133"/>
    </row>
    <row r="19" spans="1:19" s="179" customFormat="1" ht="12" customHeight="1" x14ac:dyDescent="0.35">
      <c r="A19" s="92"/>
      <c r="B19" s="3136" t="s">
        <v>110</v>
      </c>
      <c r="C19" s="3135">
        <v>275.99999999999994</v>
      </c>
      <c r="D19" s="3134">
        <v>0.15412536380572325</v>
      </c>
      <c r="E19" s="3134">
        <v>0.24132787227475089</v>
      </c>
      <c r="F19" s="3134"/>
      <c r="G19" s="3134">
        <v>4.2587271577897212E-2</v>
      </c>
      <c r="H19" s="3134"/>
      <c r="I19" s="3134"/>
      <c r="J19" s="3134"/>
      <c r="K19" s="3134"/>
      <c r="L19" s="3134"/>
      <c r="M19" s="3134"/>
      <c r="N19" s="3134">
        <v>8.4112450809549405E-2</v>
      </c>
      <c r="O19" s="3134">
        <v>6.4999004276956415E-2</v>
      </c>
      <c r="P19" s="3134">
        <v>0.18755465263812848</v>
      </c>
      <c r="Q19" s="3134"/>
      <c r="R19" s="3134"/>
      <c r="S19" s="3133"/>
    </row>
    <row r="20" spans="1:19" s="179" customFormat="1" ht="12" customHeight="1" x14ac:dyDescent="0.35">
      <c r="A20" s="92"/>
      <c r="B20" s="3136" t="s">
        <v>109</v>
      </c>
      <c r="C20" s="3135">
        <v>308.99999999999994</v>
      </c>
      <c r="D20" s="3134">
        <v>0.18293624299538783</v>
      </c>
      <c r="E20" s="3134">
        <v>0.15020028372252894</v>
      </c>
      <c r="F20" s="3134"/>
      <c r="G20" s="3134"/>
      <c r="H20" s="3134"/>
      <c r="I20" s="3134"/>
      <c r="J20" s="3134"/>
      <c r="K20" s="3134">
        <v>0.10591045647101401</v>
      </c>
      <c r="L20" s="3134"/>
      <c r="M20" s="3134">
        <v>4.4289827251514952E-2</v>
      </c>
      <c r="N20" s="3134">
        <v>3.8532011922780295E-2</v>
      </c>
      <c r="O20" s="3134"/>
      <c r="P20" s="3134">
        <v>6.0047668615577809E-2</v>
      </c>
      <c r="Q20" s="3134"/>
      <c r="R20" s="3134">
        <v>0.20954662218701992</v>
      </c>
      <c r="S20" s="3133"/>
    </row>
    <row r="21" spans="1:19" s="179" customFormat="1" ht="12" customHeight="1" x14ac:dyDescent="0.35">
      <c r="A21" s="92"/>
      <c r="B21" s="3136" t="s">
        <v>108</v>
      </c>
      <c r="C21" s="3135">
        <v>210.00000000000006</v>
      </c>
      <c r="D21" s="3134">
        <v>9.5523359680646305E-2</v>
      </c>
      <c r="E21" s="3134">
        <v>0.11875877149485757</v>
      </c>
      <c r="F21" s="3134"/>
      <c r="G21" s="3134"/>
      <c r="H21" s="3134"/>
      <c r="I21" s="3134"/>
      <c r="J21" s="3134"/>
      <c r="K21" s="3134">
        <v>5.9379385747428785E-2</v>
      </c>
      <c r="L21" s="3134"/>
      <c r="M21" s="3134"/>
      <c r="N21" s="3134"/>
      <c r="O21" s="3134"/>
      <c r="P21" s="3134">
        <v>0.10002196003286511</v>
      </c>
      <c r="Q21" s="3134"/>
      <c r="R21" s="3134">
        <v>0.26704887286278117</v>
      </c>
      <c r="S21" s="3133"/>
    </row>
    <row r="22" spans="1:19" s="179" customFormat="1" ht="12" customHeight="1" x14ac:dyDescent="0.35">
      <c r="A22" s="92"/>
      <c r="B22" s="3136" t="s">
        <v>107</v>
      </c>
      <c r="C22" s="3135">
        <v>272.00000000000017</v>
      </c>
      <c r="D22" s="3134">
        <v>0.24677802298399409</v>
      </c>
      <c r="E22" s="3134">
        <v>0.20757029970616325</v>
      </c>
      <c r="F22" s="3134"/>
      <c r="G22" s="3134"/>
      <c r="H22" s="3134"/>
      <c r="I22" s="3134"/>
      <c r="J22" s="3134"/>
      <c r="K22" s="3134">
        <v>8.9947129872670742E-2</v>
      </c>
      <c r="L22" s="3134"/>
      <c r="M22" s="3134">
        <v>5.0739406594839907E-2</v>
      </c>
      <c r="N22" s="3134"/>
      <c r="O22" s="3134"/>
      <c r="P22" s="3134">
        <v>5.6129602571707259E-2</v>
      </c>
      <c r="Q22" s="3134"/>
      <c r="R22" s="3134">
        <v>5.8005534278412478E-2</v>
      </c>
      <c r="S22" s="3133"/>
    </row>
    <row r="23" spans="1:19" s="179" customFormat="1" ht="12" customHeight="1" x14ac:dyDescent="0.35">
      <c r="A23" s="92"/>
      <c r="B23" s="3136" t="s">
        <v>106</v>
      </c>
      <c r="C23" s="3135">
        <v>262.00000000000006</v>
      </c>
      <c r="D23" s="3134">
        <v>0.17005212867001301</v>
      </c>
      <c r="E23" s="3134">
        <v>0.24019863174639339</v>
      </c>
      <c r="F23" s="3134"/>
      <c r="G23" s="3134"/>
      <c r="H23" s="3134"/>
      <c r="I23" s="3134"/>
      <c r="J23" s="3134"/>
      <c r="K23" s="3134">
        <v>5.5266941817754232E-2</v>
      </c>
      <c r="L23" s="3134"/>
      <c r="M23" s="3134"/>
      <c r="N23" s="3134"/>
      <c r="O23" s="3134">
        <v>0.10854168557046882</v>
      </c>
      <c r="P23" s="3134">
        <v>0.12784345038475514</v>
      </c>
      <c r="Q23" s="3134"/>
      <c r="R23" s="3134">
        <v>4.1951917818622432E-2</v>
      </c>
      <c r="S23" s="3133"/>
    </row>
    <row r="24" spans="1:19" s="179" customFormat="1" ht="12" customHeight="1" x14ac:dyDescent="0.35">
      <c r="A24" s="92"/>
      <c r="B24" s="3136" t="s">
        <v>105</v>
      </c>
      <c r="C24" s="3135">
        <v>595</v>
      </c>
      <c r="D24" s="3134">
        <v>6.5206225578887653E-2</v>
      </c>
      <c r="E24" s="3134">
        <v>0.11048832667533742</v>
      </c>
      <c r="F24" s="3134">
        <v>3.2603112789443826E-2</v>
      </c>
      <c r="G24" s="3134"/>
      <c r="H24" s="3134"/>
      <c r="I24" s="3134">
        <v>1.8112840438579903E-2</v>
      </c>
      <c r="J24" s="3134"/>
      <c r="K24" s="3134">
        <v>3.4414396833301816E-2</v>
      </c>
      <c r="L24" s="3134"/>
      <c r="M24" s="3134"/>
      <c r="N24" s="3134"/>
      <c r="O24" s="3134">
        <v>2.3332342697179306E-2</v>
      </c>
      <c r="P24" s="3134">
        <v>0.34874485101825797</v>
      </c>
      <c r="Q24" s="3134"/>
      <c r="R24" s="3134">
        <v>7.611117493739103E-2</v>
      </c>
      <c r="S24" s="3133"/>
    </row>
    <row r="25" spans="1:19" s="179" customFormat="1" ht="12" customHeight="1" x14ac:dyDescent="0.35">
      <c r="A25" s="92"/>
      <c r="B25" s="3136" t="s">
        <v>104</v>
      </c>
      <c r="C25" s="3135">
        <v>122.99999999999999</v>
      </c>
      <c r="D25" s="3134">
        <v>0.18826863555891227</v>
      </c>
      <c r="E25" s="3134">
        <v>0.21799526222610896</v>
      </c>
      <c r="F25" s="3134"/>
      <c r="G25" s="3134"/>
      <c r="H25" s="3134"/>
      <c r="I25" s="3134"/>
      <c r="J25" s="3134"/>
      <c r="K25" s="3134"/>
      <c r="L25" s="3134"/>
      <c r="M25" s="3134"/>
      <c r="N25" s="3134"/>
      <c r="O25" s="3134"/>
      <c r="P25" s="3134"/>
      <c r="Q25" s="3134"/>
      <c r="R25" s="3134"/>
      <c r="S25" s="3133"/>
    </row>
    <row r="26" spans="1:19" s="179" customFormat="1" ht="12" customHeight="1" x14ac:dyDescent="0.35">
      <c r="A26" s="92"/>
      <c r="B26" s="3136" t="s">
        <v>103</v>
      </c>
      <c r="C26" s="3135">
        <v>58.000000000000007</v>
      </c>
      <c r="D26" s="3134">
        <v>0.24778555017851853</v>
      </c>
      <c r="E26" s="3134">
        <v>0.18354485198408779</v>
      </c>
      <c r="F26" s="3134"/>
      <c r="G26" s="3134"/>
      <c r="H26" s="3134"/>
      <c r="I26" s="3134"/>
      <c r="J26" s="3134"/>
      <c r="K26" s="3134"/>
      <c r="L26" s="3134"/>
      <c r="M26" s="3134"/>
      <c r="N26" s="3134"/>
      <c r="O26" s="3134"/>
      <c r="P26" s="3134"/>
      <c r="Q26" s="3134"/>
      <c r="R26" s="3134"/>
      <c r="S26" s="3133"/>
    </row>
    <row r="27" spans="1:19" s="179" customFormat="1" ht="12" customHeight="1" x14ac:dyDescent="0.35">
      <c r="A27" s="92"/>
      <c r="B27" s="3136" t="s">
        <v>102</v>
      </c>
      <c r="C27" s="3135">
        <v>83.000000000000014</v>
      </c>
      <c r="D27" s="3134">
        <v>0.27491811142134498</v>
      </c>
      <c r="E27" s="3134">
        <v>0.1924426779949415</v>
      </c>
      <c r="F27" s="3134"/>
      <c r="G27" s="3134"/>
      <c r="H27" s="3134"/>
      <c r="I27" s="3134"/>
      <c r="J27" s="3134"/>
      <c r="K27" s="3134"/>
      <c r="L27" s="3134"/>
      <c r="M27" s="3134"/>
      <c r="N27" s="3134"/>
      <c r="O27" s="3134">
        <v>0.16005668754128841</v>
      </c>
      <c r="P27" s="3134">
        <v>0.22757860266248572</v>
      </c>
      <c r="Q27" s="3134"/>
      <c r="R27" s="3134"/>
      <c r="S27" s="3133"/>
    </row>
    <row r="28" spans="1:19" s="179" customFormat="1" ht="12" customHeight="1" x14ac:dyDescent="0.35">
      <c r="A28" s="92"/>
      <c r="B28" s="3136" t="s">
        <v>101</v>
      </c>
      <c r="C28" s="3135">
        <v>144.00000000000003</v>
      </c>
      <c r="D28" s="3134">
        <v>0.11828384306165113</v>
      </c>
      <c r="E28" s="3134">
        <v>0.25696145216841454</v>
      </c>
      <c r="F28" s="3134"/>
      <c r="G28" s="3134"/>
      <c r="H28" s="3134"/>
      <c r="I28" s="3134"/>
      <c r="J28" s="3134"/>
      <c r="K28" s="3134"/>
      <c r="L28" s="3134"/>
      <c r="M28" s="3134"/>
      <c r="N28" s="3134"/>
      <c r="O28" s="3134"/>
      <c r="P28" s="3134">
        <v>0.15125750990403991</v>
      </c>
      <c r="Q28" s="3134"/>
      <c r="R28" s="3134">
        <v>0.10711363167706305</v>
      </c>
      <c r="S28" s="3133"/>
    </row>
    <row r="29" spans="1:19" s="179" customFormat="1" ht="12" customHeight="1" x14ac:dyDescent="0.35">
      <c r="A29" s="92"/>
      <c r="B29" s="3136" t="s">
        <v>100</v>
      </c>
      <c r="C29" s="3135">
        <v>115.99999999999999</v>
      </c>
      <c r="D29" s="3134">
        <v>0.16495748224745371</v>
      </c>
      <c r="E29" s="3134">
        <v>0.22387086876440146</v>
      </c>
      <c r="F29" s="3134"/>
      <c r="G29" s="3134"/>
      <c r="H29" s="3134"/>
      <c r="I29" s="3134"/>
      <c r="J29" s="3134"/>
      <c r="K29" s="3134"/>
      <c r="L29" s="3134"/>
      <c r="M29" s="3134"/>
      <c r="N29" s="3134"/>
      <c r="O29" s="3134"/>
      <c r="P29" s="3134">
        <v>0.18459050684023268</v>
      </c>
      <c r="Q29" s="3134"/>
      <c r="R29" s="3134"/>
      <c r="S29" s="3133"/>
    </row>
    <row r="30" spans="1:19" s="179" customFormat="1" ht="12" customHeight="1" x14ac:dyDescent="0.35">
      <c r="A30" s="92"/>
      <c r="B30" s="3136" t="s">
        <v>99</v>
      </c>
      <c r="C30" s="3135">
        <v>344</v>
      </c>
      <c r="D30" s="3134">
        <v>0.20742140115954433</v>
      </c>
      <c r="E30" s="3134">
        <v>0.25079133049290359</v>
      </c>
      <c r="F30" s="3134"/>
      <c r="G30" s="3134">
        <v>5.8455122144962492E-2</v>
      </c>
      <c r="H30" s="3134"/>
      <c r="I30" s="3134"/>
      <c r="J30" s="3134"/>
      <c r="K30" s="3134">
        <v>8.6739858666718531E-2</v>
      </c>
      <c r="L30" s="3134"/>
      <c r="M30" s="3134">
        <v>5.0912525739160878E-2</v>
      </c>
      <c r="N30" s="3134"/>
      <c r="O30" s="3134">
        <v>6.3227513690128925E-2</v>
      </c>
      <c r="P30" s="3134">
        <v>0.12238842847597112</v>
      </c>
      <c r="Q30" s="3134"/>
      <c r="R30" s="3134">
        <v>0.11790965906035937</v>
      </c>
      <c r="S30" s="3133"/>
    </row>
    <row r="31" spans="1:19" s="179" customFormat="1" ht="12" customHeight="1" thickBot="1" x14ac:dyDescent="0.4">
      <c r="A31" s="92"/>
      <c r="B31" s="3139" t="s">
        <v>59</v>
      </c>
      <c r="C31" s="3138">
        <v>9838.0000000000055</v>
      </c>
      <c r="D31" s="3137">
        <v>0.14809332964570524</v>
      </c>
      <c r="E31" s="3137">
        <v>0.19994760096808642</v>
      </c>
      <c r="F31" s="3137">
        <v>2.8458117951925852E-2</v>
      </c>
      <c r="G31" s="3137">
        <v>3.7470884157958767E-2</v>
      </c>
      <c r="H31" s="3137">
        <v>2.7902536473471767E-2</v>
      </c>
      <c r="I31" s="3137">
        <v>2.555674800888786E-2</v>
      </c>
      <c r="J31" s="3137">
        <v>1.2346255076757419E-2</v>
      </c>
      <c r="K31" s="3137">
        <v>4.8273857350121512E-2</v>
      </c>
      <c r="L31" s="3137">
        <v>3.9508016245623744E-3</v>
      </c>
      <c r="M31" s="3137">
        <v>2.3890003573525605E-2</v>
      </c>
      <c r="N31" s="3137">
        <v>3.0730210727803842E-2</v>
      </c>
      <c r="O31" s="3137">
        <v>4.1173598599085363E-2</v>
      </c>
      <c r="P31" s="3137">
        <v>0.18630674562448707</v>
      </c>
      <c r="Q31" s="3137">
        <v>5.3996325398012806E-3</v>
      </c>
      <c r="R31" s="3137">
        <v>7.2075280682189283E-2</v>
      </c>
      <c r="S31" s="3206">
        <v>6.2379391509819028E-3</v>
      </c>
    </row>
    <row r="32" spans="1:19" s="179" customFormat="1" ht="12" customHeight="1" x14ac:dyDescent="0.35">
      <c r="A32" s="89" t="s">
        <v>98</v>
      </c>
      <c r="B32" s="3217" t="s">
        <v>97</v>
      </c>
      <c r="C32" s="3001">
        <v>7510.99999999999</v>
      </c>
      <c r="D32" s="2723">
        <v>0.57089084831334158</v>
      </c>
      <c r="E32" s="2723">
        <v>0.40671941227295122</v>
      </c>
      <c r="F32" s="2723">
        <v>5.7734159236207984E-2</v>
      </c>
      <c r="G32" s="2723">
        <v>6.1282068463014067E-2</v>
      </c>
      <c r="H32" s="2723">
        <v>7.4989899566583001E-2</v>
      </c>
      <c r="I32" s="2723">
        <v>0.12337047993212041</v>
      </c>
      <c r="J32" s="2723">
        <v>2.1287455360836465E-2</v>
      </c>
      <c r="K32" s="2723">
        <v>0.29383139142003062</v>
      </c>
      <c r="L32" s="2723"/>
      <c r="M32" s="2723">
        <v>2.5480438992516372E-2</v>
      </c>
      <c r="N32" s="2723">
        <v>8.1070956613292819E-2</v>
      </c>
      <c r="O32" s="2723">
        <v>0.108052937554343</v>
      </c>
      <c r="P32" s="2723">
        <v>0.17071845446739289</v>
      </c>
      <c r="Q32" s="2723">
        <v>5.7299138922412909E-3</v>
      </c>
      <c r="R32" s="2723">
        <v>3.2687144115157593E-2</v>
      </c>
      <c r="S32" s="2749">
        <v>6.6320061276848672E-3</v>
      </c>
    </row>
    <row r="33" spans="1:19" s="179" customFormat="1" ht="12" customHeight="1" x14ac:dyDescent="0.35">
      <c r="A33" s="78" t="s">
        <v>96</v>
      </c>
      <c r="B33" s="3136" t="s">
        <v>95</v>
      </c>
      <c r="C33" s="3135">
        <v>757</v>
      </c>
      <c r="D33" s="3134">
        <v>0.51563394342679103</v>
      </c>
      <c r="E33" s="3134">
        <v>0.42231368986181961</v>
      </c>
      <c r="F33" s="3134">
        <v>6.4849667731590274E-2</v>
      </c>
      <c r="G33" s="3134">
        <v>5.69411716667622E-2</v>
      </c>
      <c r="H33" s="3134">
        <v>6.1686269305659049E-2</v>
      </c>
      <c r="I33" s="3134">
        <v>0.14867972601876797</v>
      </c>
      <c r="J33" s="3134"/>
      <c r="K33" s="3134">
        <v>0.23250978430594563</v>
      </c>
      <c r="L33" s="3134"/>
      <c r="M33" s="3134">
        <v>5.0614374814899728E-2</v>
      </c>
      <c r="N33" s="3134">
        <v>4.473797513651416E-2</v>
      </c>
      <c r="O33" s="3134">
        <v>8.8497240662837359E-2</v>
      </c>
      <c r="P33" s="3134">
        <v>0.21829997754482097</v>
      </c>
      <c r="Q33" s="3134"/>
      <c r="R33" s="3134">
        <v>4.0401231702413665E-2</v>
      </c>
      <c r="S33" s="3133"/>
    </row>
    <row r="34" spans="1:19" s="179" customFormat="1" ht="12" customHeight="1" x14ac:dyDescent="0.35">
      <c r="A34" s="78"/>
      <c r="B34" s="3136" t="s">
        <v>94</v>
      </c>
      <c r="C34" s="3135">
        <v>242.99999999999991</v>
      </c>
      <c r="D34" s="3134">
        <v>0.63975151049533507</v>
      </c>
      <c r="E34" s="3134">
        <v>0.44210470237482508</v>
      </c>
      <c r="F34" s="3134"/>
      <c r="G34" s="3134"/>
      <c r="H34" s="3134"/>
      <c r="I34" s="3134">
        <v>7.8018476889675017E-2</v>
      </c>
      <c r="J34" s="3134"/>
      <c r="K34" s="3134">
        <v>0.32767760293663506</v>
      </c>
      <c r="L34" s="3134"/>
      <c r="M34" s="3134">
        <v>0.11442709943819002</v>
      </c>
      <c r="N34" s="3134"/>
      <c r="O34" s="3134"/>
      <c r="P34" s="3134"/>
      <c r="Q34" s="3134"/>
      <c r="R34" s="3134"/>
      <c r="S34" s="3133"/>
    </row>
    <row r="35" spans="1:19" s="179" customFormat="1" ht="12" customHeight="1" thickBot="1" x14ac:dyDescent="0.4">
      <c r="A35" s="81"/>
      <c r="B35" s="2995" t="s">
        <v>59</v>
      </c>
      <c r="C35" s="181">
        <v>8511.0000000000218</v>
      </c>
      <c r="D35" s="3137">
        <v>0.56780261491506612</v>
      </c>
      <c r="E35" s="3137">
        <v>0.40909117956026575</v>
      </c>
      <c r="F35" s="3137">
        <v>5.7648548267887137E-2</v>
      </c>
      <c r="G35" s="3137">
        <v>6.0353048063170732E-2</v>
      </c>
      <c r="H35" s="3137">
        <v>7.1882757716748166E-2</v>
      </c>
      <c r="I35" s="3137">
        <v>0.12440699058304533</v>
      </c>
      <c r="J35" s="3137">
        <v>2.1778340456757365E-2</v>
      </c>
      <c r="K35" s="3137">
        <v>0.28923913600085593</v>
      </c>
      <c r="L35" s="3137">
        <v>5.408999590567188E-2</v>
      </c>
      <c r="M35" s="3137">
        <v>3.0176524031585366E-2</v>
      </c>
      <c r="N35" s="3137">
        <v>7.7996380492770648E-2</v>
      </c>
      <c r="O35" s="3137">
        <v>0.10452610657022844</v>
      </c>
      <c r="P35" s="3137">
        <v>0.17187444461647944</v>
      </c>
      <c r="Q35" s="3137">
        <v>6.7213186115858093E-3</v>
      </c>
      <c r="R35" s="3137">
        <v>3.4684398724763428E-2</v>
      </c>
      <c r="S35" s="3206">
        <v>6.0858105831326113E-3</v>
      </c>
    </row>
    <row r="36" spans="1:19" s="179" customFormat="1" ht="12" customHeight="1" thickBot="1" x14ac:dyDescent="0.4">
      <c r="A36" s="98" t="s">
        <v>93</v>
      </c>
      <c r="B36" s="200" t="s">
        <v>59</v>
      </c>
      <c r="C36" s="199">
        <v>182</v>
      </c>
      <c r="D36" s="239">
        <v>0.72054896910833577</v>
      </c>
      <c r="E36" s="239">
        <v>0.44283738726449801</v>
      </c>
      <c r="F36" s="239"/>
      <c r="G36" s="239"/>
      <c r="H36" s="239"/>
      <c r="I36" s="239"/>
      <c r="J36" s="239"/>
      <c r="K36" s="239">
        <v>0.40530879512343887</v>
      </c>
      <c r="L36" s="239"/>
      <c r="M36" s="239"/>
      <c r="N36" s="239"/>
      <c r="O36" s="239"/>
      <c r="P36" s="239"/>
      <c r="Q36" s="239"/>
      <c r="R36" s="239"/>
      <c r="S36" s="238"/>
    </row>
    <row r="37" spans="1:19" s="179" customFormat="1" ht="12" customHeight="1" x14ac:dyDescent="0.35">
      <c r="A37" s="89" t="s">
        <v>92</v>
      </c>
      <c r="B37" s="2888" t="s">
        <v>91</v>
      </c>
      <c r="C37" s="3087">
        <v>289</v>
      </c>
      <c r="D37" s="3130">
        <v>0.61271882582993076</v>
      </c>
      <c r="E37" s="3130">
        <v>0.44443689479213289</v>
      </c>
      <c r="F37" s="3130">
        <v>0.11218795402519859</v>
      </c>
      <c r="G37" s="3130">
        <v>0.1078730327165371</v>
      </c>
      <c r="H37" s="3130">
        <v>9.0613347481891177E-2</v>
      </c>
      <c r="I37" s="3130">
        <v>0.12944763925984454</v>
      </c>
      <c r="J37" s="3130"/>
      <c r="K37" s="3130">
        <v>0.26321019982835053</v>
      </c>
      <c r="L37" s="3130"/>
      <c r="M37" s="3130"/>
      <c r="N37" s="3130">
        <v>0.1343428421218314</v>
      </c>
      <c r="O37" s="3130">
        <v>0.19998830455750602</v>
      </c>
      <c r="P37" s="3130">
        <v>0.21387119521332951</v>
      </c>
      <c r="Q37" s="3130"/>
      <c r="R37" s="3130"/>
      <c r="S37" s="3129"/>
    </row>
    <row r="38" spans="1:19" s="179" customFormat="1" ht="12" customHeight="1" x14ac:dyDescent="0.35">
      <c r="A38" s="78" t="s">
        <v>90</v>
      </c>
      <c r="B38" s="3136" t="s">
        <v>89</v>
      </c>
      <c r="C38" s="3135">
        <v>587</v>
      </c>
      <c r="D38" s="3134">
        <v>0.86148147542030451</v>
      </c>
      <c r="E38" s="3134">
        <v>0.46715905081101056</v>
      </c>
      <c r="F38" s="3134">
        <v>7.7859841801835097E-2</v>
      </c>
      <c r="G38" s="3134"/>
      <c r="H38" s="3134"/>
      <c r="I38" s="3134">
        <v>0.25618399560603805</v>
      </c>
      <c r="J38" s="3134"/>
      <c r="K38" s="3134">
        <v>0.54501889261284564</v>
      </c>
      <c r="L38" s="3134"/>
      <c r="M38" s="3134">
        <v>0.13060360560307824</v>
      </c>
      <c r="N38" s="3134"/>
      <c r="O38" s="3134"/>
      <c r="P38" s="3134"/>
      <c r="Q38" s="3134"/>
      <c r="R38" s="3134">
        <v>7.0403990783241166E-2</v>
      </c>
      <c r="S38" s="3133"/>
    </row>
    <row r="39" spans="1:19" s="179" customFormat="1" ht="12" customHeight="1" x14ac:dyDescent="0.35">
      <c r="A39" s="78"/>
      <c r="B39" s="3136" t="s">
        <v>88</v>
      </c>
      <c r="C39" s="3135">
        <v>62.000000000000014</v>
      </c>
      <c r="D39" s="3134">
        <v>0.88991937324306003</v>
      </c>
      <c r="E39" s="3134">
        <v>0</v>
      </c>
      <c r="F39" s="3134"/>
      <c r="G39" s="3134"/>
      <c r="H39" s="3134"/>
      <c r="I39" s="3134"/>
      <c r="J39" s="3134"/>
      <c r="K39" s="3134">
        <v>0.45636890935541541</v>
      </c>
      <c r="L39" s="3134"/>
      <c r="M39" s="3134"/>
      <c r="N39" s="3134"/>
      <c r="O39" s="3134"/>
      <c r="P39" s="3134"/>
      <c r="Q39" s="3134"/>
      <c r="R39" s="3134"/>
      <c r="S39" s="3133"/>
    </row>
    <row r="40" spans="1:19" s="179" customFormat="1" ht="12" customHeight="1" x14ac:dyDescent="0.35">
      <c r="A40" s="78"/>
      <c r="B40" s="3136" t="s">
        <v>87</v>
      </c>
      <c r="C40" s="3135">
        <v>80.000000000000014</v>
      </c>
      <c r="D40" s="3134">
        <v>0.73763761848066578</v>
      </c>
      <c r="E40" s="3134">
        <v>0.55322821386049925</v>
      </c>
      <c r="F40" s="3134"/>
      <c r="G40" s="3134"/>
      <c r="H40" s="3134"/>
      <c r="I40" s="3134"/>
      <c r="J40" s="3134"/>
      <c r="K40" s="3134"/>
      <c r="L40" s="3134"/>
      <c r="M40" s="3134"/>
      <c r="N40" s="3134"/>
      <c r="O40" s="3134"/>
      <c r="P40" s="3134"/>
      <c r="Q40" s="3134"/>
      <c r="R40" s="3134"/>
      <c r="S40" s="3133"/>
    </row>
    <row r="41" spans="1:19" s="179" customFormat="1" ht="12" customHeight="1" x14ac:dyDescent="0.35">
      <c r="A41" s="78"/>
      <c r="B41" s="3136" t="s">
        <v>86</v>
      </c>
      <c r="C41" s="3135">
        <v>119.00000000000003</v>
      </c>
      <c r="D41" s="3134">
        <v>0.66535233325570309</v>
      </c>
      <c r="E41" s="3134">
        <v>0.41584520828481442</v>
      </c>
      <c r="F41" s="3134"/>
      <c r="G41" s="3134"/>
      <c r="H41" s="3134"/>
      <c r="I41" s="3134"/>
      <c r="J41" s="3134"/>
      <c r="K41" s="3134">
        <v>0.26138841663616907</v>
      </c>
      <c r="L41" s="3134"/>
      <c r="M41" s="3134"/>
      <c r="N41" s="3134"/>
      <c r="O41" s="3134"/>
      <c r="P41" s="3134"/>
      <c r="Q41" s="3134"/>
      <c r="R41" s="3134"/>
      <c r="S41" s="3133"/>
    </row>
    <row r="42" spans="1:19" s="179" customFormat="1" ht="12" customHeight="1" thickBot="1" x14ac:dyDescent="0.4">
      <c r="A42" s="81"/>
      <c r="B42" s="2995" t="s">
        <v>59</v>
      </c>
      <c r="C42" s="181">
        <v>1136.9999999999995</v>
      </c>
      <c r="D42" s="3137">
        <v>0.76343155976997179</v>
      </c>
      <c r="E42" s="3137">
        <v>0.46052161831285399</v>
      </c>
      <c r="F42" s="3137">
        <v>8.3731203329609816E-2</v>
      </c>
      <c r="G42" s="3137">
        <v>6.4029743722642793E-2</v>
      </c>
      <c r="H42" s="3137">
        <v>3.447755431219228E-2</v>
      </c>
      <c r="I42" s="3137">
        <v>0.16992508911009049</v>
      </c>
      <c r="J42" s="3137">
        <v>4.1865601664804908E-2</v>
      </c>
      <c r="K42" s="3137">
        <v>0.41003662807000102</v>
      </c>
      <c r="L42" s="3137">
        <v>2.9552189410450524E-2</v>
      </c>
      <c r="M42" s="3137">
        <v>0.10466400416201227</v>
      </c>
      <c r="N42" s="3137">
        <v>7.7155757415917126E-2</v>
      </c>
      <c r="O42" s="3137">
        <v>8.7821927510836784E-2</v>
      </c>
      <c r="P42" s="3137">
        <v>9.9858406545464073E-2</v>
      </c>
      <c r="Q42" s="3137"/>
      <c r="R42" s="3137">
        <v>7.4470182236182486E-2</v>
      </c>
      <c r="S42" s="3206"/>
    </row>
    <row r="43" spans="1:19" s="179" customFormat="1" ht="12" customHeight="1" x14ac:dyDescent="0.35">
      <c r="A43" s="92" t="s">
        <v>85</v>
      </c>
      <c r="B43" s="390" t="s">
        <v>84</v>
      </c>
      <c r="C43" s="444">
        <v>341.99999999999994</v>
      </c>
      <c r="D43" s="3130">
        <v>0.41770106859595663</v>
      </c>
      <c r="E43" s="3130">
        <v>0.39871465638704956</v>
      </c>
      <c r="F43" s="3130">
        <v>6.4079141205061529E-2</v>
      </c>
      <c r="G43" s="3130">
        <v>8.3065553413968651E-2</v>
      </c>
      <c r="H43" s="3130"/>
      <c r="I43" s="3130">
        <v>0.1210383778317829</v>
      </c>
      <c r="J43" s="3130"/>
      <c r="K43" s="3130">
        <v>0.21122383582409171</v>
      </c>
      <c r="L43" s="3130"/>
      <c r="M43" s="3130">
        <v>4.7466030522267805E-2</v>
      </c>
      <c r="N43" s="3130">
        <v>7.8810560372560276E-2</v>
      </c>
      <c r="O43" s="3130"/>
      <c r="P43" s="3130">
        <v>5.2181047627727198E-2</v>
      </c>
      <c r="Q43" s="3130"/>
      <c r="R43" s="3130"/>
      <c r="S43" s="3129"/>
    </row>
    <row r="44" spans="1:19" s="179" customFormat="1" ht="12" customHeight="1" x14ac:dyDescent="0.35">
      <c r="A44" s="92" t="s">
        <v>83</v>
      </c>
      <c r="B44" s="3136" t="s">
        <v>82</v>
      </c>
      <c r="C44" s="3135">
        <v>106.99999999999999</v>
      </c>
      <c r="D44" s="3134">
        <v>0.17518491200806219</v>
      </c>
      <c r="E44" s="3134">
        <v>0.25481441746627226</v>
      </c>
      <c r="F44" s="3134"/>
      <c r="G44" s="3134"/>
      <c r="H44" s="3134"/>
      <c r="I44" s="3134"/>
      <c r="J44" s="3134"/>
      <c r="K44" s="3134"/>
      <c r="L44" s="3134"/>
      <c r="M44" s="3134"/>
      <c r="N44" s="3134"/>
      <c r="O44" s="3134"/>
      <c r="P44" s="3134">
        <v>0.1692267404592453</v>
      </c>
      <c r="Q44" s="3134"/>
      <c r="R44" s="3134"/>
      <c r="S44" s="3133"/>
    </row>
    <row r="45" spans="1:19" s="179" customFormat="1" ht="12" customHeight="1" x14ac:dyDescent="0.35">
      <c r="A45" s="92"/>
      <c r="B45" s="3136" t="s">
        <v>81</v>
      </c>
      <c r="C45" s="3135">
        <v>137.00000000000003</v>
      </c>
      <c r="D45" s="3134">
        <v>0.18143072449745978</v>
      </c>
      <c r="E45" s="3134">
        <v>0.4535768112436494</v>
      </c>
      <c r="F45" s="3134"/>
      <c r="G45" s="3134"/>
      <c r="H45" s="3134"/>
      <c r="I45" s="3134"/>
      <c r="J45" s="3134"/>
      <c r="K45" s="3134"/>
      <c r="L45" s="3134"/>
      <c r="M45" s="3134"/>
      <c r="N45" s="3134"/>
      <c r="O45" s="3134"/>
      <c r="P45" s="3134">
        <v>0.18892336905279417</v>
      </c>
      <c r="Q45" s="3134"/>
      <c r="R45" s="3134"/>
      <c r="S45" s="3133"/>
    </row>
    <row r="46" spans="1:19" s="179" customFormat="1" ht="12" customHeight="1" x14ac:dyDescent="0.35">
      <c r="A46" s="92"/>
      <c r="B46" s="3136" t="s">
        <v>80</v>
      </c>
      <c r="C46" s="3135">
        <v>53.999999999999979</v>
      </c>
      <c r="D46" s="3134">
        <v>1.1028843259536405</v>
      </c>
      <c r="E46" s="3134">
        <v>0</v>
      </c>
      <c r="F46" s="3134"/>
      <c r="G46" s="3134"/>
      <c r="H46" s="3134"/>
      <c r="I46" s="3134"/>
      <c r="J46" s="3134"/>
      <c r="K46" s="3134">
        <v>1.0694635888035302</v>
      </c>
      <c r="L46" s="3134"/>
      <c r="M46" s="3134"/>
      <c r="N46" s="3134"/>
      <c r="O46" s="3134"/>
      <c r="P46" s="3134"/>
      <c r="Q46" s="3134"/>
      <c r="R46" s="3134"/>
      <c r="S46" s="3133"/>
    </row>
    <row r="47" spans="1:19" s="179" customFormat="1" ht="12" customHeight="1" x14ac:dyDescent="0.35">
      <c r="A47" s="92"/>
      <c r="B47" s="3136" t="s">
        <v>79</v>
      </c>
      <c r="C47" s="3135">
        <v>110.99999999999999</v>
      </c>
      <c r="D47" s="3134">
        <v>0.51759601435454794</v>
      </c>
      <c r="E47" s="3134">
        <v>0.75051422081409447</v>
      </c>
      <c r="F47" s="3134"/>
      <c r="G47" s="3134"/>
      <c r="H47" s="3134"/>
      <c r="I47" s="3134"/>
      <c r="J47" s="3134"/>
      <c r="K47" s="3134"/>
      <c r="L47" s="3134"/>
      <c r="M47" s="3134"/>
      <c r="N47" s="3134"/>
      <c r="O47" s="3134"/>
      <c r="P47" s="3134"/>
      <c r="Q47" s="3134"/>
      <c r="R47" s="3134"/>
      <c r="S47" s="3133"/>
    </row>
    <row r="48" spans="1:19" s="179" customFormat="1" ht="12" customHeight="1" x14ac:dyDescent="0.35">
      <c r="A48" s="92"/>
      <c r="B48" s="3136" t="s">
        <v>75</v>
      </c>
      <c r="C48" s="3135">
        <v>73.000000000000028</v>
      </c>
      <c r="D48" s="3134">
        <v>0.4618301704300336</v>
      </c>
      <c r="E48" s="3134">
        <v>0.3426481909642185</v>
      </c>
      <c r="F48" s="3134"/>
      <c r="G48" s="3134"/>
      <c r="H48" s="3134"/>
      <c r="I48" s="3134"/>
      <c r="J48" s="3134"/>
      <c r="K48" s="3134">
        <v>0.35754593839744536</v>
      </c>
      <c r="L48" s="3134"/>
      <c r="M48" s="3134"/>
      <c r="N48" s="3134"/>
      <c r="O48" s="3134"/>
      <c r="P48" s="3134"/>
      <c r="Q48" s="3134"/>
      <c r="R48" s="3134"/>
      <c r="S48" s="3133"/>
    </row>
    <row r="49" spans="1:19" s="179" customFormat="1" ht="12" customHeight="1" x14ac:dyDescent="0.35">
      <c r="A49" s="92"/>
      <c r="B49" s="3136" t="s">
        <v>73</v>
      </c>
      <c r="C49" s="3135">
        <v>191.00000000000009</v>
      </c>
      <c r="D49" s="3134">
        <v>0.48961862038810772</v>
      </c>
      <c r="E49" s="3134">
        <v>0.287714034661053</v>
      </c>
      <c r="F49" s="3134"/>
      <c r="G49" s="3134"/>
      <c r="H49" s="3134"/>
      <c r="I49" s="3134"/>
      <c r="J49" s="3134"/>
      <c r="K49" s="3134">
        <v>0.30285687859058208</v>
      </c>
      <c r="L49" s="3134"/>
      <c r="M49" s="3134">
        <v>0.10095229286352736</v>
      </c>
      <c r="N49" s="3134"/>
      <c r="O49" s="3134"/>
      <c r="P49" s="3134">
        <v>0.11454419351222468</v>
      </c>
      <c r="Q49" s="3134">
        <v>0.10738528163854104</v>
      </c>
      <c r="R49" s="3134"/>
      <c r="S49" s="3133"/>
    </row>
    <row r="50" spans="1:19" s="179" customFormat="1" ht="12" customHeight="1" x14ac:dyDescent="0.35">
      <c r="A50" s="92"/>
      <c r="B50" s="3136" t="s">
        <v>72</v>
      </c>
      <c r="C50" s="3135">
        <v>312.00000000000028</v>
      </c>
      <c r="D50" s="3134">
        <v>0.32693705076799895</v>
      </c>
      <c r="E50" s="3134">
        <v>0.30789217402423202</v>
      </c>
      <c r="F50" s="3134"/>
      <c r="G50" s="3134">
        <v>6.6657068603184252E-2</v>
      </c>
      <c r="H50" s="3134"/>
      <c r="I50" s="3134"/>
      <c r="J50" s="3134"/>
      <c r="K50" s="3134"/>
      <c r="L50" s="3134"/>
      <c r="M50" s="3134"/>
      <c r="N50" s="3134"/>
      <c r="O50" s="3134"/>
      <c r="P50" s="3134">
        <v>0.15130633061063811</v>
      </c>
      <c r="Q50" s="3134"/>
      <c r="R50" s="3134"/>
      <c r="S50" s="3133"/>
    </row>
    <row r="51" spans="1:19" s="179" customFormat="1" ht="12" customHeight="1" x14ac:dyDescent="0.35">
      <c r="A51" s="92"/>
      <c r="B51" s="3136" t="s">
        <v>71</v>
      </c>
      <c r="C51" s="3135">
        <v>504.99999999999983</v>
      </c>
      <c r="D51" s="3134">
        <v>0.28934585861820344</v>
      </c>
      <c r="E51" s="3134">
        <v>0.38141044999672274</v>
      </c>
      <c r="F51" s="3134"/>
      <c r="G51" s="3134"/>
      <c r="H51" s="3134"/>
      <c r="I51" s="3134"/>
      <c r="J51" s="3134"/>
      <c r="K51" s="3134"/>
      <c r="L51" s="3134"/>
      <c r="M51" s="3134"/>
      <c r="N51" s="3134"/>
      <c r="O51" s="3134"/>
      <c r="P51" s="3134">
        <v>0.46071847704876007</v>
      </c>
      <c r="Q51" s="3134"/>
      <c r="R51" s="3134">
        <v>0.10718426874479388</v>
      </c>
      <c r="S51" s="3133"/>
    </row>
    <row r="52" spans="1:19" s="179" customFormat="1" ht="12" customHeight="1" thickBot="1" x14ac:dyDescent="0.4">
      <c r="A52" s="92"/>
      <c r="B52" s="3139" t="s">
        <v>59</v>
      </c>
      <c r="C52" s="3138">
        <v>1841.0000000000002</v>
      </c>
      <c r="D52" s="3216">
        <v>0.36761253510401876</v>
      </c>
      <c r="E52" s="3216">
        <v>0.36761253510401876</v>
      </c>
      <c r="F52" s="3216">
        <v>4.0845837233779859E-2</v>
      </c>
      <c r="G52" s="3216">
        <v>7.2433284694569625E-2</v>
      </c>
      <c r="H52" s="3216">
        <v>2.6141335829619111E-2</v>
      </c>
      <c r="I52" s="3216">
        <v>6.8621006552750163E-2</v>
      </c>
      <c r="J52" s="3216">
        <v>2.2873668850916722E-2</v>
      </c>
      <c r="K52" s="3216">
        <v>0.16828484940317301</v>
      </c>
      <c r="L52" s="3216"/>
      <c r="M52" s="3216">
        <v>5.0104227006769961E-2</v>
      </c>
      <c r="N52" s="3216">
        <v>3.4406777529655555E-2</v>
      </c>
      <c r="O52" s="3216">
        <v>2.2070705895848655E-2</v>
      </c>
      <c r="P52" s="3216">
        <v>0.14348563558573629</v>
      </c>
      <c r="Q52" s="3216">
        <v>1.2675891744785395E-2</v>
      </c>
      <c r="R52" s="3216">
        <v>4.0416458354969237E-2</v>
      </c>
      <c r="S52" s="3215"/>
    </row>
    <row r="53" spans="1:19" s="179" customFormat="1" ht="12" customHeight="1" x14ac:dyDescent="0.35">
      <c r="A53" s="89" t="s">
        <v>70</v>
      </c>
      <c r="B53" s="342" t="s">
        <v>69</v>
      </c>
      <c r="C53" s="3087">
        <v>69.000000000000014</v>
      </c>
      <c r="D53" s="3130">
        <v>0.32009106001044818</v>
      </c>
      <c r="E53" s="3130">
        <v>0</v>
      </c>
      <c r="F53" s="3130"/>
      <c r="G53" s="3130"/>
      <c r="H53" s="3130"/>
      <c r="I53" s="3130"/>
      <c r="J53" s="3130"/>
      <c r="K53" s="3130"/>
      <c r="L53" s="3130"/>
      <c r="M53" s="3130"/>
      <c r="N53" s="3130"/>
      <c r="O53" s="3130"/>
      <c r="P53" s="3130"/>
      <c r="Q53" s="3130"/>
      <c r="R53" s="3130">
        <v>0.2761676986961179</v>
      </c>
      <c r="S53" s="3129"/>
    </row>
    <row r="54" spans="1:19" s="179" customFormat="1" ht="12" customHeight="1" x14ac:dyDescent="0.35">
      <c r="A54" s="78" t="s">
        <v>68</v>
      </c>
      <c r="B54" s="3214" t="s">
        <v>67</v>
      </c>
      <c r="C54" s="3135">
        <v>41.999999999999993</v>
      </c>
      <c r="D54" s="3134">
        <v>0.41064927337659335</v>
      </c>
      <c r="E54" s="3134">
        <v>0</v>
      </c>
      <c r="F54" s="3134"/>
      <c r="G54" s="3134"/>
      <c r="H54" s="3134"/>
      <c r="I54" s="3134"/>
      <c r="J54" s="3134"/>
      <c r="K54" s="3134"/>
      <c r="L54" s="3134"/>
      <c r="M54" s="3134"/>
      <c r="N54" s="3134"/>
      <c r="O54" s="3134"/>
      <c r="P54" s="3134"/>
      <c r="Q54" s="3134"/>
      <c r="R54" s="3134"/>
      <c r="S54" s="3133"/>
    </row>
    <row r="55" spans="1:19" s="179" customFormat="1" ht="12" customHeight="1" x14ac:dyDescent="0.35">
      <c r="A55" s="78"/>
      <c r="B55" s="3210" t="s">
        <v>66</v>
      </c>
      <c r="C55" s="3135">
        <v>301.99999999999994</v>
      </c>
      <c r="D55" s="3213">
        <v>1.3299329729377787</v>
      </c>
      <c r="E55" s="3212">
        <v>0</v>
      </c>
      <c r="F55" s="3212"/>
      <c r="G55" s="3212"/>
      <c r="H55" s="3212"/>
      <c r="I55" s="3212"/>
      <c r="J55" s="3212"/>
      <c r="K55" s="3212">
        <v>0.62742805578112948</v>
      </c>
      <c r="L55" s="3212"/>
      <c r="M55" s="3212">
        <v>0.78294441148756322</v>
      </c>
      <c r="N55" s="3212"/>
      <c r="O55" s="3212"/>
      <c r="P55" s="3212"/>
      <c r="Q55" s="3212"/>
      <c r="R55" s="3212">
        <v>0.79826380842606914</v>
      </c>
      <c r="S55" s="3211"/>
    </row>
    <row r="56" spans="1:19" s="179" customFormat="1" ht="12" customHeight="1" x14ac:dyDescent="0.35">
      <c r="A56" s="78"/>
      <c r="B56" s="3210" t="s">
        <v>65</v>
      </c>
      <c r="C56" s="3135">
        <v>233.99999999999994</v>
      </c>
      <c r="D56" s="268">
        <v>0.63728836041643377</v>
      </c>
      <c r="E56" s="268">
        <v>0.29666871950420193</v>
      </c>
      <c r="F56" s="268"/>
      <c r="G56" s="268"/>
      <c r="H56" s="268"/>
      <c r="I56" s="268">
        <v>0.17030982045611592</v>
      </c>
      <c r="J56" s="268"/>
      <c r="K56" s="268">
        <v>0.35710123644024305</v>
      </c>
      <c r="L56" s="268"/>
      <c r="M56" s="268">
        <v>8.7901842816059825E-2</v>
      </c>
      <c r="N56" s="268"/>
      <c r="O56" s="268"/>
      <c r="P56" s="268">
        <v>0.124668332525795</v>
      </c>
      <c r="Q56" s="268"/>
      <c r="R56" s="268">
        <v>0.11891078028842146</v>
      </c>
      <c r="S56" s="267"/>
    </row>
    <row r="57" spans="1:19" s="179" customFormat="1" ht="12" customHeight="1" x14ac:dyDescent="0.35">
      <c r="A57" s="78"/>
      <c r="B57" s="3210" t="s">
        <v>64</v>
      </c>
      <c r="C57" s="3135">
        <v>213.99999999999991</v>
      </c>
      <c r="D57" s="3134">
        <v>0.44558864868415421</v>
      </c>
      <c r="E57" s="3134">
        <v>0.22928347942000168</v>
      </c>
      <c r="F57" s="3134"/>
      <c r="G57" s="3134"/>
      <c r="H57" s="3134"/>
      <c r="I57" s="3134"/>
      <c r="J57" s="3134"/>
      <c r="K57" s="3134">
        <v>0.20332685910830336</v>
      </c>
      <c r="L57" s="3134"/>
      <c r="M57" s="3134">
        <v>0.10815258463207626</v>
      </c>
      <c r="N57" s="3134"/>
      <c r="O57" s="3134"/>
      <c r="P57" s="3134">
        <v>0.13008035354702796</v>
      </c>
      <c r="Q57" s="3134"/>
      <c r="R57" s="3134"/>
      <c r="S57" s="3133"/>
    </row>
    <row r="58" spans="1:19" s="179" customFormat="1" ht="12" customHeight="1" thickBot="1" x14ac:dyDescent="0.4">
      <c r="A58" s="81"/>
      <c r="B58" s="3209" t="s">
        <v>59</v>
      </c>
      <c r="C58" s="3208">
        <v>860.99999999999932</v>
      </c>
      <c r="D58" s="3137">
        <v>0.69675477045652279</v>
      </c>
      <c r="E58" s="3137">
        <v>0.17720930578084973</v>
      </c>
      <c r="F58" s="3137">
        <v>4.4302326445212432E-2</v>
      </c>
      <c r="G58" s="3137">
        <v>4.1617336963684401E-2</v>
      </c>
      <c r="H58" s="3137"/>
      <c r="I58" s="3137">
        <v>5.1014800149032494E-2</v>
      </c>
      <c r="J58" s="3137"/>
      <c r="K58" s="3137">
        <v>0.33293869570947521</v>
      </c>
      <c r="L58" s="3137"/>
      <c r="M58" s="3137">
        <v>0.26178647444898256</v>
      </c>
      <c r="N58" s="3137">
        <v>4.4963485139725402E-2</v>
      </c>
      <c r="O58" s="3137"/>
      <c r="P58" s="3137">
        <v>7.9654668182241553E-2</v>
      </c>
      <c r="Q58" s="3137"/>
      <c r="R58" s="3137">
        <v>0.27812188066689092</v>
      </c>
      <c r="S58" s="3206"/>
    </row>
    <row r="59" spans="1:19" s="179" customFormat="1" ht="12" customHeight="1" x14ac:dyDescent="0.35">
      <c r="A59" s="78" t="s">
        <v>63</v>
      </c>
      <c r="B59" s="390" t="s">
        <v>62</v>
      </c>
      <c r="C59" s="444">
        <v>354.00000000000006</v>
      </c>
      <c r="D59" s="268">
        <v>0.65030151479862608</v>
      </c>
      <c r="E59" s="268">
        <v>0.49346409064131036</v>
      </c>
      <c r="F59" s="268">
        <v>9.1807272677453089E-2</v>
      </c>
      <c r="G59" s="268">
        <v>0.14536151507263406</v>
      </c>
      <c r="H59" s="268"/>
      <c r="I59" s="268">
        <v>0.11093378781858915</v>
      </c>
      <c r="J59" s="268"/>
      <c r="K59" s="268">
        <v>0.19891575746781504</v>
      </c>
      <c r="L59" s="268"/>
      <c r="M59" s="268"/>
      <c r="N59" s="268">
        <v>9.2505060395853836E-2</v>
      </c>
      <c r="O59" s="268"/>
      <c r="P59" s="268">
        <v>0.13578884783079459</v>
      </c>
      <c r="Q59" s="268"/>
      <c r="R59" s="268"/>
      <c r="S59" s="267"/>
    </row>
    <row r="60" spans="1:19" s="179" customFormat="1" ht="12" customHeight="1" x14ac:dyDescent="0.35">
      <c r="A60" s="73" t="s">
        <v>61</v>
      </c>
      <c r="B60" s="3207" t="s">
        <v>60</v>
      </c>
      <c r="C60" s="3135">
        <v>44.000000000000007</v>
      </c>
      <c r="D60" s="3134">
        <v>0.70203256937036251</v>
      </c>
      <c r="E60" s="3134">
        <v>0</v>
      </c>
      <c r="F60" s="3134">
        <v>0</v>
      </c>
      <c r="G60" s="3134"/>
      <c r="H60" s="3134"/>
      <c r="I60" s="3134"/>
      <c r="J60" s="3134"/>
      <c r="K60" s="3134"/>
      <c r="L60" s="3134"/>
      <c r="M60" s="3134"/>
      <c r="N60" s="3134"/>
      <c r="O60" s="3134"/>
      <c r="P60" s="3134"/>
      <c r="Q60" s="3134"/>
      <c r="R60" s="3134"/>
      <c r="S60" s="3133"/>
    </row>
    <row r="61" spans="1:19" s="179" customFormat="1" ht="12" customHeight="1" thickBot="1" x14ac:dyDescent="0.4">
      <c r="A61" s="69"/>
      <c r="B61" s="2995" t="s">
        <v>59</v>
      </c>
      <c r="C61" s="181">
        <v>397.99999999999983</v>
      </c>
      <c r="D61" s="3137">
        <v>0.65606267468677304</v>
      </c>
      <c r="E61" s="3137">
        <v>0.49969540507230903</v>
      </c>
      <c r="F61" s="3137">
        <v>9.8579365626509943E-2</v>
      </c>
      <c r="G61" s="3137">
        <v>0.14956869267470474</v>
      </c>
      <c r="H61" s="3137"/>
      <c r="I61" s="3137">
        <v>0.12237438491566752</v>
      </c>
      <c r="J61" s="3137"/>
      <c r="K61" s="3137">
        <v>0.21075588513253848</v>
      </c>
      <c r="L61" s="3137"/>
      <c r="M61" s="3137">
        <v>7.138505786747272E-2</v>
      </c>
      <c r="N61" s="3137">
        <v>8.7760547395002178E-2</v>
      </c>
      <c r="O61" s="3137"/>
      <c r="P61" s="3137">
        <v>0.14700159856103162</v>
      </c>
      <c r="Q61" s="3137"/>
      <c r="R61" s="3137"/>
      <c r="S61" s="3206"/>
    </row>
    <row r="62" spans="1:19" s="179" customFormat="1" ht="12" customHeight="1" x14ac:dyDescent="0.35">
      <c r="A62" s="372"/>
      <c r="B62" s="296"/>
      <c r="C62" s="1121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1405" t="s">
        <v>670</v>
      </c>
    </row>
    <row r="63" spans="1:19" ht="15.75" customHeight="1" x14ac:dyDescent="0.35">
      <c r="A63" s="6634" t="s">
        <v>1366</v>
      </c>
      <c r="B63" s="6634"/>
      <c r="C63" s="6634"/>
      <c r="D63" s="6634"/>
      <c r="E63" s="6634"/>
      <c r="F63" s="6634"/>
      <c r="G63" s="6634"/>
      <c r="H63" s="6634"/>
      <c r="I63" s="6634"/>
      <c r="J63" s="6634"/>
      <c r="K63" s="6634"/>
      <c r="L63" s="6634"/>
      <c r="M63" s="6634"/>
      <c r="N63" s="6634"/>
      <c r="O63" s="6634"/>
      <c r="P63" s="6634"/>
      <c r="Q63" s="6634"/>
      <c r="R63" s="6634"/>
      <c r="S63" s="6634"/>
    </row>
    <row r="64" spans="1:19" ht="15.75" customHeight="1" thickBot="1" x14ac:dyDescent="0.4">
      <c r="A64" s="6345" t="s">
        <v>1365</v>
      </c>
      <c r="B64" s="6345"/>
      <c r="C64" s="6345"/>
      <c r="D64" s="6345"/>
      <c r="E64" s="6345"/>
      <c r="F64" s="6345"/>
      <c r="G64" s="6345"/>
      <c r="H64" s="6345"/>
      <c r="I64" s="6345"/>
      <c r="J64" s="6345"/>
      <c r="K64" s="6345"/>
      <c r="L64" s="6345"/>
      <c r="M64" s="6345"/>
      <c r="N64" s="6345"/>
      <c r="O64" s="6345"/>
      <c r="P64" s="6345"/>
      <c r="Q64" s="6345"/>
      <c r="R64" s="6345"/>
      <c r="S64" s="6345"/>
    </row>
    <row r="65" spans="1:20" ht="15.75" customHeight="1" x14ac:dyDescent="0.35">
      <c r="A65" s="6623" t="s">
        <v>158</v>
      </c>
      <c r="B65" s="6624"/>
      <c r="C65" s="6529" t="s">
        <v>489</v>
      </c>
      <c r="D65" s="6628"/>
      <c r="E65" s="6628"/>
      <c r="F65" s="6628"/>
      <c r="G65" s="6628"/>
      <c r="H65" s="6628"/>
      <c r="I65" s="6628"/>
      <c r="J65" s="6628"/>
      <c r="K65" s="6628"/>
      <c r="L65" s="6628"/>
      <c r="M65" s="6628"/>
      <c r="N65" s="6628"/>
      <c r="O65" s="6628"/>
      <c r="P65" s="6628"/>
      <c r="Q65" s="6628"/>
      <c r="R65" s="6628"/>
      <c r="S65" s="6629"/>
    </row>
    <row r="66" spans="1:20" ht="15.75" customHeight="1" thickBot="1" x14ac:dyDescent="0.4">
      <c r="A66" s="6625"/>
      <c r="B66" s="6626"/>
      <c r="C66" s="6630"/>
      <c r="D66" s="6631"/>
      <c r="E66" s="6631"/>
      <c r="F66" s="6631"/>
      <c r="G66" s="6631"/>
      <c r="H66" s="6631"/>
      <c r="I66" s="6631"/>
      <c r="J66" s="6631"/>
      <c r="K66" s="6631"/>
      <c r="L66" s="6631"/>
      <c r="M66" s="6631"/>
      <c r="N66" s="6631"/>
      <c r="O66" s="6631"/>
      <c r="P66" s="6632"/>
      <c r="Q66" s="6631"/>
      <c r="R66" s="6631"/>
      <c r="S66" s="6633"/>
    </row>
    <row r="67" spans="1:20" ht="62" x14ac:dyDescent="0.35">
      <c r="A67" s="6625"/>
      <c r="B67" s="6626"/>
      <c r="C67" s="1055" t="s">
        <v>55</v>
      </c>
      <c r="D67" s="932" t="s">
        <v>488</v>
      </c>
      <c r="E67" s="933" t="s">
        <v>487</v>
      </c>
      <c r="F67" s="932" t="s">
        <v>486</v>
      </c>
      <c r="G67" s="933" t="s">
        <v>485</v>
      </c>
      <c r="H67" s="932" t="s">
        <v>484</v>
      </c>
      <c r="I67" s="933" t="s">
        <v>483</v>
      </c>
      <c r="J67" s="932" t="s">
        <v>482</v>
      </c>
      <c r="K67" s="933" t="s">
        <v>481</v>
      </c>
      <c r="L67" s="932" t="s">
        <v>480</v>
      </c>
      <c r="M67" s="932" t="s">
        <v>479</v>
      </c>
      <c r="N67" s="932" t="s">
        <v>478</v>
      </c>
      <c r="O67" s="1054" t="s">
        <v>477</v>
      </c>
      <c r="P67" s="932" t="s">
        <v>476</v>
      </c>
      <c r="Q67" s="933" t="s">
        <v>475</v>
      </c>
      <c r="R67" s="932" t="s">
        <v>474</v>
      </c>
      <c r="S67" s="931" t="s">
        <v>473</v>
      </c>
    </row>
    <row r="68" spans="1:20" ht="62.5" thickBot="1" x14ac:dyDescent="0.4">
      <c r="A68" s="6627"/>
      <c r="B68" s="7164"/>
      <c r="C68" s="1077" t="s">
        <v>49</v>
      </c>
      <c r="D68" s="854" t="s">
        <v>472</v>
      </c>
      <c r="E68" s="963" t="s">
        <v>471</v>
      </c>
      <c r="F68" s="854" t="s">
        <v>470</v>
      </c>
      <c r="G68" s="963" t="s">
        <v>469</v>
      </c>
      <c r="H68" s="854" t="s">
        <v>468</v>
      </c>
      <c r="I68" s="963" t="s">
        <v>467</v>
      </c>
      <c r="J68" s="854" t="s">
        <v>466</v>
      </c>
      <c r="K68" s="963" t="s">
        <v>465</v>
      </c>
      <c r="L68" s="854" t="s">
        <v>464</v>
      </c>
      <c r="M68" s="854" t="s">
        <v>463</v>
      </c>
      <c r="N68" s="854" t="s">
        <v>462</v>
      </c>
      <c r="O68" s="3205" t="s">
        <v>461</v>
      </c>
      <c r="P68" s="854" t="s">
        <v>460</v>
      </c>
      <c r="Q68" s="963" t="s">
        <v>459</v>
      </c>
      <c r="R68" s="854" t="s">
        <v>458</v>
      </c>
      <c r="S68" s="1076" t="s">
        <v>457</v>
      </c>
    </row>
    <row r="69" spans="1:20" s="179" customFormat="1" ht="15" customHeight="1" x14ac:dyDescent="0.35">
      <c r="A69" s="55" t="s">
        <v>48</v>
      </c>
      <c r="B69" s="3204" t="s">
        <v>47</v>
      </c>
      <c r="C69" s="3121">
        <v>7313.0000000000027</v>
      </c>
      <c r="D69" s="3130">
        <v>0.46003734724974293</v>
      </c>
      <c r="E69" s="3130">
        <v>0.52265274375043258</v>
      </c>
      <c r="F69" s="3130">
        <v>7.5136843836412684E-2</v>
      </c>
      <c r="G69" s="3130">
        <v>6.4594516404092903E-2</v>
      </c>
      <c r="H69" s="3130">
        <v>5.993532713026014E-2</v>
      </c>
      <c r="I69" s="3130">
        <v>9.508742115085235E-2</v>
      </c>
      <c r="J69" s="3130">
        <v>4.2234809252880326E-2</v>
      </c>
      <c r="K69" s="3130">
        <v>0.16220636407808281</v>
      </c>
      <c r="L69" s="3130">
        <v>2.4887617037604431E-2</v>
      </c>
      <c r="M69" s="3130">
        <v>3.6420644440690347E-2</v>
      </c>
      <c r="N69" s="3130">
        <v>5.0322630213823452E-2</v>
      </c>
      <c r="O69" s="3130">
        <v>4.3815964907983167E-2</v>
      </c>
      <c r="P69" s="3130">
        <v>0.15778016304129439</v>
      </c>
      <c r="Q69" s="3130">
        <v>2.7383313634152993E-3</v>
      </c>
      <c r="R69" s="3130">
        <v>3.1604967436989075E-2</v>
      </c>
      <c r="S69" s="3129">
        <v>4.3359019773601022E-3</v>
      </c>
      <c r="T69" s="3189"/>
    </row>
    <row r="70" spans="1:20" s="179" customFormat="1" ht="15" customHeight="1" thickBot="1" x14ac:dyDescent="0.4">
      <c r="A70" s="59" t="s">
        <v>46</v>
      </c>
      <c r="B70" s="51" t="s">
        <v>45</v>
      </c>
      <c r="C70" s="3192">
        <v>14389.000000000033</v>
      </c>
      <c r="D70" s="3181">
        <v>0.50295091655277069</v>
      </c>
      <c r="E70" s="3181">
        <v>0.45110914897893728</v>
      </c>
      <c r="F70" s="3181">
        <v>7.7064580720403397E-2</v>
      </c>
      <c r="G70" s="3181">
        <v>8.9882923414734181E-2</v>
      </c>
      <c r="H70" s="3181">
        <v>7.0507139355820717E-2</v>
      </c>
      <c r="I70" s="3181">
        <v>0.1009906164360927</v>
      </c>
      <c r="J70" s="3181">
        <v>1.8306496982880779E-2</v>
      </c>
      <c r="K70" s="3181">
        <v>0.22119125877122406</v>
      </c>
      <c r="L70" s="3181">
        <v>2.5189592774103358E-2</v>
      </c>
      <c r="M70" s="3181">
        <v>6.662284472974038E-2</v>
      </c>
      <c r="N70" s="3181">
        <v>4.3586635919042098E-2</v>
      </c>
      <c r="O70" s="3181">
        <v>6.2457799398635494E-2</v>
      </c>
      <c r="P70" s="3181">
        <v>0.17707133541328771</v>
      </c>
      <c r="Q70" s="3181">
        <v>7.607801630331497E-3</v>
      </c>
      <c r="R70" s="3181">
        <v>8.4772039269780178E-2</v>
      </c>
      <c r="S70" s="3180">
        <v>7.0634986678549698E-3</v>
      </c>
      <c r="T70" s="3189"/>
    </row>
    <row r="71" spans="1:20" s="179" customFormat="1" ht="15" customHeight="1" x14ac:dyDescent="0.35">
      <c r="A71" s="44" t="s">
        <v>44</v>
      </c>
      <c r="B71" s="465" t="s">
        <v>43</v>
      </c>
      <c r="C71" s="726">
        <v>6058.9999999999736</v>
      </c>
      <c r="D71" s="268">
        <v>0.84628198175811231</v>
      </c>
      <c r="E71" s="268">
        <v>0.29935621696929227</v>
      </c>
      <c r="F71" s="268">
        <v>5.2802443948860613E-2</v>
      </c>
      <c r="G71" s="268">
        <v>3.2101058693068223E-2</v>
      </c>
      <c r="H71" s="268">
        <v>9.2022488183833837E-2</v>
      </c>
      <c r="I71" s="268">
        <v>0.17070466101034595</v>
      </c>
      <c r="J71" s="268">
        <v>4.5738102515848391E-3</v>
      </c>
      <c r="K71" s="268">
        <v>0.59108509560792011</v>
      </c>
      <c r="L71" s="268">
        <v>3.3000245793549737E-2</v>
      </c>
      <c r="M71" s="268">
        <v>0.17041788315679335</v>
      </c>
      <c r="N71" s="268">
        <v>5.1982173954724001E-2</v>
      </c>
      <c r="O71" s="268">
        <v>0.10145904216611232</v>
      </c>
      <c r="P71" s="268">
        <v>5.3507626076308455E-2</v>
      </c>
      <c r="Q71" s="268">
        <v>2.0851014313704754E-2</v>
      </c>
      <c r="R71" s="268">
        <v>0.25214911917401089</v>
      </c>
      <c r="S71" s="267">
        <v>1.5059520267375135E-3</v>
      </c>
      <c r="T71" s="3189"/>
    </row>
    <row r="72" spans="1:20" s="179" customFormat="1" ht="15" customHeight="1" x14ac:dyDescent="0.35">
      <c r="A72" s="36" t="s">
        <v>42</v>
      </c>
      <c r="B72" s="3199" t="s">
        <v>41</v>
      </c>
      <c r="C72" s="3193">
        <v>1953.0000000000025</v>
      </c>
      <c r="D72" s="3134">
        <v>0.70266242576350901</v>
      </c>
      <c r="E72" s="3134">
        <v>0.57049139296512019</v>
      </c>
      <c r="F72" s="3134">
        <v>0.13055793146375608</v>
      </c>
      <c r="G72" s="3134">
        <v>5.2320031182339161E-2</v>
      </c>
      <c r="H72" s="3134">
        <v>0.11986371576844523</v>
      </c>
      <c r="I72" s="3134">
        <v>0.19617858529136525</v>
      </c>
      <c r="J72" s="3134">
        <v>5.3200400037249143E-3</v>
      </c>
      <c r="K72" s="3134">
        <v>0.35361188613632749</v>
      </c>
      <c r="L72" s="3134">
        <v>9.2819289281917558E-2</v>
      </c>
      <c r="M72" s="3134">
        <v>3.4837552972276357E-2</v>
      </c>
      <c r="N72" s="3134">
        <v>6.9115545617959462E-2</v>
      </c>
      <c r="O72" s="3134">
        <v>6.6086821231117698E-2</v>
      </c>
      <c r="P72" s="3134">
        <v>8.9268897192681454E-2</v>
      </c>
      <c r="Q72" s="3134">
        <v>5.7888656835101892E-3</v>
      </c>
      <c r="R72" s="3134">
        <v>3.360781018805125E-2</v>
      </c>
      <c r="S72" s="3133">
        <v>4.4235847537502999E-4</v>
      </c>
      <c r="T72" s="3189"/>
    </row>
    <row r="73" spans="1:20" s="179" customFormat="1" ht="15" customHeight="1" thickBot="1" x14ac:dyDescent="0.4">
      <c r="A73" s="34"/>
      <c r="B73" s="3198" t="s">
        <v>40</v>
      </c>
      <c r="C73" s="3197">
        <v>14761.000000000042</v>
      </c>
      <c r="D73" s="3196">
        <v>0.34873089998065865</v>
      </c>
      <c r="E73" s="3196">
        <v>0.51939337020623078</v>
      </c>
      <c r="F73" s="3196">
        <v>7.7595454906900979E-2</v>
      </c>
      <c r="G73" s="3196">
        <v>0.10048926465478215</v>
      </c>
      <c r="H73" s="3196">
        <v>5.2776562507692651E-2</v>
      </c>
      <c r="I73" s="3196">
        <v>6.3422527253014921E-2</v>
      </c>
      <c r="J73" s="3196">
        <v>3.7427072344186137E-2</v>
      </c>
      <c r="K73" s="3196">
        <v>5.7039175804586909E-2</v>
      </c>
      <c r="L73" s="3196">
        <v>1.5032317122307341E-2</v>
      </c>
      <c r="M73" s="3196">
        <v>2.1887545983482668E-2</v>
      </c>
      <c r="N73" s="3196">
        <v>4.1355938251625465E-2</v>
      </c>
      <c r="O73" s="3196">
        <v>4.198698117170948E-2</v>
      </c>
      <c r="P73" s="3196">
        <v>0.22036749573963851</v>
      </c>
      <c r="Q73" s="3196">
        <v>1.396291313845861E-3</v>
      </c>
      <c r="R73" s="3196">
        <v>9.6002516283453729E-3</v>
      </c>
      <c r="S73" s="3195">
        <v>8.0517923038402155E-3</v>
      </c>
      <c r="T73" s="3189"/>
    </row>
    <row r="74" spans="1:20" s="179" customFormat="1" ht="15" customHeight="1" x14ac:dyDescent="0.35">
      <c r="A74" s="1043" t="s">
        <v>39</v>
      </c>
      <c r="B74" s="257" t="s">
        <v>38</v>
      </c>
      <c r="C74" s="3087">
        <v>6928.0000000000027</v>
      </c>
      <c r="D74" s="3203">
        <v>0.42193871254355753</v>
      </c>
      <c r="E74" s="3203">
        <v>0.46211015714906117</v>
      </c>
      <c r="F74" s="3203">
        <v>8.4105166300098927E-2</v>
      </c>
      <c r="G74" s="3203">
        <v>7.3061972159314606E-2</v>
      </c>
      <c r="H74" s="3203">
        <v>0.11196538278914291</v>
      </c>
      <c r="I74" s="3203">
        <v>7.0478462918271825E-2</v>
      </c>
      <c r="J74" s="3203">
        <v>5.5523959525600665E-2</v>
      </c>
      <c r="K74" s="3203">
        <v>9.5002659654174593E-2</v>
      </c>
      <c r="L74" s="3203">
        <v>5.0055365501642357E-2</v>
      </c>
      <c r="M74" s="3203">
        <v>2.8899035794105587E-3</v>
      </c>
      <c r="N74" s="3203">
        <v>6.8365778977795444E-2</v>
      </c>
      <c r="O74" s="3203">
        <v>0.11667858569525086</v>
      </c>
      <c r="P74" s="3203">
        <v>0.28935644710844449</v>
      </c>
      <c r="Q74" s="3203">
        <v>1.4263399734565268E-4</v>
      </c>
      <c r="R74" s="3203">
        <v>3.9343116684584207E-4</v>
      </c>
      <c r="S74" s="2782">
        <v>2.4400958566102942E-3</v>
      </c>
      <c r="T74" s="3189"/>
    </row>
    <row r="75" spans="1:20" s="179" customFormat="1" ht="15" customHeight="1" x14ac:dyDescent="0.35">
      <c r="A75" s="960" t="s">
        <v>37</v>
      </c>
      <c r="B75" s="3202" t="s">
        <v>36</v>
      </c>
      <c r="C75" s="3135">
        <v>11796.999999999978</v>
      </c>
      <c r="D75" s="3201">
        <v>0.57773062214184479</v>
      </c>
      <c r="E75" s="3201">
        <v>0.42228014746622455</v>
      </c>
      <c r="F75" s="3201">
        <v>6.7546128843585407E-2</v>
      </c>
      <c r="G75" s="3201">
        <v>6.8075875847841569E-2</v>
      </c>
      <c r="H75" s="3201">
        <v>5.9980266165731162E-2</v>
      </c>
      <c r="I75" s="3201">
        <v>0.1167715864747307</v>
      </c>
      <c r="J75" s="3201">
        <v>1.253770250525835E-2</v>
      </c>
      <c r="K75" s="3201">
        <v>0.30402889940262418</v>
      </c>
      <c r="L75" s="3201">
        <v>1.4525186743716483E-2</v>
      </c>
      <c r="M75" s="3201">
        <v>9.6349050704158612E-2</v>
      </c>
      <c r="N75" s="3201">
        <v>3.5252179588505461E-2</v>
      </c>
      <c r="O75" s="3201">
        <v>2.8207276039617802E-2</v>
      </c>
      <c r="P75" s="3201">
        <v>0.11806816950627516</v>
      </c>
      <c r="Q75" s="3201">
        <v>9.8589388744994323E-3</v>
      </c>
      <c r="R75" s="3201">
        <v>0.11968398451947361</v>
      </c>
      <c r="S75" s="3200">
        <v>4.5371376436006442E-3</v>
      </c>
      <c r="T75" s="3189"/>
    </row>
    <row r="76" spans="1:20" s="179" customFormat="1" ht="15" customHeight="1" x14ac:dyDescent="0.35">
      <c r="A76" s="959"/>
      <c r="B76" s="3202" t="s">
        <v>35</v>
      </c>
      <c r="C76" s="3135">
        <v>101.00000000000001</v>
      </c>
      <c r="D76" s="3201">
        <v>3.9322894936306169E-2</v>
      </c>
      <c r="E76" s="3201">
        <v>0.10251436597439742</v>
      </c>
      <c r="F76" s="3201">
        <v>9.2204787376082096E-3</v>
      </c>
      <c r="G76" s="3201">
        <v>0.98599053638876943</v>
      </c>
      <c r="H76" s="3201">
        <v>0</v>
      </c>
      <c r="I76" s="3201">
        <v>1.4009463611230394E-2</v>
      </c>
      <c r="J76" s="3201">
        <v>0</v>
      </c>
      <c r="K76" s="3201">
        <v>1.828782836323866E-2</v>
      </c>
      <c r="L76" s="3201">
        <v>9.2204787376082096E-3</v>
      </c>
      <c r="M76" s="3201">
        <v>0</v>
      </c>
      <c r="N76" s="3201">
        <v>9.2204787376082096E-3</v>
      </c>
      <c r="O76" s="3201">
        <v>0</v>
      </c>
      <c r="P76" s="3201">
        <v>1.892542984658626E-2</v>
      </c>
      <c r="Q76" s="3201">
        <v>0</v>
      </c>
      <c r="R76" s="3201">
        <v>0</v>
      </c>
      <c r="S76" s="3200">
        <v>0</v>
      </c>
      <c r="T76" s="3189"/>
    </row>
    <row r="77" spans="1:20" s="179" customFormat="1" ht="15" customHeight="1" x14ac:dyDescent="0.35">
      <c r="A77" s="959"/>
      <c r="B77" s="3202" t="s">
        <v>34</v>
      </c>
      <c r="C77" s="3135">
        <v>435.00000000000034</v>
      </c>
      <c r="D77" s="3201">
        <v>0.4516787945077046</v>
      </c>
      <c r="E77" s="3201">
        <v>0.33868143312870425</v>
      </c>
      <c r="F77" s="3201">
        <v>6.6099042160668309E-2</v>
      </c>
      <c r="G77" s="3201">
        <v>9.5284808844500829E-2</v>
      </c>
      <c r="H77" s="3201">
        <v>1.2142413774764431E-2</v>
      </c>
      <c r="I77" s="3201">
        <v>3.3460951163320408E-2</v>
      </c>
      <c r="J77" s="3201">
        <v>8.1204361500874893E-3</v>
      </c>
      <c r="K77" s="3201">
        <v>2.2442634652776051E-2</v>
      </c>
      <c r="L77" s="3201">
        <v>0</v>
      </c>
      <c r="M77" s="3201">
        <v>8.6990273519594406E-3</v>
      </c>
      <c r="N77" s="3201">
        <v>1.221972416993658E-2</v>
      </c>
      <c r="O77" s="3201">
        <v>2.941251966036874E-3</v>
      </c>
      <c r="P77" s="3201">
        <v>9.9768394183312306E-2</v>
      </c>
      <c r="Q77" s="3201">
        <v>0</v>
      </c>
      <c r="R77" s="3201">
        <v>3.2421410659527083E-2</v>
      </c>
      <c r="S77" s="3200">
        <v>6.2780308662889361E-2</v>
      </c>
      <c r="T77" s="3189"/>
    </row>
    <row r="78" spans="1:20" s="179" customFormat="1" ht="15" customHeight="1" x14ac:dyDescent="0.35">
      <c r="A78" s="959"/>
      <c r="B78" s="3202" t="s">
        <v>33</v>
      </c>
      <c r="C78" s="3135">
        <v>163.00000000000009</v>
      </c>
      <c r="D78" s="3201">
        <v>0.30294859272452451</v>
      </c>
      <c r="E78" s="3201">
        <v>0.54831466497647874</v>
      </c>
      <c r="F78" s="3201">
        <v>2.972014929644402E-2</v>
      </c>
      <c r="G78" s="3201">
        <v>6.1211578346095662E-2</v>
      </c>
      <c r="H78" s="3201">
        <v>4.8496829581688758E-2</v>
      </c>
      <c r="I78" s="3201">
        <v>2.1663341524975021E-2</v>
      </c>
      <c r="J78" s="3201">
        <v>2.8936708138994915E-2</v>
      </c>
      <c r="K78" s="3201">
        <v>2.6038752359881158E-2</v>
      </c>
      <c r="L78" s="3201">
        <v>7.7410326998826554E-3</v>
      </c>
      <c r="M78" s="3201">
        <v>5.3766211670448708E-3</v>
      </c>
      <c r="N78" s="3201">
        <v>1.9944685670793935E-3</v>
      </c>
      <c r="O78" s="3201">
        <v>3.2334706379840025E-2</v>
      </c>
      <c r="P78" s="3201">
        <v>0.17221646997204507</v>
      </c>
      <c r="Q78" s="3201">
        <v>0</v>
      </c>
      <c r="R78" s="3201">
        <v>0</v>
      </c>
      <c r="S78" s="3200">
        <v>4.8475137564169875E-3</v>
      </c>
      <c r="T78" s="3189"/>
    </row>
    <row r="79" spans="1:20" s="179" customFormat="1" ht="15" customHeight="1" x14ac:dyDescent="0.35">
      <c r="A79" s="959"/>
      <c r="B79" s="3202" t="s">
        <v>32</v>
      </c>
      <c r="C79" s="3135">
        <v>174.99999999999997</v>
      </c>
      <c r="D79" s="3201">
        <v>0.38085302795264131</v>
      </c>
      <c r="E79" s="3201">
        <v>0.68220441440657842</v>
      </c>
      <c r="F79" s="3201">
        <v>5.5508262626106891E-2</v>
      </c>
      <c r="G79" s="3201">
        <v>0.12909101948521193</v>
      </c>
      <c r="H79" s="3201">
        <v>2.9036965932546011E-2</v>
      </c>
      <c r="I79" s="3201">
        <v>0.14405806638976015</v>
      </c>
      <c r="J79" s="3201">
        <v>6.2542862984323572E-2</v>
      </c>
      <c r="K79" s="3201">
        <v>0.10532657220187913</v>
      </c>
      <c r="L79" s="3201">
        <v>1.8190268278468032E-2</v>
      </c>
      <c r="M79" s="3201">
        <v>1.6360091613156751E-2</v>
      </c>
      <c r="N79" s="3201">
        <v>7.388585644916219E-3</v>
      </c>
      <c r="O79" s="3201">
        <v>3.7148341150776552E-2</v>
      </c>
      <c r="P79" s="3201">
        <v>9.0796589388699486E-2</v>
      </c>
      <c r="Q79" s="3201">
        <v>0</v>
      </c>
      <c r="R79" s="3201">
        <v>9.436719126582881E-3</v>
      </c>
      <c r="S79" s="3200">
        <v>4.7008110565066857E-3</v>
      </c>
      <c r="T79" s="3189"/>
    </row>
    <row r="80" spans="1:20" s="179" customFormat="1" ht="15" customHeight="1" x14ac:dyDescent="0.35">
      <c r="A80" s="959"/>
      <c r="B80" s="3202" t="s">
        <v>4</v>
      </c>
      <c r="C80" s="3135">
        <v>284.00000000000023</v>
      </c>
      <c r="D80" s="3201">
        <v>0.45730042308140217</v>
      </c>
      <c r="E80" s="3201">
        <v>0.6032949610576096</v>
      </c>
      <c r="F80" s="3201">
        <v>9.2560185421195873E-2</v>
      </c>
      <c r="G80" s="3201">
        <v>0.10682306241368002</v>
      </c>
      <c r="H80" s="3201">
        <v>6.0207057590015E-3</v>
      </c>
      <c r="I80" s="3201">
        <v>9.1967430253291627E-2</v>
      </c>
      <c r="J80" s="3201">
        <v>2.1406148624714072E-2</v>
      </c>
      <c r="K80" s="3201">
        <v>0.14635082803419414</v>
      </c>
      <c r="L80" s="3201">
        <v>2.3344432833071228E-2</v>
      </c>
      <c r="M80" s="3201">
        <v>3.6807909041200529E-2</v>
      </c>
      <c r="N80" s="3201">
        <v>8.809646722723119E-2</v>
      </c>
      <c r="O80" s="3201">
        <v>7.5297045778474223E-2</v>
      </c>
      <c r="P80" s="3201">
        <v>0.23474982238699138</v>
      </c>
      <c r="Q80" s="3201">
        <v>6.5307070641031474E-3</v>
      </c>
      <c r="R80" s="3201">
        <v>1.07896381550331E-2</v>
      </c>
      <c r="S80" s="3200">
        <v>1.3283911307591167E-2</v>
      </c>
      <c r="T80" s="3189"/>
    </row>
    <row r="81" spans="1:20" s="179" customFormat="1" ht="15" customHeight="1" thickBot="1" x14ac:dyDescent="0.4">
      <c r="A81" s="1038"/>
      <c r="B81" s="253" t="s">
        <v>25</v>
      </c>
      <c r="C81" s="670">
        <v>2889.9999999999941</v>
      </c>
      <c r="D81" s="1102">
        <v>0.32774638763033459</v>
      </c>
      <c r="E81" s="1102">
        <v>0.67654571345143077</v>
      </c>
      <c r="F81" s="1102">
        <v>9.4715167493921393E-2</v>
      </c>
      <c r="G81" s="1102">
        <v>0.12016670770338048</v>
      </c>
      <c r="H81" s="1102">
        <v>1.9128865123642966E-2</v>
      </c>
      <c r="I81" s="1102">
        <v>9.4244902386478938E-2</v>
      </c>
      <c r="J81" s="1102">
        <v>2.8370438586606664E-2</v>
      </c>
      <c r="K81" s="1102">
        <v>7.5568749120063047E-2</v>
      </c>
      <c r="L81" s="1102">
        <v>1.834937618516445E-2</v>
      </c>
      <c r="M81" s="1102">
        <v>2.9959324964610456E-2</v>
      </c>
      <c r="N81" s="1102">
        <v>4.4336514732479869E-2</v>
      </c>
      <c r="O81" s="1102">
        <v>5.1543682511064087E-2</v>
      </c>
      <c r="P81" s="1102">
        <v>0.15089833826077531</v>
      </c>
      <c r="Q81" s="1102">
        <v>5.6049457637908284E-3</v>
      </c>
      <c r="R81" s="1102">
        <v>1.784334746748268E-2</v>
      </c>
      <c r="S81" s="1101">
        <v>1.1039416147351044E-2</v>
      </c>
      <c r="T81" s="3189"/>
    </row>
    <row r="82" spans="1:20" s="179" customFormat="1" ht="15" customHeight="1" x14ac:dyDescent="0.35">
      <c r="A82" s="44" t="s">
        <v>31</v>
      </c>
      <c r="B82" s="465" t="s">
        <v>30</v>
      </c>
      <c r="C82" s="726">
        <v>318</v>
      </c>
      <c r="D82" s="268">
        <v>0.74225353353228218</v>
      </c>
      <c r="E82" s="268">
        <v>6.4416293911747524E-2</v>
      </c>
      <c r="F82" s="268">
        <v>1.4542323151790163E-2</v>
      </c>
      <c r="G82" s="268">
        <v>6.6269618324520094E-2</v>
      </c>
      <c r="H82" s="268">
        <v>6.9072618293304022E-2</v>
      </c>
      <c r="I82" s="268">
        <v>1.1330903063182306E-2</v>
      </c>
      <c r="J82" s="268">
        <v>3.2160747564171604E-3</v>
      </c>
      <c r="K82" s="268">
        <v>7.7118436425369127E-2</v>
      </c>
      <c r="L82" s="268">
        <v>1.9642131613359271E-3</v>
      </c>
      <c r="M82" s="268">
        <v>0</v>
      </c>
      <c r="N82" s="268">
        <v>5.236308669821671E-2</v>
      </c>
      <c r="O82" s="268">
        <v>1.9746771354698302E-2</v>
      </c>
      <c r="P82" s="268">
        <v>0.34915270472595095</v>
      </c>
      <c r="Q82" s="268">
        <v>0</v>
      </c>
      <c r="R82" s="268">
        <v>0</v>
      </c>
      <c r="S82" s="267">
        <v>2.2728662856263426E-3</v>
      </c>
      <c r="T82" s="3189"/>
    </row>
    <row r="83" spans="1:20" s="179" customFormat="1" ht="15" customHeight="1" x14ac:dyDescent="0.35">
      <c r="A83" s="36" t="s">
        <v>29</v>
      </c>
      <c r="B83" s="3199" t="s">
        <v>28</v>
      </c>
      <c r="C83" s="3193">
        <v>1265.9999999999993</v>
      </c>
      <c r="D83" s="3134">
        <v>0.58587704763042303</v>
      </c>
      <c r="E83" s="3134">
        <v>0.247035612740823</v>
      </c>
      <c r="F83" s="3134">
        <v>4.1494413093677594E-2</v>
      </c>
      <c r="G83" s="3134">
        <v>5.7537415447162947E-2</v>
      </c>
      <c r="H83" s="3134">
        <v>0.10650655011320556</v>
      </c>
      <c r="I83" s="3134">
        <v>3.7689190005989685E-2</v>
      </c>
      <c r="J83" s="3134">
        <v>4.1303895408338911E-2</v>
      </c>
      <c r="K83" s="3134">
        <v>5.1101511899130266E-2</v>
      </c>
      <c r="L83" s="3134">
        <v>3.569480727901149E-2</v>
      </c>
      <c r="M83" s="3134">
        <v>0</v>
      </c>
      <c r="N83" s="3134">
        <v>9.0408557443919374E-2</v>
      </c>
      <c r="O83" s="3134">
        <v>5.9006839482209118E-2</v>
      </c>
      <c r="P83" s="3134">
        <v>0.339458579287233</v>
      </c>
      <c r="Q83" s="3134">
        <v>0</v>
      </c>
      <c r="R83" s="3134">
        <v>5.7992808187107368E-4</v>
      </c>
      <c r="S83" s="3133">
        <v>7.7133649629050997E-3</v>
      </c>
      <c r="T83" s="3189"/>
    </row>
    <row r="84" spans="1:20" s="179" customFormat="1" ht="15" customHeight="1" x14ac:dyDescent="0.35">
      <c r="A84" s="26"/>
      <c r="B84" s="3199" t="s">
        <v>27</v>
      </c>
      <c r="C84" s="3193">
        <v>3044.9999999999955</v>
      </c>
      <c r="D84" s="3134">
        <v>0.30258309009764184</v>
      </c>
      <c r="E84" s="3134">
        <v>0.48463377733549384</v>
      </c>
      <c r="F84" s="3134">
        <v>7.4096466116621726E-2</v>
      </c>
      <c r="G84" s="3134">
        <v>4.8584542133463103E-2</v>
      </c>
      <c r="H84" s="3134">
        <v>0.13226168465753213</v>
      </c>
      <c r="I84" s="3134">
        <v>5.0644676163076295E-2</v>
      </c>
      <c r="J84" s="3134">
        <v>6.582125602670065E-2</v>
      </c>
      <c r="K84" s="3134">
        <v>6.2455280692361947E-2</v>
      </c>
      <c r="L84" s="3134">
        <v>3.6307348311422905E-2</v>
      </c>
      <c r="M84" s="3134">
        <v>2.4714507917255392E-4</v>
      </c>
      <c r="N84" s="3134">
        <v>3.971443113396101E-2</v>
      </c>
      <c r="O84" s="3134">
        <v>8.4832480708585303E-2</v>
      </c>
      <c r="P84" s="3134">
        <v>0.29284536843304598</v>
      </c>
      <c r="Q84" s="3134">
        <v>0</v>
      </c>
      <c r="R84" s="3134">
        <v>0</v>
      </c>
      <c r="S84" s="3133">
        <v>5.2014132423174823E-4</v>
      </c>
      <c r="T84" s="3189"/>
    </row>
    <row r="85" spans="1:20" s="179" customFormat="1" ht="15" customHeight="1" x14ac:dyDescent="0.35">
      <c r="A85" s="34"/>
      <c r="B85" s="3199" t="s">
        <v>26</v>
      </c>
      <c r="C85" s="3193">
        <v>904.00000000000057</v>
      </c>
      <c r="D85" s="3134">
        <v>0.67799889540410296</v>
      </c>
      <c r="E85" s="3134">
        <v>0.71120988774680627</v>
      </c>
      <c r="F85" s="3134">
        <v>0.1632768824542474</v>
      </c>
      <c r="G85" s="3134">
        <v>9.8893927933960304E-2</v>
      </c>
      <c r="H85" s="3134">
        <v>0.11200145882325457</v>
      </c>
      <c r="I85" s="3134">
        <v>0.1541731808493296</v>
      </c>
      <c r="J85" s="3134">
        <v>5.1850295875036798E-2</v>
      </c>
      <c r="K85" s="3134">
        <v>0.30880876710182403</v>
      </c>
      <c r="L85" s="3134">
        <v>0.16051884218581319</v>
      </c>
      <c r="M85" s="3134">
        <v>2.8073214278990987E-3</v>
      </c>
      <c r="N85" s="3134">
        <v>0.11001012697765206</v>
      </c>
      <c r="O85" s="3134">
        <v>0.31931432225859135</v>
      </c>
      <c r="P85" s="3134">
        <v>0.21018135980058913</v>
      </c>
      <c r="Q85" s="3134">
        <v>0</v>
      </c>
      <c r="R85" s="3134">
        <v>2.685888594616854E-3</v>
      </c>
      <c r="S85" s="3133">
        <v>2.244333912383851E-3</v>
      </c>
      <c r="T85" s="3189"/>
    </row>
    <row r="86" spans="1:20" s="179" customFormat="1" ht="15" customHeight="1" x14ac:dyDescent="0.35">
      <c r="A86" s="34"/>
      <c r="B86" s="3199" t="s">
        <v>4</v>
      </c>
      <c r="C86" s="3193">
        <v>135.99999999999997</v>
      </c>
      <c r="D86" s="3134">
        <v>0.43909893620292945</v>
      </c>
      <c r="E86" s="3134">
        <v>0.52083430962744182</v>
      </c>
      <c r="F86" s="3134">
        <v>2.2815898913213992E-2</v>
      </c>
      <c r="G86" s="3134">
        <v>6.6015510961617535E-2</v>
      </c>
      <c r="H86" s="3134">
        <v>9.0598557107992708E-2</v>
      </c>
      <c r="I86" s="3134">
        <v>0.16997135042150691</v>
      </c>
      <c r="J86" s="3134">
        <v>5.8245540510748303E-2</v>
      </c>
      <c r="K86" s="3134">
        <v>0.11457104132269766</v>
      </c>
      <c r="L86" s="3134">
        <v>3.5821840866295154E-2</v>
      </c>
      <c r="M86" s="3134">
        <v>6.2543673613887725E-3</v>
      </c>
      <c r="N86" s="3134">
        <v>9.6168434805931166E-2</v>
      </c>
      <c r="O86" s="3134">
        <v>0.15451594540698574</v>
      </c>
      <c r="P86" s="3134">
        <v>0.22802506560896038</v>
      </c>
      <c r="Q86" s="3134">
        <v>0</v>
      </c>
      <c r="R86" s="3134">
        <v>0</v>
      </c>
      <c r="S86" s="3133">
        <v>0</v>
      </c>
      <c r="T86" s="3189"/>
    </row>
    <row r="87" spans="1:20" s="179" customFormat="1" ht="15" customHeight="1" thickBot="1" x14ac:dyDescent="0.4">
      <c r="A87" s="34"/>
      <c r="B87" s="3198" t="s">
        <v>25</v>
      </c>
      <c r="C87" s="3197">
        <v>1259.0000000000002</v>
      </c>
      <c r="D87" s="3196">
        <v>0.33625198121378502</v>
      </c>
      <c r="E87" s="3196">
        <v>0.55706144270562608</v>
      </c>
      <c r="F87" s="3196">
        <v>0.12862008394298982</v>
      </c>
      <c r="G87" s="3196">
        <v>0.13959286336576449</v>
      </c>
      <c r="H87" s="3196">
        <v>7.7209275599269545E-2</v>
      </c>
      <c r="I87" s="3196">
        <v>0.108119184775051</v>
      </c>
      <c r="J87" s="3196">
        <v>5.7737548755308468E-2</v>
      </c>
      <c r="K87" s="3196">
        <v>9.5784174704867345E-2</v>
      </c>
      <c r="L87" s="3196">
        <v>4.7106397818809896E-2</v>
      </c>
      <c r="M87" s="3196">
        <v>1.3108942321761817E-2</v>
      </c>
      <c r="N87" s="3196">
        <v>9.8320839460135034E-2</v>
      </c>
      <c r="O87" s="3196">
        <v>0.15440413467714975</v>
      </c>
      <c r="P87" s="3196">
        <v>0.27090603009383052</v>
      </c>
      <c r="Q87" s="3196">
        <v>7.9785346735441012E-4</v>
      </c>
      <c r="R87" s="3196">
        <v>0</v>
      </c>
      <c r="S87" s="3195">
        <v>2.8192478764220963E-3</v>
      </c>
      <c r="T87" s="3189"/>
    </row>
    <row r="88" spans="1:20" s="179" customFormat="1" ht="15" customHeight="1" x14ac:dyDescent="0.35">
      <c r="A88" s="55" t="s">
        <v>24</v>
      </c>
      <c r="B88" s="3010" t="s">
        <v>23</v>
      </c>
      <c r="C88" s="3121">
        <v>2529.9999999999973</v>
      </c>
      <c r="D88" s="3130">
        <v>0.35501191982344582</v>
      </c>
      <c r="E88" s="3130">
        <v>0.58447688794927366</v>
      </c>
      <c r="F88" s="3130">
        <v>0.11967216487454505</v>
      </c>
      <c r="G88" s="3130">
        <v>8.016638110792848E-2</v>
      </c>
      <c r="H88" s="3130">
        <v>8.2486143096679385E-2</v>
      </c>
      <c r="I88" s="3130">
        <v>0.10787224646237184</v>
      </c>
      <c r="J88" s="3130">
        <v>2.0012429119199926E-2</v>
      </c>
      <c r="K88" s="3130">
        <v>9.3378567973490686E-2</v>
      </c>
      <c r="L88" s="3130">
        <v>2.7669420860565262E-2</v>
      </c>
      <c r="M88" s="3130">
        <v>2.0630983971775062E-2</v>
      </c>
      <c r="N88" s="3130">
        <v>4.1466235368160811E-2</v>
      </c>
      <c r="O88" s="3130">
        <v>4.1873051338449006E-2</v>
      </c>
      <c r="P88" s="3130">
        <v>0.18084254178001807</v>
      </c>
      <c r="Q88" s="3130">
        <v>9.0155119195860375E-4</v>
      </c>
      <c r="R88" s="3130">
        <v>1.6054195986204275E-2</v>
      </c>
      <c r="S88" s="3129">
        <v>4.7982969523660043E-3</v>
      </c>
      <c r="T88" s="3189"/>
    </row>
    <row r="89" spans="1:20" s="179" customFormat="1" ht="15" customHeight="1" x14ac:dyDescent="0.35">
      <c r="A89" s="36" t="s">
        <v>22</v>
      </c>
      <c r="B89" s="3194" t="s">
        <v>21</v>
      </c>
      <c r="C89" s="3193">
        <v>3960.9999999999973</v>
      </c>
      <c r="D89" s="3134">
        <v>0.65750820538185584</v>
      </c>
      <c r="E89" s="3134">
        <v>0.65463166898128633</v>
      </c>
      <c r="F89" s="3134">
        <v>0.1266922348267005</v>
      </c>
      <c r="G89" s="3134">
        <v>0.10203152136530125</v>
      </c>
      <c r="H89" s="3134">
        <v>4.7008227638621072E-2</v>
      </c>
      <c r="I89" s="3134">
        <v>0.15582798580000576</v>
      </c>
      <c r="J89" s="3134">
        <v>1.5839247505479982E-2</v>
      </c>
      <c r="K89" s="3134">
        <v>0.22046505697019569</v>
      </c>
      <c r="L89" s="3134">
        <v>4.1189673453460855E-2</v>
      </c>
      <c r="M89" s="3134">
        <v>5.4401728557615645E-2</v>
      </c>
      <c r="N89" s="3134">
        <v>5.6173732676287391E-2</v>
      </c>
      <c r="O89" s="3134">
        <v>4.2084730751908127E-2</v>
      </c>
      <c r="P89" s="3134">
        <v>9.4272312159823124E-2</v>
      </c>
      <c r="Q89" s="3134">
        <v>7.0250380620983793E-3</v>
      </c>
      <c r="R89" s="3134">
        <v>6.1080058759054194E-2</v>
      </c>
      <c r="S89" s="3133">
        <v>6.8698655631440949E-3</v>
      </c>
      <c r="T89" s="3189"/>
    </row>
    <row r="90" spans="1:20" s="179" customFormat="1" ht="15" customHeight="1" x14ac:dyDescent="0.35">
      <c r="A90" s="34"/>
      <c r="B90" s="3194" t="s">
        <v>20</v>
      </c>
      <c r="C90" s="3193">
        <v>5765.0000000000009</v>
      </c>
      <c r="D90" s="3134">
        <v>0.83777099596021554</v>
      </c>
      <c r="E90" s="3134">
        <v>0.26204328352643708</v>
      </c>
      <c r="F90" s="3134">
        <v>3.5780247591499233E-2</v>
      </c>
      <c r="G90" s="3134">
        <v>3.1570267202750843E-2</v>
      </c>
      <c r="H90" s="3134">
        <v>6.8852393518234717E-2</v>
      </c>
      <c r="I90" s="3134">
        <v>0.14081338094049575</v>
      </c>
      <c r="J90" s="3134">
        <v>2.834885284461278E-3</v>
      </c>
      <c r="K90" s="3134">
        <v>0.54703136645749195</v>
      </c>
      <c r="L90" s="3134">
        <v>1.1776930052611153E-2</v>
      </c>
      <c r="M90" s="3134">
        <v>0.17770119129670156</v>
      </c>
      <c r="N90" s="3134">
        <v>3.7522173904113325E-2</v>
      </c>
      <c r="O90" s="3134">
        <v>1.9856813976908826E-2</v>
      </c>
      <c r="P90" s="3134">
        <v>3.3506421317476408E-2</v>
      </c>
      <c r="Q90" s="3134">
        <v>2.058489923407723E-2</v>
      </c>
      <c r="R90" s="3134">
        <v>0.23271218591638468</v>
      </c>
      <c r="S90" s="3133">
        <v>2.568561281222658E-3</v>
      </c>
      <c r="T90" s="3189"/>
    </row>
    <row r="91" spans="1:20" s="179" customFormat="1" ht="15" customHeight="1" x14ac:dyDescent="0.35">
      <c r="A91" s="34"/>
      <c r="B91" s="3194" t="s">
        <v>19</v>
      </c>
      <c r="C91" s="3193">
        <v>5975.9999999999891</v>
      </c>
      <c r="D91" s="3134">
        <v>0.26363301824540558</v>
      </c>
      <c r="E91" s="3134">
        <v>0.35295009082855072</v>
      </c>
      <c r="F91" s="3134">
        <v>6.4703763936236058E-2</v>
      </c>
      <c r="G91" s="3134">
        <v>9.8083151541566785E-2</v>
      </c>
      <c r="H91" s="3134">
        <v>7.3918945291734942E-2</v>
      </c>
      <c r="I91" s="3134">
        <v>3.7127833263761213E-2</v>
      </c>
      <c r="J91" s="3134">
        <v>5.1025231949717212E-2</v>
      </c>
      <c r="K91" s="3134">
        <v>2.9682845763248551E-2</v>
      </c>
      <c r="L91" s="3134">
        <v>7.9741115073173139E-3</v>
      </c>
      <c r="M91" s="3134">
        <v>6.8923983457271527E-3</v>
      </c>
      <c r="N91" s="3134">
        <v>4.3258499096971048E-2</v>
      </c>
      <c r="O91" s="3134">
        <v>4.3032574095411433E-2</v>
      </c>
      <c r="P91" s="3134">
        <v>0.34079230024292889</v>
      </c>
      <c r="Q91" s="3134">
        <v>0</v>
      </c>
      <c r="R91" s="3134">
        <v>1.4782382433880601E-3</v>
      </c>
      <c r="S91" s="3133">
        <v>5.8163355127343304E-3</v>
      </c>
      <c r="T91" s="3189"/>
    </row>
    <row r="92" spans="1:20" s="179" customFormat="1" ht="15" customHeight="1" x14ac:dyDescent="0.35">
      <c r="A92" s="34"/>
      <c r="B92" s="3194" t="s">
        <v>18</v>
      </c>
      <c r="C92" s="3193">
        <v>240.00000000000011</v>
      </c>
      <c r="D92" s="3134">
        <v>0.47650056241537087</v>
      </c>
      <c r="E92" s="3134">
        <v>0.44606652135565272</v>
      </c>
      <c r="F92" s="3134">
        <v>3.5883863728265089E-2</v>
      </c>
      <c r="G92" s="3134">
        <v>9.8096071936341428E-2</v>
      </c>
      <c r="H92" s="3134">
        <v>3.328454748957576E-2</v>
      </c>
      <c r="I92" s="3134">
        <v>2.7779366158578331E-2</v>
      </c>
      <c r="J92" s="3134">
        <v>2.9816022363785749E-2</v>
      </c>
      <c r="K92" s="3134">
        <v>3.991771913276547E-2</v>
      </c>
      <c r="L92" s="3134">
        <v>0</v>
      </c>
      <c r="M92" s="3134">
        <v>3.4156695858078366E-2</v>
      </c>
      <c r="N92" s="3134">
        <v>4.2498432610344375E-2</v>
      </c>
      <c r="O92" s="3134">
        <v>1.2260612778950698E-2</v>
      </c>
      <c r="P92" s="3134">
        <v>0.16330482846377761</v>
      </c>
      <c r="Q92" s="3134">
        <v>0</v>
      </c>
      <c r="R92" s="3134">
        <v>1.5789580153277683E-2</v>
      </c>
      <c r="S92" s="3133">
        <v>0</v>
      </c>
      <c r="T92" s="3189"/>
    </row>
    <row r="93" spans="1:20" s="179" customFormat="1" ht="15" customHeight="1" x14ac:dyDescent="0.35">
      <c r="A93" s="34"/>
      <c r="B93" s="3194" t="s">
        <v>17</v>
      </c>
      <c r="C93" s="3193">
        <v>2200.0000000000005</v>
      </c>
      <c r="D93" s="3134">
        <v>0.14711006198103629</v>
      </c>
      <c r="E93" s="3134">
        <v>0.68535306554171438</v>
      </c>
      <c r="F93" s="3134">
        <v>1.8235063403903719E-2</v>
      </c>
      <c r="G93" s="3134">
        <v>7.6165808684055036E-2</v>
      </c>
      <c r="H93" s="3134">
        <v>2.3365816788562442E-2</v>
      </c>
      <c r="I93" s="3134">
        <v>1.1303086220020169E-2</v>
      </c>
      <c r="J93" s="3134">
        <v>5.7594021122742776E-2</v>
      </c>
      <c r="K93" s="3134">
        <v>1.2596984080107346E-2</v>
      </c>
      <c r="L93" s="3134">
        <v>4.0921409614016434E-3</v>
      </c>
      <c r="M93" s="3134">
        <v>5.020220647467535E-3</v>
      </c>
      <c r="N93" s="3134">
        <v>1.8431045184331623E-2</v>
      </c>
      <c r="O93" s="3134">
        <v>1.7986886499061536E-2</v>
      </c>
      <c r="P93" s="3134">
        <v>0.10028736547386352</v>
      </c>
      <c r="Q93" s="3134">
        <v>0</v>
      </c>
      <c r="R93" s="3134">
        <v>4.2947052540243599E-3</v>
      </c>
      <c r="S93" s="3133">
        <v>1.2305079664952567E-2</v>
      </c>
      <c r="T93" s="3189"/>
    </row>
    <row r="94" spans="1:20" s="179" customFormat="1" ht="15" customHeight="1" x14ac:dyDescent="0.35">
      <c r="A94" s="34"/>
      <c r="B94" s="3194" t="s">
        <v>16</v>
      </c>
      <c r="C94" s="3193">
        <v>320.99999999999994</v>
      </c>
      <c r="D94" s="3134">
        <v>0.11164458002873018</v>
      </c>
      <c r="E94" s="3134">
        <v>0.60444186870570793</v>
      </c>
      <c r="F94" s="3134">
        <v>5.4726205778534206E-3</v>
      </c>
      <c r="G94" s="3134">
        <v>4.0476877164598808E-2</v>
      </c>
      <c r="H94" s="3134">
        <v>1.3984644185269016E-2</v>
      </c>
      <c r="I94" s="3134">
        <v>8.2830007659835336E-2</v>
      </c>
      <c r="J94" s="3134">
        <v>2.77179120889758E-2</v>
      </c>
      <c r="K94" s="3134">
        <v>5.897600032876019E-3</v>
      </c>
      <c r="L94" s="3134">
        <v>2.5295471429088623E-3</v>
      </c>
      <c r="M94" s="3134">
        <v>2.7361545903777183E-3</v>
      </c>
      <c r="N94" s="3134">
        <v>0</v>
      </c>
      <c r="O94" s="3134">
        <v>0</v>
      </c>
      <c r="P94" s="3134">
        <v>0.20264584822965134</v>
      </c>
      <c r="Q94" s="3134">
        <v>5.4723091807554365E-3</v>
      </c>
      <c r="R94" s="3134">
        <v>1.1648465212850961E-2</v>
      </c>
      <c r="S94" s="3133">
        <v>0</v>
      </c>
      <c r="T94" s="3189"/>
    </row>
    <row r="95" spans="1:20" s="179" customFormat="1" ht="15" customHeight="1" x14ac:dyDescent="0.35">
      <c r="A95" s="34"/>
      <c r="B95" s="3194" t="s">
        <v>15</v>
      </c>
      <c r="C95" s="3193">
        <v>453.00000000000006</v>
      </c>
      <c r="D95" s="3134">
        <v>0.62228444701782493</v>
      </c>
      <c r="E95" s="3134">
        <v>0.4172010983091986</v>
      </c>
      <c r="F95" s="3134">
        <v>0.14987178579197005</v>
      </c>
      <c r="G95" s="3134">
        <v>0.15359445406667979</v>
      </c>
      <c r="H95" s="3134">
        <v>3.9793958317554758E-2</v>
      </c>
      <c r="I95" s="3134">
        <v>0.15542627577303833</v>
      </c>
      <c r="J95" s="3134">
        <v>1.7163539463537693E-2</v>
      </c>
      <c r="K95" s="3134">
        <v>0.18773641110822062</v>
      </c>
      <c r="L95" s="3134">
        <v>6.9243989352009483E-2</v>
      </c>
      <c r="M95" s="3134">
        <v>6.1368595397296236E-2</v>
      </c>
      <c r="N95" s="3134">
        <v>0.13870842150640852</v>
      </c>
      <c r="O95" s="3134">
        <v>0.1567430180948341</v>
      </c>
      <c r="P95" s="3134">
        <v>0.21987590828761475</v>
      </c>
      <c r="Q95" s="3134">
        <v>6.6383211312618868E-3</v>
      </c>
      <c r="R95" s="3134">
        <v>3.4365645436659431E-2</v>
      </c>
      <c r="S95" s="3133">
        <v>1.1368956997364449E-2</v>
      </c>
      <c r="T95" s="3189"/>
    </row>
    <row r="96" spans="1:20" s="179" customFormat="1" ht="15" customHeight="1" x14ac:dyDescent="0.35">
      <c r="A96" s="34"/>
      <c r="B96" s="3194" t="s">
        <v>14</v>
      </c>
      <c r="C96" s="3193">
        <v>585.99999999999966</v>
      </c>
      <c r="D96" s="3134">
        <v>0.97477775117052445</v>
      </c>
      <c r="E96" s="3134">
        <v>0.66183156401020593</v>
      </c>
      <c r="F96" s="3134">
        <v>0.15045166242017657</v>
      </c>
      <c r="G96" s="3134">
        <v>0.16167492051531396</v>
      </c>
      <c r="H96" s="3134">
        <v>0.35436596296551298</v>
      </c>
      <c r="I96" s="3134">
        <v>0.22140850535079784</v>
      </c>
      <c r="J96" s="3134">
        <v>1.6836513554385531E-2</v>
      </c>
      <c r="K96" s="3134">
        <v>0.57342159783346347</v>
      </c>
      <c r="L96" s="3134">
        <v>0.25814617295583409</v>
      </c>
      <c r="M96" s="3134">
        <v>1.0634398339641138E-2</v>
      </c>
      <c r="N96" s="3134">
        <v>0.16595847987922674</v>
      </c>
      <c r="O96" s="3134">
        <v>0.96152571440314483</v>
      </c>
      <c r="P96" s="3134">
        <v>0.3291687083363819</v>
      </c>
      <c r="Q96" s="3134">
        <v>0</v>
      </c>
      <c r="R96" s="3134">
        <v>1.7968848535574403E-3</v>
      </c>
      <c r="S96" s="3133">
        <v>1.7968848535574403E-3</v>
      </c>
      <c r="T96" s="3189"/>
    </row>
    <row r="97" spans="1:20" s="179" customFormat="1" ht="15" customHeight="1" x14ac:dyDescent="0.35">
      <c r="A97" s="34"/>
      <c r="B97" s="3194" t="s">
        <v>13</v>
      </c>
      <c r="C97" s="3193">
        <v>41.000000000000007</v>
      </c>
      <c r="D97" s="3134">
        <v>0.75465441484383933</v>
      </c>
      <c r="E97" s="3134">
        <v>0.5615024784102598</v>
      </c>
      <c r="F97" s="3134">
        <v>0.21384484985675506</v>
      </c>
      <c r="G97" s="3134">
        <v>0.20979108585035802</v>
      </c>
      <c r="H97" s="3134">
        <v>7.1352933829038928E-2</v>
      </c>
      <c r="I97" s="3134">
        <v>0.48104810871071135</v>
      </c>
      <c r="J97" s="3134">
        <v>8.7057764048627372E-3</v>
      </c>
      <c r="K97" s="3134">
        <v>0.40727199041904311</v>
      </c>
      <c r="L97" s="3134">
        <v>0.26288962899321144</v>
      </c>
      <c r="M97" s="3134">
        <v>0.38200595661798697</v>
      </c>
      <c r="N97" s="3134">
        <v>0.167841024885236</v>
      </c>
      <c r="O97" s="3134">
        <v>0.47210399162831168</v>
      </c>
      <c r="P97" s="3134">
        <v>0.19408908612627715</v>
      </c>
      <c r="Q97" s="3134">
        <v>2.8656634669671679E-2</v>
      </c>
      <c r="R97" s="3134">
        <v>7.152002898563109E-2</v>
      </c>
      <c r="S97" s="3133">
        <v>0.10017666365530277</v>
      </c>
      <c r="T97" s="3189"/>
    </row>
    <row r="98" spans="1:20" s="179" customFormat="1" ht="15" customHeight="1" x14ac:dyDescent="0.35">
      <c r="A98" s="34"/>
      <c r="B98" s="3194" t="s">
        <v>12</v>
      </c>
      <c r="C98" s="3193">
        <v>333.99999999999994</v>
      </c>
      <c r="D98" s="3134">
        <v>0.45988010779942917</v>
      </c>
      <c r="E98" s="3134">
        <v>0.79720636031495007</v>
      </c>
      <c r="F98" s="3134">
        <v>8.1973373427626964E-2</v>
      </c>
      <c r="G98" s="3134">
        <v>5.1384730553348267E-2</v>
      </c>
      <c r="H98" s="3134">
        <v>4.5124890298968802E-2</v>
      </c>
      <c r="I98" s="3134">
        <v>0.14532680252993924</v>
      </c>
      <c r="J98" s="3134">
        <v>0</v>
      </c>
      <c r="K98" s="3134">
        <v>0.13133896544150686</v>
      </c>
      <c r="L98" s="3134">
        <v>4.4218793239471525E-2</v>
      </c>
      <c r="M98" s="3134">
        <v>8.9015576932339885E-3</v>
      </c>
      <c r="N98" s="3134">
        <v>3.2276685809488177E-2</v>
      </c>
      <c r="O98" s="3134">
        <v>5.1057636532925117E-2</v>
      </c>
      <c r="P98" s="3134">
        <v>8.1460584229385277E-2</v>
      </c>
      <c r="Q98" s="3134">
        <v>0</v>
      </c>
      <c r="R98" s="3134">
        <v>0</v>
      </c>
      <c r="S98" s="3133">
        <v>0</v>
      </c>
      <c r="T98" s="3189"/>
    </row>
    <row r="99" spans="1:20" s="179" customFormat="1" ht="15" customHeight="1" thickBot="1" x14ac:dyDescent="0.4">
      <c r="A99" s="52"/>
      <c r="B99" s="51" t="s">
        <v>4</v>
      </c>
      <c r="C99" s="3192">
        <v>359.00000000000006</v>
      </c>
      <c r="D99" s="3181">
        <v>0.53979926682719037</v>
      </c>
      <c r="E99" s="3181">
        <v>0.47751895200930183</v>
      </c>
      <c r="F99" s="3181">
        <v>0.1166998464928299</v>
      </c>
      <c r="G99" s="3181">
        <v>0.12932125906514091</v>
      </c>
      <c r="H99" s="3181">
        <v>6.2199908453292138E-2</v>
      </c>
      <c r="I99" s="3181">
        <v>8.4226444875264511E-2</v>
      </c>
      <c r="J99" s="3181">
        <v>1.3324215092004059E-2</v>
      </c>
      <c r="K99" s="3181">
        <v>0.16652704133622109</v>
      </c>
      <c r="L99" s="3181">
        <v>7.6443134566439114E-2</v>
      </c>
      <c r="M99" s="3181">
        <v>2.3562252707143034E-2</v>
      </c>
      <c r="N99" s="3181">
        <v>7.0245892002974181E-2</v>
      </c>
      <c r="O99" s="3181">
        <v>0.14345567374993082</v>
      </c>
      <c r="P99" s="3181">
        <v>0.28977405061609152</v>
      </c>
      <c r="Q99" s="3181">
        <v>1.1552020383978519E-3</v>
      </c>
      <c r="R99" s="3181">
        <v>4.7382499666379432E-2</v>
      </c>
      <c r="S99" s="3180">
        <v>1.6165299429361023E-2</v>
      </c>
      <c r="T99" s="3189"/>
    </row>
    <row r="100" spans="1:20" s="179" customFormat="1" ht="15" customHeight="1" x14ac:dyDescent="0.35">
      <c r="A100" s="44" t="s">
        <v>11</v>
      </c>
      <c r="B100" s="3191" t="s">
        <v>10</v>
      </c>
      <c r="C100" s="3190">
        <v>13314.999999999995</v>
      </c>
      <c r="D100" s="3130">
        <v>0.60082512843240854</v>
      </c>
      <c r="E100" s="3130">
        <v>0.51530622336920584</v>
      </c>
      <c r="F100" s="3130">
        <v>7.1735899218731469E-2</v>
      </c>
      <c r="G100" s="3130">
        <v>5.9419928750510755E-2</v>
      </c>
      <c r="H100" s="3130">
        <v>6.7380072477968359E-2</v>
      </c>
      <c r="I100" s="3130">
        <v>0.12513870976541883</v>
      </c>
      <c r="J100" s="3130">
        <v>1.9438055794410103E-2</v>
      </c>
      <c r="K100" s="3130">
        <v>0.31231402787772405</v>
      </c>
      <c r="L100" s="3130">
        <v>3.112689244586609E-2</v>
      </c>
      <c r="M100" s="3130">
        <v>7.5580398842814159E-2</v>
      </c>
      <c r="N100" s="3130">
        <v>4.6369772219767326E-2</v>
      </c>
      <c r="O100" s="3130">
        <v>5.746129683065089E-2</v>
      </c>
      <c r="P100" s="3130">
        <v>6.9828481490402272E-2</v>
      </c>
      <c r="Q100" s="3130">
        <v>9.1756013948067674E-3</v>
      </c>
      <c r="R100" s="3130">
        <v>0.10753853950283894</v>
      </c>
      <c r="S100" s="3129">
        <v>2.8412820774903098E-3</v>
      </c>
      <c r="T100" s="3189"/>
    </row>
    <row r="101" spans="1:20" s="179" customFormat="1" ht="15" customHeight="1" x14ac:dyDescent="0.35">
      <c r="A101" s="36" t="s">
        <v>9</v>
      </c>
      <c r="B101" s="3188" t="s">
        <v>8</v>
      </c>
      <c r="C101" s="3187">
        <v>783.00000000000057</v>
      </c>
      <c r="D101" s="3134">
        <v>0.79734485827047819</v>
      </c>
      <c r="E101" s="3134">
        <v>0.81602598512310498</v>
      </c>
      <c r="F101" s="3134">
        <v>0.12436486050679667</v>
      </c>
      <c r="G101" s="3134">
        <v>0.18139882393191692</v>
      </c>
      <c r="H101" s="3134">
        <v>7.4736380542647684E-3</v>
      </c>
      <c r="I101" s="3134">
        <v>0.14947230063480813</v>
      </c>
      <c r="J101" s="3134">
        <v>4.1177092797023496E-3</v>
      </c>
      <c r="K101" s="3134">
        <v>0.12020201515275449</v>
      </c>
      <c r="L101" s="3134">
        <v>3.2241028520095368E-2</v>
      </c>
      <c r="M101" s="3134">
        <v>0.11046646495609669</v>
      </c>
      <c r="N101" s="3134">
        <v>3.9580422825176938E-2</v>
      </c>
      <c r="O101" s="3134">
        <v>9.3794582072160224E-2</v>
      </c>
      <c r="P101" s="3134">
        <v>8.5744483306151378E-2</v>
      </c>
      <c r="Q101" s="3134">
        <v>1.7331295753819861E-2</v>
      </c>
      <c r="R101" s="3134">
        <v>4.8951795718030967E-2</v>
      </c>
      <c r="S101" s="3133">
        <v>2.281801251937576E-2</v>
      </c>
      <c r="T101" s="3189"/>
    </row>
    <row r="102" spans="1:20" s="179" customFormat="1" ht="15" customHeight="1" x14ac:dyDescent="0.35">
      <c r="A102" s="34"/>
      <c r="B102" s="3188" t="s">
        <v>7</v>
      </c>
      <c r="C102" s="3187">
        <v>380.99999999999989</v>
      </c>
      <c r="D102" s="3134">
        <v>0.9031441935951664</v>
      </c>
      <c r="E102" s="3134">
        <v>5.2941624583056734E-2</v>
      </c>
      <c r="F102" s="3134">
        <v>1.9238744016011294E-3</v>
      </c>
      <c r="G102" s="3134">
        <v>2.8784554332945272E-2</v>
      </c>
      <c r="H102" s="3134">
        <v>1.2057647377709804E-2</v>
      </c>
      <c r="I102" s="3134">
        <v>3.3197304371372575E-2</v>
      </c>
      <c r="J102" s="3134">
        <v>0</v>
      </c>
      <c r="K102" s="3134">
        <v>0.240283195734143</v>
      </c>
      <c r="L102" s="3134">
        <v>2.9593975836441294E-3</v>
      </c>
      <c r="M102" s="3134">
        <v>0.27693987889054666</v>
      </c>
      <c r="N102" s="3134">
        <v>1.6025206887900961E-2</v>
      </c>
      <c r="O102" s="3134">
        <v>2.5771045038189631E-2</v>
      </c>
      <c r="P102" s="3134">
        <v>5.079138378859941E-2</v>
      </c>
      <c r="Q102" s="3134">
        <v>7.5454700695568684E-3</v>
      </c>
      <c r="R102" s="3134">
        <v>0.1623132814294713</v>
      </c>
      <c r="S102" s="3133">
        <v>0</v>
      </c>
      <c r="T102" s="3189"/>
    </row>
    <row r="103" spans="1:20" s="179" customFormat="1" ht="15" customHeight="1" x14ac:dyDescent="0.35">
      <c r="A103" s="34"/>
      <c r="B103" s="3188" t="s">
        <v>6</v>
      </c>
      <c r="C103" s="3187">
        <v>1799.0000000000023</v>
      </c>
      <c r="D103" s="3134">
        <v>0.38305615596400322</v>
      </c>
      <c r="E103" s="3134">
        <v>0.70445749754103304</v>
      </c>
      <c r="F103" s="3134">
        <v>9.4580085805061762E-2</v>
      </c>
      <c r="G103" s="3134">
        <v>7.599256983611069E-2</v>
      </c>
      <c r="H103" s="3134">
        <v>3.3634302928802332E-2</v>
      </c>
      <c r="I103" s="3134">
        <v>7.422776779084643E-2</v>
      </c>
      <c r="J103" s="3134">
        <v>1.9705714209944169E-2</v>
      </c>
      <c r="K103" s="3134">
        <v>7.480953492638355E-2</v>
      </c>
      <c r="L103" s="3134">
        <v>2.0059260316360454E-2</v>
      </c>
      <c r="M103" s="3134">
        <v>2.4714353229018826E-2</v>
      </c>
      <c r="N103" s="3134">
        <v>3.4174528585242565E-2</v>
      </c>
      <c r="O103" s="3134">
        <v>4.3149113264186773E-2</v>
      </c>
      <c r="P103" s="3134">
        <v>0.12100650251713491</v>
      </c>
      <c r="Q103" s="3134">
        <v>1.0453222828022773E-3</v>
      </c>
      <c r="R103" s="3134">
        <v>1.1453193587715779E-2</v>
      </c>
      <c r="S103" s="3133">
        <v>8.9034137462071766E-3</v>
      </c>
      <c r="T103" s="3189"/>
    </row>
    <row r="104" spans="1:20" s="179" customFormat="1" ht="15" customHeight="1" x14ac:dyDescent="0.35">
      <c r="A104" s="34"/>
      <c r="B104" s="3188" t="s">
        <v>5</v>
      </c>
      <c r="C104" s="3187">
        <v>5705.9999999999918</v>
      </c>
      <c r="D104" s="3134">
        <v>0.2397300241288047</v>
      </c>
      <c r="E104" s="3134">
        <v>0.30854712873518425</v>
      </c>
      <c r="F104" s="3134">
        <v>6.8088467202991401E-2</v>
      </c>
      <c r="G104" s="3134">
        <v>0.11153960461258162</v>
      </c>
      <c r="H104" s="3134">
        <v>7.8401860068958801E-2</v>
      </c>
      <c r="I104" s="3134">
        <v>4.5493147796750906E-2</v>
      </c>
      <c r="J104" s="3134">
        <v>4.9030042834099188E-2</v>
      </c>
      <c r="K104" s="3134">
        <v>3.5763746058213822E-2</v>
      </c>
      <c r="L104" s="3134">
        <v>1.0129619966606463E-2</v>
      </c>
      <c r="M104" s="3134">
        <v>8.4543342007412734E-3</v>
      </c>
      <c r="N104" s="3134">
        <v>4.6625310797084575E-2</v>
      </c>
      <c r="O104" s="3134">
        <v>4.71580841593085E-2</v>
      </c>
      <c r="P104" s="3134">
        <v>0.39201613311029215</v>
      </c>
      <c r="Q104" s="3134">
        <v>2.5183606692503482E-4</v>
      </c>
      <c r="R104" s="3134">
        <v>2.3805607291405486E-3</v>
      </c>
      <c r="S104" s="3133">
        <v>7.6683068544608074E-3</v>
      </c>
    </row>
    <row r="105" spans="1:20" s="179" customFormat="1" ht="15" customHeight="1" thickBot="1" x14ac:dyDescent="0.4">
      <c r="A105" s="26"/>
      <c r="B105" s="3186" t="s">
        <v>4</v>
      </c>
      <c r="C105" s="3185">
        <v>789.00000000000011</v>
      </c>
      <c r="D105" s="3181">
        <v>0.33207497350306209</v>
      </c>
      <c r="E105" s="3181">
        <v>0.3758634839316925</v>
      </c>
      <c r="F105" s="3181">
        <v>0.13907996409267542</v>
      </c>
      <c r="G105" s="3181">
        <v>0.10524903591864759</v>
      </c>
      <c r="H105" s="3181">
        <v>0.14199122848345452</v>
      </c>
      <c r="I105" s="3181">
        <v>0.10505640082715896</v>
      </c>
      <c r="J105" s="3181">
        <v>4.7396872925699038E-2</v>
      </c>
      <c r="K105" s="3181">
        <v>0.10588010703324667</v>
      </c>
      <c r="L105" s="3181">
        <v>6.0832882676228793E-2</v>
      </c>
      <c r="M105" s="3181">
        <v>2.4911704577036922E-2</v>
      </c>
      <c r="N105" s="3181">
        <v>8.1777401475586625E-2</v>
      </c>
      <c r="O105" s="3181">
        <v>0.13143985334307892</v>
      </c>
      <c r="P105" s="3181">
        <v>0.34466069959020929</v>
      </c>
      <c r="Q105" s="3181">
        <v>1.5631272437790032E-3</v>
      </c>
      <c r="R105" s="3181">
        <v>1.5013946167534946E-2</v>
      </c>
      <c r="S105" s="3180">
        <v>1.6908778752880986E-2</v>
      </c>
    </row>
    <row r="106" spans="1:20" s="179" customFormat="1" ht="15" customHeight="1" x14ac:dyDescent="0.35">
      <c r="A106" s="865" t="s">
        <v>3</v>
      </c>
      <c r="B106" s="3184" t="s">
        <v>2</v>
      </c>
      <c r="C106" s="3087">
        <v>11467.00000000002</v>
      </c>
      <c r="D106" s="2709">
        <v>0.62813917640617345</v>
      </c>
      <c r="E106" s="2709">
        <v>0.51295357819210319</v>
      </c>
      <c r="F106" s="2709">
        <v>7.6368449349973347E-2</v>
      </c>
      <c r="G106" s="2709">
        <v>7.887907223261649E-2</v>
      </c>
      <c r="H106" s="2709">
        <v>6.0118860638341147E-2</v>
      </c>
      <c r="I106" s="2709">
        <v>0.13840637424370059</v>
      </c>
      <c r="J106" s="2709">
        <v>1.2095116228994065E-2</v>
      </c>
      <c r="K106" s="2709">
        <v>0.30962125156711018</v>
      </c>
      <c r="L106" s="2709">
        <v>3.0667729840349916E-2</v>
      </c>
      <c r="M106" s="2709">
        <v>8.7202188898934802E-2</v>
      </c>
      <c r="N106" s="2709">
        <v>4.2578302808729873E-2</v>
      </c>
      <c r="O106" s="2709">
        <v>6.2926196265685769E-2</v>
      </c>
      <c r="P106" s="2709">
        <v>0.10785329386116718</v>
      </c>
      <c r="Q106" s="2709">
        <v>9.8792645894878392E-3</v>
      </c>
      <c r="R106" s="2709">
        <v>0.11156890854281568</v>
      </c>
      <c r="S106" s="863">
        <v>6.5967639949905199E-3</v>
      </c>
    </row>
    <row r="107" spans="1:20" s="179" customFormat="1" ht="15" customHeight="1" thickBot="1" x14ac:dyDescent="0.4">
      <c r="A107" s="862" t="s">
        <v>1</v>
      </c>
      <c r="B107" s="3183" t="s">
        <v>0</v>
      </c>
      <c r="C107" s="3182">
        <v>11306.000000000005</v>
      </c>
      <c r="D107" s="3181">
        <v>0.35396907655219001</v>
      </c>
      <c r="E107" s="3181">
        <v>0.43753151094260367</v>
      </c>
      <c r="F107" s="3181">
        <v>7.59661929516776E-2</v>
      </c>
      <c r="G107" s="3181">
        <v>8.3945322214757173E-2</v>
      </c>
      <c r="H107" s="3181">
        <v>7.3008690852898683E-2</v>
      </c>
      <c r="I107" s="3181">
        <v>5.9115689439249566E-2</v>
      </c>
      <c r="J107" s="3181">
        <v>4.2277907239377133E-2</v>
      </c>
      <c r="K107" s="3181">
        <v>9.4883848726739939E-2</v>
      </c>
      <c r="L107" s="3181">
        <v>1.9777836600994303E-2</v>
      </c>
      <c r="M107" s="3181">
        <v>2.6595322873911354E-2</v>
      </c>
      <c r="N107" s="3181">
        <v>4.9005937271266155E-2</v>
      </c>
      <c r="O107" s="3181">
        <v>5.1659122420068704E-2</v>
      </c>
      <c r="P107" s="3181">
        <v>0.23454507750654904</v>
      </c>
      <c r="Q107" s="3181">
        <v>2.4878062296491473E-3</v>
      </c>
      <c r="R107" s="3181">
        <v>2.2158259207085505E-2</v>
      </c>
      <c r="S107" s="3180">
        <v>5.4353410713926797E-3</v>
      </c>
    </row>
    <row r="108" spans="1:20" ht="12" customHeight="1" x14ac:dyDescent="0.35"/>
    <row r="109" spans="1:20" ht="12" customHeight="1" x14ac:dyDescent="0.35"/>
    <row r="112" spans="1:20" ht="14.25" customHeight="1" x14ac:dyDescent="0.35"/>
    <row r="113" ht="14.25" customHeight="1" x14ac:dyDescent="0.35"/>
  </sheetData>
  <mergeCells count="9">
    <mergeCell ref="A63:S63"/>
    <mergeCell ref="A64:S64"/>
    <mergeCell ref="A65:B68"/>
    <mergeCell ref="C65:S66"/>
    <mergeCell ref="A1:S1"/>
    <mergeCell ref="A2:S2"/>
    <mergeCell ref="A3:B6"/>
    <mergeCell ref="C3:S4"/>
    <mergeCell ref="A7:B7"/>
  </mergeCells>
  <conditionalFormatting sqref="D69:S107 E49:S62 S1:S4 E1:R48 D1:D62 S7:S48">
    <cfRule type="expression" dxfId="552" priority="2">
      <formula>D1&lt;0.005</formula>
    </cfRule>
  </conditionalFormatting>
  <conditionalFormatting sqref="D69:S107 E49:S62 S1:S4 E1:R48 D1:D62 S7:S48">
    <cfRule type="expression" dxfId="551" priority="1" stopIfTrue="1">
      <formula>D1&lt;0.0004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57" fitToWidth="2" fitToHeight="2" orientation="landscape" r:id="rId1"/>
  <rowBreaks count="1" manualBreakCount="1">
    <brk id="62" max="16383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גיליון168">
    <tabColor rgb="FFFFC000"/>
  </sheetPr>
  <dimension ref="A1:WUL176"/>
  <sheetViews>
    <sheetView view="pageBreakPreview" topLeftCell="B49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4.90625" style="177" bestFit="1" customWidth="1"/>
    <col min="2" max="2" width="31.26953125" style="177" customWidth="1"/>
    <col min="3" max="3" width="7.08984375" style="176" bestFit="1" customWidth="1"/>
    <col min="4" max="4" width="8.36328125" style="175" customWidth="1"/>
    <col min="5" max="5" width="10.6328125" style="175" customWidth="1"/>
    <col min="6" max="6" width="11.08984375" style="175" customWidth="1"/>
    <col min="7" max="7" width="9.7265625" style="175" customWidth="1"/>
    <col min="8" max="8" width="10.08984375" style="1106" customWidth="1"/>
    <col min="9" max="9" width="10.6328125" customWidth="1"/>
    <col min="10" max="10" width="11" bestFit="1" customWidth="1"/>
    <col min="11" max="11" width="9.26953125" bestFit="1" customWidth="1"/>
    <col min="12" max="12" width="13.36328125" customWidth="1"/>
    <col min="13" max="13" width="10.90625" customWidth="1"/>
    <col min="14" max="15" width="9.90625" customWidth="1"/>
    <col min="16" max="16" width="8.6328125" bestFit="1" customWidth="1"/>
    <col min="17" max="17" width="10.6328125" customWidth="1"/>
  </cols>
  <sheetData>
    <row r="1" spans="1:16" ht="15.75" customHeight="1" x14ac:dyDescent="0.35">
      <c r="A1" s="6345" t="s">
        <v>1374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1"/>
    </row>
    <row r="2" spans="1:16" ht="15.75" customHeight="1" thickBot="1" x14ac:dyDescent="0.4">
      <c r="A2" s="6345" t="s">
        <v>1373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1"/>
    </row>
    <row r="3" spans="1:16" ht="14.5" x14ac:dyDescent="0.35">
      <c r="A3" s="6404"/>
      <c r="B3" s="6405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9"/>
      <c r="P3" s="1"/>
    </row>
    <row r="4" spans="1:16" ht="15" thickBot="1" x14ac:dyDescent="0.4">
      <c r="A4" s="6481"/>
      <c r="B4" s="6482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3"/>
      <c r="P4" s="1"/>
    </row>
    <row r="5" spans="1:16" ht="62" x14ac:dyDescent="0.35">
      <c r="A5" s="6481"/>
      <c r="B5" s="6482"/>
      <c r="C5" s="1120" t="s">
        <v>55</v>
      </c>
      <c r="D5" s="1118" t="s">
        <v>550</v>
      </c>
      <c r="E5" s="933" t="s">
        <v>549</v>
      </c>
      <c r="F5" s="1118" t="s">
        <v>548</v>
      </c>
      <c r="G5" s="933" t="s">
        <v>547</v>
      </c>
      <c r="H5" s="1118" t="s">
        <v>546</v>
      </c>
      <c r="I5" s="933" t="s">
        <v>545</v>
      </c>
      <c r="J5" s="1118" t="s">
        <v>544</v>
      </c>
      <c r="K5" s="933" t="s">
        <v>543</v>
      </c>
      <c r="L5" s="1118" t="s">
        <v>542</v>
      </c>
      <c r="M5" s="933" t="s">
        <v>541</v>
      </c>
      <c r="N5" s="1118" t="s">
        <v>540</v>
      </c>
      <c r="O5" s="932" t="s">
        <v>539</v>
      </c>
      <c r="P5" s="1"/>
    </row>
    <row r="6" spans="1:16" ht="47" thickBot="1" x14ac:dyDescent="0.4">
      <c r="A6" s="6481"/>
      <c r="B6" s="6482"/>
      <c r="C6" s="1124" t="s">
        <v>49</v>
      </c>
      <c r="D6" s="1050" t="s">
        <v>538</v>
      </c>
      <c r="E6" s="1051" t="s">
        <v>537</v>
      </c>
      <c r="F6" s="1050" t="s">
        <v>536</v>
      </c>
      <c r="G6" s="1051" t="s">
        <v>535</v>
      </c>
      <c r="H6" s="1050" t="s">
        <v>534</v>
      </c>
      <c r="I6" s="1051" t="s">
        <v>533</v>
      </c>
      <c r="J6" s="1050" t="s">
        <v>532</v>
      </c>
      <c r="K6" s="1051" t="s">
        <v>531</v>
      </c>
      <c r="L6" s="1050" t="s">
        <v>530</v>
      </c>
      <c r="M6" s="963" t="s">
        <v>529</v>
      </c>
      <c r="N6" s="854" t="s">
        <v>528</v>
      </c>
      <c r="O6" s="854" t="s">
        <v>527</v>
      </c>
      <c r="P6" s="1123"/>
    </row>
    <row r="7" spans="1:16" s="179" customFormat="1" ht="12" customHeight="1" thickBot="1" x14ac:dyDescent="0.4">
      <c r="A7" s="6368" t="s">
        <v>59</v>
      </c>
      <c r="B7" s="6670"/>
      <c r="C7" s="3140">
        <v>11275.000000000015</v>
      </c>
      <c r="D7" s="239">
        <v>0.1377034861987313</v>
      </c>
      <c r="E7" s="239">
        <v>7.5412996717291347E-2</v>
      </c>
      <c r="F7" s="239">
        <v>0.26703480078294384</v>
      </c>
      <c r="G7" s="239">
        <v>2.7557557212516112E-2</v>
      </c>
      <c r="H7" s="239">
        <v>0.24466565296560699</v>
      </c>
      <c r="I7" s="239">
        <v>0.52434557904695767</v>
      </c>
      <c r="J7" s="239">
        <v>0.62577573098684236</v>
      </c>
      <c r="K7" s="239">
        <v>0.50972825724769155</v>
      </c>
      <c r="L7" s="239">
        <v>0.21389922325856905</v>
      </c>
      <c r="M7" s="239">
        <v>5.1979221149260672E-2</v>
      </c>
      <c r="N7" s="239">
        <v>0.26670712609975211</v>
      </c>
      <c r="O7" s="238">
        <v>0.22130398593896922</v>
      </c>
      <c r="P7" s="7"/>
    </row>
    <row r="8" spans="1:16" s="179" customFormat="1" ht="12" customHeight="1" x14ac:dyDescent="0.35">
      <c r="A8" s="160" t="s">
        <v>123</v>
      </c>
      <c r="B8" s="390" t="s">
        <v>122</v>
      </c>
      <c r="C8" s="444">
        <v>928.99999999999955</v>
      </c>
      <c r="D8" s="3228">
        <v>4.7678554903182437E-2</v>
      </c>
      <c r="E8" s="3228">
        <v>2.1241601973031762E-2</v>
      </c>
      <c r="F8" s="3228">
        <v>8.0013808133768655E-2</v>
      </c>
      <c r="G8" s="3228">
        <v>1.5873871436937668E-2</v>
      </c>
      <c r="H8" s="3228">
        <v>8.7031811669978101E-2</v>
      </c>
      <c r="I8" s="3228">
        <v>0.17236996143950317</v>
      </c>
      <c r="J8" s="3228">
        <v>0.54397235962996082</v>
      </c>
      <c r="K8" s="3228">
        <v>0.50472210625141944</v>
      </c>
      <c r="L8" s="3228">
        <v>7.7985217966254225E-2</v>
      </c>
      <c r="M8" s="3228">
        <v>4.7154815323442227E-2</v>
      </c>
      <c r="N8" s="3228">
        <v>0.35982705926662528</v>
      </c>
      <c r="O8" s="3227">
        <v>5.8935121136061502E-2</v>
      </c>
      <c r="P8" s="7"/>
    </row>
    <row r="9" spans="1:16" s="179" customFormat="1" ht="12" customHeight="1" x14ac:dyDescent="0.35">
      <c r="A9" s="92" t="s">
        <v>121</v>
      </c>
      <c r="B9" s="3251" t="s">
        <v>120</v>
      </c>
      <c r="C9" s="3239">
        <v>429.00000000000006</v>
      </c>
      <c r="D9" s="3238">
        <v>3.9228840512261123E-2</v>
      </c>
      <c r="E9" s="3238">
        <v>3.059968225445071E-2</v>
      </c>
      <c r="F9" s="3238">
        <v>0.14524182368476463</v>
      </c>
      <c r="G9" s="3238">
        <v>4.5651025574537435E-3</v>
      </c>
      <c r="H9" s="3238">
        <v>0.27321457202554345</v>
      </c>
      <c r="I9" s="3238">
        <v>0.55136933332332216</v>
      </c>
      <c r="J9" s="3238">
        <v>0.6072853224230027</v>
      </c>
      <c r="K9" s="3238">
        <v>0.672121888811961</v>
      </c>
      <c r="L9" s="3238">
        <v>0.28885226171412592</v>
      </c>
      <c r="M9" s="3238">
        <v>4.4862366258556836E-2</v>
      </c>
      <c r="N9" s="3238">
        <v>0.33871370329412714</v>
      </c>
      <c r="O9" s="3237">
        <v>0.21533194743818357</v>
      </c>
      <c r="P9" s="7"/>
    </row>
    <row r="10" spans="1:16" s="179" customFormat="1" ht="12" customHeight="1" x14ac:dyDescent="0.35">
      <c r="A10" s="92"/>
      <c r="B10" s="3251" t="s">
        <v>119</v>
      </c>
      <c r="C10" s="3239">
        <v>792.99999999999943</v>
      </c>
      <c r="D10" s="3238">
        <v>1.5862561405217024E-2</v>
      </c>
      <c r="E10" s="3238">
        <v>9.5258155670176481E-3</v>
      </c>
      <c r="F10" s="3238">
        <v>0.15581733709222784</v>
      </c>
      <c r="G10" s="3238">
        <v>1.8085176027280214E-2</v>
      </c>
      <c r="H10" s="3238">
        <v>9.1600855918488655E-2</v>
      </c>
      <c r="I10" s="3238">
        <v>0.61666021247838132</v>
      </c>
      <c r="J10" s="3238">
        <v>0.43756318077465445</v>
      </c>
      <c r="K10" s="3238">
        <v>0.49549422831404294</v>
      </c>
      <c r="L10" s="3238">
        <v>4.4191024678294388E-2</v>
      </c>
      <c r="M10" s="3238">
        <v>6.499313017396964E-2</v>
      </c>
      <c r="N10" s="3238">
        <v>0.27848822793952532</v>
      </c>
      <c r="O10" s="3237">
        <v>4.715457475464796E-2</v>
      </c>
      <c r="P10" s="7"/>
    </row>
    <row r="11" spans="1:16" s="179" customFormat="1" ht="12" customHeight="1" x14ac:dyDescent="0.35">
      <c r="A11" s="92"/>
      <c r="B11" s="3251" t="s">
        <v>118</v>
      </c>
      <c r="C11" s="3239">
        <v>557</v>
      </c>
      <c r="D11" s="3238">
        <v>6.3677193655464107E-2</v>
      </c>
      <c r="E11" s="3238">
        <v>3.4415912523041131E-2</v>
      </c>
      <c r="F11" s="3238">
        <v>0.16016891447896905</v>
      </c>
      <c r="G11" s="3238">
        <v>4.5295594058044038E-3</v>
      </c>
      <c r="H11" s="3238">
        <v>0.17551204319085148</v>
      </c>
      <c r="I11" s="3238">
        <v>0.33325961745333216</v>
      </c>
      <c r="J11" s="3238">
        <v>0.47154225145877648</v>
      </c>
      <c r="K11" s="3238">
        <v>0.38151310995793614</v>
      </c>
      <c r="L11" s="3238">
        <v>0.14299351972201751</v>
      </c>
      <c r="M11" s="3238">
        <v>3.3746407866162523E-2</v>
      </c>
      <c r="N11" s="3238">
        <v>0.25412119912792036</v>
      </c>
      <c r="O11" s="3237">
        <v>0.1838927599642905</v>
      </c>
      <c r="P11" s="7"/>
    </row>
    <row r="12" spans="1:16" s="179" customFormat="1" ht="12" customHeight="1" x14ac:dyDescent="0.35">
      <c r="A12" s="92"/>
      <c r="B12" s="3251" t="s">
        <v>117</v>
      </c>
      <c r="C12" s="3239">
        <v>92.000000000000014</v>
      </c>
      <c r="D12" s="3238">
        <v>0.18047049690918585</v>
      </c>
      <c r="E12" s="3238">
        <v>0</v>
      </c>
      <c r="F12" s="3238">
        <v>0.19875274861130909</v>
      </c>
      <c r="G12" s="3238">
        <v>2.813647717913597E-2</v>
      </c>
      <c r="H12" s="3238">
        <v>0.22023765909198559</v>
      </c>
      <c r="I12" s="3238">
        <v>0.53044215004784889</v>
      </c>
      <c r="J12" s="3238">
        <v>0.57606415935625588</v>
      </c>
      <c r="K12" s="3238">
        <v>0.46614677373997593</v>
      </c>
      <c r="L12" s="3238">
        <v>0.14381328803912294</v>
      </c>
      <c r="M12" s="3238">
        <v>7.1164602517830203E-2</v>
      </c>
      <c r="N12" s="3238">
        <v>0.3708454354271285</v>
      </c>
      <c r="O12" s="3237">
        <v>0.16784238414758537</v>
      </c>
      <c r="P12" s="7"/>
    </row>
    <row r="13" spans="1:16" s="179" customFormat="1" ht="12" customHeight="1" x14ac:dyDescent="0.35">
      <c r="A13" s="92"/>
      <c r="B13" s="3251" t="s">
        <v>116</v>
      </c>
      <c r="C13" s="3239">
        <v>66</v>
      </c>
      <c r="D13" s="3238">
        <v>0</v>
      </c>
      <c r="E13" s="3238">
        <v>0</v>
      </c>
      <c r="F13" s="3238">
        <v>0.15926671069689743</v>
      </c>
      <c r="G13" s="3238">
        <v>2.3055242396944883E-2</v>
      </c>
      <c r="H13" s="3238">
        <v>0.1134238928094157</v>
      </c>
      <c r="I13" s="3238">
        <v>0.86153821108571593</v>
      </c>
      <c r="J13" s="3238">
        <v>0.51347235567865179</v>
      </c>
      <c r="K13" s="3238">
        <v>0.38347905982144781</v>
      </c>
      <c r="L13" s="3238">
        <v>0</v>
      </c>
      <c r="M13" s="3238">
        <v>0.10365549872991191</v>
      </c>
      <c r="N13" s="3238">
        <v>0.2349848948898729</v>
      </c>
      <c r="O13" s="3237">
        <v>6.7664205612484901E-2</v>
      </c>
      <c r="P13" s="7"/>
    </row>
    <row r="14" spans="1:16" s="179" customFormat="1" ht="12" customHeight="1" x14ac:dyDescent="0.35">
      <c r="A14" s="92"/>
      <c r="B14" s="3251" t="s">
        <v>115</v>
      </c>
      <c r="C14" s="3239">
        <v>96.999999999999986</v>
      </c>
      <c r="D14" s="3238">
        <v>9.0763030435268718E-2</v>
      </c>
      <c r="E14" s="3238">
        <v>3.0049538906207842E-2</v>
      </c>
      <c r="F14" s="3238">
        <v>0.16281943487496173</v>
      </c>
      <c r="G14" s="3238">
        <v>0</v>
      </c>
      <c r="H14" s="3238">
        <v>0.25186658870137341</v>
      </c>
      <c r="I14" s="3238">
        <v>0.3836074960412082</v>
      </c>
      <c r="J14" s="3238">
        <v>0.52219258664096768</v>
      </c>
      <c r="K14" s="3238">
        <v>0.36834701848142126</v>
      </c>
      <c r="L14" s="3238">
        <v>8.2635655243430875E-2</v>
      </c>
      <c r="M14" s="3238">
        <v>5.9658656116093889E-2</v>
      </c>
      <c r="N14" s="3238">
        <v>0.18911076072036542</v>
      </c>
      <c r="O14" s="3237">
        <v>5.7340171897513816E-2</v>
      </c>
      <c r="P14" s="7"/>
    </row>
    <row r="15" spans="1:16" s="179" customFormat="1" ht="12" customHeight="1" x14ac:dyDescent="0.35">
      <c r="A15" s="92"/>
      <c r="B15" s="3251" t="s">
        <v>114</v>
      </c>
      <c r="C15" s="3239">
        <v>46.000000000000007</v>
      </c>
      <c r="D15" s="3238">
        <v>0.10904675676231783</v>
      </c>
      <c r="E15" s="3238">
        <v>3.9518355043452622E-2</v>
      </c>
      <c r="F15" s="3238">
        <v>0.11631583322288018</v>
      </c>
      <c r="G15" s="3238">
        <v>0</v>
      </c>
      <c r="H15" s="3238">
        <v>0.35814574260651433</v>
      </c>
      <c r="I15" s="3238">
        <v>0.69189023919976433</v>
      </c>
      <c r="J15" s="3238">
        <v>0.62654679299053151</v>
      </c>
      <c r="K15" s="3238">
        <v>0.75326087992996338</v>
      </c>
      <c r="L15" s="3238">
        <v>0.22364642994002629</v>
      </c>
      <c r="M15" s="3238">
        <v>1.4149108110470161E-2</v>
      </c>
      <c r="N15" s="3238">
        <v>0.43392580224367433</v>
      </c>
      <c r="O15" s="3237">
        <v>0.22803261634351862</v>
      </c>
      <c r="P15" s="7"/>
    </row>
    <row r="16" spans="1:16" s="179" customFormat="1" ht="12" customHeight="1" x14ac:dyDescent="0.35">
      <c r="A16" s="92"/>
      <c r="B16" s="3251" t="s">
        <v>113</v>
      </c>
      <c r="C16" s="3239">
        <v>45</v>
      </c>
      <c r="D16" s="3238">
        <v>0</v>
      </c>
      <c r="E16" s="3238">
        <v>0</v>
      </c>
      <c r="F16" s="3238">
        <v>0.350585053239718</v>
      </c>
      <c r="G16" s="3238">
        <v>0.11739205948078618</v>
      </c>
      <c r="H16" s="3238">
        <v>0.20349355656925397</v>
      </c>
      <c r="I16" s="3238">
        <v>0.65868929498476847</v>
      </c>
      <c r="J16" s="3238">
        <v>0.58127318192465682</v>
      </c>
      <c r="K16" s="3238">
        <v>0.42935907260899198</v>
      </c>
      <c r="L16" s="3238">
        <v>0.19206673845577704</v>
      </c>
      <c r="M16" s="3238">
        <v>7.6465404204998505E-2</v>
      </c>
      <c r="N16" s="3238">
        <v>0.25233735464341944</v>
      </c>
      <c r="O16" s="3237">
        <v>4.7986701587189116E-2</v>
      </c>
      <c r="P16" s="7"/>
    </row>
    <row r="17" spans="1:16" s="179" customFormat="1" ht="12" customHeight="1" x14ac:dyDescent="0.35">
      <c r="A17" s="92"/>
      <c r="B17" s="3251" t="s">
        <v>112</v>
      </c>
      <c r="C17" s="3239">
        <v>47.000000000000007</v>
      </c>
      <c r="D17" s="3238">
        <v>0</v>
      </c>
      <c r="E17" s="3238">
        <v>0</v>
      </c>
      <c r="F17" s="3238">
        <v>7.1512152062134043E-2</v>
      </c>
      <c r="G17" s="3238">
        <v>0</v>
      </c>
      <c r="H17" s="3238">
        <v>0.1063380121806082</v>
      </c>
      <c r="I17" s="3238">
        <v>0.39303870147164632</v>
      </c>
      <c r="J17" s="3238">
        <v>0.41122033425732185</v>
      </c>
      <c r="K17" s="3238">
        <v>0.63507228877582367</v>
      </c>
      <c r="L17" s="3238">
        <v>9.1065989601076716E-2</v>
      </c>
      <c r="M17" s="3238">
        <v>0.12282236166187492</v>
      </c>
      <c r="N17" s="3238">
        <v>0.32788280036217865</v>
      </c>
      <c r="O17" s="3237">
        <v>0</v>
      </c>
      <c r="P17" s="7"/>
    </row>
    <row r="18" spans="1:16" s="179" customFormat="1" ht="12" customHeight="1" x14ac:dyDescent="0.35">
      <c r="A18" s="92"/>
      <c r="B18" s="3251" t="s">
        <v>111</v>
      </c>
      <c r="C18" s="3239">
        <v>312</v>
      </c>
      <c r="D18" s="3238">
        <v>0.15398586759449676</v>
      </c>
      <c r="E18" s="3238">
        <v>1.9376850916717429E-2</v>
      </c>
      <c r="F18" s="3238">
        <v>0.26490241092725786</v>
      </c>
      <c r="G18" s="3238">
        <v>6.268118721154374E-2</v>
      </c>
      <c r="H18" s="3238">
        <v>0.18390131863201606</v>
      </c>
      <c r="I18" s="3238">
        <v>0.61880031135544689</v>
      </c>
      <c r="J18" s="3238">
        <v>0.63238512811503789</v>
      </c>
      <c r="K18" s="3238">
        <v>0.44080457466856066</v>
      </c>
      <c r="L18" s="3238">
        <v>0.14097937485219897</v>
      </c>
      <c r="M18" s="3238">
        <v>7.6666235135475158E-2</v>
      </c>
      <c r="N18" s="3238">
        <v>0.27110582979322939</v>
      </c>
      <c r="O18" s="3237">
        <v>0.18898693807730907</v>
      </c>
      <c r="P18" s="7"/>
    </row>
    <row r="19" spans="1:16" s="179" customFormat="1" ht="12" customHeight="1" x14ac:dyDescent="0.35">
      <c r="A19" s="92"/>
      <c r="B19" s="3251" t="s">
        <v>110</v>
      </c>
      <c r="C19" s="3239">
        <v>122.99999999999996</v>
      </c>
      <c r="D19" s="3238">
        <v>2.4217135176153613E-2</v>
      </c>
      <c r="E19" s="3238">
        <v>7.2376176300719963E-2</v>
      </c>
      <c r="F19" s="3238">
        <v>0.11190063243597193</v>
      </c>
      <c r="G19" s="3238">
        <v>0</v>
      </c>
      <c r="H19" s="3238">
        <v>0.21072599482453294</v>
      </c>
      <c r="I19" s="3238">
        <v>0.35007036537261771</v>
      </c>
      <c r="J19" s="3238">
        <v>0.50371584447626694</v>
      </c>
      <c r="K19" s="3238">
        <v>0.48924039666547364</v>
      </c>
      <c r="L19" s="3238">
        <v>0.24558530725884128</v>
      </c>
      <c r="M19" s="3238">
        <v>2.5734776664151846E-2</v>
      </c>
      <c r="N19" s="3238">
        <v>0.29025951866344907</v>
      </c>
      <c r="O19" s="3237">
        <v>0.19637585480083217</v>
      </c>
      <c r="P19" s="7"/>
    </row>
    <row r="20" spans="1:16" s="179" customFormat="1" ht="12" customHeight="1" x14ac:dyDescent="0.35">
      <c r="A20" s="92"/>
      <c r="B20" s="3251" t="s">
        <v>109</v>
      </c>
      <c r="C20" s="3239">
        <v>160.00000000000003</v>
      </c>
      <c r="D20" s="3238">
        <v>0.11322970015416926</v>
      </c>
      <c r="E20" s="3238">
        <v>2.2130144927439727E-2</v>
      </c>
      <c r="F20" s="3238">
        <v>0.37321774017036879</v>
      </c>
      <c r="G20" s="3238">
        <v>0</v>
      </c>
      <c r="H20" s="3238">
        <v>0.29906792576037428</v>
      </c>
      <c r="I20" s="3238">
        <v>0.82853942986716622</v>
      </c>
      <c r="J20" s="3238">
        <v>0.74350267064060505</v>
      </c>
      <c r="K20" s="3238">
        <v>0.52255248346778371</v>
      </c>
      <c r="L20" s="3238">
        <v>0.29441347507742949</v>
      </c>
      <c r="M20" s="3238">
        <v>6.2129423404353595E-2</v>
      </c>
      <c r="N20" s="3238">
        <v>0.30539024623521399</v>
      </c>
      <c r="O20" s="3237">
        <v>0.31939077012062805</v>
      </c>
      <c r="P20" s="7"/>
    </row>
    <row r="21" spans="1:16" s="179" customFormat="1" ht="12" customHeight="1" x14ac:dyDescent="0.35">
      <c r="A21" s="92"/>
      <c r="B21" s="3251" t="s">
        <v>108</v>
      </c>
      <c r="C21" s="3239">
        <v>111.99999999999996</v>
      </c>
      <c r="D21" s="3238">
        <v>7.5363476361513415E-2</v>
      </c>
      <c r="E21" s="3238">
        <v>1.8168710057288387E-2</v>
      </c>
      <c r="F21" s="3238">
        <v>0.36721137331011044</v>
      </c>
      <c r="G21" s="3238">
        <v>0.14405604978552553</v>
      </c>
      <c r="H21" s="3238">
        <v>0.233091841327252</v>
      </c>
      <c r="I21" s="3238">
        <v>0.83825280968275095</v>
      </c>
      <c r="J21" s="3238">
        <v>0.55070302924509806</v>
      </c>
      <c r="K21" s="3238">
        <v>0.51212329372422072</v>
      </c>
      <c r="L21" s="3238">
        <v>1.6082174871328549E-2</v>
      </c>
      <c r="M21" s="3238">
        <v>1.6158254135709572E-2</v>
      </c>
      <c r="N21" s="3238">
        <v>0.27076182674327431</v>
      </c>
      <c r="O21" s="3237">
        <v>0.27831862649344069</v>
      </c>
      <c r="P21" s="7"/>
    </row>
    <row r="22" spans="1:16" s="179" customFormat="1" ht="12" customHeight="1" x14ac:dyDescent="0.35">
      <c r="A22" s="92"/>
      <c r="B22" s="3251" t="s">
        <v>107</v>
      </c>
      <c r="C22" s="3239">
        <v>156.00000000000003</v>
      </c>
      <c r="D22" s="3238">
        <v>0.289761010787704</v>
      </c>
      <c r="E22" s="3238">
        <v>9.2744930415351701E-2</v>
      </c>
      <c r="F22" s="3238">
        <v>0.45188020911137622</v>
      </c>
      <c r="G22" s="3238">
        <v>4.8686940384416733E-2</v>
      </c>
      <c r="H22" s="3238">
        <v>0.20285485528658512</v>
      </c>
      <c r="I22" s="3238">
        <v>0.7630324729920207</v>
      </c>
      <c r="J22" s="3238">
        <v>0.66357556603327483</v>
      </c>
      <c r="K22" s="3238">
        <v>0.43134317967240754</v>
      </c>
      <c r="L22" s="3238">
        <v>0.23114731993620047</v>
      </c>
      <c r="M22" s="3238">
        <v>3.3604339084485721E-2</v>
      </c>
      <c r="N22" s="3238">
        <v>0.22207981745484748</v>
      </c>
      <c r="O22" s="3237">
        <v>0.30506381528276216</v>
      </c>
      <c r="P22" s="7"/>
    </row>
    <row r="23" spans="1:16" s="179" customFormat="1" ht="12" customHeight="1" x14ac:dyDescent="0.35">
      <c r="A23" s="92"/>
      <c r="B23" s="3251" t="s">
        <v>106</v>
      </c>
      <c r="C23" s="3239">
        <v>135</v>
      </c>
      <c r="D23" s="3238">
        <v>4.8329236894668483E-2</v>
      </c>
      <c r="E23" s="3238">
        <v>4.6573733262307522E-2</v>
      </c>
      <c r="F23" s="3238">
        <v>0.16388960518956869</v>
      </c>
      <c r="G23" s="3238">
        <v>2.8808169383282681E-2</v>
      </c>
      <c r="H23" s="3238">
        <v>0.15638335200720613</v>
      </c>
      <c r="I23" s="3238">
        <v>0.37276775451147509</v>
      </c>
      <c r="J23" s="3238">
        <v>0.46244429674641774</v>
      </c>
      <c r="K23" s="3238">
        <v>0.51917401225055815</v>
      </c>
      <c r="L23" s="3238">
        <v>9.6623517319286589E-2</v>
      </c>
      <c r="M23" s="3238">
        <v>1.0104581316416696E-2</v>
      </c>
      <c r="N23" s="3238">
        <v>0.32115531972812866</v>
      </c>
      <c r="O23" s="3237">
        <v>9.1322071283705966E-2</v>
      </c>
      <c r="P23" s="7"/>
    </row>
    <row r="24" spans="1:16" s="179" customFormat="1" ht="12" customHeight="1" x14ac:dyDescent="0.35">
      <c r="A24" s="92"/>
      <c r="B24" s="3251" t="s">
        <v>105</v>
      </c>
      <c r="C24" s="3239">
        <v>296.99999999999994</v>
      </c>
      <c r="D24" s="3238">
        <v>2.4489741686393184E-2</v>
      </c>
      <c r="E24" s="3238">
        <v>2.079437579329169E-2</v>
      </c>
      <c r="F24" s="3238">
        <v>0.12394249551569315</v>
      </c>
      <c r="G24" s="3238">
        <v>2.8964220897833463E-2</v>
      </c>
      <c r="H24" s="3238">
        <v>0.13972531373778865</v>
      </c>
      <c r="I24" s="3238">
        <v>0.6416241975058522</v>
      </c>
      <c r="J24" s="3238">
        <v>0.41447657327237969</v>
      </c>
      <c r="K24" s="3238">
        <v>0.49794556506938159</v>
      </c>
      <c r="L24" s="3238">
        <v>2.9405538221574719E-2</v>
      </c>
      <c r="M24" s="3238">
        <v>7.9902734148287358E-2</v>
      </c>
      <c r="N24" s="3238">
        <v>0.25919052730983777</v>
      </c>
      <c r="O24" s="3237">
        <v>3.9639684045594571E-2</v>
      </c>
      <c r="P24" s="7"/>
    </row>
    <row r="25" spans="1:16" s="179" customFormat="1" ht="12" customHeight="1" x14ac:dyDescent="0.35">
      <c r="A25" s="92"/>
      <c r="B25" s="3251" t="s">
        <v>104</v>
      </c>
      <c r="C25" s="3239">
        <v>62.000000000000021</v>
      </c>
      <c r="D25" s="3238">
        <v>0.12367114091146306</v>
      </c>
      <c r="E25" s="3238">
        <v>0</v>
      </c>
      <c r="F25" s="3238">
        <v>0.11885267441402383</v>
      </c>
      <c r="G25" s="3238">
        <v>1.9736294701311548E-2</v>
      </c>
      <c r="H25" s="3238">
        <v>0.29010019879319349</v>
      </c>
      <c r="I25" s="3238">
        <v>0.52897220143570323</v>
      </c>
      <c r="J25" s="3238">
        <v>0.54827587290519897</v>
      </c>
      <c r="K25" s="3238">
        <v>0.4962375508323339</v>
      </c>
      <c r="L25" s="3238">
        <v>9.2773208591381134E-2</v>
      </c>
      <c r="M25" s="3238">
        <v>5.8097362011973151E-2</v>
      </c>
      <c r="N25" s="3238">
        <v>0.24698261857787279</v>
      </c>
      <c r="O25" s="3237">
        <v>0.23511000577987207</v>
      </c>
      <c r="P25" s="7"/>
    </row>
    <row r="26" spans="1:16" s="179" customFormat="1" ht="12" customHeight="1" x14ac:dyDescent="0.35">
      <c r="A26" s="92"/>
      <c r="B26" s="3251" t="s">
        <v>103</v>
      </c>
      <c r="C26" s="3239">
        <v>36.000000000000007</v>
      </c>
      <c r="D26" s="3238">
        <v>8.1255846792590458E-2</v>
      </c>
      <c r="E26" s="3238">
        <v>0.17088910423572237</v>
      </c>
      <c r="F26" s="3238">
        <v>0.28027251300718459</v>
      </c>
      <c r="G26" s="3238">
        <v>8.9633257443131942E-2</v>
      </c>
      <c r="H26" s="3238">
        <v>4.092032133044287E-2</v>
      </c>
      <c r="I26" s="3238">
        <v>0.58847579066306599</v>
      </c>
      <c r="J26" s="3238">
        <v>0.62267095952209905</v>
      </c>
      <c r="K26" s="3238">
        <v>0.57271241753713531</v>
      </c>
      <c r="L26" s="3238">
        <v>0.34922106496216521</v>
      </c>
      <c r="M26" s="3238">
        <v>4.0160646316384697E-2</v>
      </c>
      <c r="N26" s="3238">
        <v>0.24185086492790242</v>
      </c>
      <c r="O26" s="3237">
        <v>0.44019879328617839</v>
      </c>
      <c r="P26" s="7"/>
    </row>
    <row r="27" spans="1:16" s="179" customFormat="1" ht="12" customHeight="1" x14ac:dyDescent="0.35">
      <c r="A27" s="92"/>
      <c r="B27" s="3251" t="s">
        <v>102</v>
      </c>
      <c r="C27" s="3239">
        <v>37</v>
      </c>
      <c r="D27" s="3238">
        <v>5.8427751036438408E-2</v>
      </c>
      <c r="E27" s="3238">
        <v>3.6913385313671873E-2</v>
      </c>
      <c r="F27" s="3238">
        <v>0.1232289961288158</v>
      </c>
      <c r="G27" s="3238">
        <v>0</v>
      </c>
      <c r="H27" s="3238">
        <v>0.26693493936194224</v>
      </c>
      <c r="I27" s="3238">
        <v>0.60332623326527068</v>
      </c>
      <c r="J27" s="3238">
        <v>0.53627830963407952</v>
      </c>
      <c r="K27" s="3238">
        <v>0.57494319096876323</v>
      </c>
      <c r="L27" s="3238">
        <v>0.12579983321654264</v>
      </c>
      <c r="M27" s="3238">
        <v>0</v>
      </c>
      <c r="N27" s="3238">
        <v>0.1606368893029379</v>
      </c>
      <c r="O27" s="3237">
        <v>0.21568199840186433</v>
      </c>
      <c r="P27" s="7"/>
    </row>
    <row r="28" spans="1:16" s="179" customFormat="1" ht="12" customHeight="1" x14ac:dyDescent="0.35">
      <c r="A28" s="92"/>
      <c r="B28" s="3251" t="s">
        <v>101</v>
      </c>
      <c r="C28" s="3239">
        <v>75.000000000000028</v>
      </c>
      <c r="D28" s="3238">
        <v>3.9347826374964631E-2</v>
      </c>
      <c r="E28" s="3238">
        <v>0</v>
      </c>
      <c r="F28" s="3238">
        <v>0.16833686494652678</v>
      </c>
      <c r="G28" s="3238">
        <v>0</v>
      </c>
      <c r="H28" s="3238">
        <v>0.16722232129717984</v>
      </c>
      <c r="I28" s="3238">
        <v>0.63846632828857819</v>
      </c>
      <c r="J28" s="3238">
        <v>0.64123648310288073</v>
      </c>
      <c r="K28" s="3238">
        <v>0.62693696435042667</v>
      </c>
      <c r="L28" s="3238">
        <v>0.15695139191478427</v>
      </c>
      <c r="M28" s="3238">
        <v>4.270973009196697E-2</v>
      </c>
      <c r="N28" s="3238">
        <v>0.31422021435241915</v>
      </c>
      <c r="O28" s="3237">
        <v>0.38619264934735681</v>
      </c>
      <c r="P28" s="7"/>
    </row>
    <row r="29" spans="1:16" s="179" customFormat="1" ht="12" customHeight="1" x14ac:dyDescent="0.35">
      <c r="A29" s="92"/>
      <c r="B29" s="3251" t="s">
        <v>100</v>
      </c>
      <c r="C29" s="3239">
        <v>69.000000000000014</v>
      </c>
      <c r="D29" s="3238">
        <v>0</v>
      </c>
      <c r="E29" s="3238">
        <v>0</v>
      </c>
      <c r="F29" s="3238">
        <v>0.17532580550854338</v>
      </c>
      <c r="G29" s="3238">
        <v>0.10900428984335686</v>
      </c>
      <c r="H29" s="3238">
        <v>0.36062546242409504</v>
      </c>
      <c r="I29" s="3238">
        <v>0.61092313709717339</v>
      </c>
      <c r="J29" s="3238">
        <v>0.70502166246085585</v>
      </c>
      <c r="K29" s="3238">
        <v>0.66532322632850982</v>
      </c>
      <c r="L29" s="3238">
        <v>0.17973368140779072</v>
      </c>
      <c r="M29" s="3238">
        <v>2.445371859564318E-2</v>
      </c>
      <c r="N29" s="3238">
        <v>0.34635748038150971</v>
      </c>
      <c r="O29" s="3237">
        <v>0.25447256456627415</v>
      </c>
      <c r="P29" s="7"/>
    </row>
    <row r="30" spans="1:16" s="179" customFormat="1" ht="12" customHeight="1" x14ac:dyDescent="0.35">
      <c r="A30" s="92"/>
      <c r="B30" s="3251" t="s">
        <v>99</v>
      </c>
      <c r="C30" s="3239">
        <v>179.99999999999994</v>
      </c>
      <c r="D30" s="3238">
        <v>0.19404214956630234</v>
      </c>
      <c r="E30" s="3238">
        <v>2.9532149784495986E-2</v>
      </c>
      <c r="F30" s="3238">
        <v>0.32559885272051042</v>
      </c>
      <c r="G30" s="3238">
        <v>1.9379392342848686E-2</v>
      </c>
      <c r="H30" s="3238">
        <v>0.26253381701564676</v>
      </c>
      <c r="I30" s="3238">
        <v>0.63449490682390641</v>
      </c>
      <c r="J30" s="3238">
        <v>0.64831133389925188</v>
      </c>
      <c r="K30" s="3238">
        <v>0.49542347984939589</v>
      </c>
      <c r="L30" s="3238">
        <v>0.20611374289576254</v>
      </c>
      <c r="M30" s="3238">
        <v>6.7468554802304473E-2</v>
      </c>
      <c r="N30" s="3238">
        <v>0.27407033758650312</v>
      </c>
      <c r="O30" s="3237">
        <v>0.21718001278175234</v>
      </c>
      <c r="P30" s="7"/>
    </row>
    <row r="31" spans="1:16" s="179" customFormat="1" ht="12" customHeight="1" thickBot="1" x14ac:dyDescent="0.4">
      <c r="A31" s="92"/>
      <c r="B31" s="3250" t="s">
        <v>59</v>
      </c>
      <c r="C31" s="3249">
        <v>4855.0000000000055</v>
      </c>
      <c r="D31" s="3234">
        <v>6.6103621920691635E-2</v>
      </c>
      <c r="E31" s="3234">
        <v>2.6209719928246236E-2</v>
      </c>
      <c r="F31" s="3234">
        <v>0.17421014992692518</v>
      </c>
      <c r="G31" s="3234">
        <v>2.3090081351776516E-2</v>
      </c>
      <c r="H31" s="3234">
        <v>0.17013568326039213</v>
      </c>
      <c r="I31" s="3234">
        <v>0.49462919042992021</v>
      </c>
      <c r="J31" s="3234">
        <v>0.53503696238221354</v>
      </c>
      <c r="K31" s="3234">
        <v>0.50076126976011837</v>
      </c>
      <c r="L31" s="3234">
        <v>0.12919428232052768</v>
      </c>
      <c r="M31" s="3234">
        <v>5.1804891906310074E-2</v>
      </c>
      <c r="N31" s="3234">
        <v>0.29509481002057497</v>
      </c>
      <c r="O31" s="3233">
        <v>0.14314662642286957</v>
      </c>
      <c r="P31" s="7"/>
    </row>
    <row r="32" spans="1:16" s="179" customFormat="1" ht="12" customHeight="1" x14ac:dyDescent="0.35">
      <c r="A32" s="89" t="s">
        <v>98</v>
      </c>
      <c r="B32" s="3225" t="s">
        <v>97</v>
      </c>
      <c r="C32" s="3224">
        <v>3745.9999999999973</v>
      </c>
      <c r="D32" s="3219">
        <v>0.27308938616746958</v>
      </c>
      <c r="E32" s="3219">
        <v>0.1952951264296989</v>
      </c>
      <c r="F32" s="3219">
        <v>0.38304051334422157</v>
      </c>
      <c r="G32" s="3219">
        <v>3.4284266413032928E-2</v>
      </c>
      <c r="H32" s="3219">
        <v>0.36462097212123312</v>
      </c>
      <c r="I32" s="3219">
        <v>0.50723879039495112</v>
      </c>
      <c r="J32" s="3219">
        <v>0.801488932462458</v>
      </c>
      <c r="K32" s="3219">
        <v>0.51749911884062239</v>
      </c>
      <c r="L32" s="3219">
        <v>0.38634257158355134</v>
      </c>
      <c r="M32" s="3219">
        <v>5.4847411919265669E-2</v>
      </c>
      <c r="N32" s="3219">
        <v>0.24885238578600327</v>
      </c>
      <c r="O32" s="3218">
        <v>0.3327679664841609</v>
      </c>
      <c r="P32" s="7"/>
    </row>
    <row r="33" spans="1:16" s="179" customFormat="1" ht="12" customHeight="1" x14ac:dyDescent="0.35">
      <c r="A33" s="78" t="s">
        <v>96</v>
      </c>
      <c r="B33" s="3251" t="s">
        <v>95</v>
      </c>
      <c r="C33" s="3239">
        <v>364.00000000000034</v>
      </c>
      <c r="D33" s="3238">
        <v>0.2428552270785167</v>
      </c>
      <c r="E33" s="3238">
        <v>0.15049687211901847</v>
      </c>
      <c r="F33" s="3238">
        <v>0.3634660569695905</v>
      </c>
      <c r="G33" s="3238">
        <v>4.5045136292802095E-2</v>
      </c>
      <c r="H33" s="3238">
        <v>0.45537015860492369</v>
      </c>
      <c r="I33" s="3238">
        <v>0.48965076585189587</v>
      </c>
      <c r="J33" s="3238">
        <v>0.82266230465029277</v>
      </c>
      <c r="K33" s="3238">
        <v>0.58929654344434657</v>
      </c>
      <c r="L33" s="3238">
        <v>0.40240462346653333</v>
      </c>
      <c r="M33" s="3238">
        <v>8.5134190953272362E-2</v>
      </c>
      <c r="N33" s="3238">
        <v>0.32526421072004102</v>
      </c>
      <c r="O33" s="3237">
        <v>0.20403061066021289</v>
      </c>
      <c r="P33" s="7"/>
    </row>
    <row r="34" spans="1:16" s="179" customFormat="1" ht="12" customHeight="1" x14ac:dyDescent="0.35">
      <c r="A34" s="78"/>
      <c r="B34" s="3251" t="s">
        <v>94</v>
      </c>
      <c r="C34" s="3239">
        <v>96.000000000000028</v>
      </c>
      <c r="D34" s="3238">
        <v>0.1991258162235425</v>
      </c>
      <c r="E34" s="3238">
        <v>9.1612560749410848E-2</v>
      </c>
      <c r="F34" s="3238">
        <v>0.59103092420115122</v>
      </c>
      <c r="G34" s="3238">
        <v>5.0353000254034087E-2</v>
      </c>
      <c r="H34" s="3238">
        <v>0.51901322558072405</v>
      </c>
      <c r="I34" s="3238">
        <v>0.71061088870770817</v>
      </c>
      <c r="J34" s="3238">
        <v>0.83024852038554697</v>
      </c>
      <c r="K34" s="3238">
        <v>0.63774121620607516</v>
      </c>
      <c r="L34" s="3238">
        <v>0.40840013548219195</v>
      </c>
      <c r="M34" s="3238">
        <v>4.2099522024726228E-2</v>
      </c>
      <c r="N34" s="3238">
        <v>0.33111580640020127</v>
      </c>
      <c r="O34" s="3237">
        <v>0.33554606927949904</v>
      </c>
      <c r="P34" s="7"/>
    </row>
    <row r="35" spans="1:16" s="179" customFormat="1" ht="12" customHeight="1" thickBot="1" x14ac:dyDescent="0.4">
      <c r="A35" s="81"/>
      <c r="B35" s="3232" t="s">
        <v>59</v>
      </c>
      <c r="C35" s="181">
        <v>4206.0000000000018</v>
      </c>
      <c r="D35" s="3234">
        <v>0.26863658821729497</v>
      </c>
      <c r="E35" s="3234">
        <v>0.18883728470683397</v>
      </c>
      <c r="F35" s="3234">
        <v>0.38621527279914331</v>
      </c>
      <c r="G35" s="3234">
        <v>3.5626290015432313E-2</v>
      </c>
      <c r="H35" s="3234">
        <v>0.37638557977441034</v>
      </c>
      <c r="I35" s="3234">
        <v>0.5104817271572345</v>
      </c>
      <c r="J35" s="3234">
        <v>0.80406188085890418</v>
      </c>
      <c r="K35" s="3234">
        <v>0.52676168900462439</v>
      </c>
      <c r="L35" s="3234">
        <v>0.38830009869946303</v>
      </c>
      <c r="M35" s="3234">
        <v>5.7252102719245412E-2</v>
      </c>
      <c r="N35" s="3234">
        <v>0.25762819942883636</v>
      </c>
      <c r="O35" s="3233">
        <v>0.32132951826642286</v>
      </c>
      <c r="P35" s="7"/>
    </row>
    <row r="36" spans="1:16" s="179" customFormat="1" ht="12" customHeight="1" thickBot="1" x14ac:dyDescent="0.4">
      <c r="A36" s="98" t="s">
        <v>93</v>
      </c>
      <c r="B36" s="200" t="s">
        <v>59</v>
      </c>
      <c r="C36" s="199">
        <v>83</v>
      </c>
      <c r="D36" s="239">
        <v>0.24459754000492459</v>
      </c>
      <c r="E36" s="239">
        <v>0.21401707466514763</v>
      </c>
      <c r="F36" s="239">
        <v>0.76007389449370921</v>
      </c>
      <c r="G36" s="239">
        <v>0</v>
      </c>
      <c r="H36" s="239">
        <v>0.57332987429898308</v>
      </c>
      <c r="I36" s="239">
        <v>0.81169022604511898</v>
      </c>
      <c r="J36" s="239">
        <v>0.93321116818365613</v>
      </c>
      <c r="K36" s="239">
        <v>0.4693898185617445</v>
      </c>
      <c r="L36" s="239">
        <v>0.46943932314500708</v>
      </c>
      <c r="M36" s="239">
        <v>4.495028189607015E-2</v>
      </c>
      <c r="N36" s="239">
        <v>0.18568919074255461</v>
      </c>
      <c r="O36" s="238">
        <v>0.65922042082215693</v>
      </c>
      <c r="P36" s="7"/>
    </row>
    <row r="37" spans="1:16" s="179" customFormat="1" ht="12" customHeight="1" x14ac:dyDescent="0.35">
      <c r="A37" s="89" t="s">
        <v>92</v>
      </c>
      <c r="B37" s="3225" t="s">
        <v>91</v>
      </c>
      <c r="C37" s="3224">
        <v>155.00000000000006</v>
      </c>
      <c r="D37" s="3219">
        <v>0.25632291545937375</v>
      </c>
      <c r="E37" s="3219">
        <v>4.6661768912587324E-2</v>
      </c>
      <c r="F37" s="3219">
        <v>0.41841004654655634</v>
      </c>
      <c r="G37" s="3219">
        <v>5.2449847883491024E-2</v>
      </c>
      <c r="H37" s="3219">
        <v>0.43171436998049328</v>
      </c>
      <c r="I37" s="3219">
        <v>0.61022152391675288</v>
      </c>
      <c r="J37" s="3219">
        <v>0.78305238250944942</v>
      </c>
      <c r="K37" s="3219">
        <v>0.67602620821260839</v>
      </c>
      <c r="L37" s="3219">
        <v>0.47210464591911555</v>
      </c>
      <c r="M37" s="3219">
        <v>8.4012772894468582E-2</v>
      </c>
      <c r="N37" s="3219">
        <v>0.3870036863126014</v>
      </c>
      <c r="O37" s="3218">
        <v>0.17575575663824078</v>
      </c>
      <c r="P37" s="7"/>
    </row>
    <row r="38" spans="1:16" s="179" customFormat="1" ht="12" customHeight="1" x14ac:dyDescent="0.35">
      <c r="A38" s="78" t="s">
        <v>90</v>
      </c>
      <c r="B38" s="3251" t="s">
        <v>89</v>
      </c>
      <c r="C38" s="3239">
        <v>327.00000000000006</v>
      </c>
      <c r="D38" s="3238">
        <v>0.32039681128747188</v>
      </c>
      <c r="E38" s="3238">
        <v>0.13523182641732909</v>
      </c>
      <c r="F38" s="3238">
        <v>0.69617207721113861</v>
      </c>
      <c r="G38" s="3238">
        <v>2.6568196137595899E-2</v>
      </c>
      <c r="H38" s="3238">
        <v>0.52482367427373999</v>
      </c>
      <c r="I38" s="3238">
        <v>0.79722614693107341</v>
      </c>
      <c r="J38" s="3238">
        <v>0.81949675583068327</v>
      </c>
      <c r="K38" s="3238">
        <v>0.56653453023784983</v>
      </c>
      <c r="L38" s="3238">
        <v>0.4833639469823216</v>
      </c>
      <c r="M38" s="3238">
        <v>0.12698379998911269</v>
      </c>
      <c r="N38" s="3238">
        <v>0.16162908533488796</v>
      </c>
      <c r="O38" s="3237">
        <v>0.5257439975482554</v>
      </c>
      <c r="P38" s="7"/>
    </row>
    <row r="39" spans="1:16" s="179" customFormat="1" ht="12" customHeight="1" x14ac:dyDescent="0.35">
      <c r="A39" s="78"/>
      <c r="B39" s="3251" t="s">
        <v>87</v>
      </c>
      <c r="C39" s="3239">
        <v>24.000000000000011</v>
      </c>
      <c r="D39" s="3245">
        <v>0.34509150256523741</v>
      </c>
      <c r="E39" s="3245">
        <v>0.17482551083812495</v>
      </c>
      <c r="F39" s="3245">
        <v>0.7474732257484773</v>
      </c>
      <c r="G39" s="3245">
        <v>0</v>
      </c>
      <c r="H39" s="3245">
        <v>0.45940538453900509</v>
      </c>
      <c r="I39" s="3245">
        <v>0.79106610605488104</v>
      </c>
      <c r="J39" s="3245">
        <v>0.98168982753769318</v>
      </c>
      <c r="K39" s="3245">
        <v>0.55299785923049283</v>
      </c>
      <c r="L39" s="3245">
        <v>0.41261489907588589</v>
      </c>
      <c r="M39" s="3245">
        <v>0.16295532427321782</v>
      </c>
      <c r="N39" s="3245">
        <v>0.19242459329864389</v>
      </c>
      <c r="O39" s="3244">
        <v>0.4166273713504694</v>
      </c>
      <c r="P39" s="7"/>
    </row>
    <row r="40" spans="1:16" s="179" customFormat="1" ht="12" customHeight="1" x14ac:dyDescent="0.35">
      <c r="A40" s="78"/>
      <c r="B40" s="3251" t="s">
        <v>86</v>
      </c>
      <c r="C40" s="3239">
        <v>33.000000000000007</v>
      </c>
      <c r="D40" s="3238">
        <v>0.26094466354725926</v>
      </c>
      <c r="E40" s="3238">
        <v>2.7675520870456417E-2</v>
      </c>
      <c r="F40" s="3238">
        <v>0.5458102966545969</v>
      </c>
      <c r="G40" s="3238">
        <v>0</v>
      </c>
      <c r="H40" s="3238">
        <v>0.3922094087351663</v>
      </c>
      <c r="I40" s="3238">
        <v>0.71652590114025838</v>
      </c>
      <c r="J40" s="3238">
        <v>0.81054478165826482</v>
      </c>
      <c r="K40" s="3238">
        <v>0.4348975373545273</v>
      </c>
      <c r="L40" s="3238">
        <v>0.36432744987298088</v>
      </c>
      <c r="M40" s="3238">
        <v>3.5990434367758159E-2</v>
      </c>
      <c r="N40" s="3238">
        <v>0.16519400141714322</v>
      </c>
      <c r="O40" s="3237">
        <v>0.37732398736049205</v>
      </c>
      <c r="P40" s="7"/>
    </row>
    <row r="41" spans="1:16" s="179" customFormat="1" ht="12" customHeight="1" thickBot="1" x14ac:dyDescent="0.4">
      <c r="A41" s="81"/>
      <c r="B41" s="3232" t="s">
        <v>59</v>
      </c>
      <c r="C41" s="181">
        <v>58.000000000000007</v>
      </c>
      <c r="D41" s="3234">
        <v>0.29190249187689726</v>
      </c>
      <c r="E41" s="3234">
        <v>9.6471757393888954E-2</v>
      </c>
      <c r="F41" s="3234">
        <v>0.60547103333939389</v>
      </c>
      <c r="G41" s="3234">
        <v>3.2196856234568749E-2</v>
      </c>
      <c r="H41" s="3234">
        <v>0.48093720743702206</v>
      </c>
      <c r="I41" s="3234">
        <v>0.73821812556976041</v>
      </c>
      <c r="J41" s="3234">
        <v>0.81345275923004834</v>
      </c>
      <c r="K41" s="3234">
        <v>0.57212595593146853</v>
      </c>
      <c r="L41" s="3234">
        <v>0.45740578384938357</v>
      </c>
      <c r="M41" s="3234">
        <v>0.10293577331348171</v>
      </c>
      <c r="N41" s="3234">
        <v>0.2251102609215565</v>
      </c>
      <c r="O41" s="3233">
        <v>0.40341061266416811</v>
      </c>
      <c r="P41" s="7"/>
    </row>
    <row r="42" spans="1:16" s="179" customFormat="1" ht="12" customHeight="1" x14ac:dyDescent="0.35">
      <c r="A42" s="92" t="s">
        <v>85</v>
      </c>
      <c r="B42" s="390" t="s">
        <v>84</v>
      </c>
      <c r="C42" s="444">
        <v>597</v>
      </c>
      <c r="D42" s="3219">
        <v>7.9782514814515815E-2</v>
      </c>
      <c r="E42" s="3219">
        <v>4.9544159740432969E-2</v>
      </c>
      <c r="F42" s="3219">
        <v>0.39480971193320868</v>
      </c>
      <c r="G42" s="3219">
        <v>0</v>
      </c>
      <c r="H42" s="3219">
        <v>0.16764570077564425</v>
      </c>
      <c r="I42" s="3219">
        <v>0.82318658537130873</v>
      </c>
      <c r="J42" s="3219">
        <v>0.8033617665687891</v>
      </c>
      <c r="K42" s="3219">
        <v>0.56012368682729374</v>
      </c>
      <c r="L42" s="3219">
        <v>9.9955720688947064E-2</v>
      </c>
      <c r="M42" s="3219">
        <v>1.5812207473255985E-2</v>
      </c>
      <c r="N42" s="3219">
        <v>0.20588556223059429</v>
      </c>
      <c r="O42" s="3218">
        <v>0.34446523671803692</v>
      </c>
      <c r="P42" s="7"/>
    </row>
    <row r="43" spans="1:16" s="179" customFormat="1" ht="12" customHeight="1" x14ac:dyDescent="0.35">
      <c r="A43" s="92" t="s">
        <v>83</v>
      </c>
      <c r="B43" s="3251" t="s">
        <v>82</v>
      </c>
      <c r="C43" s="3239">
        <v>161.99999999999997</v>
      </c>
      <c r="D43" s="3238">
        <v>0</v>
      </c>
      <c r="E43" s="3238">
        <v>0</v>
      </c>
      <c r="F43" s="3238">
        <v>4.5129228806526152E-2</v>
      </c>
      <c r="G43" s="3238">
        <v>0</v>
      </c>
      <c r="H43" s="3238">
        <v>0.11036816302451621</v>
      </c>
      <c r="I43" s="3238">
        <v>0.54909762534858886</v>
      </c>
      <c r="J43" s="3238">
        <v>0.29087035356789409</v>
      </c>
      <c r="K43" s="3238">
        <v>0.4199171676221885</v>
      </c>
      <c r="L43" s="3238">
        <v>0</v>
      </c>
      <c r="M43" s="3238">
        <v>0</v>
      </c>
      <c r="N43" s="3238">
        <v>2.371672315930292E-2</v>
      </c>
      <c r="O43" s="3237">
        <v>0.17405929809198614</v>
      </c>
      <c r="P43" s="7"/>
    </row>
    <row r="44" spans="1:16" s="179" customFormat="1" ht="12" customHeight="1" x14ac:dyDescent="0.35">
      <c r="A44" s="92"/>
      <c r="B44" s="3251" t="s">
        <v>81</v>
      </c>
      <c r="C44" s="3239">
        <v>38.000000000000007</v>
      </c>
      <c r="D44" s="3238">
        <v>5.8670778783594273E-2</v>
      </c>
      <c r="E44" s="3238">
        <v>6.3803053151121308E-2</v>
      </c>
      <c r="F44" s="3238">
        <v>0.13555206372858244</v>
      </c>
      <c r="G44" s="3238">
        <v>0</v>
      </c>
      <c r="H44" s="3238">
        <v>0.22226948820162867</v>
      </c>
      <c r="I44" s="3238">
        <v>0.47584341162985555</v>
      </c>
      <c r="J44" s="3238">
        <v>0.3981422999234504</v>
      </c>
      <c r="K44" s="3238">
        <v>0.62627407445678784</v>
      </c>
      <c r="L44" s="3238">
        <v>6.8772969992016139E-2</v>
      </c>
      <c r="M44" s="3238">
        <v>1.2124998189157273E-2</v>
      </c>
      <c r="N44" s="3238">
        <v>0.20073287346699861</v>
      </c>
      <c r="O44" s="3237">
        <v>0.20954144777561423</v>
      </c>
      <c r="P44" s="7"/>
    </row>
    <row r="45" spans="1:16" s="179" customFormat="1" ht="12" customHeight="1" x14ac:dyDescent="0.35">
      <c r="A45" s="92"/>
      <c r="B45" s="3251" t="s">
        <v>79</v>
      </c>
      <c r="C45" s="3239">
        <v>65</v>
      </c>
      <c r="D45" s="3238">
        <v>0.17038220692408193</v>
      </c>
      <c r="E45" s="3238">
        <v>4.8511810239542791E-2</v>
      </c>
      <c r="F45" s="3238">
        <v>0.16713169711721373</v>
      </c>
      <c r="G45" s="3238">
        <v>3.3259860415727552E-2</v>
      </c>
      <c r="H45" s="3238">
        <v>0.20658439635037382</v>
      </c>
      <c r="I45" s="3238">
        <v>0.56333782829786072</v>
      </c>
      <c r="J45" s="3238">
        <v>0.49831491453743482</v>
      </c>
      <c r="K45" s="3238">
        <v>0.43566334943733354</v>
      </c>
      <c r="L45" s="3238">
        <v>9.5105805317449665E-2</v>
      </c>
      <c r="M45" s="3238">
        <v>7.8117902105462288E-3</v>
      </c>
      <c r="N45" s="3238">
        <v>0.19689220989408082</v>
      </c>
      <c r="O45" s="3237">
        <v>0.26170162117249701</v>
      </c>
      <c r="P45" s="7"/>
    </row>
    <row r="46" spans="1:16" s="179" customFormat="1" ht="12" customHeight="1" x14ac:dyDescent="0.35">
      <c r="A46" s="92"/>
      <c r="B46" s="3240" t="s">
        <v>339</v>
      </c>
      <c r="C46" s="3239">
        <v>27.000000000000007</v>
      </c>
      <c r="D46" s="3238">
        <v>5.1093869327022957E-2</v>
      </c>
      <c r="E46" s="3238">
        <v>0</v>
      </c>
      <c r="F46" s="3238">
        <v>6.4551544272398842E-2</v>
      </c>
      <c r="G46" s="3238">
        <v>7.5897323733463876E-2</v>
      </c>
      <c r="H46" s="3238">
        <v>0.11721859495149121</v>
      </c>
      <c r="I46" s="3238">
        <v>0.76178349497069942</v>
      </c>
      <c r="J46" s="3238">
        <v>0.66888715516767083</v>
      </c>
      <c r="K46" s="3238">
        <v>0.53728449524216781</v>
      </c>
      <c r="L46" s="3238">
        <v>0.10939718912744505</v>
      </c>
      <c r="M46" s="3238">
        <v>4.8723937802918948E-2</v>
      </c>
      <c r="N46" s="3238">
        <v>0.24977477401562098</v>
      </c>
      <c r="O46" s="3237">
        <v>0.15466936022229516</v>
      </c>
      <c r="P46" s="7"/>
    </row>
    <row r="47" spans="1:16" s="179" customFormat="1" ht="12" customHeight="1" x14ac:dyDescent="0.35">
      <c r="A47" s="92"/>
      <c r="B47" s="3251" t="s">
        <v>75</v>
      </c>
      <c r="C47" s="3239">
        <v>49.000000000000028</v>
      </c>
      <c r="D47" s="3238">
        <v>0.39533295475660829</v>
      </c>
      <c r="E47" s="3238">
        <v>6.1190124443551951E-2</v>
      </c>
      <c r="F47" s="3238">
        <v>0.718857456837522</v>
      </c>
      <c r="G47" s="3238">
        <v>0</v>
      </c>
      <c r="H47" s="3238">
        <v>0.15313625715274432</v>
      </c>
      <c r="I47" s="3238">
        <v>0.85227029909768204</v>
      </c>
      <c r="J47" s="3238">
        <v>0.58255802189166195</v>
      </c>
      <c r="K47" s="3238">
        <v>0.41777583675205449</v>
      </c>
      <c r="L47" s="3238">
        <v>0.12880836603016887</v>
      </c>
      <c r="M47" s="3238">
        <v>1.7670039366617513E-2</v>
      </c>
      <c r="N47" s="3238">
        <v>0.18000786375569991</v>
      </c>
      <c r="O47" s="3237">
        <v>0.45767604774166171</v>
      </c>
      <c r="P47" s="7"/>
    </row>
    <row r="48" spans="1:16" s="179" customFormat="1" ht="12" customHeight="1" x14ac:dyDescent="0.35">
      <c r="A48" s="92"/>
      <c r="B48" s="3252" t="s">
        <v>74</v>
      </c>
      <c r="C48" s="3239">
        <v>37</v>
      </c>
      <c r="D48" s="3238">
        <v>0.39274024927840839</v>
      </c>
      <c r="E48" s="3238">
        <v>0.14050944320293604</v>
      </c>
      <c r="F48" s="3238">
        <v>0.49431409092166168</v>
      </c>
      <c r="G48" s="3238">
        <v>0</v>
      </c>
      <c r="H48" s="3238">
        <v>0.26558897863013003</v>
      </c>
      <c r="I48" s="3238">
        <v>0.60193575590466919</v>
      </c>
      <c r="J48" s="3238">
        <v>0.61808513293790734</v>
      </c>
      <c r="K48" s="3238">
        <v>0.32961658378680886</v>
      </c>
      <c r="L48" s="3238">
        <v>9.5051500447155421E-2</v>
      </c>
      <c r="M48" s="3238">
        <v>2.7096048003375367E-2</v>
      </c>
      <c r="N48" s="3238">
        <v>0.10154636442670809</v>
      </c>
      <c r="O48" s="3237">
        <v>0.47192834376728621</v>
      </c>
      <c r="P48" s="7"/>
    </row>
    <row r="49" spans="1:16" s="179" customFormat="1" ht="12" customHeight="1" x14ac:dyDescent="0.35">
      <c r="A49" s="92"/>
      <c r="B49" s="3251" t="s">
        <v>73</v>
      </c>
      <c r="C49" s="3239">
        <v>93</v>
      </c>
      <c r="D49" s="3238">
        <v>0.43636844167086131</v>
      </c>
      <c r="E49" s="3238">
        <v>9.4483539170498274E-2</v>
      </c>
      <c r="F49" s="3238">
        <v>0.56438529839251672</v>
      </c>
      <c r="G49" s="3238">
        <v>4.0495606760085463E-2</v>
      </c>
      <c r="H49" s="3238">
        <v>0.36267634782463937</v>
      </c>
      <c r="I49" s="3238">
        <v>0.70043358720361382</v>
      </c>
      <c r="J49" s="3238">
        <v>0.72183988477743488</v>
      </c>
      <c r="K49" s="3238">
        <v>0.487958072274153</v>
      </c>
      <c r="L49" s="3238">
        <v>0.14220877400410289</v>
      </c>
      <c r="M49" s="3238">
        <v>2.4341311193848969E-2</v>
      </c>
      <c r="N49" s="3238">
        <v>0.10402092591302044</v>
      </c>
      <c r="O49" s="3237">
        <v>0.31840964335489891</v>
      </c>
      <c r="P49" s="7"/>
    </row>
    <row r="50" spans="1:16" s="179" customFormat="1" ht="12" customHeight="1" x14ac:dyDescent="0.35">
      <c r="A50" s="92"/>
      <c r="B50" s="3251" t="s">
        <v>72</v>
      </c>
      <c r="C50" s="3239">
        <v>163.00000000000003</v>
      </c>
      <c r="D50" s="3238">
        <v>5.212516054862156E-3</v>
      </c>
      <c r="E50" s="3238">
        <v>5.212516054862156E-3</v>
      </c>
      <c r="F50" s="3238">
        <v>5.212516054862156E-3</v>
      </c>
      <c r="G50" s="3238">
        <v>2.0123062609307296E-2</v>
      </c>
      <c r="H50" s="3238">
        <v>9.6819727720630286E-2</v>
      </c>
      <c r="I50" s="3238">
        <v>0.37555563454484164</v>
      </c>
      <c r="J50" s="3238">
        <v>0.35775681400218606</v>
      </c>
      <c r="K50" s="3238">
        <v>0.42905060258351502</v>
      </c>
      <c r="L50" s="3238">
        <v>1.3541397749219858E-2</v>
      </c>
      <c r="M50" s="3238">
        <v>2.1953093130984702E-2</v>
      </c>
      <c r="N50" s="3238">
        <v>0.11961396098360579</v>
      </c>
      <c r="O50" s="3237">
        <v>5.4989836040739447E-2</v>
      </c>
      <c r="P50" s="7"/>
    </row>
    <row r="51" spans="1:16" s="179" customFormat="1" ht="12" customHeight="1" x14ac:dyDescent="0.35">
      <c r="A51" s="92"/>
      <c r="B51" s="3251" t="s">
        <v>71</v>
      </c>
      <c r="C51" s="3239">
        <v>221.99999999999989</v>
      </c>
      <c r="D51" s="3238">
        <v>4.015784289734161E-2</v>
      </c>
      <c r="E51" s="3238">
        <v>8.8340626538474659E-3</v>
      </c>
      <c r="F51" s="3238">
        <v>0.15643717566854906</v>
      </c>
      <c r="G51" s="3238">
        <v>7.577776047674973E-3</v>
      </c>
      <c r="H51" s="3238">
        <v>0.19453389575476185</v>
      </c>
      <c r="I51" s="3238">
        <v>0.50368170081459573</v>
      </c>
      <c r="J51" s="3238">
        <v>0.46252065666407172</v>
      </c>
      <c r="K51" s="3238">
        <v>0.41885089301351258</v>
      </c>
      <c r="L51" s="3238">
        <v>0.14612483570833673</v>
      </c>
      <c r="M51" s="3238">
        <v>7.2762887672987876E-3</v>
      </c>
      <c r="N51" s="3238">
        <v>0.1140414510151648</v>
      </c>
      <c r="O51" s="3237">
        <v>0.13968615962970479</v>
      </c>
      <c r="P51" s="7"/>
    </row>
    <row r="52" spans="1:16" s="179" customFormat="1" ht="12" customHeight="1" thickBot="1" x14ac:dyDescent="0.4">
      <c r="A52" s="92"/>
      <c r="B52" s="3250" t="s">
        <v>59</v>
      </c>
      <c r="C52" s="3249">
        <v>861.99999999999943</v>
      </c>
      <c r="D52" s="3248">
        <v>0.13800619375041107</v>
      </c>
      <c r="E52" s="3248">
        <v>4.4633048514417462E-2</v>
      </c>
      <c r="F52" s="3248">
        <v>0.27201391054413421</v>
      </c>
      <c r="G52" s="3248">
        <v>1.5144033579614807E-2</v>
      </c>
      <c r="H52" s="3248">
        <v>0.19021290156738299</v>
      </c>
      <c r="I52" s="3248">
        <v>0.61477180513054275</v>
      </c>
      <c r="J52" s="3248">
        <v>0.57007078022708013</v>
      </c>
      <c r="K52" s="3248">
        <v>0.4834143217954423</v>
      </c>
      <c r="L52" s="3248">
        <v>8.833826874003653E-2</v>
      </c>
      <c r="M52" s="3248">
        <v>1.7715655092991979E-2</v>
      </c>
      <c r="N52" s="3248">
        <v>0.14872765397982535</v>
      </c>
      <c r="O52" s="3247">
        <v>0.2464524963267635</v>
      </c>
      <c r="P52" s="7"/>
    </row>
    <row r="53" spans="1:16" s="179" customFormat="1" ht="12" customHeight="1" x14ac:dyDescent="0.35">
      <c r="A53" s="89" t="s">
        <v>70</v>
      </c>
      <c r="B53" s="342" t="s">
        <v>69</v>
      </c>
      <c r="C53" s="3224">
        <v>31.000000000000004</v>
      </c>
      <c r="D53" s="3219">
        <v>0</v>
      </c>
      <c r="E53" s="3219">
        <v>0</v>
      </c>
      <c r="F53" s="3219">
        <v>0.33557054193952657</v>
      </c>
      <c r="G53" s="3219">
        <v>0</v>
      </c>
      <c r="H53" s="3219">
        <v>0</v>
      </c>
      <c r="I53" s="3219">
        <v>0.88378506505432131</v>
      </c>
      <c r="J53" s="3219">
        <v>0.57517206570754653</v>
      </c>
      <c r="K53" s="3219">
        <v>0.68144076868487413</v>
      </c>
      <c r="L53" s="3219">
        <v>0</v>
      </c>
      <c r="M53" s="3219">
        <v>0</v>
      </c>
      <c r="N53" s="3219">
        <v>0.10544198004524336</v>
      </c>
      <c r="O53" s="3218">
        <v>0.31891268415259594</v>
      </c>
      <c r="P53" s="7"/>
    </row>
    <row r="54" spans="1:16" s="179" customFormat="1" ht="12" customHeight="1" x14ac:dyDescent="0.35">
      <c r="A54" s="78" t="s">
        <v>68</v>
      </c>
      <c r="B54" s="3246" t="s">
        <v>67</v>
      </c>
      <c r="C54" s="3239">
        <v>20</v>
      </c>
      <c r="D54" s="3245">
        <v>0.14144005971950324</v>
      </c>
      <c r="E54" s="3245">
        <v>0</v>
      </c>
      <c r="F54" s="3245">
        <v>0.80378474473182793</v>
      </c>
      <c r="G54" s="3245">
        <v>0.14144005971950324</v>
      </c>
      <c r="H54" s="3245">
        <v>0.25790418583915353</v>
      </c>
      <c r="I54" s="3245">
        <v>0.9282348465424235</v>
      </c>
      <c r="J54" s="3245">
        <v>0.479296200499505</v>
      </c>
      <c r="K54" s="3245">
        <v>0.20476255420662087</v>
      </c>
      <c r="L54" s="3245">
        <v>3.8704027602708899E-2</v>
      </c>
      <c r="M54" s="3245">
        <v>0</v>
      </c>
      <c r="N54" s="3245">
        <v>3.8704027602708899E-2</v>
      </c>
      <c r="O54" s="3244">
        <v>0.47883951721999152</v>
      </c>
      <c r="P54" s="7"/>
    </row>
    <row r="55" spans="1:16" s="179" customFormat="1" ht="12" customHeight="1" x14ac:dyDescent="0.35">
      <c r="A55" s="78"/>
      <c r="B55" s="3240" t="s">
        <v>66</v>
      </c>
      <c r="C55" s="3239">
        <v>176</v>
      </c>
      <c r="D55" s="3243">
        <v>0.27996718146258148</v>
      </c>
      <c r="E55" s="3242">
        <v>9.3971472184917443E-2</v>
      </c>
      <c r="F55" s="3242">
        <v>0.97130195906335393</v>
      </c>
      <c r="G55" s="3242">
        <v>3.1919821012494159E-2</v>
      </c>
      <c r="H55" s="3242">
        <v>0.4688374013391674</v>
      </c>
      <c r="I55" s="3242">
        <v>0.99437572750385161</v>
      </c>
      <c r="J55" s="3242">
        <v>0.9023837805742444</v>
      </c>
      <c r="K55" s="3242">
        <v>0.71291555800186857</v>
      </c>
      <c r="L55" s="3242">
        <v>0.74259247358285951</v>
      </c>
      <c r="M55" s="3242">
        <v>2.8245330186842013E-2</v>
      </c>
      <c r="N55" s="3242">
        <v>3.2890943704285448E-2</v>
      </c>
      <c r="O55" s="3241">
        <v>0.94119562819664371</v>
      </c>
      <c r="P55" s="7"/>
    </row>
    <row r="56" spans="1:16" s="179" customFormat="1" ht="12" customHeight="1" x14ac:dyDescent="0.35">
      <c r="A56" s="78"/>
      <c r="B56" s="3240" t="s">
        <v>65</v>
      </c>
      <c r="C56" s="3239">
        <v>119</v>
      </c>
      <c r="D56" s="268">
        <v>0.27915926315463296</v>
      </c>
      <c r="E56" s="268">
        <v>0.15169235816260274</v>
      </c>
      <c r="F56" s="268">
        <v>0.44499920697624273</v>
      </c>
      <c r="G56" s="268">
        <v>3.7916203152229877E-2</v>
      </c>
      <c r="H56" s="268">
        <v>0.45921332452327773</v>
      </c>
      <c r="I56" s="268">
        <v>0.51742303229662501</v>
      </c>
      <c r="J56" s="268">
        <v>0.75263938870408698</v>
      </c>
      <c r="K56" s="268">
        <v>0.45524260873284567</v>
      </c>
      <c r="L56" s="268">
        <v>0.21979782749077717</v>
      </c>
      <c r="M56" s="268">
        <v>4.9728594090389627E-2</v>
      </c>
      <c r="N56" s="268">
        <v>0.21698154426077379</v>
      </c>
      <c r="O56" s="267">
        <v>0.41083236312228755</v>
      </c>
      <c r="P56" s="7"/>
    </row>
    <row r="57" spans="1:16" s="179" customFormat="1" ht="12" customHeight="1" x14ac:dyDescent="0.35">
      <c r="A57" s="78"/>
      <c r="B57" s="3240" t="s">
        <v>64</v>
      </c>
      <c r="C57" s="3239">
        <v>106.00000000000003</v>
      </c>
      <c r="D57" s="3238">
        <v>0.25191243908507266</v>
      </c>
      <c r="E57" s="3238">
        <v>6.8493972907911593E-2</v>
      </c>
      <c r="F57" s="3238">
        <v>0.5046226780741957</v>
      </c>
      <c r="G57" s="3238">
        <v>0.14478424107921536</v>
      </c>
      <c r="H57" s="3238">
        <v>0.41598166806066672</v>
      </c>
      <c r="I57" s="3238">
        <v>0.64500975847683217</v>
      </c>
      <c r="J57" s="3238">
        <v>0.60682162070420909</v>
      </c>
      <c r="K57" s="3238">
        <v>0.36509672281015493</v>
      </c>
      <c r="L57" s="3238">
        <v>0.23525821040433179</v>
      </c>
      <c r="M57" s="3238">
        <v>1.4486275360749283E-2</v>
      </c>
      <c r="N57" s="3238">
        <v>5.3635735833086597E-2</v>
      </c>
      <c r="O57" s="3237">
        <v>0.45664513222432018</v>
      </c>
      <c r="P57" s="7"/>
    </row>
    <row r="58" spans="1:16" s="179" customFormat="1" ht="12" customHeight="1" thickBot="1" x14ac:dyDescent="0.4">
      <c r="A58" s="81"/>
      <c r="B58" s="3236" t="s">
        <v>59</v>
      </c>
      <c r="C58" s="3235">
        <v>452.00000000000063</v>
      </c>
      <c r="D58" s="3234">
        <v>0.23321127471107389</v>
      </c>
      <c r="E58" s="3234">
        <v>8.4603820316738382E-2</v>
      </c>
      <c r="F58" s="3234">
        <v>0.61833310613389436</v>
      </c>
      <c r="G58" s="3234">
        <v>7.20138688450703E-2</v>
      </c>
      <c r="H58" s="3234">
        <v>0.38788509526330728</v>
      </c>
      <c r="I58" s="3234">
        <v>0.75203071569236601</v>
      </c>
      <c r="J58" s="3234">
        <v>0.71324720612513881</v>
      </c>
      <c r="K58" s="3234">
        <v>0.50732265722045111</v>
      </c>
      <c r="L58" s="3234">
        <v>0.33520283398107026</v>
      </c>
      <c r="M58" s="3234">
        <v>2.4510949009483998E-2</v>
      </c>
      <c r="N58" s="3234">
        <v>9.2399658898820305E-2</v>
      </c>
      <c r="O58" s="3233">
        <v>0.56591249051060932</v>
      </c>
      <c r="P58" s="7"/>
    </row>
    <row r="59" spans="1:16" s="179" customFormat="1" ht="12" customHeight="1" x14ac:dyDescent="0.35">
      <c r="A59" s="89" t="s">
        <v>63</v>
      </c>
      <c r="B59" s="390" t="s">
        <v>62</v>
      </c>
      <c r="C59" s="444">
        <v>205.00000000000003</v>
      </c>
      <c r="D59" s="268">
        <v>0.18479645537482736</v>
      </c>
      <c r="E59" s="268">
        <v>0.10084249434997616</v>
      </c>
      <c r="F59" s="268">
        <v>0.33854278594965864</v>
      </c>
      <c r="G59" s="268">
        <v>2.1587696612337125E-2</v>
      </c>
      <c r="H59" s="268">
        <v>0.30371538268015535</v>
      </c>
      <c r="I59" s="268">
        <v>0.56374623549275793</v>
      </c>
      <c r="J59" s="268">
        <v>0.7556025835565362</v>
      </c>
      <c r="K59" s="268">
        <v>0.59432279496058404</v>
      </c>
      <c r="L59" s="268">
        <v>0.28987555055834707</v>
      </c>
      <c r="M59" s="268">
        <v>6.545890307984048E-2</v>
      </c>
      <c r="N59" s="268">
        <v>0.24338316376846439</v>
      </c>
      <c r="O59" s="267">
        <v>0.32139156936648439</v>
      </c>
      <c r="P59" s="7"/>
    </row>
    <row r="60" spans="1:16" s="179" customFormat="1" ht="12" customHeight="1" thickBot="1" x14ac:dyDescent="0.4">
      <c r="A60" s="470" t="s">
        <v>61</v>
      </c>
      <c r="B60" s="3232" t="s">
        <v>59</v>
      </c>
      <c r="C60" s="3231">
        <v>220.00000000000006</v>
      </c>
      <c r="D60" s="3230">
        <v>0.19757646441575738</v>
      </c>
      <c r="E60" s="3230">
        <v>0.11139542265390569</v>
      </c>
      <c r="F60" s="3230">
        <v>0.34977419069537269</v>
      </c>
      <c r="G60" s="3230">
        <v>3.5353373821650338E-2</v>
      </c>
      <c r="H60" s="3230">
        <v>0.30212828389276142</v>
      </c>
      <c r="I60" s="3230">
        <v>0.58714306404993277</v>
      </c>
      <c r="J60" s="3230">
        <v>0.76855074329141271</v>
      </c>
      <c r="K60" s="3230">
        <v>0.58949336179985579</v>
      </c>
      <c r="L60" s="3230">
        <v>0.30359911727433692</v>
      </c>
      <c r="M60" s="3230">
        <v>6.4029540727575773E-2</v>
      </c>
      <c r="N60" s="3230">
        <v>0.24179343150023974</v>
      </c>
      <c r="O60" s="3229">
        <v>0.33501601243491469</v>
      </c>
      <c r="P60" s="7"/>
    </row>
    <row r="61" spans="1:16" s="179" customFormat="1" ht="12" customHeight="1" x14ac:dyDescent="0.35">
      <c r="A61" s="1122"/>
      <c r="B61" s="296"/>
      <c r="C61" s="1121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6639" t="s">
        <v>555</v>
      </c>
      <c r="O61" s="6639"/>
      <c r="P61" s="7"/>
    </row>
    <row r="62" spans="1:16" s="179" customFormat="1" ht="15.75" customHeight="1" x14ac:dyDescent="0.35">
      <c r="A62" s="6345" t="s">
        <v>1372</v>
      </c>
      <c r="B62" s="6345"/>
      <c r="C62" s="6345"/>
      <c r="D62" s="6345"/>
      <c r="E62" s="6345"/>
      <c r="F62" s="6345"/>
      <c r="G62" s="6345"/>
      <c r="H62" s="6345"/>
      <c r="I62" s="6345"/>
      <c r="J62" s="6345"/>
      <c r="K62" s="6345"/>
      <c r="L62" s="6345"/>
      <c r="M62" s="6345"/>
      <c r="N62" s="6345"/>
      <c r="O62" s="6345"/>
      <c r="P62" s="6345"/>
    </row>
    <row r="63" spans="1:16" s="179" customFormat="1" ht="15.75" customHeight="1" thickBot="1" x14ac:dyDescent="0.4">
      <c r="A63" s="6345" t="s">
        <v>1371</v>
      </c>
      <c r="B63" s="6345"/>
      <c r="C63" s="6345"/>
      <c r="D63" s="6345"/>
      <c r="E63" s="6345"/>
      <c r="F63" s="6345"/>
      <c r="G63" s="6345"/>
      <c r="H63" s="6345"/>
      <c r="I63" s="6345"/>
      <c r="J63" s="6345"/>
      <c r="K63" s="6345"/>
      <c r="L63" s="6345"/>
      <c r="M63" s="6345"/>
      <c r="N63" s="6345"/>
      <c r="O63" s="6345"/>
      <c r="P63" s="6345"/>
    </row>
    <row r="64" spans="1:16" s="179" customFormat="1" ht="15.5" x14ac:dyDescent="0.35">
      <c r="A64" s="6404"/>
      <c r="B64" s="6405"/>
      <c r="C64" s="6591" t="s">
        <v>1370</v>
      </c>
      <c r="D64" s="6530"/>
      <c r="E64" s="6530"/>
      <c r="F64" s="6530"/>
      <c r="G64" s="6530"/>
      <c r="H64" s="6530"/>
      <c r="I64" s="6530"/>
      <c r="J64" s="6530"/>
      <c r="K64" s="6530"/>
      <c r="L64" s="6530"/>
      <c r="M64" s="6530"/>
      <c r="N64" s="6530"/>
      <c r="O64" s="6530"/>
      <c r="P64" s="6531"/>
    </row>
    <row r="65" spans="1:17" ht="16" thickBot="1" x14ac:dyDescent="0.4">
      <c r="A65" s="6481"/>
      <c r="B65" s="6482"/>
      <c r="C65" s="6630" t="s">
        <v>1369</v>
      </c>
      <c r="D65" s="6631"/>
      <c r="E65" s="6631"/>
      <c r="F65" s="6631"/>
      <c r="G65" s="6631"/>
      <c r="H65" s="6631"/>
      <c r="I65" s="6631"/>
      <c r="J65" s="6631"/>
      <c r="K65" s="6631"/>
      <c r="L65" s="6631"/>
      <c r="M65" s="6631"/>
      <c r="N65" s="6631"/>
      <c r="O65" s="6631"/>
      <c r="P65" s="6633"/>
    </row>
    <row r="66" spans="1:17" ht="62" x14ac:dyDescent="0.35">
      <c r="A66" s="6481"/>
      <c r="B66" s="6482"/>
      <c r="C66" s="1120" t="s">
        <v>55</v>
      </c>
      <c r="D66" s="933" t="s">
        <v>523</v>
      </c>
      <c r="E66" s="1118" t="s">
        <v>522</v>
      </c>
      <c r="F66" s="933" t="s">
        <v>521</v>
      </c>
      <c r="G66" s="1118" t="s">
        <v>520</v>
      </c>
      <c r="H66" s="933" t="s">
        <v>519</v>
      </c>
      <c r="I66" s="1118" t="s">
        <v>518</v>
      </c>
      <c r="J66" s="933" t="s">
        <v>517</v>
      </c>
      <c r="K66" s="1118" t="s">
        <v>516</v>
      </c>
      <c r="L66" s="931" t="s">
        <v>515</v>
      </c>
      <c r="M66" s="1119" t="s">
        <v>514</v>
      </c>
      <c r="N66" s="933" t="s">
        <v>513</v>
      </c>
      <c r="O66" s="1118" t="s">
        <v>512</v>
      </c>
      <c r="P66" s="932" t="s">
        <v>511</v>
      </c>
    </row>
    <row r="67" spans="1:17" ht="47" thickBot="1" x14ac:dyDescent="0.4">
      <c r="A67" s="6481"/>
      <c r="B67" s="6482"/>
      <c r="C67" s="1117" t="s">
        <v>49</v>
      </c>
      <c r="D67" s="1051" t="s">
        <v>510</v>
      </c>
      <c r="E67" s="1050" t="s">
        <v>509</v>
      </c>
      <c r="F67" s="1051" t="s">
        <v>508</v>
      </c>
      <c r="G67" s="1050" t="s">
        <v>507</v>
      </c>
      <c r="H67" s="1051" t="s">
        <v>506</v>
      </c>
      <c r="I67" s="1050" t="s">
        <v>505</v>
      </c>
      <c r="J67" s="1051" t="s">
        <v>504</v>
      </c>
      <c r="K67" s="1050" t="s">
        <v>503</v>
      </c>
      <c r="L67" s="1049" t="s">
        <v>502</v>
      </c>
      <c r="M67" s="1116" t="s">
        <v>501</v>
      </c>
      <c r="N67" s="1051" t="s">
        <v>500</v>
      </c>
      <c r="O67" s="1050" t="s">
        <v>499</v>
      </c>
      <c r="P67" s="854" t="s">
        <v>498</v>
      </c>
    </row>
    <row r="68" spans="1:17" s="179" customFormat="1" ht="12" customHeight="1" thickBot="1" x14ac:dyDescent="0.4">
      <c r="A68" s="6368" t="s">
        <v>59</v>
      </c>
      <c r="B68" s="6670"/>
      <c r="C68" s="1365">
        <v>11493.000000000015</v>
      </c>
      <c r="D68" s="239">
        <v>0.28299999999999997</v>
      </c>
      <c r="E68" s="239">
        <v>0.126</v>
      </c>
      <c r="F68" s="239">
        <v>0.22700000000000001</v>
      </c>
      <c r="G68" s="239">
        <v>0.16500000000000001</v>
      </c>
      <c r="H68" s="239">
        <v>0.68300000000000005</v>
      </c>
      <c r="I68" s="239">
        <v>0.19500000000000001</v>
      </c>
      <c r="J68" s="239">
        <v>0.437</v>
      </c>
      <c r="K68" s="239">
        <v>0.40300000000000002</v>
      </c>
      <c r="L68" s="239">
        <v>0.255</v>
      </c>
      <c r="M68" s="239">
        <v>0.14000000000000001</v>
      </c>
      <c r="N68" s="239">
        <v>0.27200000000000002</v>
      </c>
      <c r="O68" s="239">
        <v>2.5999999999999999E-2</v>
      </c>
      <c r="P68" s="238">
        <v>7.3999999999999996E-2</v>
      </c>
      <c r="Q68" s="3221"/>
    </row>
    <row r="69" spans="1:17" s="179" customFormat="1" ht="12" customHeight="1" x14ac:dyDescent="0.35">
      <c r="A69" s="160" t="s">
        <v>123</v>
      </c>
      <c r="B69" s="390" t="s">
        <v>122</v>
      </c>
      <c r="C69" s="444">
        <v>981.00000000000011</v>
      </c>
      <c r="D69" s="3228">
        <v>0.11700000000000001</v>
      </c>
      <c r="E69" s="3228">
        <v>8.5999999999999993E-2</v>
      </c>
      <c r="F69" s="3228">
        <v>7.9000000000000001E-2</v>
      </c>
      <c r="G69" s="3228">
        <v>4.2999999999999997E-2</v>
      </c>
      <c r="H69" s="3228">
        <v>0.59599999999999997</v>
      </c>
      <c r="I69" s="3228">
        <v>7.8E-2</v>
      </c>
      <c r="J69" s="3228">
        <v>0.16700000000000001</v>
      </c>
      <c r="K69" s="3228">
        <v>0.151</v>
      </c>
      <c r="L69" s="3228">
        <v>9.7000000000000003E-2</v>
      </c>
      <c r="M69" s="3228">
        <v>5.1999999999999998E-2</v>
      </c>
      <c r="N69" s="3228">
        <v>0.151</v>
      </c>
      <c r="O69" s="3228">
        <v>1.6E-2</v>
      </c>
      <c r="P69" s="3227">
        <v>2.7E-2</v>
      </c>
      <c r="Q69" s="3221"/>
    </row>
    <row r="70" spans="1:17" s="179" customFormat="1" ht="12" customHeight="1" x14ac:dyDescent="0.35">
      <c r="A70" s="92" t="s">
        <v>121</v>
      </c>
      <c r="B70" s="3226" t="s">
        <v>120</v>
      </c>
      <c r="C70" s="2879">
        <v>437.99999999999977</v>
      </c>
      <c r="D70" s="3134">
        <v>0.33400000000000002</v>
      </c>
      <c r="E70" s="3134">
        <v>0.159</v>
      </c>
      <c r="F70" s="3134">
        <v>7.9000000000000001E-2</v>
      </c>
      <c r="G70" s="3134">
        <v>5.5E-2</v>
      </c>
      <c r="H70" s="3134">
        <v>0.59299999999999997</v>
      </c>
      <c r="I70" s="3134">
        <v>0.112</v>
      </c>
      <c r="J70" s="3134">
        <v>0.52900000000000003</v>
      </c>
      <c r="K70" s="3134">
        <v>0.40799999999999997</v>
      </c>
      <c r="L70" s="3134">
        <v>0.159</v>
      </c>
      <c r="M70" s="3134">
        <v>9.0999999999999998E-2</v>
      </c>
      <c r="N70" s="3134">
        <v>0.23899999999999999</v>
      </c>
      <c r="O70" s="3134">
        <v>1.7999999999999999E-2</v>
      </c>
      <c r="P70" s="3133">
        <v>0.13300000000000001</v>
      </c>
      <c r="Q70" s="3221"/>
    </row>
    <row r="71" spans="1:17" s="179" customFormat="1" ht="12" customHeight="1" x14ac:dyDescent="0.35">
      <c r="A71" s="92"/>
      <c r="B71" s="3136" t="s">
        <v>119</v>
      </c>
      <c r="C71" s="3135">
        <v>1053.0000000000005</v>
      </c>
      <c r="D71" s="3134">
        <v>0.112</v>
      </c>
      <c r="E71" s="3134">
        <v>0.124</v>
      </c>
      <c r="F71" s="3134">
        <v>0.108</v>
      </c>
      <c r="G71" s="3134">
        <v>6.5000000000000002E-2</v>
      </c>
      <c r="H71" s="3134">
        <v>0.57899999999999996</v>
      </c>
      <c r="I71" s="3134">
        <v>8.5000000000000006E-2</v>
      </c>
      <c r="J71" s="3134">
        <v>0.35699999999999998</v>
      </c>
      <c r="K71" s="3134">
        <v>0.36</v>
      </c>
      <c r="L71" s="3134">
        <v>0.19500000000000001</v>
      </c>
      <c r="M71" s="3134">
        <v>0.161</v>
      </c>
      <c r="N71" s="3134">
        <v>0.113</v>
      </c>
      <c r="O71" s="3134">
        <v>7.0000000000000001E-3</v>
      </c>
      <c r="P71" s="3133">
        <v>0.03</v>
      </c>
      <c r="Q71" s="3221"/>
    </row>
    <row r="72" spans="1:17" s="179" customFormat="1" ht="12" customHeight="1" x14ac:dyDescent="0.35">
      <c r="A72" s="92"/>
      <c r="B72" s="3136" t="s">
        <v>118</v>
      </c>
      <c r="C72" s="3135">
        <v>486.99999999999966</v>
      </c>
      <c r="D72" s="3134">
        <v>0.19400000000000001</v>
      </c>
      <c r="E72" s="3134">
        <v>5.1999999999999998E-2</v>
      </c>
      <c r="F72" s="3134">
        <v>0.182</v>
      </c>
      <c r="G72" s="3134">
        <v>0.13700000000000001</v>
      </c>
      <c r="H72" s="3134">
        <v>0.59299999999999997</v>
      </c>
      <c r="I72" s="3134">
        <v>0.11799999999999999</v>
      </c>
      <c r="J72" s="3134">
        <v>0.30499999999999999</v>
      </c>
      <c r="K72" s="3134">
        <v>0.317</v>
      </c>
      <c r="L72" s="3134">
        <v>0.20799999999999999</v>
      </c>
      <c r="M72" s="3134">
        <v>6.4000000000000001E-2</v>
      </c>
      <c r="N72" s="3134">
        <v>0.27</v>
      </c>
      <c r="O72" s="3134">
        <v>1.9E-2</v>
      </c>
      <c r="P72" s="3133">
        <v>7.5999999999999998E-2</v>
      </c>
      <c r="Q72" s="3221"/>
    </row>
    <row r="73" spans="1:17" s="179" customFormat="1" ht="12" customHeight="1" x14ac:dyDescent="0.35">
      <c r="A73" s="92"/>
      <c r="B73" s="3136" t="s">
        <v>117</v>
      </c>
      <c r="C73" s="3135">
        <v>90.000000000000014</v>
      </c>
      <c r="D73" s="3134">
        <v>0.26300000000000001</v>
      </c>
      <c r="E73" s="3134">
        <v>0.14099999999999999</v>
      </c>
      <c r="F73" s="3134">
        <v>0.25600000000000001</v>
      </c>
      <c r="G73" s="3134">
        <v>6.3E-2</v>
      </c>
      <c r="H73" s="3134">
        <v>0.70499999999999996</v>
      </c>
      <c r="I73" s="3134">
        <v>0.17699999999999999</v>
      </c>
      <c r="J73" s="3134">
        <v>0.64100000000000001</v>
      </c>
      <c r="K73" s="3134">
        <v>0.45900000000000002</v>
      </c>
      <c r="L73" s="3134">
        <v>0.24</v>
      </c>
      <c r="M73" s="3134">
        <v>0.14399999999999999</v>
      </c>
      <c r="N73" s="3134">
        <v>0.253</v>
      </c>
      <c r="O73" s="3134">
        <v>0</v>
      </c>
      <c r="P73" s="3133">
        <v>9.5000000000000001E-2</v>
      </c>
      <c r="Q73" s="3221"/>
    </row>
    <row r="74" spans="1:17" s="179" customFormat="1" ht="12" customHeight="1" x14ac:dyDescent="0.35">
      <c r="A74" s="92"/>
      <c r="B74" s="3136" t="s">
        <v>116</v>
      </c>
      <c r="C74" s="3135">
        <v>48.999999999999993</v>
      </c>
      <c r="D74" s="3134">
        <v>6.5000000000000002E-2</v>
      </c>
      <c r="E74" s="3134">
        <v>8.7999999999999995E-2</v>
      </c>
      <c r="F74" s="3134">
        <v>0.14399999999999999</v>
      </c>
      <c r="G74" s="3134">
        <v>7.5999999999999998E-2</v>
      </c>
      <c r="H74" s="3134">
        <v>0.80100000000000005</v>
      </c>
      <c r="I74" s="3134">
        <v>9.1999999999999998E-2</v>
      </c>
      <c r="J74" s="3134">
        <v>0.433</v>
      </c>
      <c r="K74" s="3134">
        <v>0.439</v>
      </c>
      <c r="L74" s="3134">
        <v>0.127</v>
      </c>
      <c r="M74" s="3134">
        <v>0.157</v>
      </c>
      <c r="N74" s="3134">
        <v>0.182</v>
      </c>
      <c r="O74" s="3134">
        <v>0</v>
      </c>
      <c r="P74" s="3133">
        <v>0</v>
      </c>
      <c r="Q74" s="3221"/>
    </row>
    <row r="75" spans="1:17" s="179" customFormat="1" ht="12" customHeight="1" x14ac:dyDescent="0.35">
      <c r="A75" s="92"/>
      <c r="B75" s="3136" t="s">
        <v>115</v>
      </c>
      <c r="C75" s="3135">
        <v>97</v>
      </c>
      <c r="D75" s="3134">
        <v>0.129</v>
      </c>
      <c r="E75" s="3134">
        <v>6.5000000000000002E-2</v>
      </c>
      <c r="F75" s="3134">
        <v>0.111</v>
      </c>
      <c r="G75" s="3134">
        <v>0.02</v>
      </c>
      <c r="H75" s="3134">
        <v>0.48699999999999999</v>
      </c>
      <c r="I75" s="3134">
        <v>4.3999999999999997E-2</v>
      </c>
      <c r="J75" s="3134">
        <v>0.245</v>
      </c>
      <c r="K75" s="3134">
        <v>0.13200000000000001</v>
      </c>
      <c r="L75" s="3134">
        <v>7.1999999999999995E-2</v>
      </c>
      <c r="M75" s="3134">
        <v>7.1999999999999995E-2</v>
      </c>
      <c r="N75" s="3134">
        <v>0.17100000000000001</v>
      </c>
      <c r="O75" s="3134">
        <v>3.4000000000000002E-2</v>
      </c>
      <c r="P75" s="3133">
        <v>0.06</v>
      </c>
      <c r="Q75" s="3221"/>
    </row>
    <row r="76" spans="1:17" s="179" customFormat="1" ht="12" customHeight="1" x14ac:dyDescent="0.35">
      <c r="A76" s="92"/>
      <c r="B76" s="3136" t="s">
        <v>114</v>
      </c>
      <c r="C76" s="3135">
        <v>38.000000000000007</v>
      </c>
      <c r="D76" s="3134">
        <v>0.29799999999999999</v>
      </c>
      <c r="E76" s="3134">
        <v>1.7999999999999999E-2</v>
      </c>
      <c r="F76" s="3134">
        <v>4.5999999999999999E-2</v>
      </c>
      <c r="G76" s="3134">
        <v>0.111</v>
      </c>
      <c r="H76" s="3134">
        <v>0.60499999999999998</v>
      </c>
      <c r="I76" s="3134">
        <v>0</v>
      </c>
      <c r="J76" s="3134">
        <v>0.47899999999999998</v>
      </c>
      <c r="K76" s="3134">
        <v>0.38400000000000001</v>
      </c>
      <c r="L76" s="3134">
        <v>0.219</v>
      </c>
      <c r="M76" s="3134">
        <v>0.113</v>
      </c>
      <c r="N76" s="3134">
        <v>0.18099999999999999</v>
      </c>
      <c r="O76" s="3134">
        <v>2.7E-2</v>
      </c>
      <c r="P76" s="3133">
        <v>2.9000000000000001E-2</v>
      </c>
      <c r="Q76" s="3221"/>
    </row>
    <row r="77" spans="1:17" s="179" customFormat="1" ht="12" customHeight="1" x14ac:dyDescent="0.35">
      <c r="A77" s="92"/>
      <c r="B77" s="3136" t="s">
        <v>113</v>
      </c>
      <c r="C77" s="3135">
        <v>40.000000000000007</v>
      </c>
      <c r="D77" s="3134">
        <v>3.4000000000000002E-2</v>
      </c>
      <c r="E77" s="3134">
        <v>4.9000000000000002E-2</v>
      </c>
      <c r="F77" s="3134">
        <v>0.01</v>
      </c>
      <c r="G77" s="3134">
        <v>0.16600000000000001</v>
      </c>
      <c r="H77" s="3134">
        <v>0.32900000000000001</v>
      </c>
      <c r="I77" s="3134">
        <v>2.3E-2</v>
      </c>
      <c r="J77" s="3134">
        <v>0.47</v>
      </c>
      <c r="K77" s="3134">
        <v>0.45900000000000002</v>
      </c>
      <c r="L77" s="3134">
        <v>0.26600000000000001</v>
      </c>
      <c r="M77" s="3134">
        <v>2.5999999999999999E-2</v>
      </c>
      <c r="N77" s="3134">
        <v>0.126</v>
      </c>
      <c r="O77" s="3134">
        <v>0.09</v>
      </c>
      <c r="P77" s="3133">
        <v>0</v>
      </c>
      <c r="Q77" s="3221"/>
    </row>
    <row r="78" spans="1:17" s="179" customFormat="1" ht="12" customHeight="1" x14ac:dyDescent="0.35">
      <c r="A78" s="92"/>
      <c r="B78" s="3136" t="s">
        <v>112</v>
      </c>
      <c r="C78" s="3135">
        <v>56</v>
      </c>
      <c r="D78" s="3134">
        <v>0.114</v>
      </c>
      <c r="E78" s="3134">
        <v>0.21299999999999999</v>
      </c>
      <c r="F78" s="3134">
        <v>0.39100000000000001</v>
      </c>
      <c r="G78" s="3134">
        <v>3.2000000000000001E-2</v>
      </c>
      <c r="H78" s="3134">
        <v>0.75600000000000001</v>
      </c>
      <c r="I78" s="3134">
        <v>0.22</v>
      </c>
      <c r="J78" s="3134">
        <v>0.48399999999999999</v>
      </c>
      <c r="K78" s="3134">
        <v>0.28799999999999998</v>
      </c>
      <c r="L78" s="3134">
        <v>6.9000000000000006E-2</v>
      </c>
      <c r="M78" s="3134">
        <v>0.313</v>
      </c>
      <c r="N78" s="3134">
        <v>5.8000000000000003E-2</v>
      </c>
      <c r="O78" s="3134">
        <v>0</v>
      </c>
      <c r="P78" s="3133">
        <v>1.4E-2</v>
      </c>
      <c r="Q78" s="3221"/>
    </row>
    <row r="79" spans="1:17" s="179" customFormat="1" ht="12" customHeight="1" x14ac:dyDescent="0.35">
      <c r="A79" s="92"/>
      <c r="B79" s="3136" t="s">
        <v>111</v>
      </c>
      <c r="C79" s="3135">
        <v>304.00000000000011</v>
      </c>
      <c r="D79" s="3134">
        <v>0.20499999999999999</v>
      </c>
      <c r="E79" s="3134">
        <v>0.11</v>
      </c>
      <c r="F79" s="3134">
        <v>0.188</v>
      </c>
      <c r="G79" s="3134">
        <v>7.1999999999999995E-2</v>
      </c>
      <c r="H79" s="3134">
        <v>0.64700000000000002</v>
      </c>
      <c r="I79" s="3134">
        <v>0.17199999999999999</v>
      </c>
      <c r="J79" s="3134">
        <v>0.63600000000000001</v>
      </c>
      <c r="K79" s="3134">
        <v>0.497</v>
      </c>
      <c r="L79" s="3134">
        <v>0.309</v>
      </c>
      <c r="M79" s="3134">
        <v>8.1000000000000003E-2</v>
      </c>
      <c r="N79" s="3134">
        <v>0.23499999999999999</v>
      </c>
      <c r="O79" s="3134">
        <v>7.0000000000000001E-3</v>
      </c>
      <c r="P79" s="3133">
        <v>0.13300000000000001</v>
      </c>
      <c r="Q79" s="3221"/>
    </row>
    <row r="80" spans="1:17" s="179" customFormat="1" ht="12" customHeight="1" x14ac:dyDescent="0.35">
      <c r="A80" s="92"/>
      <c r="B80" s="3136" t="s">
        <v>110</v>
      </c>
      <c r="C80" s="3135">
        <v>152.99999999999997</v>
      </c>
      <c r="D80" s="3134">
        <v>0.188</v>
      </c>
      <c r="E80" s="3134">
        <v>0.14899999999999999</v>
      </c>
      <c r="F80" s="3134">
        <v>0.14299999999999999</v>
      </c>
      <c r="G80" s="3134">
        <v>9.5000000000000001E-2</v>
      </c>
      <c r="H80" s="3134">
        <v>0.53300000000000003</v>
      </c>
      <c r="I80" s="3134">
        <v>0.11899999999999999</v>
      </c>
      <c r="J80" s="3134">
        <v>0.36</v>
      </c>
      <c r="K80" s="3134">
        <v>0.318</v>
      </c>
      <c r="L80" s="3134">
        <v>0.14099999999999999</v>
      </c>
      <c r="M80" s="3134">
        <v>0.113</v>
      </c>
      <c r="N80" s="3134">
        <v>0.26200000000000001</v>
      </c>
      <c r="O80" s="3134">
        <v>3.6999999999999998E-2</v>
      </c>
      <c r="P80" s="3133">
        <v>2.4E-2</v>
      </c>
      <c r="Q80" s="3221"/>
    </row>
    <row r="81" spans="1:17" s="179" customFormat="1" ht="12" customHeight="1" x14ac:dyDescent="0.35">
      <c r="A81" s="92"/>
      <c r="B81" s="3136" t="s">
        <v>109</v>
      </c>
      <c r="C81" s="3135">
        <v>149</v>
      </c>
      <c r="D81" s="3134">
        <v>0.317</v>
      </c>
      <c r="E81" s="3134">
        <v>0.129</v>
      </c>
      <c r="F81" s="3134">
        <v>0.26400000000000001</v>
      </c>
      <c r="G81" s="3134">
        <v>0.28299999999999997</v>
      </c>
      <c r="H81" s="3134">
        <v>0.76</v>
      </c>
      <c r="I81" s="3134">
        <v>0.27</v>
      </c>
      <c r="J81" s="3134">
        <v>0.72499999999999998</v>
      </c>
      <c r="K81" s="3134">
        <v>0.59499999999999997</v>
      </c>
      <c r="L81" s="3134">
        <v>0.45100000000000001</v>
      </c>
      <c r="M81" s="3134">
        <v>0.16900000000000001</v>
      </c>
      <c r="N81" s="3134">
        <v>0.249</v>
      </c>
      <c r="O81" s="3134">
        <v>7.0000000000000001E-3</v>
      </c>
      <c r="P81" s="3133">
        <v>0.13700000000000001</v>
      </c>
      <c r="Q81" s="3221"/>
    </row>
    <row r="82" spans="1:17" s="179" customFormat="1" ht="12" customHeight="1" x14ac:dyDescent="0.35">
      <c r="A82" s="92"/>
      <c r="B82" s="3136" t="s">
        <v>108</v>
      </c>
      <c r="C82" s="3135">
        <v>97.999999999999986</v>
      </c>
      <c r="D82" s="3134">
        <v>0.11700000000000001</v>
      </c>
      <c r="E82" s="3134">
        <v>0.10100000000000001</v>
      </c>
      <c r="F82" s="3134">
        <v>7.8E-2</v>
      </c>
      <c r="G82" s="3134">
        <v>0.30099999999999999</v>
      </c>
      <c r="H82" s="3134">
        <v>0.60299999999999998</v>
      </c>
      <c r="I82" s="3134">
        <v>4.9000000000000002E-2</v>
      </c>
      <c r="J82" s="3134">
        <v>0.81599999999999995</v>
      </c>
      <c r="K82" s="3134">
        <v>0.70599999999999996</v>
      </c>
      <c r="L82" s="3134">
        <v>0.42</v>
      </c>
      <c r="M82" s="3134">
        <v>0.13</v>
      </c>
      <c r="N82" s="3134">
        <v>0.25</v>
      </c>
      <c r="O82" s="3134">
        <v>0</v>
      </c>
      <c r="P82" s="3133">
        <v>0.04</v>
      </c>
      <c r="Q82" s="3221"/>
    </row>
    <row r="83" spans="1:17" s="179" customFormat="1" ht="12" customHeight="1" x14ac:dyDescent="0.35">
      <c r="A83" s="92"/>
      <c r="B83" s="3136" t="s">
        <v>107</v>
      </c>
      <c r="C83" s="3135">
        <v>116.00000000000004</v>
      </c>
      <c r="D83" s="3134">
        <v>0.29699999999999999</v>
      </c>
      <c r="E83" s="3134">
        <v>0.19800000000000001</v>
      </c>
      <c r="F83" s="3134">
        <v>0.247</v>
      </c>
      <c r="G83" s="3134">
        <v>0.22900000000000001</v>
      </c>
      <c r="H83" s="3134">
        <v>0.71599999999999997</v>
      </c>
      <c r="I83" s="3134">
        <v>0.26500000000000001</v>
      </c>
      <c r="J83" s="3134">
        <v>0.61699999999999999</v>
      </c>
      <c r="K83" s="3134">
        <v>0.54</v>
      </c>
      <c r="L83" s="3134">
        <v>0.32300000000000001</v>
      </c>
      <c r="M83" s="3134">
        <v>0.13200000000000001</v>
      </c>
      <c r="N83" s="3134">
        <v>0.32400000000000001</v>
      </c>
      <c r="O83" s="3134">
        <v>3.9E-2</v>
      </c>
      <c r="P83" s="3133">
        <v>8.3000000000000004E-2</v>
      </c>
      <c r="Q83" s="3221"/>
    </row>
    <row r="84" spans="1:17" s="179" customFormat="1" ht="12" customHeight="1" x14ac:dyDescent="0.35">
      <c r="A84" s="92"/>
      <c r="B84" s="3136" t="s">
        <v>106</v>
      </c>
      <c r="C84" s="3135">
        <v>126.99999999999997</v>
      </c>
      <c r="D84" s="3134">
        <v>0.27500000000000002</v>
      </c>
      <c r="E84" s="3134">
        <v>8.5000000000000006E-2</v>
      </c>
      <c r="F84" s="3134">
        <v>0.108</v>
      </c>
      <c r="G84" s="3134">
        <v>2.9000000000000001E-2</v>
      </c>
      <c r="H84" s="3134">
        <v>0.67400000000000004</v>
      </c>
      <c r="I84" s="3134">
        <v>0.14699999999999999</v>
      </c>
      <c r="J84" s="3134">
        <v>0.45</v>
      </c>
      <c r="K84" s="3134">
        <v>0.35299999999999998</v>
      </c>
      <c r="L84" s="3134">
        <v>0.11899999999999999</v>
      </c>
      <c r="M84" s="3134">
        <v>8.1000000000000003E-2</v>
      </c>
      <c r="N84" s="3134">
        <v>0.216</v>
      </c>
      <c r="O84" s="3134">
        <v>1.7000000000000001E-2</v>
      </c>
      <c r="P84" s="3133">
        <v>0.14099999999999999</v>
      </c>
      <c r="Q84" s="3221"/>
    </row>
    <row r="85" spans="1:17" s="179" customFormat="1" ht="12" customHeight="1" x14ac:dyDescent="0.35">
      <c r="A85" s="92"/>
      <c r="B85" s="3136" t="s">
        <v>105</v>
      </c>
      <c r="C85" s="3135">
        <v>297.99999999999983</v>
      </c>
      <c r="D85" s="3134">
        <v>0.10100000000000001</v>
      </c>
      <c r="E85" s="3134">
        <v>0.129</v>
      </c>
      <c r="F85" s="3134">
        <v>0.128</v>
      </c>
      <c r="G85" s="3134">
        <v>8.8999999999999996E-2</v>
      </c>
      <c r="H85" s="3134">
        <v>0.67300000000000004</v>
      </c>
      <c r="I85" s="3134">
        <v>6.7000000000000004E-2</v>
      </c>
      <c r="J85" s="3134">
        <v>0.35699999999999998</v>
      </c>
      <c r="K85" s="3134">
        <v>0.34699999999999998</v>
      </c>
      <c r="L85" s="3134">
        <v>0.26200000000000001</v>
      </c>
      <c r="M85" s="3134">
        <v>0.17599999999999999</v>
      </c>
      <c r="N85" s="3134">
        <v>0.126</v>
      </c>
      <c r="O85" s="3134">
        <v>0.01</v>
      </c>
      <c r="P85" s="3133">
        <v>8.9999999999999993E-3</v>
      </c>
      <c r="Q85" s="3221"/>
    </row>
    <row r="86" spans="1:17" s="179" customFormat="1" ht="12" customHeight="1" x14ac:dyDescent="0.35">
      <c r="A86" s="92"/>
      <c r="B86" s="3136" t="s">
        <v>104</v>
      </c>
      <c r="C86" s="3135">
        <v>61.000000000000021</v>
      </c>
      <c r="D86" s="3134">
        <v>0.27800000000000002</v>
      </c>
      <c r="E86" s="3134">
        <v>0.14099999999999999</v>
      </c>
      <c r="F86" s="3134">
        <v>0.111</v>
      </c>
      <c r="G86" s="3134">
        <v>0</v>
      </c>
      <c r="H86" s="3134">
        <v>0.46300000000000002</v>
      </c>
      <c r="I86" s="3134">
        <v>8.5999999999999993E-2</v>
      </c>
      <c r="J86" s="3134">
        <v>0.46</v>
      </c>
      <c r="K86" s="3134">
        <v>0.191</v>
      </c>
      <c r="L86" s="3134">
        <v>9.7000000000000003E-2</v>
      </c>
      <c r="M86" s="3134">
        <v>5.0999999999999997E-2</v>
      </c>
      <c r="N86" s="3134">
        <v>0.23599999999999999</v>
      </c>
      <c r="O86" s="3134">
        <v>8.9999999999999993E-3</v>
      </c>
      <c r="P86" s="3133">
        <v>0.10299999999999999</v>
      </c>
      <c r="Q86" s="3221"/>
    </row>
    <row r="87" spans="1:17" s="179" customFormat="1" ht="12" customHeight="1" x14ac:dyDescent="0.35">
      <c r="A87" s="92"/>
      <c r="B87" s="3136" t="s">
        <v>103</v>
      </c>
      <c r="C87" s="3135">
        <v>22</v>
      </c>
      <c r="D87" s="3223">
        <v>4.3999999999999997E-2</v>
      </c>
      <c r="E87" s="3223">
        <v>2.1999999999999999E-2</v>
      </c>
      <c r="F87" s="3223">
        <v>0.14699999999999999</v>
      </c>
      <c r="G87" s="3223">
        <v>2.1999999999999999E-2</v>
      </c>
      <c r="H87" s="3223">
        <v>0.68500000000000005</v>
      </c>
      <c r="I87" s="3223">
        <v>0.33600000000000002</v>
      </c>
      <c r="J87" s="3223">
        <v>0.51400000000000001</v>
      </c>
      <c r="K87" s="3223">
        <v>0.51400000000000001</v>
      </c>
      <c r="L87" s="3223">
        <v>0.38</v>
      </c>
      <c r="M87" s="3223">
        <v>0</v>
      </c>
      <c r="N87" s="3223">
        <v>6.6000000000000003E-2</v>
      </c>
      <c r="O87" s="3223">
        <v>0</v>
      </c>
      <c r="P87" s="3222">
        <v>0</v>
      </c>
      <c r="Q87" s="3221"/>
    </row>
    <row r="88" spans="1:17" s="179" customFormat="1" ht="12" customHeight="1" x14ac:dyDescent="0.35">
      <c r="A88" s="92"/>
      <c r="B88" s="3136" t="s">
        <v>102</v>
      </c>
      <c r="C88" s="3135">
        <v>46</v>
      </c>
      <c r="D88" s="3134">
        <v>0.30499999999999999</v>
      </c>
      <c r="E88" s="3134">
        <v>0.06</v>
      </c>
      <c r="F88" s="3134">
        <v>0.214</v>
      </c>
      <c r="G88" s="3134">
        <v>0.17299999999999999</v>
      </c>
      <c r="H88" s="3134">
        <v>0.61299999999999999</v>
      </c>
      <c r="I88" s="3134">
        <v>0.13400000000000001</v>
      </c>
      <c r="J88" s="3134">
        <v>0.49199999999999999</v>
      </c>
      <c r="K88" s="3134">
        <v>0.54500000000000004</v>
      </c>
      <c r="L88" s="3134">
        <v>0.17299999999999999</v>
      </c>
      <c r="M88" s="3134">
        <v>4.5999999999999999E-2</v>
      </c>
      <c r="N88" s="3134">
        <v>0.189</v>
      </c>
      <c r="O88" s="3134">
        <v>0</v>
      </c>
      <c r="P88" s="3133">
        <v>5.1999999999999998E-2</v>
      </c>
      <c r="Q88" s="3221"/>
    </row>
    <row r="89" spans="1:17" s="179" customFormat="1" ht="12" customHeight="1" x14ac:dyDescent="0.35">
      <c r="A89" s="92"/>
      <c r="B89" s="3136" t="s">
        <v>101</v>
      </c>
      <c r="C89" s="3135">
        <v>69</v>
      </c>
      <c r="D89" s="3134">
        <v>0.253</v>
      </c>
      <c r="E89" s="3134">
        <v>0.11799999999999999</v>
      </c>
      <c r="F89" s="3134">
        <v>1.2E-2</v>
      </c>
      <c r="G89" s="3134">
        <v>3.4000000000000002E-2</v>
      </c>
      <c r="H89" s="3134">
        <v>0.499</v>
      </c>
      <c r="I89" s="3134">
        <v>8.6999999999999994E-2</v>
      </c>
      <c r="J89" s="3134">
        <v>0.40300000000000002</v>
      </c>
      <c r="K89" s="3134">
        <v>0.28499999999999998</v>
      </c>
      <c r="L89" s="3134">
        <v>0.104</v>
      </c>
      <c r="M89" s="3134">
        <v>9.1999999999999998E-2</v>
      </c>
      <c r="N89" s="3134">
        <v>0.16</v>
      </c>
      <c r="O89" s="3134">
        <v>0</v>
      </c>
      <c r="P89" s="3133">
        <v>2.4E-2</v>
      </c>
      <c r="Q89" s="3221"/>
    </row>
    <row r="90" spans="1:17" s="179" customFormat="1" ht="12" customHeight="1" x14ac:dyDescent="0.35">
      <c r="A90" s="92"/>
      <c r="B90" s="3136" t="s">
        <v>100</v>
      </c>
      <c r="C90" s="3135">
        <v>46.999999999999986</v>
      </c>
      <c r="D90" s="3134">
        <v>0.25600000000000001</v>
      </c>
      <c r="E90" s="3134">
        <v>9.5000000000000001E-2</v>
      </c>
      <c r="F90" s="3134">
        <v>0.156</v>
      </c>
      <c r="G90" s="3134">
        <v>0.107</v>
      </c>
      <c r="H90" s="3134">
        <v>0.66600000000000004</v>
      </c>
      <c r="I90" s="3134">
        <v>7.8E-2</v>
      </c>
      <c r="J90" s="3134">
        <v>0.223</v>
      </c>
      <c r="K90" s="3134">
        <v>0.34</v>
      </c>
      <c r="L90" s="3134">
        <v>0.38400000000000001</v>
      </c>
      <c r="M90" s="3134">
        <v>0.153</v>
      </c>
      <c r="N90" s="3134">
        <v>0.13900000000000001</v>
      </c>
      <c r="O90" s="3134">
        <v>2.5000000000000001E-2</v>
      </c>
      <c r="P90" s="3133">
        <v>0</v>
      </c>
      <c r="Q90" s="3221"/>
    </row>
    <row r="91" spans="1:17" s="179" customFormat="1" ht="12" customHeight="1" x14ac:dyDescent="0.35">
      <c r="A91" s="92"/>
      <c r="B91" s="3136" t="s">
        <v>99</v>
      </c>
      <c r="C91" s="3135">
        <v>163.99999999999997</v>
      </c>
      <c r="D91" s="3134">
        <v>0.26400000000000001</v>
      </c>
      <c r="E91" s="3134">
        <v>0.16200000000000001</v>
      </c>
      <c r="F91" s="3134">
        <v>0.19400000000000001</v>
      </c>
      <c r="G91" s="3134">
        <v>0.153</v>
      </c>
      <c r="H91" s="3134">
        <v>0.68799999999999994</v>
      </c>
      <c r="I91" s="3134">
        <v>0.13300000000000001</v>
      </c>
      <c r="J91" s="3134">
        <v>0.623</v>
      </c>
      <c r="K91" s="3134">
        <v>0.498</v>
      </c>
      <c r="L91" s="3134">
        <v>0.379</v>
      </c>
      <c r="M91" s="3134">
        <v>0.223</v>
      </c>
      <c r="N91" s="3134">
        <v>0.27300000000000002</v>
      </c>
      <c r="O91" s="3134">
        <v>7.0000000000000001E-3</v>
      </c>
      <c r="P91" s="3133">
        <v>0.10199999999999999</v>
      </c>
      <c r="Q91" s="3221"/>
    </row>
    <row r="92" spans="1:17" s="179" customFormat="1" ht="12" customHeight="1" thickBot="1" x14ac:dyDescent="0.4">
      <c r="A92" s="92"/>
      <c r="B92" s="3139" t="s">
        <v>59</v>
      </c>
      <c r="C92" s="3138">
        <v>4983.0000000000009</v>
      </c>
      <c r="D92" s="3137">
        <v>0.182</v>
      </c>
      <c r="E92" s="3137">
        <v>0.112</v>
      </c>
      <c r="F92" s="3137">
        <v>0.13</v>
      </c>
      <c r="G92" s="3137">
        <v>8.7999999999999995E-2</v>
      </c>
      <c r="H92" s="3137">
        <v>0.61099999999999999</v>
      </c>
      <c r="I92" s="3137">
        <v>0.11</v>
      </c>
      <c r="J92" s="3137">
        <v>0.39700000000000002</v>
      </c>
      <c r="K92" s="3137">
        <v>0.34699999999999998</v>
      </c>
      <c r="L92" s="3137">
        <v>0.2</v>
      </c>
      <c r="M92" s="3137">
        <v>0.11</v>
      </c>
      <c r="N92" s="3137">
        <v>0.189</v>
      </c>
      <c r="O92" s="3137">
        <v>1.4999999999999999E-2</v>
      </c>
      <c r="P92" s="3206">
        <v>6.0999999999999999E-2</v>
      </c>
      <c r="Q92" s="3221"/>
    </row>
    <row r="93" spans="1:17" s="179" customFormat="1" ht="12" customHeight="1" x14ac:dyDescent="0.35">
      <c r="A93" s="89" t="s">
        <v>98</v>
      </c>
      <c r="B93" s="3225" t="s">
        <v>97</v>
      </c>
      <c r="C93" s="3224">
        <v>3765.0000000000018</v>
      </c>
      <c r="D93" s="3219">
        <v>0.50800000000000001</v>
      </c>
      <c r="E93" s="3219">
        <v>0.157</v>
      </c>
      <c r="F93" s="3219">
        <v>0.42799999999999999</v>
      </c>
      <c r="G93" s="3219">
        <v>0.26</v>
      </c>
      <c r="H93" s="3219">
        <v>0.83299999999999996</v>
      </c>
      <c r="I93" s="3219">
        <v>0.374</v>
      </c>
      <c r="J93" s="3219">
        <v>0.45600000000000002</v>
      </c>
      <c r="K93" s="3219">
        <v>0.45400000000000001</v>
      </c>
      <c r="L93" s="3219">
        <v>0.29699999999999999</v>
      </c>
      <c r="M93" s="3219">
        <v>0.19400000000000001</v>
      </c>
      <c r="N93" s="3219">
        <v>0.436</v>
      </c>
      <c r="O93" s="3219">
        <v>4.2999999999999997E-2</v>
      </c>
      <c r="P93" s="3218">
        <v>9.1999999999999998E-2</v>
      </c>
      <c r="Q93" s="3221"/>
    </row>
    <row r="94" spans="1:17" s="179" customFormat="1" ht="12" customHeight="1" x14ac:dyDescent="0.35">
      <c r="A94" s="78" t="s">
        <v>96</v>
      </c>
      <c r="B94" s="3136" t="s">
        <v>95</v>
      </c>
      <c r="C94" s="3135">
        <v>392.99999999999977</v>
      </c>
      <c r="D94" s="3134">
        <v>0.48099999999999998</v>
      </c>
      <c r="E94" s="3134">
        <v>0.17299999999999999</v>
      </c>
      <c r="F94" s="3134">
        <v>0.41599999999999998</v>
      </c>
      <c r="G94" s="3134">
        <v>0.28499999999999998</v>
      </c>
      <c r="H94" s="3134">
        <v>0.80500000000000005</v>
      </c>
      <c r="I94" s="3134">
        <v>0.30599999999999999</v>
      </c>
      <c r="J94" s="3134">
        <v>0.48399999999999999</v>
      </c>
      <c r="K94" s="3134">
        <v>0.48599999999999999</v>
      </c>
      <c r="L94" s="3134">
        <v>0.33</v>
      </c>
      <c r="M94" s="3134">
        <v>0.16400000000000001</v>
      </c>
      <c r="N94" s="3134">
        <v>0.46</v>
      </c>
      <c r="O94" s="3134">
        <v>8.6999999999999994E-2</v>
      </c>
      <c r="P94" s="3133">
        <v>0.129</v>
      </c>
      <c r="Q94" s="3221"/>
    </row>
    <row r="95" spans="1:17" s="179" customFormat="1" ht="12" customHeight="1" x14ac:dyDescent="0.35">
      <c r="A95" s="78"/>
      <c r="B95" s="3136" t="s">
        <v>94</v>
      </c>
      <c r="C95" s="3135">
        <v>147</v>
      </c>
      <c r="D95" s="3134">
        <v>0.49099999999999999</v>
      </c>
      <c r="E95" s="3134">
        <v>0.21099999999999999</v>
      </c>
      <c r="F95" s="3134">
        <v>0.49199999999999999</v>
      </c>
      <c r="G95" s="3134">
        <v>0.66900000000000004</v>
      </c>
      <c r="H95" s="3134">
        <v>0.94</v>
      </c>
      <c r="I95" s="3134">
        <v>0.439</v>
      </c>
      <c r="J95" s="3134">
        <v>0.84499999999999997</v>
      </c>
      <c r="K95" s="3134">
        <v>0.82099999999999995</v>
      </c>
      <c r="L95" s="3134">
        <v>0.72899999999999998</v>
      </c>
      <c r="M95" s="3134">
        <v>0.39100000000000001</v>
      </c>
      <c r="N95" s="3134">
        <v>0.439</v>
      </c>
      <c r="O95" s="3134">
        <v>0.14499999999999999</v>
      </c>
      <c r="P95" s="3133">
        <v>9.7000000000000003E-2</v>
      </c>
      <c r="Q95" s="3221"/>
    </row>
    <row r="96" spans="1:17" s="179" customFormat="1" ht="12" customHeight="1" thickBot="1" x14ac:dyDescent="0.4">
      <c r="A96" s="81"/>
      <c r="B96" s="2995" t="s">
        <v>59</v>
      </c>
      <c r="C96" s="181">
        <v>4304.9999999999964</v>
      </c>
      <c r="D96" s="3137">
        <v>0.505</v>
      </c>
      <c r="E96" s="3137">
        <v>0.16</v>
      </c>
      <c r="F96" s="3137">
        <v>0.42899999999999999</v>
      </c>
      <c r="G96" s="3137">
        <v>0.27500000000000002</v>
      </c>
      <c r="H96" s="3137">
        <v>0.83399999999999996</v>
      </c>
      <c r="I96" s="3137">
        <v>0.37</v>
      </c>
      <c r="J96" s="3137">
        <v>0.47</v>
      </c>
      <c r="K96" s="3137">
        <v>0.46899999999999997</v>
      </c>
      <c r="L96" s="3137">
        <v>0.314</v>
      </c>
      <c r="M96" s="3137">
        <v>0.19700000000000001</v>
      </c>
      <c r="N96" s="3137">
        <v>0.438</v>
      </c>
      <c r="O96" s="3137">
        <v>0.05</v>
      </c>
      <c r="P96" s="3206">
        <v>9.5000000000000001E-2</v>
      </c>
      <c r="Q96" s="3221"/>
    </row>
    <row r="97" spans="1:17" s="179" customFormat="1" ht="12" customHeight="1" thickBot="1" x14ac:dyDescent="0.4">
      <c r="A97" s="98" t="s">
        <v>93</v>
      </c>
      <c r="B97" s="200" t="s">
        <v>59</v>
      </c>
      <c r="C97" s="199">
        <v>99</v>
      </c>
      <c r="D97" s="239">
        <v>0.54700000000000004</v>
      </c>
      <c r="E97" s="239">
        <v>0.20799999999999999</v>
      </c>
      <c r="F97" s="239">
        <v>0.36899999999999999</v>
      </c>
      <c r="G97" s="239">
        <v>0.40799999999999997</v>
      </c>
      <c r="H97" s="239">
        <v>0.872</v>
      </c>
      <c r="I97" s="239">
        <v>0.30399999999999999</v>
      </c>
      <c r="J97" s="239">
        <v>0.85199999999999998</v>
      </c>
      <c r="K97" s="239">
        <v>0.70099999999999996</v>
      </c>
      <c r="L97" s="239">
        <v>0.67800000000000005</v>
      </c>
      <c r="M97" s="239">
        <v>0.20399999999999999</v>
      </c>
      <c r="N97" s="239">
        <v>0.40500000000000003</v>
      </c>
      <c r="O97" s="239">
        <v>1.7999999999999999E-2</v>
      </c>
      <c r="P97" s="238">
        <v>0.109</v>
      </c>
      <c r="Q97" s="3221"/>
    </row>
    <row r="98" spans="1:17" s="179" customFormat="1" ht="12" customHeight="1" x14ac:dyDescent="0.35">
      <c r="A98" s="89" t="s">
        <v>92</v>
      </c>
      <c r="B98" s="3217" t="s">
        <v>91</v>
      </c>
      <c r="C98" s="3001">
        <v>133.99999999999994</v>
      </c>
      <c r="D98" s="2723">
        <v>0.40500000000000003</v>
      </c>
      <c r="E98" s="2723">
        <v>8.7999999999999995E-2</v>
      </c>
      <c r="F98" s="2723">
        <v>0.33900000000000002</v>
      </c>
      <c r="G98" s="2723">
        <v>0.16600000000000001</v>
      </c>
      <c r="H98" s="2723">
        <v>0.91700000000000004</v>
      </c>
      <c r="I98" s="2723">
        <v>0.29799999999999999</v>
      </c>
      <c r="J98" s="2723">
        <v>0.38300000000000001</v>
      </c>
      <c r="K98" s="2723">
        <v>0.33200000000000002</v>
      </c>
      <c r="L98" s="2723">
        <v>0.21299999999999999</v>
      </c>
      <c r="M98" s="2723">
        <v>0.218</v>
      </c>
      <c r="N98" s="2723">
        <v>0.32</v>
      </c>
      <c r="O98" s="2723">
        <v>3.3000000000000002E-2</v>
      </c>
      <c r="P98" s="2749">
        <v>2.5000000000000001E-2</v>
      </c>
      <c r="Q98" s="3221"/>
    </row>
    <row r="99" spans="1:17" s="179" customFormat="1" ht="12" customHeight="1" x14ac:dyDescent="0.35">
      <c r="A99" s="78" t="s">
        <v>90</v>
      </c>
      <c r="B99" s="3136" t="s">
        <v>89</v>
      </c>
      <c r="C99" s="3135">
        <v>260.00000000000011</v>
      </c>
      <c r="D99" s="3134">
        <v>0.51700000000000002</v>
      </c>
      <c r="E99" s="3134">
        <v>0.13800000000000001</v>
      </c>
      <c r="F99" s="3134">
        <v>0.61399999999999999</v>
      </c>
      <c r="G99" s="3134">
        <v>0.57999999999999996</v>
      </c>
      <c r="H99" s="3134">
        <v>0.95399999999999996</v>
      </c>
      <c r="I99" s="3134">
        <v>0.38100000000000001</v>
      </c>
      <c r="J99" s="3134">
        <v>0.81299999999999994</v>
      </c>
      <c r="K99" s="3134">
        <v>0.80100000000000005</v>
      </c>
      <c r="L99" s="3134">
        <v>0.67500000000000004</v>
      </c>
      <c r="M99" s="3134">
        <v>0.27200000000000002</v>
      </c>
      <c r="N99" s="3134">
        <v>0.432</v>
      </c>
      <c r="O99" s="3134">
        <v>4.9000000000000002E-2</v>
      </c>
      <c r="P99" s="3133">
        <v>0.06</v>
      </c>
      <c r="Q99" s="3221"/>
    </row>
    <row r="100" spans="1:17" s="179" customFormat="1" ht="12" customHeight="1" x14ac:dyDescent="0.35">
      <c r="A100" s="78"/>
      <c r="B100" s="3136" t="s">
        <v>88</v>
      </c>
      <c r="C100" s="3135">
        <v>38.000000000000007</v>
      </c>
      <c r="D100" s="3134">
        <v>0.44900000000000001</v>
      </c>
      <c r="E100" s="3134">
        <v>0.20100000000000001</v>
      </c>
      <c r="F100" s="3134">
        <v>0.42699999999999999</v>
      </c>
      <c r="G100" s="3134">
        <v>0.29499999999999998</v>
      </c>
      <c r="H100" s="3134">
        <v>0.82</v>
      </c>
      <c r="I100" s="3134">
        <v>0.51100000000000001</v>
      </c>
      <c r="J100" s="3134">
        <v>0.71499999999999997</v>
      </c>
      <c r="K100" s="3134">
        <v>0.63800000000000001</v>
      </c>
      <c r="L100" s="3134">
        <v>0.49399999999999999</v>
      </c>
      <c r="M100" s="3134">
        <v>0.223</v>
      </c>
      <c r="N100" s="3134">
        <v>0.253</v>
      </c>
      <c r="O100" s="3134">
        <v>0.09</v>
      </c>
      <c r="P100" s="3133">
        <v>4.9000000000000002E-2</v>
      </c>
      <c r="Q100" s="3221"/>
    </row>
    <row r="101" spans="1:17" s="179" customFormat="1" ht="12" customHeight="1" x14ac:dyDescent="0.35">
      <c r="A101" s="78"/>
      <c r="B101" s="3136" t="s">
        <v>87</v>
      </c>
      <c r="C101" s="3135">
        <v>46.999999999999993</v>
      </c>
      <c r="D101" s="3134">
        <v>0.69199999999999995</v>
      </c>
      <c r="E101" s="3134">
        <v>0.56000000000000005</v>
      </c>
      <c r="F101" s="3134">
        <v>0.63500000000000001</v>
      </c>
      <c r="G101" s="3134">
        <v>0.69499999999999995</v>
      </c>
      <c r="H101" s="3134">
        <v>1</v>
      </c>
      <c r="I101" s="3134">
        <v>0.60799999999999998</v>
      </c>
      <c r="J101" s="3134">
        <v>0.97099999999999997</v>
      </c>
      <c r="K101" s="3134">
        <v>0.94799999999999995</v>
      </c>
      <c r="L101" s="3134">
        <v>0.79900000000000004</v>
      </c>
      <c r="M101" s="3134">
        <v>0.51700000000000002</v>
      </c>
      <c r="N101" s="3134">
        <v>0.55000000000000004</v>
      </c>
      <c r="O101" s="3134">
        <v>0</v>
      </c>
      <c r="P101" s="3133">
        <v>2.3E-2</v>
      </c>
      <c r="Q101" s="3221"/>
    </row>
    <row r="102" spans="1:17" s="179" customFormat="1" ht="12" customHeight="1" x14ac:dyDescent="0.35">
      <c r="A102" s="78"/>
      <c r="B102" s="3136" t="s">
        <v>86</v>
      </c>
      <c r="C102" s="3135">
        <v>61</v>
      </c>
      <c r="D102" s="3134">
        <v>0.36599999999999999</v>
      </c>
      <c r="E102" s="3134">
        <v>0.17</v>
      </c>
      <c r="F102" s="3134">
        <v>0.29699999999999999</v>
      </c>
      <c r="G102" s="3134">
        <v>0.26500000000000001</v>
      </c>
      <c r="H102" s="3134">
        <v>0.79300000000000004</v>
      </c>
      <c r="I102" s="3134">
        <v>0.39400000000000002</v>
      </c>
      <c r="J102" s="3134">
        <v>0.66400000000000003</v>
      </c>
      <c r="K102" s="3134">
        <v>0.52500000000000002</v>
      </c>
      <c r="L102" s="3134">
        <v>0.52400000000000002</v>
      </c>
      <c r="M102" s="3134">
        <v>0.16300000000000001</v>
      </c>
      <c r="N102" s="3134">
        <v>0.30399999999999999</v>
      </c>
      <c r="O102" s="3134">
        <v>5.0999999999999997E-2</v>
      </c>
      <c r="P102" s="3133">
        <v>6.4000000000000001E-2</v>
      </c>
      <c r="Q102" s="3221"/>
    </row>
    <row r="103" spans="1:17" s="179" customFormat="1" ht="12" customHeight="1" thickBot="1" x14ac:dyDescent="0.4">
      <c r="A103" s="81"/>
      <c r="B103" s="2995" t="s">
        <v>59</v>
      </c>
      <c r="C103" s="181">
        <v>539.99999999999977</v>
      </c>
      <c r="D103" s="3137">
        <v>0.47799999999999998</v>
      </c>
      <c r="E103" s="3137">
        <v>0.16900000000000001</v>
      </c>
      <c r="F103" s="3137">
        <v>0.48699999999999999</v>
      </c>
      <c r="G103" s="3137">
        <v>0.41499999999999998</v>
      </c>
      <c r="H103" s="3137">
        <v>0.91900000000000004</v>
      </c>
      <c r="I103" s="3137">
        <v>0.38800000000000001</v>
      </c>
      <c r="J103" s="3137">
        <v>0.68</v>
      </c>
      <c r="K103" s="3137">
        <v>0.63700000000000001</v>
      </c>
      <c r="L103" s="3137">
        <v>0.52400000000000002</v>
      </c>
      <c r="M103" s="3137">
        <v>0.26200000000000001</v>
      </c>
      <c r="N103" s="3137">
        <v>0.38300000000000001</v>
      </c>
      <c r="O103" s="3137">
        <v>4.2999999999999997E-2</v>
      </c>
      <c r="P103" s="3206">
        <v>4.5999999999999999E-2</v>
      </c>
      <c r="Q103" s="3221"/>
    </row>
    <row r="104" spans="1:17" s="179" customFormat="1" ht="12" customHeight="1" x14ac:dyDescent="0.35">
      <c r="A104" s="92" t="s">
        <v>85</v>
      </c>
      <c r="B104" s="390" t="s">
        <v>84</v>
      </c>
      <c r="C104" s="444">
        <v>180.00000000000009</v>
      </c>
      <c r="D104" s="2723">
        <v>0.36199999999999999</v>
      </c>
      <c r="E104" s="2723">
        <v>0.19800000000000001</v>
      </c>
      <c r="F104" s="2723">
        <v>0.251</v>
      </c>
      <c r="G104" s="2723">
        <v>0.246</v>
      </c>
      <c r="H104" s="2723">
        <v>0.79700000000000004</v>
      </c>
      <c r="I104" s="2723">
        <v>0.34100000000000003</v>
      </c>
      <c r="J104" s="2723">
        <v>0.51500000000000001</v>
      </c>
      <c r="K104" s="2723">
        <v>0.55800000000000005</v>
      </c>
      <c r="L104" s="2723">
        <v>0.314</v>
      </c>
      <c r="M104" s="2723">
        <v>0.23799999999999999</v>
      </c>
      <c r="N104" s="2723">
        <v>0.40600000000000003</v>
      </c>
      <c r="O104" s="2723">
        <v>4.5999999999999999E-2</v>
      </c>
      <c r="P104" s="2749">
        <v>8.1000000000000003E-2</v>
      </c>
      <c r="Q104" s="3221"/>
    </row>
    <row r="105" spans="1:17" s="179" customFormat="1" ht="12" customHeight="1" x14ac:dyDescent="0.35">
      <c r="A105" s="92" t="s">
        <v>83</v>
      </c>
      <c r="B105" s="3136" t="s">
        <v>82</v>
      </c>
      <c r="C105" s="3135">
        <v>69</v>
      </c>
      <c r="D105" s="3134">
        <v>1.4E-2</v>
      </c>
      <c r="E105" s="3134">
        <v>0</v>
      </c>
      <c r="F105" s="3134">
        <v>0</v>
      </c>
      <c r="G105" s="3134">
        <v>9.4E-2</v>
      </c>
      <c r="H105" s="3134">
        <v>0.26500000000000001</v>
      </c>
      <c r="I105" s="3134">
        <v>2.9000000000000001E-2</v>
      </c>
      <c r="J105" s="3134">
        <v>0.17799999999999999</v>
      </c>
      <c r="K105" s="3134">
        <v>0.13600000000000001</v>
      </c>
      <c r="L105" s="3134">
        <v>6.4000000000000001E-2</v>
      </c>
      <c r="M105" s="3134">
        <v>0</v>
      </c>
      <c r="N105" s="3134">
        <v>0</v>
      </c>
      <c r="O105" s="3134">
        <v>0</v>
      </c>
      <c r="P105" s="3133">
        <v>0</v>
      </c>
      <c r="Q105" s="3221"/>
    </row>
    <row r="106" spans="1:17" s="179" customFormat="1" ht="12" customHeight="1" x14ac:dyDescent="0.35">
      <c r="A106" s="92"/>
      <c r="B106" s="3136" t="s">
        <v>81</v>
      </c>
      <c r="C106" s="3135">
        <v>72.000000000000014</v>
      </c>
      <c r="D106" s="3134">
        <v>0.28100000000000003</v>
      </c>
      <c r="E106" s="3134">
        <v>4.1000000000000002E-2</v>
      </c>
      <c r="F106" s="3134">
        <v>5.2999999999999999E-2</v>
      </c>
      <c r="G106" s="3134">
        <v>4.8000000000000001E-2</v>
      </c>
      <c r="H106" s="3134">
        <v>0.52</v>
      </c>
      <c r="I106" s="3134">
        <v>5.8999999999999997E-2</v>
      </c>
      <c r="J106" s="3134">
        <v>0.34699999999999998</v>
      </c>
      <c r="K106" s="3134">
        <v>0.28399999999999997</v>
      </c>
      <c r="L106" s="3134">
        <v>0.156</v>
      </c>
      <c r="M106" s="3134">
        <v>0.104</v>
      </c>
      <c r="N106" s="3134">
        <v>0.23799999999999999</v>
      </c>
      <c r="O106" s="3134">
        <v>5.0000000000000001E-3</v>
      </c>
      <c r="P106" s="3133">
        <v>3.5000000000000003E-2</v>
      </c>
      <c r="Q106" s="3221"/>
    </row>
    <row r="107" spans="1:17" s="179" customFormat="1" ht="12" customHeight="1" x14ac:dyDescent="0.35">
      <c r="A107" s="92"/>
      <c r="B107" s="3136" t="s">
        <v>79</v>
      </c>
      <c r="C107" s="3135">
        <v>62.000000000000021</v>
      </c>
      <c r="D107" s="3134">
        <v>0.11899999999999999</v>
      </c>
      <c r="E107" s="3134">
        <v>0.124</v>
      </c>
      <c r="F107" s="3134">
        <v>8.1000000000000003E-2</v>
      </c>
      <c r="G107" s="3134">
        <v>7.1999999999999995E-2</v>
      </c>
      <c r="H107" s="3134">
        <v>0.42299999999999999</v>
      </c>
      <c r="I107" s="3134">
        <v>0.127</v>
      </c>
      <c r="J107" s="3134">
        <v>0.35799999999999998</v>
      </c>
      <c r="K107" s="3134">
        <v>0.36499999999999999</v>
      </c>
      <c r="L107" s="3134">
        <v>0.156</v>
      </c>
      <c r="M107" s="3134">
        <v>4.9000000000000002E-2</v>
      </c>
      <c r="N107" s="3134">
        <v>0.17</v>
      </c>
      <c r="O107" s="3134">
        <v>5.3999999999999999E-2</v>
      </c>
      <c r="P107" s="3133">
        <v>3.4000000000000002E-2</v>
      </c>
      <c r="Q107" s="3221"/>
    </row>
    <row r="108" spans="1:17" s="179" customFormat="1" ht="12" customHeight="1" x14ac:dyDescent="0.35">
      <c r="A108" s="92"/>
      <c r="B108" s="3136" t="s">
        <v>75</v>
      </c>
      <c r="C108" s="3135">
        <v>36.000000000000007</v>
      </c>
      <c r="D108" s="3134">
        <v>0.23200000000000001</v>
      </c>
      <c r="E108" s="3134">
        <v>0.14399999999999999</v>
      </c>
      <c r="F108" s="3134">
        <v>0.28799999999999998</v>
      </c>
      <c r="G108" s="3134">
        <v>0.4</v>
      </c>
      <c r="H108" s="3134">
        <v>0.68300000000000005</v>
      </c>
      <c r="I108" s="3134">
        <v>0.187</v>
      </c>
      <c r="J108" s="3134">
        <v>0.75900000000000001</v>
      </c>
      <c r="K108" s="3134">
        <v>0.496</v>
      </c>
      <c r="L108" s="3134">
        <v>0.53300000000000003</v>
      </c>
      <c r="M108" s="3134">
        <v>0.13300000000000001</v>
      </c>
      <c r="N108" s="3134">
        <v>0.34599999999999997</v>
      </c>
      <c r="O108" s="3134">
        <v>0</v>
      </c>
      <c r="P108" s="3133">
        <v>0.05</v>
      </c>
      <c r="Q108" s="3221"/>
    </row>
    <row r="109" spans="1:17" s="179" customFormat="1" ht="12" customHeight="1" x14ac:dyDescent="0.35">
      <c r="A109" s="92"/>
      <c r="B109" s="3136" t="s">
        <v>73</v>
      </c>
      <c r="C109" s="3135">
        <v>98.000000000000014</v>
      </c>
      <c r="D109" s="3134">
        <v>0.39</v>
      </c>
      <c r="E109" s="3134">
        <v>2.5000000000000001E-2</v>
      </c>
      <c r="F109" s="3134">
        <v>0.20399999999999999</v>
      </c>
      <c r="G109" s="3134">
        <v>0.24099999999999999</v>
      </c>
      <c r="H109" s="3134">
        <v>0.64500000000000002</v>
      </c>
      <c r="I109" s="3134">
        <v>0.222</v>
      </c>
      <c r="J109" s="3134">
        <v>0.58899999999999997</v>
      </c>
      <c r="K109" s="3134">
        <v>0.55200000000000005</v>
      </c>
      <c r="L109" s="3134">
        <v>0.45900000000000002</v>
      </c>
      <c r="M109" s="3134">
        <v>0.09</v>
      </c>
      <c r="N109" s="3134">
        <v>0.22</v>
      </c>
      <c r="O109" s="3134">
        <v>1.9E-2</v>
      </c>
      <c r="P109" s="3133">
        <v>2.5000000000000001E-2</v>
      </c>
      <c r="Q109" s="3221"/>
    </row>
    <row r="110" spans="1:17" s="179" customFormat="1" ht="12" customHeight="1" x14ac:dyDescent="0.35">
      <c r="A110" s="92"/>
      <c r="B110" s="3136" t="s">
        <v>72</v>
      </c>
      <c r="C110" s="3135">
        <v>149.00000000000006</v>
      </c>
      <c r="D110" s="3134">
        <v>7.5999999999999998E-2</v>
      </c>
      <c r="E110" s="3134">
        <v>7.3999999999999996E-2</v>
      </c>
      <c r="F110" s="3134">
        <v>0.01</v>
      </c>
      <c r="G110" s="3134">
        <v>0</v>
      </c>
      <c r="H110" s="3134">
        <v>0.34200000000000003</v>
      </c>
      <c r="I110" s="3134">
        <v>3.2000000000000001E-2</v>
      </c>
      <c r="J110" s="3134">
        <v>0.17699999999999999</v>
      </c>
      <c r="K110" s="3134">
        <v>0.21299999999999999</v>
      </c>
      <c r="L110" s="3134">
        <v>8.0000000000000002E-3</v>
      </c>
      <c r="M110" s="3134">
        <v>5.0000000000000001E-3</v>
      </c>
      <c r="N110" s="3134">
        <v>0.125</v>
      </c>
      <c r="O110" s="3134">
        <v>0</v>
      </c>
      <c r="P110" s="3133">
        <v>0.374</v>
      </c>
      <c r="Q110" s="3221"/>
    </row>
    <row r="111" spans="1:17" s="179" customFormat="1" ht="12" customHeight="1" x14ac:dyDescent="0.35">
      <c r="A111" s="92"/>
      <c r="B111" s="3136" t="s">
        <v>71</v>
      </c>
      <c r="C111" s="3135">
        <v>283.00000000000011</v>
      </c>
      <c r="D111" s="3134">
        <v>0.14199999999999999</v>
      </c>
      <c r="E111" s="3134">
        <v>0.13300000000000001</v>
      </c>
      <c r="F111" s="3134">
        <v>0.248</v>
      </c>
      <c r="G111" s="3134">
        <v>0.14599999999999999</v>
      </c>
      <c r="H111" s="3134">
        <v>0.625</v>
      </c>
      <c r="I111" s="3134">
        <v>0.15</v>
      </c>
      <c r="J111" s="3134">
        <v>0.47399999999999998</v>
      </c>
      <c r="K111" s="3134">
        <v>0.37</v>
      </c>
      <c r="L111" s="3134">
        <v>0.191</v>
      </c>
      <c r="M111" s="3134">
        <v>0.248</v>
      </c>
      <c r="N111" s="3134">
        <v>0.16700000000000001</v>
      </c>
      <c r="O111" s="3134">
        <v>0</v>
      </c>
      <c r="P111" s="3133">
        <v>6.2E-2</v>
      </c>
      <c r="Q111" s="3221"/>
    </row>
    <row r="112" spans="1:17" s="179" customFormat="1" ht="12" customHeight="1" thickBot="1" x14ac:dyDescent="0.4">
      <c r="A112" s="92"/>
      <c r="B112" s="3139" t="s">
        <v>59</v>
      </c>
      <c r="C112" s="3138">
        <v>979.00000000000148</v>
      </c>
      <c r="D112" s="3216">
        <v>0.219</v>
      </c>
      <c r="E112" s="3216">
        <v>9.6000000000000002E-2</v>
      </c>
      <c r="F112" s="3216">
        <v>0.154</v>
      </c>
      <c r="G112" s="3216">
        <v>0.152</v>
      </c>
      <c r="H112" s="3216">
        <v>0.58299999999999996</v>
      </c>
      <c r="I112" s="3216">
        <v>0.16700000000000001</v>
      </c>
      <c r="J112" s="3216">
        <v>0.40699999999999997</v>
      </c>
      <c r="K112" s="3216">
        <v>0.39200000000000002</v>
      </c>
      <c r="L112" s="3216">
        <v>0.222</v>
      </c>
      <c r="M112" s="3216">
        <v>0.13100000000000001</v>
      </c>
      <c r="N112" s="3216">
        <v>0.22</v>
      </c>
      <c r="O112" s="3216">
        <v>2.3E-2</v>
      </c>
      <c r="P112" s="3215">
        <v>0.11600000000000001</v>
      </c>
      <c r="Q112" s="3221"/>
    </row>
    <row r="113" spans="1:16106" s="179" customFormat="1" ht="12" customHeight="1" x14ac:dyDescent="0.35">
      <c r="A113" s="89" t="s">
        <v>70</v>
      </c>
      <c r="B113" s="342" t="s">
        <v>69</v>
      </c>
      <c r="C113" s="3001">
        <v>38.000000000000021</v>
      </c>
      <c r="D113" s="2723">
        <v>0</v>
      </c>
      <c r="E113" s="2723">
        <v>2.1000000000000001E-2</v>
      </c>
      <c r="F113" s="2723">
        <v>8.4000000000000005E-2</v>
      </c>
      <c r="G113" s="2723">
        <v>0.54900000000000004</v>
      </c>
      <c r="H113" s="2723">
        <v>0.40400000000000003</v>
      </c>
      <c r="I113" s="2723">
        <v>8.4000000000000005E-2</v>
      </c>
      <c r="J113" s="2723">
        <v>0.77800000000000002</v>
      </c>
      <c r="K113" s="2723">
        <v>0.47699999999999998</v>
      </c>
      <c r="L113" s="2723">
        <v>0.50900000000000001</v>
      </c>
      <c r="M113" s="2723">
        <v>0.11899999999999999</v>
      </c>
      <c r="N113" s="2723">
        <v>0.13800000000000001</v>
      </c>
      <c r="O113" s="2723">
        <v>0</v>
      </c>
      <c r="P113" s="2749">
        <v>0.13700000000000001</v>
      </c>
      <c r="Q113" s="3221"/>
    </row>
    <row r="114" spans="1:16106" s="179" customFormat="1" ht="12" customHeight="1" x14ac:dyDescent="0.35">
      <c r="A114" s="78" t="s">
        <v>68</v>
      </c>
      <c r="B114" s="3214" t="s">
        <v>67</v>
      </c>
      <c r="C114" s="3135">
        <v>22</v>
      </c>
      <c r="D114" s="3223">
        <v>0</v>
      </c>
      <c r="E114" s="3223">
        <v>0.29199999999999998</v>
      </c>
      <c r="F114" s="3223">
        <v>8.8999999999999996E-2</v>
      </c>
      <c r="G114" s="3223">
        <v>0.33700000000000002</v>
      </c>
      <c r="H114" s="3223">
        <v>0.752</v>
      </c>
      <c r="I114" s="3223">
        <v>2.1000000000000001E-2</v>
      </c>
      <c r="J114" s="3223">
        <v>1</v>
      </c>
      <c r="K114" s="3223">
        <v>0.94499999999999995</v>
      </c>
      <c r="L114" s="3223">
        <v>0.90700000000000003</v>
      </c>
      <c r="M114" s="3223">
        <v>0.10199999999999999</v>
      </c>
      <c r="N114" s="3223">
        <v>0.65800000000000003</v>
      </c>
      <c r="O114" s="3223">
        <v>0</v>
      </c>
      <c r="P114" s="3222">
        <v>0.246</v>
      </c>
      <c r="Q114" s="3221"/>
    </row>
    <row r="115" spans="1:16106" s="179" customFormat="1" ht="12" customHeight="1" x14ac:dyDescent="0.35">
      <c r="A115" s="78"/>
      <c r="B115" s="3210" t="s">
        <v>66</v>
      </c>
      <c r="C115" s="3135">
        <v>126.00000000000006</v>
      </c>
      <c r="D115" s="3213">
        <v>0.38</v>
      </c>
      <c r="E115" s="3212">
        <v>5.3999999999999999E-2</v>
      </c>
      <c r="F115" s="3212">
        <v>0.39600000000000002</v>
      </c>
      <c r="G115" s="3212">
        <v>0.89200000000000002</v>
      </c>
      <c r="H115" s="3212">
        <v>0.96199999999999997</v>
      </c>
      <c r="I115" s="3212">
        <v>0.318</v>
      </c>
      <c r="J115" s="3212">
        <v>0.95099999999999996</v>
      </c>
      <c r="K115" s="3212">
        <v>0.94799999999999995</v>
      </c>
      <c r="L115" s="3212">
        <v>0.91200000000000003</v>
      </c>
      <c r="M115" s="3212">
        <v>8.3000000000000004E-2</v>
      </c>
      <c r="N115" s="3212">
        <v>0.61399999999999999</v>
      </c>
      <c r="O115" s="3212">
        <v>6.6000000000000003E-2</v>
      </c>
      <c r="P115" s="3211">
        <v>7.3999999999999996E-2</v>
      </c>
      <c r="Q115" s="3221"/>
    </row>
    <row r="116" spans="1:16106" s="179" customFormat="1" ht="12" customHeight="1" x14ac:dyDescent="0.35">
      <c r="A116" s="78"/>
      <c r="B116" s="3210" t="s">
        <v>65</v>
      </c>
      <c r="C116" s="2879">
        <v>115</v>
      </c>
      <c r="D116" s="268">
        <v>0.42399999999999999</v>
      </c>
      <c r="E116" s="268">
        <v>0.111</v>
      </c>
      <c r="F116" s="268">
        <v>0.378</v>
      </c>
      <c r="G116" s="268">
        <v>0.30599999999999999</v>
      </c>
      <c r="H116" s="268">
        <v>0.753</v>
      </c>
      <c r="I116" s="268">
        <v>0.26200000000000001</v>
      </c>
      <c r="J116" s="268">
        <v>0.60199999999999998</v>
      </c>
      <c r="K116" s="268">
        <v>0.60799999999999998</v>
      </c>
      <c r="L116" s="268">
        <v>0.47899999999999998</v>
      </c>
      <c r="M116" s="268">
        <v>7.2999999999999995E-2</v>
      </c>
      <c r="N116" s="268">
        <v>0.36299999999999999</v>
      </c>
      <c r="O116" s="268">
        <v>5.0999999999999997E-2</v>
      </c>
      <c r="P116" s="267">
        <v>1.4999999999999999E-2</v>
      </c>
      <c r="Q116" s="3221"/>
    </row>
    <row r="117" spans="1:16106" s="179" customFormat="1" ht="12" customHeight="1" x14ac:dyDescent="0.35">
      <c r="A117" s="78"/>
      <c r="B117" s="3210" t="s">
        <v>64</v>
      </c>
      <c r="C117" s="2879">
        <v>108.00000000000007</v>
      </c>
      <c r="D117" s="2878">
        <v>0.19600000000000001</v>
      </c>
      <c r="E117" s="2878">
        <v>8.2000000000000003E-2</v>
      </c>
      <c r="F117" s="2878">
        <v>0.27100000000000002</v>
      </c>
      <c r="G117" s="2878">
        <v>0.46700000000000003</v>
      </c>
      <c r="H117" s="2878">
        <v>0.80800000000000005</v>
      </c>
      <c r="I117" s="2878">
        <v>0.157</v>
      </c>
      <c r="J117" s="2878">
        <v>0.60899999999999999</v>
      </c>
      <c r="K117" s="2878">
        <v>0.622</v>
      </c>
      <c r="L117" s="2878">
        <v>0.57699999999999996</v>
      </c>
      <c r="M117" s="2878">
        <v>0.16700000000000001</v>
      </c>
      <c r="N117" s="2878">
        <v>0.39100000000000001</v>
      </c>
      <c r="O117" s="2878">
        <v>2.5000000000000001E-2</v>
      </c>
      <c r="P117" s="2877">
        <v>4.2999999999999997E-2</v>
      </c>
      <c r="Q117" s="3221"/>
    </row>
    <row r="118" spans="1:16106" s="179" customFormat="1" ht="12" customHeight="1" thickBot="1" x14ac:dyDescent="0.4">
      <c r="A118" s="81"/>
      <c r="B118" s="2876" t="s">
        <v>59</v>
      </c>
      <c r="C118" s="2875">
        <v>409.00000000000006</v>
      </c>
      <c r="D118" s="2874">
        <v>0.248</v>
      </c>
      <c r="E118" s="2874">
        <v>9.8000000000000004E-2</v>
      </c>
      <c r="F118" s="2874">
        <v>0.28299999999999997</v>
      </c>
      <c r="G118" s="2874">
        <v>0.51800000000000002</v>
      </c>
      <c r="H118" s="2874">
        <v>0.77300000000000002</v>
      </c>
      <c r="I118" s="2874">
        <v>0.19500000000000001</v>
      </c>
      <c r="J118" s="2874">
        <v>0.746</v>
      </c>
      <c r="K118" s="2874">
        <v>0.70799999999999996</v>
      </c>
      <c r="L118" s="2874">
        <v>0.65500000000000003</v>
      </c>
      <c r="M118" s="2874">
        <v>0.112</v>
      </c>
      <c r="N118" s="2874">
        <v>0.432</v>
      </c>
      <c r="O118" s="2874">
        <v>3.5000000000000003E-2</v>
      </c>
      <c r="P118" s="2873">
        <v>7.5999999999999998E-2</v>
      </c>
      <c r="Q118" s="3221"/>
    </row>
    <row r="119" spans="1:16106" s="179" customFormat="1" ht="12" customHeight="1" x14ac:dyDescent="0.35">
      <c r="A119" s="78" t="s">
        <v>63</v>
      </c>
      <c r="B119" s="390" t="s">
        <v>62</v>
      </c>
      <c r="C119" s="444">
        <v>149.00000000000003</v>
      </c>
      <c r="D119" s="268">
        <v>0.41499999999999998</v>
      </c>
      <c r="E119" s="268">
        <v>0.24</v>
      </c>
      <c r="F119" s="268">
        <v>0.32800000000000001</v>
      </c>
      <c r="G119" s="268">
        <v>0.20399999999999999</v>
      </c>
      <c r="H119" s="268">
        <v>0.754</v>
      </c>
      <c r="I119" s="268">
        <v>0.31</v>
      </c>
      <c r="J119" s="268">
        <v>0.504</v>
      </c>
      <c r="K119" s="268">
        <v>0.498</v>
      </c>
      <c r="L119" s="268">
        <v>0.25</v>
      </c>
      <c r="M119" s="268">
        <v>0.22600000000000001</v>
      </c>
      <c r="N119" s="268">
        <v>0.45100000000000001</v>
      </c>
      <c r="O119" s="268">
        <v>5.5E-2</v>
      </c>
      <c r="P119" s="267">
        <v>0.10199999999999999</v>
      </c>
      <c r="Q119" s="3221"/>
    </row>
    <row r="120" spans="1:16106" s="179" customFormat="1" ht="12" customHeight="1" x14ac:dyDescent="0.35">
      <c r="A120" s="73" t="s">
        <v>61</v>
      </c>
      <c r="B120" s="2872" t="s">
        <v>60</v>
      </c>
      <c r="C120" s="2879">
        <v>29.000000000000004</v>
      </c>
      <c r="D120" s="3223">
        <v>0.39300000000000002</v>
      </c>
      <c r="E120" s="3223">
        <v>0.161</v>
      </c>
      <c r="F120" s="3223">
        <v>0.32400000000000001</v>
      </c>
      <c r="G120" s="3223">
        <v>0.255</v>
      </c>
      <c r="H120" s="3223">
        <v>0.94599999999999995</v>
      </c>
      <c r="I120" s="3223">
        <v>0.28399999999999997</v>
      </c>
      <c r="J120" s="3223">
        <v>0.48299999999999998</v>
      </c>
      <c r="K120" s="3223">
        <v>0.79</v>
      </c>
      <c r="L120" s="3223">
        <v>0.33300000000000002</v>
      </c>
      <c r="M120" s="3223">
        <v>0.26</v>
      </c>
      <c r="N120" s="3223">
        <v>0.432</v>
      </c>
      <c r="O120" s="3223">
        <v>0.13700000000000001</v>
      </c>
      <c r="P120" s="3222">
        <v>0.17299999999999999</v>
      </c>
      <c r="Q120" s="3221"/>
    </row>
    <row r="121" spans="1:16106" s="179" customFormat="1" ht="12" customHeight="1" thickBot="1" x14ac:dyDescent="0.4">
      <c r="A121" s="69"/>
      <c r="B121" s="2995" t="s">
        <v>59</v>
      </c>
      <c r="C121" s="181">
        <v>178.00000000000003</v>
      </c>
      <c r="D121" s="3137">
        <v>0.41099999999999998</v>
      </c>
      <c r="E121" s="3137">
        <v>0.22700000000000001</v>
      </c>
      <c r="F121" s="3137">
        <v>0.32800000000000001</v>
      </c>
      <c r="G121" s="3137">
        <v>0.21199999999999999</v>
      </c>
      <c r="H121" s="3137">
        <v>0.78600000000000003</v>
      </c>
      <c r="I121" s="3137">
        <v>0.30599999999999999</v>
      </c>
      <c r="J121" s="3137">
        <v>0.5</v>
      </c>
      <c r="K121" s="3137">
        <v>0.54600000000000004</v>
      </c>
      <c r="L121" s="3137">
        <v>0.26400000000000001</v>
      </c>
      <c r="M121" s="3137">
        <v>0.23100000000000001</v>
      </c>
      <c r="N121" s="3137">
        <v>0.44800000000000001</v>
      </c>
      <c r="O121" s="3137">
        <v>6.9000000000000006E-2</v>
      </c>
      <c r="P121" s="3206">
        <v>0.114</v>
      </c>
      <c r="Q121" s="3221"/>
    </row>
    <row r="122" spans="1:16106" s="179" customFormat="1" ht="12" customHeight="1" x14ac:dyDescent="0.35">
      <c r="A122" s="177"/>
      <c r="B122" s="177"/>
      <c r="C122" s="176"/>
      <c r="D122" s="175"/>
      <c r="E122" s="175"/>
      <c r="F122" s="175"/>
      <c r="G122" s="175"/>
      <c r="H122" s="1106"/>
      <c r="O122" s="6639" t="s">
        <v>201</v>
      </c>
      <c r="P122" s="6639"/>
      <c r="Q122" s="3221"/>
    </row>
    <row r="123" spans="1:16106" s="179" customFormat="1" ht="12" customHeight="1" x14ac:dyDescent="0.35">
      <c r="A123" s="177"/>
      <c r="B123" s="177"/>
      <c r="C123" s="176"/>
      <c r="D123" s="175"/>
      <c r="E123" s="175"/>
      <c r="F123" s="175"/>
      <c r="G123" s="175"/>
      <c r="H123" s="1106"/>
      <c r="I123"/>
      <c r="J123"/>
      <c r="K123"/>
      <c r="L123"/>
      <c r="M123"/>
      <c r="N123"/>
      <c r="O123"/>
      <c r="P123"/>
      <c r="Q123" s="3220"/>
    </row>
    <row r="124" spans="1:16106" s="179" customFormat="1" ht="12" customHeight="1" x14ac:dyDescent="0.35">
      <c r="A124" s="177"/>
      <c r="B124" s="177"/>
      <c r="C124" s="176"/>
      <c r="D124" s="175"/>
      <c r="E124" s="175"/>
      <c r="F124" s="175"/>
      <c r="G124" s="175"/>
      <c r="H124" s="1106"/>
      <c r="I124"/>
      <c r="J124"/>
      <c r="K124"/>
      <c r="L124"/>
      <c r="M124"/>
      <c r="N124"/>
      <c r="O124"/>
      <c r="P124"/>
      <c r="Q124" s="3220"/>
    </row>
    <row r="125" spans="1:16106" s="179" customFormat="1" ht="12" customHeight="1" x14ac:dyDescent="0.35">
      <c r="A125" s="177"/>
      <c r="B125" s="177"/>
      <c r="C125" s="176"/>
      <c r="D125" s="175"/>
      <c r="E125" s="175"/>
      <c r="F125" s="175"/>
      <c r="G125" s="175"/>
      <c r="H125" s="1106"/>
      <c r="I125"/>
      <c r="J125"/>
      <c r="K125"/>
      <c r="L125"/>
      <c r="M125"/>
      <c r="N125"/>
      <c r="O125"/>
      <c r="P125"/>
      <c r="Q125" s="3220"/>
    </row>
    <row r="126" spans="1:16106" s="179" customFormat="1" ht="12" customHeight="1" x14ac:dyDescent="0.35">
      <c r="A126" s="177"/>
      <c r="B126" s="177"/>
      <c r="C126" s="176"/>
      <c r="D126" s="175"/>
      <c r="E126" s="175"/>
      <c r="F126" s="175"/>
      <c r="G126" s="175"/>
      <c r="H126" s="1106"/>
      <c r="I126"/>
      <c r="J126"/>
      <c r="K126"/>
      <c r="L126"/>
      <c r="M126"/>
      <c r="N126"/>
      <c r="O126"/>
      <c r="P126"/>
      <c r="Q126" s="3220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</row>
    <row r="127" spans="1:16106" s="179" customFormat="1" ht="12" customHeight="1" x14ac:dyDescent="0.35">
      <c r="A127" s="177"/>
      <c r="B127" s="177"/>
      <c r="C127" s="176"/>
      <c r="D127" s="175"/>
      <c r="E127" s="175"/>
      <c r="F127" s="175"/>
      <c r="G127" s="175"/>
      <c r="H127" s="1106"/>
      <c r="I127"/>
      <c r="J127"/>
      <c r="K127"/>
      <c r="L127"/>
      <c r="M127"/>
      <c r="N127"/>
      <c r="O127"/>
      <c r="P127"/>
      <c r="Q127" s="3220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</row>
    <row r="128" spans="1:16106" s="179" customFormat="1" ht="12" customHeight="1" x14ac:dyDescent="0.35">
      <c r="A128" s="177"/>
      <c r="B128" s="177"/>
      <c r="C128" s="176"/>
      <c r="D128" s="175"/>
      <c r="E128" s="175"/>
      <c r="F128" s="175"/>
      <c r="G128" s="175"/>
      <c r="H128" s="1106"/>
      <c r="I128"/>
      <c r="J128"/>
      <c r="K128"/>
      <c r="L128"/>
      <c r="M128"/>
      <c r="N128"/>
      <c r="O128"/>
      <c r="P128"/>
      <c r="Q128" s="3220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</row>
    <row r="129" spans="1:16106" s="179" customFormat="1" ht="12" customHeight="1" x14ac:dyDescent="0.35">
      <c r="A129" s="177"/>
      <c r="B129" s="177"/>
      <c r="C129" s="176"/>
      <c r="D129" s="175"/>
      <c r="E129" s="175"/>
      <c r="F129" s="175"/>
      <c r="G129" s="175"/>
      <c r="H129" s="1106"/>
      <c r="I129"/>
      <c r="J129"/>
      <c r="K129"/>
      <c r="L129"/>
      <c r="M129"/>
      <c r="N129"/>
      <c r="O129"/>
      <c r="P129"/>
      <c r="Q129" s="3220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</row>
    <row r="130" spans="1:16106" ht="12" customHeight="1" x14ac:dyDescent="0.35">
      <c r="Q130" s="3220"/>
    </row>
    <row r="131" spans="1:16106" ht="12" customHeight="1" x14ac:dyDescent="0.35">
      <c r="Q131" s="3220"/>
    </row>
    <row r="132" spans="1:16106" ht="12" customHeight="1" x14ac:dyDescent="0.35">
      <c r="Q132" s="3220"/>
    </row>
    <row r="133" spans="1:16106" ht="12" customHeight="1" x14ac:dyDescent="0.35">
      <c r="Q133" s="3220"/>
    </row>
    <row r="134" spans="1:16106" ht="12" customHeight="1" x14ac:dyDescent="0.35">
      <c r="Q134" s="3220"/>
    </row>
    <row r="135" spans="1:16106" ht="12" customHeight="1" x14ac:dyDescent="0.35">
      <c r="Q135" s="3220"/>
    </row>
    <row r="136" spans="1:16106" ht="12" customHeight="1" x14ac:dyDescent="0.35">
      <c r="Q136" s="3220"/>
    </row>
    <row r="137" spans="1:16106" ht="12" customHeight="1" x14ac:dyDescent="0.35">
      <c r="Q137" s="3220"/>
    </row>
    <row r="138" spans="1:16106" ht="12" customHeight="1" x14ac:dyDescent="0.35">
      <c r="Q138" s="3220"/>
    </row>
    <row r="139" spans="1:16106" ht="12" customHeight="1" x14ac:dyDescent="0.35">
      <c r="Q139" s="3220"/>
    </row>
    <row r="140" spans="1:16106" ht="12" customHeight="1" x14ac:dyDescent="0.35">
      <c r="Q140" s="3220"/>
    </row>
    <row r="141" spans="1:16106" ht="12" customHeight="1" x14ac:dyDescent="0.35">
      <c r="Q141" s="3220"/>
    </row>
    <row r="142" spans="1:16106" ht="12" customHeight="1" x14ac:dyDescent="0.35">
      <c r="Q142" s="3220"/>
    </row>
    <row r="143" spans="1:16106" ht="12" customHeight="1" x14ac:dyDescent="0.35">
      <c r="Q143" s="3220"/>
    </row>
    <row r="144" spans="1:16106" ht="12" customHeight="1" x14ac:dyDescent="0.35">
      <c r="Q144" s="3220"/>
    </row>
    <row r="145" spans="17:17" ht="12" customHeight="1" x14ac:dyDescent="0.35">
      <c r="Q145" s="3220"/>
    </row>
    <row r="146" spans="17:17" ht="12" customHeight="1" x14ac:dyDescent="0.35">
      <c r="Q146" s="3220"/>
    </row>
    <row r="147" spans="17:17" ht="12" customHeight="1" x14ac:dyDescent="0.35">
      <c r="Q147" s="3220"/>
    </row>
    <row r="148" spans="17:17" ht="12" customHeight="1" x14ac:dyDescent="0.35">
      <c r="Q148" s="3220"/>
    </row>
    <row r="149" spans="17:17" ht="12" customHeight="1" x14ac:dyDescent="0.35">
      <c r="Q149" s="3220"/>
    </row>
    <row r="150" spans="17:17" ht="12" customHeight="1" x14ac:dyDescent="0.35">
      <c r="Q150" s="3220"/>
    </row>
    <row r="151" spans="17:17" ht="12" customHeight="1" x14ac:dyDescent="0.35">
      <c r="Q151" s="3220"/>
    </row>
    <row r="152" spans="17:17" ht="12" customHeight="1" x14ac:dyDescent="0.35">
      <c r="Q152" s="3220"/>
    </row>
    <row r="153" spans="17:17" ht="12" customHeight="1" x14ac:dyDescent="0.35">
      <c r="Q153" s="3220"/>
    </row>
    <row r="154" spans="17:17" ht="12" customHeight="1" x14ac:dyDescent="0.35">
      <c r="Q154" s="3220"/>
    </row>
    <row r="155" spans="17:17" ht="12" customHeight="1" x14ac:dyDescent="0.35">
      <c r="Q155" s="3220"/>
    </row>
    <row r="156" spans="17:17" ht="12" customHeight="1" x14ac:dyDescent="0.35">
      <c r="Q156" s="3220"/>
    </row>
    <row r="157" spans="17:17" ht="12" customHeight="1" x14ac:dyDescent="0.35">
      <c r="Q157" s="3220"/>
    </row>
    <row r="158" spans="17:17" ht="12" customHeight="1" x14ac:dyDescent="0.35">
      <c r="Q158" s="3220"/>
    </row>
    <row r="159" spans="17:17" ht="12" customHeight="1" x14ac:dyDescent="0.35">
      <c r="Q159" s="3220"/>
    </row>
    <row r="160" spans="17:17" ht="12" customHeight="1" x14ac:dyDescent="0.35">
      <c r="Q160" s="3220"/>
    </row>
    <row r="161" spans="17:17" ht="12" customHeight="1" x14ac:dyDescent="0.35">
      <c r="Q161" s="3220"/>
    </row>
    <row r="162" spans="17:17" ht="12" customHeight="1" x14ac:dyDescent="0.35">
      <c r="Q162" s="3220"/>
    </row>
    <row r="163" spans="17:17" ht="12" customHeight="1" x14ac:dyDescent="0.35">
      <c r="Q163" s="3220"/>
    </row>
    <row r="164" spans="17:17" ht="12" customHeight="1" x14ac:dyDescent="0.35">
      <c r="Q164" s="3220"/>
    </row>
    <row r="165" spans="17:17" ht="12" customHeight="1" x14ac:dyDescent="0.35">
      <c r="Q165" s="3220"/>
    </row>
    <row r="166" spans="17:17" ht="12" customHeight="1" x14ac:dyDescent="0.35">
      <c r="Q166" s="3220"/>
    </row>
    <row r="167" spans="17:17" ht="12" customHeight="1" x14ac:dyDescent="0.35">
      <c r="Q167" s="3220"/>
    </row>
    <row r="168" spans="17:17" ht="12" customHeight="1" x14ac:dyDescent="0.35">
      <c r="Q168" s="3220"/>
    </row>
    <row r="169" spans="17:17" ht="12" customHeight="1" x14ac:dyDescent="0.35">
      <c r="Q169" s="3220"/>
    </row>
    <row r="170" spans="17:17" ht="12" customHeight="1" x14ac:dyDescent="0.35">
      <c r="Q170" s="3220"/>
    </row>
    <row r="171" spans="17:17" ht="12" customHeight="1" x14ac:dyDescent="0.35">
      <c r="Q171" s="3220"/>
    </row>
    <row r="172" spans="17:17" ht="12" customHeight="1" x14ac:dyDescent="0.35">
      <c r="Q172" s="3220"/>
    </row>
    <row r="173" spans="17:17" ht="12" customHeight="1" x14ac:dyDescent="0.35">
      <c r="Q173" s="3220"/>
    </row>
    <row r="174" spans="17:17" ht="12" customHeight="1" x14ac:dyDescent="0.35">
      <c r="Q174" s="3220"/>
    </row>
    <row r="175" spans="17:17" ht="12" customHeight="1" x14ac:dyDescent="0.35">
      <c r="Q175" s="3220"/>
    </row>
    <row r="176" spans="17:17" ht="12" customHeight="1" x14ac:dyDescent="0.35">
      <c r="Q176" s="3220"/>
    </row>
  </sheetData>
  <mergeCells count="13">
    <mergeCell ref="O122:P122"/>
    <mergeCell ref="N61:O61"/>
    <mergeCell ref="A68:B68"/>
    <mergeCell ref="A1:O1"/>
    <mergeCell ref="A3:B6"/>
    <mergeCell ref="A7:B7"/>
    <mergeCell ref="A64:B67"/>
    <mergeCell ref="C3:O4"/>
    <mergeCell ref="A2:O2"/>
    <mergeCell ref="C65:P65"/>
    <mergeCell ref="A62:P62"/>
    <mergeCell ref="C64:P64"/>
    <mergeCell ref="A63:P63"/>
  </mergeCells>
  <conditionalFormatting sqref="D7:O60 D68:P121 D61:M61">
    <cfRule type="expression" dxfId="550" priority="2">
      <formula>D7&lt;0.005</formula>
    </cfRule>
  </conditionalFormatting>
  <conditionalFormatting sqref="D7:O60 D68:P121 D61:M61">
    <cfRule type="expression" dxfId="54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5" fitToWidth="2" fitToHeight="2" orientation="landscape" r:id="rId1"/>
  <rowBreaks count="2" manualBreakCount="2">
    <brk id="61" max="15" man="1"/>
    <brk id="125" max="16383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גיליון169">
    <tabColor rgb="FFFFC000"/>
  </sheetPr>
  <dimension ref="A1:WQO58"/>
  <sheetViews>
    <sheetView view="pageBreakPreview" topLeftCell="F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734" bestFit="1" customWidth="1"/>
    <col min="2" max="2" width="47" style="734" customWidth="1"/>
    <col min="3" max="3" width="7.26953125" style="1125" bestFit="1" customWidth="1"/>
    <col min="4" max="4" width="8.08984375" style="733" customWidth="1"/>
    <col min="5" max="5" width="10.6328125" style="733" bestFit="1" customWidth="1"/>
    <col min="6" max="6" width="11.08984375" style="733" bestFit="1" customWidth="1"/>
    <col min="7" max="7" width="12.26953125" style="733" customWidth="1"/>
    <col min="8" max="8" width="10.453125" style="733" customWidth="1"/>
    <col min="9" max="9" width="14.08984375" style="733" bestFit="1" customWidth="1"/>
    <col min="10" max="10" width="11.6328125" style="733" bestFit="1" customWidth="1"/>
    <col min="11" max="11" width="9.26953125" style="733" bestFit="1" customWidth="1"/>
    <col min="12" max="12" width="12.6328125" style="733" customWidth="1"/>
    <col min="13" max="13" width="12.36328125" style="733" customWidth="1"/>
    <col min="14" max="14" width="10.26953125" customWidth="1"/>
    <col min="15" max="15" width="9.26953125" customWidth="1"/>
    <col min="16" max="16" width="11.7265625" bestFit="1" customWidth="1"/>
    <col min="17" max="17" width="1.6328125" customWidth="1"/>
  </cols>
  <sheetData>
    <row r="1" spans="1:15" s="732" customFormat="1" ht="15.75" customHeight="1" x14ac:dyDescent="0.3">
      <c r="A1" s="6345" t="s">
        <v>1376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</row>
    <row r="2" spans="1:15" s="732" customFormat="1" ht="15.75" customHeight="1" thickBot="1" x14ac:dyDescent="0.35">
      <c r="A2" s="6345" t="s">
        <v>1375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</row>
    <row r="3" spans="1:15" s="732" customFormat="1" ht="20.149999999999999" customHeight="1" x14ac:dyDescent="0.3">
      <c r="A3" s="6404"/>
      <c r="B3" s="6405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9"/>
    </row>
    <row r="4" spans="1:15" s="732" customFormat="1" ht="20.149999999999999" customHeight="1" thickBot="1" x14ac:dyDescent="0.35">
      <c r="A4" s="6481"/>
      <c r="B4" s="6482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3"/>
    </row>
    <row r="5" spans="1:15" s="732" customFormat="1" ht="47.25" customHeight="1" x14ac:dyDescent="0.3">
      <c r="A5" s="6481"/>
      <c r="B5" s="6482"/>
      <c r="C5" s="1120" t="s">
        <v>55</v>
      </c>
      <c r="D5" s="933" t="s">
        <v>550</v>
      </c>
      <c r="E5" s="1118" t="s">
        <v>549</v>
      </c>
      <c r="F5" s="933" t="s">
        <v>548</v>
      </c>
      <c r="G5" s="1118" t="s">
        <v>547</v>
      </c>
      <c r="H5" s="933" t="s">
        <v>546</v>
      </c>
      <c r="I5" s="1118" t="s">
        <v>545</v>
      </c>
      <c r="J5" s="933" t="s">
        <v>544</v>
      </c>
      <c r="K5" s="1118" t="s">
        <v>543</v>
      </c>
      <c r="L5" s="931" t="s">
        <v>542</v>
      </c>
      <c r="M5" s="1118" t="s">
        <v>541</v>
      </c>
      <c r="N5" s="933" t="s">
        <v>540</v>
      </c>
      <c r="O5" s="1118" t="s">
        <v>539</v>
      </c>
    </row>
    <row r="6" spans="1:15" s="732" customFormat="1" ht="31.5" thickBot="1" x14ac:dyDescent="0.35">
      <c r="A6" s="6638"/>
      <c r="B6" s="6482"/>
      <c r="C6" s="1165" t="s">
        <v>49</v>
      </c>
      <c r="D6" s="430" t="s">
        <v>538</v>
      </c>
      <c r="E6" s="429" t="s">
        <v>537</v>
      </c>
      <c r="F6" s="430" t="s">
        <v>536</v>
      </c>
      <c r="G6" s="429" t="s">
        <v>535</v>
      </c>
      <c r="H6" s="430" t="s">
        <v>534</v>
      </c>
      <c r="I6" s="429" t="s">
        <v>533</v>
      </c>
      <c r="J6" s="430" t="s">
        <v>532</v>
      </c>
      <c r="K6" s="429" t="s">
        <v>531</v>
      </c>
      <c r="L6" s="1164" t="s">
        <v>530</v>
      </c>
      <c r="M6" s="1050" t="s">
        <v>529</v>
      </c>
      <c r="N6" s="1051" t="s">
        <v>528</v>
      </c>
      <c r="O6" s="1050" t="s">
        <v>527</v>
      </c>
    </row>
    <row r="7" spans="1:15" s="706" customFormat="1" ht="17.5" customHeight="1" x14ac:dyDescent="0.35">
      <c r="A7" s="821" t="s">
        <v>48</v>
      </c>
      <c r="B7" s="820" t="s">
        <v>47</v>
      </c>
      <c r="C7" s="3279">
        <v>3541.9999999999995</v>
      </c>
      <c r="D7" s="3278">
        <v>0.11224725025382622</v>
      </c>
      <c r="E7" s="3278">
        <v>5.8882788697264737E-2</v>
      </c>
      <c r="F7" s="3278">
        <v>0.20861431252994703</v>
      </c>
      <c r="G7" s="3278">
        <v>1.3491095313532413E-2</v>
      </c>
      <c r="H7" s="3278">
        <v>0.22319807468648353</v>
      </c>
      <c r="I7" s="3278">
        <v>0.41614682495266975</v>
      </c>
      <c r="J7" s="3278">
        <v>0.62213803902083731</v>
      </c>
      <c r="K7" s="3278">
        <v>0.53344460944150807</v>
      </c>
      <c r="L7" s="3278">
        <v>0.19196015731940974</v>
      </c>
      <c r="M7" s="3278">
        <v>3.9792403592766562E-2</v>
      </c>
      <c r="N7" s="3278">
        <v>0.27325441449396459</v>
      </c>
      <c r="O7" s="3177">
        <v>0.17573501928072993</v>
      </c>
    </row>
    <row r="8" spans="1:15" s="706" customFormat="1" ht="17.5" customHeight="1" thickBot="1" x14ac:dyDescent="0.4">
      <c r="A8" s="3277" t="s">
        <v>46</v>
      </c>
      <c r="B8" s="2959" t="s">
        <v>45</v>
      </c>
      <c r="C8" s="3276">
        <v>7153.9999999999727</v>
      </c>
      <c r="D8" s="3171">
        <v>0.1570168512789917</v>
      </c>
      <c r="E8" s="3171">
        <v>8.7336859050723845E-2</v>
      </c>
      <c r="F8" s="3171">
        <v>0.30353837183458243</v>
      </c>
      <c r="G8" s="3171">
        <v>3.5149490904262726E-2</v>
      </c>
      <c r="H8" s="3171">
        <v>0.263904518175335</v>
      </c>
      <c r="I8" s="3171">
        <v>0.58804810416296183</v>
      </c>
      <c r="J8" s="3171">
        <v>0.63472643695525111</v>
      </c>
      <c r="K8" s="3171">
        <v>0.49997634274788116</v>
      </c>
      <c r="L8" s="3171">
        <v>0.22892218786048155</v>
      </c>
      <c r="M8" s="3171">
        <v>5.7056449993819564E-2</v>
      </c>
      <c r="N8" s="3171">
        <v>0.26191565601844874</v>
      </c>
      <c r="O8" s="3170">
        <v>0.24792675535014866</v>
      </c>
    </row>
    <row r="9" spans="1:15" s="706" customFormat="1" ht="17.5" customHeight="1" x14ac:dyDescent="0.35">
      <c r="A9" s="3268" t="s">
        <v>44</v>
      </c>
      <c r="B9" s="3275" t="s">
        <v>43</v>
      </c>
      <c r="C9" s="3267">
        <v>3052.0000000000005</v>
      </c>
      <c r="D9" s="3259">
        <v>0.41785261132558466</v>
      </c>
      <c r="E9" s="3259">
        <v>0.17565677530204757</v>
      </c>
      <c r="F9" s="3259">
        <v>0.75529094401922858</v>
      </c>
      <c r="G9" s="3259">
        <v>7.5352767875630638E-2</v>
      </c>
      <c r="H9" s="3259">
        <v>0.36890291464600899</v>
      </c>
      <c r="I9" s="3259">
        <v>0.83860626200332689</v>
      </c>
      <c r="J9" s="3259">
        <v>0.83637110548113303</v>
      </c>
      <c r="K9" s="3259">
        <v>0.41521695219174121</v>
      </c>
      <c r="L9" s="3259">
        <v>0.43353580678316328</v>
      </c>
      <c r="M9" s="3259">
        <v>1.9250342089141739E-2</v>
      </c>
      <c r="N9" s="3259">
        <v>7.8062748592400047E-2</v>
      </c>
      <c r="O9" s="3258">
        <v>0.5163850258021957</v>
      </c>
    </row>
    <row r="10" spans="1:15" s="706" customFormat="1" ht="17.5" customHeight="1" x14ac:dyDescent="0.35">
      <c r="A10" s="819" t="s">
        <v>42</v>
      </c>
      <c r="B10" s="3266" t="s">
        <v>41</v>
      </c>
      <c r="C10" s="3265">
        <v>971.9999999999992</v>
      </c>
      <c r="D10" s="3264">
        <v>0.30565555415906703</v>
      </c>
      <c r="E10" s="3264">
        <v>0.25005944621788173</v>
      </c>
      <c r="F10" s="3264">
        <v>0.46233993545981816</v>
      </c>
      <c r="G10" s="3264">
        <v>6.5000486282603839E-2</v>
      </c>
      <c r="H10" s="3264">
        <v>0.49471664266663806</v>
      </c>
      <c r="I10" s="3264">
        <v>0.7580506595358889</v>
      </c>
      <c r="J10" s="3264">
        <v>0.80549466440872441</v>
      </c>
      <c r="K10" s="3264">
        <v>0.62305069447222106</v>
      </c>
      <c r="L10" s="3264">
        <v>0.49617176797103119</v>
      </c>
      <c r="M10" s="3264">
        <v>7.6770572071826623E-2</v>
      </c>
      <c r="N10" s="3264">
        <v>0.25797830994666343</v>
      </c>
      <c r="O10" s="3263">
        <v>0.34289824889198522</v>
      </c>
    </row>
    <row r="11" spans="1:15" s="706" customFormat="1" ht="17.5" customHeight="1" thickBot="1" x14ac:dyDescent="0.4">
      <c r="A11" s="818"/>
      <c r="B11" s="2959" t="s">
        <v>40</v>
      </c>
      <c r="C11" s="3276">
        <v>7255.00000000002</v>
      </c>
      <c r="D11" s="3171">
        <v>2.846110119120699E-2</v>
      </c>
      <c r="E11" s="3171">
        <v>2.3536987152655654E-2</v>
      </c>
      <c r="F11" s="3171">
        <v>8.7313745351708383E-2</v>
      </c>
      <c r="G11" s="3171">
        <v>7.9131878994537115E-3</v>
      </c>
      <c r="H11" s="3171">
        <v>0.17676084136605066</v>
      </c>
      <c r="I11" s="3171">
        <v>0.39670334343875113</v>
      </c>
      <c r="J11" s="3171">
        <v>0.53765793912618121</v>
      </c>
      <c r="K11" s="3171">
        <v>0.52794357508805723</v>
      </c>
      <c r="L11" s="3171">
        <v>0.11153562704372914</v>
      </c>
      <c r="M11" s="3171">
        <v>5.980674238189921E-2</v>
      </c>
      <c r="N11" s="3171">
        <v>0.32866514877725989</v>
      </c>
      <c r="O11" s="3170">
        <v>0.1123395593309281</v>
      </c>
    </row>
    <row r="12" spans="1:15" s="706" customFormat="1" ht="17.5" customHeight="1" x14ac:dyDescent="0.35">
      <c r="A12" s="821" t="s">
        <v>39</v>
      </c>
      <c r="B12" s="3275" t="s">
        <v>38</v>
      </c>
      <c r="C12" s="3273">
        <v>3460.9999999999991</v>
      </c>
      <c r="D12" s="3259">
        <v>2.4091881798646922E-2</v>
      </c>
      <c r="E12" s="3259">
        <v>3.7588436682852215E-2</v>
      </c>
      <c r="F12" s="3259">
        <v>1.9781806071338833E-2</v>
      </c>
      <c r="G12" s="3259">
        <v>1.4289956653309635E-3</v>
      </c>
      <c r="H12" s="3259">
        <v>0.14095302471152615</v>
      </c>
      <c r="I12" s="3259">
        <v>0.10605313564591558</v>
      </c>
      <c r="J12" s="3259">
        <v>0.5871668680684895</v>
      </c>
      <c r="K12" s="3259">
        <v>0.50101334492558425</v>
      </c>
      <c r="L12" s="3259">
        <v>0.19000199102320295</v>
      </c>
      <c r="M12" s="3259">
        <v>6.0260049584698161E-2</v>
      </c>
      <c r="N12" s="3259">
        <v>0.36600405269577008</v>
      </c>
      <c r="O12" s="3258">
        <v>8.5006690896798406E-3</v>
      </c>
    </row>
    <row r="13" spans="1:15" s="706" customFormat="1" ht="17.5" customHeight="1" x14ac:dyDescent="0.35">
      <c r="A13" s="819" t="s">
        <v>37</v>
      </c>
      <c r="B13" s="3266" t="s">
        <v>36</v>
      </c>
      <c r="C13" s="3270">
        <v>5897.9999999999891</v>
      </c>
      <c r="D13" s="3264">
        <v>0.23532035946867658</v>
      </c>
      <c r="E13" s="3264">
        <v>0.1147490276055666</v>
      </c>
      <c r="F13" s="3264">
        <v>0.46957364700171911</v>
      </c>
      <c r="G13" s="3264">
        <v>4.8576933461680481E-2</v>
      </c>
      <c r="H13" s="3264">
        <v>0.32527076739872202</v>
      </c>
      <c r="I13" s="3264">
        <v>0.7776114105517995</v>
      </c>
      <c r="J13" s="3264">
        <v>0.69454098255248109</v>
      </c>
      <c r="K13" s="3264">
        <v>0.48439030944473116</v>
      </c>
      <c r="L13" s="3264">
        <v>0.25838053406326766</v>
      </c>
      <c r="M13" s="3264">
        <v>4.4031661984870595E-2</v>
      </c>
      <c r="N13" s="3264">
        <v>0.19145321054624495</v>
      </c>
      <c r="O13" s="3263">
        <v>0.37334738723327276</v>
      </c>
    </row>
    <row r="14" spans="1:15" s="706" customFormat="1" ht="17.5" customHeight="1" x14ac:dyDescent="0.35">
      <c r="A14" s="818"/>
      <c r="B14" s="3266" t="s">
        <v>35</v>
      </c>
      <c r="C14" s="3270">
        <v>49.000000000000007</v>
      </c>
      <c r="D14" s="3264">
        <v>0</v>
      </c>
      <c r="E14" s="3264">
        <v>0</v>
      </c>
      <c r="F14" s="3264">
        <v>1.6228201190997372E-2</v>
      </c>
      <c r="G14" s="3264">
        <v>0</v>
      </c>
      <c r="H14" s="3264">
        <v>6.6820220762406138E-2</v>
      </c>
      <c r="I14" s="3264">
        <v>6.6820220762406138E-2</v>
      </c>
      <c r="J14" s="3264">
        <v>6.6820220762406138E-2</v>
      </c>
      <c r="K14" s="3264">
        <v>3.0772985338710278E-2</v>
      </c>
      <c r="L14" s="3264">
        <v>0</v>
      </c>
      <c r="M14" s="3264">
        <v>0</v>
      </c>
      <c r="N14" s="3264">
        <v>3.1583099168835206E-2</v>
      </c>
      <c r="O14" s="3263">
        <v>0</v>
      </c>
    </row>
    <row r="15" spans="1:15" s="706" customFormat="1" ht="17.5" customHeight="1" x14ac:dyDescent="0.35">
      <c r="A15" s="818"/>
      <c r="B15" s="3266" t="s">
        <v>34</v>
      </c>
      <c r="C15" s="3270">
        <v>200.99999999999997</v>
      </c>
      <c r="D15" s="3264">
        <v>1.4313080435840177E-2</v>
      </c>
      <c r="E15" s="3264">
        <v>5.1682227966510334E-3</v>
      </c>
      <c r="F15" s="3264">
        <v>2.5879232121100704E-2</v>
      </c>
      <c r="G15" s="3264">
        <v>1.9706072448067314E-2</v>
      </c>
      <c r="H15" s="3264">
        <v>0.14276422362142127</v>
      </c>
      <c r="I15" s="3264">
        <v>0.46120714529141743</v>
      </c>
      <c r="J15" s="3264">
        <v>0.43834809556454979</v>
      </c>
      <c r="K15" s="3264">
        <v>0.50854779954823537</v>
      </c>
      <c r="L15" s="3264">
        <v>2.4964268374954406E-2</v>
      </c>
      <c r="M15" s="3264">
        <v>1.4017503677639391E-2</v>
      </c>
      <c r="N15" s="3264">
        <v>8.0058904162711234E-2</v>
      </c>
      <c r="O15" s="3263">
        <v>0.12353849096858534</v>
      </c>
    </row>
    <row r="16" spans="1:15" s="706" customFormat="1" ht="17.5" customHeight="1" x14ac:dyDescent="0.35">
      <c r="A16" s="818"/>
      <c r="B16" s="3266" t="s">
        <v>33</v>
      </c>
      <c r="C16" s="3270">
        <v>80</v>
      </c>
      <c r="D16" s="3264">
        <v>8.0739645263468066E-2</v>
      </c>
      <c r="E16" s="3264">
        <v>1.1508183242188212E-2</v>
      </c>
      <c r="F16" s="3264">
        <v>0.12937932225843748</v>
      </c>
      <c r="G16" s="3264">
        <v>0</v>
      </c>
      <c r="H16" s="3264">
        <v>0.17877389237533389</v>
      </c>
      <c r="I16" s="3264">
        <v>0.5553475579370073</v>
      </c>
      <c r="J16" s="3264">
        <v>0.48167106318493075</v>
      </c>
      <c r="K16" s="3264">
        <v>0.69275290720729576</v>
      </c>
      <c r="L16" s="3264">
        <v>2.7035803258699493E-2</v>
      </c>
      <c r="M16" s="3264">
        <v>2.530561249504169E-2</v>
      </c>
      <c r="N16" s="3264">
        <v>0.22481588697478305</v>
      </c>
      <c r="O16" s="3263">
        <v>0.1463331153881339</v>
      </c>
    </row>
    <row r="17" spans="1:15" s="706" customFormat="1" ht="17.5" customHeight="1" x14ac:dyDescent="0.35">
      <c r="A17" s="818"/>
      <c r="B17" s="3266" t="s">
        <v>32</v>
      </c>
      <c r="C17" s="3270">
        <v>76.999999999999972</v>
      </c>
      <c r="D17" s="3264">
        <v>3.24158013088406E-2</v>
      </c>
      <c r="E17" s="3264">
        <v>3.0638849931898894E-2</v>
      </c>
      <c r="F17" s="3264">
        <v>0.15127478647780218</v>
      </c>
      <c r="G17" s="3264">
        <v>1.5494516760423533E-2</v>
      </c>
      <c r="H17" s="3264">
        <v>0.16525535925575568</v>
      </c>
      <c r="I17" s="3264">
        <v>0.57191509699760779</v>
      </c>
      <c r="J17" s="3264">
        <v>0.53625865254517235</v>
      </c>
      <c r="K17" s="3264">
        <v>0.64893950208857876</v>
      </c>
      <c r="L17" s="3264">
        <v>8.0066265264496811E-2</v>
      </c>
      <c r="M17" s="3264">
        <v>5.9328611958117061E-2</v>
      </c>
      <c r="N17" s="3264">
        <v>0.3358632752980345</v>
      </c>
      <c r="O17" s="3263">
        <v>0.15081862749978392</v>
      </c>
    </row>
    <row r="18" spans="1:15" s="706" customFormat="1" ht="17.5" customHeight="1" x14ac:dyDescent="0.35">
      <c r="A18" s="818"/>
      <c r="B18" s="3266" t="s">
        <v>4</v>
      </c>
      <c r="C18" s="3270">
        <v>130</v>
      </c>
      <c r="D18" s="3264">
        <v>9.8814292688879965E-2</v>
      </c>
      <c r="E18" s="3264">
        <v>2.0878765173470676E-2</v>
      </c>
      <c r="F18" s="3264">
        <v>0.2123670089690016</v>
      </c>
      <c r="G18" s="3264">
        <v>2.2065542506017652E-2</v>
      </c>
      <c r="H18" s="3264">
        <v>0.30617073937167055</v>
      </c>
      <c r="I18" s="3264">
        <v>0.33843420101861632</v>
      </c>
      <c r="J18" s="3264">
        <v>0.54314136770351895</v>
      </c>
      <c r="K18" s="3264">
        <v>0.45636917126083604</v>
      </c>
      <c r="L18" s="3264">
        <v>0.23445541248717608</v>
      </c>
      <c r="M18" s="3264">
        <v>4.4310287902000756E-2</v>
      </c>
      <c r="N18" s="3264">
        <v>0.16575950212143031</v>
      </c>
      <c r="O18" s="3263">
        <v>0.22565532434914803</v>
      </c>
    </row>
    <row r="19" spans="1:15" s="706" customFormat="1" ht="17.5" customHeight="1" thickBot="1" x14ac:dyDescent="0.4">
      <c r="A19" s="3172"/>
      <c r="B19" s="2959" t="s">
        <v>25</v>
      </c>
      <c r="C19" s="3269">
        <v>1382.9999999999986</v>
      </c>
      <c r="D19" s="3171">
        <v>3.9581682230242547E-2</v>
      </c>
      <c r="E19" s="3171">
        <v>2.7592119583611976E-2</v>
      </c>
      <c r="F19" s="3171">
        <v>7.7496719330798033E-2</v>
      </c>
      <c r="G19" s="3171">
        <v>7.3779185120517151E-3</v>
      </c>
      <c r="H19" s="3171">
        <v>0.17796210980856803</v>
      </c>
      <c r="I19" s="3171">
        <v>0.47133045420553499</v>
      </c>
      <c r="J19" s="3171">
        <v>0.50760008939813783</v>
      </c>
      <c r="K19" s="3171">
        <v>0.62166687102584151</v>
      </c>
      <c r="L19" s="3171">
        <v>0.14095239846771274</v>
      </c>
      <c r="M19" s="3171">
        <v>7.1193107136514638E-2</v>
      </c>
      <c r="N19" s="3171">
        <v>0.37455778491249064</v>
      </c>
      <c r="O19" s="3170">
        <v>0.11869709358433077</v>
      </c>
    </row>
    <row r="20" spans="1:15" s="706" customFormat="1" ht="17.5" customHeight="1" x14ac:dyDescent="0.35">
      <c r="A20" s="586" t="s">
        <v>31</v>
      </c>
      <c r="B20" s="3275" t="s">
        <v>30</v>
      </c>
      <c r="C20" s="3273">
        <v>168</v>
      </c>
      <c r="D20" s="3259">
        <v>0</v>
      </c>
      <c r="E20" s="3259">
        <v>3.7221419389943818E-3</v>
      </c>
      <c r="F20" s="3259">
        <v>0</v>
      </c>
      <c r="G20" s="3259">
        <v>0</v>
      </c>
      <c r="H20" s="3259">
        <v>3.4889221727743093E-2</v>
      </c>
      <c r="I20" s="3259">
        <v>6.715011694826431E-2</v>
      </c>
      <c r="J20" s="3259">
        <v>0.79045840705253201</v>
      </c>
      <c r="K20" s="3259">
        <v>3.6429266548474393E-2</v>
      </c>
      <c r="L20" s="3259">
        <v>1.3057451830686628E-2</v>
      </c>
      <c r="M20" s="3259">
        <v>0</v>
      </c>
      <c r="N20" s="3259">
        <v>2.7815200529588423E-2</v>
      </c>
      <c r="O20" s="3258">
        <v>0</v>
      </c>
    </row>
    <row r="21" spans="1:15" s="706" customFormat="1" ht="17.5" customHeight="1" x14ac:dyDescent="0.35">
      <c r="A21" s="552" t="s">
        <v>29</v>
      </c>
      <c r="B21" s="3266" t="s">
        <v>28</v>
      </c>
      <c r="C21" s="3270">
        <v>600</v>
      </c>
      <c r="D21" s="3264">
        <v>1.5114847018250794E-3</v>
      </c>
      <c r="E21" s="3264">
        <v>2.2091184985559387E-2</v>
      </c>
      <c r="F21" s="3264">
        <v>1.3014049977961325E-3</v>
      </c>
      <c r="G21" s="3264">
        <v>0</v>
      </c>
      <c r="H21" s="3264">
        <v>0.10450333227331363</v>
      </c>
      <c r="I21" s="3264">
        <v>1.4898256228467986E-2</v>
      </c>
      <c r="J21" s="3264">
        <v>0.65978913496321756</v>
      </c>
      <c r="K21" s="3264">
        <v>0.23345766173373245</v>
      </c>
      <c r="L21" s="3264">
        <v>8.6947656096637294E-2</v>
      </c>
      <c r="M21" s="3264">
        <v>8.9670001783916792E-3</v>
      </c>
      <c r="N21" s="3264">
        <v>0.16596913989275447</v>
      </c>
      <c r="O21" s="3263">
        <v>4.8604237816725106E-3</v>
      </c>
    </row>
    <row r="22" spans="1:15" s="706" customFormat="1" ht="17.5" customHeight="1" x14ac:dyDescent="0.35">
      <c r="A22" s="829"/>
      <c r="B22" s="3266" t="s">
        <v>27</v>
      </c>
      <c r="C22" s="3270">
        <v>1528.9999999999986</v>
      </c>
      <c r="D22" s="3264">
        <v>1.7858279926050359E-2</v>
      </c>
      <c r="E22" s="3264">
        <v>2.683551483139171E-2</v>
      </c>
      <c r="F22" s="3264">
        <v>1.3681256058214823E-2</v>
      </c>
      <c r="G22" s="3264">
        <v>0</v>
      </c>
      <c r="H22" s="3264">
        <v>0.10987954575191093</v>
      </c>
      <c r="I22" s="3264">
        <v>6.3100377934145108E-2</v>
      </c>
      <c r="J22" s="3264">
        <v>0.54551865992348614</v>
      </c>
      <c r="K22" s="3264">
        <v>0.58707594990059764</v>
      </c>
      <c r="L22" s="3264">
        <v>0.13414377493457144</v>
      </c>
      <c r="M22" s="3264">
        <v>5.8568062243234589E-2</v>
      </c>
      <c r="N22" s="3264">
        <v>0.41429635226208267</v>
      </c>
      <c r="O22" s="3263">
        <v>1.1417814280030457E-3</v>
      </c>
    </row>
    <row r="23" spans="1:15" s="706" customFormat="1" ht="17.5" customHeight="1" x14ac:dyDescent="0.35">
      <c r="A23" s="563"/>
      <c r="B23" s="3266" t="s">
        <v>26</v>
      </c>
      <c r="C23" s="3270">
        <v>469.99999999999966</v>
      </c>
      <c r="D23" s="3264">
        <v>6.6190297692050815E-2</v>
      </c>
      <c r="E23" s="3264">
        <v>0.10758642523127619</v>
      </c>
      <c r="F23" s="3264">
        <v>6.2675413261903068E-2</v>
      </c>
      <c r="G23" s="3264">
        <v>0</v>
      </c>
      <c r="H23" s="3264">
        <v>0.34165484565787646</v>
      </c>
      <c r="I23" s="3264">
        <v>0.28704174226475532</v>
      </c>
      <c r="J23" s="3264">
        <v>0.73283191770736156</v>
      </c>
      <c r="K23" s="3264">
        <v>0.73817147041815279</v>
      </c>
      <c r="L23" s="3264">
        <v>0.52609263181107646</v>
      </c>
      <c r="M23" s="3264">
        <v>0.12451910506221375</v>
      </c>
      <c r="N23" s="3264">
        <v>0.50155673236463238</v>
      </c>
      <c r="O23" s="3263">
        <v>3.1228788322803926E-2</v>
      </c>
    </row>
    <row r="24" spans="1:15" s="706" customFormat="1" ht="17.5" customHeight="1" x14ac:dyDescent="0.35">
      <c r="A24" s="563"/>
      <c r="B24" s="3266" t="s">
        <v>4</v>
      </c>
      <c r="C24" s="3270">
        <v>61</v>
      </c>
      <c r="D24" s="3264">
        <v>2.748615893981551E-2</v>
      </c>
      <c r="E24" s="3264">
        <v>0</v>
      </c>
      <c r="F24" s="3264">
        <v>1.0359527014850873E-2</v>
      </c>
      <c r="G24" s="3264">
        <v>0</v>
      </c>
      <c r="H24" s="3264">
        <v>0.14596770526488906</v>
      </c>
      <c r="I24" s="3264">
        <v>0.16567549776246648</v>
      </c>
      <c r="J24" s="3264">
        <v>0.57380622581535268</v>
      </c>
      <c r="K24" s="3264">
        <v>0.39383802049394112</v>
      </c>
      <c r="L24" s="3264">
        <v>0.20785895513179387</v>
      </c>
      <c r="M24" s="3264">
        <v>1.4296364411681703E-2</v>
      </c>
      <c r="N24" s="3264">
        <v>0.326033021680876</v>
      </c>
      <c r="O24" s="3263">
        <v>2.3347063930836142E-2</v>
      </c>
    </row>
    <row r="25" spans="1:15" s="706" customFormat="1" ht="17.5" customHeight="1" thickBot="1" x14ac:dyDescent="0.4">
      <c r="A25" s="563"/>
      <c r="B25" s="3274" t="s">
        <v>25</v>
      </c>
      <c r="C25" s="3269">
        <v>632.99999999999977</v>
      </c>
      <c r="D25" s="3171">
        <v>3.9044034392877493E-2</v>
      </c>
      <c r="E25" s="3171">
        <v>4.7075927225947514E-2</v>
      </c>
      <c r="F25" s="3171">
        <v>3.0474449601601106E-2</v>
      </c>
      <c r="G25" s="3171">
        <v>7.9571663983995754E-3</v>
      </c>
      <c r="H25" s="3171">
        <v>0.15165347340912977</v>
      </c>
      <c r="I25" s="3171">
        <v>0.18500103339328219</v>
      </c>
      <c r="J25" s="3171">
        <v>0.48272211007398608</v>
      </c>
      <c r="K25" s="3171">
        <v>0.4937177011260831</v>
      </c>
      <c r="L25" s="3171">
        <v>0.25395135618983983</v>
      </c>
      <c r="M25" s="3171">
        <v>8.9440957520227668E-2</v>
      </c>
      <c r="N25" s="3171">
        <v>0.42343889187113121</v>
      </c>
      <c r="O25" s="3170">
        <v>1.6869490997733362E-2</v>
      </c>
    </row>
    <row r="26" spans="1:15" s="706" customFormat="1" ht="17.5" customHeight="1" x14ac:dyDescent="0.35">
      <c r="A26" s="584" t="s">
        <v>24</v>
      </c>
      <c r="B26" s="820" t="s">
        <v>23</v>
      </c>
      <c r="C26" s="3273">
        <v>1244.0000000000002</v>
      </c>
      <c r="D26" s="3259">
        <v>6.6064937645332902E-2</v>
      </c>
      <c r="E26" s="3259">
        <v>4.0344622580712655E-2</v>
      </c>
      <c r="F26" s="3259">
        <v>0.10888749607277613</v>
      </c>
      <c r="G26" s="3259">
        <v>1.5393233734654486E-2</v>
      </c>
      <c r="H26" s="3259">
        <v>0.21824301707225385</v>
      </c>
      <c r="I26" s="3259">
        <v>0.5185643018949867</v>
      </c>
      <c r="J26" s="3259">
        <v>0.59244246646783805</v>
      </c>
      <c r="K26" s="3259">
        <v>0.58567124661662706</v>
      </c>
      <c r="L26" s="3259">
        <v>0.14281273868370398</v>
      </c>
      <c r="M26" s="3259">
        <v>0.10030308507999935</v>
      </c>
      <c r="N26" s="3259">
        <v>0.46613609686979268</v>
      </c>
      <c r="O26" s="3258">
        <v>9.8338559460152478E-2</v>
      </c>
    </row>
    <row r="27" spans="1:15" s="706" customFormat="1" ht="17.5" customHeight="1" x14ac:dyDescent="0.35">
      <c r="A27" s="552" t="s">
        <v>22</v>
      </c>
      <c r="B27" s="3266" t="s">
        <v>21</v>
      </c>
      <c r="C27" s="3270">
        <v>1988.0000000000023</v>
      </c>
      <c r="D27" s="3264">
        <v>0.15463502786960734</v>
      </c>
      <c r="E27" s="3264">
        <v>0.12606847964032672</v>
      </c>
      <c r="F27" s="3264">
        <v>0.30100141927626345</v>
      </c>
      <c r="G27" s="3264">
        <v>2.0096753135939286E-2</v>
      </c>
      <c r="H27" s="3264">
        <v>0.40272938920832524</v>
      </c>
      <c r="I27" s="3264">
        <v>0.80592597355425366</v>
      </c>
      <c r="J27" s="3264">
        <v>0.82781120120886453</v>
      </c>
      <c r="K27" s="3264">
        <v>0.70122090003794468</v>
      </c>
      <c r="L27" s="3264">
        <v>0.32617643560090026</v>
      </c>
      <c r="M27" s="3264">
        <v>6.3449988333444104E-2</v>
      </c>
      <c r="N27" s="3264">
        <v>0.32397041637913077</v>
      </c>
      <c r="O27" s="3263">
        <v>0.30795224559986567</v>
      </c>
    </row>
    <row r="28" spans="1:15" s="706" customFormat="1" ht="17.5" customHeight="1" x14ac:dyDescent="0.35">
      <c r="A28" s="563"/>
      <c r="B28" s="3266" t="s">
        <v>20</v>
      </c>
      <c r="C28" s="3270">
        <v>2915.9999999999964</v>
      </c>
      <c r="D28" s="3264">
        <v>0.41881428602311899</v>
      </c>
      <c r="E28" s="3264">
        <v>0.18144379466254598</v>
      </c>
      <c r="F28" s="3264">
        <v>0.81563556616384392</v>
      </c>
      <c r="G28" s="3264">
        <v>8.8875643577767657E-2</v>
      </c>
      <c r="H28" s="3264">
        <v>0.39430781005275994</v>
      </c>
      <c r="I28" s="3264">
        <v>0.90419553083000759</v>
      </c>
      <c r="J28" s="3264">
        <v>0.80974704062635194</v>
      </c>
      <c r="K28" s="3264">
        <v>0.36746987726211289</v>
      </c>
      <c r="L28" s="3264">
        <v>0.36154388582574887</v>
      </c>
      <c r="M28" s="3264">
        <v>2.4325312853567312E-2</v>
      </c>
      <c r="N28" s="3264">
        <v>5.5999639060079126E-2</v>
      </c>
      <c r="O28" s="3263">
        <v>0.56278176993038298</v>
      </c>
    </row>
    <row r="29" spans="1:15" s="706" customFormat="1" ht="17.5" customHeight="1" x14ac:dyDescent="0.35">
      <c r="A29" s="563"/>
      <c r="B29" s="3266" t="s">
        <v>19</v>
      </c>
      <c r="C29" s="3270">
        <v>2984.9999999999927</v>
      </c>
      <c r="D29" s="3264">
        <v>6.4945204889829047E-3</v>
      </c>
      <c r="E29" s="3264">
        <v>6.439477343225415E-3</v>
      </c>
      <c r="F29" s="3264">
        <v>2.4387243625525471E-2</v>
      </c>
      <c r="G29" s="3264">
        <v>1.2629668905269264E-3</v>
      </c>
      <c r="H29" s="3264">
        <v>7.9596999843115579E-2</v>
      </c>
      <c r="I29" s="3264">
        <v>0.18474687867426437</v>
      </c>
      <c r="J29" s="3264">
        <v>0.46082991910193094</v>
      </c>
      <c r="K29" s="3264">
        <v>0.46906993784043266</v>
      </c>
      <c r="L29" s="3264">
        <v>5.2226119571038412E-2</v>
      </c>
      <c r="M29" s="3264">
        <v>4.463245235177548E-2</v>
      </c>
      <c r="N29" s="3264">
        <v>0.31249057106183015</v>
      </c>
      <c r="O29" s="3263">
        <v>4.3343255698956924E-2</v>
      </c>
    </row>
    <row r="30" spans="1:15" s="706" customFormat="1" ht="17.5" customHeight="1" x14ac:dyDescent="0.35">
      <c r="A30" s="563"/>
      <c r="B30" s="3266" t="s">
        <v>18</v>
      </c>
      <c r="C30" s="3270">
        <v>114.99999999999994</v>
      </c>
      <c r="D30" s="3264">
        <v>6.1009174250042764E-2</v>
      </c>
      <c r="E30" s="3264">
        <v>2.6901760277767185E-2</v>
      </c>
      <c r="F30" s="3264">
        <v>0.12950915410101077</v>
      </c>
      <c r="G30" s="3264">
        <v>3.1576463445116221E-2</v>
      </c>
      <c r="H30" s="3264">
        <v>0.23882045900661317</v>
      </c>
      <c r="I30" s="3264">
        <v>0.64870296585387566</v>
      </c>
      <c r="J30" s="3264">
        <v>0.62634768539848407</v>
      </c>
      <c r="K30" s="3264">
        <v>0.37014482099207918</v>
      </c>
      <c r="L30" s="3264">
        <v>0.16914996050094333</v>
      </c>
      <c r="M30" s="3264">
        <v>2.6036620091658212E-2</v>
      </c>
      <c r="N30" s="3264">
        <v>0.23373757472704779</v>
      </c>
      <c r="O30" s="3263">
        <v>0.22149444795245132</v>
      </c>
    </row>
    <row r="31" spans="1:15" s="706" customFormat="1" ht="17.5" customHeight="1" x14ac:dyDescent="0.35">
      <c r="A31" s="563"/>
      <c r="B31" s="3266" t="s">
        <v>17</v>
      </c>
      <c r="C31" s="3270">
        <v>1080.0000000000002</v>
      </c>
      <c r="D31" s="3264">
        <v>8.4922433737183098E-3</v>
      </c>
      <c r="E31" s="3264">
        <v>4.8858915824864634E-3</v>
      </c>
      <c r="F31" s="3264">
        <v>2.4437793356688421E-2</v>
      </c>
      <c r="G31" s="3264">
        <v>6.5722610063380536E-3</v>
      </c>
      <c r="H31" s="3264">
        <v>7.4763308340544843E-2</v>
      </c>
      <c r="I31" s="3264">
        <v>0.25105037088275517</v>
      </c>
      <c r="J31" s="3264">
        <v>0.25308856760925652</v>
      </c>
      <c r="K31" s="3264">
        <v>0.41582110462319621</v>
      </c>
      <c r="L31" s="3264">
        <v>3.4028589919372791E-2</v>
      </c>
      <c r="M31" s="3264">
        <v>2.2144994313135834E-2</v>
      </c>
      <c r="N31" s="3264">
        <v>0.19013357599849079</v>
      </c>
      <c r="O31" s="3263">
        <v>5.3050800674740085E-2</v>
      </c>
    </row>
    <row r="32" spans="1:15" s="706" customFormat="1" ht="17.5" customHeight="1" x14ac:dyDescent="0.35">
      <c r="A32" s="563"/>
      <c r="B32" s="3266" t="s">
        <v>15</v>
      </c>
      <c r="C32" s="3270">
        <v>242</v>
      </c>
      <c r="D32" s="3264">
        <v>0.19371572262621092</v>
      </c>
      <c r="E32" s="3264">
        <v>9.3808782051054806E-2</v>
      </c>
      <c r="F32" s="3264">
        <v>0.21900854526160013</v>
      </c>
      <c r="G32" s="3264">
        <v>5.1837561638346907E-2</v>
      </c>
      <c r="H32" s="3264">
        <v>0.37455774686908228</v>
      </c>
      <c r="I32" s="3264">
        <v>0.61650385831519028</v>
      </c>
      <c r="J32" s="3264">
        <v>0.82088890064811404</v>
      </c>
      <c r="K32" s="3264">
        <v>0.62684568411458319</v>
      </c>
      <c r="L32" s="3264">
        <v>0.39439423393020889</v>
      </c>
      <c r="M32" s="3264">
        <v>9.7150234047345116E-2</v>
      </c>
      <c r="N32" s="3264">
        <v>0.2281430316966932</v>
      </c>
      <c r="O32" s="3263">
        <v>0.18698990350288525</v>
      </c>
    </row>
    <row r="33" spans="1:17" s="706" customFormat="1" ht="17.5" customHeight="1" x14ac:dyDescent="0.35">
      <c r="A33" s="563"/>
      <c r="B33" s="3266" t="s">
        <v>14</v>
      </c>
      <c r="C33" s="3270">
        <v>300.99999999999994</v>
      </c>
      <c r="D33" s="3264">
        <v>8.4160798261340222E-3</v>
      </c>
      <c r="E33" s="3264">
        <v>2.1076201783889189E-2</v>
      </c>
      <c r="F33" s="3264">
        <v>0</v>
      </c>
      <c r="G33" s="3264">
        <v>2.6051551998250498E-3</v>
      </c>
      <c r="H33" s="3264">
        <v>0.17868325685882033</v>
      </c>
      <c r="I33" s="3264">
        <v>4.1322511272517855E-2</v>
      </c>
      <c r="J33" s="3264">
        <v>0.97497400116203548</v>
      </c>
      <c r="K33" s="3264">
        <v>0.86216507960231381</v>
      </c>
      <c r="L33" s="3264">
        <v>0.96781252258707728</v>
      </c>
      <c r="M33" s="3264">
        <v>0.12053400214679109</v>
      </c>
      <c r="N33" s="3264">
        <v>0.35083302487456924</v>
      </c>
      <c r="O33" s="3263">
        <v>2.5017013289021718E-3</v>
      </c>
    </row>
    <row r="34" spans="1:17" s="706" customFormat="1" ht="17.5" customHeight="1" x14ac:dyDescent="0.35">
      <c r="A34" s="563"/>
      <c r="B34" s="3266" t="s">
        <v>13</v>
      </c>
      <c r="C34" s="3270">
        <v>21.000000000000007</v>
      </c>
      <c r="D34" s="3272">
        <v>5.8687237068777251E-2</v>
      </c>
      <c r="E34" s="3272">
        <v>8.9781712642111614E-2</v>
      </c>
      <c r="F34" s="3272">
        <v>0.31180123377130547</v>
      </c>
      <c r="G34" s="3272">
        <v>0</v>
      </c>
      <c r="H34" s="3272">
        <v>0.16754642970990399</v>
      </c>
      <c r="I34" s="3272">
        <v>0.52568277661504903</v>
      </c>
      <c r="J34" s="3272">
        <v>0.52389250311136337</v>
      </c>
      <c r="K34" s="3272">
        <v>0.42235578169576543</v>
      </c>
      <c r="L34" s="3272">
        <v>0.14418626460162273</v>
      </c>
      <c r="M34" s="3272">
        <v>0</v>
      </c>
      <c r="N34" s="3272">
        <v>8.9011412022298841E-2</v>
      </c>
      <c r="O34" s="3271">
        <v>0.21090471190669352</v>
      </c>
    </row>
    <row r="35" spans="1:17" s="706" customFormat="1" ht="17.5" customHeight="1" x14ac:dyDescent="0.35">
      <c r="A35" s="563"/>
      <c r="B35" s="3266" t="s">
        <v>12</v>
      </c>
      <c r="C35" s="3270">
        <v>186.99999999999997</v>
      </c>
      <c r="D35" s="3264">
        <v>5.5306852479481527E-2</v>
      </c>
      <c r="E35" s="3264">
        <v>3.5726969970371482E-2</v>
      </c>
      <c r="F35" s="3264">
        <v>2.3035419712276513E-2</v>
      </c>
      <c r="G35" s="3264">
        <v>0</v>
      </c>
      <c r="H35" s="3264">
        <v>0.35528507312793117</v>
      </c>
      <c r="I35" s="3264">
        <v>0.35916080460956479</v>
      </c>
      <c r="J35" s="3264">
        <v>0.67580031557977194</v>
      </c>
      <c r="K35" s="3264">
        <v>0.52032168443996207</v>
      </c>
      <c r="L35" s="3264">
        <v>0.24957433831451303</v>
      </c>
      <c r="M35" s="3264">
        <v>8.8350461016689225E-2</v>
      </c>
      <c r="N35" s="3264">
        <v>0.49258005423246254</v>
      </c>
      <c r="O35" s="3263">
        <v>6.0820635045845374E-2</v>
      </c>
    </row>
    <row r="36" spans="1:17" s="706" customFormat="1" ht="17.5" customHeight="1" thickBot="1" x14ac:dyDescent="0.4">
      <c r="A36" s="3159"/>
      <c r="B36" s="2959" t="s">
        <v>4</v>
      </c>
      <c r="C36" s="3269">
        <v>193.00000000000003</v>
      </c>
      <c r="D36" s="3171">
        <v>4.0524435240843426E-2</v>
      </c>
      <c r="E36" s="3171">
        <v>8.3340258989084454E-2</v>
      </c>
      <c r="F36" s="3171">
        <v>0.17152863368915786</v>
      </c>
      <c r="G36" s="3171">
        <v>0</v>
      </c>
      <c r="H36" s="3171">
        <v>0.33929693607227357</v>
      </c>
      <c r="I36" s="3171">
        <v>0.32846687305201661</v>
      </c>
      <c r="J36" s="3171">
        <v>0.56780181160465859</v>
      </c>
      <c r="K36" s="3171">
        <v>0.44229893706262258</v>
      </c>
      <c r="L36" s="3171">
        <v>0.24554396914113955</v>
      </c>
      <c r="M36" s="3171">
        <v>7.0688911102584975E-2</v>
      </c>
      <c r="N36" s="3171">
        <v>0.31921928649124209</v>
      </c>
      <c r="O36" s="3170">
        <v>0.19428440299321625</v>
      </c>
    </row>
    <row r="37" spans="1:17" s="706" customFormat="1" ht="17.5" customHeight="1" x14ac:dyDescent="0.35">
      <c r="A37" s="3268" t="s">
        <v>11</v>
      </c>
      <c r="B37" s="820" t="s">
        <v>10</v>
      </c>
      <c r="C37" s="3267">
        <v>6571.9999999999764</v>
      </c>
      <c r="D37" s="3259">
        <v>0.22959696020642653</v>
      </c>
      <c r="E37" s="3259">
        <v>0.11980101117298717</v>
      </c>
      <c r="F37" s="3259">
        <v>0.41268090386577044</v>
      </c>
      <c r="G37" s="3259">
        <v>4.0020128650762023E-2</v>
      </c>
      <c r="H37" s="3259">
        <v>0.30486966030106721</v>
      </c>
      <c r="I37" s="3259">
        <v>0.64719256526603697</v>
      </c>
      <c r="J37" s="3259">
        <v>0.68770531102454058</v>
      </c>
      <c r="K37" s="3259">
        <v>0.50992459536618717</v>
      </c>
      <c r="L37" s="3259">
        <v>0.30278408940676138</v>
      </c>
      <c r="M37" s="3259">
        <v>4.2208086557475745E-2</v>
      </c>
      <c r="N37" s="3259">
        <v>0.2150737762598493</v>
      </c>
      <c r="O37" s="3258">
        <v>0.31490854568537352</v>
      </c>
    </row>
    <row r="38" spans="1:17" s="706" customFormat="1" ht="17.5" customHeight="1" x14ac:dyDescent="0.35">
      <c r="A38" s="819" t="s">
        <v>9</v>
      </c>
      <c r="B38" s="3266" t="s">
        <v>8</v>
      </c>
      <c r="C38" s="3265">
        <v>409.99999999999932</v>
      </c>
      <c r="D38" s="3264">
        <v>3.2003820608145925E-2</v>
      </c>
      <c r="E38" s="3264">
        <v>2.6723890098943957E-2</v>
      </c>
      <c r="F38" s="3264">
        <v>0.11216754767766757</v>
      </c>
      <c r="G38" s="3264">
        <v>1.4095493794517119E-2</v>
      </c>
      <c r="H38" s="3264">
        <v>0.36955968942884793</v>
      </c>
      <c r="I38" s="3264">
        <v>0.86054558123387048</v>
      </c>
      <c r="J38" s="3264">
        <v>0.8745903476279322</v>
      </c>
      <c r="K38" s="3264">
        <v>0.76278641966666005</v>
      </c>
      <c r="L38" s="3264">
        <v>0.29334184807696295</v>
      </c>
      <c r="M38" s="3264">
        <v>7.4258201092986253E-2</v>
      </c>
      <c r="N38" s="3264">
        <v>0.3492615674526387</v>
      </c>
      <c r="O38" s="3263">
        <v>0.36504350001813479</v>
      </c>
    </row>
    <row r="39" spans="1:17" s="706" customFormat="1" ht="17.5" customHeight="1" x14ac:dyDescent="0.35">
      <c r="A39" s="818"/>
      <c r="B39" s="3266" t="s">
        <v>7</v>
      </c>
      <c r="C39" s="3265">
        <v>210.00000000000003</v>
      </c>
      <c r="D39" s="3264">
        <v>0.1998293251339317</v>
      </c>
      <c r="E39" s="3264">
        <v>3.1508750246798833E-2</v>
      </c>
      <c r="F39" s="3264">
        <v>0.6753262437113341</v>
      </c>
      <c r="G39" s="3264">
        <v>9.664730268846887E-2</v>
      </c>
      <c r="H39" s="3264">
        <v>0.33591613133951925</v>
      </c>
      <c r="I39" s="3264">
        <v>0.96614993901782942</v>
      </c>
      <c r="J39" s="3264">
        <v>0.73635127835387537</v>
      </c>
      <c r="K39" s="3264">
        <v>0.22797057883647384</v>
      </c>
      <c r="L39" s="3264">
        <v>0.18223986927601285</v>
      </c>
      <c r="M39" s="3264">
        <v>3.3637818686321576E-2</v>
      </c>
      <c r="N39" s="3264">
        <v>8.3921818694192921E-3</v>
      </c>
      <c r="O39" s="3263">
        <v>0.33759744053606611</v>
      </c>
    </row>
    <row r="40" spans="1:17" s="706" customFormat="1" ht="17.5" customHeight="1" x14ac:dyDescent="0.35">
      <c r="A40" s="818"/>
      <c r="B40" s="3266" t="s">
        <v>6</v>
      </c>
      <c r="C40" s="3265">
        <v>888</v>
      </c>
      <c r="D40" s="3264">
        <v>5.7354208593438816E-2</v>
      </c>
      <c r="E40" s="3264">
        <v>4.8406818215381869E-2</v>
      </c>
      <c r="F40" s="3264">
        <v>0.11881834506834726</v>
      </c>
      <c r="G40" s="3264">
        <v>1.9370351583293931E-2</v>
      </c>
      <c r="H40" s="3264">
        <v>0.27550311379440795</v>
      </c>
      <c r="I40" s="3264">
        <v>0.41816239546098266</v>
      </c>
      <c r="J40" s="3264">
        <v>0.6687057730435656</v>
      </c>
      <c r="K40" s="3264">
        <v>0.6404155633532298</v>
      </c>
      <c r="L40" s="3264">
        <v>0.1614293938198523</v>
      </c>
      <c r="M40" s="3264">
        <v>0.10923613821176778</v>
      </c>
      <c r="N40" s="3264">
        <v>0.44966102960998322</v>
      </c>
      <c r="O40" s="3263">
        <v>0.10350983911329595</v>
      </c>
    </row>
    <row r="41" spans="1:17" s="706" customFormat="1" ht="17.5" customHeight="1" x14ac:dyDescent="0.35">
      <c r="A41" s="818"/>
      <c r="B41" s="3266" t="s">
        <v>5</v>
      </c>
      <c r="C41" s="3265">
        <v>2808.0000000000036</v>
      </c>
      <c r="D41" s="3264">
        <v>6.4279659125223024E-3</v>
      </c>
      <c r="E41" s="3264">
        <v>7.6651022479217292E-3</v>
      </c>
      <c r="F41" s="3264">
        <v>4.1680992069613662E-2</v>
      </c>
      <c r="G41" s="3264">
        <v>3.143415492799046E-3</v>
      </c>
      <c r="H41" s="3264">
        <v>9.8379545352324377E-2</v>
      </c>
      <c r="I41" s="3264">
        <v>0.26006603717252724</v>
      </c>
      <c r="J41" s="3264">
        <v>0.45855514825034449</v>
      </c>
      <c r="K41" s="3264">
        <v>0.46208122493136999</v>
      </c>
      <c r="L41" s="3264">
        <v>4.9270786525830959E-2</v>
      </c>
      <c r="M41" s="3264">
        <v>4.9126903032186843E-2</v>
      </c>
      <c r="N41" s="3264">
        <v>0.31027053445983294</v>
      </c>
      <c r="O41" s="3263">
        <v>5.5593537290108783E-2</v>
      </c>
    </row>
    <row r="42" spans="1:17" s="706" customFormat="1" ht="17.5" customHeight="1" thickBot="1" x14ac:dyDescent="0.4">
      <c r="A42" s="3262"/>
      <c r="B42" s="2959" t="s">
        <v>4</v>
      </c>
      <c r="C42" s="3257">
        <v>391.00000000000017</v>
      </c>
      <c r="D42" s="3171">
        <v>3.7535883333428936E-2</v>
      </c>
      <c r="E42" s="3171">
        <v>6.7636081654966831E-2</v>
      </c>
      <c r="F42" s="3171">
        <v>9.8324138037013759E-2</v>
      </c>
      <c r="G42" s="3171">
        <v>2.2614752097692922E-2</v>
      </c>
      <c r="H42" s="3171">
        <v>0.17458083032993954</v>
      </c>
      <c r="I42" s="3171">
        <v>0.26525800476544942</v>
      </c>
      <c r="J42" s="3171">
        <v>0.49558155970026363</v>
      </c>
      <c r="K42" s="3171">
        <v>0.4148983232730854</v>
      </c>
      <c r="L42" s="3171">
        <v>0.16485489209450196</v>
      </c>
      <c r="M42" s="3171">
        <v>7.1550091002216987E-2</v>
      </c>
      <c r="N42" s="3171">
        <v>0.33177865078697666</v>
      </c>
      <c r="O42" s="3170">
        <v>9.8125563541352018E-2</v>
      </c>
    </row>
    <row r="43" spans="1:17" s="706" customFormat="1" ht="17.5" customHeight="1" x14ac:dyDescent="0.35">
      <c r="A43" s="808" t="s">
        <v>3</v>
      </c>
      <c r="B43" s="3261" t="s">
        <v>2</v>
      </c>
      <c r="C43" s="3260">
        <v>5727.0000000000036</v>
      </c>
      <c r="D43" s="3259">
        <v>0.2252976428903665</v>
      </c>
      <c r="E43" s="3259">
        <v>0.11721713595064406</v>
      </c>
      <c r="F43" s="3259">
        <v>0.43418066691036539</v>
      </c>
      <c r="G43" s="3259">
        <v>4.3074739751519757E-2</v>
      </c>
      <c r="H43" s="3259">
        <v>0.3595007394034021</v>
      </c>
      <c r="I43" s="3259">
        <v>0.79614951343895068</v>
      </c>
      <c r="J43" s="3259">
        <v>0.76257246137035817</v>
      </c>
      <c r="K43" s="3259">
        <v>0.57901141333236472</v>
      </c>
      <c r="L43" s="3259">
        <v>0.32136789472550442</v>
      </c>
      <c r="M43" s="3259">
        <v>5.5694500451126124E-2</v>
      </c>
      <c r="N43" s="3259">
        <v>0.23537212915633238</v>
      </c>
      <c r="O43" s="3258">
        <v>0.35224550544540001</v>
      </c>
    </row>
    <row r="44" spans="1:17" s="706" customFormat="1" ht="17.5" customHeight="1" thickBot="1" x14ac:dyDescent="0.4">
      <c r="A44" s="804" t="s">
        <v>1</v>
      </c>
      <c r="B44" s="803" t="s">
        <v>0</v>
      </c>
      <c r="C44" s="3257">
        <v>5552.0000000000018</v>
      </c>
      <c r="D44" s="3171">
        <v>5.2936954496132962E-2</v>
      </c>
      <c r="E44" s="3171">
        <v>3.4838654539267461E-2</v>
      </c>
      <c r="F44" s="3171">
        <v>0.10506422346109157</v>
      </c>
      <c r="G44" s="3171">
        <v>1.2497087376658477E-2</v>
      </c>
      <c r="H44" s="3171">
        <v>0.13342936085075999</v>
      </c>
      <c r="I44" s="3171">
        <v>0.26088632266155426</v>
      </c>
      <c r="J44" s="3171">
        <v>0.49317180663584614</v>
      </c>
      <c r="K44" s="3171">
        <v>0.44280469520404497</v>
      </c>
      <c r="L44" s="3171">
        <v>0.10982177098669918</v>
      </c>
      <c r="M44" s="3171">
        <v>4.8349584912636592E-2</v>
      </c>
      <c r="N44" s="3171">
        <v>0.29695144631858261</v>
      </c>
      <c r="O44" s="3170">
        <v>9.446246423170139E-2</v>
      </c>
    </row>
    <row r="45" spans="1:17" s="706" customFormat="1" ht="17.5" customHeight="1" x14ac:dyDescent="0.35">
      <c r="A45" s="3256"/>
      <c r="B45" s="2409"/>
      <c r="C45" s="3255"/>
      <c r="D45" s="3254"/>
      <c r="E45" s="3254"/>
      <c r="F45" s="3254"/>
      <c r="G45" s="3254"/>
      <c r="H45" s="3254"/>
      <c r="I45" s="3254"/>
      <c r="J45" s="3254"/>
      <c r="K45" s="3254"/>
      <c r="L45" s="3254"/>
      <c r="M45" s="3254"/>
      <c r="N45" s="6965" t="s">
        <v>555</v>
      </c>
      <c r="O45" s="6965"/>
    </row>
    <row r="46" spans="1:17" ht="12" customHeight="1" x14ac:dyDescent="0.35">
      <c r="A46"/>
      <c r="B46"/>
      <c r="Q46" s="3253"/>
    </row>
    <row r="47" spans="1:17" ht="12" customHeight="1" x14ac:dyDescent="0.35">
      <c r="Q47" s="3253"/>
    </row>
    <row r="48" spans="1:17" ht="11.25" customHeight="1" x14ac:dyDescent="0.35"/>
    <row r="49" spans="3:16005" ht="11.25" customHeight="1" x14ac:dyDescent="0.35"/>
    <row r="50" spans="3:16005" ht="11.25" customHeight="1" x14ac:dyDescent="0.35"/>
    <row r="51" spans="3:16005" ht="15" customHeight="1" x14ac:dyDescent="0.35"/>
    <row r="53" spans="3:16005" x14ac:dyDescent="0.35">
      <c r="Q53" s="734"/>
      <c r="R53" s="734"/>
      <c r="S53" s="734"/>
      <c r="T53" s="734"/>
      <c r="U53" s="734"/>
      <c r="V53" s="734"/>
      <c r="W53" s="734"/>
      <c r="X53" s="734"/>
      <c r="Y53" s="734"/>
      <c r="Z53" s="734"/>
      <c r="AA53" s="734"/>
      <c r="AB53" s="734"/>
      <c r="AC53" s="734"/>
      <c r="AD53" s="734"/>
      <c r="AE53" s="734"/>
      <c r="AF53" s="734"/>
      <c r="AG53" s="734"/>
      <c r="AH53" s="734"/>
      <c r="AI53" s="734"/>
      <c r="AJ53" s="734"/>
      <c r="AK53" s="734"/>
      <c r="AL53" s="734"/>
      <c r="AM53" s="734"/>
      <c r="AN53" s="734"/>
      <c r="AO53" s="734"/>
      <c r="AP53" s="734"/>
      <c r="AQ53" s="734"/>
      <c r="AR53" s="734"/>
      <c r="AS53" s="734"/>
      <c r="AT53" s="734"/>
      <c r="AU53" s="734"/>
      <c r="AV53" s="734"/>
      <c r="AW53" s="734"/>
      <c r="AX53" s="734"/>
      <c r="AY53" s="734"/>
      <c r="AZ53" s="734"/>
      <c r="BA53" s="734"/>
      <c r="BB53" s="734"/>
      <c r="BC53" s="734"/>
      <c r="BD53" s="734"/>
      <c r="BE53" s="734"/>
      <c r="BF53" s="734"/>
      <c r="BG53" s="734"/>
      <c r="BH53" s="734"/>
      <c r="BI53" s="734"/>
      <c r="BJ53" s="734"/>
      <c r="BK53" s="734"/>
      <c r="BL53" s="734"/>
      <c r="BM53" s="734"/>
      <c r="BN53" s="734"/>
      <c r="BO53" s="734"/>
      <c r="BP53" s="734"/>
      <c r="BQ53" s="734"/>
      <c r="BR53" s="734"/>
      <c r="BS53" s="734"/>
      <c r="BT53" s="734"/>
      <c r="BU53" s="734"/>
      <c r="BV53" s="734"/>
      <c r="BW53" s="734"/>
      <c r="BX53" s="734"/>
      <c r="BY53" s="734"/>
      <c r="BZ53" s="734"/>
      <c r="CA53" s="734"/>
      <c r="CB53" s="734"/>
      <c r="CC53" s="734"/>
      <c r="CD53" s="734"/>
      <c r="CE53" s="734"/>
      <c r="CF53" s="734"/>
      <c r="CG53" s="734"/>
      <c r="CH53" s="734"/>
      <c r="CI53" s="734"/>
      <c r="CJ53" s="734"/>
      <c r="CK53" s="734"/>
      <c r="CL53" s="734"/>
      <c r="CM53" s="734"/>
      <c r="CN53" s="734"/>
      <c r="CO53" s="734"/>
      <c r="CP53" s="734"/>
      <c r="CQ53" s="734"/>
      <c r="CR53" s="734"/>
      <c r="CS53" s="734"/>
      <c r="CT53" s="734"/>
      <c r="CU53" s="734"/>
      <c r="CV53" s="734"/>
      <c r="CW53" s="734"/>
      <c r="CX53" s="734"/>
      <c r="CY53" s="734"/>
      <c r="CZ53" s="734"/>
      <c r="DA53" s="734"/>
      <c r="DB53" s="734"/>
      <c r="DC53" s="734"/>
      <c r="DD53" s="734"/>
      <c r="DE53" s="734"/>
      <c r="DF53" s="734"/>
      <c r="DG53" s="734"/>
      <c r="DH53" s="734"/>
      <c r="DI53" s="734"/>
      <c r="DJ53" s="734"/>
      <c r="DK53" s="734"/>
      <c r="DL53" s="734"/>
      <c r="DM53" s="734"/>
      <c r="DN53" s="734"/>
      <c r="DO53" s="734"/>
      <c r="DP53" s="734"/>
      <c r="DQ53" s="734"/>
      <c r="DR53" s="734"/>
      <c r="DS53" s="734"/>
      <c r="DT53" s="734"/>
      <c r="DU53" s="734"/>
      <c r="DV53" s="734"/>
      <c r="DW53" s="734"/>
      <c r="DX53" s="734"/>
      <c r="DY53" s="734"/>
      <c r="DZ53" s="734"/>
      <c r="EA53" s="734"/>
      <c r="EB53" s="734"/>
      <c r="EC53" s="734"/>
      <c r="ED53" s="734"/>
      <c r="EE53" s="734"/>
      <c r="EF53" s="734"/>
      <c r="EG53" s="734"/>
      <c r="EH53" s="734"/>
      <c r="EI53" s="734"/>
      <c r="EJ53" s="734"/>
      <c r="EK53" s="734"/>
      <c r="EL53" s="734"/>
      <c r="EM53" s="734"/>
      <c r="EN53" s="734"/>
      <c r="EO53" s="734"/>
      <c r="EP53" s="734"/>
      <c r="EQ53" s="734"/>
      <c r="ER53" s="734"/>
      <c r="ES53" s="734"/>
      <c r="ET53" s="734"/>
      <c r="EU53" s="734"/>
      <c r="EV53" s="734"/>
      <c r="EW53" s="734"/>
      <c r="EX53" s="734"/>
      <c r="EY53" s="734"/>
      <c r="EZ53" s="734"/>
      <c r="FA53" s="734"/>
      <c r="FB53" s="734"/>
      <c r="FC53" s="734"/>
      <c r="FD53" s="734"/>
      <c r="FE53" s="734"/>
      <c r="FF53" s="734"/>
      <c r="FG53" s="734"/>
      <c r="FH53" s="734"/>
      <c r="FI53" s="734"/>
      <c r="FJ53" s="734"/>
      <c r="FK53" s="734"/>
      <c r="FL53" s="734"/>
      <c r="FM53" s="734"/>
      <c r="FN53" s="734"/>
      <c r="FO53" s="734"/>
      <c r="FP53" s="734"/>
      <c r="FQ53" s="734"/>
      <c r="FR53" s="734"/>
      <c r="FS53" s="734"/>
      <c r="FT53" s="734"/>
      <c r="FU53" s="734"/>
      <c r="FV53" s="734"/>
      <c r="FW53" s="734"/>
      <c r="FX53" s="734"/>
      <c r="FY53" s="734"/>
      <c r="FZ53" s="734"/>
      <c r="GA53" s="734"/>
      <c r="GB53" s="734"/>
      <c r="GC53" s="734"/>
      <c r="GD53" s="734"/>
      <c r="GE53" s="734"/>
      <c r="GF53" s="734"/>
      <c r="GG53" s="734"/>
      <c r="GH53" s="734"/>
      <c r="GI53" s="734"/>
      <c r="GJ53" s="734"/>
      <c r="GK53" s="734"/>
      <c r="GL53" s="734"/>
      <c r="GM53" s="734"/>
      <c r="GN53" s="734"/>
      <c r="GO53" s="734"/>
      <c r="GP53" s="734"/>
      <c r="GQ53" s="734"/>
      <c r="GR53" s="734"/>
      <c r="GS53" s="734"/>
      <c r="GT53" s="734"/>
      <c r="GU53" s="734"/>
      <c r="GV53" s="734"/>
      <c r="GW53" s="734"/>
      <c r="GX53" s="734"/>
      <c r="GY53" s="734"/>
      <c r="GZ53" s="734"/>
      <c r="HA53" s="734"/>
      <c r="HB53" s="734"/>
      <c r="HC53" s="734"/>
      <c r="HD53" s="734"/>
      <c r="HE53" s="734"/>
      <c r="HF53" s="734"/>
      <c r="HG53" s="734"/>
      <c r="HH53" s="734"/>
      <c r="HI53" s="734"/>
      <c r="HJ53" s="734"/>
      <c r="HK53" s="734"/>
      <c r="HL53" s="734"/>
      <c r="HM53" s="734"/>
      <c r="HN53" s="734"/>
      <c r="HO53" s="734"/>
      <c r="HP53" s="734"/>
      <c r="HQ53" s="734"/>
      <c r="HR53" s="734"/>
      <c r="HS53" s="734"/>
      <c r="HT53" s="734"/>
      <c r="HU53" s="734"/>
      <c r="HV53" s="734"/>
      <c r="HW53" s="734"/>
      <c r="HX53" s="734"/>
      <c r="HY53" s="734"/>
      <c r="HZ53" s="734"/>
      <c r="IA53" s="734"/>
      <c r="IB53" s="734"/>
      <c r="IC53" s="734"/>
      <c r="ID53" s="734"/>
      <c r="IE53" s="734"/>
      <c r="IF53" s="734"/>
      <c r="IG53" s="734"/>
      <c r="IH53" s="734"/>
      <c r="II53" s="734"/>
      <c r="IJ53" s="734"/>
      <c r="IK53" s="734"/>
      <c r="IL53" s="734"/>
      <c r="IM53" s="734"/>
      <c r="IN53" s="734"/>
      <c r="IO53" s="734"/>
      <c r="IP53" s="734"/>
      <c r="IQ53" s="734"/>
      <c r="IR53" s="734"/>
      <c r="IS53" s="734"/>
      <c r="IT53" s="734"/>
      <c r="IU53" s="734"/>
      <c r="IV53" s="734"/>
      <c r="IW53" s="734"/>
      <c r="IX53" s="734"/>
      <c r="IY53" s="734"/>
      <c r="IZ53" s="734"/>
      <c r="JA53" s="734"/>
      <c r="JB53" s="734"/>
      <c r="JC53" s="734"/>
      <c r="JD53" s="734"/>
      <c r="JE53" s="734"/>
      <c r="JF53" s="734"/>
      <c r="JG53" s="734"/>
      <c r="JH53" s="734"/>
      <c r="JI53" s="734"/>
      <c r="JJ53" s="734"/>
      <c r="JK53" s="734"/>
      <c r="JL53" s="734"/>
      <c r="JM53" s="734"/>
      <c r="JN53" s="734"/>
      <c r="JO53" s="734"/>
      <c r="JP53" s="734"/>
      <c r="JQ53" s="734"/>
      <c r="JR53" s="734"/>
      <c r="JS53" s="734"/>
      <c r="JT53" s="734"/>
      <c r="JU53" s="734"/>
      <c r="JV53" s="734"/>
      <c r="JW53" s="734"/>
      <c r="JX53" s="734"/>
      <c r="JY53" s="734"/>
      <c r="JZ53" s="734"/>
      <c r="KA53" s="734"/>
      <c r="KB53" s="734"/>
      <c r="KC53" s="734"/>
      <c r="KD53" s="734"/>
      <c r="KE53" s="734"/>
      <c r="KF53" s="734"/>
      <c r="KG53" s="734"/>
      <c r="KH53" s="734"/>
      <c r="KI53" s="734"/>
      <c r="KJ53" s="734"/>
      <c r="KK53" s="734"/>
      <c r="KL53" s="734"/>
      <c r="KM53" s="734"/>
      <c r="KN53" s="734"/>
      <c r="KO53" s="734"/>
      <c r="KP53" s="734"/>
      <c r="KQ53" s="734"/>
      <c r="KR53" s="734"/>
      <c r="KS53" s="734"/>
      <c r="KT53" s="734"/>
      <c r="KU53" s="734"/>
      <c r="KV53" s="734"/>
      <c r="KW53" s="734"/>
      <c r="KX53" s="734"/>
      <c r="KY53" s="734"/>
      <c r="KZ53" s="734"/>
      <c r="LA53" s="734"/>
      <c r="LB53" s="734"/>
      <c r="LC53" s="734"/>
      <c r="LD53" s="734"/>
      <c r="LE53" s="734"/>
      <c r="LF53" s="734"/>
      <c r="LG53" s="734"/>
      <c r="LH53" s="734"/>
      <c r="LI53" s="734"/>
      <c r="LJ53" s="734"/>
      <c r="LK53" s="734"/>
      <c r="LL53" s="734"/>
      <c r="LM53" s="734"/>
      <c r="LN53" s="734"/>
      <c r="LO53" s="734"/>
      <c r="LP53" s="734"/>
      <c r="LQ53" s="734"/>
      <c r="LR53" s="734"/>
      <c r="LS53" s="734"/>
      <c r="LT53" s="734"/>
      <c r="LU53" s="734"/>
      <c r="LV53" s="734"/>
      <c r="LW53" s="734"/>
      <c r="LX53" s="734"/>
      <c r="LY53" s="734"/>
      <c r="LZ53" s="734"/>
      <c r="MA53" s="734"/>
      <c r="MB53" s="734"/>
      <c r="MC53" s="734"/>
      <c r="MD53" s="734"/>
      <c r="ME53" s="734"/>
      <c r="MF53" s="734"/>
      <c r="MG53" s="734"/>
      <c r="MH53" s="734"/>
      <c r="MI53" s="734"/>
      <c r="MJ53" s="734"/>
      <c r="MK53" s="734"/>
      <c r="ML53" s="734"/>
      <c r="MM53" s="734"/>
      <c r="MN53" s="734"/>
      <c r="MO53" s="734"/>
      <c r="MP53" s="734"/>
      <c r="MQ53" s="734"/>
      <c r="MR53" s="734"/>
      <c r="MS53" s="734"/>
      <c r="MT53" s="734"/>
      <c r="MU53" s="734"/>
      <c r="MV53" s="734"/>
      <c r="MW53" s="734"/>
      <c r="MX53" s="734"/>
      <c r="MY53" s="734"/>
      <c r="MZ53" s="734"/>
      <c r="NA53" s="734"/>
      <c r="NB53" s="734"/>
      <c r="NC53" s="734"/>
      <c r="ND53" s="734"/>
      <c r="NE53" s="734"/>
      <c r="NF53" s="734"/>
      <c r="NG53" s="734"/>
      <c r="NH53" s="734"/>
      <c r="NI53" s="734"/>
      <c r="NJ53" s="734"/>
      <c r="NK53" s="734"/>
      <c r="NL53" s="734"/>
      <c r="NM53" s="734"/>
      <c r="NN53" s="734"/>
      <c r="NO53" s="734"/>
      <c r="NP53" s="734"/>
      <c r="NQ53" s="734"/>
      <c r="NR53" s="734"/>
      <c r="NS53" s="734"/>
      <c r="NT53" s="734"/>
      <c r="NU53" s="734"/>
      <c r="NV53" s="734"/>
      <c r="NW53" s="734"/>
      <c r="NX53" s="734"/>
      <c r="NY53" s="734"/>
      <c r="NZ53" s="734"/>
      <c r="OA53" s="734"/>
      <c r="OB53" s="734"/>
      <c r="OC53" s="734"/>
      <c r="OD53" s="734"/>
      <c r="OE53" s="734"/>
      <c r="OF53" s="734"/>
      <c r="OG53" s="734"/>
      <c r="OH53" s="734"/>
      <c r="OI53" s="734"/>
      <c r="OJ53" s="734"/>
      <c r="OK53" s="734"/>
      <c r="OL53" s="734"/>
      <c r="OM53" s="734"/>
      <c r="ON53" s="734"/>
      <c r="OO53" s="734"/>
      <c r="OP53" s="734"/>
      <c r="OQ53" s="734"/>
      <c r="OR53" s="734"/>
      <c r="OS53" s="734"/>
      <c r="OT53" s="734"/>
      <c r="OU53" s="734"/>
      <c r="OV53" s="734"/>
      <c r="OW53" s="734"/>
      <c r="OX53" s="734"/>
      <c r="OY53" s="734"/>
      <c r="OZ53" s="734"/>
      <c r="PA53" s="734"/>
      <c r="PB53" s="734"/>
      <c r="PC53" s="734"/>
      <c r="PD53" s="734"/>
      <c r="PE53" s="734"/>
      <c r="PF53" s="734"/>
      <c r="PG53" s="734"/>
      <c r="PH53" s="734"/>
      <c r="PI53" s="734"/>
      <c r="PJ53" s="734"/>
      <c r="PK53" s="734"/>
      <c r="PL53" s="734"/>
      <c r="PM53" s="734"/>
      <c r="PN53" s="734"/>
      <c r="PO53" s="734"/>
      <c r="PP53" s="734"/>
      <c r="PQ53" s="734"/>
      <c r="PR53" s="734"/>
      <c r="PS53" s="734"/>
      <c r="PT53" s="734"/>
      <c r="PU53" s="734"/>
      <c r="PV53" s="734"/>
      <c r="PW53" s="734"/>
      <c r="PX53" s="734"/>
      <c r="PY53" s="734"/>
      <c r="PZ53" s="734"/>
      <c r="QA53" s="734"/>
      <c r="QB53" s="734"/>
      <c r="QC53" s="734"/>
      <c r="QD53" s="734"/>
      <c r="QE53" s="734"/>
      <c r="QF53" s="734"/>
      <c r="QG53" s="734"/>
      <c r="QH53" s="734"/>
      <c r="QI53" s="734"/>
      <c r="QJ53" s="734"/>
      <c r="QK53" s="734"/>
      <c r="QL53" s="734"/>
      <c r="QM53" s="734"/>
      <c r="QN53" s="734"/>
      <c r="QO53" s="734"/>
      <c r="QP53" s="734"/>
      <c r="QQ53" s="734"/>
      <c r="QR53" s="734"/>
      <c r="QS53" s="734"/>
      <c r="QT53" s="734"/>
      <c r="QU53" s="734"/>
      <c r="QV53" s="734"/>
      <c r="QW53" s="734"/>
      <c r="QX53" s="734"/>
      <c r="QY53" s="734"/>
      <c r="QZ53" s="734"/>
      <c r="RA53" s="734"/>
      <c r="RB53" s="734"/>
      <c r="RC53" s="734"/>
      <c r="RD53" s="734"/>
      <c r="RE53" s="734"/>
      <c r="RF53" s="734"/>
      <c r="RG53" s="734"/>
      <c r="RH53" s="734"/>
      <c r="RI53" s="734"/>
      <c r="RJ53" s="734"/>
      <c r="RK53" s="734"/>
      <c r="RL53" s="734"/>
      <c r="RM53" s="734"/>
      <c r="RN53" s="734"/>
      <c r="RO53" s="734"/>
      <c r="RP53" s="734"/>
      <c r="RQ53" s="734"/>
      <c r="RR53" s="734"/>
      <c r="RS53" s="734"/>
      <c r="RT53" s="734"/>
      <c r="RU53" s="734"/>
      <c r="RV53" s="734"/>
      <c r="RW53" s="734"/>
      <c r="RX53" s="734"/>
      <c r="RY53" s="734"/>
      <c r="RZ53" s="734"/>
      <c r="SA53" s="734"/>
      <c r="SB53" s="734"/>
      <c r="SC53" s="734"/>
      <c r="SD53" s="734"/>
      <c r="SE53" s="734"/>
      <c r="SF53" s="734"/>
      <c r="SG53" s="734"/>
      <c r="SH53" s="734"/>
      <c r="SI53" s="734"/>
      <c r="SJ53" s="734"/>
      <c r="SK53" s="734"/>
      <c r="SL53" s="734"/>
      <c r="SM53" s="734"/>
      <c r="SN53" s="734"/>
      <c r="SO53" s="734"/>
      <c r="SP53" s="734"/>
      <c r="SQ53" s="734"/>
      <c r="SR53" s="734"/>
      <c r="SS53" s="734"/>
      <c r="ST53" s="734"/>
      <c r="SU53" s="734"/>
      <c r="SV53" s="734"/>
      <c r="SW53" s="734"/>
      <c r="SX53" s="734"/>
      <c r="SY53" s="734"/>
      <c r="SZ53" s="734"/>
      <c r="TA53" s="734"/>
      <c r="TB53" s="734"/>
      <c r="TC53" s="734"/>
      <c r="TD53" s="734"/>
      <c r="TE53" s="734"/>
      <c r="TF53" s="734"/>
      <c r="TG53" s="734"/>
      <c r="TH53" s="734"/>
      <c r="TI53" s="734"/>
      <c r="TJ53" s="734"/>
      <c r="TK53" s="734"/>
      <c r="TL53" s="734"/>
      <c r="TM53" s="734"/>
      <c r="TN53" s="734"/>
      <c r="TO53" s="734"/>
      <c r="TP53" s="734"/>
      <c r="TQ53" s="734"/>
      <c r="TR53" s="734"/>
      <c r="TS53" s="734"/>
      <c r="TT53" s="734"/>
      <c r="TU53" s="734"/>
      <c r="TV53" s="734"/>
      <c r="TW53" s="734"/>
      <c r="TX53" s="734"/>
      <c r="TY53" s="734"/>
      <c r="TZ53" s="734"/>
      <c r="UA53" s="734"/>
      <c r="UB53" s="734"/>
      <c r="UC53" s="734"/>
      <c r="UD53" s="734"/>
      <c r="UE53" s="734"/>
      <c r="UF53" s="734"/>
      <c r="UG53" s="734"/>
      <c r="UH53" s="734"/>
      <c r="UI53" s="734"/>
      <c r="UJ53" s="734"/>
      <c r="UK53" s="734"/>
      <c r="UL53" s="734"/>
      <c r="UM53" s="734"/>
      <c r="UN53" s="734"/>
      <c r="UO53" s="734"/>
      <c r="UP53" s="734"/>
      <c r="UQ53" s="734"/>
      <c r="UR53" s="734"/>
      <c r="US53" s="734"/>
      <c r="UT53" s="734"/>
      <c r="UU53" s="734"/>
      <c r="UV53" s="734"/>
      <c r="UW53" s="734"/>
      <c r="UX53" s="734"/>
      <c r="UY53" s="734"/>
      <c r="UZ53" s="734"/>
      <c r="VA53" s="734"/>
      <c r="VB53" s="734"/>
      <c r="VC53" s="734"/>
      <c r="VD53" s="734"/>
      <c r="VE53" s="734"/>
      <c r="VF53" s="734"/>
      <c r="VG53" s="734"/>
      <c r="VH53" s="734"/>
      <c r="VI53" s="734"/>
      <c r="VJ53" s="734"/>
      <c r="VK53" s="734"/>
      <c r="VL53" s="734"/>
      <c r="VM53" s="734"/>
      <c r="VN53" s="734"/>
      <c r="VO53" s="734"/>
      <c r="VP53" s="734"/>
      <c r="VQ53" s="734"/>
      <c r="VR53" s="734"/>
      <c r="VS53" s="734"/>
      <c r="VT53" s="734"/>
      <c r="VU53" s="734"/>
      <c r="VV53" s="734"/>
      <c r="VW53" s="734"/>
      <c r="VX53" s="734"/>
      <c r="VY53" s="734"/>
      <c r="VZ53" s="734"/>
      <c r="WA53" s="734"/>
      <c r="WB53" s="734"/>
      <c r="WC53" s="734"/>
      <c r="WD53" s="734"/>
      <c r="WE53" s="734"/>
      <c r="WF53" s="734"/>
      <c r="WG53" s="734"/>
      <c r="WH53" s="734"/>
      <c r="WI53" s="734"/>
      <c r="WJ53" s="734"/>
      <c r="WK53" s="734"/>
      <c r="WL53" s="734"/>
      <c r="WM53" s="734"/>
      <c r="WN53" s="734"/>
      <c r="WO53" s="734"/>
      <c r="WP53" s="734"/>
      <c r="WQ53" s="734"/>
      <c r="WR53" s="734"/>
      <c r="WS53" s="734"/>
      <c r="WT53" s="734"/>
      <c r="WU53" s="734"/>
      <c r="WV53" s="734"/>
      <c r="WW53" s="734"/>
      <c r="WX53" s="734"/>
      <c r="WY53" s="734"/>
      <c r="WZ53" s="734"/>
      <c r="XA53" s="734"/>
      <c r="XB53" s="734"/>
      <c r="XC53" s="734"/>
      <c r="XD53" s="734"/>
      <c r="XE53" s="734"/>
      <c r="XF53" s="734"/>
      <c r="XG53" s="734"/>
      <c r="XH53" s="734"/>
      <c r="XI53" s="734"/>
      <c r="XJ53" s="734"/>
      <c r="XK53" s="734"/>
      <c r="XL53" s="734"/>
      <c r="XM53" s="734"/>
      <c r="XN53" s="734"/>
      <c r="XO53" s="734"/>
      <c r="XP53" s="734"/>
      <c r="XQ53" s="734"/>
      <c r="XR53" s="734"/>
      <c r="XS53" s="734"/>
      <c r="XT53" s="734"/>
      <c r="XU53" s="734"/>
      <c r="XV53" s="734"/>
      <c r="XW53" s="734"/>
      <c r="XX53" s="734"/>
      <c r="XY53" s="734"/>
      <c r="XZ53" s="734"/>
      <c r="YA53" s="734"/>
      <c r="YB53" s="734"/>
      <c r="YC53" s="734"/>
      <c r="YD53" s="734"/>
      <c r="YE53" s="734"/>
      <c r="YF53" s="734"/>
      <c r="YG53" s="734"/>
      <c r="YH53" s="734"/>
      <c r="YI53" s="734"/>
      <c r="YJ53" s="734"/>
      <c r="YK53" s="734"/>
      <c r="YL53" s="734"/>
      <c r="YM53" s="734"/>
      <c r="YN53" s="734"/>
      <c r="YO53" s="734"/>
      <c r="YP53" s="734"/>
      <c r="YQ53" s="734"/>
      <c r="YR53" s="734"/>
      <c r="YS53" s="734"/>
      <c r="YT53" s="734"/>
      <c r="YU53" s="734"/>
      <c r="YV53" s="734"/>
      <c r="YW53" s="734"/>
      <c r="YX53" s="734"/>
      <c r="YY53" s="734"/>
      <c r="YZ53" s="734"/>
      <c r="ZA53" s="734"/>
      <c r="ZB53" s="734"/>
      <c r="ZC53" s="734"/>
      <c r="ZD53" s="734"/>
      <c r="ZE53" s="734"/>
      <c r="ZF53" s="734"/>
      <c r="ZG53" s="734"/>
      <c r="ZH53" s="734"/>
      <c r="ZI53" s="734"/>
      <c r="ZJ53" s="734"/>
      <c r="ZK53" s="734"/>
      <c r="ZL53" s="734"/>
      <c r="ZM53" s="734"/>
      <c r="ZN53" s="734"/>
      <c r="ZO53" s="734"/>
      <c r="ZP53" s="734"/>
      <c r="ZQ53" s="734"/>
      <c r="ZR53" s="734"/>
      <c r="ZS53" s="734"/>
      <c r="ZT53" s="734"/>
      <c r="ZU53" s="734"/>
      <c r="ZV53" s="734"/>
      <c r="ZW53" s="734"/>
      <c r="ZX53" s="734"/>
      <c r="ZY53" s="734"/>
      <c r="ZZ53" s="734"/>
      <c r="AAA53" s="734"/>
      <c r="AAB53" s="734"/>
      <c r="AAC53" s="734"/>
      <c r="AAD53" s="734"/>
      <c r="AAE53" s="734"/>
      <c r="AAF53" s="734"/>
      <c r="AAG53" s="734"/>
      <c r="AAH53" s="734"/>
      <c r="AAI53" s="734"/>
      <c r="AAJ53" s="734"/>
      <c r="AAK53" s="734"/>
      <c r="AAL53" s="734"/>
      <c r="AAM53" s="734"/>
      <c r="AAN53" s="734"/>
      <c r="AAO53" s="734"/>
      <c r="AAP53" s="734"/>
      <c r="AAQ53" s="734"/>
      <c r="AAR53" s="734"/>
      <c r="AAS53" s="734"/>
      <c r="AAT53" s="734"/>
      <c r="AAU53" s="734"/>
      <c r="AAV53" s="734"/>
      <c r="AAW53" s="734"/>
      <c r="AAX53" s="734"/>
      <c r="AAY53" s="734"/>
      <c r="AAZ53" s="734"/>
      <c r="ABA53" s="734"/>
      <c r="ABB53" s="734"/>
      <c r="ABC53" s="734"/>
      <c r="ABD53" s="734"/>
      <c r="ABE53" s="734"/>
      <c r="ABF53" s="734"/>
      <c r="ABG53" s="734"/>
      <c r="ABH53" s="734"/>
      <c r="ABI53" s="734"/>
      <c r="ABJ53" s="734"/>
      <c r="ABK53" s="734"/>
      <c r="ABL53" s="734"/>
      <c r="ABM53" s="734"/>
      <c r="ABN53" s="734"/>
      <c r="ABO53" s="734"/>
      <c r="ABP53" s="734"/>
      <c r="ABQ53" s="734"/>
      <c r="ABR53" s="734"/>
      <c r="ABS53" s="734"/>
      <c r="ABT53" s="734"/>
      <c r="ABU53" s="734"/>
      <c r="ABV53" s="734"/>
      <c r="ABW53" s="734"/>
      <c r="ABX53" s="734"/>
      <c r="ABY53" s="734"/>
      <c r="ABZ53" s="734"/>
      <c r="ACA53" s="734"/>
      <c r="ACB53" s="734"/>
      <c r="ACC53" s="734"/>
      <c r="ACD53" s="734"/>
      <c r="ACE53" s="734"/>
      <c r="ACF53" s="734"/>
      <c r="ACG53" s="734"/>
      <c r="ACH53" s="734"/>
      <c r="ACI53" s="734"/>
      <c r="ACJ53" s="734"/>
      <c r="ACK53" s="734"/>
      <c r="ACL53" s="734"/>
      <c r="ACM53" s="734"/>
      <c r="ACN53" s="734"/>
      <c r="ACO53" s="734"/>
      <c r="ACP53" s="734"/>
      <c r="ACQ53" s="734"/>
      <c r="ACR53" s="734"/>
      <c r="ACS53" s="734"/>
      <c r="ACT53" s="734"/>
      <c r="ACU53" s="734"/>
      <c r="ACV53" s="734"/>
      <c r="ACW53" s="734"/>
      <c r="ACX53" s="734"/>
      <c r="ACY53" s="734"/>
      <c r="ACZ53" s="734"/>
      <c r="ADA53" s="734"/>
      <c r="ADB53" s="734"/>
      <c r="ADC53" s="734"/>
      <c r="ADD53" s="734"/>
      <c r="ADE53" s="734"/>
      <c r="ADF53" s="734"/>
      <c r="ADG53" s="734"/>
      <c r="ADH53" s="734"/>
      <c r="ADI53" s="734"/>
      <c r="ADJ53" s="734"/>
      <c r="ADK53" s="734"/>
      <c r="ADL53" s="734"/>
      <c r="ADM53" s="734"/>
      <c r="ADN53" s="734"/>
      <c r="ADO53" s="734"/>
      <c r="ADP53" s="734"/>
      <c r="ADQ53" s="734"/>
      <c r="ADR53" s="734"/>
      <c r="ADS53" s="734"/>
      <c r="ADT53" s="734"/>
      <c r="ADU53" s="734"/>
      <c r="ADV53" s="734"/>
      <c r="ADW53" s="734"/>
      <c r="ADX53" s="734"/>
      <c r="ADY53" s="734"/>
      <c r="ADZ53" s="734"/>
      <c r="AEA53" s="734"/>
      <c r="AEB53" s="734"/>
      <c r="AEC53" s="734"/>
      <c r="AED53" s="734"/>
      <c r="AEE53" s="734"/>
      <c r="AEF53" s="734"/>
      <c r="AEG53" s="734"/>
      <c r="AEH53" s="734"/>
      <c r="AEI53" s="734"/>
      <c r="AEJ53" s="734"/>
      <c r="AEK53" s="734"/>
      <c r="AEL53" s="734"/>
      <c r="AEM53" s="734"/>
      <c r="AEN53" s="734"/>
      <c r="AEO53" s="734"/>
      <c r="AEP53" s="734"/>
      <c r="AEQ53" s="734"/>
      <c r="AER53" s="734"/>
      <c r="AES53" s="734"/>
      <c r="AET53" s="734"/>
      <c r="AEU53" s="734"/>
      <c r="AEV53" s="734"/>
      <c r="AEW53" s="734"/>
      <c r="AEX53" s="734"/>
      <c r="AEY53" s="734"/>
      <c r="AEZ53" s="734"/>
      <c r="AFA53" s="734"/>
      <c r="AFB53" s="734"/>
      <c r="AFC53" s="734"/>
      <c r="AFD53" s="734"/>
      <c r="AFE53" s="734"/>
      <c r="AFF53" s="734"/>
      <c r="AFG53" s="734"/>
      <c r="AFH53" s="734"/>
      <c r="AFI53" s="734"/>
      <c r="AFJ53" s="734"/>
      <c r="AFK53" s="734"/>
      <c r="AFL53" s="734"/>
      <c r="AFM53" s="734"/>
      <c r="AFN53" s="734"/>
      <c r="AFO53" s="734"/>
      <c r="AFP53" s="734"/>
      <c r="AFQ53" s="734"/>
      <c r="AFR53" s="734"/>
      <c r="AFS53" s="734"/>
      <c r="AFT53" s="734"/>
      <c r="AFU53" s="734"/>
      <c r="AFV53" s="734"/>
      <c r="AFW53" s="734"/>
      <c r="AFX53" s="734"/>
      <c r="AFY53" s="734"/>
      <c r="AFZ53" s="734"/>
      <c r="AGA53" s="734"/>
      <c r="AGB53" s="734"/>
      <c r="AGC53" s="734"/>
      <c r="AGD53" s="734"/>
      <c r="AGE53" s="734"/>
      <c r="AGF53" s="734"/>
      <c r="AGG53" s="734"/>
      <c r="AGH53" s="734"/>
      <c r="AGI53" s="734"/>
      <c r="AGJ53" s="734"/>
      <c r="AGK53" s="734"/>
      <c r="AGL53" s="734"/>
      <c r="AGM53" s="734"/>
      <c r="AGN53" s="734"/>
      <c r="AGO53" s="734"/>
      <c r="AGP53" s="734"/>
      <c r="AGQ53" s="734"/>
      <c r="AGR53" s="734"/>
      <c r="AGS53" s="734"/>
      <c r="AGT53" s="734"/>
      <c r="AGU53" s="734"/>
      <c r="AGV53" s="734"/>
      <c r="AGW53" s="734"/>
      <c r="AGX53" s="734"/>
      <c r="AGY53" s="734"/>
      <c r="AGZ53" s="734"/>
      <c r="AHA53" s="734"/>
      <c r="AHB53" s="734"/>
      <c r="AHC53" s="734"/>
      <c r="AHD53" s="734"/>
      <c r="AHE53" s="734"/>
      <c r="AHF53" s="734"/>
      <c r="AHG53" s="734"/>
      <c r="AHH53" s="734"/>
      <c r="AHI53" s="734"/>
      <c r="AHJ53" s="734"/>
      <c r="AHK53" s="734"/>
      <c r="AHL53" s="734"/>
      <c r="AHM53" s="734"/>
      <c r="AHN53" s="734"/>
      <c r="AHO53" s="734"/>
      <c r="AHP53" s="734"/>
      <c r="AHQ53" s="734"/>
      <c r="AHR53" s="734"/>
      <c r="AHS53" s="734"/>
      <c r="AHT53" s="734"/>
      <c r="AHU53" s="734"/>
      <c r="AHV53" s="734"/>
      <c r="AHW53" s="734"/>
      <c r="AHX53" s="734"/>
      <c r="AHY53" s="734"/>
      <c r="AHZ53" s="734"/>
      <c r="AIA53" s="734"/>
      <c r="AIB53" s="734"/>
      <c r="AIC53" s="734"/>
      <c r="AID53" s="734"/>
      <c r="AIE53" s="734"/>
      <c r="AIF53" s="734"/>
      <c r="AIG53" s="734"/>
      <c r="AIH53" s="734"/>
      <c r="AII53" s="734"/>
      <c r="AIJ53" s="734"/>
      <c r="AIK53" s="734"/>
      <c r="AIL53" s="734"/>
      <c r="AIM53" s="734"/>
      <c r="AIN53" s="734"/>
      <c r="AIO53" s="734"/>
      <c r="AIP53" s="734"/>
      <c r="AIQ53" s="734"/>
      <c r="AIR53" s="734"/>
      <c r="AIS53" s="734"/>
      <c r="AIT53" s="734"/>
      <c r="AIU53" s="734"/>
      <c r="AIV53" s="734"/>
      <c r="AIW53" s="734"/>
      <c r="AIX53" s="734"/>
      <c r="AIY53" s="734"/>
      <c r="AIZ53" s="734"/>
      <c r="AJA53" s="734"/>
      <c r="AJB53" s="734"/>
      <c r="AJC53" s="734"/>
      <c r="AJD53" s="734"/>
      <c r="AJE53" s="734"/>
      <c r="AJF53" s="734"/>
      <c r="AJG53" s="734"/>
      <c r="AJH53" s="734"/>
      <c r="AJI53" s="734"/>
      <c r="AJJ53" s="734"/>
      <c r="AJK53" s="734"/>
      <c r="AJL53" s="734"/>
      <c r="AJM53" s="734"/>
      <c r="AJN53" s="734"/>
      <c r="AJO53" s="734"/>
      <c r="AJP53" s="734"/>
      <c r="AJQ53" s="734"/>
      <c r="AJR53" s="734"/>
      <c r="AJS53" s="734"/>
      <c r="AJT53" s="734"/>
      <c r="AJU53" s="734"/>
      <c r="AJV53" s="734"/>
      <c r="AJW53" s="734"/>
      <c r="AJX53" s="734"/>
      <c r="AJY53" s="734"/>
      <c r="AJZ53" s="734"/>
      <c r="AKA53" s="734"/>
      <c r="AKB53" s="734"/>
      <c r="AKC53" s="734"/>
      <c r="AKD53" s="734"/>
      <c r="AKE53" s="734"/>
      <c r="AKF53" s="734"/>
      <c r="AKG53" s="734"/>
      <c r="AKH53" s="734"/>
      <c r="AKI53" s="734"/>
      <c r="AKJ53" s="734"/>
      <c r="AKK53" s="734"/>
      <c r="AKL53" s="734"/>
      <c r="AKM53" s="734"/>
      <c r="AKN53" s="734"/>
      <c r="AKO53" s="734"/>
      <c r="AKP53" s="734"/>
      <c r="AKQ53" s="734"/>
      <c r="AKR53" s="734"/>
      <c r="AKS53" s="734"/>
      <c r="AKT53" s="734"/>
      <c r="AKU53" s="734"/>
      <c r="AKV53" s="734"/>
      <c r="AKW53" s="734"/>
      <c r="AKX53" s="734"/>
      <c r="AKY53" s="734"/>
      <c r="AKZ53" s="734"/>
      <c r="ALA53" s="734"/>
      <c r="ALB53" s="734"/>
      <c r="ALC53" s="734"/>
      <c r="ALD53" s="734"/>
      <c r="ALE53" s="734"/>
      <c r="ALF53" s="734"/>
      <c r="ALG53" s="734"/>
      <c r="ALH53" s="734"/>
      <c r="ALI53" s="734"/>
      <c r="ALJ53" s="734"/>
      <c r="ALK53" s="734"/>
      <c r="ALL53" s="734"/>
      <c r="ALM53" s="734"/>
      <c r="ALN53" s="734"/>
      <c r="ALO53" s="734"/>
      <c r="ALP53" s="734"/>
      <c r="ALQ53" s="734"/>
      <c r="ALR53" s="734"/>
      <c r="ALS53" s="734"/>
      <c r="ALT53" s="734"/>
      <c r="ALU53" s="734"/>
      <c r="ALV53" s="734"/>
      <c r="ALW53" s="734"/>
      <c r="ALX53" s="734"/>
      <c r="ALY53" s="734"/>
      <c r="ALZ53" s="734"/>
      <c r="AMA53" s="734"/>
      <c r="AMB53" s="734"/>
      <c r="AMC53" s="734"/>
      <c r="AMD53" s="734"/>
      <c r="AME53" s="734"/>
      <c r="AMF53" s="734"/>
      <c r="AMG53" s="734"/>
      <c r="AMH53" s="734"/>
      <c r="AMI53" s="734"/>
      <c r="AMJ53" s="734"/>
      <c r="AMK53" s="734"/>
      <c r="AML53" s="734"/>
      <c r="AMM53" s="734"/>
      <c r="AMN53" s="734"/>
      <c r="AMO53" s="734"/>
      <c r="AMP53" s="734"/>
      <c r="AMQ53" s="734"/>
      <c r="AMR53" s="734"/>
      <c r="AMS53" s="734"/>
      <c r="AMT53" s="734"/>
      <c r="AMU53" s="734"/>
      <c r="AMV53" s="734"/>
      <c r="AMW53" s="734"/>
      <c r="AMX53" s="734"/>
      <c r="AMY53" s="734"/>
      <c r="AMZ53" s="734"/>
      <c r="ANA53" s="734"/>
      <c r="ANB53" s="734"/>
      <c r="ANC53" s="734"/>
      <c r="AND53" s="734"/>
      <c r="ANE53" s="734"/>
      <c r="ANF53" s="734"/>
      <c r="ANG53" s="734"/>
      <c r="ANH53" s="734"/>
      <c r="ANI53" s="734"/>
      <c r="ANJ53" s="734"/>
      <c r="ANK53" s="734"/>
      <c r="ANL53" s="734"/>
      <c r="ANM53" s="734"/>
      <c r="ANN53" s="734"/>
      <c r="ANO53" s="734"/>
      <c r="ANP53" s="734"/>
      <c r="ANQ53" s="734"/>
      <c r="ANR53" s="734"/>
      <c r="ANS53" s="734"/>
      <c r="ANT53" s="734"/>
      <c r="ANU53" s="734"/>
      <c r="ANV53" s="734"/>
      <c r="ANW53" s="734"/>
      <c r="ANX53" s="734"/>
      <c r="ANY53" s="734"/>
      <c r="ANZ53" s="734"/>
      <c r="AOA53" s="734"/>
      <c r="AOB53" s="734"/>
      <c r="AOC53" s="734"/>
      <c r="AOD53" s="734"/>
      <c r="AOE53" s="734"/>
      <c r="AOF53" s="734"/>
      <c r="AOG53" s="734"/>
      <c r="AOH53" s="734"/>
      <c r="AOI53" s="734"/>
      <c r="AOJ53" s="734"/>
      <c r="AOK53" s="734"/>
      <c r="AOL53" s="734"/>
      <c r="AOM53" s="734"/>
      <c r="AON53" s="734"/>
      <c r="AOO53" s="734"/>
      <c r="AOP53" s="734"/>
      <c r="AOQ53" s="734"/>
      <c r="AOR53" s="734"/>
      <c r="AOS53" s="734"/>
      <c r="AOT53" s="734"/>
      <c r="AOU53" s="734"/>
      <c r="AOV53" s="734"/>
      <c r="AOW53" s="734"/>
      <c r="AOX53" s="734"/>
      <c r="AOY53" s="734"/>
      <c r="AOZ53" s="734"/>
      <c r="APA53" s="734"/>
      <c r="APB53" s="734"/>
      <c r="APC53" s="734"/>
      <c r="APD53" s="734"/>
      <c r="APE53" s="734"/>
      <c r="APF53" s="734"/>
      <c r="APG53" s="734"/>
      <c r="APH53" s="734"/>
      <c r="API53" s="734"/>
      <c r="APJ53" s="734"/>
      <c r="APK53" s="734"/>
      <c r="APL53" s="734"/>
      <c r="APM53" s="734"/>
      <c r="APN53" s="734"/>
      <c r="APO53" s="734"/>
      <c r="APP53" s="734"/>
      <c r="APQ53" s="734"/>
      <c r="APR53" s="734"/>
      <c r="APS53" s="734"/>
      <c r="APT53" s="734"/>
      <c r="APU53" s="734"/>
      <c r="APV53" s="734"/>
      <c r="APW53" s="734"/>
      <c r="APX53" s="734"/>
      <c r="APY53" s="734"/>
      <c r="APZ53" s="734"/>
      <c r="AQA53" s="734"/>
      <c r="AQB53" s="734"/>
      <c r="AQC53" s="734"/>
      <c r="AQD53" s="734"/>
      <c r="AQE53" s="734"/>
      <c r="AQF53" s="734"/>
      <c r="AQG53" s="734"/>
      <c r="AQH53" s="734"/>
      <c r="AQI53" s="734"/>
      <c r="AQJ53" s="734"/>
      <c r="AQK53" s="734"/>
      <c r="AQL53" s="734"/>
      <c r="AQM53" s="734"/>
      <c r="AQN53" s="734"/>
      <c r="AQO53" s="734"/>
      <c r="AQP53" s="734"/>
      <c r="AQQ53" s="734"/>
      <c r="AQR53" s="734"/>
      <c r="AQS53" s="734"/>
      <c r="AQT53" s="734"/>
      <c r="AQU53" s="734"/>
      <c r="AQV53" s="734"/>
      <c r="AQW53" s="734"/>
      <c r="AQX53" s="734"/>
      <c r="AQY53" s="734"/>
      <c r="AQZ53" s="734"/>
      <c r="ARA53" s="734"/>
      <c r="ARB53" s="734"/>
      <c r="ARC53" s="734"/>
      <c r="ARD53" s="734"/>
      <c r="ARE53" s="734"/>
      <c r="ARF53" s="734"/>
      <c r="ARG53" s="734"/>
      <c r="ARH53" s="734"/>
      <c r="ARI53" s="734"/>
      <c r="ARJ53" s="734"/>
      <c r="ARK53" s="734"/>
      <c r="ARL53" s="734"/>
      <c r="ARM53" s="734"/>
      <c r="ARN53" s="734"/>
      <c r="ARO53" s="734"/>
      <c r="ARP53" s="734"/>
      <c r="ARQ53" s="734"/>
      <c r="ARR53" s="734"/>
      <c r="ARS53" s="734"/>
      <c r="ART53" s="734"/>
      <c r="ARU53" s="734"/>
      <c r="ARV53" s="734"/>
      <c r="ARW53" s="734"/>
      <c r="ARX53" s="734"/>
      <c r="ARY53" s="734"/>
      <c r="ARZ53" s="734"/>
      <c r="ASA53" s="734"/>
      <c r="ASB53" s="734"/>
      <c r="ASC53" s="734"/>
      <c r="ASD53" s="734"/>
      <c r="ASE53" s="734"/>
      <c r="ASF53" s="734"/>
      <c r="ASG53" s="734"/>
      <c r="ASH53" s="734"/>
      <c r="ASI53" s="734"/>
      <c r="ASJ53" s="734"/>
      <c r="ASK53" s="734"/>
      <c r="ASL53" s="734"/>
      <c r="ASM53" s="734"/>
      <c r="ASN53" s="734"/>
      <c r="ASO53" s="734"/>
      <c r="ASP53" s="734"/>
      <c r="ASQ53" s="734"/>
      <c r="ASR53" s="734"/>
      <c r="ASS53" s="734"/>
      <c r="AST53" s="734"/>
      <c r="ASU53" s="734"/>
      <c r="ASV53" s="734"/>
      <c r="ASW53" s="734"/>
      <c r="ASX53" s="734"/>
      <c r="ASY53" s="734"/>
      <c r="ASZ53" s="734"/>
      <c r="ATA53" s="734"/>
      <c r="ATB53" s="734"/>
      <c r="ATC53" s="734"/>
      <c r="ATD53" s="734"/>
      <c r="ATE53" s="734"/>
      <c r="ATF53" s="734"/>
      <c r="ATG53" s="734"/>
      <c r="ATH53" s="734"/>
      <c r="ATI53" s="734"/>
      <c r="ATJ53" s="734"/>
      <c r="ATK53" s="734"/>
      <c r="ATL53" s="734"/>
      <c r="ATM53" s="734"/>
      <c r="ATN53" s="734"/>
      <c r="ATO53" s="734"/>
      <c r="ATP53" s="734"/>
      <c r="ATQ53" s="734"/>
      <c r="ATR53" s="734"/>
      <c r="ATS53" s="734"/>
      <c r="ATT53" s="734"/>
      <c r="ATU53" s="734"/>
      <c r="ATV53" s="734"/>
      <c r="ATW53" s="734"/>
      <c r="ATX53" s="734"/>
      <c r="ATY53" s="734"/>
      <c r="ATZ53" s="734"/>
      <c r="AUA53" s="734"/>
      <c r="AUB53" s="734"/>
      <c r="AUC53" s="734"/>
      <c r="AUD53" s="734"/>
      <c r="AUE53" s="734"/>
      <c r="AUF53" s="734"/>
      <c r="AUG53" s="734"/>
      <c r="AUH53" s="734"/>
      <c r="AUI53" s="734"/>
      <c r="AUJ53" s="734"/>
      <c r="AUK53" s="734"/>
      <c r="AUL53" s="734"/>
      <c r="AUM53" s="734"/>
      <c r="AUN53" s="734"/>
      <c r="AUO53" s="734"/>
      <c r="AUP53" s="734"/>
      <c r="AUQ53" s="734"/>
      <c r="AUR53" s="734"/>
      <c r="AUS53" s="734"/>
      <c r="AUT53" s="734"/>
      <c r="AUU53" s="734"/>
      <c r="AUV53" s="734"/>
      <c r="AUW53" s="734"/>
      <c r="AUX53" s="734"/>
      <c r="AUY53" s="734"/>
      <c r="AUZ53" s="734"/>
      <c r="AVA53" s="734"/>
      <c r="AVB53" s="734"/>
      <c r="AVC53" s="734"/>
      <c r="AVD53" s="734"/>
      <c r="AVE53" s="734"/>
      <c r="AVF53" s="734"/>
      <c r="AVG53" s="734"/>
      <c r="AVH53" s="734"/>
      <c r="AVI53" s="734"/>
      <c r="AVJ53" s="734"/>
      <c r="AVK53" s="734"/>
      <c r="AVL53" s="734"/>
      <c r="AVM53" s="734"/>
      <c r="AVN53" s="734"/>
      <c r="AVO53" s="734"/>
      <c r="AVP53" s="734"/>
      <c r="AVQ53" s="734"/>
      <c r="AVR53" s="734"/>
      <c r="AVS53" s="734"/>
      <c r="AVT53" s="734"/>
      <c r="AVU53" s="734"/>
      <c r="AVV53" s="734"/>
      <c r="AVW53" s="734"/>
      <c r="AVX53" s="734"/>
      <c r="AVY53" s="734"/>
      <c r="AVZ53" s="734"/>
      <c r="AWA53" s="734"/>
      <c r="AWB53" s="734"/>
      <c r="AWC53" s="734"/>
      <c r="AWD53" s="734"/>
      <c r="AWE53" s="734"/>
      <c r="AWF53" s="734"/>
      <c r="AWG53" s="734"/>
      <c r="AWH53" s="734"/>
      <c r="AWI53" s="734"/>
      <c r="AWJ53" s="734"/>
      <c r="AWK53" s="734"/>
      <c r="AWL53" s="734"/>
      <c r="AWM53" s="734"/>
      <c r="AWN53" s="734"/>
      <c r="AWO53" s="734"/>
      <c r="AWP53" s="734"/>
      <c r="AWQ53" s="734"/>
      <c r="AWR53" s="734"/>
      <c r="AWS53" s="734"/>
      <c r="AWT53" s="734"/>
      <c r="AWU53" s="734"/>
      <c r="AWV53" s="734"/>
      <c r="AWW53" s="734"/>
      <c r="AWX53" s="734"/>
      <c r="AWY53" s="734"/>
      <c r="AWZ53" s="734"/>
      <c r="AXA53" s="734"/>
      <c r="AXB53" s="734"/>
      <c r="AXC53" s="734"/>
      <c r="AXD53" s="734"/>
      <c r="AXE53" s="734"/>
      <c r="AXF53" s="734"/>
      <c r="AXG53" s="734"/>
      <c r="AXH53" s="734"/>
      <c r="AXI53" s="734"/>
      <c r="AXJ53" s="734"/>
      <c r="AXK53" s="734"/>
      <c r="AXL53" s="734"/>
      <c r="AXM53" s="734"/>
      <c r="AXN53" s="734"/>
      <c r="AXO53" s="734"/>
      <c r="AXP53" s="734"/>
      <c r="AXQ53" s="734"/>
      <c r="AXR53" s="734"/>
      <c r="AXS53" s="734"/>
      <c r="AXT53" s="734"/>
      <c r="AXU53" s="734"/>
      <c r="AXV53" s="734"/>
      <c r="AXW53" s="734"/>
      <c r="AXX53" s="734"/>
      <c r="AXY53" s="734"/>
      <c r="AXZ53" s="734"/>
      <c r="AYA53" s="734"/>
      <c r="AYB53" s="734"/>
      <c r="AYC53" s="734"/>
      <c r="AYD53" s="734"/>
      <c r="AYE53" s="734"/>
      <c r="AYF53" s="734"/>
      <c r="AYG53" s="734"/>
      <c r="AYH53" s="734"/>
      <c r="AYI53" s="734"/>
      <c r="AYJ53" s="734"/>
      <c r="AYK53" s="734"/>
      <c r="AYL53" s="734"/>
      <c r="AYM53" s="734"/>
      <c r="AYN53" s="734"/>
      <c r="AYO53" s="734"/>
      <c r="AYP53" s="734"/>
      <c r="AYQ53" s="734"/>
      <c r="AYR53" s="734"/>
      <c r="AYS53" s="734"/>
      <c r="AYT53" s="734"/>
      <c r="AYU53" s="734"/>
      <c r="AYV53" s="734"/>
      <c r="AYW53" s="734"/>
      <c r="AYX53" s="734"/>
      <c r="AYY53" s="734"/>
      <c r="AYZ53" s="734"/>
      <c r="AZA53" s="734"/>
      <c r="AZB53" s="734"/>
      <c r="AZC53" s="734"/>
      <c r="AZD53" s="734"/>
      <c r="AZE53" s="734"/>
      <c r="AZF53" s="734"/>
      <c r="AZG53" s="734"/>
      <c r="AZH53" s="734"/>
      <c r="AZI53" s="734"/>
      <c r="AZJ53" s="734"/>
      <c r="AZK53" s="734"/>
      <c r="AZL53" s="734"/>
      <c r="AZM53" s="734"/>
      <c r="AZN53" s="734"/>
      <c r="AZO53" s="734"/>
      <c r="AZP53" s="734"/>
      <c r="AZQ53" s="734"/>
      <c r="AZR53" s="734"/>
      <c r="AZS53" s="734"/>
      <c r="AZT53" s="734"/>
      <c r="AZU53" s="734"/>
      <c r="AZV53" s="734"/>
      <c r="AZW53" s="734"/>
      <c r="AZX53" s="734"/>
      <c r="AZY53" s="734"/>
      <c r="AZZ53" s="734"/>
      <c r="BAA53" s="734"/>
      <c r="BAB53" s="734"/>
      <c r="BAC53" s="734"/>
      <c r="BAD53" s="734"/>
      <c r="BAE53" s="734"/>
      <c r="BAF53" s="734"/>
      <c r="BAG53" s="734"/>
      <c r="BAH53" s="734"/>
      <c r="BAI53" s="734"/>
      <c r="BAJ53" s="734"/>
      <c r="BAK53" s="734"/>
      <c r="BAL53" s="734"/>
      <c r="BAM53" s="734"/>
      <c r="BAN53" s="734"/>
      <c r="BAO53" s="734"/>
      <c r="BAP53" s="734"/>
      <c r="BAQ53" s="734"/>
      <c r="BAR53" s="734"/>
      <c r="BAS53" s="734"/>
      <c r="BAT53" s="734"/>
      <c r="BAU53" s="734"/>
      <c r="BAV53" s="734"/>
      <c r="BAW53" s="734"/>
      <c r="BAX53" s="734"/>
      <c r="BAY53" s="734"/>
      <c r="BAZ53" s="734"/>
      <c r="BBA53" s="734"/>
      <c r="BBB53" s="734"/>
      <c r="BBC53" s="734"/>
      <c r="BBD53" s="734"/>
      <c r="BBE53" s="734"/>
      <c r="BBF53" s="734"/>
      <c r="BBG53" s="734"/>
      <c r="BBH53" s="734"/>
      <c r="BBI53" s="734"/>
      <c r="BBJ53" s="734"/>
      <c r="BBK53" s="734"/>
      <c r="BBL53" s="734"/>
      <c r="BBM53" s="734"/>
      <c r="BBN53" s="734"/>
      <c r="BBO53" s="734"/>
      <c r="BBP53" s="734"/>
      <c r="BBQ53" s="734"/>
      <c r="BBR53" s="734"/>
      <c r="BBS53" s="734"/>
      <c r="BBT53" s="734"/>
      <c r="BBU53" s="734"/>
      <c r="BBV53" s="734"/>
      <c r="BBW53" s="734"/>
      <c r="BBX53" s="734"/>
      <c r="BBY53" s="734"/>
      <c r="BBZ53" s="734"/>
      <c r="BCA53" s="734"/>
      <c r="BCB53" s="734"/>
      <c r="BCC53" s="734"/>
      <c r="BCD53" s="734"/>
      <c r="BCE53" s="734"/>
      <c r="BCF53" s="734"/>
      <c r="BCG53" s="734"/>
      <c r="BCH53" s="734"/>
      <c r="BCI53" s="734"/>
      <c r="BCJ53" s="734"/>
      <c r="BCK53" s="734"/>
      <c r="BCL53" s="734"/>
      <c r="BCM53" s="734"/>
      <c r="BCN53" s="734"/>
      <c r="BCO53" s="734"/>
      <c r="BCP53" s="734"/>
      <c r="BCQ53" s="734"/>
      <c r="BCR53" s="734"/>
      <c r="BCS53" s="734"/>
      <c r="BCT53" s="734"/>
      <c r="BCU53" s="734"/>
      <c r="BCV53" s="734"/>
      <c r="BCW53" s="734"/>
      <c r="BCX53" s="734"/>
      <c r="BCY53" s="734"/>
      <c r="BCZ53" s="734"/>
      <c r="BDA53" s="734"/>
      <c r="BDB53" s="734"/>
      <c r="BDC53" s="734"/>
      <c r="BDD53" s="734"/>
      <c r="BDE53" s="734"/>
      <c r="BDF53" s="734"/>
      <c r="BDG53" s="734"/>
      <c r="BDH53" s="734"/>
      <c r="BDI53" s="734"/>
      <c r="BDJ53" s="734"/>
      <c r="BDK53" s="734"/>
      <c r="BDL53" s="734"/>
      <c r="BDM53" s="734"/>
      <c r="BDN53" s="734"/>
      <c r="BDO53" s="734"/>
      <c r="BDP53" s="734"/>
      <c r="BDQ53" s="734"/>
      <c r="BDR53" s="734"/>
      <c r="BDS53" s="734"/>
      <c r="BDT53" s="734"/>
      <c r="BDU53" s="734"/>
      <c r="BDV53" s="734"/>
      <c r="BDW53" s="734"/>
      <c r="BDX53" s="734"/>
      <c r="BDY53" s="734"/>
      <c r="BDZ53" s="734"/>
      <c r="BEA53" s="734"/>
      <c r="BEB53" s="734"/>
      <c r="BEC53" s="734"/>
      <c r="BED53" s="734"/>
      <c r="BEE53" s="734"/>
      <c r="BEF53" s="734"/>
      <c r="BEG53" s="734"/>
      <c r="BEH53" s="734"/>
      <c r="BEI53" s="734"/>
      <c r="BEJ53" s="734"/>
      <c r="BEK53" s="734"/>
      <c r="BEL53" s="734"/>
      <c r="BEM53" s="734"/>
      <c r="BEN53" s="734"/>
      <c r="BEO53" s="734"/>
      <c r="BEP53" s="734"/>
      <c r="BEQ53" s="734"/>
      <c r="BER53" s="734"/>
      <c r="BES53" s="734"/>
      <c r="BET53" s="734"/>
      <c r="BEU53" s="734"/>
      <c r="BEV53" s="734"/>
      <c r="BEW53" s="734"/>
      <c r="BEX53" s="734"/>
      <c r="BEY53" s="734"/>
      <c r="BEZ53" s="734"/>
      <c r="BFA53" s="734"/>
      <c r="BFB53" s="734"/>
      <c r="BFC53" s="734"/>
      <c r="BFD53" s="734"/>
      <c r="BFE53" s="734"/>
      <c r="BFF53" s="734"/>
      <c r="BFG53" s="734"/>
      <c r="BFH53" s="734"/>
      <c r="BFI53" s="734"/>
      <c r="BFJ53" s="734"/>
      <c r="BFK53" s="734"/>
      <c r="BFL53" s="734"/>
      <c r="BFM53" s="734"/>
      <c r="BFN53" s="734"/>
      <c r="BFO53" s="734"/>
      <c r="BFP53" s="734"/>
      <c r="BFQ53" s="734"/>
      <c r="BFR53" s="734"/>
      <c r="BFS53" s="734"/>
      <c r="BFT53" s="734"/>
      <c r="BFU53" s="734"/>
      <c r="BFV53" s="734"/>
      <c r="BFW53" s="734"/>
      <c r="BFX53" s="734"/>
      <c r="BFY53" s="734"/>
      <c r="BFZ53" s="734"/>
      <c r="BGA53" s="734"/>
      <c r="BGB53" s="734"/>
      <c r="BGC53" s="734"/>
      <c r="BGD53" s="734"/>
      <c r="BGE53" s="734"/>
      <c r="BGF53" s="734"/>
      <c r="BGG53" s="734"/>
      <c r="BGH53" s="734"/>
      <c r="BGI53" s="734"/>
      <c r="BGJ53" s="734"/>
      <c r="BGK53" s="734"/>
      <c r="BGL53" s="734"/>
      <c r="BGM53" s="734"/>
      <c r="BGN53" s="734"/>
      <c r="BGO53" s="734"/>
      <c r="BGP53" s="734"/>
      <c r="BGQ53" s="734"/>
      <c r="BGR53" s="734"/>
      <c r="BGS53" s="734"/>
      <c r="BGT53" s="734"/>
      <c r="BGU53" s="734"/>
      <c r="BGV53" s="734"/>
      <c r="BGW53" s="734"/>
      <c r="BGX53" s="734"/>
      <c r="BGY53" s="734"/>
      <c r="BGZ53" s="734"/>
      <c r="BHA53" s="734"/>
      <c r="BHB53" s="734"/>
      <c r="BHC53" s="734"/>
      <c r="BHD53" s="734"/>
      <c r="BHE53" s="734"/>
      <c r="BHF53" s="734"/>
      <c r="BHG53" s="734"/>
      <c r="BHH53" s="734"/>
      <c r="BHI53" s="734"/>
      <c r="BHJ53" s="734"/>
      <c r="BHK53" s="734"/>
      <c r="BHL53" s="734"/>
      <c r="BHM53" s="734"/>
      <c r="BHN53" s="734"/>
      <c r="BHO53" s="734"/>
      <c r="BHP53" s="734"/>
      <c r="BHQ53" s="734"/>
      <c r="BHR53" s="734"/>
      <c r="BHS53" s="734"/>
      <c r="BHT53" s="734"/>
      <c r="BHU53" s="734"/>
      <c r="BHV53" s="734"/>
      <c r="BHW53" s="734"/>
      <c r="BHX53" s="734"/>
      <c r="BHY53" s="734"/>
      <c r="BHZ53" s="734"/>
      <c r="BIA53" s="734"/>
      <c r="BIB53" s="734"/>
      <c r="BIC53" s="734"/>
      <c r="BID53" s="734"/>
      <c r="BIE53" s="734"/>
      <c r="BIF53" s="734"/>
      <c r="BIG53" s="734"/>
      <c r="BIH53" s="734"/>
      <c r="BII53" s="734"/>
      <c r="BIJ53" s="734"/>
      <c r="BIK53" s="734"/>
      <c r="BIL53" s="734"/>
      <c r="BIM53" s="734"/>
      <c r="BIN53" s="734"/>
      <c r="BIO53" s="734"/>
      <c r="BIP53" s="734"/>
      <c r="BIQ53" s="734"/>
      <c r="BIR53" s="734"/>
      <c r="BIS53" s="734"/>
      <c r="BIT53" s="734"/>
      <c r="BIU53" s="734"/>
      <c r="BIV53" s="734"/>
      <c r="BIW53" s="734"/>
      <c r="BIX53" s="734"/>
      <c r="BIY53" s="734"/>
      <c r="BIZ53" s="734"/>
      <c r="BJA53" s="734"/>
      <c r="BJB53" s="734"/>
      <c r="BJC53" s="734"/>
      <c r="BJD53" s="734"/>
      <c r="BJE53" s="734"/>
      <c r="BJF53" s="734"/>
      <c r="BJG53" s="734"/>
      <c r="BJH53" s="734"/>
      <c r="BJI53" s="734"/>
      <c r="BJJ53" s="734"/>
      <c r="BJK53" s="734"/>
      <c r="BJL53" s="734"/>
      <c r="BJM53" s="734"/>
      <c r="BJN53" s="734"/>
      <c r="BJO53" s="734"/>
      <c r="BJP53" s="734"/>
      <c r="BJQ53" s="734"/>
      <c r="BJR53" s="734"/>
      <c r="BJS53" s="734"/>
      <c r="BJT53" s="734"/>
      <c r="BJU53" s="734"/>
      <c r="BJV53" s="734"/>
      <c r="BJW53" s="734"/>
      <c r="BJX53" s="734"/>
      <c r="BJY53" s="734"/>
      <c r="BJZ53" s="734"/>
      <c r="BKA53" s="734"/>
      <c r="BKB53" s="734"/>
      <c r="BKC53" s="734"/>
      <c r="BKD53" s="734"/>
      <c r="BKE53" s="734"/>
      <c r="BKF53" s="734"/>
      <c r="BKG53" s="734"/>
      <c r="BKH53" s="734"/>
      <c r="BKI53" s="734"/>
      <c r="BKJ53" s="734"/>
      <c r="BKK53" s="734"/>
      <c r="BKL53" s="734"/>
      <c r="BKM53" s="734"/>
      <c r="BKN53" s="734"/>
      <c r="BKO53" s="734"/>
      <c r="BKP53" s="734"/>
      <c r="BKQ53" s="734"/>
      <c r="BKR53" s="734"/>
      <c r="BKS53" s="734"/>
      <c r="BKT53" s="734"/>
      <c r="BKU53" s="734"/>
      <c r="BKV53" s="734"/>
      <c r="BKW53" s="734"/>
      <c r="BKX53" s="734"/>
      <c r="BKY53" s="734"/>
      <c r="BKZ53" s="734"/>
      <c r="BLA53" s="734"/>
      <c r="BLB53" s="734"/>
      <c r="BLC53" s="734"/>
      <c r="BLD53" s="734"/>
      <c r="BLE53" s="734"/>
      <c r="BLF53" s="734"/>
      <c r="BLG53" s="734"/>
      <c r="BLH53" s="734"/>
      <c r="BLI53" s="734"/>
      <c r="BLJ53" s="734"/>
      <c r="BLK53" s="734"/>
      <c r="BLL53" s="734"/>
      <c r="BLM53" s="734"/>
      <c r="BLN53" s="734"/>
      <c r="BLO53" s="734"/>
      <c r="BLP53" s="734"/>
      <c r="BLQ53" s="734"/>
      <c r="BLR53" s="734"/>
      <c r="BLS53" s="734"/>
      <c r="BLT53" s="734"/>
      <c r="BLU53" s="734"/>
      <c r="BLV53" s="734"/>
      <c r="BLW53" s="734"/>
      <c r="BLX53" s="734"/>
      <c r="BLY53" s="734"/>
      <c r="BLZ53" s="734"/>
      <c r="BMA53" s="734"/>
      <c r="BMB53" s="734"/>
      <c r="BMC53" s="734"/>
      <c r="BMD53" s="734"/>
      <c r="BME53" s="734"/>
      <c r="BMF53" s="734"/>
      <c r="BMG53" s="734"/>
      <c r="BMH53" s="734"/>
      <c r="BMI53" s="734"/>
      <c r="BMJ53" s="734"/>
      <c r="BMK53" s="734"/>
      <c r="BML53" s="734"/>
      <c r="BMM53" s="734"/>
      <c r="BMN53" s="734"/>
      <c r="BMO53" s="734"/>
      <c r="BMP53" s="734"/>
      <c r="BMQ53" s="734"/>
      <c r="BMR53" s="734"/>
      <c r="BMS53" s="734"/>
      <c r="BMT53" s="734"/>
      <c r="BMU53" s="734"/>
      <c r="BMV53" s="734"/>
      <c r="BMW53" s="734"/>
      <c r="BMX53" s="734"/>
      <c r="BMY53" s="734"/>
      <c r="BMZ53" s="734"/>
      <c r="BNA53" s="734"/>
      <c r="BNB53" s="734"/>
      <c r="BNC53" s="734"/>
      <c r="BND53" s="734"/>
      <c r="BNE53" s="734"/>
      <c r="BNF53" s="734"/>
      <c r="BNG53" s="734"/>
      <c r="BNH53" s="734"/>
      <c r="BNI53" s="734"/>
      <c r="BNJ53" s="734"/>
      <c r="BNK53" s="734"/>
      <c r="BNL53" s="734"/>
      <c r="BNM53" s="734"/>
      <c r="BNN53" s="734"/>
      <c r="BNO53" s="734"/>
      <c r="BNP53" s="734"/>
      <c r="BNQ53" s="734"/>
      <c r="BNR53" s="734"/>
      <c r="BNS53" s="734"/>
      <c r="BNT53" s="734"/>
      <c r="BNU53" s="734"/>
      <c r="BNV53" s="734"/>
      <c r="BNW53" s="734"/>
      <c r="BNX53" s="734"/>
      <c r="BNY53" s="734"/>
      <c r="BNZ53" s="734"/>
      <c r="BOA53" s="734"/>
      <c r="BOB53" s="734"/>
      <c r="BOC53" s="734"/>
      <c r="BOD53" s="734"/>
      <c r="BOE53" s="734"/>
      <c r="BOF53" s="734"/>
      <c r="BOG53" s="734"/>
      <c r="BOH53" s="734"/>
      <c r="BOI53" s="734"/>
      <c r="BOJ53" s="734"/>
      <c r="BOK53" s="734"/>
      <c r="BOL53" s="734"/>
      <c r="BOM53" s="734"/>
      <c r="BON53" s="734"/>
      <c r="BOO53" s="734"/>
      <c r="BOP53" s="734"/>
      <c r="BOQ53" s="734"/>
      <c r="BOR53" s="734"/>
      <c r="BOS53" s="734"/>
      <c r="BOT53" s="734"/>
      <c r="BOU53" s="734"/>
      <c r="BOV53" s="734"/>
      <c r="BOW53" s="734"/>
      <c r="BOX53" s="734"/>
      <c r="BOY53" s="734"/>
      <c r="BOZ53" s="734"/>
      <c r="BPA53" s="734"/>
      <c r="BPB53" s="734"/>
      <c r="BPC53" s="734"/>
      <c r="BPD53" s="734"/>
      <c r="BPE53" s="734"/>
      <c r="BPF53" s="734"/>
      <c r="BPG53" s="734"/>
      <c r="BPH53" s="734"/>
      <c r="BPI53" s="734"/>
      <c r="BPJ53" s="734"/>
      <c r="BPK53" s="734"/>
      <c r="BPL53" s="734"/>
      <c r="BPM53" s="734"/>
      <c r="BPN53" s="734"/>
      <c r="BPO53" s="734"/>
      <c r="BPP53" s="734"/>
      <c r="BPQ53" s="734"/>
      <c r="BPR53" s="734"/>
      <c r="BPS53" s="734"/>
      <c r="BPT53" s="734"/>
      <c r="BPU53" s="734"/>
      <c r="BPV53" s="734"/>
      <c r="BPW53" s="734"/>
      <c r="BPX53" s="734"/>
      <c r="BPY53" s="734"/>
      <c r="BPZ53" s="734"/>
      <c r="BQA53" s="734"/>
      <c r="BQB53" s="734"/>
      <c r="BQC53" s="734"/>
      <c r="BQD53" s="734"/>
      <c r="BQE53" s="734"/>
      <c r="BQF53" s="734"/>
      <c r="BQG53" s="734"/>
      <c r="BQH53" s="734"/>
      <c r="BQI53" s="734"/>
      <c r="BQJ53" s="734"/>
      <c r="BQK53" s="734"/>
      <c r="BQL53" s="734"/>
      <c r="BQM53" s="734"/>
      <c r="BQN53" s="734"/>
      <c r="BQO53" s="734"/>
      <c r="BQP53" s="734"/>
      <c r="BQQ53" s="734"/>
      <c r="BQR53" s="734"/>
      <c r="BQS53" s="734"/>
      <c r="BQT53" s="734"/>
      <c r="BQU53" s="734"/>
      <c r="BQV53" s="734"/>
      <c r="BQW53" s="734"/>
      <c r="BQX53" s="734"/>
      <c r="BQY53" s="734"/>
      <c r="BQZ53" s="734"/>
      <c r="BRA53" s="734"/>
      <c r="BRB53" s="734"/>
      <c r="BRC53" s="734"/>
      <c r="BRD53" s="734"/>
      <c r="BRE53" s="734"/>
      <c r="BRF53" s="734"/>
      <c r="BRG53" s="734"/>
      <c r="BRH53" s="734"/>
      <c r="BRI53" s="734"/>
      <c r="BRJ53" s="734"/>
      <c r="BRK53" s="734"/>
      <c r="BRL53" s="734"/>
      <c r="BRM53" s="734"/>
      <c r="BRN53" s="734"/>
      <c r="BRO53" s="734"/>
      <c r="BRP53" s="734"/>
      <c r="BRQ53" s="734"/>
      <c r="BRR53" s="734"/>
      <c r="BRS53" s="734"/>
      <c r="BRT53" s="734"/>
      <c r="BRU53" s="734"/>
      <c r="BRV53" s="734"/>
      <c r="BRW53" s="734"/>
      <c r="BRX53" s="734"/>
      <c r="BRY53" s="734"/>
      <c r="BRZ53" s="734"/>
      <c r="BSA53" s="734"/>
      <c r="BSB53" s="734"/>
      <c r="BSC53" s="734"/>
      <c r="BSD53" s="734"/>
      <c r="BSE53" s="734"/>
      <c r="BSF53" s="734"/>
      <c r="BSG53" s="734"/>
      <c r="BSH53" s="734"/>
      <c r="BSI53" s="734"/>
      <c r="BSJ53" s="734"/>
      <c r="BSK53" s="734"/>
      <c r="BSL53" s="734"/>
      <c r="BSM53" s="734"/>
      <c r="BSN53" s="734"/>
      <c r="BSO53" s="734"/>
      <c r="BSP53" s="734"/>
      <c r="BSQ53" s="734"/>
      <c r="BSR53" s="734"/>
      <c r="BSS53" s="734"/>
      <c r="BST53" s="734"/>
      <c r="BSU53" s="734"/>
      <c r="BSV53" s="734"/>
      <c r="BSW53" s="734"/>
      <c r="BSX53" s="734"/>
      <c r="BSY53" s="734"/>
      <c r="BSZ53" s="734"/>
      <c r="BTA53" s="734"/>
      <c r="BTB53" s="734"/>
      <c r="BTC53" s="734"/>
      <c r="BTD53" s="734"/>
      <c r="BTE53" s="734"/>
      <c r="BTF53" s="734"/>
      <c r="BTG53" s="734"/>
      <c r="BTH53" s="734"/>
      <c r="BTI53" s="734"/>
      <c r="BTJ53" s="734"/>
      <c r="BTK53" s="734"/>
      <c r="BTL53" s="734"/>
      <c r="BTM53" s="734"/>
      <c r="BTN53" s="734"/>
      <c r="BTO53" s="734"/>
      <c r="BTP53" s="734"/>
      <c r="BTQ53" s="734"/>
      <c r="BTR53" s="734"/>
      <c r="BTS53" s="734"/>
      <c r="BTT53" s="734"/>
      <c r="BTU53" s="734"/>
      <c r="BTV53" s="734"/>
      <c r="BTW53" s="734"/>
      <c r="BTX53" s="734"/>
      <c r="BTY53" s="734"/>
      <c r="BTZ53" s="734"/>
      <c r="BUA53" s="734"/>
      <c r="BUB53" s="734"/>
      <c r="BUC53" s="734"/>
      <c r="BUD53" s="734"/>
      <c r="BUE53" s="734"/>
      <c r="BUF53" s="734"/>
      <c r="BUG53" s="734"/>
      <c r="BUH53" s="734"/>
      <c r="BUI53" s="734"/>
      <c r="BUJ53" s="734"/>
      <c r="BUK53" s="734"/>
      <c r="BUL53" s="734"/>
      <c r="BUM53" s="734"/>
      <c r="BUN53" s="734"/>
      <c r="BUO53" s="734"/>
      <c r="BUP53" s="734"/>
      <c r="BUQ53" s="734"/>
      <c r="BUR53" s="734"/>
      <c r="BUS53" s="734"/>
      <c r="BUT53" s="734"/>
      <c r="BUU53" s="734"/>
      <c r="BUV53" s="734"/>
      <c r="BUW53" s="734"/>
      <c r="BUX53" s="734"/>
      <c r="BUY53" s="734"/>
      <c r="BUZ53" s="734"/>
      <c r="BVA53" s="734"/>
      <c r="BVB53" s="734"/>
      <c r="BVC53" s="734"/>
      <c r="BVD53" s="734"/>
      <c r="BVE53" s="734"/>
      <c r="BVF53" s="734"/>
      <c r="BVG53" s="734"/>
      <c r="BVH53" s="734"/>
      <c r="BVI53" s="734"/>
      <c r="BVJ53" s="734"/>
      <c r="BVK53" s="734"/>
      <c r="BVL53" s="734"/>
      <c r="BVM53" s="734"/>
      <c r="BVN53" s="734"/>
      <c r="BVO53" s="734"/>
      <c r="BVP53" s="734"/>
      <c r="BVQ53" s="734"/>
      <c r="BVR53" s="734"/>
      <c r="BVS53" s="734"/>
      <c r="BVT53" s="734"/>
      <c r="BVU53" s="734"/>
      <c r="BVV53" s="734"/>
      <c r="BVW53" s="734"/>
      <c r="BVX53" s="734"/>
      <c r="BVY53" s="734"/>
      <c r="BVZ53" s="734"/>
      <c r="BWA53" s="734"/>
      <c r="BWB53" s="734"/>
      <c r="BWC53" s="734"/>
      <c r="BWD53" s="734"/>
      <c r="BWE53" s="734"/>
      <c r="BWF53" s="734"/>
      <c r="BWG53" s="734"/>
      <c r="BWH53" s="734"/>
      <c r="BWI53" s="734"/>
      <c r="BWJ53" s="734"/>
      <c r="BWK53" s="734"/>
      <c r="BWL53" s="734"/>
      <c r="BWM53" s="734"/>
      <c r="BWN53" s="734"/>
      <c r="BWO53" s="734"/>
      <c r="BWP53" s="734"/>
      <c r="BWQ53" s="734"/>
      <c r="BWR53" s="734"/>
      <c r="BWS53" s="734"/>
      <c r="BWT53" s="734"/>
      <c r="BWU53" s="734"/>
      <c r="BWV53" s="734"/>
      <c r="BWW53" s="734"/>
      <c r="BWX53" s="734"/>
      <c r="BWY53" s="734"/>
      <c r="BWZ53" s="734"/>
      <c r="BXA53" s="734"/>
      <c r="BXB53" s="734"/>
      <c r="BXC53" s="734"/>
      <c r="BXD53" s="734"/>
      <c r="BXE53" s="734"/>
      <c r="BXF53" s="734"/>
      <c r="BXG53" s="734"/>
      <c r="BXH53" s="734"/>
      <c r="BXI53" s="734"/>
      <c r="BXJ53" s="734"/>
      <c r="BXK53" s="734"/>
      <c r="BXL53" s="734"/>
      <c r="BXM53" s="734"/>
      <c r="BXN53" s="734"/>
      <c r="BXO53" s="734"/>
      <c r="BXP53" s="734"/>
      <c r="BXQ53" s="734"/>
      <c r="BXR53" s="734"/>
      <c r="BXS53" s="734"/>
      <c r="BXT53" s="734"/>
      <c r="BXU53" s="734"/>
      <c r="BXV53" s="734"/>
      <c r="BXW53" s="734"/>
      <c r="BXX53" s="734"/>
      <c r="BXY53" s="734"/>
      <c r="BXZ53" s="734"/>
      <c r="BYA53" s="734"/>
      <c r="BYB53" s="734"/>
      <c r="BYC53" s="734"/>
      <c r="BYD53" s="734"/>
      <c r="BYE53" s="734"/>
      <c r="BYF53" s="734"/>
      <c r="BYG53" s="734"/>
      <c r="BYH53" s="734"/>
      <c r="BYI53" s="734"/>
      <c r="BYJ53" s="734"/>
      <c r="BYK53" s="734"/>
      <c r="BYL53" s="734"/>
      <c r="BYM53" s="734"/>
      <c r="BYN53" s="734"/>
      <c r="BYO53" s="734"/>
      <c r="BYP53" s="734"/>
      <c r="BYQ53" s="734"/>
      <c r="BYR53" s="734"/>
      <c r="BYS53" s="734"/>
      <c r="BYT53" s="734"/>
      <c r="BYU53" s="734"/>
      <c r="BYV53" s="734"/>
      <c r="BYW53" s="734"/>
      <c r="BYX53" s="734"/>
      <c r="BYY53" s="734"/>
      <c r="BYZ53" s="734"/>
      <c r="BZA53" s="734"/>
      <c r="BZB53" s="734"/>
      <c r="BZC53" s="734"/>
      <c r="BZD53" s="734"/>
      <c r="BZE53" s="734"/>
      <c r="BZF53" s="734"/>
      <c r="BZG53" s="734"/>
      <c r="BZH53" s="734"/>
      <c r="BZI53" s="734"/>
      <c r="BZJ53" s="734"/>
      <c r="BZK53" s="734"/>
      <c r="BZL53" s="734"/>
      <c r="BZM53" s="734"/>
      <c r="BZN53" s="734"/>
      <c r="BZO53" s="734"/>
      <c r="BZP53" s="734"/>
      <c r="BZQ53" s="734"/>
      <c r="BZR53" s="734"/>
      <c r="BZS53" s="734"/>
      <c r="BZT53" s="734"/>
      <c r="BZU53" s="734"/>
      <c r="BZV53" s="734"/>
      <c r="BZW53" s="734"/>
      <c r="BZX53" s="734"/>
      <c r="BZY53" s="734"/>
      <c r="BZZ53" s="734"/>
      <c r="CAA53" s="734"/>
      <c r="CAB53" s="734"/>
      <c r="CAC53" s="734"/>
      <c r="CAD53" s="734"/>
      <c r="CAE53" s="734"/>
      <c r="CAF53" s="734"/>
      <c r="CAG53" s="734"/>
      <c r="CAH53" s="734"/>
      <c r="CAI53" s="734"/>
      <c r="CAJ53" s="734"/>
      <c r="CAK53" s="734"/>
      <c r="CAL53" s="734"/>
      <c r="CAM53" s="734"/>
      <c r="CAN53" s="734"/>
      <c r="CAO53" s="734"/>
      <c r="CAP53" s="734"/>
      <c r="CAQ53" s="734"/>
      <c r="CAR53" s="734"/>
      <c r="CAS53" s="734"/>
      <c r="CAT53" s="734"/>
      <c r="CAU53" s="734"/>
      <c r="CAV53" s="734"/>
      <c r="CAW53" s="734"/>
      <c r="CAX53" s="734"/>
      <c r="CAY53" s="734"/>
      <c r="CAZ53" s="734"/>
      <c r="CBA53" s="734"/>
      <c r="CBB53" s="734"/>
      <c r="CBC53" s="734"/>
      <c r="CBD53" s="734"/>
      <c r="CBE53" s="734"/>
      <c r="CBF53" s="734"/>
      <c r="CBG53" s="734"/>
      <c r="CBH53" s="734"/>
      <c r="CBI53" s="734"/>
      <c r="CBJ53" s="734"/>
      <c r="CBK53" s="734"/>
      <c r="CBL53" s="734"/>
      <c r="CBM53" s="734"/>
      <c r="CBN53" s="734"/>
      <c r="CBO53" s="734"/>
      <c r="CBP53" s="734"/>
      <c r="CBQ53" s="734"/>
      <c r="CBR53" s="734"/>
      <c r="CBS53" s="734"/>
      <c r="CBT53" s="734"/>
      <c r="CBU53" s="734"/>
      <c r="CBV53" s="734"/>
      <c r="CBW53" s="734"/>
      <c r="CBX53" s="734"/>
      <c r="CBY53" s="734"/>
      <c r="CBZ53" s="734"/>
      <c r="CCA53" s="734"/>
      <c r="CCB53" s="734"/>
      <c r="CCC53" s="734"/>
      <c r="CCD53" s="734"/>
      <c r="CCE53" s="734"/>
      <c r="CCF53" s="734"/>
      <c r="CCG53" s="734"/>
      <c r="CCH53" s="734"/>
      <c r="CCI53" s="734"/>
      <c r="CCJ53" s="734"/>
      <c r="CCK53" s="734"/>
      <c r="CCL53" s="734"/>
      <c r="CCM53" s="734"/>
      <c r="CCN53" s="734"/>
      <c r="CCO53" s="734"/>
      <c r="CCP53" s="734"/>
      <c r="CCQ53" s="734"/>
      <c r="CCR53" s="734"/>
      <c r="CCS53" s="734"/>
      <c r="CCT53" s="734"/>
      <c r="CCU53" s="734"/>
      <c r="CCV53" s="734"/>
      <c r="CCW53" s="734"/>
      <c r="CCX53" s="734"/>
      <c r="CCY53" s="734"/>
      <c r="CCZ53" s="734"/>
      <c r="CDA53" s="734"/>
      <c r="CDB53" s="734"/>
      <c r="CDC53" s="734"/>
      <c r="CDD53" s="734"/>
      <c r="CDE53" s="734"/>
      <c r="CDF53" s="734"/>
      <c r="CDG53" s="734"/>
      <c r="CDH53" s="734"/>
      <c r="CDI53" s="734"/>
      <c r="CDJ53" s="734"/>
      <c r="CDK53" s="734"/>
      <c r="CDL53" s="734"/>
      <c r="CDM53" s="734"/>
      <c r="CDN53" s="734"/>
      <c r="CDO53" s="734"/>
      <c r="CDP53" s="734"/>
      <c r="CDQ53" s="734"/>
      <c r="CDR53" s="734"/>
      <c r="CDS53" s="734"/>
      <c r="CDT53" s="734"/>
      <c r="CDU53" s="734"/>
      <c r="CDV53" s="734"/>
      <c r="CDW53" s="734"/>
      <c r="CDX53" s="734"/>
      <c r="CDY53" s="734"/>
      <c r="CDZ53" s="734"/>
      <c r="CEA53" s="734"/>
      <c r="CEB53" s="734"/>
      <c r="CEC53" s="734"/>
      <c r="CED53" s="734"/>
      <c r="CEE53" s="734"/>
      <c r="CEF53" s="734"/>
      <c r="CEG53" s="734"/>
      <c r="CEH53" s="734"/>
      <c r="CEI53" s="734"/>
      <c r="CEJ53" s="734"/>
      <c r="CEK53" s="734"/>
      <c r="CEL53" s="734"/>
      <c r="CEM53" s="734"/>
      <c r="CEN53" s="734"/>
      <c r="CEO53" s="734"/>
      <c r="CEP53" s="734"/>
      <c r="CEQ53" s="734"/>
      <c r="CER53" s="734"/>
      <c r="CES53" s="734"/>
      <c r="CET53" s="734"/>
      <c r="CEU53" s="734"/>
      <c r="CEV53" s="734"/>
      <c r="CEW53" s="734"/>
      <c r="CEX53" s="734"/>
      <c r="CEY53" s="734"/>
      <c r="CEZ53" s="734"/>
      <c r="CFA53" s="734"/>
      <c r="CFB53" s="734"/>
      <c r="CFC53" s="734"/>
      <c r="CFD53" s="734"/>
      <c r="CFE53" s="734"/>
      <c r="CFF53" s="734"/>
      <c r="CFG53" s="734"/>
      <c r="CFH53" s="734"/>
      <c r="CFI53" s="734"/>
      <c r="CFJ53" s="734"/>
      <c r="CFK53" s="734"/>
      <c r="CFL53" s="734"/>
      <c r="CFM53" s="734"/>
      <c r="CFN53" s="734"/>
      <c r="CFO53" s="734"/>
      <c r="CFP53" s="734"/>
      <c r="CFQ53" s="734"/>
      <c r="CFR53" s="734"/>
      <c r="CFS53" s="734"/>
      <c r="CFT53" s="734"/>
      <c r="CFU53" s="734"/>
      <c r="CFV53" s="734"/>
      <c r="CFW53" s="734"/>
      <c r="CFX53" s="734"/>
      <c r="CFY53" s="734"/>
      <c r="CFZ53" s="734"/>
      <c r="CGA53" s="734"/>
      <c r="CGB53" s="734"/>
      <c r="CGC53" s="734"/>
      <c r="CGD53" s="734"/>
      <c r="CGE53" s="734"/>
      <c r="CGF53" s="734"/>
      <c r="CGG53" s="734"/>
      <c r="CGH53" s="734"/>
      <c r="CGI53" s="734"/>
      <c r="CGJ53" s="734"/>
      <c r="CGK53" s="734"/>
      <c r="CGL53" s="734"/>
      <c r="CGM53" s="734"/>
      <c r="CGN53" s="734"/>
      <c r="CGO53" s="734"/>
      <c r="CGP53" s="734"/>
      <c r="CGQ53" s="734"/>
      <c r="CGR53" s="734"/>
      <c r="CGS53" s="734"/>
      <c r="CGT53" s="734"/>
      <c r="CGU53" s="734"/>
      <c r="CGV53" s="734"/>
      <c r="CGW53" s="734"/>
      <c r="CGX53" s="734"/>
      <c r="CGY53" s="734"/>
      <c r="CGZ53" s="734"/>
      <c r="CHA53" s="734"/>
      <c r="CHB53" s="734"/>
      <c r="CHC53" s="734"/>
      <c r="CHD53" s="734"/>
      <c r="CHE53" s="734"/>
      <c r="CHF53" s="734"/>
      <c r="CHG53" s="734"/>
      <c r="CHH53" s="734"/>
      <c r="CHI53" s="734"/>
      <c r="CHJ53" s="734"/>
      <c r="CHK53" s="734"/>
      <c r="CHL53" s="734"/>
      <c r="CHM53" s="734"/>
      <c r="CHN53" s="734"/>
      <c r="CHO53" s="734"/>
      <c r="CHP53" s="734"/>
      <c r="CHQ53" s="734"/>
      <c r="CHR53" s="734"/>
      <c r="CHS53" s="734"/>
      <c r="CHT53" s="734"/>
      <c r="CHU53" s="734"/>
      <c r="CHV53" s="734"/>
      <c r="CHW53" s="734"/>
      <c r="CHX53" s="734"/>
      <c r="CHY53" s="734"/>
      <c r="CHZ53" s="734"/>
      <c r="CIA53" s="734"/>
      <c r="CIB53" s="734"/>
      <c r="CIC53" s="734"/>
      <c r="CID53" s="734"/>
      <c r="CIE53" s="734"/>
      <c r="CIF53" s="734"/>
      <c r="CIG53" s="734"/>
      <c r="CIH53" s="734"/>
      <c r="CII53" s="734"/>
      <c r="CIJ53" s="734"/>
      <c r="CIK53" s="734"/>
      <c r="CIL53" s="734"/>
      <c r="CIM53" s="734"/>
      <c r="CIN53" s="734"/>
      <c r="CIO53" s="734"/>
      <c r="CIP53" s="734"/>
      <c r="CIQ53" s="734"/>
      <c r="CIR53" s="734"/>
      <c r="CIS53" s="734"/>
      <c r="CIT53" s="734"/>
      <c r="CIU53" s="734"/>
      <c r="CIV53" s="734"/>
      <c r="CIW53" s="734"/>
      <c r="CIX53" s="734"/>
      <c r="CIY53" s="734"/>
      <c r="CIZ53" s="734"/>
      <c r="CJA53" s="734"/>
      <c r="CJB53" s="734"/>
      <c r="CJC53" s="734"/>
      <c r="CJD53" s="734"/>
      <c r="CJE53" s="734"/>
      <c r="CJF53" s="734"/>
      <c r="CJG53" s="734"/>
      <c r="CJH53" s="734"/>
      <c r="CJI53" s="734"/>
      <c r="CJJ53" s="734"/>
      <c r="CJK53" s="734"/>
      <c r="CJL53" s="734"/>
      <c r="CJM53" s="734"/>
      <c r="CJN53" s="734"/>
      <c r="CJO53" s="734"/>
      <c r="CJP53" s="734"/>
      <c r="CJQ53" s="734"/>
      <c r="CJR53" s="734"/>
      <c r="CJS53" s="734"/>
      <c r="CJT53" s="734"/>
      <c r="CJU53" s="734"/>
      <c r="CJV53" s="734"/>
      <c r="CJW53" s="734"/>
      <c r="CJX53" s="734"/>
      <c r="CJY53" s="734"/>
      <c r="CJZ53" s="734"/>
      <c r="CKA53" s="734"/>
      <c r="CKB53" s="734"/>
      <c r="CKC53" s="734"/>
      <c r="CKD53" s="734"/>
      <c r="CKE53" s="734"/>
      <c r="CKF53" s="734"/>
      <c r="CKG53" s="734"/>
      <c r="CKH53" s="734"/>
      <c r="CKI53" s="734"/>
      <c r="CKJ53" s="734"/>
      <c r="CKK53" s="734"/>
      <c r="CKL53" s="734"/>
      <c r="CKM53" s="734"/>
      <c r="CKN53" s="734"/>
      <c r="CKO53" s="734"/>
      <c r="CKP53" s="734"/>
      <c r="CKQ53" s="734"/>
      <c r="CKR53" s="734"/>
      <c r="CKS53" s="734"/>
      <c r="CKT53" s="734"/>
      <c r="CKU53" s="734"/>
      <c r="CKV53" s="734"/>
      <c r="CKW53" s="734"/>
      <c r="CKX53" s="734"/>
      <c r="CKY53" s="734"/>
      <c r="CKZ53" s="734"/>
      <c r="CLA53" s="734"/>
      <c r="CLB53" s="734"/>
      <c r="CLC53" s="734"/>
      <c r="CLD53" s="734"/>
      <c r="CLE53" s="734"/>
      <c r="CLF53" s="734"/>
      <c r="CLG53" s="734"/>
      <c r="CLH53" s="734"/>
      <c r="CLI53" s="734"/>
      <c r="CLJ53" s="734"/>
      <c r="CLK53" s="734"/>
      <c r="CLL53" s="734"/>
      <c r="CLM53" s="734"/>
      <c r="CLN53" s="734"/>
      <c r="CLO53" s="734"/>
      <c r="CLP53" s="734"/>
      <c r="CLQ53" s="734"/>
      <c r="CLR53" s="734"/>
      <c r="CLS53" s="734"/>
      <c r="CLT53" s="734"/>
      <c r="CLU53" s="734"/>
      <c r="CLV53" s="734"/>
      <c r="CLW53" s="734"/>
      <c r="CLX53" s="734"/>
      <c r="CLY53" s="734"/>
      <c r="CLZ53" s="734"/>
      <c r="CMA53" s="734"/>
      <c r="CMB53" s="734"/>
      <c r="CMC53" s="734"/>
      <c r="CMD53" s="734"/>
      <c r="CME53" s="734"/>
      <c r="CMF53" s="734"/>
      <c r="CMG53" s="734"/>
      <c r="CMH53" s="734"/>
      <c r="CMI53" s="734"/>
      <c r="CMJ53" s="734"/>
      <c r="CMK53" s="734"/>
      <c r="CML53" s="734"/>
      <c r="CMM53" s="734"/>
      <c r="CMN53" s="734"/>
      <c r="CMO53" s="734"/>
      <c r="CMP53" s="734"/>
      <c r="CMQ53" s="734"/>
      <c r="CMR53" s="734"/>
      <c r="CMS53" s="734"/>
      <c r="CMT53" s="734"/>
      <c r="CMU53" s="734"/>
      <c r="CMV53" s="734"/>
      <c r="CMW53" s="734"/>
      <c r="CMX53" s="734"/>
      <c r="CMY53" s="734"/>
      <c r="CMZ53" s="734"/>
      <c r="CNA53" s="734"/>
      <c r="CNB53" s="734"/>
      <c r="CNC53" s="734"/>
      <c r="CND53" s="734"/>
      <c r="CNE53" s="734"/>
      <c r="CNF53" s="734"/>
      <c r="CNG53" s="734"/>
      <c r="CNH53" s="734"/>
      <c r="CNI53" s="734"/>
      <c r="CNJ53" s="734"/>
      <c r="CNK53" s="734"/>
      <c r="CNL53" s="734"/>
      <c r="CNM53" s="734"/>
      <c r="CNN53" s="734"/>
      <c r="CNO53" s="734"/>
      <c r="CNP53" s="734"/>
      <c r="CNQ53" s="734"/>
      <c r="CNR53" s="734"/>
      <c r="CNS53" s="734"/>
      <c r="CNT53" s="734"/>
      <c r="CNU53" s="734"/>
      <c r="CNV53" s="734"/>
      <c r="CNW53" s="734"/>
      <c r="CNX53" s="734"/>
      <c r="CNY53" s="734"/>
      <c r="CNZ53" s="734"/>
      <c r="COA53" s="734"/>
      <c r="COB53" s="734"/>
      <c r="COC53" s="734"/>
      <c r="COD53" s="734"/>
      <c r="COE53" s="734"/>
      <c r="COF53" s="734"/>
      <c r="COG53" s="734"/>
      <c r="COH53" s="734"/>
      <c r="COI53" s="734"/>
      <c r="COJ53" s="734"/>
      <c r="COK53" s="734"/>
      <c r="COL53" s="734"/>
      <c r="COM53" s="734"/>
      <c r="CON53" s="734"/>
      <c r="COO53" s="734"/>
      <c r="COP53" s="734"/>
      <c r="COQ53" s="734"/>
      <c r="COR53" s="734"/>
      <c r="COS53" s="734"/>
      <c r="COT53" s="734"/>
      <c r="COU53" s="734"/>
      <c r="COV53" s="734"/>
      <c r="COW53" s="734"/>
      <c r="COX53" s="734"/>
      <c r="COY53" s="734"/>
      <c r="COZ53" s="734"/>
      <c r="CPA53" s="734"/>
      <c r="CPB53" s="734"/>
      <c r="CPC53" s="734"/>
      <c r="CPD53" s="734"/>
      <c r="CPE53" s="734"/>
      <c r="CPF53" s="734"/>
      <c r="CPG53" s="734"/>
      <c r="CPH53" s="734"/>
      <c r="CPI53" s="734"/>
      <c r="CPJ53" s="734"/>
      <c r="CPK53" s="734"/>
      <c r="CPL53" s="734"/>
      <c r="CPM53" s="734"/>
      <c r="CPN53" s="734"/>
      <c r="CPO53" s="734"/>
      <c r="CPP53" s="734"/>
      <c r="CPQ53" s="734"/>
      <c r="CPR53" s="734"/>
      <c r="CPS53" s="734"/>
      <c r="CPT53" s="734"/>
      <c r="CPU53" s="734"/>
      <c r="CPV53" s="734"/>
      <c r="CPW53" s="734"/>
      <c r="CPX53" s="734"/>
      <c r="CPY53" s="734"/>
      <c r="CPZ53" s="734"/>
      <c r="CQA53" s="734"/>
      <c r="CQB53" s="734"/>
      <c r="CQC53" s="734"/>
      <c r="CQD53" s="734"/>
      <c r="CQE53" s="734"/>
      <c r="CQF53" s="734"/>
      <c r="CQG53" s="734"/>
      <c r="CQH53" s="734"/>
      <c r="CQI53" s="734"/>
      <c r="CQJ53" s="734"/>
      <c r="CQK53" s="734"/>
      <c r="CQL53" s="734"/>
      <c r="CQM53" s="734"/>
      <c r="CQN53" s="734"/>
      <c r="CQO53" s="734"/>
      <c r="CQP53" s="734"/>
      <c r="CQQ53" s="734"/>
      <c r="CQR53" s="734"/>
      <c r="CQS53" s="734"/>
      <c r="CQT53" s="734"/>
      <c r="CQU53" s="734"/>
      <c r="CQV53" s="734"/>
      <c r="CQW53" s="734"/>
      <c r="CQX53" s="734"/>
      <c r="CQY53" s="734"/>
      <c r="CQZ53" s="734"/>
      <c r="CRA53" s="734"/>
      <c r="CRB53" s="734"/>
      <c r="CRC53" s="734"/>
      <c r="CRD53" s="734"/>
      <c r="CRE53" s="734"/>
      <c r="CRF53" s="734"/>
      <c r="CRG53" s="734"/>
      <c r="CRH53" s="734"/>
      <c r="CRI53" s="734"/>
      <c r="CRJ53" s="734"/>
      <c r="CRK53" s="734"/>
      <c r="CRL53" s="734"/>
      <c r="CRM53" s="734"/>
      <c r="CRN53" s="734"/>
      <c r="CRO53" s="734"/>
      <c r="CRP53" s="734"/>
      <c r="CRQ53" s="734"/>
      <c r="CRR53" s="734"/>
      <c r="CRS53" s="734"/>
      <c r="CRT53" s="734"/>
      <c r="CRU53" s="734"/>
      <c r="CRV53" s="734"/>
      <c r="CRW53" s="734"/>
      <c r="CRX53" s="734"/>
      <c r="CRY53" s="734"/>
      <c r="CRZ53" s="734"/>
      <c r="CSA53" s="734"/>
      <c r="CSB53" s="734"/>
      <c r="CSC53" s="734"/>
      <c r="CSD53" s="734"/>
      <c r="CSE53" s="734"/>
      <c r="CSF53" s="734"/>
      <c r="CSG53" s="734"/>
      <c r="CSH53" s="734"/>
      <c r="CSI53" s="734"/>
      <c r="CSJ53" s="734"/>
      <c r="CSK53" s="734"/>
      <c r="CSL53" s="734"/>
      <c r="CSM53" s="734"/>
      <c r="CSN53" s="734"/>
      <c r="CSO53" s="734"/>
      <c r="CSP53" s="734"/>
      <c r="CSQ53" s="734"/>
      <c r="CSR53" s="734"/>
      <c r="CSS53" s="734"/>
      <c r="CST53" s="734"/>
      <c r="CSU53" s="734"/>
      <c r="CSV53" s="734"/>
      <c r="CSW53" s="734"/>
      <c r="CSX53" s="734"/>
      <c r="CSY53" s="734"/>
      <c r="CSZ53" s="734"/>
      <c r="CTA53" s="734"/>
      <c r="CTB53" s="734"/>
      <c r="CTC53" s="734"/>
      <c r="CTD53" s="734"/>
      <c r="CTE53" s="734"/>
      <c r="CTF53" s="734"/>
      <c r="CTG53" s="734"/>
      <c r="CTH53" s="734"/>
      <c r="CTI53" s="734"/>
      <c r="CTJ53" s="734"/>
      <c r="CTK53" s="734"/>
      <c r="CTL53" s="734"/>
      <c r="CTM53" s="734"/>
      <c r="CTN53" s="734"/>
      <c r="CTO53" s="734"/>
      <c r="CTP53" s="734"/>
      <c r="CTQ53" s="734"/>
      <c r="CTR53" s="734"/>
      <c r="CTS53" s="734"/>
      <c r="CTT53" s="734"/>
      <c r="CTU53" s="734"/>
      <c r="CTV53" s="734"/>
      <c r="CTW53" s="734"/>
      <c r="CTX53" s="734"/>
      <c r="CTY53" s="734"/>
      <c r="CTZ53" s="734"/>
      <c r="CUA53" s="734"/>
      <c r="CUB53" s="734"/>
      <c r="CUC53" s="734"/>
      <c r="CUD53" s="734"/>
      <c r="CUE53" s="734"/>
      <c r="CUF53" s="734"/>
      <c r="CUG53" s="734"/>
      <c r="CUH53" s="734"/>
      <c r="CUI53" s="734"/>
      <c r="CUJ53" s="734"/>
      <c r="CUK53" s="734"/>
      <c r="CUL53" s="734"/>
      <c r="CUM53" s="734"/>
      <c r="CUN53" s="734"/>
      <c r="CUO53" s="734"/>
      <c r="CUP53" s="734"/>
      <c r="CUQ53" s="734"/>
      <c r="CUR53" s="734"/>
      <c r="CUS53" s="734"/>
      <c r="CUT53" s="734"/>
      <c r="CUU53" s="734"/>
      <c r="CUV53" s="734"/>
      <c r="CUW53" s="734"/>
      <c r="CUX53" s="734"/>
      <c r="CUY53" s="734"/>
      <c r="CUZ53" s="734"/>
      <c r="CVA53" s="734"/>
      <c r="CVB53" s="734"/>
      <c r="CVC53" s="734"/>
      <c r="CVD53" s="734"/>
      <c r="CVE53" s="734"/>
      <c r="CVF53" s="734"/>
      <c r="CVG53" s="734"/>
      <c r="CVH53" s="734"/>
      <c r="CVI53" s="734"/>
      <c r="CVJ53" s="734"/>
      <c r="CVK53" s="734"/>
      <c r="CVL53" s="734"/>
      <c r="CVM53" s="734"/>
      <c r="CVN53" s="734"/>
      <c r="CVO53" s="734"/>
      <c r="CVP53" s="734"/>
      <c r="CVQ53" s="734"/>
      <c r="CVR53" s="734"/>
      <c r="CVS53" s="734"/>
      <c r="CVT53" s="734"/>
      <c r="CVU53" s="734"/>
      <c r="CVV53" s="734"/>
      <c r="CVW53" s="734"/>
      <c r="CVX53" s="734"/>
      <c r="CVY53" s="734"/>
      <c r="CVZ53" s="734"/>
      <c r="CWA53" s="734"/>
      <c r="CWB53" s="734"/>
      <c r="CWC53" s="734"/>
      <c r="CWD53" s="734"/>
      <c r="CWE53" s="734"/>
      <c r="CWF53" s="734"/>
      <c r="CWG53" s="734"/>
      <c r="CWH53" s="734"/>
      <c r="CWI53" s="734"/>
      <c r="CWJ53" s="734"/>
      <c r="CWK53" s="734"/>
      <c r="CWL53" s="734"/>
      <c r="CWM53" s="734"/>
      <c r="CWN53" s="734"/>
      <c r="CWO53" s="734"/>
      <c r="CWP53" s="734"/>
      <c r="CWQ53" s="734"/>
      <c r="CWR53" s="734"/>
      <c r="CWS53" s="734"/>
      <c r="CWT53" s="734"/>
      <c r="CWU53" s="734"/>
      <c r="CWV53" s="734"/>
      <c r="CWW53" s="734"/>
      <c r="CWX53" s="734"/>
      <c r="CWY53" s="734"/>
      <c r="CWZ53" s="734"/>
      <c r="CXA53" s="734"/>
      <c r="CXB53" s="734"/>
      <c r="CXC53" s="734"/>
      <c r="CXD53" s="734"/>
      <c r="CXE53" s="734"/>
      <c r="CXF53" s="734"/>
      <c r="CXG53" s="734"/>
      <c r="CXH53" s="734"/>
      <c r="CXI53" s="734"/>
      <c r="CXJ53" s="734"/>
      <c r="CXK53" s="734"/>
      <c r="CXL53" s="734"/>
      <c r="CXM53" s="734"/>
      <c r="CXN53" s="734"/>
      <c r="CXO53" s="734"/>
      <c r="CXP53" s="734"/>
      <c r="CXQ53" s="734"/>
      <c r="CXR53" s="734"/>
      <c r="CXS53" s="734"/>
      <c r="CXT53" s="734"/>
      <c r="CXU53" s="734"/>
      <c r="CXV53" s="734"/>
      <c r="CXW53" s="734"/>
      <c r="CXX53" s="734"/>
      <c r="CXY53" s="734"/>
      <c r="CXZ53" s="734"/>
      <c r="CYA53" s="734"/>
      <c r="CYB53" s="734"/>
      <c r="CYC53" s="734"/>
      <c r="CYD53" s="734"/>
      <c r="CYE53" s="734"/>
      <c r="CYF53" s="734"/>
      <c r="CYG53" s="734"/>
      <c r="CYH53" s="734"/>
      <c r="CYI53" s="734"/>
      <c r="CYJ53" s="734"/>
      <c r="CYK53" s="734"/>
      <c r="CYL53" s="734"/>
      <c r="CYM53" s="734"/>
      <c r="CYN53" s="734"/>
      <c r="CYO53" s="734"/>
      <c r="CYP53" s="734"/>
      <c r="CYQ53" s="734"/>
      <c r="CYR53" s="734"/>
      <c r="CYS53" s="734"/>
      <c r="CYT53" s="734"/>
      <c r="CYU53" s="734"/>
      <c r="CYV53" s="734"/>
      <c r="CYW53" s="734"/>
      <c r="CYX53" s="734"/>
      <c r="CYY53" s="734"/>
      <c r="CYZ53" s="734"/>
      <c r="CZA53" s="734"/>
      <c r="CZB53" s="734"/>
      <c r="CZC53" s="734"/>
      <c r="CZD53" s="734"/>
      <c r="CZE53" s="734"/>
      <c r="CZF53" s="734"/>
      <c r="CZG53" s="734"/>
      <c r="CZH53" s="734"/>
      <c r="CZI53" s="734"/>
      <c r="CZJ53" s="734"/>
      <c r="CZK53" s="734"/>
      <c r="CZL53" s="734"/>
      <c r="CZM53" s="734"/>
      <c r="CZN53" s="734"/>
      <c r="CZO53" s="734"/>
      <c r="CZP53" s="734"/>
      <c r="CZQ53" s="734"/>
      <c r="CZR53" s="734"/>
      <c r="CZS53" s="734"/>
      <c r="CZT53" s="734"/>
      <c r="CZU53" s="734"/>
      <c r="CZV53" s="734"/>
      <c r="CZW53" s="734"/>
      <c r="CZX53" s="734"/>
      <c r="CZY53" s="734"/>
      <c r="CZZ53" s="734"/>
      <c r="DAA53" s="734"/>
      <c r="DAB53" s="734"/>
      <c r="DAC53" s="734"/>
      <c r="DAD53" s="734"/>
      <c r="DAE53" s="734"/>
      <c r="DAF53" s="734"/>
      <c r="DAG53" s="734"/>
      <c r="DAH53" s="734"/>
      <c r="DAI53" s="734"/>
      <c r="DAJ53" s="734"/>
      <c r="DAK53" s="734"/>
      <c r="DAL53" s="734"/>
      <c r="DAM53" s="734"/>
      <c r="DAN53" s="734"/>
      <c r="DAO53" s="734"/>
      <c r="DAP53" s="734"/>
      <c r="DAQ53" s="734"/>
      <c r="DAR53" s="734"/>
      <c r="DAS53" s="734"/>
      <c r="DAT53" s="734"/>
      <c r="DAU53" s="734"/>
      <c r="DAV53" s="734"/>
      <c r="DAW53" s="734"/>
      <c r="DAX53" s="734"/>
      <c r="DAY53" s="734"/>
      <c r="DAZ53" s="734"/>
      <c r="DBA53" s="734"/>
      <c r="DBB53" s="734"/>
      <c r="DBC53" s="734"/>
      <c r="DBD53" s="734"/>
      <c r="DBE53" s="734"/>
      <c r="DBF53" s="734"/>
      <c r="DBG53" s="734"/>
      <c r="DBH53" s="734"/>
      <c r="DBI53" s="734"/>
      <c r="DBJ53" s="734"/>
      <c r="DBK53" s="734"/>
      <c r="DBL53" s="734"/>
      <c r="DBM53" s="734"/>
      <c r="DBN53" s="734"/>
      <c r="DBO53" s="734"/>
      <c r="DBP53" s="734"/>
      <c r="DBQ53" s="734"/>
      <c r="DBR53" s="734"/>
      <c r="DBS53" s="734"/>
      <c r="DBT53" s="734"/>
      <c r="DBU53" s="734"/>
      <c r="DBV53" s="734"/>
      <c r="DBW53" s="734"/>
      <c r="DBX53" s="734"/>
      <c r="DBY53" s="734"/>
      <c r="DBZ53" s="734"/>
      <c r="DCA53" s="734"/>
      <c r="DCB53" s="734"/>
      <c r="DCC53" s="734"/>
      <c r="DCD53" s="734"/>
      <c r="DCE53" s="734"/>
      <c r="DCF53" s="734"/>
      <c r="DCG53" s="734"/>
      <c r="DCH53" s="734"/>
      <c r="DCI53" s="734"/>
      <c r="DCJ53" s="734"/>
      <c r="DCK53" s="734"/>
      <c r="DCL53" s="734"/>
      <c r="DCM53" s="734"/>
      <c r="DCN53" s="734"/>
      <c r="DCO53" s="734"/>
      <c r="DCP53" s="734"/>
      <c r="DCQ53" s="734"/>
      <c r="DCR53" s="734"/>
      <c r="DCS53" s="734"/>
      <c r="DCT53" s="734"/>
      <c r="DCU53" s="734"/>
      <c r="DCV53" s="734"/>
      <c r="DCW53" s="734"/>
      <c r="DCX53" s="734"/>
      <c r="DCY53" s="734"/>
      <c r="DCZ53" s="734"/>
      <c r="DDA53" s="734"/>
      <c r="DDB53" s="734"/>
      <c r="DDC53" s="734"/>
      <c r="DDD53" s="734"/>
      <c r="DDE53" s="734"/>
      <c r="DDF53" s="734"/>
      <c r="DDG53" s="734"/>
      <c r="DDH53" s="734"/>
      <c r="DDI53" s="734"/>
      <c r="DDJ53" s="734"/>
      <c r="DDK53" s="734"/>
      <c r="DDL53" s="734"/>
      <c r="DDM53" s="734"/>
      <c r="DDN53" s="734"/>
      <c r="DDO53" s="734"/>
      <c r="DDP53" s="734"/>
      <c r="DDQ53" s="734"/>
      <c r="DDR53" s="734"/>
      <c r="DDS53" s="734"/>
      <c r="DDT53" s="734"/>
      <c r="DDU53" s="734"/>
      <c r="DDV53" s="734"/>
      <c r="DDW53" s="734"/>
      <c r="DDX53" s="734"/>
      <c r="DDY53" s="734"/>
      <c r="DDZ53" s="734"/>
      <c r="DEA53" s="734"/>
      <c r="DEB53" s="734"/>
      <c r="DEC53" s="734"/>
      <c r="DED53" s="734"/>
      <c r="DEE53" s="734"/>
      <c r="DEF53" s="734"/>
      <c r="DEG53" s="734"/>
      <c r="DEH53" s="734"/>
      <c r="DEI53" s="734"/>
      <c r="DEJ53" s="734"/>
      <c r="DEK53" s="734"/>
      <c r="DEL53" s="734"/>
      <c r="DEM53" s="734"/>
      <c r="DEN53" s="734"/>
      <c r="DEO53" s="734"/>
      <c r="DEP53" s="734"/>
      <c r="DEQ53" s="734"/>
      <c r="DER53" s="734"/>
      <c r="DES53" s="734"/>
      <c r="DET53" s="734"/>
      <c r="DEU53" s="734"/>
      <c r="DEV53" s="734"/>
      <c r="DEW53" s="734"/>
      <c r="DEX53" s="734"/>
      <c r="DEY53" s="734"/>
      <c r="DEZ53" s="734"/>
      <c r="DFA53" s="734"/>
      <c r="DFB53" s="734"/>
      <c r="DFC53" s="734"/>
      <c r="DFD53" s="734"/>
      <c r="DFE53" s="734"/>
      <c r="DFF53" s="734"/>
      <c r="DFG53" s="734"/>
      <c r="DFH53" s="734"/>
      <c r="DFI53" s="734"/>
      <c r="DFJ53" s="734"/>
      <c r="DFK53" s="734"/>
      <c r="DFL53" s="734"/>
      <c r="DFM53" s="734"/>
      <c r="DFN53" s="734"/>
      <c r="DFO53" s="734"/>
      <c r="DFP53" s="734"/>
      <c r="DFQ53" s="734"/>
      <c r="DFR53" s="734"/>
      <c r="DFS53" s="734"/>
      <c r="DFT53" s="734"/>
      <c r="DFU53" s="734"/>
      <c r="DFV53" s="734"/>
      <c r="DFW53" s="734"/>
      <c r="DFX53" s="734"/>
      <c r="DFY53" s="734"/>
      <c r="DFZ53" s="734"/>
      <c r="DGA53" s="734"/>
      <c r="DGB53" s="734"/>
      <c r="DGC53" s="734"/>
      <c r="DGD53" s="734"/>
      <c r="DGE53" s="734"/>
      <c r="DGF53" s="734"/>
      <c r="DGG53" s="734"/>
      <c r="DGH53" s="734"/>
      <c r="DGI53" s="734"/>
      <c r="DGJ53" s="734"/>
      <c r="DGK53" s="734"/>
      <c r="DGL53" s="734"/>
      <c r="DGM53" s="734"/>
      <c r="DGN53" s="734"/>
      <c r="DGO53" s="734"/>
      <c r="DGP53" s="734"/>
      <c r="DGQ53" s="734"/>
      <c r="DGR53" s="734"/>
      <c r="DGS53" s="734"/>
      <c r="DGT53" s="734"/>
      <c r="DGU53" s="734"/>
      <c r="DGV53" s="734"/>
      <c r="DGW53" s="734"/>
      <c r="DGX53" s="734"/>
      <c r="DGY53" s="734"/>
      <c r="DGZ53" s="734"/>
      <c r="DHA53" s="734"/>
      <c r="DHB53" s="734"/>
      <c r="DHC53" s="734"/>
      <c r="DHD53" s="734"/>
      <c r="DHE53" s="734"/>
      <c r="DHF53" s="734"/>
      <c r="DHG53" s="734"/>
      <c r="DHH53" s="734"/>
      <c r="DHI53" s="734"/>
      <c r="DHJ53" s="734"/>
      <c r="DHK53" s="734"/>
      <c r="DHL53" s="734"/>
      <c r="DHM53" s="734"/>
      <c r="DHN53" s="734"/>
      <c r="DHO53" s="734"/>
      <c r="DHP53" s="734"/>
      <c r="DHQ53" s="734"/>
      <c r="DHR53" s="734"/>
      <c r="DHS53" s="734"/>
      <c r="DHT53" s="734"/>
      <c r="DHU53" s="734"/>
      <c r="DHV53" s="734"/>
      <c r="DHW53" s="734"/>
      <c r="DHX53" s="734"/>
      <c r="DHY53" s="734"/>
      <c r="DHZ53" s="734"/>
      <c r="DIA53" s="734"/>
      <c r="DIB53" s="734"/>
      <c r="DIC53" s="734"/>
      <c r="DID53" s="734"/>
      <c r="DIE53" s="734"/>
      <c r="DIF53" s="734"/>
      <c r="DIG53" s="734"/>
      <c r="DIH53" s="734"/>
      <c r="DII53" s="734"/>
      <c r="DIJ53" s="734"/>
      <c r="DIK53" s="734"/>
      <c r="DIL53" s="734"/>
      <c r="DIM53" s="734"/>
      <c r="DIN53" s="734"/>
      <c r="DIO53" s="734"/>
      <c r="DIP53" s="734"/>
      <c r="DIQ53" s="734"/>
      <c r="DIR53" s="734"/>
      <c r="DIS53" s="734"/>
      <c r="DIT53" s="734"/>
      <c r="DIU53" s="734"/>
      <c r="DIV53" s="734"/>
      <c r="DIW53" s="734"/>
      <c r="DIX53" s="734"/>
      <c r="DIY53" s="734"/>
      <c r="DIZ53" s="734"/>
      <c r="DJA53" s="734"/>
      <c r="DJB53" s="734"/>
      <c r="DJC53" s="734"/>
      <c r="DJD53" s="734"/>
      <c r="DJE53" s="734"/>
      <c r="DJF53" s="734"/>
      <c r="DJG53" s="734"/>
      <c r="DJH53" s="734"/>
      <c r="DJI53" s="734"/>
      <c r="DJJ53" s="734"/>
      <c r="DJK53" s="734"/>
      <c r="DJL53" s="734"/>
      <c r="DJM53" s="734"/>
      <c r="DJN53" s="734"/>
      <c r="DJO53" s="734"/>
      <c r="DJP53" s="734"/>
      <c r="DJQ53" s="734"/>
      <c r="DJR53" s="734"/>
      <c r="DJS53" s="734"/>
      <c r="DJT53" s="734"/>
      <c r="DJU53" s="734"/>
      <c r="DJV53" s="734"/>
      <c r="DJW53" s="734"/>
      <c r="DJX53" s="734"/>
      <c r="DJY53" s="734"/>
      <c r="DJZ53" s="734"/>
      <c r="DKA53" s="734"/>
      <c r="DKB53" s="734"/>
      <c r="DKC53" s="734"/>
      <c r="DKD53" s="734"/>
      <c r="DKE53" s="734"/>
      <c r="DKF53" s="734"/>
      <c r="DKG53" s="734"/>
      <c r="DKH53" s="734"/>
      <c r="DKI53" s="734"/>
      <c r="DKJ53" s="734"/>
      <c r="DKK53" s="734"/>
      <c r="DKL53" s="734"/>
      <c r="DKM53" s="734"/>
      <c r="DKN53" s="734"/>
      <c r="DKO53" s="734"/>
      <c r="DKP53" s="734"/>
      <c r="DKQ53" s="734"/>
      <c r="DKR53" s="734"/>
      <c r="DKS53" s="734"/>
      <c r="DKT53" s="734"/>
      <c r="DKU53" s="734"/>
      <c r="DKV53" s="734"/>
      <c r="DKW53" s="734"/>
      <c r="DKX53" s="734"/>
      <c r="DKY53" s="734"/>
      <c r="DKZ53" s="734"/>
      <c r="DLA53" s="734"/>
      <c r="DLB53" s="734"/>
      <c r="DLC53" s="734"/>
      <c r="DLD53" s="734"/>
      <c r="DLE53" s="734"/>
      <c r="DLF53" s="734"/>
      <c r="DLG53" s="734"/>
      <c r="DLH53" s="734"/>
      <c r="DLI53" s="734"/>
      <c r="DLJ53" s="734"/>
      <c r="DLK53" s="734"/>
      <c r="DLL53" s="734"/>
      <c r="DLM53" s="734"/>
      <c r="DLN53" s="734"/>
      <c r="DLO53" s="734"/>
      <c r="DLP53" s="734"/>
      <c r="DLQ53" s="734"/>
      <c r="DLR53" s="734"/>
      <c r="DLS53" s="734"/>
      <c r="DLT53" s="734"/>
      <c r="DLU53" s="734"/>
      <c r="DLV53" s="734"/>
      <c r="DLW53" s="734"/>
      <c r="DLX53" s="734"/>
      <c r="DLY53" s="734"/>
      <c r="DLZ53" s="734"/>
      <c r="DMA53" s="734"/>
      <c r="DMB53" s="734"/>
      <c r="DMC53" s="734"/>
      <c r="DMD53" s="734"/>
      <c r="DME53" s="734"/>
      <c r="DMF53" s="734"/>
      <c r="DMG53" s="734"/>
      <c r="DMH53" s="734"/>
      <c r="DMI53" s="734"/>
      <c r="DMJ53" s="734"/>
      <c r="DMK53" s="734"/>
      <c r="DML53" s="734"/>
      <c r="DMM53" s="734"/>
      <c r="DMN53" s="734"/>
      <c r="DMO53" s="734"/>
      <c r="DMP53" s="734"/>
      <c r="DMQ53" s="734"/>
      <c r="DMR53" s="734"/>
      <c r="DMS53" s="734"/>
      <c r="DMT53" s="734"/>
      <c r="DMU53" s="734"/>
      <c r="DMV53" s="734"/>
      <c r="DMW53" s="734"/>
      <c r="DMX53" s="734"/>
      <c r="DMY53" s="734"/>
      <c r="DMZ53" s="734"/>
      <c r="DNA53" s="734"/>
      <c r="DNB53" s="734"/>
      <c r="DNC53" s="734"/>
      <c r="DND53" s="734"/>
      <c r="DNE53" s="734"/>
      <c r="DNF53" s="734"/>
      <c r="DNG53" s="734"/>
      <c r="DNH53" s="734"/>
      <c r="DNI53" s="734"/>
      <c r="DNJ53" s="734"/>
      <c r="DNK53" s="734"/>
      <c r="DNL53" s="734"/>
      <c r="DNM53" s="734"/>
      <c r="DNN53" s="734"/>
      <c r="DNO53" s="734"/>
      <c r="DNP53" s="734"/>
      <c r="DNQ53" s="734"/>
      <c r="DNR53" s="734"/>
      <c r="DNS53" s="734"/>
      <c r="DNT53" s="734"/>
      <c r="DNU53" s="734"/>
      <c r="DNV53" s="734"/>
      <c r="DNW53" s="734"/>
      <c r="DNX53" s="734"/>
      <c r="DNY53" s="734"/>
      <c r="DNZ53" s="734"/>
      <c r="DOA53" s="734"/>
      <c r="DOB53" s="734"/>
      <c r="DOC53" s="734"/>
      <c r="DOD53" s="734"/>
      <c r="DOE53" s="734"/>
      <c r="DOF53" s="734"/>
      <c r="DOG53" s="734"/>
      <c r="DOH53" s="734"/>
      <c r="DOI53" s="734"/>
      <c r="DOJ53" s="734"/>
      <c r="DOK53" s="734"/>
      <c r="DOL53" s="734"/>
      <c r="DOM53" s="734"/>
      <c r="DON53" s="734"/>
      <c r="DOO53" s="734"/>
      <c r="DOP53" s="734"/>
      <c r="DOQ53" s="734"/>
      <c r="DOR53" s="734"/>
      <c r="DOS53" s="734"/>
      <c r="DOT53" s="734"/>
      <c r="DOU53" s="734"/>
      <c r="DOV53" s="734"/>
      <c r="DOW53" s="734"/>
      <c r="DOX53" s="734"/>
      <c r="DOY53" s="734"/>
      <c r="DOZ53" s="734"/>
      <c r="DPA53" s="734"/>
      <c r="DPB53" s="734"/>
      <c r="DPC53" s="734"/>
      <c r="DPD53" s="734"/>
      <c r="DPE53" s="734"/>
      <c r="DPF53" s="734"/>
      <c r="DPG53" s="734"/>
      <c r="DPH53" s="734"/>
      <c r="DPI53" s="734"/>
      <c r="DPJ53" s="734"/>
      <c r="DPK53" s="734"/>
      <c r="DPL53" s="734"/>
      <c r="DPM53" s="734"/>
      <c r="DPN53" s="734"/>
      <c r="DPO53" s="734"/>
      <c r="DPP53" s="734"/>
      <c r="DPQ53" s="734"/>
      <c r="DPR53" s="734"/>
      <c r="DPS53" s="734"/>
      <c r="DPT53" s="734"/>
      <c r="DPU53" s="734"/>
      <c r="DPV53" s="734"/>
      <c r="DPW53" s="734"/>
      <c r="DPX53" s="734"/>
      <c r="DPY53" s="734"/>
      <c r="DPZ53" s="734"/>
      <c r="DQA53" s="734"/>
      <c r="DQB53" s="734"/>
      <c r="DQC53" s="734"/>
      <c r="DQD53" s="734"/>
      <c r="DQE53" s="734"/>
      <c r="DQF53" s="734"/>
      <c r="DQG53" s="734"/>
      <c r="DQH53" s="734"/>
      <c r="DQI53" s="734"/>
      <c r="DQJ53" s="734"/>
      <c r="DQK53" s="734"/>
      <c r="DQL53" s="734"/>
      <c r="DQM53" s="734"/>
      <c r="DQN53" s="734"/>
      <c r="DQO53" s="734"/>
      <c r="DQP53" s="734"/>
      <c r="DQQ53" s="734"/>
      <c r="DQR53" s="734"/>
      <c r="DQS53" s="734"/>
      <c r="DQT53" s="734"/>
      <c r="DQU53" s="734"/>
      <c r="DQV53" s="734"/>
      <c r="DQW53" s="734"/>
      <c r="DQX53" s="734"/>
      <c r="DQY53" s="734"/>
      <c r="DQZ53" s="734"/>
      <c r="DRA53" s="734"/>
      <c r="DRB53" s="734"/>
      <c r="DRC53" s="734"/>
      <c r="DRD53" s="734"/>
      <c r="DRE53" s="734"/>
      <c r="DRF53" s="734"/>
      <c r="DRG53" s="734"/>
      <c r="DRH53" s="734"/>
      <c r="DRI53" s="734"/>
      <c r="DRJ53" s="734"/>
      <c r="DRK53" s="734"/>
      <c r="DRL53" s="734"/>
      <c r="DRM53" s="734"/>
      <c r="DRN53" s="734"/>
      <c r="DRO53" s="734"/>
      <c r="DRP53" s="734"/>
      <c r="DRQ53" s="734"/>
      <c r="DRR53" s="734"/>
      <c r="DRS53" s="734"/>
      <c r="DRT53" s="734"/>
      <c r="DRU53" s="734"/>
      <c r="DRV53" s="734"/>
      <c r="DRW53" s="734"/>
      <c r="DRX53" s="734"/>
      <c r="DRY53" s="734"/>
      <c r="DRZ53" s="734"/>
      <c r="DSA53" s="734"/>
      <c r="DSB53" s="734"/>
      <c r="DSC53" s="734"/>
      <c r="DSD53" s="734"/>
      <c r="DSE53" s="734"/>
      <c r="DSF53" s="734"/>
      <c r="DSG53" s="734"/>
      <c r="DSH53" s="734"/>
      <c r="DSI53" s="734"/>
      <c r="DSJ53" s="734"/>
      <c r="DSK53" s="734"/>
      <c r="DSL53" s="734"/>
      <c r="DSM53" s="734"/>
      <c r="DSN53" s="734"/>
      <c r="DSO53" s="734"/>
      <c r="DSP53" s="734"/>
      <c r="DSQ53" s="734"/>
      <c r="DSR53" s="734"/>
      <c r="DSS53" s="734"/>
      <c r="DST53" s="734"/>
      <c r="DSU53" s="734"/>
      <c r="DSV53" s="734"/>
      <c r="DSW53" s="734"/>
      <c r="DSX53" s="734"/>
      <c r="DSY53" s="734"/>
      <c r="DSZ53" s="734"/>
      <c r="DTA53" s="734"/>
      <c r="DTB53" s="734"/>
      <c r="DTC53" s="734"/>
      <c r="DTD53" s="734"/>
      <c r="DTE53" s="734"/>
      <c r="DTF53" s="734"/>
      <c r="DTG53" s="734"/>
      <c r="DTH53" s="734"/>
      <c r="DTI53" s="734"/>
      <c r="DTJ53" s="734"/>
      <c r="DTK53" s="734"/>
      <c r="DTL53" s="734"/>
      <c r="DTM53" s="734"/>
      <c r="DTN53" s="734"/>
      <c r="DTO53" s="734"/>
      <c r="DTP53" s="734"/>
      <c r="DTQ53" s="734"/>
      <c r="DTR53" s="734"/>
      <c r="DTS53" s="734"/>
      <c r="DTT53" s="734"/>
      <c r="DTU53" s="734"/>
      <c r="DTV53" s="734"/>
      <c r="DTW53" s="734"/>
      <c r="DTX53" s="734"/>
      <c r="DTY53" s="734"/>
      <c r="DTZ53" s="734"/>
      <c r="DUA53" s="734"/>
      <c r="DUB53" s="734"/>
      <c r="DUC53" s="734"/>
      <c r="DUD53" s="734"/>
      <c r="DUE53" s="734"/>
      <c r="DUF53" s="734"/>
      <c r="DUG53" s="734"/>
      <c r="DUH53" s="734"/>
      <c r="DUI53" s="734"/>
      <c r="DUJ53" s="734"/>
      <c r="DUK53" s="734"/>
      <c r="DUL53" s="734"/>
      <c r="DUM53" s="734"/>
      <c r="DUN53" s="734"/>
      <c r="DUO53" s="734"/>
      <c r="DUP53" s="734"/>
      <c r="DUQ53" s="734"/>
      <c r="DUR53" s="734"/>
      <c r="DUS53" s="734"/>
      <c r="DUT53" s="734"/>
      <c r="DUU53" s="734"/>
      <c r="DUV53" s="734"/>
      <c r="DUW53" s="734"/>
      <c r="DUX53" s="734"/>
      <c r="DUY53" s="734"/>
      <c r="DUZ53" s="734"/>
      <c r="DVA53" s="734"/>
      <c r="DVB53" s="734"/>
      <c r="DVC53" s="734"/>
      <c r="DVD53" s="734"/>
      <c r="DVE53" s="734"/>
      <c r="DVF53" s="734"/>
      <c r="DVG53" s="734"/>
      <c r="DVH53" s="734"/>
      <c r="DVI53" s="734"/>
      <c r="DVJ53" s="734"/>
      <c r="DVK53" s="734"/>
      <c r="DVL53" s="734"/>
      <c r="DVM53" s="734"/>
      <c r="DVN53" s="734"/>
      <c r="DVO53" s="734"/>
      <c r="DVP53" s="734"/>
      <c r="DVQ53" s="734"/>
      <c r="DVR53" s="734"/>
      <c r="DVS53" s="734"/>
      <c r="DVT53" s="734"/>
      <c r="DVU53" s="734"/>
      <c r="DVV53" s="734"/>
      <c r="DVW53" s="734"/>
      <c r="DVX53" s="734"/>
      <c r="DVY53" s="734"/>
      <c r="DVZ53" s="734"/>
      <c r="DWA53" s="734"/>
      <c r="DWB53" s="734"/>
      <c r="DWC53" s="734"/>
      <c r="DWD53" s="734"/>
      <c r="DWE53" s="734"/>
      <c r="DWF53" s="734"/>
      <c r="DWG53" s="734"/>
      <c r="DWH53" s="734"/>
      <c r="DWI53" s="734"/>
      <c r="DWJ53" s="734"/>
      <c r="DWK53" s="734"/>
      <c r="DWL53" s="734"/>
      <c r="DWM53" s="734"/>
      <c r="DWN53" s="734"/>
      <c r="DWO53" s="734"/>
      <c r="DWP53" s="734"/>
      <c r="DWQ53" s="734"/>
      <c r="DWR53" s="734"/>
      <c r="DWS53" s="734"/>
      <c r="DWT53" s="734"/>
      <c r="DWU53" s="734"/>
      <c r="DWV53" s="734"/>
      <c r="DWW53" s="734"/>
      <c r="DWX53" s="734"/>
      <c r="DWY53" s="734"/>
      <c r="DWZ53" s="734"/>
      <c r="DXA53" s="734"/>
      <c r="DXB53" s="734"/>
      <c r="DXC53" s="734"/>
      <c r="DXD53" s="734"/>
      <c r="DXE53" s="734"/>
      <c r="DXF53" s="734"/>
      <c r="DXG53" s="734"/>
      <c r="DXH53" s="734"/>
      <c r="DXI53" s="734"/>
      <c r="DXJ53" s="734"/>
      <c r="DXK53" s="734"/>
      <c r="DXL53" s="734"/>
      <c r="DXM53" s="734"/>
      <c r="DXN53" s="734"/>
      <c r="DXO53" s="734"/>
      <c r="DXP53" s="734"/>
      <c r="DXQ53" s="734"/>
      <c r="DXR53" s="734"/>
      <c r="DXS53" s="734"/>
      <c r="DXT53" s="734"/>
      <c r="DXU53" s="734"/>
      <c r="DXV53" s="734"/>
      <c r="DXW53" s="734"/>
      <c r="DXX53" s="734"/>
      <c r="DXY53" s="734"/>
      <c r="DXZ53" s="734"/>
      <c r="DYA53" s="734"/>
      <c r="DYB53" s="734"/>
      <c r="DYC53" s="734"/>
      <c r="DYD53" s="734"/>
      <c r="DYE53" s="734"/>
      <c r="DYF53" s="734"/>
      <c r="DYG53" s="734"/>
      <c r="DYH53" s="734"/>
      <c r="DYI53" s="734"/>
      <c r="DYJ53" s="734"/>
      <c r="DYK53" s="734"/>
      <c r="DYL53" s="734"/>
      <c r="DYM53" s="734"/>
      <c r="DYN53" s="734"/>
      <c r="DYO53" s="734"/>
      <c r="DYP53" s="734"/>
      <c r="DYQ53" s="734"/>
      <c r="DYR53" s="734"/>
      <c r="DYS53" s="734"/>
      <c r="DYT53" s="734"/>
      <c r="DYU53" s="734"/>
      <c r="DYV53" s="734"/>
      <c r="DYW53" s="734"/>
      <c r="DYX53" s="734"/>
      <c r="DYY53" s="734"/>
      <c r="DYZ53" s="734"/>
      <c r="DZA53" s="734"/>
      <c r="DZB53" s="734"/>
      <c r="DZC53" s="734"/>
      <c r="DZD53" s="734"/>
      <c r="DZE53" s="734"/>
      <c r="DZF53" s="734"/>
      <c r="DZG53" s="734"/>
      <c r="DZH53" s="734"/>
      <c r="DZI53" s="734"/>
      <c r="DZJ53" s="734"/>
      <c r="DZK53" s="734"/>
      <c r="DZL53" s="734"/>
      <c r="DZM53" s="734"/>
      <c r="DZN53" s="734"/>
      <c r="DZO53" s="734"/>
      <c r="DZP53" s="734"/>
      <c r="DZQ53" s="734"/>
      <c r="DZR53" s="734"/>
      <c r="DZS53" s="734"/>
      <c r="DZT53" s="734"/>
      <c r="DZU53" s="734"/>
      <c r="DZV53" s="734"/>
      <c r="DZW53" s="734"/>
      <c r="DZX53" s="734"/>
      <c r="DZY53" s="734"/>
      <c r="DZZ53" s="734"/>
      <c r="EAA53" s="734"/>
      <c r="EAB53" s="734"/>
      <c r="EAC53" s="734"/>
      <c r="EAD53" s="734"/>
      <c r="EAE53" s="734"/>
      <c r="EAF53" s="734"/>
      <c r="EAG53" s="734"/>
      <c r="EAH53" s="734"/>
      <c r="EAI53" s="734"/>
      <c r="EAJ53" s="734"/>
      <c r="EAK53" s="734"/>
      <c r="EAL53" s="734"/>
      <c r="EAM53" s="734"/>
      <c r="EAN53" s="734"/>
      <c r="EAO53" s="734"/>
      <c r="EAP53" s="734"/>
      <c r="EAQ53" s="734"/>
      <c r="EAR53" s="734"/>
      <c r="EAS53" s="734"/>
      <c r="EAT53" s="734"/>
      <c r="EAU53" s="734"/>
      <c r="EAV53" s="734"/>
      <c r="EAW53" s="734"/>
      <c r="EAX53" s="734"/>
      <c r="EAY53" s="734"/>
      <c r="EAZ53" s="734"/>
      <c r="EBA53" s="734"/>
      <c r="EBB53" s="734"/>
      <c r="EBC53" s="734"/>
      <c r="EBD53" s="734"/>
      <c r="EBE53" s="734"/>
      <c r="EBF53" s="734"/>
      <c r="EBG53" s="734"/>
      <c r="EBH53" s="734"/>
      <c r="EBI53" s="734"/>
      <c r="EBJ53" s="734"/>
      <c r="EBK53" s="734"/>
      <c r="EBL53" s="734"/>
      <c r="EBM53" s="734"/>
      <c r="EBN53" s="734"/>
      <c r="EBO53" s="734"/>
      <c r="EBP53" s="734"/>
      <c r="EBQ53" s="734"/>
      <c r="EBR53" s="734"/>
      <c r="EBS53" s="734"/>
      <c r="EBT53" s="734"/>
      <c r="EBU53" s="734"/>
      <c r="EBV53" s="734"/>
      <c r="EBW53" s="734"/>
      <c r="EBX53" s="734"/>
      <c r="EBY53" s="734"/>
      <c r="EBZ53" s="734"/>
      <c r="ECA53" s="734"/>
      <c r="ECB53" s="734"/>
      <c r="ECC53" s="734"/>
      <c r="ECD53" s="734"/>
      <c r="ECE53" s="734"/>
      <c r="ECF53" s="734"/>
      <c r="ECG53" s="734"/>
      <c r="ECH53" s="734"/>
      <c r="ECI53" s="734"/>
      <c r="ECJ53" s="734"/>
      <c r="ECK53" s="734"/>
      <c r="ECL53" s="734"/>
      <c r="ECM53" s="734"/>
      <c r="ECN53" s="734"/>
      <c r="ECO53" s="734"/>
      <c r="ECP53" s="734"/>
      <c r="ECQ53" s="734"/>
      <c r="ECR53" s="734"/>
      <c r="ECS53" s="734"/>
      <c r="ECT53" s="734"/>
      <c r="ECU53" s="734"/>
      <c r="ECV53" s="734"/>
      <c r="ECW53" s="734"/>
      <c r="ECX53" s="734"/>
      <c r="ECY53" s="734"/>
      <c r="ECZ53" s="734"/>
      <c r="EDA53" s="734"/>
      <c r="EDB53" s="734"/>
      <c r="EDC53" s="734"/>
      <c r="EDD53" s="734"/>
      <c r="EDE53" s="734"/>
      <c r="EDF53" s="734"/>
      <c r="EDG53" s="734"/>
      <c r="EDH53" s="734"/>
      <c r="EDI53" s="734"/>
      <c r="EDJ53" s="734"/>
      <c r="EDK53" s="734"/>
      <c r="EDL53" s="734"/>
      <c r="EDM53" s="734"/>
      <c r="EDN53" s="734"/>
      <c r="EDO53" s="734"/>
      <c r="EDP53" s="734"/>
      <c r="EDQ53" s="734"/>
      <c r="EDR53" s="734"/>
      <c r="EDS53" s="734"/>
      <c r="EDT53" s="734"/>
      <c r="EDU53" s="734"/>
      <c r="EDV53" s="734"/>
      <c r="EDW53" s="734"/>
      <c r="EDX53" s="734"/>
      <c r="EDY53" s="734"/>
      <c r="EDZ53" s="734"/>
      <c r="EEA53" s="734"/>
      <c r="EEB53" s="734"/>
      <c r="EEC53" s="734"/>
      <c r="EED53" s="734"/>
      <c r="EEE53" s="734"/>
      <c r="EEF53" s="734"/>
      <c r="EEG53" s="734"/>
      <c r="EEH53" s="734"/>
      <c r="EEI53" s="734"/>
      <c r="EEJ53" s="734"/>
      <c r="EEK53" s="734"/>
      <c r="EEL53" s="734"/>
      <c r="EEM53" s="734"/>
      <c r="EEN53" s="734"/>
      <c r="EEO53" s="734"/>
      <c r="EEP53" s="734"/>
      <c r="EEQ53" s="734"/>
      <c r="EER53" s="734"/>
      <c r="EES53" s="734"/>
      <c r="EET53" s="734"/>
      <c r="EEU53" s="734"/>
      <c r="EEV53" s="734"/>
      <c r="EEW53" s="734"/>
      <c r="EEX53" s="734"/>
      <c r="EEY53" s="734"/>
      <c r="EEZ53" s="734"/>
      <c r="EFA53" s="734"/>
      <c r="EFB53" s="734"/>
      <c r="EFC53" s="734"/>
      <c r="EFD53" s="734"/>
      <c r="EFE53" s="734"/>
      <c r="EFF53" s="734"/>
      <c r="EFG53" s="734"/>
      <c r="EFH53" s="734"/>
      <c r="EFI53" s="734"/>
      <c r="EFJ53" s="734"/>
      <c r="EFK53" s="734"/>
      <c r="EFL53" s="734"/>
      <c r="EFM53" s="734"/>
      <c r="EFN53" s="734"/>
      <c r="EFO53" s="734"/>
      <c r="EFP53" s="734"/>
      <c r="EFQ53" s="734"/>
      <c r="EFR53" s="734"/>
      <c r="EFS53" s="734"/>
      <c r="EFT53" s="734"/>
      <c r="EFU53" s="734"/>
      <c r="EFV53" s="734"/>
      <c r="EFW53" s="734"/>
      <c r="EFX53" s="734"/>
      <c r="EFY53" s="734"/>
      <c r="EFZ53" s="734"/>
      <c r="EGA53" s="734"/>
      <c r="EGB53" s="734"/>
      <c r="EGC53" s="734"/>
      <c r="EGD53" s="734"/>
      <c r="EGE53" s="734"/>
      <c r="EGF53" s="734"/>
      <c r="EGG53" s="734"/>
      <c r="EGH53" s="734"/>
      <c r="EGI53" s="734"/>
      <c r="EGJ53" s="734"/>
      <c r="EGK53" s="734"/>
      <c r="EGL53" s="734"/>
      <c r="EGM53" s="734"/>
      <c r="EGN53" s="734"/>
      <c r="EGO53" s="734"/>
      <c r="EGP53" s="734"/>
      <c r="EGQ53" s="734"/>
      <c r="EGR53" s="734"/>
      <c r="EGS53" s="734"/>
      <c r="EGT53" s="734"/>
      <c r="EGU53" s="734"/>
      <c r="EGV53" s="734"/>
      <c r="EGW53" s="734"/>
      <c r="EGX53" s="734"/>
      <c r="EGY53" s="734"/>
      <c r="EGZ53" s="734"/>
      <c r="EHA53" s="734"/>
      <c r="EHB53" s="734"/>
      <c r="EHC53" s="734"/>
      <c r="EHD53" s="734"/>
      <c r="EHE53" s="734"/>
      <c r="EHF53" s="734"/>
      <c r="EHG53" s="734"/>
      <c r="EHH53" s="734"/>
      <c r="EHI53" s="734"/>
      <c r="EHJ53" s="734"/>
      <c r="EHK53" s="734"/>
      <c r="EHL53" s="734"/>
      <c r="EHM53" s="734"/>
      <c r="EHN53" s="734"/>
      <c r="EHO53" s="734"/>
      <c r="EHP53" s="734"/>
      <c r="EHQ53" s="734"/>
      <c r="EHR53" s="734"/>
      <c r="EHS53" s="734"/>
      <c r="EHT53" s="734"/>
      <c r="EHU53" s="734"/>
      <c r="EHV53" s="734"/>
      <c r="EHW53" s="734"/>
      <c r="EHX53" s="734"/>
      <c r="EHY53" s="734"/>
      <c r="EHZ53" s="734"/>
      <c r="EIA53" s="734"/>
      <c r="EIB53" s="734"/>
      <c r="EIC53" s="734"/>
      <c r="EID53" s="734"/>
      <c r="EIE53" s="734"/>
      <c r="EIF53" s="734"/>
      <c r="EIG53" s="734"/>
      <c r="EIH53" s="734"/>
      <c r="EII53" s="734"/>
      <c r="EIJ53" s="734"/>
      <c r="EIK53" s="734"/>
      <c r="EIL53" s="734"/>
      <c r="EIM53" s="734"/>
      <c r="EIN53" s="734"/>
      <c r="EIO53" s="734"/>
      <c r="EIP53" s="734"/>
      <c r="EIQ53" s="734"/>
      <c r="EIR53" s="734"/>
      <c r="EIS53" s="734"/>
      <c r="EIT53" s="734"/>
      <c r="EIU53" s="734"/>
      <c r="EIV53" s="734"/>
      <c r="EIW53" s="734"/>
      <c r="EIX53" s="734"/>
      <c r="EIY53" s="734"/>
      <c r="EIZ53" s="734"/>
      <c r="EJA53" s="734"/>
      <c r="EJB53" s="734"/>
      <c r="EJC53" s="734"/>
      <c r="EJD53" s="734"/>
      <c r="EJE53" s="734"/>
      <c r="EJF53" s="734"/>
      <c r="EJG53" s="734"/>
      <c r="EJH53" s="734"/>
      <c r="EJI53" s="734"/>
      <c r="EJJ53" s="734"/>
      <c r="EJK53" s="734"/>
      <c r="EJL53" s="734"/>
      <c r="EJM53" s="734"/>
      <c r="EJN53" s="734"/>
      <c r="EJO53" s="734"/>
      <c r="EJP53" s="734"/>
      <c r="EJQ53" s="734"/>
      <c r="EJR53" s="734"/>
      <c r="EJS53" s="734"/>
      <c r="EJT53" s="734"/>
      <c r="EJU53" s="734"/>
      <c r="EJV53" s="734"/>
      <c r="EJW53" s="734"/>
      <c r="EJX53" s="734"/>
      <c r="EJY53" s="734"/>
      <c r="EJZ53" s="734"/>
      <c r="EKA53" s="734"/>
      <c r="EKB53" s="734"/>
      <c r="EKC53" s="734"/>
      <c r="EKD53" s="734"/>
      <c r="EKE53" s="734"/>
      <c r="EKF53" s="734"/>
      <c r="EKG53" s="734"/>
      <c r="EKH53" s="734"/>
      <c r="EKI53" s="734"/>
      <c r="EKJ53" s="734"/>
      <c r="EKK53" s="734"/>
      <c r="EKL53" s="734"/>
      <c r="EKM53" s="734"/>
      <c r="EKN53" s="734"/>
      <c r="EKO53" s="734"/>
      <c r="EKP53" s="734"/>
      <c r="EKQ53" s="734"/>
      <c r="EKR53" s="734"/>
      <c r="EKS53" s="734"/>
      <c r="EKT53" s="734"/>
      <c r="EKU53" s="734"/>
      <c r="EKV53" s="734"/>
      <c r="EKW53" s="734"/>
      <c r="EKX53" s="734"/>
      <c r="EKY53" s="734"/>
      <c r="EKZ53" s="734"/>
      <c r="ELA53" s="734"/>
      <c r="ELB53" s="734"/>
      <c r="ELC53" s="734"/>
      <c r="ELD53" s="734"/>
      <c r="ELE53" s="734"/>
      <c r="ELF53" s="734"/>
      <c r="ELG53" s="734"/>
      <c r="ELH53" s="734"/>
      <c r="ELI53" s="734"/>
      <c r="ELJ53" s="734"/>
      <c r="ELK53" s="734"/>
      <c r="ELL53" s="734"/>
      <c r="ELM53" s="734"/>
      <c r="ELN53" s="734"/>
      <c r="ELO53" s="734"/>
      <c r="ELP53" s="734"/>
      <c r="ELQ53" s="734"/>
      <c r="ELR53" s="734"/>
      <c r="ELS53" s="734"/>
      <c r="ELT53" s="734"/>
      <c r="ELU53" s="734"/>
      <c r="ELV53" s="734"/>
      <c r="ELW53" s="734"/>
      <c r="ELX53" s="734"/>
      <c r="ELY53" s="734"/>
      <c r="ELZ53" s="734"/>
      <c r="EMA53" s="734"/>
      <c r="EMB53" s="734"/>
      <c r="EMC53" s="734"/>
      <c r="EMD53" s="734"/>
      <c r="EME53" s="734"/>
      <c r="EMF53" s="734"/>
      <c r="EMG53" s="734"/>
      <c r="EMH53" s="734"/>
      <c r="EMI53" s="734"/>
      <c r="EMJ53" s="734"/>
      <c r="EMK53" s="734"/>
      <c r="EML53" s="734"/>
      <c r="EMM53" s="734"/>
      <c r="EMN53" s="734"/>
      <c r="EMO53" s="734"/>
      <c r="EMP53" s="734"/>
      <c r="EMQ53" s="734"/>
      <c r="EMR53" s="734"/>
      <c r="EMS53" s="734"/>
      <c r="EMT53" s="734"/>
      <c r="EMU53" s="734"/>
      <c r="EMV53" s="734"/>
      <c r="EMW53" s="734"/>
      <c r="EMX53" s="734"/>
      <c r="EMY53" s="734"/>
      <c r="EMZ53" s="734"/>
      <c r="ENA53" s="734"/>
      <c r="ENB53" s="734"/>
      <c r="ENC53" s="734"/>
      <c r="END53" s="734"/>
      <c r="ENE53" s="734"/>
      <c r="ENF53" s="734"/>
      <c r="ENG53" s="734"/>
      <c r="ENH53" s="734"/>
      <c r="ENI53" s="734"/>
      <c r="ENJ53" s="734"/>
      <c r="ENK53" s="734"/>
      <c r="ENL53" s="734"/>
      <c r="ENM53" s="734"/>
      <c r="ENN53" s="734"/>
      <c r="ENO53" s="734"/>
      <c r="ENP53" s="734"/>
      <c r="ENQ53" s="734"/>
      <c r="ENR53" s="734"/>
      <c r="ENS53" s="734"/>
      <c r="ENT53" s="734"/>
      <c r="ENU53" s="734"/>
      <c r="ENV53" s="734"/>
      <c r="ENW53" s="734"/>
      <c r="ENX53" s="734"/>
      <c r="ENY53" s="734"/>
      <c r="ENZ53" s="734"/>
      <c r="EOA53" s="734"/>
      <c r="EOB53" s="734"/>
      <c r="EOC53" s="734"/>
      <c r="EOD53" s="734"/>
      <c r="EOE53" s="734"/>
      <c r="EOF53" s="734"/>
      <c r="EOG53" s="734"/>
      <c r="EOH53" s="734"/>
      <c r="EOI53" s="734"/>
      <c r="EOJ53" s="734"/>
      <c r="EOK53" s="734"/>
      <c r="EOL53" s="734"/>
      <c r="EOM53" s="734"/>
      <c r="EON53" s="734"/>
      <c r="EOO53" s="734"/>
      <c r="EOP53" s="734"/>
      <c r="EOQ53" s="734"/>
      <c r="EOR53" s="734"/>
      <c r="EOS53" s="734"/>
      <c r="EOT53" s="734"/>
      <c r="EOU53" s="734"/>
      <c r="EOV53" s="734"/>
      <c r="EOW53" s="734"/>
      <c r="EOX53" s="734"/>
      <c r="EOY53" s="734"/>
      <c r="EOZ53" s="734"/>
      <c r="EPA53" s="734"/>
      <c r="EPB53" s="734"/>
      <c r="EPC53" s="734"/>
      <c r="EPD53" s="734"/>
      <c r="EPE53" s="734"/>
      <c r="EPF53" s="734"/>
      <c r="EPG53" s="734"/>
      <c r="EPH53" s="734"/>
      <c r="EPI53" s="734"/>
      <c r="EPJ53" s="734"/>
      <c r="EPK53" s="734"/>
      <c r="EPL53" s="734"/>
      <c r="EPM53" s="734"/>
      <c r="EPN53" s="734"/>
      <c r="EPO53" s="734"/>
      <c r="EPP53" s="734"/>
      <c r="EPQ53" s="734"/>
      <c r="EPR53" s="734"/>
      <c r="EPS53" s="734"/>
      <c r="EPT53" s="734"/>
      <c r="EPU53" s="734"/>
      <c r="EPV53" s="734"/>
      <c r="EPW53" s="734"/>
      <c r="EPX53" s="734"/>
      <c r="EPY53" s="734"/>
      <c r="EPZ53" s="734"/>
      <c r="EQA53" s="734"/>
      <c r="EQB53" s="734"/>
      <c r="EQC53" s="734"/>
      <c r="EQD53" s="734"/>
      <c r="EQE53" s="734"/>
      <c r="EQF53" s="734"/>
      <c r="EQG53" s="734"/>
      <c r="EQH53" s="734"/>
      <c r="EQI53" s="734"/>
      <c r="EQJ53" s="734"/>
      <c r="EQK53" s="734"/>
      <c r="EQL53" s="734"/>
      <c r="EQM53" s="734"/>
      <c r="EQN53" s="734"/>
      <c r="EQO53" s="734"/>
      <c r="EQP53" s="734"/>
      <c r="EQQ53" s="734"/>
      <c r="EQR53" s="734"/>
      <c r="EQS53" s="734"/>
      <c r="EQT53" s="734"/>
      <c r="EQU53" s="734"/>
      <c r="EQV53" s="734"/>
      <c r="EQW53" s="734"/>
      <c r="EQX53" s="734"/>
      <c r="EQY53" s="734"/>
      <c r="EQZ53" s="734"/>
      <c r="ERA53" s="734"/>
      <c r="ERB53" s="734"/>
      <c r="ERC53" s="734"/>
      <c r="ERD53" s="734"/>
      <c r="ERE53" s="734"/>
      <c r="ERF53" s="734"/>
      <c r="ERG53" s="734"/>
      <c r="ERH53" s="734"/>
      <c r="ERI53" s="734"/>
      <c r="ERJ53" s="734"/>
      <c r="ERK53" s="734"/>
      <c r="ERL53" s="734"/>
      <c r="ERM53" s="734"/>
      <c r="ERN53" s="734"/>
      <c r="ERO53" s="734"/>
      <c r="ERP53" s="734"/>
      <c r="ERQ53" s="734"/>
      <c r="ERR53" s="734"/>
      <c r="ERS53" s="734"/>
      <c r="ERT53" s="734"/>
      <c r="ERU53" s="734"/>
      <c r="ERV53" s="734"/>
      <c r="ERW53" s="734"/>
      <c r="ERX53" s="734"/>
      <c r="ERY53" s="734"/>
      <c r="ERZ53" s="734"/>
      <c r="ESA53" s="734"/>
      <c r="ESB53" s="734"/>
      <c r="ESC53" s="734"/>
      <c r="ESD53" s="734"/>
      <c r="ESE53" s="734"/>
      <c r="ESF53" s="734"/>
      <c r="ESG53" s="734"/>
      <c r="ESH53" s="734"/>
      <c r="ESI53" s="734"/>
      <c r="ESJ53" s="734"/>
      <c r="ESK53" s="734"/>
      <c r="ESL53" s="734"/>
      <c r="ESM53" s="734"/>
      <c r="ESN53" s="734"/>
      <c r="ESO53" s="734"/>
      <c r="ESP53" s="734"/>
      <c r="ESQ53" s="734"/>
      <c r="ESR53" s="734"/>
      <c r="ESS53" s="734"/>
      <c r="EST53" s="734"/>
      <c r="ESU53" s="734"/>
      <c r="ESV53" s="734"/>
      <c r="ESW53" s="734"/>
      <c r="ESX53" s="734"/>
      <c r="ESY53" s="734"/>
      <c r="ESZ53" s="734"/>
      <c r="ETA53" s="734"/>
      <c r="ETB53" s="734"/>
      <c r="ETC53" s="734"/>
      <c r="ETD53" s="734"/>
      <c r="ETE53" s="734"/>
      <c r="ETF53" s="734"/>
      <c r="ETG53" s="734"/>
      <c r="ETH53" s="734"/>
      <c r="ETI53" s="734"/>
      <c r="ETJ53" s="734"/>
      <c r="ETK53" s="734"/>
      <c r="ETL53" s="734"/>
      <c r="ETM53" s="734"/>
      <c r="ETN53" s="734"/>
      <c r="ETO53" s="734"/>
      <c r="ETP53" s="734"/>
      <c r="ETQ53" s="734"/>
      <c r="ETR53" s="734"/>
      <c r="ETS53" s="734"/>
      <c r="ETT53" s="734"/>
      <c r="ETU53" s="734"/>
      <c r="ETV53" s="734"/>
      <c r="ETW53" s="734"/>
      <c r="ETX53" s="734"/>
      <c r="ETY53" s="734"/>
      <c r="ETZ53" s="734"/>
      <c r="EUA53" s="734"/>
      <c r="EUB53" s="734"/>
      <c r="EUC53" s="734"/>
      <c r="EUD53" s="734"/>
      <c r="EUE53" s="734"/>
      <c r="EUF53" s="734"/>
      <c r="EUG53" s="734"/>
      <c r="EUH53" s="734"/>
      <c r="EUI53" s="734"/>
      <c r="EUJ53" s="734"/>
      <c r="EUK53" s="734"/>
      <c r="EUL53" s="734"/>
      <c r="EUM53" s="734"/>
      <c r="EUN53" s="734"/>
      <c r="EUO53" s="734"/>
      <c r="EUP53" s="734"/>
      <c r="EUQ53" s="734"/>
      <c r="EUR53" s="734"/>
      <c r="EUS53" s="734"/>
      <c r="EUT53" s="734"/>
      <c r="EUU53" s="734"/>
      <c r="EUV53" s="734"/>
      <c r="EUW53" s="734"/>
      <c r="EUX53" s="734"/>
      <c r="EUY53" s="734"/>
      <c r="EUZ53" s="734"/>
      <c r="EVA53" s="734"/>
      <c r="EVB53" s="734"/>
      <c r="EVC53" s="734"/>
      <c r="EVD53" s="734"/>
      <c r="EVE53" s="734"/>
      <c r="EVF53" s="734"/>
      <c r="EVG53" s="734"/>
      <c r="EVH53" s="734"/>
      <c r="EVI53" s="734"/>
      <c r="EVJ53" s="734"/>
      <c r="EVK53" s="734"/>
      <c r="EVL53" s="734"/>
      <c r="EVM53" s="734"/>
      <c r="EVN53" s="734"/>
      <c r="EVO53" s="734"/>
      <c r="EVP53" s="734"/>
      <c r="EVQ53" s="734"/>
      <c r="EVR53" s="734"/>
      <c r="EVS53" s="734"/>
      <c r="EVT53" s="734"/>
      <c r="EVU53" s="734"/>
      <c r="EVV53" s="734"/>
      <c r="EVW53" s="734"/>
      <c r="EVX53" s="734"/>
      <c r="EVY53" s="734"/>
      <c r="EVZ53" s="734"/>
      <c r="EWA53" s="734"/>
      <c r="EWB53" s="734"/>
      <c r="EWC53" s="734"/>
      <c r="EWD53" s="734"/>
      <c r="EWE53" s="734"/>
      <c r="EWF53" s="734"/>
      <c r="EWG53" s="734"/>
      <c r="EWH53" s="734"/>
      <c r="EWI53" s="734"/>
      <c r="EWJ53" s="734"/>
      <c r="EWK53" s="734"/>
      <c r="EWL53" s="734"/>
      <c r="EWM53" s="734"/>
      <c r="EWN53" s="734"/>
      <c r="EWO53" s="734"/>
      <c r="EWP53" s="734"/>
      <c r="EWQ53" s="734"/>
      <c r="EWR53" s="734"/>
      <c r="EWS53" s="734"/>
      <c r="EWT53" s="734"/>
      <c r="EWU53" s="734"/>
      <c r="EWV53" s="734"/>
      <c r="EWW53" s="734"/>
      <c r="EWX53" s="734"/>
      <c r="EWY53" s="734"/>
      <c r="EWZ53" s="734"/>
      <c r="EXA53" s="734"/>
      <c r="EXB53" s="734"/>
      <c r="EXC53" s="734"/>
      <c r="EXD53" s="734"/>
      <c r="EXE53" s="734"/>
      <c r="EXF53" s="734"/>
      <c r="EXG53" s="734"/>
      <c r="EXH53" s="734"/>
      <c r="EXI53" s="734"/>
      <c r="EXJ53" s="734"/>
      <c r="EXK53" s="734"/>
      <c r="EXL53" s="734"/>
      <c r="EXM53" s="734"/>
      <c r="EXN53" s="734"/>
      <c r="EXO53" s="734"/>
      <c r="EXP53" s="734"/>
      <c r="EXQ53" s="734"/>
      <c r="EXR53" s="734"/>
      <c r="EXS53" s="734"/>
      <c r="EXT53" s="734"/>
      <c r="EXU53" s="734"/>
      <c r="EXV53" s="734"/>
      <c r="EXW53" s="734"/>
      <c r="EXX53" s="734"/>
      <c r="EXY53" s="734"/>
      <c r="EXZ53" s="734"/>
      <c r="EYA53" s="734"/>
      <c r="EYB53" s="734"/>
      <c r="EYC53" s="734"/>
      <c r="EYD53" s="734"/>
      <c r="EYE53" s="734"/>
      <c r="EYF53" s="734"/>
      <c r="EYG53" s="734"/>
      <c r="EYH53" s="734"/>
      <c r="EYI53" s="734"/>
      <c r="EYJ53" s="734"/>
      <c r="EYK53" s="734"/>
      <c r="EYL53" s="734"/>
      <c r="EYM53" s="734"/>
      <c r="EYN53" s="734"/>
      <c r="EYO53" s="734"/>
      <c r="EYP53" s="734"/>
      <c r="EYQ53" s="734"/>
      <c r="EYR53" s="734"/>
      <c r="EYS53" s="734"/>
      <c r="EYT53" s="734"/>
      <c r="EYU53" s="734"/>
      <c r="EYV53" s="734"/>
      <c r="EYW53" s="734"/>
      <c r="EYX53" s="734"/>
      <c r="EYY53" s="734"/>
      <c r="EYZ53" s="734"/>
      <c r="EZA53" s="734"/>
      <c r="EZB53" s="734"/>
      <c r="EZC53" s="734"/>
      <c r="EZD53" s="734"/>
      <c r="EZE53" s="734"/>
      <c r="EZF53" s="734"/>
      <c r="EZG53" s="734"/>
      <c r="EZH53" s="734"/>
      <c r="EZI53" s="734"/>
      <c r="EZJ53" s="734"/>
      <c r="EZK53" s="734"/>
      <c r="EZL53" s="734"/>
      <c r="EZM53" s="734"/>
      <c r="EZN53" s="734"/>
      <c r="EZO53" s="734"/>
      <c r="EZP53" s="734"/>
      <c r="EZQ53" s="734"/>
      <c r="EZR53" s="734"/>
      <c r="EZS53" s="734"/>
      <c r="EZT53" s="734"/>
      <c r="EZU53" s="734"/>
      <c r="EZV53" s="734"/>
      <c r="EZW53" s="734"/>
      <c r="EZX53" s="734"/>
      <c r="EZY53" s="734"/>
      <c r="EZZ53" s="734"/>
      <c r="FAA53" s="734"/>
      <c r="FAB53" s="734"/>
      <c r="FAC53" s="734"/>
      <c r="FAD53" s="734"/>
      <c r="FAE53" s="734"/>
      <c r="FAF53" s="734"/>
      <c r="FAG53" s="734"/>
      <c r="FAH53" s="734"/>
      <c r="FAI53" s="734"/>
      <c r="FAJ53" s="734"/>
      <c r="FAK53" s="734"/>
      <c r="FAL53" s="734"/>
      <c r="FAM53" s="734"/>
      <c r="FAN53" s="734"/>
      <c r="FAO53" s="734"/>
      <c r="FAP53" s="734"/>
      <c r="FAQ53" s="734"/>
      <c r="FAR53" s="734"/>
      <c r="FAS53" s="734"/>
      <c r="FAT53" s="734"/>
      <c r="FAU53" s="734"/>
      <c r="FAV53" s="734"/>
      <c r="FAW53" s="734"/>
      <c r="FAX53" s="734"/>
      <c r="FAY53" s="734"/>
      <c r="FAZ53" s="734"/>
      <c r="FBA53" s="734"/>
      <c r="FBB53" s="734"/>
      <c r="FBC53" s="734"/>
      <c r="FBD53" s="734"/>
      <c r="FBE53" s="734"/>
      <c r="FBF53" s="734"/>
      <c r="FBG53" s="734"/>
      <c r="FBH53" s="734"/>
      <c r="FBI53" s="734"/>
      <c r="FBJ53" s="734"/>
      <c r="FBK53" s="734"/>
      <c r="FBL53" s="734"/>
      <c r="FBM53" s="734"/>
      <c r="FBN53" s="734"/>
      <c r="FBO53" s="734"/>
      <c r="FBP53" s="734"/>
      <c r="FBQ53" s="734"/>
      <c r="FBR53" s="734"/>
      <c r="FBS53" s="734"/>
      <c r="FBT53" s="734"/>
      <c r="FBU53" s="734"/>
      <c r="FBV53" s="734"/>
      <c r="FBW53" s="734"/>
      <c r="FBX53" s="734"/>
      <c r="FBY53" s="734"/>
      <c r="FBZ53" s="734"/>
      <c r="FCA53" s="734"/>
      <c r="FCB53" s="734"/>
      <c r="FCC53" s="734"/>
      <c r="FCD53" s="734"/>
      <c r="FCE53" s="734"/>
      <c r="FCF53" s="734"/>
      <c r="FCG53" s="734"/>
      <c r="FCH53" s="734"/>
      <c r="FCI53" s="734"/>
      <c r="FCJ53" s="734"/>
      <c r="FCK53" s="734"/>
      <c r="FCL53" s="734"/>
      <c r="FCM53" s="734"/>
      <c r="FCN53" s="734"/>
      <c r="FCO53" s="734"/>
      <c r="FCP53" s="734"/>
      <c r="FCQ53" s="734"/>
      <c r="FCR53" s="734"/>
      <c r="FCS53" s="734"/>
      <c r="FCT53" s="734"/>
      <c r="FCU53" s="734"/>
      <c r="FCV53" s="734"/>
      <c r="FCW53" s="734"/>
      <c r="FCX53" s="734"/>
      <c r="FCY53" s="734"/>
      <c r="FCZ53" s="734"/>
      <c r="FDA53" s="734"/>
      <c r="FDB53" s="734"/>
      <c r="FDC53" s="734"/>
      <c r="FDD53" s="734"/>
      <c r="FDE53" s="734"/>
      <c r="FDF53" s="734"/>
      <c r="FDG53" s="734"/>
      <c r="FDH53" s="734"/>
      <c r="FDI53" s="734"/>
      <c r="FDJ53" s="734"/>
      <c r="FDK53" s="734"/>
      <c r="FDL53" s="734"/>
      <c r="FDM53" s="734"/>
      <c r="FDN53" s="734"/>
      <c r="FDO53" s="734"/>
      <c r="FDP53" s="734"/>
      <c r="FDQ53" s="734"/>
      <c r="FDR53" s="734"/>
      <c r="FDS53" s="734"/>
      <c r="FDT53" s="734"/>
      <c r="FDU53" s="734"/>
      <c r="FDV53" s="734"/>
      <c r="FDW53" s="734"/>
      <c r="FDX53" s="734"/>
      <c r="FDY53" s="734"/>
      <c r="FDZ53" s="734"/>
      <c r="FEA53" s="734"/>
      <c r="FEB53" s="734"/>
      <c r="FEC53" s="734"/>
      <c r="FED53" s="734"/>
      <c r="FEE53" s="734"/>
      <c r="FEF53" s="734"/>
      <c r="FEG53" s="734"/>
      <c r="FEH53" s="734"/>
      <c r="FEI53" s="734"/>
      <c r="FEJ53" s="734"/>
      <c r="FEK53" s="734"/>
      <c r="FEL53" s="734"/>
      <c r="FEM53" s="734"/>
      <c r="FEN53" s="734"/>
      <c r="FEO53" s="734"/>
      <c r="FEP53" s="734"/>
      <c r="FEQ53" s="734"/>
      <c r="FER53" s="734"/>
      <c r="FES53" s="734"/>
      <c r="FET53" s="734"/>
      <c r="FEU53" s="734"/>
      <c r="FEV53" s="734"/>
      <c r="FEW53" s="734"/>
      <c r="FEX53" s="734"/>
      <c r="FEY53" s="734"/>
      <c r="FEZ53" s="734"/>
      <c r="FFA53" s="734"/>
      <c r="FFB53" s="734"/>
      <c r="FFC53" s="734"/>
      <c r="FFD53" s="734"/>
      <c r="FFE53" s="734"/>
      <c r="FFF53" s="734"/>
      <c r="FFG53" s="734"/>
      <c r="FFH53" s="734"/>
      <c r="FFI53" s="734"/>
      <c r="FFJ53" s="734"/>
      <c r="FFK53" s="734"/>
      <c r="FFL53" s="734"/>
      <c r="FFM53" s="734"/>
      <c r="FFN53" s="734"/>
      <c r="FFO53" s="734"/>
      <c r="FFP53" s="734"/>
      <c r="FFQ53" s="734"/>
      <c r="FFR53" s="734"/>
      <c r="FFS53" s="734"/>
      <c r="FFT53" s="734"/>
      <c r="FFU53" s="734"/>
      <c r="FFV53" s="734"/>
      <c r="FFW53" s="734"/>
      <c r="FFX53" s="734"/>
      <c r="FFY53" s="734"/>
      <c r="FFZ53" s="734"/>
      <c r="FGA53" s="734"/>
      <c r="FGB53" s="734"/>
      <c r="FGC53" s="734"/>
      <c r="FGD53" s="734"/>
      <c r="FGE53" s="734"/>
      <c r="FGF53" s="734"/>
      <c r="FGG53" s="734"/>
      <c r="FGH53" s="734"/>
      <c r="FGI53" s="734"/>
      <c r="FGJ53" s="734"/>
      <c r="FGK53" s="734"/>
      <c r="FGL53" s="734"/>
      <c r="FGM53" s="734"/>
      <c r="FGN53" s="734"/>
      <c r="FGO53" s="734"/>
      <c r="FGP53" s="734"/>
      <c r="FGQ53" s="734"/>
      <c r="FGR53" s="734"/>
      <c r="FGS53" s="734"/>
      <c r="FGT53" s="734"/>
      <c r="FGU53" s="734"/>
      <c r="FGV53" s="734"/>
      <c r="FGW53" s="734"/>
      <c r="FGX53" s="734"/>
      <c r="FGY53" s="734"/>
      <c r="FGZ53" s="734"/>
      <c r="FHA53" s="734"/>
      <c r="FHB53" s="734"/>
      <c r="FHC53" s="734"/>
      <c r="FHD53" s="734"/>
      <c r="FHE53" s="734"/>
      <c r="FHF53" s="734"/>
      <c r="FHG53" s="734"/>
      <c r="FHH53" s="734"/>
      <c r="FHI53" s="734"/>
      <c r="FHJ53" s="734"/>
      <c r="FHK53" s="734"/>
      <c r="FHL53" s="734"/>
      <c r="FHM53" s="734"/>
      <c r="FHN53" s="734"/>
      <c r="FHO53" s="734"/>
      <c r="FHP53" s="734"/>
      <c r="FHQ53" s="734"/>
      <c r="FHR53" s="734"/>
      <c r="FHS53" s="734"/>
      <c r="FHT53" s="734"/>
      <c r="FHU53" s="734"/>
      <c r="FHV53" s="734"/>
      <c r="FHW53" s="734"/>
      <c r="FHX53" s="734"/>
      <c r="FHY53" s="734"/>
      <c r="FHZ53" s="734"/>
      <c r="FIA53" s="734"/>
      <c r="FIB53" s="734"/>
      <c r="FIC53" s="734"/>
      <c r="FID53" s="734"/>
      <c r="FIE53" s="734"/>
      <c r="FIF53" s="734"/>
      <c r="FIG53" s="734"/>
      <c r="FIH53" s="734"/>
      <c r="FII53" s="734"/>
      <c r="FIJ53" s="734"/>
      <c r="FIK53" s="734"/>
      <c r="FIL53" s="734"/>
      <c r="FIM53" s="734"/>
      <c r="FIN53" s="734"/>
      <c r="FIO53" s="734"/>
      <c r="FIP53" s="734"/>
      <c r="FIQ53" s="734"/>
      <c r="FIR53" s="734"/>
      <c r="FIS53" s="734"/>
      <c r="FIT53" s="734"/>
      <c r="FIU53" s="734"/>
      <c r="FIV53" s="734"/>
      <c r="FIW53" s="734"/>
      <c r="FIX53" s="734"/>
      <c r="FIY53" s="734"/>
      <c r="FIZ53" s="734"/>
      <c r="FJA53" s="734"/>
      <c r="FJB53" s="734"/>
      <c r="FJC53" s="734"/>
      <c r="FJD53" s="734"/>
      <c r="FJE53" s="734"/>
      <c r="FJF53" s="734"/>
      <c r="FJG53" s="734"/>
      <c r="FJH53" s="734"/>
      <c r="FJI53" s="734"/>
      <c r="FJJ53" s="734"/>
      <c r="FJK53" s="734"/>
      <c r="FJL53" s="734"/>
      <c r="FJM53" s="734"/>
      <c r="FJN53" s="734"/>
      <c r="FJO53" s="734"/>
      <c r="FJP53" s="734"/>
      <c r="FJQ53" s="734"/>
      <c r="FJR53" s="734"/>
      <c r="FJS53" s="734"/>
      <c r="FJT53" s="734"/>
      <c r="FJU53" s="734"/>
      <c r="FJV53" s="734"/>
      <c r="FJW53" s="734"/>
      <c r="FJX53" s="734"/>
      <c r="FJY53" s="734"/>
      <c r="FJZ53" s="734"/>
      <c r="FKA53" s="734"/>
      <c r="FKB53" s="734"/>
      <c r="FKC53" s="734"/>
      <c r="FKD53" s="734"/>
      <c r="FKE53" s="734"/>
      <c r="FKF53" s="734"/>
      <c r="FKG53" s="734"/>
      <c r="FKH53" s="734"/>
      <c r="FKI53" s="734"/>
      <c r="FKJ53" s="734"/>
      <c r="FKK53" s="734"/>
      <c r="FKL53" s="734"/>
      <c r="FKM53" s="734"/>
      <c r="FKN53" s="734"/>
      <c r="FKO53" s="734"/>
      <c r="FKP53" s="734"/>
      <c r="FKQ53" s="734"/>
      <c r="FKR53" s="734"/>
      <c r="FKS53" s="734"/>
      <c r="FKT53" s="734"/>
      <c r="FKU53" s="734"/>
      <c r="FKV53" s="734"/>
      <c r="FKW53" s="734"/>
      <c r="FKX53" s="734"/>
      <c r="FKY53" s="734"/>
      <c r="FKZ53" s="734"/>
      <c r="FLA53" s="734"/>
      <c r="FLB53" s="734"/>
      <c r="FLC53" s="734"/>
      <c r="FLD53" s="734"/>
      <c r="FLE53" s="734"/>
      <c r="FLF53" s="734"/>
      <c r="FLG53" s="734"/>
      <c r="FLH53" s="734"/>
      <c r="FLI53" s="734"/>
      <c r="FLJ53" s="734"/>
      <c r="FLK53" s="734"/>
      <c r="FLL53" s="734"/>
      <c r="FLM53" s="734"/>
      <c r="FLN53" s="734"/>
      <c r="FLO53" s="734"/>
      <c r="FLP53" s="734"/>
      <c r="FLQ53" s="734"/>
      <c r="FLR53" s="734"/>
      <c r="FLS53" s="734"/>
      <c r="FLT53" s="734"/>
      <c r="FLU53" s="734"/>
      <c r="FLV53" s="734"/>
      <c r="FLW53" s="734"/>
      <c r="FLX53" s="734"/>
      <c r="FLY53" s="734"/>
      <c r="FLZ53" s="734"/>
      <c r="FMA53" s="734"/>
      <c r="FMB53" s="734"/>
      <c r="FMC53" s="734"/>
      <c r="FMD53" s="734"/>
      <c r="FME53" s="734"/>
      <c r="FMF53" s="734"/>
      <c r="FMG53" s="734"/>
      <c r="FMH53" s="734"/>
      <c r="FMI53" s="734"/>
      <c r="FMJ53" s="734"/>
      <c r="FMK53" s="734"/>
      <c r="FML53" s="734"/>
      <c r="FMM53" s="734"/>
      <c r="FMN53" s="734"/>
      <c r="FMO53" s="734"/>
      <c r="FMP53" s="734"/>
      <c r="FMQ53" s="734"/>
      <c r="FMR53" s="734"/>
      <c r="FMS53" s="734"/>
      <c r="FMT53" s="734"/>
      <c r="FMU53" s="734"/>
      <c r="FMV53" s="734"/>
      <c r="FMW53" s="734"/>
      <c r="FMX53" s="734"/>
      <c r="FMY53" s="734"/>
      <c r="FMZ53" s="734"/>
      <c r="FNA53" s="734"/>
      <c r="FNB53" s="734"/>
      <c r="FNC53" s="734"/>
      <c r="FND53" s="734"/>
      <c r="FNE53" s="734"/>
      <c r="FNF53" s="734"/>
      <c r="FNG53" s="734"/>
      <c r="FNH53" s="734"/>
      <c r="FNI53" s="734"/>
      <c r="FNJ53" s="734"/>
      <c r="FNK53" s="734"/>
      <c r="FNL53" s="734"/>
      <c r="FNM53" s="734"/>
      <c r="FNN53" s="734"/>
      <c r="FNO53" s="734"/>
      <c r="FNP53" s="734"/>
      <c r="FNQ53" s="734"/>
      <c r="FNR53" s="734"/>
      <c r="FNS53" s="734"/>
      <c r="FNT53" s="734"/>
      <c r="FNU53" s="734"/>
      <c r="FNV53" s="734"/>
      <c r="FNW53" s="734"/>
      <c r="FNX53" s="734"/>
      <c r="FNY53" s="734"/>
      <c r="FNZ53" s="734"/>
      <c r="FOA53" s="734"/>
      <c r="FOB53" s="734"/>
      <c r="FOC53" s="734"/>
      <c r="FOD53" s="734"/>
      <c r="FOE53" s="734"/>
      <c r="FOF53" s="734"/>
      <c r="FOG53" s="734"/>
      <c r="FOH53" s="734"/>
      <c r="FOI53" s="734"/>
      <c r="FOJ53" s="734"/>
      <c r="FOK53" s="734"/>
      <c r="FOL53" s="734"/>
      <c r="FOM53" s="734"/>
      <c r="FON53" s="734"/>
      <c r="FOO53" s="734"/>
      <c r="FOP53" s="734"/>
      <c r="FOQ53" s="734"/>
      <c r="FOR53" s="734"/>
      <c r="FOS53" s="734"/>
      <c r="FOT53" s="734"/>
      <c r="FOU53" s="734"/>
      <c r="FOV53" s="734"/>
      <c r="FOW53" s="734"/>
      <c r="FOX53" s="734"/>
      <c r="FOY53" s="734"/>
      <c r="FOZ53" s="734"/>
      <c r="FPA53" s="734"/>
      <c r="FPB53" s="734"/>
      <c r="FPC53" s="734"/>
      <c r="FPD53" s="734"/>
      <c r="FPE53" s="734"/>
      <c r="FPF53" s="734"/>
      <c r="FPG53" s="734"/>
      <c r="FPH53" s="734"/>
      <c r="FPI53" s="734"/>
      <c r="FPJ53" s="734"/>
      <c r="FPK53" s="734"/>
      <c r="FPL53" s="734"/>
      <c r="FPM53" s="734"/>
      <c r="FPN53" s="734"/>
      <c r="FPO53" s="734"/>
      <c r="FPP53" s="734"/>
      <c r="FPQ53" s="734"/>
      <c r="FPR53" s="734"/>
      <c r="FPS53" s="734"/>
      <c r="FPT53" s="734"/>
      <c r="FPU53" s="734"/>
      <c r="FPV53" s="734"/>
      <c r="FPW53" s="734"/>
      <c r="FPX53" s="734"/>
      <c r="FPY53" s="734"/>
      <c r="FPZ53" s="734"/>
      <c r="FQA53" s="734"/>
      <c r="FQB53" s="734"/>
      <c r="FQC53" s="734"/>
      <c r="FQD53" s="734"/>
      <c r="FQE53" s="734"/>
      <c r="FQF53" s="734"/>
      <c r="FQG53" s="734"/>
      <c r="FQH53" s="734"/>
      <c r="FQI53" s="734"/>
      <c r="FQJ53" s="734"/>
      <c r="FQK53" s="734"/>
      <c r="FQL53" s="734"/>
      <c r="FQM53" s="734"/>
      <c r="FQN53" s="734"/>
      <c r="FQO53" s="734"/>
      <c r="FQP53" s="734"/>
      <c r="FQQ53" s="734"/>
      <c r="FQR53" s="734"/>
      <c r="FQS53" s="734"/>
      <c r="FQT53" s="734"/>
      <c r="FQU53" s="734"/>
      <c r="FQV53" s="734"/>
      <c r="FQW53" s="734"/>
      <c r="FQX53" s="734"/>
      <c r="FQY53" s="734"/>
      <c r="FQZ53" s="734"/>
      <c r="FRA53" s="734"/>
      <c r="FRB53" s="734"/>
      <c r="FRC53" s="734"/>
      <c r="FRD53" s="734"/>
      <c r="FRE53" s="734"/>
      <c r="FRF53" s="734"/>
      <c r="FRG53" s="734"/>
      <c r="FRH53" s="734"/>
      <c r="FRI53" s="734"/>
      <c r="FRJ53" s="734"/>
      <c r="FRK53" s="734"/>
      <c r="FRL53" s="734"/>
      <c r="FRM53" s="734"/>
      <c r="FRN53" s="734"/>
      <c r="FRO53" s="734"/>
      <c r="FRP53" s="734"/>
      <c r="FRQ53" s="734"/>
      <c r="FRR53" s="734"/>
      <c r="FRS53" s="734"/>
      <c r="FRT53" s="734"/>
      <c r="FRU53" s="734"/>
      <c r="FRV53" s="734"/>
      <c r="FRW53" s="734"/>
      <c r="FRX53" s="734"/>
      <c r="FRY53" s="734"/>
      <c r="FRZ53" s="734"/>
      <c r="FSA53" s="734"/>
      <c r="FSB53" s="734"/>
      <c r="FSC53" s="734"/>
      <c r="FSD53" s="734"/>
      <c r="FSE53" s="734"/>
      <c r="FSF53" s="734"/>
      <c r="FSG53" s="734"/>
      <c r="FSH53" s="734"/>
      <c r="FSI53" s="734"/>
      <c r="FSJ53" s="734"/>
      <c r="FSK53" s="734"/>
      <c r="FSL53" s="734"/>
      <c r="FSM53" s="734"/>
      <c r="FSN53" s="734"/>
      <c r="FSO53" s="734"/>
      <c r="FSP53" s="734"/>
      <c r="FSQ53" s="734"/>
      <c r="FSR53" s="734"/>
      <c r="FSS53" s="734"/>
      <c r="FST53" s="734"/>
      <c r="FSU53" s="734"/>
      <c r="FSV53" s="734"/>
      <c r="FSW53" s="734"/>
      <c r="FSX53" s="734"/>
      <c r="FSY53" s="734"/>
      <c r="FSZ53" s="734"/>
      <c r="FTA53" s="734"/>
      <c r="FTB53" s="734"/>
      <c r="FTC53" s="734"/>
      <c r="FTD53" s="734"/>
      <c r="FTE53" s="734"/>
      <c r="FTF53" s="734"/>
      <c r="FTG53" s="734"/>
      <c r="FTH53" s="734"/>
      <c r="FTI53" s="734"/>
      <c r="FTJ53" s="734"/>
      <c r="FTK53" s="734"/>
      <c r="FTL53" s="734"/>
      <c r="FTM53" s="734"/>
      <c r="FTN53" s="734"/>
      <c r="FTO53" s="734"/>
      <c r="FTP53" s="734"/>
      <c r="FTQ53" s="734"/>
      <c r="FTR53" s="734"/>
      <c r="FTS53" s="734"/>
      <c r="FTT53" s="734"/>
      <c r="FTU53" s="734"/>
      <c r="FTV53" s="734"/>
      <c r="FTW53" s="734"/>
      <c r="FTX53" s="734"/>
      <c r="FTY53" s="734"/>
      <c r="FTZ53" s="734"/>
      <c r="FUA53" s="734"/>
      <c r="FUB53" s="734"/>
      <c r="FUC53" s="734"/>
      <c r="FUD53" s="734"/>
      <c r="FUE53" s="734"/>
      <c r="FUF53" s="734"/>
      <c r="FUG53" s="734"/>
      <c r="FUH53" s="734"/>
      <c r="FUI53" s="734"/>
      <c r="FUJ53" s="734"/>
      <c r="FUK53" s="734"/>
      <c r="FUL53" s="734"/>
      <c r="FUM53" s="734"/>
      <c r="FUN53" s="734"/>
      <c r="FUO53" s="734"/>
      <c r="FUP53" s="734"/>
      <c r="FUQ53" s="734"/>
      <c r="FUR53" s="734"/>
      <c r="FUS53" s="734"/>
      <c r="FUT53" s="734"/>
      <c r="FUU53" s="734"/>
      <c r="FUV53" s="734"/>
      <c r="FUW53" s="734"/>
      <c r="FUX53" s="734"/>
      <c r="FUY53" s="734"/>
      <c r="FUZ53" s="734"/>
      <c r="FVA53" s="734"/>
      <c r="FVB53" s="734"/>
      <c r="FVC53" s="734"/>
      <c r="FVD53" s="734"/>
      <c r="FVE53" s="734"/>
      <c r="FVF53" s="734"/>
      <c r="FVG53" s="734"/>
      <c r="FVH53" s="734"/>
      <c r="FVI53" s="734"/>
      <c r="FVJ53" s="734"/>
      <c r="FVK53" s="734"/>
      <c r="FVL53" s="734"/>
      <c r="FVM53" s="734"/>
      <c r="FVN53" s="734"/>
      <c r="FVO53" s="734"/>
      <c r="FVP53" s="734"/>
      <c r="FVQ53" s="734"/>
      <c r="FVR53" s="734"/>
      <c r="FVS53" s="734"/>
      <c r="FVT53" s="734"/>
      <c r="FVU53" s="734"/>
      <c r="FVV53" s="734"/>
      <c r="FVW53" s="734"/>
      <c r="FVX53" s="734"/>
      <c r="FVY53" s="734"/>
      <c r="FVZ53" s="734"/>
      <c r="FWA53" s="734"/>
      <c r="FWB53" s="734"/>
      <c r="FWC53" s="734"/>
      <c r="FWD53" s="734"/>
      <c r="FWE53" s="734"/>
      <c r="FWF53" s="734"/>
      <c r="FWG53" s="734"/>
      <c r="FWH53" s="734"/>
      <c r="FWI53" s="734"/>
      <c r="FWJ53" s="734"/>
      <c r="FWK53" s="734"/>
      <c r="FWL53" s="734"/>
      <c r="FWM53" s="734"/>
      <c r="FWN53" s="734"/>
      <c r="FWO53" s="734"/>
      <c r="FWP53" s="734"/>
      <c r="FWQ53" s="734"/>
      <c r="FWR53" s="734"/>
      <c r="FWS53" s="734"/>
      <c r="FWT53" s="734"/>
      <c r="FWU53" s="734"/>
      <c r="FWV53" s="734"/>
      <c r="FWW53" s="734"/>
      <c r="FWX53" s="734"/>
      <c r="FWY53" s="734"/>
      <c r="FWZ53" s="734"/>
      <c r="FXA53" s="734"/>
      <c r="FXB53" s="734"/>
      <c r="FXC53" s="734"/>
      <c r="FXD53" s="734"/>
      <c r="FXE53" s="734"/>
      <c r="FXF53" s="734"/>
      <c r="FXG53" s="734"/>
      <c r="FXH53" s="734"/>
      <c r="FXI53" s="734"/>
      <c r="FXJ53" s="734"/>
      <c r="FXK53" s="734"/>
      <c r="FXL53" s="734"/>
      <c r="FXM53" s="734"/>
      <c r="FXN53" s="734"/>
      <c r="FXO53" s="734"/>
      <c r="FXP53" s="734"/>
      <c r="FXQ53" s="734"/>
      <c r="FXR53" s="734"/>
      <c r="FXS53" s="734"/>
      <c r="FXT53" s="734"/>
      <c r="FXU53" s="734"/>
      <c r="FXV53" s="734"/>
      <c r="FXW53" s="734"/>
      <c r="FXX53" s="734"/>
      <c r="FXY53" s="734"/>
      <c r="FXZ53" s="734"/>
      <c r="FYA53" s="734"/>
      <c r="FYB53" s="734"/>
      <c r="FYC53" s="734"/>
      <c r="FYD53" s="734"/>
      <c r="FYE53" s="734"/>
      <c r="FYF53" s="734"/>
      <c r="FYG53" s="734"/>
      <c r="FYH53" s="734"/>
      <c r="FYI53" s="734"/>
      <c r="FYJ53" s="734"/>
      <c r="FYK53" s="734"/>
      <c r="FYL53" s="734"/>
      <c r="FYM53" s="734"/>
      <c r="FYN53" s="734"/>
      <c r="FYO53" s="734"/>
      <c r="FYP53" s="734"/>
      <c r="FYQ53" s="734"/>
      <c r="FYR53" s="734"/>
      <c r="FYS53" s="734"/>
      <c r="FYT53" s="734"/>
      <c r="FYU53" s="734"/>
      <c r="FYV53" s="734"/>
      <c r="FYW53" s="734"/>
      <c r="FYX53" s="734"/>
      <c r="FYY53" s="734"/>
      <c r="FYZ53" s="734"/>
      <c r="FZA53" s="734"/>
      <c r="FZB53" s="734"/>
      <c r="FZC53" s="734"/>
      <c r="FZD53" s="734"/>
      <c r="FZE53" s="734"/>
      <c r="FZF53" s="734"/>
      <c r="FZG53" s="734"/>
      <c r="FZH53" s="734"/>
      <c r="FZI53" s="734"/>
      <c r="FZJ53" s="734"/>
      <c r="FZK53" s="734"/>
      <c r="FZL53" s="734"/>
      <c r="FZM53" s="734"/>
      <c r="FZN53" s="734"/>
      <c r="FZO53" s="734"/>
      <c r="FZP53" s="734"/>
      <c r="FZQ53" s="734"/>
      <c r="FZR53" s="734"/>
      <c r="FZS53" s="734"/>
      <c r="FZT53" s="734"/>
      <c r="FZU53" s="734"/>
      <c r="FZV53" s="734"/>
      <c r="FZW53" s="734"/>
      <c r="FZX53" s="734"/>
      <c r="FZY53" s="734"/>
      <c r="FZZ53" s="734"/>
      <c r="GAA53" s="734"/>
      <c r="GAB53" s="734"/>
      <c r="GAC53" s="734"/>
      <c r="GAD53" s="734"/>
      <c r="GAE53" s="734"/>
      <c r="GAF53" s="734"/>
      <c r="GAG53" s="734"/>
      <c r="GAH53" s="734"/>
      <c r="GAI53" s="734"/>
      <c r="GAJ53" s="734"/>
      <c r="GAK53" s="734"/>
      <c r="GAL53" s="734"/>
      <c r="GAM53" s="734"/>
      <c r="GAN53" s="734"/>
      <c r="GAO53" s="734"/>
      <c r="GAP53" s="734"/>
      <c r="GAQ53" s="734"/>
      <c r="GAR53" s="734"/>
      <c r="GAS53" s="734"/>
      <c r="GAT53" s="734"/>
      <c r="GAU53" s="734"/>
      <c r="GAV53" s="734"/>
      <c r="GAW53" s="734"/>
      <c r="GAX53" s="734"/>
      <c r="GAY53" s="734"/>
      <c r="GAZ53" s="734"/>
      <c r="GBA53" s="734"/>
      <c r="GBB53" s="734"/>
      <c r="GBC53" s="734"/>
      <c r="GBD53" s="734"/>
      <c r="GBE53" s="734"/>
      <c r="GBF53" s="734"/>
      <c r="GBG53" s="734"/>
      <c r="GBH53" s="734"/>
      <c r="GBI53" s="734"/>
      <c r="GBJ53" s="734"/>
      <c r="GBK53" s="734"/>
      <c r="GBL53" s="734"/>
      <c r="GBM53" s="734"/>
      <c r="GBN53" s="734"/>
      <c r="GBO53" s="734"/>
      <c r="GBP53" s="734"/>
      <c r="GBQ53" s="734"/>
      <c r="GBR53" s="734"/>
      <c r="GBS53" s="734"/>
      <c r="GBT53" s="734"/>
      <c r="GBU53" s="734"/>
      <c r="GBV53" s="734"/>
      <c r="GBW53" s="734"/>
      <c r="GBX53" s="734"/>
      <c r="GBY53" s="734"/>
      <c r="GBZ53" s="734"/>
      <c r="GCA53" s="734"/>
      <c r="GCB53" s="734"/>
      <c r="GCC53" s="734"/>
      <c r="GCD53" s="734"/>
      <c r="GCE53" s="734"/>
      <c r="GCF53" s="734"/>
      <c r="GCG53" s="734"/>
      <c r="GCH53" s="734"/>
      <c r="GCI53" s="734"/>
      <c r="GCJ53" s="734"/>
      <c r="GCK53" s="734"/>
      <c r="GCL53" s="734"/>
      <c r="GCM53" s="734"/>
      <c r="GCN53" s="734"/>
      <c r="GCO53" s="734"/>
      <c r="GCP53" s="734"/>
      <c r="GCQ53" s="734"/>
      <c r="GCR53" s="734"/>
      <c r="GCS53" s="734"/>
      <c r="GCT53" s="734"/>
      <c r="GCU53" s="734"/>
      <c r="GCV53" s="734"/>
      <c r="GCW53" s="734"/>
      <c r="GCX53" s="734"/>
      <c r="GCY53" s="734"/>
      <c r="GCZ53" s="734"/>
      <c r="GDA53" s="734"/>
      <c r="GDB53" s="734"/>
      <c r="GDC53" s="734"/>
      <c r="GDD53" s="734"/>
      <c r="GDE53" s="734"/>
      <c r="GDF53" s="734"/>
      <c r="GDG53" s="734"/>
      <c r="GDH53" s="734"/>
      <c r="GDI53" s="734"/>
      <c r="GDJ53" s="734"/>
      <c r="GDK53" s="734"/>
      <c r="GDL53" s="734"/>
      <c r="GDM53" s="734"/>
      <c r="GDN53" s="734"/>
      <c r="GDO53" s="734"/>
      <c r="GDP53" s="734"/>
      <c r="GDQ53" s="734"/>
      <c r="GDR53" s="734"/>
      <c r="GDS53" s="734"/>
      <c r="GDT53" s="734"/>
      <c r="GDU53" s="734"/>
      <c r="GDV53" s="734"/>
      <c r="GDW53" s="734"/>
      <c r="GDX53" s="734"/>
      <c r="GDY53" s="734"/>
      <c r="GDZ53" s="734"/>
      <c r="GEA53" s="734"/>
      <c r="GEB53" s="734"/>
      <c r="GEC53" s="734"/>
      <c r="GED53" s="734"/>
      <c r="GEE53" s="734"/>
      <c r="GEF53" s="734"/>
      <c r="GEG53" s="734"/>
      <c r="GEH53" s="734"/>
      <c r="GEI53" s="734"/>
      <c r="GEJ53" s="734"/>
      <c r="GEK53" s="734"/>
      <c r="GEL53" s="734"/>
      <c r="GEM53" s="734"/>
      <c r="GEN53" s="734"/>
      <c r="GEO53" s="734"/>
      <c r="GEP53" s="734"/>
      <c r="GEQ53" s="734"/>
      <c r="GER53" s="734"/>
      <c r="GES53" s="734"/>
      <c r="GET53" s="734"/>
      <c r="GEU53" s="734"/>
      <c r="GEV53" s="734"/>
      <c r="GEW53" s="734"/>
      <c r="GEX53" s="734"/>
      <c r="GEY53" s="734"/>
      <c r="GEZ53" s="734"/>
      <c r="GFA53" s="734"/>
      <c r="GFB53" s="734"/>
      <c r="GFC53" s="734"/>
      <c r="GFD53" s="734"/>
      <c r="GFE53" s="734"/>
      <c r="GFF53" s="734"/>
      <c r="GFG53" s="734"/>
      <c r="GFH53" s="734"/>
      <c r="GFI53" s="734"/>
      <c r="GFJ53" s="734"/>
      <c r="GFK53" s="734"/>
      <c r="GFL53" s="734"/>
      <c r="GFM53" s="734"/>
      <c r="GFN53" s="734"/>
      <c r="GFO53" s="734"/>
      <c r="GFP53" s="734"/>
      <c r="GFQ53" s="734"/>
      <c r="GFR53" s="734"/>
      <c r="GFS53" s="734"/>
      <c r="GFT53" s="734"/>
      <c r="GFU53" s="734"/>
      <c r="GFV53" s="734"/>
      <c r="GFW53" s="734"/>
      <c r="GFX53" s="734"/>
      <c r="GFY53" s="734"/>
      <c r="GFZ53" s="734"/>
      <c r="GGA53" s="734"/>
      <c r="GGB53" s="734"/>
      <c r="GGC53" s="734"/>
      <c r="GGD53" s="734"/>
      <c r="GGE53" s="734"/>
      <c r="GGF53" s="734"/>
      <c r="GGG53" s="734"/>
      <c r="GGH53" s="734"/>
      <c r="GGI53" s="734"/>
      <c r="GGJ53" s="734"/>
      <c r="GGK53" s="734"/>
      <c r="GGL53" s="734"/>
      <c r="GGM53" s="734"/>
      <c r="GGN53" s="734"/>
      <c r="GGO53" s="734"/>
      <c r="GGP53" s="734"/>
      <c r="GGQ53" s="734"/>
      <c r="GGR53" s="734"/>
      <c r="GGS53" s="734"/>
      <c r="GGT53" s="734"/>
      <c r="GGU53" s="734"/>
      <c r="GGV53" s="734"/>
      <c r="GGW53" s="734"/>
      <c r="GGX53" s="734"/>
      <c r="GGY53" s="734"/>
      <c r="GGZ53" s="734"/>
      <c r="GHA53" s="734"/>
      <c r="GHB53" s="734"/>
      <c r="GHC53" s="734"/>
      <c r="GHD53" s="734"/>
      <c r="GHE53" s="734"/>
      <c r="GHF53" s="734"/>
      <c r="GHG53" s="734"/>
      <c r="GHH53" s="734"/>
      <c r="GHI53" s="734"/>
      <c r="GHJ53" s="734"/>
      <c r="GHK53" s="734"/>
      <c r="GHL53" s="734"/>
      <c r="GHM53" s="734"/>
      <c r="GHN53" s="734"/>
      <c r="GHO53" s="734"/>
      <c r="GHP53" s="734"/>
      <c r="GHQ53" s="734"/>
      <c r="GHR53" s="734"/>
      <c r="GHS53" s="734"/>
      <c r="GHT53" s="734"/>
      <c r="GHU53" s="734"/>
      <c r="GHV53" s="734"/>
      <c r="GHW53" s="734"/>
      <c r="GHX53" s="734"/>
      <c r="GHY53" s="734"/>
      <c r="GHZ53" s="734"/>
      <c r="GIA53" s="734"/>
      <c r="GIB53" s="734"/>
      <c r="GIC53" s="734"/>
      <c r="GID53" s="734"/>
      <c r="GIE53" s="734"/>
      <c r="GIF53" s="734"/>
      <c r="GIG53" s="734"/>
      <c r="GIH53" s="734"/>
      <c r="GII53" s="734"/>
      <c r="GIJ53" s="734"/>
      <c r="GIK53" s="734"/>
      <c r="GIL53" s="734"/>
      <c r="GIM53" s="734"/>
      <c r="GIN53" s="734"/>
      <c r="GIO53" s="734"/>
      <c r="GIP53" s="734"/>
      <c r="GIQ53" s="734"/>
      <c r="GIR53" s="734"/>
      <c r="GIS53" s="734"/>
      <c r="GIT53" s="734"/>
      <c r="GIU53" s="734"/>
      <c r="GIV53" s="734"/>
      <c r="GIW53" s="734"/>
      <c r="GIX53" s="734"/>
      <c r="GIY53" s="734"/>
      <c r="GIZ53" s="734"/>
      <c r="GJA53" s="734"/>
      <c r="GJB53" s="734"/>
      <c r="GJC53" s="734"/>
      <c r="GJD53" s="734"/>
      <c r="GJE53" s="734"/>
      <c r="GJF53" s="734"/>
      <c r="GJG53" s="734"/>
      <c r="GJH53" s="734"/>
      <c r="GJI53" s="734"/>
      <c r="GJJ53" s="734"/>
      <c r="GJK53" s="734"/>
      <c r="GJL53" s="734"/>
      <c r="GJM53" s="734"/>
      <c r="GJN53" s="734"/>
      <c r="GJO53" s="734"/>
      <c r="GJP53" s="734"/>
      <c r="GJQ53" s="734"/>
      <c r="GJR53" s="734"/>
      <c r="GJS53" s="734"/>
      <c r="GJT53" s="734"/>
      <c r="GJU53" s="734"/>
      <c r="GJV53" s="734"/>
      <c r="GJW53" s="734"/>
      <c r="GJX53" s="734"/>
      <c r="GJY53" s="734"/>
      <c r="GJZ53" s="734"/>
      <c r="GKA53" s="734"/>
      <c r="GKB53" s="734"/>
      <c r="GKC53" s="734"/>
      <c r="GKD53" s="734"/>
      <c r="GKE53" s="734"/>
      <c r="GKF53" s="734"/>
      <c r="GKG53" s="734"/>
      <c r="GKH53" s="734"/>
      <c r="GKI53" s="734"/>
      <c r="GKJ53" s="734"/>
      <c r="GKK53" s="734"/>
      <c r="GKL53" s="734"/>
      <c r="GKM53" s="734"/>
      <c r="GKN53" s="734"/>
      <c r="GKO53" s="734"/>
      <c r="GKP53" s="734"/>
      <c r="GKQ53" s="734"/>
      <c r="GKR53" s="734"/>
      <c r="GKS53" s="734"/>
      <c r="GKT53" s="734"/>
      <c r="GKU53" s="734"/>
      <c r="GKV53" s="734"/>
      <c r="GKW53" s="734"/>
      <c r="GKX53" s="734"/>
      <c r="GKY53" s="734"/>
      <c r="GKZ53" s="734"/>
      <c r="GLA53" s="734"/>
      <c r="GLB53" s="734"/>
      <c r="GLC53" s="734"/>
      <c r="GLD53" s="734"/>
      <c r="GLE53" s="734"/>
      <c r="GLF53" s="734"/>
      <c r="GLG53" s="734"/>
      <c r="GLH53" s="734"/>
      <c r="GLI53" s="734"/>
      <c r="GLJ53" s="734"/>
      <c r="GLK53" s="734"/>
      <c r="GLL53" s="734"/>
      <c r="GLM53" s="734"/>
      <c r="GLN53" s="734"/>
      <c r="GLO53" s="734"/>
      <c r="GLP53" s="734"/>
      <c r="GLQ53" s="734"/>
      <c r="GLR53" s="734"/>
      <c r="GLS53" s="734"/>
      <c r="GLT53" s="734"/>
      <c r="GLU53" s="734"/>
      <c r="GLV53" s="734"/>
      <c r="GLW53" s="734"/>
      <c r="GLX53" s="734"/>
      <c r="GLY53" s="734"/>
      <c r="GLZ53" s="734"/>
      <c r="GMA53" s="734"/>
      <c r="GMB53" s="734"/>
      <c r="GMC53" s="734"/>
      <c r="GMD53" s="734"/>
      <c r="GME53" s="734"/>
      <c r="GMF53" s="734"/>
      <c r="GMG53" s="734"/>
      <c r="GMH53" s="734"/>
      <c r="GMI53" s="734"/>
      <c r="GMJ53" s="734"/>
      <c r="GMK53" s="734"/>
      <c r="GML53" s="734"/>
      <c r="GMM53" s="734"/>
      <c r="GMN53" s="734"/>
      <c r="GMO53" s="734"/>
      <c r="GMP53" s="734"/>
      <c r="GMQ53" s="734"/>
      <c r="GMR53" s="734"/>
      <c r="GMS53" s="734"/>
      <c r="GMT53" s="734"/>
      <c r="GMU53" s="734"/>
      <c r="GMV53" s="734"/>
      <c r="GMW53" s="734"/>
      <c r="GMX53" s="734"/>
      <c r="GMY53" s="734"/>
      <c r="GMZ53" s="734"/>
      <c r="GNA53" s="734"/>
      <c r="GNB53" s="734"/>
      <c r="GNC53" s="734"/>
      <c r="GND53" s="734"/>
      <c r="GNE53" s="734"/>
      <c r="GNF53" s="734"/>
      <c r="GNG53" s="734"/>
      <c r="GNH53" s="734"/>
      <c r="GNI53" s="734"/>
      <c r="GNJ53" s="734"/>
      <c r="GNK53" s="734"/>
      <c r="GNL53" s="734"/>
      <c r="GNM53" s="734"/>
      <c r="GNN53" s="734"/>
      <c r="GNO53" s="734"/>
      <c r="GNP53" s="734"/>
      <c r="GNQ53" s="734"/>
      <c r="GNR53" s="734"/>
      <c r="GNS53" s="734"/>
      <c r="GNT53" s="734"/>
      <c r="GNU53" s="734"/>
      <c r="GNV53" s="734"/>
      <c r="GNW53" s="734"/>
      <c r="GNX53" s="734"/>
      <c r="GNY53" s="734"/>
      <c r="GNZ53" s="734"/>
      <c r="GOA53" s="734"/>
      <c r="GOB53" s="734"/>
      <c r="GOC53" s="734"/>
      <c r="GOD53" s="734"/>
      <c r="GOE53" s="734"/>
      <c r="GOF53" s="734"/>
      <c r="GOG53" s="734"/>
      <c r="GOH53" s="734"/>
      <c r="GOI53" s="734"/>
      <c r="GOJ53" s="734"/>
      <c r="GOK53" s="734"/>
      <c r="GOL53" s="734"/>
      <c r="GOM53" s="734"/>
      <c r="GON53" s="734"/>
      <c r="GOO53" s="734"/>
      <c r="GOP53" s="734"/>
      <c r="GOQ53" s="734"/>
      <c r="GOR53" s="734"/>
      <c r="GOS53" s="734"/>
      <c r="GOT53" s="734"/>
      <c r="GOU53" s="734"/>
      <c r="GOV53" s="734"/>
      <c r="GOW53" s="734"/>
      <c r="GOX53" s="734"/>
      <c r="GOY53" s="734"/>
      <c r="GOZ53" s="734"/>
      <c r="GPA53" s="734"/>
      <c r="GPB53" s="734"/>
      <c r="GPC53" s="734"/>
      <c r="GPD53" s="734"/>
      <c r="GPE53" s="734"/>
      <c r="GPF53" s="734"/>
      <c r="GPG53" s="734"/>
      <c r="GPH53" s="734"/>
      <c r="GPI53" s="734"/>
      <c r="GPJ53" s="734"/>
      <c r="GPK53" s="734"/>
      <c r="GPL53" s="734"/>
      <c r="GPM53" s="734"/>
      <c r="GPN53" s="734"/>
      <c r="GPO53" s="734"/>
      <c r="GPP53" s="734"/>
      <c r="GPQ53" s="734"/>
      <c r="GPR53" s="734"/>
      <c r="GPS53" s="734"/>
      <c r="GPT53" s="734"/>
      <c r="GPU53" s="734"/>
      <c r="GPV53" s="734"/>
      <c r="GPW53" s="734"/>
      <c r="GPX53" s="734"/>
      <c r="GPY53" s="734"/>
      <c r="GPZ53" s="734"/>
      <c r="GQA53" s="734"/>
      <c r="GQB53" s="734"/>
      <c r="GQC53" s="734"/>
      <c r="GQD53" s="734"/>
      <c r="GQE53" s="734"/>
      <c r="GQF53" s="734"/>
      <c r="GQG53" s="734"/>
      <c r="GQH53" s="734"/>
      <c r="GQI53" s="734"/>
      <c r="GQJ53" s="734"/>
      <c r="GQK53" s="734"/>
      <c r="GQL53" s="734"/>
      <c r="GQM53" s="734"/>
      <c r="GQN53" s="734"/>
      <c r="GQO53" s="734"/>
      <c r="GQP53" s="734"/>
      <c r="GQQ53" s="734"/>
      <c r="GQR53" s="734"/>
      <c r="GQS53" s="734"/>
      <c r="GQT53" s="734"/>
      <c r="GQU53" s="734"/>
      <c r="GQV53" s="734"/>
      <c r="GQW53" s="734"/>
      <c r="GQX53" s="734"/>
      <c r="GQY53" s="734"/>
      <c r="GQZ53" s="734"/>
      <c r="GRA53" s="734"/>
      <c r="GRB53" s="734"/>
      <c r="GRC53" s="734"/>
      <c r="GRD53" s="734"/>
      <c r="GRE53" s="734"/>
      <c r="GRF53" s="734"/>
      <c r="GRG53" s="734"/>
      <c r="GRH53" s="734"/>
      <c r="GRI53" s="734"/>
      <c r="GRJ53" s="734"/>
      <c r="GRK53" s="734"/>
      <c r="GRL53" s="734"/>
      <c r="GRM53" s="734"/>
      <c r="GRN53" s="734"/>
      <c r="GRO53" s="734"/>
      <c r="GRP53" s="734"/>
      <c r="GRQ53" s="734"/>
      <c r="GRR53" s="734"/>
      <c r="GRS53" s="734"/>
      <c r="GRT53" s="734"/>
      <c r="GRU53" s="734"/>
      <c r="GRV53" s="734"/>
      <c r="GRW53" s="734"/>
      <c r="GRX53" s="734"/>
      <c r="GRY53" s="734"/>
      <c r="GRZ53" s="734"/>
      <c r="GSA53" s="734"/>
      <c r="GSB53" s="734"/>
      <c r="GSC53" s="734"/>
      <c r="GSD53" s="734"/>
      <c r="GSE53" s="734"/>
      <c r="GSF53" s="734"/>
      <c r="GSG53" s="734"/>
      <c r="GSH53" s="734"/>
      <c r="GSI53" s="734"/>
      <c r="GSJ53" s="734"/>
      <c r="GSK53" s="734"/>
      <c r="GSL53" s="734"/>
      <c r="GSM53" s="734"/>
      <c r="GSN53" s="734"/>
      <c r="GSO53" s="734"/>
      <c r="GSP53" s="734"/>
      <c r="GSQ53" s="734"/>
      <c r="GSR53" s="734"/>
      <c r="GSS53" s="734"/>
      <c r="GST53" s="734"/>
      <c r="GSU53" s="734"/>
      <c r="GSV53" s="734"/>
      <c r="GSW53" s="734"/>
      <c r="GSX53" s="734"/>
      <c r="GSY53" s="734"/>
      <c r="GSZ53" s="734"/>
      <c r="GTA53" s="734"/>
      <c r="GTB53" s="734"/>
      <c r="GTC53" s="734"/>
      <c r="GTD53" s="734"/>
      <c r="GTE53" s="734"/>
      <c r="GTF53" s="734"/>
      <c r="GTG53" s="734"/>
      <c r="GTH53" s="734"/>
      <c r="GTI53" s="734"/>
      <c r="GTJ53" s="734"/>
      <c r="GTK53" s="734"/>
      <c r="GTL53" s="734"/>
      <c r="GTM53" s="734"/>
      <c r="GTN53" s="734"/>
      <c r="GTO53" s="734"/>
      <c r="GTP53" s="734"/>
      <c r="GTQ53" s="734"/>
      <c r="GTR53" s="734"/>
      <c r="GTS53" s="734"/>
      <c r="GTT53" s="734"/>
      <c r="GTU53" s="734"/>
      <c r="GTV53" s="734"/>
      <c r="GTW53" s="734"/>
      <c r="GTX53" s="734"/>
      <c r="GTY53" s="734"/>
      <c r="GTZ53" s="734"/>
      <c r="GUA53" s="734"/>
      <c r="GUB53" s="734"/>
      <c r="GUC53" s="734"/>
      <c r="GUD53" s="734"/>
      <c r="GUE53" s="734"/>
      <c r="GUF53" s="734"/>
      <c r="GUG53" s="734"/>
      <c r="GUH53" s="734"/>
      <c r="GUI53" s="734"/>
      <c r="GUJ53" s="734"/>
      <c r="GUK53" s="734"/>
      <c r="GUL53" s="734"/>
      <c r="GUM53" s="734"/>
      <c r="GUN53" s="734"/>
      <c r="GUO53" s="734"/>
      <c r="GUP53" s="734"/>
      <c r="GUQ53" s="734"/>
      <c r="GUR53" s="734"/>
      <c r="GUS53" s="734"/>
      <c r="GUT53" s="734"/>
      <c r="GUU53" s="734"/>
      <c r="GUV53" s="734"/>
      <c r="GUW53" s="734"/>
      <c r="GUX53" s="734"/>
      <c r="GUY53" s="734"/>
      <c r="GUZ53" s="734"/>
      <c r="GVA53" s="734"/>
      <c r="GVB53" s="734"/>
      <c r="GVC53" s="734"/>
      <c r="GVD53" s="734"/>
      <c r="GVE53" s="734"/>
      <c r="GVF53" s="734"/>
      <c r="GVG53" s="734"/>
      <c r="GVH53" s="734"/>
      <c r="GVI53" s="734"/>
      <c r="GVJ53" s="734"/>
      <c r="GVK53" s="734"/>
      <c r="GVL53" s="734"/>
      <c r="GVM53" s="734"/>
      <c r="GVN53" s="734"/>
      <c r="GVO53" s="734"/>
      <c r="GVP53" s="734"/>
      <c r="GVQ53" s="734"/>
      <c r="GVR53" s="734"/>
      <c r="GVS53" s="734"/>
      <c r="GVT53" s="734"/>
      <c r="GVU53" s="734"/>
      <c r="GVV53" s="734"/>
      <c r="GVW53" s="734"/>
      <c r="GVX53" s="734"/>
      <c r="GVY53" s="734"/>
      <c r="GVZ53" s="734"/>
      <c r="GWA53" s="734"/>
      <c r="GWB53" s="734"/>
      <c r="GWC53" s="734"/>
      <c r="GWD53" s="734"/>
      <c r="GWE53" s="734"/>
      <c r="GWF53" s="734"/>
      <c r="GWG53" s="734"/>
      <c r="GWH53" s="734"/>
      <c r="GWI53" s="734"/>
      <c r="GWJ53" s="734"/>
      <c r="GWK53" s="734"/>
      <c r="GWL53" s="734"/>
      <c r="GWM53" s="734"/>
      <c r="GWN53" s="734"/>
      <c r="GWO53" s="734"/>
      <c r="GWP53" s="734"/>
      <c r="GWQ53" s="734"/>
      <c r="GWR53" s="734"/>
      <c r="GWS53" s="734"/>
      <c r="GWT53" s="734"/>
      <c r="GWU53" s="734"/>
      <c r="GWV53" s="734"/>
      <c r="GWW53" s="734"/>
      <c r="GWX53" s="734"/>
      <c r="GWY53" s="734"/>
      <c r="GWZ53" s="734"/>
      <c r="GXA53" s="734"/>
      <c r="GXB53" s="734"/>
      <c r="GXC53" s="734"/>
      <c r="GXD53" s="734"/>
      <c r="GXE53" s="734"/>
      <c r="GXF53" s="734"/>
      <c r="GXG53" s="734"/>
      <c r="GXH53" s="734"/>
      <c r="GXI53" s="734"/>
      <c r="GXJ53" s="734"/>
      <c r="GXK53" s="734"/>
      <c r="GXL53" s="734"/>
      <c r="GXM53" s="734"/>
      <c r="GXN53" s="734"/>
      <c r="GXO53" s="734"/>
      <c r="GXP53" s="734"/>
      <c r="GXQ53" s="734"/>
      <c r="GXR53" s="734"/>
      <c r="GXS53" s="734"/>
      <c r="GXT53" s="734"/>
      <c r="GXU53" s="734"/>
      <c r="GXV53" s="734"/>
      <c r="GXW53" s="734"/>
      <c r="GXX53" s="734"/>
      <c r="GXY53" s="734"/>
      <c r="GXZ53" s="734"/>
      <c r="GYA53" s="734"/>
      <c r="GYB53" s="734"/>
      <c r="GYC53" s="734"/>
      <c r="GYD53" s="734"/>
      <c r="GYE53" s="734"/>
      <c r="GYF53" s="734"/>
      <c r="GYG53" s="734"/>
      <c r="GYH53" s="734"/>
      <c r="GYI53" s="734"/>
      <c r="GYJ53" s="734"/>
      <c r="GYK53" s="734"/>
      <c r="GYL53" s="734"/>
      <c r="GYM53" s="734"/>
      <c r="GYN53" s="734"/>
      <c r="GYO53" s="734"/>
      <c r="GYP53" s="734"/>
      <c r="GYQ53" s="734"/>
      <c r="GYR53" s="734"/>
      <c r="GYS53" s="734"/>
      <c r="GYT53" s="734"/>
      <c r="GYU53" s="734"/>
      <c r="GYV53" s="734"/>
      <c r="GYW53" s="734"/>
      <c r="GYX53" s="734"/>
      <c r="GYY53" s="734"/>
      <c r="GYZ53" s="734"/>
      <c r="GZA53" s="734"/>
      <c r="GZB53" s="734"/>
      <c r="GZC53" s="734"/>
      <c r="GZD53" s="734"/>
      <c r="GZE53" s="734"/>
      <c r="GZF53" s="734"/>
      <c r="GZG53" s="734"/>
      <c r="GZH53" s="734"/>
      <c r="GZI53" s="734"/>
      <c r="GZJ53" s="734"/>
      <c r="GZK53" s="734"/>
      <c r="GZL53" s="734"/>
      <c r="GZM53" s="734"/>
      <c r="GZN53" s="734"/>
      <c r="GZO53" s="734"/>
      <c r="GZP53" s="734"/>
      <c r="GZQ53" s="734"/>
      <c r="GZR53" s="734"/>
      <c r="GZS53" s="734"/>
      <c r="GZT53" s="734"/>
      <c r="GZU53" s="734"/>
      <c r="GZV53" s="734"/>
      <c r="GZW53" s="734"/>
      <c r="GZX53" s="734"/>
      <c r="GZY53" s="734"/>
      <c r="GZZ53" s="734"/>
      <c r="HAA53" s="734"/>
      <c r="HAB53" s="734"/>
      <c r="HAC53" s="734"/>
      <c r="HAD53" s="734"/>
      <c r="HAE53" s="734"/>
      <c r="HAF53" s="734"/>
      <c r="HAG53" s="734"/>
      <c r="HAH53" s="734"/>
      <c r="HAI53" s="734"/>
      <c r="HAJ53" s="734"/>
      <c r="HAK53" s="734"/>
      <c r="HAL53" s="734"/>
      <c r="HAM53" s="734"/>
      <c r="HAN53" s="734"/>
      <c r="HAO53" s="734"/>
      <c r="HAP53" s="734"/>
      <c r="HAQ53" s="734"/>
      <c r="HAR53" s="734"/>
      <c r="HAS53" s="734"/>
      <c r="HAT53" s="734"/>
      <c r="HAU53" s="734"/>
      <c r="HAV53" s="734"/>
      <c r="HAW53" s="734"/>
      <c r="HAX53" s="734"/>
      <c r="HAY53" s="734"/>
      <c r="HAZ53" s="734"/>
      <c r="HBA53" s="734"/>
      <c r="HBB53" s="734"/>
      <c r="HBC53" s="734"/>
      <c r="HBD53" s="734"/>
      <c r="HBE53" s="734"/>
      <c r="HBF53" s="734"/>
      <c r="HBG53" s="734"/>
      <c r="HBH53" s="734"/>
      <c r="HBI53" s="734"/>
      <c r="HBJ53" s="734"/>
      <c r="HBK53" s="734"/>
      <c r="HBL53" s="734"/>
      <c r="HBM53" s="734"/>
      <c r="HBN53" s="734"/>
      <c r="HBO53" s="734"/>
      <c r="HBP53" s="734"/>
      <c r="HBQ53" s="734"/>
      <c r="HBR53" s="734"/>
      <c r="HBS53" s="734"/>
      <c r="HBT53" s="734"/>
      <c r="HBU53" s="734"/>
      <c r="HBV53" s="734"/>
      <c r="HBW53" s="734"/>
      <c r="HBX53" s="734"/>
      <c r="HBY53" s="734"/>
      <c r="HBZ53" s="734"/>
      <c r="HCA53" s="734"/>
      <c r="HCB53" s="734"/>
      <c r="HCC53" s="734"/>
      <c r="HCD53" s="734"/>
      <c r="HCE53" s="734"/>
      <c r="HCF53" s="734"/>
      <c r="HCG53" s="734"/>
      <c r="HCH53" s="734"/>
      <c r="HCI53" s="734"/>
      <c r="HCJ53" s="734"/>
      <c r="HCK53" s="734"/>
      <c r="HCL53" s="734"/>
      <c r="HCM53" s="734"/>
      <c r="HCN53" s="734"/>
      <c r="HCO53" s="734"/>
      <c r="HCP53" s="734"/>
      <c r="HCQ53" s="734"/>
      <c r="HCR53" s="734"/>
      <c r="HCS53" s="734"/>
      <c r="HCT53" s="734"/>
      <c r="HCU53" s="734"/>
      <c r="HCV53" s="734"/>
      <c r="HCW53" s="734"/>
      <c r="HCX53" s="734"/>
      <c r="HCY53" s="734"/>
      <c r="HCZ53" s="734"/>
      <c r="HDA53" s="734"/>
      <c r="HDB53" s="734"/>
      <c r="HDC53" s="734"/>
      <c r="HDD53" s="734"/>
      <c r="HDE53" s="734"/>
      <c r="HDF53" s="734"/>
      <c r="HDG53" s="734"/>
      <c r="HDH53" s="734"/>
      <c r="HDI53" s="734"/>
      <c r="HDJ53" s="734"/>
      <c r="HDK53" s="734"/>
      <c r="HDL53" s="734"/>
      <c r="HDM53" s="734"/>
      <c r="HDN53" s="734"/>
      <c r="HDO53" s="734"/>
      <c r="HDP53" s="734"/>
      <c r="HDQ53" s="734"/>
      <c r="HDR53" s="734"/>
      <c r="HDS53" s="734"/>
      <c r="HDT53" s="734"/>
      <c r="HDU53" s="734"/>
      <c r="HDV53" s="734"/>
      <c r="HDW53" s="734"/>
      <c r="HDX53" s="734"/>
      <c r="HDY53" s="734"/>
      <c r="HDZ53" s="734"/>
      <c r="HEA53" s="734"/>
      <c r="HEB53" s="734"/>
      <c r="HEC53" s="734"/>
      <c r="HED53" s="734"/>
      <c r="HEE53" s="734"/>
      <c r="HEF53" s="734"/>
      <c r="HEG53" s="734"/>
      <c r="HEH53" s="734"/>
      <c r="HEI53" s="734"/>
      <c r="HEJ53" s="734"/>
      <c r="HEK53" s="734"/>
      <c r="HEL53" s="734"/>
      <c r="HEM53" s="734"/>
      <c r="HEN53" s="734"/>
      <c r="HEO53" s="734"/>
      <c r="HEP53" s="734"/>
      <c r="HEQ53" s="734"/>
      <c r="HER53" s="734"/>
      <c r="HES53" s="734"/>
      <c r="HET53" s="734"/>
      <c r="HEU53" s="734"/>
      <c r="HEV53" s="734"/>
      <c r="HEW53" s="734"/>
      <c r="HEX53" s="734"/>
      <c r="HEY53" s="734"/>
      <c r="HEZ53" s="734"/>
      <c r="HFA53" s="734"/>
      <c r="HFB53" s="734"/>
      <c r="HFC53" s="734"/>
      <c r="HFD53" s="734"/>
      <c r="HFE53" s="734"/>
      <c r="HFF53" s="734"/>
      <c r="HFG53" s="734"/>
      <c r="HFH53" s="734"/>
      <c r="HFI53" s="734"/>
      <c r="HFJ53" s="734"/>
      <c r="HFK53" s="734"/>
      <c r="HFL53" s="734"/>
      <c r="HFM53" s="734"/>
      <c r="HFN53" s="734"/>
      <c r="HFO53" s="734"/>
      <c r="HFP53" s="734"/>
      <c r="HFQ53" s="734"/>
      <c r="HFR53" s="734"/>
      <c r="HFS53" s="734"/>
      <c r="HFT53" s="734"/>
      <c r="HFU53" s="734"/>
      <c r="HFV53" s="734"/>
      <c r="HFW53" s="734"/>
      <c r="HFX53" s="734"/>
      <c r="HFY53" s="734"/>
      <c r="HFZ53" s="734"/>
      <c r="HGA53" s="734"/>
      <c r="HGB53" s="734"/>
      <c r="HGC53" s="734"/>
      <c r="HGD53" s="734"/>
      <c r="HGE53" s="734"/>
      <c r="HGF53" s="734"/>
      <c r="HGG53" s="734"/>
      <c r="HGH53" s="734"/>
      <c r="HGI53" s="734"/>
      <c r="HGJ53" s="734"/>
      <c r="HGK53" s="734"/>
      <c r="HGL53" s="734"/>
      <c r="HGM53" s="734"/>
      <c r="HGN53" s="734"/>
      <c r="HGO53" s="734"/>
      <c r="HGP53" s="734"/>
      <c r="HGQ53" s="734"/>
      <c r="HGR53" s="734"/>
      <c r="HGS53" s="734"/>
      <c r="HGT53" s="734"/>
      <c r="HGU53" s="734"/>
      <c r="HGV53" s="734"/>
      <c r="HGW53" s="734"/>
      <c r="HGX53" s="734"/>
      <c r="HGY53" s="734"/>
      <c r="HGZ53" s="734"/>
      <c r="HHA53" s="734"/>
      <c r="HHB53" s="734"/>
      <c r="HHC53" s="734"/>
      <c r="HHD53" s="734"/>
      <c r="HHE53" s="734"/>
      <c r="HHF53" s="734"/>
      <c r="HHG53" s="734"/>
      <c r="HHH53" s="734"/>
      <c r="HHI53" s="734"/>
      <c r="HHJ53" s="734"/>
      <c r="HHK53" s="734"/>
      <c r="HHL53" s="734"/>
      <c r="HHM53" s="734"/>
      <c r="HHN53" s="734"/>
      <c r="HHO53" s="734"/>
      <c r="HHP53" s="734"/>
      <c r="HHQ53" s="734"/>
      <c r="HHR53" s="734"/>
      <c r="HHS53" s="734"/>
      <c r="HHT53" s="734"/>
      <c r="HHU53" s="734"/>
      <c r="HHV53" s="734"/>
      <c r="HHW53" s="734"/>
      <c r="HHX53" s="734"/>
      <c r="HHY53" s="734"/>
      <c r="HHZ53" s="734"/>
      <c r="HIA53" s="734"/>
      <c r="HIB53" s="734"/>
      <c r="HIC53" s="734"/>
      <c r="HID53" s="734"/>
      <c r="HIE53" s="734"/>
      <c r="HIF53" s="734"/>
      <c r="HIG53" s="734"/>
      <c r="HIH53" s="734"/>
      <c r="HII53" s="734"/>
      <c r="HIJ53" s="734"/>
      <c r="HIK53" s="734"/>
      <c r="HIL53" s="734"/>
      <c r="HIM53" s="734"/>
      <c r="HIN53" s="734"/>
      <c r="HIO53" s="734"/>
      <c r="HIP53" s="734"/>
      <c r="HIQ53" s="734"/>
      <c r="HIR53" s="734"/>
      <c r="HIS53" s="734"/>
      <c r="HIT53" s="734"/>
      <c r="HIU53" s="734"/>
      <c r="HIV53" s="734"/>
      <c r="HIW53" s="734"/>
      <c r="HIX53" s="734"/>
      <c r="HIY53" s="734"/>
      <c r="HIZ53" s="734"/>
      <c r="HJA53" s="734"/>
      <c r="HJB53" s="734"/>
      <c r="HJC53" s="734"/>
      <c r="HJD53" s="734"/>
      <c r="HJE53" s="734"/>
      <c r="HJF53" s="734"/>
      <c r="HJG53" s="734"/>
      <c r="HJH53" s="734"/>
      <c r="HJI53" s="734"/>
      <c r="HJJ53" s="734"/>
      <c r="HJK53" s="734"/>
      <c r="HJL53" s="734"/>
      <c r="HJM53" s="734"/>
      <c r="HJN53" s="734"/>
      <c r="HJO53" s="734"/>
      <c r="HJP53" s="734"/>
      <c r="HJQ53" s="734"/>
      <c r="HJR53" s="734"/>
      <c r="HJS53" s="734"/>
      <c r="HJT53" s="734"/>
      <c r="HJU53" s="734"/>
      <c r="HJV53" s="734"/>
      <c r="HJW53" s="734"/>
      <c r="HJX53" s="734"/>
      <c r="HJY53" s="734"/>
      <c r="HJZ53" s="734"/>
      <c r="HKA53" s="734"/>
      <c r="HKB53" s="734"/>
      <c r="HKC53" s="734"/>
      <c r="HKD53" s="734"/>
      <c r="HKE53" s="734"/>
      <c r="HKF53" s="734"/>
      <c r="HKG53" s="734"/>
      <c r="HKH53" s="734"/>
      <c r="HKI53" s="734"/>
      <c r="HKJ53" s="734"/>
      <c r="HKK53" s="734"/>
      <c r="HKL53" s="734"/>
      <c r="HKM53" s="734"/>
      <c r="HKN53" s="734"/>
      <c r="HKO53" s="734"/>
      <c r="HKP53" s="734"/>
      <c r="HKQ53" s="734"/>
      <c r="HKR53" s="734"/>
      <c r="HKS53" s="734"/>
      <c r="HKT53" s="734"/>
      <c r="HKU53" s="734"/>
      <c r="HKV53" s="734"/>
      <c r="HKW53" s="734"/>
      <c r="HKX53" s="734"/>
      <c r="HKY53" s="734"/>
      <c r="HKZ53" s="734"/>
      <c r="HLA53" s="734"/>
      <c r="HLB53" s="734"/>
      <c r="HLC53" s="734"/>
      <c r="HLD53" s="734"/>
      <c r="HLE53" s="734"/>
      <c r="HLF53" s="734"/>
      <c r="HLG53" s="734"/>
      <c r="HLH53" s="734"/>
      <c r="HLI53" s="734"/>
      <c r="HLJ53" s="734"/>
      <c r="HLK53" s="734"/>
      <c r="HLL53" s="734"/>
      <c r="HLM53" s="734"/>
      <c r="HLN53" s="734"/>
      <c r="HLO53" s="734"/>
      <c r="HLP53" s="734"/>
      <c r="HLQ53" s="734"/>
      <c r="HLR53" s="734"/>
      <c r="HLS53" s="734"/>
      <c r="HLT53" s="734"/>
      <c r="HLU53" s="734"/>
      <c r="HLV53" s="734"/>
      <c r="HLW53" s="734"/>
      <c r="HLX53" s="734"/>
      <c r="HLY53" s="734"/>
      <c r="HLZ53" s="734"/>
      <c r="HMA53" s="734"/>
      <c r="HMB53" s="734"/>
      <c r="HMC53" s="734"/>
      <c r="HMD53" s="734"/>
      <c r="HME53" s="734"/>
      <c r="HMF53" s="734"/>
      <c r="HMG53" s="734"/>
      <c r="HMH53" s="734"/>
      <c r="HMI53" s="734"/>
      <c r="HMJ53" s="734"/>
      <c r="HMK53" s="734"/>
      <c r="HML53" s="734"/>
      <c r="HMM53" s="734"/>
      <c r="HMN53" s="734"/>
      <c r="HMO53" s="734"/>
      <c r="HMP53" s="734"/>
      <c r="HMQ53" s="734"/>
      <c r="HMR53" s="734"/>
      <c r="HMS53" s="734"/>
      <c r="HMT53" s="734"/>
      <c r="HMU53" s="734"/>
      <c r="HMV53" s="734"/>
      <c r="HMW53" s="734"/>
      <c r="HMX53" s="734"/>
      <c r="HMY53" s="734"/>
      <c r="HMZ53" s="734"/>
      <c r="HNA53" s="734"/>
      <c r="HNB53" s="734"/>
      <c r="HNC53" s="734"/>
      <c r="HND53" s="734"/>
      <c r="HNE53" s="734"/>
      <c r="HNF53" s="734"/>
      <c r="HNG53" s="734"/>
      <c r="HNH53" s="734"/>
      <c r="HNI53" s="734"/>
      <c r="HNJ53" s="734"/>
      <c r="HNK53" s="734"/>
      <c r="HNL53" s="734"/>
      <c r="HNM53" s="734"/>
      <c r="HNN53" s="734"/>
      <c r="HNO53" s="734"/>
      <c r="HNP53" s="734"/>
      <c r="HNQ53" s="734"/>
      <c r="HNR53" s="734"/>
      <c r="HNS53" s="734"/>
      <c r="HNT53" s="734"/>
      <c r="HNU53" s="734"/>
      <c r="HNV53" s="734"/>
      <c r="HNW53" s="734"/>
      <c r="HNX53" s="734"/>
      <c r="HNY53" s="734"/>
      <c r="HNZ53" s="734"/>
      <c r="HOA53" s="734"/>
      <c r="HOB53" s="734"/>
      <c r="HOC53" s="734"/>
      <c r="HOD53" s="734"/>
      <c r="HOE53" s="734"/>
      <c r="HOF53" s="734"/>
      <c r="HOG53" s="734"/>
      <c r="HOH53" s="734"/>
      <c r="HOI53" s="734"/>
      <c r="HOJ53" s="734"/>
      <c r="HOK53" s="734"/>
      <c r="HOL53" s="734"/>
      <c r="HOM53" s="734"/>
      <c r="HON53" s="734"/>
      <c r="HOO53" s="734"/>
      <c r="HOP53" s="734"/>
      <c r="HOQ53" s="734"/>
      <c r="HOR53" s="734"/>
      <c r="HOS53" s="734"/>
      <c r="HOT53" s="734"/>
      <c r="HOU53" s="734"/>
      <c r="HOV53" s="734"/>
      <c r="HOW53" s="734"/>
      <c r="HOX53" s="734"/>
      <c r="HOY53" s="734"/>
      <c r="HOZ53" s="734"/>
      <c r="HPA53" s="734"/>
      <c r="HPB53" s="734"/>
      <c r="HPC53" s="734"/>
      <c r="HPD53" s="734"/>
      <c r="HPE53" s="734"/>
      <c r="HPF53" s="734"/>
      <c r="HPG53" s="734"/>
      <c r="HPH53" s="734"/>
      <c r="HPI53" s="734"/>
      <c r="HPJ53" s="734"/>
      <c r="HPK53" s="734"/>
      <c r="HPL53" s="734"/>
      <c r="HPM53" s="734"/>
      <c r="HPN53" s="734"/>
      <c r="HPO53" s="734"/>
      <c r="HPP53" s="734"/>
      <c r="HPQ53" s="734"/>
      <c r="HPR53" s="734"/>
      <c r="HPS53" s="734"/>
      <c r="HPT53" s="734"/>
      <c r="HPU53" s="734"/>
      <c r="HPV53" s="734"/>
      <c r="HPW53" s="734"/>
      <c r="HPX53" s="734"/>
      <c r="HPY53" s="734"/>
      <c r="HPZ53" s="734"/>
      <c r="HQA53" s="734"/>
      <c r="HQB53" s="734"/>
      <c r="HQC53" s="734"/>
      <c r="HQD53" s="734"/>
      <c r="HQE53" s="734"/>
      <c r="HQF53" s="734"/>
      <c r="HQG53" s="734"/>
      <c r="HQH53" s="734"/>
      <c r="HQI53" s="734"/>
      <c r="HQJ53" s="734"/>
      <c r="HQK53" s="734"/>
      <c r="HQL53" s="734"/>
      <c r="HQM53" s="734"/>
      <c r="HQN53" s="734"/>
      <c r="HQO53" s="734"/>
      <c r="HQP53" s="734"/>
      <c r="HQQ53" s="734"/>
      <c r="HQR53" s="734"/>
      <c r="HQS53" s="734"/>
      <c r="HQT53" s="734"/>
      <c r="HQU53" s="734"/>
      <c r="HQV53" s="734"/>
      <c r="HQW53" s="734"/>
      <c r="HQX53" s="734"/>
      <c r="HQY53" s="734"/>
      <c r="HQZ53" s="734"/>
      <c r="HRA53" s="734"/>
      <c r="HRB53" s="734"/>
      <c r="HRC53" s="734"/>
      <c r="HRD53" s="734"/>
      <c r="HRE53" s="734"/>
      <c r="HRF53" s="734"/>
      <c r="HRG53" s="734"/>
      <c r="HRH53" s="734"/>
      <c r="HRI53" s="734"/>
      <c r="HRJ53" s="734"/>
      <c r="HRK53" s="734"/>
      <c r="HRL53" s="734"/>
      <c r="HRM53" s="734"/>
      <c r="HRN53" s="734"/>
      <c r="HRO53" s="734"/>
      <c r="HRP53" s="734"/>
      <c r="HRQ53" s="734"/>
      <c r="HRR53" s="734"/>
      <c r="HRS53" s="734"/>
      <c r="HRT53" s="734"/>
      <c r="HRU53" s="734"/>
      <c r="HRV53" s="734"/>
      <c r="HRW53" s="734"/>
      <c r="HRX53" s="734"/>
      <c r="HRY53" s="734"/>
      <c r="HRZ53" s="734"/>
      <c r="HSA53" s="734"/>
      <c r="HSB53" s="734"/>
      <c r="HSC53" s="734"/>
      <c r="HSD53" s="734"/>
      <c r="HSE53" s="734"/>
      <c r="HSF53" s="734"/>
      <c r="HSG53" s="734"/>
      <c r="HSH53" s="734"/>
      <c r="HSI53" s="734"/>
      <c r="HSJ53" s="734"/>
      <c r="HSK53" s="734"/>
      <c r="HSL53" s="734"/>
      <c r="HSM53" s="734"/>
      <c r="HSN53" s="734"/>
      <c r="HSO53" s="734"/>
      <c r="HSP53" s="734"/>
      <c r="HSQ53" s="734"/>
      <c r="HSR53" s="734"/>
      <c r="HSS53" s="734"/>
      <c r="HST53" s="734"/>
      <c r="HSU53" s="734"/>
      <c r="HSV53" s="734"/>
      <c r="HSW53" s="734"/>
      <c r="HSX53" s="734"/>
      <c r="HSY53" s="734"/>
      <c r="HSZ53" s="734"/>
      <c r="HTA53" s="734"/>
      <c r="HTB53" s="734"/>
      <c r="HTC53" s="734"/>
      <c r="HTD53" s="734"/>
      <c r="HTE53" s="734"/>
      <c r="HTF53" s="734"/>
      <c r="HTG53" s="734"/>
      <c r="HTH53" s="734"/>
      <c r="HTI53" s="734"/>
      <c r="HTJ53" s="734"/>
      <c r="HTK53" s="734"/>
      <c r="HTL53" s="734"/>
      <c r="HTM53" s="734"/>
      <c r="HTN53" s="734"/>
      <c r="HTO53" s="734"/>
      <c r="HTP53" s="734"/>
      <c r="HTQ53" s="734"/>
      <c r="HTR53" s="734"/>
      <c r="HTS53" s="734"/>
      <c r="HTT53" s="734"/>
      <c r="HTU53" s="734"/>
      <c r="HTV53" s="734"/>
      <c r="HTW53" s="734"/>
      <c r="HTX53" s="734"/>
      <c r="HTY53" s="734"/>
      <c r="HTZ53" s="734"/>
      <c r="HUA53" s="734"/>
      <c r="HUB53" s="734"/>
      <c r="HUC53" s="734"/>
      <c r="HUD53" s="734"/>
      <c r="HUE53" s="734"/>
      <c r="HUF53" s="734"/>
      <c r="HUG53" s="734"/>
      <c r="HUH53" s="734"/>
      <c r="HUI53" s="734"/>
      <c r="HUJ53" s="734"/>
      <c r="HUK53" s="734"/>
      <c r="HUL53" s="734"/>
      <c r="HUM53" s="734"/>
      <c r="HUN53" s="734"/>
      <c r="HUO53" s="734"/>
      <c r="HUP53" s="734"/>
      <c r="HUQ53" s="734"/>
      <c r="HUR53" s="734"/>
      <c r="HUS53" s="734"/>
      <c r="HUT53" s="734"/>
      <c r="HUU53" s="734"/>
      <c r="HUV53" s="734"/>
      <c r="HUW53" s="734"/>
      <c r="HUX53" s="734"/>
      <c r="HUY53" s="734"/>
      <c r="HUZ53" s="734"/>
      <c r="HVA53" s="734"/>
      <c r="HVB53" s="734"/>
      <c r="HVC53" s="734"/>
      <c r="HVD53" s="734"/>
      <c r="HVE53" s="734"/>
      <c r="HVF53" s="734"/>
      <c r="HVG53" s="734"/>
      <c r="HVH53" s="734"/>
      <c r="HVI53" s="734"/>
      <c r="HVJ53" s="734"/>
      <c r="HVK53" s="734"/>
      <c r="HVL53" s="734"/>
      <c r="HVM53" s="734"/>
      <c r="HVN53" s="734"/>
      <c r="HVO53" s="734"/>
      <c r="HVP53" s="734"/>
      <c r="HVQ53" s="734"/>
      <c r="HVR53" s="734"/>
      <c r="HVS53" s="734"/>
      <c r="HVT53" s="734"/>
      <c r="HVU53" s="734"/>
      <c r="HVV53" s="734"/>
      <c r="HVW53" s="734"/>
      <c r="HVX53" s="734"/>
      <c r="HVY53" s="734"/>
      <c r="HVZ53" s="734"/>
      <c r="HWA53" s="734"/>
      <c r="HWB53" s="734"/>
      <c r="HWC53" s="734"/>
      <c r="HWD53" s="734"/>
      <c r="HWE53" s="734"/>
      <c r="HWF53" s="734"/>
      <c r="HWG53" s="734"/>
      <c r="HWH53" s="734"/>
      <c r="HWI53" s="734"/>
      <c r="HWJ53" s="734"/>
      <c r="HWK53" s="734"/>
      <c r="HWL53" s="734"/>
      <c r="HWM53" s="734"/>
      <c r="HWN53" s="734"/>
      <c r="HWO53" s="734"/>
      <c r="HWP53" s="734"/>
      <c r="HWQ53" s="734"/>
      <c r="HWR53" s="734"/>
      <c r="HWS53" s="734"/>
      <c r="HWT53" s="734"/>
      <c r="HWU53" s="734"/>
      <c r="HWV53" s="734"/>
      <c r="HWW53" s="734"/>
      <c r="HWX53" s="734"/>
      <c r="HWY53" s="734"/>
      <c r="HWZ53" s="734"/>
      <c r="HXA53" s="734"/>
      <c r="HXB53" s="734"/>
      <c r="HXC53" s="734"/>
      <c r="HXD53" s="734"/>
      <c r="HXE53" s="734"/>
      <c r="HXF53" s="734"/>
      <c r="HXG53" s="734"/>
      <c r="HXH53" s="734"/>
      <c r="HXI53" s="734"/>
      <c r="HXJ53" s="734"/>
      <c r="HXK53" s="734"/>
      <c r="HXL53" s="734"/>
      <c r="HXM53" s="734"/>
      <c r="HXN53" s="734"/>
      <c r="HXO53" s="734"/>
      <c r="HXP53" s="734"/>
      <c r="HXQ53" s="734"/>
      <c r="HXR53" s="734"/>
      <c r="HXS53" s="734"/>
      <c r="HXT53" s="734"/>
      <c r="HXU53" s="734"/>
      <c r="HXV53" s="734"/>
      <c r="HXW53" s="734"/>
      <c r="HXX53" s="734"/>
      <c r="HXY53" s="734"/>
      <c r="HXZ53" s="734"/>
      <c r="HYA53" s="734"/>
      <c r="HYB53" s="734"/>
      <c r="HYC53" s="734"/>
      <c r="HYD53" s="734"/>
      <c r="HYE53" s="734"/>
      <c r="HYF53" s="734"/>
      <c r="HYG53" s="734"/>
      <c r="HYH53" s="734"/>
      <c r="HYI53" s="734"/>
      <c r="HYJ53" s="734"/>
      <c r="HYK53" s="734"/>
      <c r="HYL53" s="734"/>
      <c r="HYM53" s="734"/>
      <c r="HYN53" s="734"/>
      <c r="HYO53" s="734"/>
      <c r="HYP53" s="734"/>
      <c r="HYQ53" s="734"/>
      <c r="HYR53" s="734"/>
      <c r="HYS53" s="734"/>
      <c r="HYT53" s="734"/>
      <c r="HYU53" s="734"/>
      <c r="HYV53" s="734"/>
      <c r="HYW53" s="734"/>
      <c r="HYX53" s="734"/>
      <c r="HYY53" s="734"/>
      <c r="HYZ53" s="734"/>
      <c r="HZA53" s="734"/>
      <c r="HZB53" s="734"/>
      <c r="HZC53" s="734"/>
      <c r="HZD53" s="734"/>
      <c r="HZE53" s="734"/>
      <c r="HZF53" s="734"/>
      <c r="HZG53" s="734"/>
      <c r="HZH53" s="734"/>
      <c r="HZI53" s="734"/>
      <c r="HZJ53" s="734"/>
      <c r="HZK53" s="734"/>
      <c r="HZL53" s="734"/>
      <c r="HZM53" s="734"/>
      <c r="HZN53" s="734"/>
      <c r="HZO53" s="734"/>
      <c r="HZP53" s="734"/>
      <c r="HZQ53" s="734"/>
      <c r="HZR53" s="734"/>
      <c r="HZS53" s="734"/>
      <c r="HZT53" s="734"/>
      <c r="HZU53" s="734"/>
      <c r="HZV53" s="734"/>
      <c r="HZW53" s="734"/>
      <c r="HZX53" s="734"/>
      <c r="HZY53" s="734"/>
      <c r="HZZ53" s="734"/>
      <c r="IAA53" s="734"/>
      <c r="IAB53" s="734"/>
      <c r="IAC53" s="734"/>
      <c r="IAD53" s="734"/>
      <c r="IAE53" s="734"/>
      <c r="IAF53" s="734"/>
      <c r="IAG53" s="734"/>
      <c r="IAH53" s="734"/>
      <c r="IAI53" s="734"/>
      <c r="IAJ53" s="734"/>
      <c r="IAK53" s="734"/>
      <c r="IAL53" s="734"/>
      <c r="IAM53" s="734"/>
      <c r="IAN53" s="734"/>
      <c r="IAO53" s="734"/>
      <c r="IAP53" s="734"/>
      <c r="IAQ53" s="734"/>
      <c r="IAR53" s="734"/>
      <c r="IAS53" s="734"/>
      <c r="IAT53" s="734"/>
      <c r="IAU53" s="734"/>
      <c r="IAV53" s="734"/>
      <c r="IAW53" s="734"/>
      <c r="IAX53" s="734"/>
      <c r="IAY53" s="734"/>
      <c r="IAZ53" s="734"/>
      <c r="IBA53" s="734"/>
      <c r="IBB53" s="734"/>
      <c r="IBC53" s="734"/>
      <c r="IBD53" s="734"/>
      <c r="IBE53" s="734"/>
      <c r="IBF53" s="734"/>
      <c r="IBG53" s="734"/>
      <c r="IBH53" s="734"/>
      <c r="IBI53" s="734"/>
      <c r="IBJ53" s="734"/>
      <c r="IBK53" s="734"/>
      <c r="IBL53" s="734"/>
      <c r="IBM53" s="734"/>
      <c r="IBN53" s="734"/>
      <c r="IBO53" s="734"/>
      <c r="IBP53" s="734"/>
      <c r="IBQ53" s="734"/>
      <c r="IBR53" s="734"/>
      <c r="IBS53" s="734"/>
      <c r="IBT53" s="734"/>
      <c r="IBU53" s="734"/>
      <c r="IBV53" s="734"/>
      <c r="IBW53" s="734"/>
      <c r="IBX53" s="734"/>
      <c r="IBY53" s="734"/>
      <c r="IBZ53" s="734"/>
      <c r="ICA53" s="734"/>
      <c r="ICB53" s="734"/>
      <c r="ICC53" s="734"/>
      <c r="ICD53" s="734"/>
      <c r="ICE53" s="734"/>
      <c r="ICF53" s="734"/>
      <c r="ICG53" s="734"/>
      <c r="ICH53" s="734"/>
      <c r="ICI53" s="734"/>
      <c r="ICJ53" s="734"/>
      <c r="ICK53" s="734"/>
      <c r="ICL53" s="734"/>
      <c r="ICM53" s="734"/>
      <c r="ICN53" s="734"/>
      <c r="ICO53" s="734"/>
      <c r="ICP53" s="734"/>
      <c r="ICQ53" s="734"/>
      <c r="ICR53" s="734"/>
      <c r="ICS53" s="734"/>
      <c r="ICT53" s="734"/>
      <c r="ICU53" s="734"/>
      <c r="ICV53" s="734"/>
      <c r="ICW53" s="734"/>
      <c r="ICX53" s="734"/>
      <c r="ICY53" s="734"/>
      <c r="ICZ53" s="734"/>
      <c r="IDA53" s="734"/>
      <c r="IDB53" s="734"/>
      <c r="IDC53" s="734"/>
      <c r="IDD53" s="734"/>
      <c r="IDE53" s="734"/>
      <c r="IDF53" s="734"/>
      <c r="IDG53" s="734"/>
      <c r="IDH53" s="734"/>
      <c r="IDI53" s="734"/>
      <c r="IDJ53" s="734"/>
      <c r="IDK53" s="734"/>
      <c r="IDL53" s="734"/>
      <c r="IDM53" s="734"/>
      <c r="IDN53" s="734"/>
      <c r="IDO53" s="734"/>
      <c r="IDP53" s="734"/>
      <c r="IDQ53" s="734"/>
      <c r="IDR53" s="734"/>
      <c r="IDS53" s="734"/>
      <c r="IDT53" s="734"/>
      <c r="IDU53" s="734"/>
      <c r="IDV53" s="734"/>
      <c r="IDW53" s="734"/>
      <c r="IDX53" s="734"/>
      <c r="IDY53" s="734"/>
      <c r="IDZ53" s="734"/>
      <c r="IEA53" s="734"/>
      <c r="IEB53" s="734"/>
      <c r="IEC53" s="734"/>
      <c r="IED53" s="734"/>
      <c r="IEE53" s="734"/>
      <c r="IEF53" s="734"/>
      <c r="IEG53" s="734"/>
      <c r="IEH53" s="734"/>
      <c r="IEI53" s="734"/>
      <c r="IEJ53" s="734"/>
      <c r="IEK53" s="734"/>
      <c r="IEL53" s="734"/>
      <c r="IEM53" s="734"/>
      <c r="IEN53" s="734"/>
      <c r="IEO53" s="734"/>
      <c r="IEP53" s="734"/>
      <c r="IEQ53" s="734"/>
      <c r="IER53" s="734"/>
      <c r="IES53" s="734"/>
      <c r="IET53" s="734"/>
      <c r="IEU53" s="734"/>
      <c r="IEV53" s="734"/>
      <c r="IEW53" s="734"/>
      <c r="IEX53" s="734"/>
      <c r="IEY53" s="734"/>
      <c r="IEZ53" s="734"/>
      <c r="IFA53" s="734"/>
      <c r="IFB53" s="734"/>
      <c r="IFC53" s="734"/>
      <c r="IFD53" s="734"/>
      <c r="IFE53" s="734"/>
      <c r="IFF53" s="734"/>
      <c r="IFG53" s="734"/>
      <c r="IFH53" s="734"/>
      <c r="IFI53" s="734"/>
      <c r="IFJ53" s="734"/>
      <c r="IFK53" s="734"/>
      <c r="IFL53" s="734"/>
      <c r="IFM53" s="734"/>
      <c r="IFN53" s="734"/>
      <c r="IFO53" s="734"/>
      <c r="IFP53" s="734"/>
      <c r="IFQ53" s="734"/>
      <c r="IFR53" s="734"/>
      <c r="IFS53" s="734"/>
      <c r="IFT53" s="734"/>
      <c r="IFU53" s="734"/>
      <c r="IFV53" s="734"/>
      <c r="IFW53" s="734"/>
      <c r="IFX53" s="734"/>
      <c r="IFY53" s="734"/>
      <c r="IFZ53" s="734"/>
      <c r="IGA53" s="734"/>
      <c r="IGB53" s="734"/>
      <c r="IGC53" s="734"/>
      <c r="IGD53" s="734"/>
      <c r="IGE53" s="734"/>
      <c r="IGF53" s="734"/>
      <c r="IGG53" s="734"/>
      <c r="IGH53" s="734"/>
      <c r="IGI53" s="734"/>
      <c r="IGJ53" s="734"/>
      <c r="IGK53" s="734"/>
      <c r="IGL53" s="734"/>
      <c r="IGM53" s="734"/>
      <c r="IGN53" s="734"/>
      <c r="IGO53" s="734"/>
      <c r="IGP53" s="734"/>
      <c r="IGQ53" s="734"/>
      <c r="IGR53" s="734"/>
      <c r="IGS53" s="734"/>
      <c r="IGT53" s="734"/>
      <c r="IGU53" s="734"/>
      <c r="IGV53" s="734"/>
      <c r="IGW53" s="734"/>
      <c r="IGX53" s="734"/>
      <c r="IGY53" s="734"/>
      <c r="IGZ53" s="734"/>
      <c r="IHA53" s="734"/>
      <c r="IHB53" s="734"/>
      <c r="IHC53" s="734"/>
      <c r="IHD53" s="734"/>
      <c r="IHE53" s="734"/>
      <c r="IHF53" s="734"/>
      <c r="IHG53" s="734"/>
      <c r="IHH53" s="734"/>
      <c r="IHI53" s="734"/>
      <c r="IHJ53" s="734"/>
      <c r="IHK53" s="734"/>
      <c r="IHL53" s="734"/>
      <c r="IHM53" s="734"/>
      <c r="IHN53" s="734"/>
      <c r="IHO53" s="734"/>
      <c r="IHP53" s="734"/>
      <c r="IHQ53" s="734"/>
      <c r="IHR53" s="734"/>
      <c r="IHS53" s="734"/>
      <c r="IHT53" s="734"/>
      <c r="IHU53" s="734"/>
      <c r="IHV53" s="734"/>
      <c r="IHW53" s="734"/>
      <c r="IHX53" s="734"/>
      <c r="IHY53" s="734"/>
      <c r="IHZ53" s="734"/>
      <c r="IIA53" s="734"/>
      <c r="IIB53" s="734"/>
      <c r="IIC53" s="734"/>
      <c r="IID53" s="734"/>
      <c r="IIE53" s="734"/>
      <c r="IIF53" s="734"/>
      <c r="IIG53" s="734"/>
      <c r="IIH53" s="734"/>
      <c r="III53" s="734"/>
      <c r="IIJ53" s="734"/>
      <c r="IIK53" s="734"/>
      <c r="IIL53" s="734"/>
      <c r="IIM53" s="734"/>
      <c r="IIN53" s="734"/>
      <c r="IIO53" s="734"/>
      <c r="IIP53" s="734"/>
      <c r="IIQ53" s="734"/>
      <c r="IIR53" s="734"/>
      <c r="IIS53" s="734"/>
      <c r="IIT53" s="734"/>
      <c r="IIU53" s="734"/>
      <c r="IIV53" s="734"/>
      <c r="IIW53" s="734"/>
      <c r="IIX53" s="734"/>
      <c r="IIY53" s="734"/>
      <c r="IIZ53" s="734"/>
      <c r="IJA53" s="734"/>
      <c r="IJB53" s="734"/>
      <c r="IJC53" s="734"/>
      <c r="IJD53" s="734"/>
      <c r="IJE53" s="734"/>
      <c r="IJF53" s="734"/>
      <c r="IJG53" s="734"/>
      <c r="IJH53" s="734"/>
      <c r="IJI53" s="734"/>
      <c r="IJJ53" s="734"/>
      <c r="IJK53" s="734"/>
      <c r="IJL53" s="734"/>
      <c r="IJM53" s="734"/>
      <c r="IJN53" s="734"/>
      <c r="IJO53" s="734"/>
      <c r="IJP53" s="734"/>
      <c r="IJQ53" s="734"/>
      <c r="IJR53" s="734"/>
      <c r="IJS53" s="734"/>
      <c r="IJT53" s="734"/>
      <c r="IJU53" s="734"/>
      <c r="IJV53" s="734"/>
      <c r="IJW53" s="734"/>
      <c r="IJX53" s="734"/>
      <c r="IJY53" s="734"/>
      <c r="IJZ53" s="734"/>
      <c r="IKA53" s="734"/>
      <c r="IKB53" s="734"/>
      <c r="IKC53" s="734"/>
      <c r="IKD53" s="734"/>
      <c r="IKE53" s="734"/>
      <c r="IKF53" s="734"/>
      <c r="IKG53" s="734"/>
      <c r="IKH53" s="734"/>
      <c r="IKI53" s="734"/>
      <c r="IKJ53" s="734"/>
      <c r="IKK53" s="734"/>
      <c r="IKL53" s="734"/>
      <c r="IKM53" s="734"/>
      <c r="IKN53" s="734"/>
      <c r="IKO53" s="734"/>
      <c r="IKP53" s="734"/>
      <c r="IKQ53" s="734"/>
      <c r="IKR53" s="734"/>
      <c r="IKS53" s="734"/>
      <c r="IKT53" s="734"/>
      <c r="IKU53" s="734"/>
      <c r="IKV53" s="734"/>
      <c r="IKW53" s="734"/>
      <c r="IKX53" s="734"/>
      <c r="IKY53" s="734"/>
      <c r="IKZ53" s="734"/>
      <c r="ILA53" s="734"/>
      <c r="ILB53" s="734"/>
      <c r="ILC53" s="734"/>
      <c r="ILD53" s="734"/>
      <c r="ILE53" s="734"/>
      <c r="ILF53" s="734"/>
      <c r="ILG53" s="734"/>
      <c r="ILH53" s="734"/>
      <c r="ILI53" s="734"/>
      <c r="ILJ53" s="734"/>
      <c r="ILK53" s="734"/>
      <c r="ILL53" s="734"/>
      <c r="ILM53" s="734"/>
      <c r="ILN53" s="734"/>
      <c r="ILO53" s="734"/>
      <c r="ILP53" s="734"/>
      <c r="ILQ53" s="734"/>
      <c r="ILR53" s="734"/>
      <c r="ILS53" s="734"/>
      <c r="ILT53" s="734"/>
      <c r="ILU53" s="734"/>
      <c r="ILV53" s="734"/>
      <c r="ILW53" s="734"/>
      <c r="ILX53" s="734"/>
      <c r="ILY53" s="734"/>
      <c r="ILZ53" s="734"/>
      <c r="IMA53" s="734"/>
      <c r="IMB53" s="734"/>
      <c r="IMC53" s="734"/>
      <c r="IMD53" s="734"/>
      <c r="IME53" s="734"/>
      <c r="IMF53" s="734"/>
      <c r="IMG53" s="734"/>
      <c r="IMH53" s="734"/>
      <c r="IMI53" s="734"/>
      <c r="IMJ53" s="734"/>
      <c r="IMK53" s="734"/>
      <c r="IML53" s="734"/>
      <c r="IMM53" s="734"/>
      <c r="IMN53" s="734"/>
      <c r="IMO53" s="734"/>
      <c r="IMP53" s="734"/>
      <c r="IMQ53" s="734"/>
      <c r="IMR53" s="734"/>
      <c r="IMS53" s="734"/>
      <c r="IMT53" s="734"/>
      <c r="IMU53" s="734"/>
      <c r="IMV53" s="734"/>
      <c r="IMW53" s="734"/>
      <c r="IMX53" s="734"/>
      <c r="IMY53" s="734"/>
      <c r="IMZ53" s="734"/>
      <c r="INA53" s="734"/>
      <c r="INB53" s="734"/>
      <c r="INC53" s="734"/>
      <c r="IND53" s="734"/>
      <c r="INE53" s="734"/>
      <c r="INF53" s="734"/>
      <c r="ING53" s="734"/>
      <c r="INH53" s="734"/>
      <c r="INI53" s="734"/>
      <c r="INJ53" s="734"/>
      <c r="INK53" s="734"/>
      <c r="INL53" s="734"/>
      <c r="INM53" s="734"/>
      <c r="INN53" s="734"/>
      <c r="INO53" s="734"/>
      <c r="INP53" s="734"/>
      <c r="INQ53" s="734"/>
      <c r="INR53" s="734"/>
      <c r="INS53" s="734"/>
      <c r="INT53" s="734"/>
      <c r="INU53" s="734"/>
      <c r="INV53" s="734"/>
      <c r="INW53" s="734"/>
      <c r="INX53" s="734"/>
      <c r="INY53" s="734"/>
      <c r="INZ53" s="734"/>
      <c r="IOA53" s="734"/>
      <c r="IOB53" s="734"/>
      <c r="IOC53" s="734"/>
      <c r="IOD53" s="734"/>
      <c r="IOE53" s="734"/>
      <c r="IOF53" s="734"/>
      <c r="IOG53" s="734"/>
      <c r="IOH53" s="734"/>
      <c r="IOI53" s="734"/>
      <c r="IOJ53" s="734"/>
      <c r="IOK53" s="734"/>
      <c r="IOL53" s="734"/>
      <c r="IOM53" s="734"/>
      <c r="ION53" s="734"/>
      <c r="IOO53" s="734"/>
      <c r="IOP53" s="734"/>
      <c r="IOQ53" s="734"/>
      <c r="IOR53" s="734"/>
      <c r="IOS53" s="734"/>
      <c r="IOT53" s="734"/>
      <c r="IOU53" s="734"/>
      <c r="IOV53" s="734"/>
      <c r="IOW53" s="734"/>
      <c r="IOX53" s="734"/>
      <c r="IOY53" s="734"/>
      <c r="IOZ53" s="734"/>
      <c r="IPA53" s="734"/>
      <c r="IPB53" s="734"/>
      <c r="IPC53" s="734"/>
      <c r="IPD53" s="734"/>
      <c r="IPE53" s="734"/>
      <c r="IPF53" s="734"/>
      <c r="IPG53" s="734"/>
      <c r="IPH53" s="734"/>
      <c r="IPI53" s="734"/>
      <c r="IPJ53" s="734"/>
      <c r="IPK53" s="734"/>
      <c r="IPL53" s="734"/>
      <c r="IPM53" s="734"/>
      <c r="IPN53" s="734"/>
      <c r="IPO53" s="734"/>
      <c r="IPP53" s="734"/>
      <c r="IPQ53" s="734"/>
      <c r="IPR53" s="734"/>
      <c r="IPS53" s="734"/>
      <c r="IPT53" s="734"/>
      <c r="IPU53" s="734"/>
      <c r="IPV53" s="734"/>
      <c r="IPW53" s="734"/>
      <c r="IPX53" s="734"/>
      <c r="IPY53" s="734"/>
      <c r="IPZ53" s="734"/>
      <c r="IQA53" s="734"/>
      <c r="IQB53" s="734"/>
      <c r="IQC53" s="734"/>
      <c r="IQD53" s="734"/>
      <c r="IQE53" s="734"/>
      <c r="IQF53" s="734"/>
      <c r="IQG53" s="734"/>
      <c r="IQH53" s="734"/>
      <c r="IQI53" s="734"/>
      <c r="IQJ53" s="734"/>
      <c r="IQK53" s="734"/>
      <c r="IQL53" s="734"/>
      <c r="IQM53" s="734"/>
      <c r="IQN53" s="734"/>
      <c r="IQO53" s="734"/>
      <c r="IQP53" s="734"/>
      <c r="IQQ53" s="734"/>
      <c r="IQR53" s="734"/>
      <c r="IQS53" s="734"/>
      <c r="IQT53" s="734"/>
      <c r="IQU53" s="734"/>
      <c r="IQV53" s="734"/>
      <c r="IQW53" s="734"/>
      <c r="IQX53" s="734"/>
      <c r="IQY53" s="734"/>
      <c r="IQZ53" s="734"/>
      <c r="IRA53" s="734"/>
      <c r="IRB53" s="734"/>
      <c r="IRC53" s="734"/>
      <c r="IRD53" s="734"/>
      <c r="IRE53" s="734"/>
      <c r="IRF53" s="734"/>
      <c r="IRG53" s="734"/>
      <c r="IRH53" s="734"/>
      <c r="IRI53" s="734"/>
      <c r="IRJ53" s="734"/>
      <c r="IRK53" s="734"/>
      <c r="IRL53" s="734"/>
      <c r="IRM53" s="734"/>
      <c r="IRN53" s="734"/>
      <c r="IRO53" s="734"/>
      <c r="IRP53" s="734"/>
      <c r="IRQ53" s="734"/>
      <c r="IRR53" s="734"/>
      <c r="IRS53" s="734"/>
      <c r="IRT53" s="734"/>
      <c r="IRU53" s="734"/>
      <c r="IRV53" s="734"/>
      <c r="IRW53" s="734"/>
      <c r="IRX53" s="734"/>
      <c r="IRY53" s="734"/>
      <c r="IRZ53" s="734"/>
      <c r="ISA53" s="734"/>
      <c r="ISB53" s="734"/>
      <c r="ISC53" s="734"/>
      <c r="ISD53" s="734"/>
      <c r="ISE53" s="734"/>
      <c r="ISF53" s="734"/>
      <c r="ISG53" s="734"/>
      <c r="ISH53" s="734"/>
      <c r="ISI53" s="734"/>
      <c r="ISJ53" s="734"/>
      <c r="ISK53" s="734"/>
      <c r="ISL53" s="734"/>
      <c r="ISM53" s="734"/>
      <c r="ISN53" s="734"/>
      <c r="ISO53" s="734"/>
      <c r="ISP53" s="734"/>
      <c r="ISQ53" s="734"/>
      <c r="ISR53" s="734"/>
      <c r="ISS53" s="734"/>
      <c r="IST53" s="734"/>
      <c r="ISU53" s="734"/>
      <c r="ISV53" s="734"/>
      <c r="ISW53" s="734"/>
      <c r="ISX53" s="734"/>
      <c r="ISY53" s="734"/>
      <c r="ISZ53" s="734"/>
      <c r="ITA53" s="734"/>
      <c r="ITB53" s="734"/>
      <c r="ITC53" s="734"/>
      <c r="ITD53" s="734"/>
      <c r="ITE53" s="734"/>
      <c r="ITF53" s="734"/>
      <c r="ITG53" s="734"/>
      <c r="ITH53" s="734"/>
      <c r="ITI53" s="734"/>
      <c r="ITJ53" s="734"/>
      <c r="ITK53" s="734"/>
      <c r="ITL53" s="734"/>
      <c r="ITM53" s="734"/>
      <c r="ITN53" s="734"/>
      <c r="ITO53" s="734"/>
      <c r="ITP53" s="734"/>
      <c r="ITQ53" s="734"/>
      <c r="ITR53" s="734"/>
      <c r="ITS53" s="734"/>
      <c r="ITT53" s="734"/>
      <c r="ITU53" s="734"/>
      <c r="ITV53" s="734"/>
      <c r="ITW53" s="734"/>
      <c r="ITX53" s="734"/>
      <c r="ITY53" s="734"/>
      <c r="ITZ53" s="734"/>
      <c r="IUA53" s="734"/>
      <c r="IUB53" s="734"/>
      <c r="IUC53" s="734"/>
      <c r="IUD53" s="734"/>
      <c r="IUE53" s="734"/>
      <c r="IUF53" s="734"/>
      <c r="IUG53" s="734"/>
      <c r="IUH53" s="734"/>
      <c r="IUI53" s="734"/>
      <c r="IUJ53" s="734"/>
      <c r="IUK53" s="734"/>
      <c r="IUL53" s="734"/>
      <c r="IUM53" s="734"/>
      <c r="IUN53" s="734"/>
      <c r="IUO53" s="734"/>
      <c r="IUP53" s="734"/>
      <c r="IUQ53" s="734"/>
      <c r="IUR53" s="734"/>
      <c r="IUS53" s="734"/>
      <c r="IUT53" s="734"/>
      <c r="IUU53" s="734"/>
      <c r="IUV53" s="734"/>
      <c r="IUW53" s="734"/>
      <c r="IUX53" s="734"/>
      <c r="IUY53" s="734"/>
      <c r="IUZ53" s="734"/>
      <c r="IVA53" s="734"/>
      <c r="IVB53" s="734"/>
      <c r="IVC53" s="734"/>
      <c r="IVD53" s="734"/>
      <c r="IVE53" s="734"/>
      <c r="IVF53" s="734"/>
      <c r="IVG53" s="734"/>
      <c r="IVH53" s="734"/>
      <c r="IVI53" s="734"/>
      <c r="IVJ53" s="734"/>
      <c r="IVK53" s="734"/>
      <c r="IVL53" s="734"/>
      <c r="IVM53" s="734"/>
      <c r="IVN53" s="734"/>
      <c r="IVO53" s="734"/>
      <c r="IVP53" s="734"/>
      <c r="IVQ53" s="734"/>
      <c r="IVR53" s="734"/>
      <c r="IVS53" s="734"/>
      <c r="IVT53" s="734"/>
      <c r="IVU53" s="734"/>
      <c r="IVV53" s="734"/>
      <c r="IVW53" s="734"/>
      <c r="IVX53" s="734"/>
      <c r="IVY53" s="734"/>
      <c r="IVZ53" s="734"/>
      <c r="IWA53" s="734"/>
      <c r="IWB53" s="734"/>
      <c r="IWC53" s="734"/>
      <c r="IWD53" s="734"/>
      <c r="IWE53" s="734"/>
      <c r="IWF53" s="734"/>
      <c r="IWG53" s="734"/>
      <c r="IWH53" s="734"/>
      <c r="IWI53" s="734"/>
      <c r="IWJ53" s="734"/>
      <c r="IWK53" s="734"/>
      <c r="IWL53" s="734"/>
      <c r="IWM53" s="734"/>
      <c r="IWN53" s="734"/>
      <c r="IWO53" s="734"/>
      <c r="IWP53" s="734"/>
      <c r="IWQ53" s="734"/>
      <c r="IWR53" s="734"/>
      <c r="IWS53" s="734"/>
      <c r="IWT53" s="734"/>
      <c r="IWU53" s="734"/>
      <c r="IWV53" s="734"/>
      <c r="IWW53" s="734"/>
      <c r="IWX53" s="734"/>
      <c r="IWY53" s="734"/>
      <c r="IWZ53" s="734"/>
      <c r="IXA53" s="734"/>
      <c r="IXB53" s="734"/>
      <c r="IXC53" s="734"/>
      <c r="IXD53" s="734"/>
      <c r="IXE53" s="734"/>
      <c r="IXF53" s="734"/>
      <c r="IXG53" s="734"/>
      <c r="IXH53" s="734"/>
      <c r="IXI53" s="734"/>
      <c r="IXJ53" s="734"/>
      <c r="IXK53" s="734"/>
      <c r="IXL53" s="734"/>
      <c r="IXM53" s="734"/>
      <c r="IXN53" s="734"/>
      <c r="IXO53" s="734"/>
      <c r="IXP53" s="734"/>
      <c r="IXQ53" s="734"/>
      <c r="IXR53" s="734"/>
      <c r="IXS53" s="734"/>
      <c r="IXT53" s="734"/>
      <c r="IXU53" s="734"/>
      <c r="IXV53" s="734"/>
      <c r="IXW53" s="734"/>
      <c r="IXX53" s="734"/>
      <c r="IXY53" s="734"/>
      <c r="IXZ53" s="734"/>
      <c r="IYA53" s="734"/>
      <c r="IYB53" s="734"/>
      <c r="IYC53" s="734"/>
      <c r="IYD53" s="734"/>
      <c r="IYE53" s="734"/>
      <c r="IYF53" s="734"/>
      <c r="IYG53" s="734"/>
      <c r="IYH53" s="734"/>
      <c r="IYI53" s="734"/>
      <c r="IYJ53" s="734"/>
      <c r="IYK53" s="734"/>
      <c r="IYL53" s="734"/>
      <c r="IYM53" s="734"/>
      <c r="IYN53" s="734"/>
      <c r="IYO53" s="734"/>
      <c r="IYP53" s="734"/>
      <c r="IYQ53" s="734"/>
      <c r="IYR53" s="734"/>
      <c r="IYS53" s="734"/>
      <c r="IYT53" s="734"/>
      <c r="IYU53" s="734"/>
      <c r="IYV53" s="734"/>
      <c r="IYW53" s="734"/>
      <c r="IYX53" s="734"/>
      <c r="IYY53" s="734"/>
      <c r="IYZ53" s="734"/>
      <c r="IZA53" s="734"/>
      <c r="IZB53" s="734"/>
      <c r="IZC53" s="734"/>
      <c r="IZD53" s="734"/>
      <c r="IZE53" s="734"/>
      <c r="IZF53" s="734"/>
      <c r="IZG53" s="734"/>
      <c r="IZH53" s="734"/>
      <c r="IZI53" s="734"/>
      <c r="IZJ53" s="734"/>
      <c r="IZK53" s="734"/>
      <c r="IZL53" s="734"/>
      <c r="IZM53" s="734"/>
      <c r="IZN53" s="734"/>
      <c r="IZO53" s="734"/>
      <c r="IZP53" s="734"/>
      <c r="IZQ53" s="734"/>
      <c r="IZR53" s="734"/>
      <c r="IZS53" s="734"/>
      <c r="IZT53" s="734"/>
      <c r="IZU53" s="734"/>
      <c r="IZV53" s="734"/>
      <c r="IZW53" s="734"/>
      <c r="IZX53" s="734"/>
      <c r="IZY53" s="734"/>
      <c r="IZZ53" s="734"/>
      <c r="JAA53" s="734"/>
      <c r="JAB53" s="734"/>
      <c r="JAC53" s="734"/>
      <c r="JAD53" s="734"/>
      <c r="JAE53" s="734"/>
      <c r="JAF53" s="734"/>
      <c r="JAG53" s="734"/>
      <c r="JAH53" s="734"/>
      <c r="JAI53" s="734"/>
      <c r="JAJ53" s="734"/>
      <c r="JAK53" s="734"/>
      <c r="JAL53" s="734"/>
      <c r="JAM53" s="734"/>
      <c r="JAN53" s="734"/>
      <c r="JAO53" s="734"/>
      <c r="JAP53" s="734"/>
      <c r="JAQ53" s="734"/>
      <c r="JAR53" s="734"/>
      <c r="JAS53" s="734"/>
      <c r="JAT53" s="734"/>
      <c r="JAU53" s="734"/>
      <c r="JAV53" s="734"/>
      <c r="JAW53" s="734"/>
      <c r="JAX53" s="734"/>
      <c r="JAY53" s="734"/>
      <c r="JAZ53" s="734"/>
      <c r="JBA53" s="734"/>
      <c r="JBB53" s="734"/>
      <c r="JBC53" s="734"/>
      <c r="JBD53" s="734"/>
      <c r="JBE53" s="734"/>
      <c r="JBF53" s="734"/>
      <c r="JBG53" s="734"/>
      <c r="JBH53" s="734"/>
      <c r="JBI53" s="734"/>
      <c r="JBJ53" s="734"/>
      <c r="JBK53" s="734"/>
      <c r="JBL53" s="734"/>
      <c r="JBM53" s="734"/>
      <c r="JBN53" s="734"/>
      <c r="JBO53" s="734"/>
      <c r="JBP53" s="734"/>
      <c r="JBQ53" s="734"/>
      <c r="JBR53" s="734"/>
      <c r="JBS53" s="734"/>
      <c r="JBT53" s="734"/>
      <c r="JBU53" s="734"/>
      <c r="JBV53" s="734"/>
      <c r="JBW53" s="734"/>
      <c r="JBX53" s="734"/>
      <c r="JBY53" s="734"/>
      <c r="JBZ53" s="734"/>
      <c r="JCA53" s="734"/>
      <c r="JCB53" s="734"/>
      <c r="JCC53" s="734"/>
      <c r="JCD53" s="734"/>
      <c r="JCE53" s="734"/>
      <c r="JCF53" s="734"/>
      <c r="JCG53" s="734"/>
      <c r="JCH53" s="734"/>
      <c r="JCI53" s="734"/>
      <c r="JCJ53" s="734"/>
      <c r="JCK53" s="734"/>
      <c r="JCL53" s="734"/>
      <c r="JCM53" s="734"/>
      <c r="JCN53" s="734"/>
      <c r="JCO53" s="734"/>
      <c r="JCP53" s="734"/>
      <c r="JCQ53" s="734"/>
      <c r="JCR53" s="734"/>
      <c r="JCS53" s="734"/>
      <c r="JCT53" s="734"/>
      <c r="JCU53" s="734"/>
      <c r="JCV53" s="734"/>
      <c r="JCW53" s="734"/>
      <c r="JCX53" s="734"/>
      <c r="JCY53" s="734"/>
      <c r="JCZ53" s="734"/>
      <c r="JDA53" s="734"/>
      <c r="JDB53" s="734"/>
      <c r="JDC53" s="734"/>
      <c r="JDD53" s="734"/>
      <c r="JDE53" s="734"/>
      <c r="JDF53" s="734"/>
      <c r="JDG53" s="734"/>
      <c r="JDH53" s="734"/>
      <c r="JDI53" s="734"/>
      <c r="JDJ53" s="734"/>
      <c r="JDK53" s="734"/>
      <c r="JDL53" s="734"/>
      <c r="JDM53" s="734"/>
      <c r="JDN53" s="734"/>
      <c r="JDO53" s="734"/>
      <c r="JDP53" s="734"/>
      <c r="JDQ53" s="734"/>
      <c r="JDR53" s="734"/>
      <c r="JDS53" s="734"/>
      <c r="JDT53" s="734"/>
      <c r="JDU53" s="734"/>
      <c r="JDV53" s="734"/>
      <c r="JDW53" s="734"/>
      <c r="JDX53" s="734"/>
      <c r="JDY53" s="734"/>
      <c r="JDZ53" s="734"/>
      <c r="JEA53" s="734"/>
      <c r="JEB53" s="734"/>
      <c r="JEC53" s="734"/>
      <c r="JED53" s="734"/>
      <c r="JEE53" s="734"/>
      <c r="JEF53" s="734"/>
      <c r="JEG53" s="734"/>
      <c r="JEH53" s="734"/>
      <c r="JEI53" s="734"/>
      <c r="JEJ53" s="734"/>
      <c r="JEK53" s="734"/>
      <c r="JEL53" s="734"/>
      <c r="JEM53" s="734"/>
      <c r="JEN53" s="734"/>
      <c r="JEO53" s="734"/>
      <c r="JEP53" s="734"/>
      <c r="JEQ53" s="734"/>
      <c r="JER53" s="734"/>
      <c r="JES53" s="734"/>
      <c r="JET53" s="734"/>
      <c r="JEU53" s="734"/>
      <c r="JEV53" s="734"/>
      <c r="JEW53" s="734"/>
      <c r="JEX53" s="734"/>
      <c r="JEY53" s="734"/>
      <c r="JEZ53" s="734"/>
      <c r="JFA53" s="734"/>
      <c r="JFB53" s="734"/>
      <c r="JFC53" s="734"/>
      <c r="JFD53" s="734"/>
      <c r="JFE53" s="734"/>
      <c r="JFF53" s="734"/>
      <c r="JFG53" s="734"/>
      <c r="JFH53" s="734"/>
      <c r="JFI53" s="734"/>
      <c r="JFJ53" s="734"/>
      <c r="JFK53" s="734"/>
      <c r="JFL53" s="734"/>
      <c r="JFM53" s="734"/>
      <c r="JFN53" s="734"/>
      <c r="JFO53" s="734"/>
      <c r="JFP53" s="734"/>
      <c r="JFQ53" s="734"/>
      <c r="JFR53" s="734"/>
      <c r="JFS53" s="734"/>
      <c r="JFT53" s="734"/>
      <c r="JFU53" s="734"/>
      <c r="JFV53" s="734"/>
      <c r="JFW53" s="734"/>
      <c r="JFX53" s="734"/>
      <c r="JFY53" s="734"/>
      <c r="JFZ53" s="734"/>
      <c r="JGA53" s="734"/>
      <c r="JGB53" s="734"/>
      <c r="JGC53" s="734"/>
      <c r="JGD53" s="734"/>
      <c r="JGE53" s="734"/>
      <c r="JGF53" s="734"/>
      <c r="JGG53" s="734"/>
      <c r="JGH53" s="734"/>
      <c r="JGI53" s="734"/>
      <c r="JGJ53" s="734"/>
      <c r="JGK53" s="734"/>
      <c r="JGL53" s="734"/>
      <c r="JGM53" s="734"/>
      <c r="JGN53" s="734"/>
      <c r="JGO53" s="734"/>
      <c r="JGP53" s="734"/>
      <c r="JGQ53" s="734"/>
      <c r="JGR53" s="734"/>
      <c r="JGS53" s="734"/>
      <c r="JGT53" s="734"/>
      <c r="JGU53" s="734"/>
      <c r="JGV53" s="734"/>
      <c r="JGW53" s="734"/>
      <c r="JGX53" s="734"/>
      <c r="JGY53" s="734"/>
      <c r="JGZ53" s="734"/>
      <c r="JHA53" s="734"/>
      <c r="JHB53" s="734"/>
      <c r="JHC53" s="734"/>
      <c r="JHD53" s="734"/>
      <c r="JHE53" s="734"/>
      <c r="JHF53" s="734"/>
      <c r="JHG53" s="734"/>
      <c r="JHH53" s="734"/>
      <c r="JHI53" s="734"/>
      <c r="JHJ53" s="734"/>
      <c r="JHK53" s="734"/>
      <c r="JHL53" s="734"/>
      <c r="JHM53" s="734"/>
      <c r="JHN53" s="734"/>
      <c r="JHO53" s="734"/>
      <c r="JHP53" s="734"/>
      <c r="JHQ53" s="734"/>
      <c r="JHR53" s="734"/>
      <c r="JHS53" s="734"/>
      <c r="JHT53" s="734"/>
      <c r="JHU53" s="734"/>
      <c r="JHV53" s="734"/>
      <c r="JHW53" s="734"/>
      <c r="JHX53" s="734"/>
      <c r="JHY53" s="734"/>
      <c r="JHZ53" s="734"/>
      <c r="JIA53" s="734"/>
      <c r="JIB53" s="734"/>
      <c r="JIC53" s="734"/>
      <c r="JID53" s="734"/>
      <c r="JIE53" s="734"/>
      <c r="JIF53" s="734"/>
      <c r="JIG53" s="734"/>
      <c r="JIH53" s="734"/>
      <c r="JII53" s="734"/>
      <c r="JIJ53" s="734"/>
      <c r="JIK53" s="734"/>
      <c r="JIL53" s="734"/>
      <c r="JIM53" s="734"/>
      <c r="JIN53" s="734"/>
      <c r="JIO53" s="734"/>
      <c r="JIP53" s="734"/>
      <c r="JIQ53" s="734"/>
      <c r="JIR53" s="734"/>
      <c r="JIS53" s="734"/>
      <c r="JIT53" s="734"/>
      <c r="JIU53" s="734"/>
      <c r="JIV53" s="734"/>
      <c r="JIW53" s="734"/>
      <c r="JIX53" s="734"/>
      <c r="JIY53" s="734"/>
      <c r="JIZ53" s="734"/>
      <c r="JJA53" s="734"/>
      <c r="JJB53" s="734"/>
      <c r="JJC53" s="734"/>
      <c r="JJD53" s="734"/>
      <c r="JJE53" s="734"/>
      <c r="JJF53" s="734"/>
      <c r="JJG53" s="734"/>
      <c r="JJH53" s="734"/>
      <c r="JJI53" s="734"/>
      <c r="JJJ53" s="734"/>
      <c r="JJK53" s="734"/>
      <c r="JJL53" s="734"/>
      <c r="JJM53" s="734"/>
      <c r="JJN53" s="734"/>
      <c r="JJO53" s="734"/>
      <c r="JJP53" s="734"/>
      <c r="JJQ53" s="734"/>
      <c r="JJR53" s="734"/>
      <c r="JJS53" s="734"/>
      <c r="JJT53" s="734"/>
      <c r="JJU53" s="734"/>
      <c r="JJV53" s="734"/>
      <c r="JJW53" s="734"/>
      <c r="JJX53" s="734"/>
      <c r="JJY53" s="734"/>
      <c r="JJZ53" s="734"/>
      <c r="JKA53" s="734"/>
      <c r="JKB53" s="734"/>
      <c r="JKC53" s="734"/>
      <c r="JKD53" s="734"/>
      <c r="JKE53" s="734"/>
      <c r="JKF53" s="734"/>
      <c r="JKG53" s="734"/>
      <c r="JKH53" s="734"/>
      <c r="JKI53" s="734"/>
      <c r="JKJ53" s="734"/>
      <c r="JKK53" s="734"/>
      <c r="JKL53" s="734"/>
      <c r="JKM53" s="734"/>
      <c r="JKN53" s="734"/>
      <c r="JKO53" s="734"/>
      <c r="JKP53" s="734"/>
      <c r="JKQ53" s="734"/>
      <c r="JKR53" s="734"/>
      <c r="JKS53" s="734"/>
      <c r="JKT53" s="734"/>
      <c r="JKU53" s="734"/>
      <c r="JKV53" s="734"/>
      <c r="JKW53" s="734"/>
      <c r="JKX53" s="734"/>
      <c r="JKY53" s="734"/>
      <c r="JKZ53" s="734"/>
      <c r="JLA53" s="734"/>
      <c r="JLB53" s="734"/>
      <c r="JLC53" s="734"/>
      <c r="JLD53" s="734"/>
      <c r="JLE53" s="734"/>
      <c r="JLF53" s="734"/>
      <c r="JLG53" s="734"/>
      <c r="JLH53" s="734"/>
      <c r="JLI53" s="734"/>
      <c r="JLJ53" s="734"/>
      <c r="JLK53" s="734"/>
      <c r="JLL53" s="734"/>
      <c r="JLM53" s="734"/>
      <c r="JLN53" s="734"/>
      <c r="JLO53" s="734"/>
      <c r="JLP53" s="734"/>
      <c r="JLQ53" s="734"/>
      <c r="JLR53" s="734"/>
      <c r="JLS53" s="734"/>
      <c r="JLT53" s="734"/>
      <c r="JLU53" s="734"/>
      <c r="JLV53" s="734"/>
      <c r="JLW53" s="734"/>
      <c r="JLX53" s="734"/>
      <c r="JLY53" s="734"/>
      <c r="JLZ53" s="734"/>
      <c r="JMA53" s="734"/>
      <c r="JMB53" s="734"/>
      <c r="JMC53" s="734"/>
      <c r="JMD53" s="734"/>
      <c r="JME53" s="734"/>
      <c r="JMF53" s="734"/>
      <c r="JMG53" s="734"/>
      <c r="JMH53" s="734"/>
      <c r="JMI53" s="734"/>
      <c r="JMJ53" s="734"/>
      <c r="JMK53" s="734"/>
      <c r="JML53" s="734"/>
      <c r="JMM53" s="734"/>
      <c r="JMN53" s="734"/>
      <c r="JMO53" s="734"/>
      <c r="JMP53" s="734"/>
      <c r="JMQ53" s="734"/>
      <c r="JMR53" s="734"/>
      <c r="JMS53" s="734"/>
      <c r="JMT53" s="734"/>
      <c r="JMU53" s="734"/>
      <c r="JMV53" s="734"/>
      <c r="JMW53" s="734"/>
      <c r="JMX53" s="734"/>
      <c r="JMY53" s="734"/>
      <c r="JMZ53" s="734"/>
      <c r="JNA53" s="734"/>
      <c r="JNB53" s="734"/>
      <c r="JNC53" s="734"/>
      <c r="JND53" s="734"/>
      <c r="JNE53" s="734"/>
      <c r="JNF53" s="734"/>
      <c r="JNG53" s="734"/>
      <c r="JNH53" s="734"/>
      <c r="JNI53" s="734"/>
      <c r="JNJ53" s="734"/>
      <c r="JNK53" s="734"/>
      <c r="JNL53" s="734"/>
      <c r="JNM53" s="734"/>
      <c r="JNN53" s="734"/>
      <c r="JNO53" s="734"/>
      <c r="JNP53" s="734"/>
      <c r="JNQ53" s="734"/>
      <c r="JNR53" s="734"/>
      <c r="JNS53" s="734"/>
      <c r="JNT53" s="734"/>
      <c r="JNU53" s="734"/>
      <c r="JNV53" s="734"/>
      <c r="JNW53" s="734"/>
      <c r="JNX53" s="734"/>
      <c r="JNY53" s="734"/>
      <c r="JNZ53" s="734"/>
      <c r="JOA53" s="734"/>
      <c r="JOB53" s="734"/>
      <c r="JOC53" s="734"/>
      <c r="JOD53" s="734"/>
      <c r="JOE53" s="734"/>
      <c r="JOF53" s="734"/>
      <c r="JOG53" s="734"/>
      <c r="JOH53" s="734"/>
      <c r="JOI53" s="734"/>
      <c r="JOJ53" s="734"/>
      <c r="JOK53" s="734"/>
      <c r="JOL53" s="734"/>
      <c r="JOM53" s="734"/>
      <c r="JON53" s="734"/>
      <c r="JOO53" s="734"/>
      <c r="JOP53" s="734"/>
      <c r="JOQ53" s="734"/>
      <c r="JOR53" s="734"/>
      <c r="JOS53" s="734"/>
      <c r="JOT53" s="734"/>
      <c r="JOU53" s="734"/>
      <c r="JOV53" s="734"/>
      <c r="JOW53" s="734"/>
      <c r="JOX53" s="734"/>
      <c r="JOY53" s="734"/>
      <c r="JOZ53" s="734"/>
      <c r="JPA53" s="734"/>
      <c r="JPB53" s="734"/>
      <c r="JPC53" s="734"/>
      <c r="JPD53" s="734"/>
      <c r="JPE53" s="734"/>
      <c r="JPF53" s="734"/>
      <c r="JPG53" s="734"/>
      <c r="JPH53" s="734"/>
      <c r="JPI53" s="734"/>
      <c r="JPJ53" s="734"/>
      <c r="JPK53" s="734"/>
      <c r="JPL53" s="734"/>
      <c r="JPM53" s="734"/>
      <c r="JPN53" s="734"/>
      <c r="JPO53" s="734"/>
      <c r="JPP53" s="734"/>
      <c r="JPQ53" s="734"/>
      <c r="JPR53" s="734"/>
      <c r="JPS53" s="734"/>
      <c r="JPT53" s="734"/>
      <c r="JPU53" s="734"/>
      <c r="JPV53" s="734"/>
      <c r="JPW53" s="734"/>
      <c r="JPX53" s="734"/>
      <c r="JPY53" s="734"/>
      <c r="JPZ53" s="734"/>
      <c r="JQA53" s="734"/>
      <c r="JQB53" s="734"/>
      <c r="JQC53" s="734"/>
      <c r="JQD53" s="734"/>
      <c r="JQE53" s="734"/>
      <c r="JQF53" s="734"/>
      <c r="JQG53" s="734"/>
      <c r="JQH53" s="734"/>
      <c r="JQI53" s="734"/>
      <c r="JQJ53" s="734"/>
      <c r="JQK53" s="734"/>
      <c r="JQL53" s="734"/>
      <c r="JQM53" s="734"/>
      <c r="JQN53" s="734"/>
      <c r="JQO53" s="734"/>
      <c r="JQP53" s="734"/>
      <c r="JQQ53" s="734"/>
      <c r="JQR53" s="734"/>
      <c r="JQS53" s="734"/>
      <c r="JQT53" s="734"/>
      <c r="JQU53" s="734"/>
      <c r="JQV53" s="734"/>
      <c r="JQW53" s="734"/>
      <c r="JQX53" s="734"/>
      <c r="JQY53" s="734"/>
      <c r="JQZ53" s="734"/>
      <c r="JRA53" s="734"/>
      <c r="JRB53" s="734"/>
      <c r="JRC53" s="734"/>
      <c r="JRD53" s="734"/>
      <c r="JRE53" s="734"/>
      <c r="JRF53" s="734"/>
      <c r="JRG53" s="734"/>
      <c r="JRH53" s="734"/>
      <c r="JRI53" s="734"/>
      <c r="JRJ53" s="734"/>
      <c r="JRK53" s="734"/>
      <c r="JRL53" s="734"/>
      <c r="JRM53" s="734"/>
      <c r="JRN53" s="734"/>
      <c r="JRO53" s="734"/>
      <c r="JRP53" s="734"/>
      <c r="JRQ53" s="734"/>
      <c r="JRR53" s="734"/>
      <c r="JRS53" s="734"/>
      <c r="JRT53" s="734"/>
      <c r="JRU53" s="734"/>
      <c r="JRV53" s="734"/>
      <c r="JRW53" s="734"/>
      <c r="JRX53" s="734"/>
      <c r="JRY53" s="734"/>
      <c r="JRZ53" s="734"/>
      <c r="JSA53" s="734"/>
      <c r="JSB53" s="734"/>
      <c r="JSC53" s="734"/>
      <c r="JSD53" s="734"/>
      <c r="JSE53" s="734"/>
      <c r="JSF53" s="734"/>
      <c r="JSG53" s="734"/>
      <c r="JSH53" s="734"/>
      <c r="JSI53" s="734"/>
      <c r="JSJ53" s="734"/>
      <c r="JSK53" s="734"/>
      <c r="JSL53" s="734"/>
      <c r="JSM53" s="734"/>
      <c r="JSN53" s="734"/>
      <c r="JSO53" s="734"/>
      <c r="JSP53" s="734"/>
      <c r="JSQ53" s="734"/>
      <c r="JSR53" s="734"/>
      <c r="JSS53" s="734"/>
      <c r="JST53" s="734"/>
      <c r="JSU53" s="734"/>
      <c r="JSV53" s="734"/>
      <c r="JSW53" s="734"/>
      <c r="JSX53" s="734"/>
      <c r="JSY53" s="734"/>
      <c r="JSZ53" s="734"/>
      <c r="JTA53" s="734"/>
      <c r="JTB53" s="734"/>
      <c r="JTC53" s="734"/>
      <c r="JTD53" s="734"/>
      <c r="JTE53" s="734"/>
      <c r="JTF53" s="734"/>
      <c r="JTG53" s="734"/>
      <c r="JTH53" s="734"/>
      <c r="JTI53" s="734"/>
      <c r="JTJ53" s="734"/>
      <c r="JTK53" s="734"/>
      <c r="JTL53" s="734"/>
      <c r="JTM53" s="734"/>
      <c r="JTN53" s="734"/>
      <c r="JTO53" s="734"/>
      <c r="JTP53" s="734"/>
      <c r="JTQ53" s="734"/>
      <c r="JTR53" s="734"/>
      <c r="JTS53" s="734"/>
      <c r="JTT53" s="734"/>
      <c r="JTU53" s="734"/>
      <c r="JTV53" s="734"/>
      <c r="JTW53" s="734"/>
      <c r="JTX53" s="734"/>
      <c r="JTY53" s="734"/>
      <c r="JTZ53" s="734"/>
      <c r="JUA53" s="734"/>
      <c r="JUB53" s="734"/>
      <c r="JUC53" s="734"/>
      <c r="JUD53" s="734"/>
      <c r="JUE53" s="734"/>
      <c r="JUF53" s="734"/>
      <c r="JUG53" s="734"/>
      <c r="JUH53" s="734"/>
      <c r="JUI53" s="734"/>
      <c r="JUJ53" s="734"/>
      <c r="JUK53" s="734"/>
      <c r="JUL53" s="734"/>
      <c r="JUM53" s="734"/>
      <c r="JUN53" s="734"/>
      <c r="JUO53" s="734"/>
      <c r="JUP53" s="734"/>
      <c r="JUQ53" s="734"/>
      <c r="JUR53" s="734"/>
      <c r="JUS53" s="734"/>
      <c r="JUT53" s="734"/>
      <c r="JUU53" s="734"/>
      <c r="JUV53" s="734"/>
      <c r="JUW53" s="734"/>
      <c r="JUX53" s="734"/>
      <c r="JUY53" s="734"/>
      <c r="JUZ53" s="734"/>
      <c r="JVA53" s="734"/>
      <c r="JVB53" s="734"/>
      <c r="JVC53" s="734"/>
      <c r="JVD53" s="734"/>
      <c r="JVE53" s="734"/>
      <c r="JVF53" s="734"/>
      <c r="JVG53" s="734"/>
      <c r="JVH53" s="734"/>
      <c r="JVI53" s="734"/>
      <c r="JVJ53" s="734"/>
      <c r="JVK53" s="734"/>
      <c r="JVL53" s="734"/>
      <c r="JVM53" s="734"/>
      <c r="JVN53" s="734"/>
      <c r="JVO53" s="734"/>
      <c r="JVP53" s="734"/>
      <c r="JVQ53" s="734"/>
      <c r="JVR53" s="734"/>
      <c r="JVS53" s="734"/>
      <c r="JVT53" s="734"/>
      <c r="JVU53" s="734"/>
      <c r="JVV53" s="734"/>
      <c r="JVW53" s="734"/>
      <c r="JVX53" s="734"/>
      <c r="JVY53" s="734"/>
      <c r="JVZ53" s="734"/>
      <c r="JWA53" s="734"/>
      <c r="JWB53" s="734"/>
      <c r="JWC53" s="734"/>
      <c r="JWD53" s="734"/>
      <c r="JWE53" s="734"/>
      <c r="JWF53" s="734"/>
      <c r="JWG53" s="734"/>
      <c r="JWH53" s="734"/>
      <c r="JWI53" s="734"/>
      <c r="JWJ53" s="734"/>
      <c r="JWK53" s="734"/>
      <c r="JWL53" s="734"/>
      <c r="JWM53" s="734"/>
      <c r="JWN53" s="734"/>
      <c r="JWO53" s="734"/>
      <c r="JWP53" s="734"/>
      <c r="JWQ53" s="734"/>
      <c r="JWR53" s="734"/>
      <c r="JWS53" s="734"/>
      <c r="JWT53" s="734"/>
      <c r="JWU53" s="734"/>
      <c r="JWV53" s="734"/>
      <c r="JWW53" s="734"/>
      <c r="JWX53" s="734"/>
      <c r="JWY53" s="734"/>
      <c r="JWZ53" s="734"/>
      <c r="JXA53" s="734"/>
      <c r="JXB53" s="734"/>
      <c r="JXC53" s="734"/>
      <c r="JXD53" s="734"/>
      <c r="JXE53" s="734"/>
      <c r="JXF53" s="734"/>
      <c r="JXG53" s="734"/>
      <c r="JXH53" s="734"/>
      <c r="JXI53" s="734"/>
      <c r="JXJ53" s="734"/>
      <c r="JXK53" s="734"/>
      <c r="JXL53" s="734"/>
      <c r="JXM53" s="734"/>
      <c r="JXN53" s="734"/>
      <c r="JXO53" s="734"/>
      <c r="JXP53" s="734"/>
      <c r="JXQ53" s="734"/>
      <c r="JXR53" s="734"/>
      <c r="JXS53" s="734"/>
      <c r="JXT53" s="734"/>
      <c r="JXU53" s="734"/>
      <c r="JXV53" s="734"/>
      <c r="JXW53" s="734"/>
      <c r="JXX53" s="734"/>
      <c r="JXY53" s="734"/>
      <c r="JXZ53" s="734"/>
      <c r="JYA53" s="734"/>
      <c r="JYB53" s="734"/>
      <c r="JYC53" s="734"/>
      <c r="JYD53" s="734"/>
      <c r="JYE53" s="734"/>
      <c r="JYF53" s="734"/>
      <c r="JYG53" s="734"/>
      <c r="JYH53" s="734"/>
      <c r="JYI53" s="734"/>
      <c r="JYJ53" s="734"/>
      <c r="JYK53" s="734"/>
      <c r="JYL53" s="734"/>
      <c r="JYM53" s="734"/>
      <c r="JYN53" s="734"/>
      <c r="JYO53" s="734"/>
      <c r="JYP53" s="734"/>
      <c r="JYQ53" s="734"/>
      <c r="JYR53" s="734"/>
      <c r="JYS53" s="734"/>
      <c r="JYT53" s="734"/>
      <c r="JYU53" s="734"/>
      <c r="JYV53" s="734"/>
      <c r="JYW53" s="734"/>
      <c r="JYX53" s="734"/>
      <c r="JYY53" s="734"/>
      <c r="JYZ53" s="734"/>
      <c r="JZA53" s="734"/>
      <c r="JZB53" s="734"/>
      <c r="JZC53" s="734"/>
      <c r="JZD53" s="734"/>
      <c r="JZE53" s="734"/>
      <c r="JZF53" s="734"/>
      <c r="JZG53" s="734"/>
      <c r="JZH53" s="734"/>
      <c r="JZI53" s="734"/>
      <c r="JZJ53" s="734"/>
      <c r="JZK53" s="734"/>
      <c r="JZL53" s="734"/>
      <c r="JZM53" s="734"/>
      <c r="JZN53" s="734"/>
      <c r="JZO53" s="734"/>
      <c r="JZP53" s="734"/>
      <c r="JZQ53" s="734"/>
      <c r="JZR53" s="734"/>
      <c r="JZS53" s="734"/>
      <c r="JZT53" s="734"/>
      <c r="JZU53" s="734"/>
      <c r="JZV53" s="734"/>
      <c r="JZW53" s="734"/>
      <c r="JZX53" s="734"/>
      <c r="JZY53" s="734"/>
      <c r="JZZ53" s="734"/>
      <c r="KAA53" s="734"/>
      <c r="KAB53" s="734"/>
      <c r="KAC53" s="734"/>
      <c r="KAD53" s="734"/>
      <c r="KAE53" s="734"/>
      <c r="KAF53" s="734"/>
      <c r="KAG53" s="734"/>
      <c r="KAH53" s="734"/>
      <c r="KAI53" s="734"/>
      <c r="KAJ53" s="734"/>
      <c r="KAK53" s="734"/>
      <c r="KAL53" s="734"/>
      <c r="KAM53" s="734"/>
      <c r="KAN53" s="734"/>
      <c r="KAO53" s="734"/>
      <c r="KAP53" s="734"/>
      <c r="KAQ53" s="734"/>
      <c r="KAR53" s="734"/>
      <c r="KAS53" s="734"/>
      <c r="KAT53" s="734"/>
      <c r="KAU53" s="734"/>
      <c r="KAV53" s="734"/>
      <c r="KAW53" s="734"/>
      <c r="KAX53" s="734"/>
      <c r="KAY53" s="734"/>
      <c r="KAZ53" s="734"/>
      <c r="KBA53" s="734"/>
      <c r="KBB53" s="734"/>
      <c r="KBC53" s="734"/>
      <c r="KBD53" s="734"/>
      <c r="KBE53" s="734"/>
      <c r="KBF53" s="734"/>
      <c r="KBG53" s="734"/>
      <c r="KBH53" s="734"/>
      <c r="KBI53" s="734"/>
      <c r="KBJ53" s="734"/>
      <c r="KBK53" s="734"/>
      <c r="KBL53" s="734"/>
      <c r="KBM53" s="734"/>
      <c r="KBN53" s="734"/>
      <c r="KBO53" s="734"/>
      <c r="KBP53" s="734"/>
      <c r="KBQ53" s="734"/>
      <c r="KBR53" s="734"/>
      <c r="KBS53" s="734"/>
      <c r="KBT53" s="734"/>
      <c r="KBU53" s="734"/>
      <c r="KBV53" s="734"/>
      <c r="KBW53" s="734"/>
      <c r="KBX53" s="734"/>
      <c r="KBY53" s="734"/>
      <c r="KBZ53" s="734"/>
      <c r="KCA53" s="734"/>
      <c r="KCB53" s="734"/>
      <c r="KCC53" s="734"/>
      <c r="KCD53" s="734"/>
      <c r="KCE53" s="734"/>
      <c r="KCF53" s="734"/>
      <c r="KCG53" s="734"/>
      <c r="KCH53" s="734"/>
      <c r="KCI53" s="734"/>
      <c r="KCJ53" s="734"/>
      <c r="KCK53" s="734"/>
      <c r="KCL53" s="734"/>
      <c r="KCM53" s="734"/>
      <c r="KCN53" s="734"/>
      <c r="KCO53" s="734"/>
      <c r="KCP53" s="734"/>
      <c r="KCQ53" s="734"/>
      <c r="KCR53" s="734"/>
      <c r="KCS53" s="734"/>
      <c r="KCT53" s="734"/>
      <c r="KCU53" s="734"/>
      <c r="KCV53" s="734"/>
      <c r="KCW53" s="734"/>
      <c r="KCX53" s="734"/>
      <c r="KCY53" s="734"/>
      <c r="KCZ53" s="734"/>
      <c r="KDA53" s="734"/>
      <c r="KDB53" s="734"/>
      <c r="KDC53" s="734"/>
      <c r="KDD53" s="734"/>
      <c r="KDE53" s="734"/>
      <c r="KDF53" s="734"/>
      <c r="KDG53" s="734"/>
      <c r="KDH53" s="734"/>
      <c r="KDI53" s="734"/>
      <c r="KDJ53" s="734"/>
      <c r="KDK53" s="734"/>
      <c r="KDL53" s="734"/>
      <c r="KDM53" s="734"/>
      <c r="KDN53" s="734"/>
      <c r="KDO53" s="734"/>
      <c r="KDP53" s="734"/>
      <c r="KDQ53" s="734"/>
      <c r="KDR53" s="734"/>
      <c r="KDS53" s="734"/>
      <c r="KDT53" s="734"/>
      <c r="KDU53" s="734"/>
      <c r="KDV53" s="734"/>
      <c r="KDW53" s="734"/>
      <c r="KDX53" s="734"/>
      <c r="KDY53" s="734"/>
      <c r="KDZ53" s="734"/>
      <c r="KEA53" s="734"/>
      <c r="KEB53" s="734"/>
      <c r="KEC53" s="734"/>
      <c r="KED53" s="734"/>
      <c r="KEE53" s="734"/>
      <c r="KEF53" s="734"/>
      <c r="KEG53" s="734"/>
      <c r="KEH53" s="734"/>
      <c r="KEI53" s="734"/>
      <c r="KEJ53" s="734"/>
      <c r="KEK53" s="734"/>
      <c r="KEL53" s="734"/>
      <c r="KEM53" s="734"/>
      <c r="KEN53" s="734"/>
      <c r="KEO53" s="734"/>
      <c r="KEP53" s="734"/>
      <c r="KEQ53" s="734"/>
      <c r="KER53" s="734"/>
      <c r="KES53" s="734"/>
      <c r="KET53" s="734"/>
      <c r="KEU53" s="734"/>
      <c r="KEV53" s="734"/>
      <c r="KEW53" s="734"/>
      <c r="KEX53" s="734"/>
      <c r="KEY53" s="734"/>
      <c r="KEZ53" s="734"/>
      <c r="KFA53" s="734"/>
      <c r="KFB53" s="734"/>
      <c r="KFC53" s="734"/>
      <c r="KFD53" s="734"/>
      <c r="KFE53" s="734"/>
      <c r="KFF53" s="734"/>
      <c r="KFG53" s="734"/>
      <c r="KFH53" s="734"/>
      <c r="KFI53" s="734"/>
      <c r="KFJ53" s="734"/>
      <c r="KFK53" s="734"/>
      <c r="KFL53" s="734"/>
      <c r="KFM53" s="734"/>
      <c r="KFN53" s="734"/>
      <c r="KFO53" s="734"/>
      <c r="KFP53" s="734"/>
      <c r="KFQ53" s="734"/>
      <c r="KFR53" s="734"/>
      <c r="KFS53" s="734"/>
      <c r="KFT53" s="734"/>
      <c r="KFU53" s="734"/>
      <c r="KFV53" s="734"/>
      <c r="KFW53" s="734"/>
      <c r="KFX53" s="734"/>
      <c r="KFY53" s="734"/>
      <c r="KFZ53" s="734"/>
      <c r="KGA53" s="734"/>
      <c r="KGB53" s="734"/>
      <c r="KGC53" s="734"/>
      <c r="KGD53" s="734"/>
      <c r="KGE53" s="734"/>
      <c r="KGF53" s="734"/>
      <c r="KGG53" s="734"/>
      <c r="KGH53" s="734"/>
      <c r="KGI53" s="734"/>
      <c r="KGJ53" s="734"/>
      <c r="KGK53" s="734"/>
      <c r="KGL53" s="734"/>
      <c r="KGM53" s="734"/>
      <c r="KGN53" s="734"/>
      <c r="KGO53" s="734"/>
      <c r="KGP53" s="734"/>
      <c r="KGQ53" s="734"/>
      <c r="KGR53" s="734"/>
      <c r="KGS53" s="734"/>
      <c r="KGT53" s="734"/>
      <c r="KGU53" s="734"/>
      <c r="KGV53" s="734"/>
      <c r="KGW53" s="734"/>
      <c r="KGX53" s="734"/>
      <c r="KGY53" s="734"/>
      <c r="KGZ53" s="734"/>
      <c r="KHA53" s="734"/>
      <c r="KHB53" s="734"/>
      <c r="KHC53" s="734"/>
      <c r="KHD53" s="734"/>
      <c r="KHE53" s="734"/>
      <c r="KHF53" s="734"/>
      <c r="KHG53" s="734"/>
      <c r="KHH53" s="734"/>
      <c r="KHI53" s="734"/>
      <c r="KHJ53" s="734"/>
      <c r="KHK53" s="734"/>
      <c r="KHL53" s="734"/>
      <c r="KHM53" s="734"/>
      <c r="KHN53" s="734"/>
      <c r="KHO53" s="734"/>
      <c r="KHP53" s="734"/>
      <c r="KHQ53" s="734"/>
      <c r="KHR53" s="734"/>
      <c r="KHS53" s="734"/>
      <c r="KHT53" s="734"/>
      <c r="KHU53" s="734"/>
      <c r="KHV53" s="734"/>
      <c r="KHW53" s="734"/>
      <c r="KHX53" s="734"/>
      <c r="KHY53" s="734"/>
      <c r="KHZ53" s="734"/>
      <c r="KIA53" s="734"/>
      <c r="KIB53" s="734"/>
      <c r="KIC53" s="734"/>
      <c r="KID53" s="734"/>
      <c r="KIE53" s="734"/>
      <c r="KIF53" s="734"/>
      <c r="KIG53" s="734"/>
      <c r="KIH53" s="734"/>
      <c r="KII53" s="734"/>
      <c r="KIJ53" s="734"/>
      <c r="KIK53" s="734"/>
      <c r="KIL53" s="734"/>
      <c r="KIM53" s="734"/>
      <c r="KIN53" s="734"/>
      <c r="KIO53" s="734"/>
      <c r="KIP53" s="734"/>
      <c r="KIQ53" s="734"/>
      <c r="KIR53" s="734"/>
      <c r="KIS53" s="734"/>
      <c r="KIT53" s="734"/>
      <c r="KIU53" s="734"/>
      <c r="KIV53" s="734"/>
      <c r="KIW53" s="734"/>
      <c r="KIX53" s="734"/>
      <c r="KIY53" s="734"/>
      <c r="KIZ53" s="734"/>
      <c r="KJA53" s="734"/>
      <c r="KJB53" s="734"/>
      <c r="KJC53" s="734"/>
      <c r="KJD53" s="734"/>
      <c r="KJE53" s="734"/>
      <c r="KJF53" s="734"/>
      <c r="KJG53" s="734"/>
      <c r="KJH53" s="734"/>
      <c r="KJI53" s="734"/>
      <c r="KJJ53" s="734"/>
      <c r="KJK53" s="734"/>
      <c r="KJL53" s="734"/>
      <c r="KJM53" s="734"/>
      <c r="KJN53" s="734"/>
      <c r="KJO53" s="734"/>
      <c r="KJP53" s="734"/>
      <c r="KJQ53" s="734"/>
      <c r="KJR53" s="734"/>
      <c r="KJS53" s="734"/>
      <c r="KJT53" s="734"/>
      <c r="KJU53" s="734"/>
      <c r="KJV53" s="734"/>
      <c r="KJW53" s="734"/>
      <c r="KJX53" s="734"/>
      <c r="KJY53" s="734"/>
      <c r="KJZ53" s="734"/>
      <c r="KKA53" s="734"/>
      <c r="KKB53" s="734"/>
      <c r="KKC53" s="734"/>
      <c r="KKD53" s="734"/>
      <c r="KKE53" s="734"/>
      <c r="KKF53" s="734"/>
      <c r="KKG53" s="734"/>
      <c r="KKH53" s="734"/>
      <c r="KKI53" s="734"/>
      <c r="KKJ53" s="734"/>
      <c r="KKK53" s="734"/>
      <c r="KKL53" s="734"/>
      <c r="KKM53" s="734"/>
      <c r="KKN53" s="734"/>
      <c r="KKO53" s="734"/>
      <c r="KKP53" s="734"/>
      <c r="KKQ53" s="734"/>
      <c r="KKR53" s="734"/>
      <c r="KKS53" s="734"/>
      <c r="KKT53" s="734"/>
      <c r="KKU53" s="734"/>
      <c r="KKV53" s="734"/>
      <c r="KKW53" s="734"/>
      <c r="KKX53" s="734"/>
      <c r="KKY53" s="734"/>
      <c r="KKZ53" s="734"/>
      <c r="KLA53" s="734"/>
      <c r="KLB53" s="734"/>
      <c r="KLC53" s="734"/>
      <c r="KLD53" s="734"/>
      <c r="KLE53" s="734"/>
      <c r="KLF53" s="734"/>
      <c r="KLG53" s="734"/>
      <c r="KLH53" s="734"/>
      <c r="KLI53" s="734"/>
      <c r="KLJ53" s="734"/>
      <c r="KLK53" s="734"/>
      <c r="KLL53" s="734"/>
      <c r="KLM53" s="734"/>
      <c r="KLN53" s="734"/>
      <c r="KLO53" s="734"/>
      <c r="KLP53" s="734"/>
      <c r="KLQ53" s="734"/>
      <c r="KLR53" s="734"/>
      <c r="KLS53" s="734"/>
      <c r="KLT53" s="734"/>
      <c r="KLU53" s="734"/>
      <c r="KLV53" s="734"/>
      <c r="KLW53" s="734"/>
      <c r="KLX53" s="734"/>
      <c r="KLY53" s="734"/>
      <c r="KLZ53" s="734"/>
      <c r="KMA53" s="734"/>
      <c r="KMB53" s="734"/>
      <c r="KMC53" s="734"/>
      <c r="KMD53" s="734"/>
      <c r="KME53" s="734"/>
      <c r="KMF53" s="734"/>
      <c r="KMG53" s="734"/>
      <c r="KMH53" s="734"/>
      <c r="KMI53" s="734"/>
      <c r="KMJ53" s="734"/>
      <c r="KMK53" s="734"/>
      <c r="KML53" s="734"/>
      <c r="KMM53" s="734"/>
      <c r="KMN53" s="734"/>
      <c r="KMO53" s="734"/>
      <c r="KMP53" s="734"/>
      <c r="KMQ53" s="734"/>
      <c r="KMR53" s="734"/>
      <c r="KMS53" s="734"/>
      <c r="KMT53" s="734"/>
      <c r="KMU53" s="734"/>
      <c r="KMV53" s="734"/>
      <c r="KMW53" s="734"/>
      <c r="KMX53" s="734"/>
      <c r="KMY53" s="734"/>
      <c r="KMZ53" s="734"/>
      <c r="KNA53" s="734"/>
      <c r="KNB53" s="734"/>
      <c r="KNC53" s="734"/>
      <c r="KND53" s="734"/>
      <c r="KNE53" s="734"/>
      <c r="KNF53" s="734"/>
      <c r="KNG53" s="734"/>
      <c r="KNH53" s="734"/>
      <c r="KNI53" s="734"/>
      <c r="KNJ53" s="734"/>
      <c r="KNK53" s="734"/>
      <c r="KNL53" s="734"/>
      <c r="KNM53" s="734"/>
      <c r="KNN53" s="734"/>
      <c r="KNO53" s="734"/>
      <c r="KNP53" s="734"/>
      <c r="KNQ53" s="734"/>
      <c r="KNR53" s="734"/>
      <c r="KNS53" s="734"/>
      <c r="KNT53" s="734"/>
      <c r="KNU53" s="734"/>
      <c r="KNV53" s="734"/>
      <c r="KNW53" s="734"/>
      <c r="KNX53" s="734"/>
      <c r="KNY53" s="734"/>
      <c r="KNZ53" s="734"/>
      <c r="KOA53" s="734"/>
      <c r="KOB53" s="734"/>
      <c r="KOC53" s="734"/>
      <c r="KOD53" s="734"/>
      <c r="KOE53" s="734"/>
      <c r="KOF53" s="734"/>
      <c r="KOG53" s="734"/>
      <c r="KOH53" s="734"/>
      <c r="KOI53" s="734"/>
      <c r="KOJ53" s="734"/>
      <c r="KOK53" s="734"/>
      <c r="KOL53" s="734"/>
      <c r="KOM53" s="734"/>
      <c r="KON53" s="734"/>
      <c r="KOO53" s="734"/>
      <c r="KOP53" s="734"/>
      <c r="KOQ53" s="734"/>
      <c r="KOR53" s="734"/>
      <c r="KOS53" s="734"/>
      <c r="KOT53" s="734"/>
      <c r="KOU53" s="734"/>
      <c r="KOV53" s="734"/>
      <c r="KOW53" s="734"/>
      <c r="KOX53" s="734"/>
      <c r="KOY53" s="734"/>
      <c r="KOZ53" s="734"/>
      <c r="KPA53" s="734"/>
      <c r="KPB53" s="734"/>
      <c r="KPC53" s="734"/>
      <c r="KPD53" s="734"/>
      <c r="KPE53" s="734"/>
      <c r="KPF53" s="734"/>
      <c r="KPG53" s="734"/>
      <c r="KPH53" s="734"/>
      <c r="KPI53" s="734"/>
      <c r="KPJ53" s="734"/>
      <c r="KPK53" s="734"/>
      <c r="KPL53" s="734"/>
      <c r="KPM53" s="734"/>
      <c r="KPN53" s="734"/>
      <c r="KPO53" s="734"/>
      <c r="KPP53" s="734"/>
      <c r="KPQ53" s="734"/>
      <c r="KPR53" s="734"/>
      <c r="KPS53" s="734"/>
      <c r="KPT53" s="734"/>
      <c r="KPU53" s="734"/>
      <c r="KPV53" s="734"/>
      <c r="KPW53" s="734"/>
      <c r="KPX53" s="734"/>
      <c r="KPY53" s="734"/>
      <c r="KPZ53" s="734"/>
      <c r="KQA53" s="734"/>
      <c r="KQB53" s="734"/>
      <c r="KQC53" s="734"/>
      <c r="KQD53" s="734"/>
      <c r="KQE53" s="734"/>
      <c r="KQF53" s="734"/>
      <c r="KQG53" s="734"/>
      <c r="KQH53" s="734"/>
      <c r="KQI53" s="734"/>
      <c r="KQJ53" s="734"/>
      <c r="KQK53" s="734"/>
      <c r="KQL53" s="734"/>
      <c r="KQM53" s="734"/>
      <c r="KQN53" s="734"/>
      <c r="KQO53" s="734"/>
      <c r="KQP53" s="734"/>
      <c r="KQQ53" s="734"/>
      <c r="KQR53" s="734"/>
      <c r="KQS53" s="734"/>
      <c r="KQT53" s="734"/>
      <c r="KQU53" s="734"/>
      <c r="KQV53" s="734"/>
      <c r="KQW53" s="734"/>
      <c r="KQX53" s="734"/>
      <c r="KQY53" s="734"/>
      <c r="KQZ53" s="734"/>
      <c r="KRA53" s="734"/>
      <c r="KRB53" s="734"/>
      <c r="KRC53" s="734"/>
      <c r="KRD53" s="734"/>
      <c r="KRE53" s="734"/>
      <c r="KRF53" s="734"/>
      <c r="KRG53" s="734"/>
      <c r="KRH53" s="734"/>
      <c r="KRI53" s="734"/>
      <c r="KRJ53" s="734"/>
      <c r="KRK53" s="734"/>
      <c r="KRL53" s="734"/>
      <c r="KRM53" s="734"/>
      <c r="KRN53" s="734"/>
      <c r="KRO53" s="734"/>
      <c r="KRP53" s="734"/>
      <c r="KRQ53" s="734"/>
      <c r="KRR53" s="734"/>
      <c r="KRS53" s="734"/>
      <c r="KRT53" s="734"/>
      <c r="KRU53" s="734"/>
      <c r="KRV53" s="734"/>
      <c r="KRW53" s="734"/>
      <c r="KRX53" s="734"/>
      <c r="KRY53" s="734"/>
      <c r="KRZ53" s="734"/>
      <c r="KSA53" s="734"/>
      <c r="KSB53" s="734"/>
      <c r="KSC53" s="734"/>
      <c r="KSD53" s="734"/>
      <c r="KSE53" s="734"/>
      <c r="KSF53" s="734"/>
      <c r="KSG53" s="734"/>
      <c r="KSH53" s="734"/>
      <c r="KSI53" s="734"/>
      <c r="KSJ53" s="734"/>
      <c r="KSK53" s="734"/>
      <c r="KSL53" s="734"/>
      <c r="KSM53" s="734"/>
      <c r="KSN53" s="734"/>
      <c r="KSO53" s="734"/>
      <c r="KSP53" s="734"/>
      <c r="KSQ53" s="734"/>
      <c r="KSR53" s="734"/>
      <c r="KSS53" s="734"/>
      <c r="KST53" s="734"/>
      <c r="KSU53" s="734"/>
      <c r="KSV53" s="734"/>
      <c r="KSW53" s="734"/>
      <c r="KSX53" s="734"/>
      <c r="KSY53" s="734"/>
      <c r="KSZ53" s="734"/>
      <c r="KTA53" s="734"/>
      <c r="KTB53" s="734"/>
      <c r="KTC53" s="734"/>
      <c r="KTD53" s="734"/>
      <c r="KTE53" s="734"/>
      <c r="KTF53" s="734"/>
      <c r="KTG53" s="734"/>
      <c r="KTH53" s="734"/>
      <c r="KTI53" s="734"/>
      <c r="KTJ53" s="734"/>
      <c r="KTK53" s="734"/>
      <c r="KTL53" s="734"/>
      <c r="KTM53" s="734"/>
      <c r="KTN53" s="734"/>
      <c r="KTO53" s="734"/>
      <c r="KTP53" s="734"/>
      <c r="KTQ53" s="734"/>
      <c r="KTR53" s="734"/>
      <c r="KTS53" s="734"/>
      <c r="KTT53" s="734"/>
      <c r="KTU53" s="734"/>
      <c r="KTV53" s="734"/>
      <c r="KTW53" s="734"/>
      <c r="KTX53" s="734"/>
      <c r="KTY53" s="734"/>
      <c r="KTZ53" s="734"/>
      <c r="KUA53" s="734"/>
      <c r="KUB53" s="734"/>
      <c r="KUC53" s="734"/>
      <c r="KUD53" s="734"/>
      <c r="KUE53" s="734"/>
      <c r="KUF53" s="734"/>
      <c r="KUG53" s="734"/>
      <c r="KUH53" s="734"/>
      <c r="KUI53" s="734"/>
      <c r="KUJ53" s="734"/>
      <c r="KUK53" s="734"/>
      <c r="KUL53" s="734"/>
      <c r="KUM53" s="734"/>
      <c r="KUN53" s="734"/>
      <c r="KUO53" s="734"/>
      <c r="KUP53" s="734"/>
      <c r="KUQ53" s="734"/>
      <c r="KUR53" s="734"/>
      <c r="KUS53" s="734"/>
      <c r="KUT53" s="734"/>
      <c r="KUU53" s="734"/>
      <c r="KUV53" s="734"/>
      <c r="KUW53" s="734"/>
      <c r="KUX53" s="734"/>
      <c r="KUY53" s="734"/>
      <c r="KUZ53" s="734"/>
      <c r="KVA53" s="734"/>
      <c r="KVB53" s="734"/>
      <c r="KVC53" s="734"/>
      <c r="KVD53" s="734"/>
      <c r="KVE53" s="734"/>
      <c r="KVF53" s="734"/>
      <c r="KVG53" s="734"/>
      <c r="KVH53" s="734"/>
      <c r="KVI53" s="734"/>
      <c r="KVJ53" s="734"/>
      <c r="KVK53" s="734"/>
      <c r="KVL53" s="734"/>
      <c r="KVM53" s="734"/>
      <c r="KVN53" s="734"/>
      <c r="KVO53" s="734"/>
      <c r="KVP53" s="734"/>
      <c r="KVQ53" s="734"/>
      <c r="KVR53" s="734"/>
      <c r="KVS53" s="734"/>
      <c r="KVT53" s="734"/>
      <c r="KVU53" s="734"/>
      <c r="KVV53" s="734"/>
      <c r="KVW53" s="734"/>
      <c r="KVX53" s="734"/>
      <c r="KVY53" s="734"/>
      <c r="KVZ53" s="734"/>
      <c r="KWA53" s="734"/>
      <c r="KWB53" s="734"/>
      <c r="KWC53" s="734"/>
      <c r="KWD53" s="734"/>
      <c r="KWE53" s="734"/>
      <c r="KWF53" s="734"/>
      <c r="KWG53" s="734"/>
      <c r="KWH53" s="734"/>
      <c r="KWI53" s="734"/>
      <c r="KWJ53" s="734"/>
      <c r="KWK53" s="734"/>
      <c r="KWL53" s="734"/>
      <c r="KWM53" s="734"/>
      <c r="KWN53" s="734"/>
      <c r="KWO53" s="734"/>
      <c r="KWP53" s="734"/>
      <c r="KWQ53" s="734"/>
      <c r="KWR53" s="734"/>
      <c r="KWS53" s="734"/>
      <c r="KWT53" s="734"/>
      <c r="KWU53" s="734"/>
      <c r="KWV53" s="734"/>
      <c r="KWW53" s="734"/>
      <c r="KWX53" s="734"/>
      <c r="KWY53" s="734"/>
      <c r="KWZ53" s="734"/>
      <c r="KXA53" s="734"/>
      <c r="KXB53" s="734"/>
      <c r="KXC53" s="734"/>
      <c r="KXD53" s="734"/>
      <c r="KXE53" s="734"/>
      <c r="KXF53" s="734"/>
      <c r="KXG53" s="734"/>
      <c r="KXH53" s="734"/>
      <c r="KXI53" s="734"/>
      <c r="KXJ53" s="734"/>
      <c r="KXK53" s="734"/>
      <c r="KXL53" s="734"/>
      <c r="KXM53" s="734"/>
      <c r="KXN53" s="734"/>
      <c r="KXO53" s="734"/>
      <c r="KXP53" s="734"/>
      <c r="KXQ53" s="734"/>
      <c r="KXR53" s="734"/>
      <c r="KXS53" s="734"/>
      <c r="KXT53" s="734"/>
      <c r="KXU53" s="734"/>
      <c r="KXV53" s="734"/>
      <c r="KXW53" s="734"/>
      <c r="KXX53" s="734"/>
      <c r="KXY53" s="734"/>
      <c r="KXZ53" s="734"/>
      <c r="KYA53" s="734"/>
      <c r="KYB53" s="734"/>
      <c r="KYC53" s="734"/>
      <c r="KYD53" s="734"/>
      <c r="KYE53" s="734"/>
      <c r="KYF53" s="734"/>
      <c r="KYG53" s="734"/>
      <c r="KYH53" s="734"/>
      <c r="KYI53" s="734"/>
      <c r="KYJ53" s="734"/>
      <c r="KYK53" s="734"/>
      <c r="KYL53" s="734"/>
      <c r="KYM53" s="734"/>
      <c r="KYN53" s="734"/>
      <c r="KYO53" s="734"/>
      <c r="KYP53" s="734"/>
      <c r="KYQ53" s="734"/>
      <c r="KYR53" s="734"/>
      <c r="KYS53" s="734"/>
      <c r="KYT53" s="734"/>
      <c r="KYU53" s="734"/>
      <c r="KYV53" s="734"/>
      <c r="KYW53" s="734"/>
      <c r="KYX53" s="734"/>
      <c r="KYY53" s="734"/>
      <c r="KYZ53" s="734"/>
      <c r="KZA53" s="734"/>
      <c r="KZB53" s="734"/>
      <c r="KZC53" s="734"/>
      <c r="KZD53" s="734"/>
      <c r="KZE53" s="734"/>
      <c r="KZF53" s="734"/>
      <c r="KZG53" s="734"/>
      <c r="KZH53" s="734"/>
      <c r="KZI53" s="734"/>
      <c r="KZJ53" s="734"/>
      <c r="KZK53" s="734"/>
      <c r="KZL53" s="734"/>
      <c r="KZM53" s="734"/>
      <c r="KZN53" s="734"/>
      <c r="KZO53" s="734"/>
      <c r="KZP53" s="734"/>
      <c r="KZQ53" s="734"/>
      <c r="KZR53" s="734"/>
      <c r="KZS53" s="734"/>
      <c r="KZT53" s="734"/>
      <c r="KZU53" s="734"/>
      <c r="KZV53" s="734"/>
      <c r="KZW53" s="734"/>
      <c r="KZX53" s="734"/>
      <c r="KZY53" s="734"/>
      <c r="KZZ53" s="734"/>
      <c r="LAA53" s="734"/>
      <c r="LAB53" s="734"/>
      <c r="LAC53" s="734"/>
      <c r="LAD53" s="734"/>
      <c r="LAE53" s="734"/>
      <c r="LAF53" s="734"/>
      <c r="LAG53" s="734"/>
      <c r="LAH53" s="734"/>
      <c r="LAI53" s="734"/>
      <c r="LAJ53" s="734"/>
      <c r="LAK53" s="734"/>
      <c r="LAL53" s="734"/>
      <c r="LAM53" s="734"/>
      <c r="LAN53" s="734"/>
      <c r="LAO53" s="734"/>
      <c r="LAP53" s="734"/>
      <c r="LAQ53" s="734"/>
      <c r="LAR53" s="734"/>
      <c r="LAS53" s="734"/>
      <c r="LAT53" s="734"/>
      <c r="LAU53" s="734"/>
      <c r="LAV53" s="734"/>
      <c r="LAW53" s="734"/>
      <c r="LAX53" s="734"/>
      <c r="LAY53" s="734"/>
      <c r="LAZ53" s="734"/>
      <c r="LBA53" s="734"/>
      <c r="LBB53" s="734"/>
      <c r="LBC53" s="734"/>
      <c r="LBD53" s="734"/>
      <c r="LBE53" s="734"/>
      <c r="LBF53" s="734"/>
      <c r="LBG53" s="734"/>
      <c r="LBH53" s="734"/>
      <c r="LBI53" s="734"/>
      <c r="LBJ53" s="734"/>
      <c r="LBK53" s="734"/>
      <c r="LBL53" s="734"/>
      <c r="LBM53" s="734"/>
      <c r="LBN53" s="734"/>
      <c r="LBO53" s="734"/>
      <c r="LBP53" s="734"/>
      <c r="LBQ53" s="734"/>
      <c r="LBR53" s="734"/>
      <c r="LBS53" s="734"/>
      <c r="LBT53" s="734"/>
      <c r="LBU53" s="734"/>
      <c r="LBV53" s="734"/>
      <c r="LBW53" s="734"/>
      <c r="LBX53" s="734"/>
      <c r="LBY53" s="734"/>
      <c r="LBZ53" s="734"/>
      <c r="LCA53" s="734"/>
      <c r="LCB53" s="734"/>
      <c r="LCC53" s="734"/>
      <c r="LCD53" s="734"/>
      <c r="LCE53" s="734"/>
      <c r="LCF53" s="734"/>
      <c r="LCG53" s="734"/>
      <c r="LCH53" s="734"/>
      <c r="LCI53" s="734"/>
      <c r="LCJ53" s="734"/>
      <c r="LCK53" s="734"/>
      <c r="LCL53" s="734"/>
      <c r="LCM53" s="734"/>
      <c r="LCN53" s="734"/>
      <c r="LCO53" s="734"/>
      <c r="LCP53" s="734"/>
      <c r="LCQ53" s="734"/>
      <c r="LCR53" s="734"/>
      <c r="LCS53" s="734"/>
      <c r="LCT53" s="734"/>
      <c r="LCU53" s="734"/>
      <c r="LCV53" s="734"/>
      <c r="LCW53" s="734"/>
      <c r="LCX53" s="734"/>
      <c r="LCY53" s="734"/>
      <c r="LCZ53" s="734"/>
      <c r="LDA53" s="734"/>
      <c r="LDB53" s="734"/>
      <c r="LDC53" s="734"/>
      <c r="LDD53" s="734"/>
      <c r="LDE53" s="734"/>
      <c r="LDF53" s="734"/>
      <c r="LDG53" s="734"/>
      <c r="LDH53" s="734"/>
      <c r="LDI53" s="734"/>
      <c r="LDJ53" s="734"/>
      <c r="LDK53" s="734"/>
      <c r="LDL53" s="734"/>
      <c r="LDM53" s="734"/>
      <c r="LDN53" s="734"/>
      <c r="LDO53" s="734"/>
      <c r="LDP53" s="734"/>
      <c r="LDQ53" s="734"/>
      <c r="LDR53" s="734"/>
      <c r="LDS53" s="734"/>
      <c r="LDT53" s="734"/>
      <c r="LDU53" s="734"/>
      <c r="LDV53" s="734"/>
      <c r="LDW53" s="734"/>
      <c r="LDX53" s="734"/>
      <c r="LDY53" s="734"/>
      <c r="LDZ53" s="734"/>
      <c r="LEA53" s="734"/>
      <c r="LEB53" s="734"/>
      <c r="LEC53" s="734"/>
      <c r="LED53" s="734"/>
      <c r="LEE53" s="734"/>
      <c r="LEF53" s="734"/>
      <c r="LEG53" s="734"/>
      <c r="LEH53" s="734"/>
      <c r="LEI53" s="734"/>
      <c r="LEJ53" s="734"/>
      <c r="LEK53" s="734"/>
      <c r="LEL53" s="734"/>
      <c r="LEM53" s="734"/>
      <c r="LEN53" s="734"/>
      <c r="LEO53" s="734"/>
      <c r="LEP53" s="734"/>
      <c r="LEQ53" s="734"/>
      <c r="LER53" s="734"/>
      <c r="LES53" s="734"/>
      <c r="LET53" s="734"/>
      <c r="LEU53" s="734"/>
      <c r="LEV53" s="734"/>
      <c r="LEW53" s="734"/>
      <c r="LEX53" s="734"/>
      <c r="LEY53" s="734"/>
      <c r="LEZ53" s="734"/>
      <c r="LFA53" s="734"/>
      <c r="LFB53" s="734"/>
      <c r="LFC53" s="734"/>
      <c r="LFD53" s="734"/>
      <c r="LFE53" s="734"/>
      <c r="LFF53" s="734"/>
      <c r="LFG53" s="734"/>
      <c r="LFH53" s="734"/>
      <c r="LFI53" s="734"/>
      <c r="LFJ53" s="734"/>
      <c r="LFK53" s="734"/>
      <c r="LFL53" s="734"/>
      <c r="LFM53" s="734"/>
      <c r="LFN53" s="734"/>
      <c r="LFO53" s="734"/>
      <c r="LFP53" s="734"/>
      <c r="LFQ53" s="734"/>
      <c r="LFR53" s="734"/>
      <c r="LFS53" s="734"/>
      <c r="LFT53" s="734"/>
      <c r="LFU53" s="734"/>
      <c r="LFV53" s="734"/>
      <c r="LFW53" s="734"/>
      <c r="LFX53" s="734"/>
      <c r="LFY53" s="734"/>
      <c r="LFZ53" s="734"/>
      <c r="LGA53" s="734"/>
      <c r="LGB53" s="734"/>
      <c r="LGC53" s="734"/>
      <c r="LGD53" s="734"/>
      <c r="LGE53" s="734"/>
      <c r="LGF53" s="734"/>
      <c r="LGG53" s="734"/>
      <c r="LGH53" s="734"/>
      <c r="LGI53" s="734"/>
      <c r="LGJ53" s="734"/>
      <c r="LGK53" s="734"/>
      <c r="LGL53" s="734"/>
      <c r="LGM53" s="734"/>
      <c r="LGN53" s="734"/>
      <c r="LGO53" s="734"/>
      <c r="LGP53" s="734"/>
      <c r="LGQ53" s="734"/>
      <c r="LGR53" s="734"/>
      <c r="LGS53" s="734"/>
      <c r="LGT53" s="734"/>
      <c r="LGU53" s="734"/>
      <c r="LGV53" s="734"/>
      <c r="LGW53" s="734"/>
      <c r="LGX53" s="734"/>
      <c r="LGY53" s="734"/>
      <c r="LGZ53" s="734"/>
      <c r="LHA53" s="734"/>
      <c r="LHB53" s="734"/>
      <c r="LHC53" s="734"/>
      <c r="LHD53" s="734"/>
      <c r="LHE53" s="734"/>
      <c r="LHF53" s="734"/>
      <c r="LHG53" s="734"/>
      <c r="LHH53" s="734"/>
      <c r="LHI53" s="734"/>
      <c r="LHJ53" s="734"/>
      <c r="LHK53" s="734"/>
      <c r="LHL53" s="734"/>
      <c r="LHM53" s="734"/>
      <c r="LHN53" s="734"/>
      <c r="LHO53" s="734"/>
      <c r="LHP53" s="734"/>
      <c r="LHQ53" s="734"/>
      <c r="LHR53" s="734"/>
      <c r="LHS53" s="734"/>
      <c r="LHT53" s="734"/>
      <c r="LHU53" s="734"/>
      <c r="LHV53" s="734"/>
      <c r="LHW53" s="734"/>
      <c r="LHX53" s="734"/>
      <c r="LHY53" s="734"/>
      <c r="LHZ53" s="734"/>
      <c r="LIA53" s="734"/>
      <c r="LIB53" s="734"/>
      <c r="LIC53" s="734"/>
      <c r="LID53" s="734"/>
      <c r="LIE53" s="734"/>
      <c r="LIF53" s="734"/>
      <c r="LIG53" s="734"/>
      <c r="LIH53" s="734"/>
      <c r="LII53" s="734"/>
      <c r="LIJ53" s="734"/>
      <c r="LIK53" s="734"/>
      <c r="LIL53" s="734"/>
      <c r="LIM53" s="734"/>
      <c r="LIN53" s="734"/>
      <c r="LIO53" s="734"/>
      <c r="LIP53" s="734"/>
      <c r="LIQ53" s="734"/>
      <c r="LIR53" s="734"/>
      <c r="LIS53" s="734"/>
      <c r="LIT53" s="734"/>
      <c r="LIU53" s="734"/>
      <c r="LIV53" s="734"/>
      <c r="LIW53" s="734"/>
      <c r="LIX53" s="734"/>
      <c r="LIY53" s="734"/>
      <c r="LIZ53" s="734"/>
      <c r="LJA53" s="734"/>
      <c r="LJB53" s="734"/>
      <c r="LJC53" s="734"/>
      <c r="LJD53" s="734"/>
      <c r="LJE53" s="734"/>
      <c r="LJF53" s="734"/>
      <c r="LJG53" s="734"/>
      <c r="LJH53" s="734"/>
      <c r="LJI53" s="734"/>
      <c r="LJJ53" s="734"/>
      <c r="LJK53" s="734"/>
      <c r="LJL53" s="734"/>
      <c r="LJM53" s="734"/>
      <c r="LJN53" s="734"/>
      <c r="LJO53" s="734"/>
      <c r="LJP53" s="734"/>
      <c r="LJQ53" s="734"/>
      <c r="LJR53" s="734"/>
      <c r="LJS53" s="734"/>
      <c r="LJT53" s="734"/>
      <c r="LJU53" s="734"/>
      <c r="LJV53" s="734"/>
      <c r="LJW53" s="734"/>
      <c r="LJX53" s="734"/>
      <c r="LJY53" s="734"/>
      <c r="LJZ53" s="734"/>
      <c r="LKA53" s="734"/>
      <c r="LKB53" s="734"/>
      <c r="LKC53" s="734"/>
      <c r="LKD53" s="734"/>
      <c r="LKE53" s="734"/>
      <c r="LKF53" s="734"/>
      <c r="LKG53" s="734"/>
      <c r="LKH53" s="734"/>
      <c r="LKI53" s="734"/>
      <c r="LKJ53" s="734"/>
      <c r="LKK53" s="734"/>
      <c r="LKL53" s="734"/>
      <c r="LKM53" s="734"/>
      <c r="LKN53" s="734"/>
      <c r="LKO53" s="734"/>
      <c r="LKP53" s="734"/>
      <c r="LKQ53" s="734"/>
      <c r="LKR53" s="734"/>
      <c r="LKS53" s="734"/>
      <c r="LKT53" s="734"/>
      <c r="LKU53" s="734"/>
      <c r="LKV53" s="734"/>
      <c r="LKW53" s="734"/>
      <c r="LKX53" s="734"/>
      <c r="LKY53" s="734"/>
      <c r="LKZ53" s="734"/>
      <c r="LLA53" s="734"/>
      <c r="LLB53" s="734"/>
      <c r="LLC53" s="734"/>
      <c r="LLD53" s="734"/>
      <c r="LLE53" s="734"/>
      <c r="LLF53" s="734"/>
      <c r="LLG53" s="734"/>
      <c r="LLH53" s="734"/>
      <c r="LLI53" s="734"/>
      <c r="LLJ53" s="734"/>
      <c r="LLK53" s="734"/>
      <c r="LLL53" s="734"/>
      <c r="LLM53" s="734"/>
      <c r="LLN53" s="734"/>
      <c r="LLO53" s="734"/>
      <c r="LLP53" s="734"/>
      <c r="LLQ53" s="734"/>
      <c r="LLR53" s="734"/>
      <c r="LLS53" s="734"/>
      <c r="LLT53" s="734"/>
      <c r="LLU53" s="734"/>
      <c r="LLV53" s="734"/>
      <c r="LLW53" s="734"/>
      <c r="LLX53" s="734"/>
      <c r="LLY53" s="734"/>
      <c r="LLZ53" s="734"/>
      <c r="LMA53" s="734"/>
      <c r="LMB53" s="734"/>
      <c r="LMC53" s="734"/>
      <c r="LMD53" s="734"/>
      <c r="LME53" s="734"/>
      <c r="LMF53" s="734"/>
      <c r="LMG53" s="734"/>
      <c r="LMH53" s="734"/>
      <c r="LMI53" s="734"/>
      <c r="LMJ53" s="734"/>
      <c r="LMK53" s="734"/>
      <c r="LML53" s="734"/>
      <c r="LMM53" s="734"/>
      <c r="LMN53" s="734"/>
      <c r="LMO53" s="734"/>
      <c r="LMP53" s="734"/>
      <c r="LMQ53" s="734"/>
      <c r="LMR53" s="734"/>
      <c r="LMS53" s="734"/>
      <c r="LMT53" s="734"/>
      <c r="LMU53" s="734"/>
      <c r="LMV53" s="734"/>
      <c r="LMW53" s="734"/>
      <c r="LMX53" s="734"/>
      <c r="LMY53" s="734"/>
      <c r="LMZ53" s="734"/>
      <c r="LNA53" s="734"/>
      <c r="LNB53" s="734"/>
      <c r="LNC53" s="734"/>
      <c r="LND53" s="734"/>
      <c r="LNE53" s="734"/>
      <c r="LNF53" s="734"/>
      <c r="LNG53" s="734"/>
      <c r="LNH53" s="734"/>
      <c r="LNI53" s="734"/>
      <c r="LNJ53" s="734"/>
      <c r="LNK53" s="734"/>
      <c r="LNL53" s="734"/>
      <c r="LNM53" s="734"/>
      <c r="LNN53" s="734"/>
      <c r="LNO53" s="734"/>
      <c r="LNP53" s="734"/>
      <c r="LNQ53" s="734"/>
      <c r="LNR53" s="734"/>
      <c r="LNS53" s="734"/>
      <c r="LNT53" s="734"/>
      <c r="LNU53" s="734"/>
      <c r="LNV53" s="734"/>
      <c r="LNW53" s="734"/>
      <c r="LNX53" s="734"/>
      <c r="LNY53" s="734"/>
      <c r="LNZ53" s="734"/>
      <c r="LOA53" s="734"/>
      <c r="LOB53" s="734"/>
      <c r="LOC53" s="734"/>
      <c r="LOD53" s="734"/>
      <c r="LOE53" s="734"/>
      <c r="LOF53" s="734"/>
      <c r="LOG53" s="734"/>
      <c r="LOH53" s="734"/>
      <c r="LOI53" s="734"/>
      <c r="LOJ53" s="734"/>
      <c r="LOK53" s="734"/>
      <c r="LOL53" s="734"/>
      <c r="LOM53" s="734"/>
      <c r="LON53" s="734"/>
      <c r="LOO53" s="734"/>
      <c r="LOP53" s="734"/>
      <c r="LOQ53" s="734"/>
      <c r="LOR53" s="734"/>
      <c r="LOS53" s="734"/>
      <c r="LOT53" s="734"/>
      <c r="LOU53" s="734"/>
      <c r="LOV53" s="734"/>
      <c r="LOW53" s="734"/>
      <c r="LOX53" s="734"/>
      <c r="LOY53" s="734"/>
      <c r="LOZ53" s="734"/>
      <c r="LPA53" s="734"/>
      <c r="LPB53" s="734"/>
      <c r="LPC53" s="734"/>
      <c r="LPD53" s="734"/>
      <c r="LPE53" s="734"/>
      <c r="LPF53" s="734"/>
      <c r="LPG53" s="734"/>
      <c r="LPH53" s="734"/>
      <c r="LPI53" s="734"/>
      <c r="LPJ53" s="734"/>
      <c r="LPK53" s="734"/>
      <c r="LPL53" s="734"/>
      <c r="LPM53" s="734"/>
      <c r="LPN53" s="734"/>
      <c r="LPO53" s="734"/>
      <c r="LPP53" s="734"/>
      <c r="LPQ53" s="734"/>
      <c r="LPR53" s="734"/>
      <c r="LPS53" s="734"/>
      <c r="LPT53" s="734"/>
      <c r="LPU53" s="734"/>
      <c r="LPV53" s="734"/>
      <c r="LPW53" s="734"/>
      <c r="LPX53" s="734"/>
      <c r="LPY53" s="734"/>
      <c r="LPZ53" s="734"/>
      <c r="LQA53" s="734"/>
      <c r="LQB53" s="734"/>
      <c r="LQC53" s="734"/>
      <c r="LQD53" s="734"/>
      <c r="LQE53" s="734"/>
      <c r="LQF53" s="734"/>
      <c r="LQG53" s="734"/>
      <c r="LQH53" s="734"/>
      <c r="LQI53" s="734"/>
      <c r="LQJ53" s="734"/>
      <c r="LQK53" s="734"/>
      <c r="LQL53" s="734"/>
      <c r="LQM53" s="734"/>
      <c r="LQN53" s="734"/>
      <c r="LQO53" s="734"/>
      <c r="LQP53" s="734"/>
      <c r="LQQ53" s="734"/>
      <c r="LQR53" s="734"/>
      <c r="LQS53" s="734"/>
      <c r="LQT53" s="734"/>
      <c r="LQU53" s="734"/>
      <c r="LQV53" s="734"/>
      <c r="LQW53" s="734"/>
      <c r="LQX53" s="734"/>
      <c r="LQY53" s="734"/>
      <c r="LQZ53" s="734"/>
      <c r="LRA53" s="734"/>
      <c r="LRB53" s="734"/>
      <c r="LRC53" s="734"/>
      <c r="LRD53" s="734"/>
      <c r="LRE53" s="734"/>
      <c r="LRF53" s="734"/>
      <c r="LRG53" s="734"/>
      <c r="LRH53" s="734"/>
      <c r="LRI53" s="734"/>
      <c r="LRJ53" s="734"/>
      <c r="LRK53" s="734"/>
      <c r="LRL53" s="734"/>
      <c r="LRM53" s="734"/>
      <c r="LRN53" s="734"/>
      <c r="LRO53" s="734"/>
      <c r="LRP53" s="734"/>
      <c r="LRQ53" s="734"/>
      <c r="LRR53" s="734"/>
      <c r="LRS53" s="734"/>
      <c r="LRT53" s="734"/>
      <c r="LRU53" s="734"/>
      <c r="LRV53" s="734"/>
      <c r="LRW53" s="734"/>
      <c r="LRX53" s="734"/>
      <c r="LRY53" s="734"/>
      <c r="LRZ53" s="734"/>
      <c r="LSA53" s="734"/>
      <c r="LSB53" s="734"/>
      <c r="LSC53" s="734"/>
      <c r="LSD53" s="734"/>
      <c r="LSE53" s="734"/>
      <c r="LSF53" s="734"/>
      <c r="LSG53" s="734"/>
      <c r="LSH53" s="734"/>
      <c r="LSI53" s="734"/>
      <c r="LSJ53" s="734"/>
      <c r="LSK53" s="734"/>
      <c r="LSL53" s="734"/>
      <c r="LSM53" s="734"/>
      <c r="LSN53" s="734"/>
      <c r="LSO53" s="734"/>
      <c r="LSP53" s="734"/>
      <c r="LSQ53" s="734"/>
      <c r="LSR53" s="734"/>
      <c r="LSS53" s="734"/>
      <c r="LST53" s="734"/>
      <c r="LSU53" s="734"/>
      <c r="LSV53" s="734"/>
      <c r="LSW53" s="734"/>
      <c r="LSX53" s="734"/>
      <c r="LSY53" s="734"/>
      <c r="LSZ53" s="734"/>
      <c r="LTA53" s="734"/>
      <c r="LTB53" s="734"/>
      <c r="LTC53" s="734"/>
      <c r="LTD53" s="734"/>
      <c r="LTE53" s="734"/>
      <c r="LTF53" s="734"/>
      <c r="LTG53" s="734"/>
      <c r="LTH53" s="734"/>
      <c r="LTI53" s="734"/>
      <c r="LTJ53" s="734"/>
      <c r="LTK53" s="734"/>
      <c r="LTL53" s="734"/>
      <c r="LTM53" s="734"/>
      <c r="LTN53" s="734"/>
      <c r="LTO53" s="734"/>
      <c r="LTP53" s="734"/>
      <c r="LTQ53" s="734"/>
      <c r="LTR53" s="734"/>
      <c r="LTS53" s="734"/>
      <c r="LTT53" s="734"/>
      <c r="LTU53" s="734"/>
      <c r="LTV53" s="734"/>
      <c r="LTW53" s="734"/>
      <c r="LTX53" s="734"/>
      <c r="LTY53" s="734"/>
      <c r="LTZ53" s="734"/>
      <c r="LUA53" s="734"/>
      <c r="LUB53" s="734"/>
      <c r="LUC53" s="734"/>
      <c r="LUD53" s="734"/>
      <c r="LUE53" s="734"/>
      <c r="LUF53" s="734"/>
      <c r="LUG53" s="734"/>
      <c r="LUH53" s="734"/>
      <c r="LUI53" s="734"/>
      <c r="LUJ53" s="734"/>
      <c r="LUK53" s="734"/>
      <c r="LUL53" s="734"/>
      <c r="LUM53" s="734"/>
      <c r="LUN53" s="734"/>
      <c r="LUO53" s="734"/>
      <c r="LUP53" s="734"/>
      <c r="LUQ53" s="734"/>
      <c r="LUR53" s="734"/>
      <c r="LUS53" s="734"/>
      <c r="LUT53" s="734"/>
      <c r="LUU53" s="734"/>
      <c r="LUV53" s="734"/>
      <c r="LUW53" s="734"/>
      <c r="LUX53" s="734"/>
      <c r="LUY53" s="734"/>
      <c r="LUZ53" s="734"/>
      <c r="LVA53" s="734"/>
      <c r="LVB53" s="734"/>
      <c r="LVC53" s="734"/>
      <c r="LVD53" s="734"/>
      <c r="LVE53" s="734"/>
      <c r="LVF53" s="734"/>
      <c r="LVG53" s="734"/>
      <c r="LVH53" s="734"/>
      <c r="LVI53" s="734"/>
      <c r="LVJ53" s="734"/>
      <c r="LVK53" s="734"/>
      <c r="LVL53" s="734"/>
      <c r="LVM53" s="734"/>
      <c r="LVN53" s="734"/>
      <c r="LVO53" s="734"/>
      <c r="LVP53" s="734"/>
      <c r="LVQ53" s="734"/>
      <c r="LVR53" s="734"/>
      <c r="LVS53" s="734"/>
      <c r="LVT53" s="734"/>
      <c r="LVU53" s="734"/>
      <c r="LVV53" s="734"/>
      <c r="LVW53" s="734"/>
      <c r="LVX53" s="734"/>
      <c r="LVY53" s="734"/>
      <c r="LVZ53" s="734"/>
      <c r="LWA53" s="734"/>
      <c r="LWB53" s="734"/>
      <c r="LWC53" s="734"/>
      <c r="LWD53" s="734"/>
      <c r="LWE53" s="734"/>
      <c r="LWF53" s="734"/>
      <c r="LWG53" s="734"/>
      <c r="LWH53" s="734"/>
      <c r="LWI53" s="734"/>
      <c r="LWJ53" s="734"/>
      <c r="LWK53" s="734"/>
      <c r="LWL53" s="734"/>
      <c r="LWM53" s="734"/>
      <c r="LWN53" s="734"/>
      <c r="LWO53" s="734"/>
      <c r="LWP53" s="734"/>
      <c r="LWQ53" s="734"/>
      <c r="LWR53" s="734"/>
      <c r="LWS53" s="734"/>
      <c r="LWT53" s="734"/>
      <c r="LWU53" s="734"/>
      <c r="LWV53" s="734"/>
      <c r="LWW53" s="734"/>
      <c r="LWX53" s="734"/>
      <c r="LWY53" s="734"/>
      <c r="LWZ53" s="734"/>
      <c r="LXA53" s="734"/>
      <c r="LXB53" s="734"/>
      <c r="LXC53" s="734"/>
      <c r="LXD53" s="734"/>
      <c r="LXE53" s="734"/>
      <c r="LXF53" s="734"/>
      <c r="LXG53" s="734"/>
      <c r="LXH53" s="734"/>
      <c r="LXI53" s="734"/>
      <c r="LXJ53" s="734"/>
      <c r="LXK53" s="734"/>
      <c r="LXL53" s="734"/>
      <c r="LXM53" s="734"/>
      <c r="LXN53" s="734"/>
      <c r="LXO53" s="734"/>
      <c r="LXP53" s="734"/>
      <c r="LXQ53" s="734"/>
      <c r="LXR53" s="734"/>
      <c r="LXS53" s="734"/>
      <c r="LXT53" s="734"/>
      <c r="LXU53" s="734"/>
      <c r="LXV53" s="734"/>
      <c r="LXW53" s="734"/>
      <c r="LXX53" s="734"/>
      <c r="LXY53" s="734"/>
      <c r="LXZ53" s="734"/>
      <c r="LYA53" s="734"/>
      <c r="LYB53" s="734"/>
      <c r="LYC53" s="734"/>
      <c r="LYD53" s="734"/>
      <c r="LYE53" s="734"/>
      <c r="LYF53" s="734"/>
      <c r="LYG53" s="734"/>
      <c r="LYH53" s="734"/>
      <c r="LYI53" s="734"/>
      <c r="LYJ53" s="734"/>
      <c r="LYK53" s="734"/>
      <c r="LYL53" s="734"/>
      <c r="LYM53" s="734"/>
      <c r="LYN53" s="734"/>
      <c r="LYO53" s="734"/>
      <c r="LYP53" s="734"/>
      <c r="LYQ53" s="734"/>
      <c r="LYR53" s="734"/>
      <c r="LYS53" s="734"/>
      <c r="LYT53" s="734"/>
      <c r="LYU53" s="734"/>
      <c r="LYV53" s="734"/>
      <c r="LYW53" s="734"/>
      <c r="LYX53" s="734"/>
      <c r="LYY53" s="734"/>
      <c r="LYZ53" s="734"/>
      <c r="LZA53" s="734"/>
      <c r="LZB53" s="734"/>
      <c r="LZC53" s="734"/>
      <c r="LZD53" s="734"/>
      <c r="LZE53" s="734"/>
      <c r="LZF53" s="734"/>
      <c r="LZG53" s="734"/>
      <c r="LZH53" s="734"/>
      <c r="LZI53" s="734"/>
      <c r="LZJ53" s="734"/>
      <c r="LZK53" s="734"/>
      <c r="LZL53" s="734"/>
      <c r="LZM53" s="734"/>
      <c r="LZN53" s="734"/>
      <c r="LZO53" s="734"/>
      <c r="LZP53" s="734"/>
      <c r="LZQ53" s="734"/>
      <c r="LZR53" s="734"/>
      <c r="LZS53" s="734"/>
      <c r="LZT53" s="734"/>
      <c r="LZU53" s="734"/>
      <c r="LZV53" s="734"/>
      <c r="LZW53" s="734"/>
      <c r="LZX53" s="734"/>
      <c r="LZY53" s="734"/>
      <c r="LZZ53" s="734"/>
      <c r="MAA53" s="734"/>
      <c r="MAB53" s="734"/>
      <c r="MAC53" s="734"/>
      <c r="MAD53" s="734"/>
      <c r="MAE53" s="734"/>
      <c r="MAF53" s="734"/>
      <c r="MAG53" s="734"/>
      <c r="MAH53" s="734"/>
      <c r="MAI53" s="734"/>
      <c r="MAJ53" s="734"/>
      <c r="MAK53" s="734"/>
      <c r="MAL53" s="734"/>
      <c r="MAM53" s="734"/>
      <c r="MAN53" s="734"/>
      <c r="MAO53" s="734"/>
      <c r="MAP53" s="734"/>
      <c r="MAQ53" s="734"/>
      <c r="MAR53" s="734"/>
      <c r="MAS53" s="734"/>
      <c r="MAT53" s="734"/>
      <c r="MAU53" s="734"/>
      <c r="MAV53" s="734"/>
      <c r="MAW53" s="734"/>
      <c r="MAX53" s="734"/>
      <c r="MAY53" s="734"/>
      <c r="MAZ53" s="734"/>
      <c r="MBA53" s="734"/>
      <c r="MBB53" s="734"/>
      <c r="MBC53" s="734"/>
      <c r="MBD53" s="734"/>
      <c r="MBE53" s="734"/>
      <c r="MBF53" s="734"/>
      <c r="MBG53" s="734"/>
      <c r="MBH53" s="734"/>
      <c r="MBI53" s="734"/>
      <c r="MBJ53" s="734"/>
      <c r="MBK53" s="734"/>
      <c r="MBL53" s="734"/>
      <c r="MBM53" s="734"/>
      <c r="MBN53" s="734"/>
      <c r="MBO53" s="734"/>
      <c r="MBP53" s="734"/>
      <c r="MBQ53" s="734"/>
      <c r="MBR53" s="734"/>
      <c r="MBS53" s="734"/>
      <c r="MBT53" s="734"/>
      <c r="MBU53" s="734"/>
      <c r="MBV53" s="734"/>
      <c r="MBW53" s="734"/>
      <c r="MBX53" s="734"/>
      <c r="MBY53" s="734"/>
      <c r="MBZ53" s="734"/>
      <c r="MCA53" s="734"/>
      <c r="MCB53" s="734"/>
      <c r="MCC53" s="734"/>
      <c r="MCD53" s="734"/>
      <c r="MCE53" s="734"/>
      <c r="MCF53" s="734"/>
      <c r="MCG53" s="734"/>
      <c r="MCH53" s="734"/>
      <c r="MCI53" s="734"/>
      <c r="MCJ53" s="734"/>
      <c r="MCK53" s="734"/>
      <c r="MCL53" s="734"/>
      <c r="MCM53" s="734"/>
      <c r="MCN53" s="734"/>
      <c r="MCO53" s="734"/>
      <c r="MCP53" s="734"/>
      <c r="MCQ53" s="734"/>
      <c r="MCR53" s="734"/>
      <c r="MCS53" s="734"/>
      <c r="MCT53" s="734"/>
      <c r="MCU53" s="734"/>
      <c r="MCV53" s="734"/>
      <c r="MCW53" s="734"/>
      <c r="MCX53" s="734"/>
      <c r="MCY53" s="734"/>
      <c r="MCZ53" s="734"/>
      <c r="MDA53" s="734"/>
      <c r="MDB53" s="734"/>
      <c r="MDC53" s="734"/>
      <c r="MDD53" s="734"/>
      <c r="MDE53" s="734"/>
      <c r="MDF53" s="734"/>
      <c r="MDG53" s="734"/>
      <c r="MDH53" s="734"/>
      <c r="MDI53" s="734"/>
      <c r="MDJ53" s="734"/>
      <c r="MDK53" s="734"/>
      <c r="MDL53" s="734"/>
      <c r="MDM53" s="734"/>
      <c r="MDN53" s="734"/>
      <c r="MDO53" s="734"/>
      <c r="MDP53" s="734"/>
      <c r="MDQ53" s="734"/>
      <c r="MDR53" s="734"/>
      <c r="MDS53" s="734"/>
      <c r="MDT53" s="734"/>
      <c r="MDU53" s="734"/>
      <c r="MDV53" s="734"/>
      <c r="MDW53" s="734"/>
      <c r="MDX53" s="734"/>
      <c r="MDY53" s="734"/>
      <c r="MDZ53" s="734"/>
      <c r="MEA53" s="734"/>
      <c r="MEB53" s="734"/>
      <c r="MEC53" s="734"/>
      <c r="MED53" s="734"/>
      <c r="MEE53" s="734"/>
      <c r="MEF53" s="734"/>
      <c r="MEG53" s="734"/>
      <c r="MEH53" s="734"/>
      <c r="MEI53" s="734"/>
      <c r="MEJ53" s="734"/>
      <c r="MEK53" s="734"/>
      <c r="MEL53" s="734"/>
      <c r="MEM53" s="734"/>
      <c r="MEN53" s="734"/>
      <c r="MEO53" s="734"/>
      <c r="MEP53" s="734"/>
      <c r="MEQ53" s="734"/>
      <c r="MER53" s="734"/>
      <c r="MES53" s="734"/>
      <c r="MET53" s="734"/>
      <c r="MEU53" s="734"/>
      <c r="MEV53" s="734"/>
      <c r="MEW53" s="734"/>
      <c r="MEX53" s="734"/>
      <c r="MEY53" s="734"/>
      <c r="MEZ53" s="734"/>
      <c r="MFA53" s="734"/>
      <c r="MFB53" s="734"/>
      <c r="MFC53" s="734"/>
      <c r="MFD53" s="734"/>
      <c r="MFE53" s="734"/>
      <c r="MFF53" s="734"/>
      <c r="MFG53" s="734"/>
      <c r="MFH53" s="734"/>
      <c r="MFI53" s="734"/>
      <c r="MFJ53" s="734"/>
      <c r="MFK53" s="734"/>
      <c r="MFL53" s="734"/>
      <c r="MFM53" s="734"/>
      <c r="MFN53" s="734"/>
      <c r="MFO53" s="734"/>
      <c r="MFP53" s="734"/>
      <c r="MFQ53" s="734"/>
      <c r="MFR53" s="734"/>
      <c r="MFS53" s="734"/>
      <c r="MFT53" s="734"/>
      <c r="MFU53" s="734"/>
      <c r="MFV53" s="734"/>
      <c r="MFW53" s="734"/>
      <c r="MFX53" s="734"/>
      <c r="MFY53" s="734"/>
      <c r="MFZ53" s="734"/>
      <c r="MGA53" s="734"/>
      <c r="MGB53" s="734"/>
      <c r="MGC53" s="734"/>
      <c r="MGD53" s="734"/>
      <c r="MGE53" s="734"/>
      <c r="MGF53" s="734"/>
      <c r="MGG53" s="734"/>
      <c r="MGH53" s="734"/>
      <c r="MGI53" s="734"/>
      <c r="MGJ53" s="734"/>
      <c r="MGK53" s="734"/>
      <c r="MGL53" s="734"/>
      <c r="MGM53" s="734"/>
      <c r="MGN53" s="734"/>
      <c r="MGO53" s="734"/>
      <c r="MGP53" s="734"/>
      <c r="MGQ53" s="734"/>
      <c r="MGR53" s="734"/>
      <c r="MGS53" s="734"/>
      <c r="MGT53" s="734"/>
      <c r="MGU53" s="734"/>
      <c r="MGV53" s="734"/>
      <c r="MGW53" s="734"/>
      <c r="MGX53" s="734"/>
      <c r="MGY53" s="734"/>
      <c r="MGZ53" s="734"/>
      <c r="MHA53" s="734"/>
      <c r="MHB53" s="734"/>
      <c r="MHC53" s="734"/>
      <c r="MHD53" s="734"/>
      <c r="MHE53" s="734"/>
      <c r="MHF53" s="734"/>
      <c r="MHG53" s="734"/>
      <c r="MHH53" s="734"/>
      <c r="MHI53" s="734"/>
      <c r="MHJ53" s="734"/>
      <c r="MHK53" s="734"/>
      <c r="MHL53" s="734"/>
      <c r="MHM53" s="734"/>
      <c r="MHN53" s="734"/>
      <c r="MHO53" s="734"/>
      <c r="MHP53" s="734"/>
      <c r="MHQ53" s="734"/>
      <c r="MHR53" s="734"/>
      <c r="MHS53" s="734"/>
      <c r="MHT53" s="734"/>
      <c r="MHU53" s="734"/>
      <c r="MHV53" s="734"/>
      <c r="MHW53" s="734"/>
      <c r="MHX53" s="734"/>
      <c r="MHY53" s="734"/>
      <c r="MHZ53" s="734"/>
      <c r="MIA53" s="734"/>
      <c r="MIB53" s="734"/>
      <c r="MIC53" s="734"/>
      <c r="MID53" s="734"/>
      <c r="MIE53" s="734"/>
      <c r="MIF53" s="734"/>
      <c r="MIG53" s="734"/>
      <c r="MIH53" s="734"/>
      <c r="MII53" s="734"/>
      <c r="MIJ53" s="734"/>
      <c r="MIK53" s="734"/>
      <c r="MIL53" s="734"/>
      <c r="MIM53" s="734"/>
      <c r="MIN53" s="734"/>
      <c r="MIO53" s="734"/>
      <c r="MIP53" s="734"/>
      <c r="MIQ53" s="734"/>
      <c r="MIR53" s="734"/>
      <c r="MIS53" s="734"/>
      <c r="MIT53" s="734"/>
      <c r="MIU53" s="734"/>
      <c r="MIV53" s="734"/>
      <c r="MIW53" s="734"/>
      <c r="MIX53" s="734"/>
      <c r="MIY53" s="734"/>
      <c r="MIZ53" s="734"/>
      <c r="MJA53" s="734"/>
      <c r="MJB53" s="734"/>
      <c r="MJC53" s="734"/>
      <c r="MJD53" s="734"/>
      <c r="MJE53" s="734"/>
      <c r="MJF53" s="734"/>
      <c r="MJG53" s="734"/>
      <c r="MJH53" s="734"/>
      <c r="MJI53" s="734"/>
      <c r="MJJ53" s="734"/>
      <c r="MJK53" s="734"/>
      <c r="MJL53" s="734"/>
      <c r="MJM53" s="734"/>
      <c r="MJN53" s="734"/>
      <c r="MJO53" s="734"/>
      <c r="MJP53" s="734"/>
      <c r="MJQ53" s="734"/>
      <c r="MJR53" s="734"/>
      <c r="MJS53" s="734"/>
      <c r="MJT53" s="734"/>
      <c r="MJU53" s="734"/>
      <c r="MJV53" s="734"/>
      <c r="MJW53" s="734"/>
      <c r="MJX53" s="734"/>
      <c r="MJY53" s="734"/>
      <c r="MJZ53" s="734"/>
      <c r="MKA53" s="734"/>
      <c r="MKB53" s="734"/>
      <c r="MKC53" s="734"/>
      <c r="MKD53" s="734"/>
      <c r="MKE53" s="734"/>
      <c r="MKF53" s="734"/>
      <c r="MKG53" s="734"/>
      <c r="MKH53" s="734"/>
      <c r="MKI53" s="734"/>
      <c r="MKJ53" s="734"/>
      <c r="MKK53" s="734"/>
      <c r="MKL53" s="734"/>
      <c r="MKM53" s="734"/>
      <c r="MKN53" s="734"/>
      <c r="MKO53" s="734"/>
      <c r="MKP53" s="734"/>
      <c r="MKQ53" s="734"/>
      <c r="MKR53" s="734"/>
      <c r="MKS53" s="734"/>
      <c r="MKT53" s="734"/>
      <c r="MKU53" s="734"/>
      <c r="MKV53" s="734"/>
      <c r="MKW53" s="734"/>
      <c r="MKX53" s="734"/>
      <c r="MKY53" s="734"/>
      <c r="MKZ53" s="734"/>
      <c r="MLA53" s="734"/>
      <c r="MLB53" s="734"/>
      <c r="MLC53" s="734"/>
      <c r="MLD53" s="734"/>
      <c r="MLE53" s="734"/>
      <c r="MLF53" s="734"/>
      <c r="MLG53" s="734"/>
      <c r="MLH53" s="734"/>
      <c r="MLI53" s="734"/>
      <c r="MLJ53" s="734"/>
      <c r="MLK53" s="734"/>
      <c r="MLL53" s="734"/>
      <c r="MLM53" s="734"/>
      <c r="MLN53" s="734"/>
      <c r="MLO53" s="734"/>
      <c r="MLP53" s="734"/>
      <c r="MLQ53" s="734"/>
      <c r="MLR53" s="734"/>
      <c r="MLS53" s="734"/>
      <c r="MLT53" s="734"/>
      <c r="MLU53" s="734"/>
      <c r="MLV53" s="734"/>
      <c r="MLW53" s="734"/>
      <c r="MLX53" s="734"/>
      <c r="MLY53" s="734"/>
      <c r="MLZ53" s="734"/>
      <c r="MMA53" s="734"/>
      <c r="MMB53" s="734"/>
      <c r="MMC53" s="734"/>
      <c r="MMD53" s="734"/>
      <c r="MME53" s="734"/>
      <c r="MMF53" s="734"/>
      <c r="MMG53" s="734"/>
      <c r="MMH53" s="734"/>
      <c r="MMI53" s="734"/>
      <c r="MMJ53" s="734"/>
      <c r="MMK53" s="734"/>
      <c r="MML53" s="734"/>
      <c r="MMM53" s="734"/>
      <c r="MMN53" s="734"/>
      <c r="MMO53" s="734"/>
      <c r="MMP53" s="734"/>
      <c r="MMQ53" s="734"/>
      <c r="MMR53" s="734"/>
      <c r="MMS53" s="734"/>
      <c r="MMT53" s="734"/>
      <c r="MMU53" s="734"/>
      <c r="MMV53" s="734"/>
      <c r="MMW53" s="734"/>
      <c r="MMX53" s="734"/>
      <c r="MMY53" s="734"/>
      <c r="MMZ53" s="734"/>
      <c r="MNA53" s="734"/>
      <c r="MNB53" s="734"/>
      <c r="MNC53" s="734"/>
      <c r="MND53" s="734"/>
      <c r="MNE53" s="734"/>
      <c r="MNF53" s="734"/>
      <c r="MNG53" s="734"/>
      <c r="MNH53" s="734"/>
      <c r="MNI53" s="734"/>
      <c r="MNJ53" s="734"/>
      <c r="MNK53" s="734"/>
      <c r="MNL53" s="734"/>
      <c r="MNM53" s="734"/>
      <c r="MNN53" s="734"/>
      <c r="MNO53" s="734"/>
      <c r="MNP53" s="734"/>
      <c r="MNQ53" s="734"/>
      <c r="MNR53" s="734"/>
      <c r="MNS53" s="734"/>
      <c r="MNT53" s="734"/>
      <c r="MNU53" s="734"/>
      <c r="MNV53" s="734"/>
      <c r="MNW53" s="734"/>
      <c r="MNX53" s="734"/>
      <c r="MNY53" s="734"/>
      <c r="MNZ53" s="734"/>
      <c r="MOA53" s="734"/>
      <c r="MOB53" s="734"/>
      <c r="MOC53" s="734"/>
      <c r="MOD53" s="734"/>
      <c r="MOE53" s="734"/>
      <c r="MOF53" s="734"/>
      <c r="MOG53" s="734"/>
      <c r="MOH53" s="734"/>
      <c r="MOI53" s="734"/>
      <c r="MOJ53" s="734"/>
      <c r="MOK53" s="734"/>
      <c r="MOL53" s="734"/>
      <c r="MOM53" s="734"/>
      <c r="MON53" s="734"/>
      <c r="MOO53" s="734"/>
      <c r="MOP53" s="734"/>
      <c r="MOQ53" s="734"/>
      <c r="MOR53" s="734"/>
      <c r="MOS53" s="734"/>
      <c r="MOT53" s="734"/>
      <c r="MOU53" s="734"/>
      <c r="MOV53" s="734"/>
      <c r="MOW53" s="734"/>
      <c r="MOX53" s="734"/>
      <c r="MOY53" s="734"/>
      <c r="MOZ53" s="734"/>
      <c r="MPA53" s="734"/>
      <c r="MPB53" s="734"/>
      <c r="MPC53" s="734"/>
      <c r="MPD53" s="734"/>
      <c r="MPE53" s="734"/>
      <c r="MPF53" s="734"/>
      <c r="MPG53" s="734"/>
      <c r="MPH53" s="734"/>
      <c r="MPI53" s="734"/>
      <c r="MPJ53" s="734"/>
      <c r="MPK53" s="734"/>
      <c r="MPL53" s="734"/>
      <c r="MPM53" s="734"/>
      <c r="MPN53" s="734"/>
      <c r="MPO53" s="734"/>
      <c r="MPP53" s="734"/>
      <c r="MPQ53" s="734"/>
      <c r="MPR53" s="734"/>
      <c r="MPS53" s="734"/>
      <c r="MPT53" s="734"/>
      <c r="MPU53" s="734"/>
      <c r="MPV53" s="734"/>
      <c r="MPW53" s="734"/>
      <c r="MPX53" s="734"/>
      <c r="MPY53" s="734"/>
      <c r="MPZ53" s="734"/>
      <c r="MQA53" s="734"/>
      <c r="MQB53" s="734"/>
      <c r="MQC53" s="734"/>
      <c r="MQD53" s="734"/>
      <c r="MQE53" s="734"/>
      <c r="MQF53" s="734"/>
      <c r="MQG53" s="734"/>
      <c r="MQH53" s="734"/>
      <c r="MQI53" s="734"/>
      <c r="MQJ53" s="734"/>
      <c r="MQK53" s="734"/>
      <c r="MQL53" s="734"/>
      <c r="MQM53" s="734"/>
      <c r="MQN53" s="734"/>
      <c r="MQO53" s="734"/>
      <c r="MQP53" s="734"/>
      <c r="MQQ53" s="734"/>
      <c r="MQR53" s="734"/>
      <c r="MQS53" s="734"/>
      <c r="MQT53" s="734"/>
      <c r="MQU53" s="734"/>
      <c r="MQV53" s="734"/>
      <c r="MQW53" s="734"/>
      <c r="MQX53" s="734"/>
      <c r="MQY53" s="734"/>
      <c r="MQZ53" s="734"/>
      <c r="MRA53" s="734"/>
      <c r="MRB53" s="734"/>
      <c r="MRC53" s="734"/>
      <c r="MRD53" s="734"/>
      <c r="MRE53" s="734"/>
      <c r="MRF53" s="734"/>
      <c r="MRG53" s="734"/>
      <c r="MRH53" s="734"/>
      <c r="MRI53" s="734"/>
      <c r="MRJ53" s="734"/>
      <c r="MRK53" s="734"/>
      <c r="MRL53" s="734"/>
      <c r="MRM53" s="734"/>
      <c r="MRN53" s="734"/>
      <c r="MRO53" s="734"/>
      <c r="MRP53" s="734"/>
      <c r="MRQ53" s="734"/>
      <c r="MRR53" s="734"/>
      <c r="MRS53" s="734"/>
      <c r="MRT53" s="734"/>
      <c r="MRU53" s="734"/>
      <c r="MRV53" s="734"/>
      <c r="MRW53" s="734"/>
      <c r="MRX53" s="734"/>
      <c r="MRY53" s="734"/>
      <c r="MRZ53" s="734"/>
      <c r="MSA53" s="734"/>
      <c r="MSB53" s="734"/>
      <c r="MSC53" s="734"/>
      <c r="MSD53" s="734"/>
      <c r="MSE53" s="734"/>
      <c r="MSF53" s="734"/>
      <c r="MSG53" s="734"/>
      <c r="MSH53" s="734"/>
      <c r="MSI53" s="734"/>
      <c r="MSJ53" s="734"/>
      <c r="MSK53" s="734"/>
      <c r="MSL53" s="734"/>
      <c r="MSM53" s="734"/>
      <c r="MSN53" s="734"/>
      <c r="MSO53" s="734"/>
      <c r="MSP53" s="734"/>
      <c r="MSQ53" s="734"/>
      <c r="MSR53" s="734"/>
      <c r="MSS53" s="734"/>
      <c r="MST53" s="734"/>
      <c r="MSU53" s="734"/>
      <c r="MSV53" s="734"/>
      <c r="MSW53" s="734"/>
      <c r="MSX53" s="734"/>
      <c r="MSY53" s="734"/>
      <c r="MSZ53" s="734"/>
      <c r="MTA53" s="734"/>
      <c r="MTB53" s="734"/>
      <c r="MTC53" s="734"/>
      <c r="MTD53" s="734"/>
      <c r="MTE53" s="734"/>
      <c r="MTF53" s="734"/>
      <c r="MTG53" s="734"/>
      <c r="MTH53" s="734"/>
      <c r="MTI53" s="734"/>
      <c r="MTJ53" s="734"/>
      <c r="MTK53" s="734"/>
      <c r="MTL53" s="734"/>
      <c r="MTM53" s="734"/>
      <c r="MTN53" s="734"/>
      <c r="MTO53" s="734"/>
      <c r="MTP53" s="734"/>
      <c r="MTQ53" s="734"/>
      <c r="MTR53" s="734"/>
      <c r="MTS53" s="734"/>
      <c r="MTT53" s="734"/>
      <c r="MTU53" s="734"/>
      <c r="MTV53" s="734"/>
      <c r="MTW53" s="734"/>
      <c r="MTX53" s="734"/>
      <c r="MTY53" s="734"/>
      <c r="MTZ53" s="734"/>
      <c r="MUA53" s="734"/>
      <c r="MUB53" s="734"/>
      <c r="MUC53" s="734"/>
      <c r="MUD53" s="734"/>
      <c r="MUE53" s="734"/>
      <c r="MUF53" s="734"/>
      <c r="MUG53" s="734"/>
      <c r="MUH53" s="734"/>
      <c r="MUI53" s="734"/>
      <c r="MUJ53" s="734"/>
      <c r="MUK53" s="734"/>
      <c r="MUL53" s="734"/>
      <c r="MUM53" s="734"/>
      <c r="MUN53" s="734"/>
      <c r="MUO53" s="734"/>
      <c r="MUP53" s="734"/>
      <c r="MUQ53" s="734"/>
      <c r="MUR53" s="734"/>
      <c r="MUS53" s="734"/>
      <c r="MUT53" s="734"/>
      <c r="MUU53" s="734"/>
      <c r="MUV53" s="734"/>
      <c r="MUW53" s="734"/>
      <c r="MUX53" s="734"/>
      <c r="MUY53" s="734"/>
      <c r="MUZ53" s="734"/>
      <c r="MVA53" s="734"/>
      <c r="MVB53" s="734"/>
      <c r="MVC53" s="734"/>
      <c r="MVD53" s="734"/>
      <c r="MVE53" s="734"/>
      <c r="MVF53" s="734"/>
      <c r="MVG53" s="734"/>
      <c r="MVH53" s="734"/>
      <c r="MVI53" s="734"/>
      <c r="MVJ53" s="734"/>
      <c r="MVK53" s="734"/>
      <c r="MVL53" s="734"/>
      <c r="MVM53" s="734"/>
      <c r="MVN53" s="734"/>
      <c r="MVO53" s="734"/>
      <c r="MVP53" s="734"/>
      <c r="MVQ53" s="734"/>
      <c r="MVR53" s="734"/>
      <c r="MVS53" s="734"/>
      <c r="MVT53" s="734"/>
      <c r="MVU53" s="734"/>
      <c r="MVV53" s="734"/>
      <c r="MVW53" s="734"/>
      <c r="MVX53" s="734"/>
      <c r="MVY53" s="734"/>
      <c r="MVZ53" s="734"/>
      <c r="MWA53" s="734"/>
      <c r="MWB53" s="734"/>
      <c r="MWC53" s="734"/>
      <c r="MWD53" s="734"/>
      <c r="MWE53" s="734"/>
      <c r="MWF53" s="734"/>
      <c r="MWG53" s="734"/>
      <c r="MWH53" s="734"/>
      <c r="MWI53" s="734"/>
      <c r="MWJ53" s="734"/>
      <c r="MWK53" s="734"/>
      <c r="MWL53" s="734"/>
      <c r="MWM53" s="734"/>
      <c r="MWN53" s="734"/>
      <c r="MWO53" s="734"/>
      <c r="MWP53" s="734"/>
      <c r="MWQ53" s="734"/>
      <c r="MWR53" s="734"/>
      <c r="MWS53" s="734"/>
      <c r="MWT53" s="734"/>
      <c r="MWU53" s="734"/>
      <c r="MWV53" s="734"/>
      <c r="MWW53" s="734"/>
      <c r="MWX53" s="734"/>
      <c r="MWY53" s="734"/>
      <c r="MWZ53" s="734"/>
      <c r="MXA53" s="734"/>
      <c r="MXB53" s="734"/>
      <c r="MXC53" s="734"/>
      <c r="MXD53" s="734"/>
      <c r="MXE53" s="734"/>
      <c r="MXF53" s="734"/>
      <c r="MXG53" s="734"/>
      <c r="MXH53" s="734"/>
      <c r="MXI53" s="734"/>
      <c r="MXJ53" s="734"/>
      <c r="MXK53" s="734"/>
      <c r="MXL53" s="734"/>
      <c r="MXM53" s="734"/>
      <c r="MXN53" s="734"/>
      <c r="MXO53" s="734"/>
      <c r="MXP53" s="734"/>
      <c r="MXQ53" s="734"/>
      <c r="MXR53" s="734"/>
      <c r="MXS53" s="734"/>
      <c r="MXT53" s="734"/>
      <c r="MXU53" s="734"/>
      <c r="MXV53" s="734"/>
      <c r="MXW53" s="734"/>
      <c r="MXX53" s="734"/>
      <c r="MXY53" s="734"/>
      <c r="MXZ53" s="734"/>
      <c r="MYA53" s="734"/>
      <c r="MYB53" s="734"/>
      <c r="MYC53" s="734"/>
      <c r="MYD53" s="734"/>
      <c r="MYE53" s="734"/>
      <c r="MYF53" s="734"/>
      <c r="MYG53" s="734"/>
      <c r="MYH53" s="734"/>
      <c r="MYI53" s="734"/>
      <c r="MYJ53" s="734"/>
      <c r="MYK53" s="734"/>
      <c r="MYL53" s="734"/>
      <c r="MYM53" s="734"/>
      <c r="MYN53" s="734"/>
      <c r="MYO53" s="734"/>
      <c r="MYP53" s="734"/>
      <c r="MYQ53" s="734"/>
      <c r="MYR53" s="734"/>
      <c r="MYS53" s="734"/>
      <c r="MYT53" s="734"/>
      <c r="MYU53" s="734"/>
      <c r="MYV53" s="734"/>
      <c r="MYW53" s="734"/>
      <c r="MYX53" s="734"/>
      <c r="MYY53" s="734"/>
      <c r="MYZ53" s="734"/>
      <c r="MZA53" s="734"/>
      <c r="MZB53" s="734"/>
      <c r="MZC53" s="734"/>
      <c r="MZD53" s="734"/>
      <c r="MZE53" s="734"/>
      <c r="MZF53" s="734"/>
      <c r="MZG53" s="734"/>
      <c r="MZH53" s="734"/>
      <c r="MZI53" s="734"/>
      <c r="MZJ53" s="734"/>
      <c r="MZK53" s="734"/>
      <c r="MZL53" s="734"/>
      <c r="MZM53" s="734"/>
      <c r="MZN53" s="734"/>
      <c r="MZO53" s="734"/>
      <c r="MZP53" s="734"/>
      <c r="MZQ53" s="734"/>
      <c r="MZR53" s="734"/>
      <c r="MZS53" s="734"/>
      <c r="MZT53" s="734"/>
      <c r="MZU53" s="734"/>
      <c r="MZV53" s="734"/>
      <c r="MZW53" s="734"/>
      <c r="MZX53" s="734"/>
      <c r="MZY53" s="734"/>
      <c r="MZZ53" s="734"/>
      <c r="NAA53" s="734"/>
      <c r="NAB53" s="734"/>
      <c r="NAC53" s="734"/>
      <c r="NAD53" s="734"/>
      <c r="NAE53" s="734"/>
      <c r="NAF53" s="734"/>
      <c r="NAG53" s="734"/>
      <c r="NAH53" s="734"/>
      <c r="NAI53" s="734"/>
      <c r="NAJ53" s="734"/>
      <c r="NAK53" s="734"/>
      <c r="NAL53" s="734"/>
      <c r="NAM53" s="734"/>
      <c r="NAN53" s="734"/>
      <c r="NAO53" s="734"/>
      <c r="NAP53" s="734"/>
      <c r="NAQ53" s="734"/>
      <c r="NAR53" s="734"/>
      <c r="NAS53" s="734"/>
      <c r="NAT53" s="734"/>
      <c r="NAU53" s="734"/>
      <c r="NAV53" s="734"/>
      <c r="NAW53" s="734"/>
      <c r="NAX53" s="734"/>
      <c r="NAY53" s="734"/>
      <c r="NAZ53" s="734"/>
      <c r="NBA53" s="734"/>
      <c r="NBB53" s="734"/>
      <c r="NBC53" s="734"/>
      <c r="NBD53" s="734"/>
      <c r="NBE53" s="734"/>
      <c r="NBF53" s="734"/>
      <c r="NBG53" s="734"/>
      <c r="NBH53" s="734"/>
      <c r="NBI53" s="734"/>
      <c r="NBJ53" s="734"/>
      <c r="NBK53" s="734"/>
      <c r="NBL53" s="734"/>
      <c r="NBM53" s="734"/>
      <c r="NBN53" s="734"/>
      <c r="NBO53" s="734"/>
      <c r="NBP53" s="734"/>
      <c r="NBQ53" s="734"/>
      <c r="NBR53" s="734"/>
      <c r="NBS53" s="734"/>
      <c r="NBT53" s="734"/>
      <c r="NBU53" s="734"/>
      <c r="NBV53" s="734"/>
      <c r="NBW53" s="734"/>
      <c r="NBX53" s="734"/>
      <c r="NBY53" s="734"/>
      <c r="NBZ53" s="734"/>
      <c r="NCA53" s="734"/>
      <c r="NCB53" s="734"/>
      <c r="NCC53" s="734"/>
      <c r="NCD53" s="734"/>
      <c r="NCE53" s="734"/>
      <c r="NCF53" s="734"/>
      <c r="NCG53" s="734"/>
      <c r="NCH53" s="734"/>
      <c r="NCI53" s="734"/>
      <c r="NCJ53" s="734"/>
      <c r="NCK53" s="734"/>
      <c r="NCL53" s="734"/>
      <c r="NCM53" s="734"/>
      <c r="NCN53" s="734"/>
      <c r="NCO53" s="734"/>
      <c r="NCP53" s="734"/>
      <c r="NCQ53" s="734"/>
      <c r="NCR53" s="734"/>
      <c r="NCS53" s="734"/>
      <c r="NCT53" s="734"/>
      <c r="NCU53" s="734"/>
      <c r="NCV53" s="734"/>
      <c r="NCW53" s="734"/>
      <c r="NCX53" s="734"/>
      <c r="NCY53" s="734"/>
      <c r="NCZ53" s="734"/>
      <c r="NDA53" s="734"/>
      <c r="NDB53" s="734"/>
      <c r="NDC53" s="734"/>
      <c r="NDD53" s="734"/>
      <c r="NDE53" s="734"/>
      <c r="NDF53" s="734"/>
      <c r="NDG53" s="734"/>
      <c r="NDH53" s="734"/>
      <c r="NDI53" s="734"/>
      <c r="NDJ53" s="734"/>
      <c r="NDK53" s="734"/>
      <c r="NDL53" s="734"/>
      <c r="NDM53" s="734"/>
      <c r="NDN53" s="734"/>
      <c r="NDO53" s="734"/>
      <c r="NDP53" s="734"/>
      <c r="NDQ53" s="734"/>
      <c r="NDR53" s="734"/>
      <c r="NDS53" s="734"/>
      <c r="NDT53" s="734"/>
      <c r="NDU53" s="734"/>
      <c r="NDV53" s="734"/>
      <c r="NDW53" s="734"/>
      <c r="NDX53" s="734"/>
      <c r="NDY53" s="734"/>
      <c r="NDZ53" s="734"/>
      <c r="NEA53" s="734"/>
      <c r="NEB53" s="734"/>
      <c r="NEC53" s="734"/>
      <c r="NED53" s="734"/>
      <c r="NEE53" s="734"/>
      <c r="NEF53" s="734"/>
      <c r="NEG53" s="734"/>
      <c r="NEH53" s="734"/>
      <c r="NEI53" s="734"/>
      <c r="NEJ53" s="734"/>
      <c r="NEK53" s="734"/>
      <c r="NEL53" s="734"/>
      <c r="NEM53" s="734"/>
      <c r="NEN53" s="734"/>
      <c r="NEO53" s="734"/>
      <c r="NEP53" s="734"/>
      <c r="NEQ53" s="734"/>
      <c r="NER53" s="734"/>
      <c r="NES53" s="734"/>
      <c r="NET53" s="734"/>
      <c r="NEU53" s="734"/>
      <c r="NEV53" s="734"/>
      <c r="NEW53" s="734"/>
      <c r="NEX53" s="734"/>
      <c r="NEY53" s="734"/>
      <c r="NEZ53" s="734"/>
      <c r="NFA53" s="734"/>
      <c r="NFB53" s="734"/>
      <c r="NFC53" s="734"/>
      <c r="NFD53" s="734"/>
      <c r="NFE53" s="734"/>
      <c r="NFF53" s="734"/>
      <c r="NFG53" s="734"/>
      <c r="NFH53" s="734"/>
      <c r="NFI53" s="734"/>
      <c r="NFJ53" s="734"/>
      <c r="NFK53" s="734"/>
      <c r="NFL53" s="734"/>
      <c r="NFM53" s="734"/>
      <c r="NFN53" s="734"/>
      <c r="NFO53" s="734"/>
      <c r="NFP53" s="734"/>
      <c r="NFQ53" s="734"/>
      <c r="NFR53" s="734"/>
      <c r="NFS53" s="734"/>
      <c r="NFT53" s="734"/>
      <c r="NFU53" s="734"/>
      <c r="NFV53" s="734"/>
      <c r="NFW53" s="734"/>
      <c r="NFX53" s="734"/>
      <c r="NFY53" s="734"/>
      <c r="NFZ53" s="734"/>
      <c r="NGA53" s="734"/>
      <c r="NGB53" s="734"/>
      <c r="NGC53" s="734"/>
      <c r="NGD53" s="734"/>
      <c r="NGE53" s="734"/>
      <c r="NGF53" s="734"/>
      <c r="NGG53" s="734"/>
      <c r="NGH53" s="734"/>
      <c r="NGI53" s="734"/>
      <c r="NGJ53" s="734"/>
      <c r="NGK53" s="734"/>
      <c r="NGL53" s="734"/>
      <c r="NGM53" s="734"/>
      <c r="NGN53" s="734"/>
      <c r="NGO53" s="734"/>
      <c r="NGP53" s="734"/>
      <c r="NGQ53" s="734"/>
      <c r="NGR53" s="734"/>
      <c r="NGS53" s="734"/>
      <c r="NGT53" s="734"/>
      <c r="NGU53" s="734"/>
      <c r="NGV53" s="734"/>
      <c r="NGW53" s="734"/>
      <c r="NGX53" s="734"/>
      <c r="NGY53" s="734"/>
      <c r="NGZ53" s="734"/>
      <c r="NHA53" s="734"/>
      <c r="NHB53" s="734"/>
      <c r="NHC53" s="734"/>
      <c r="NHD53" s="734"/>
      <c r="NHE53" s="734"/>
      <c r="NHF53" s="734"/>
      <c r="NHG53" s="734"/>
      <c r="NHH53" s="734"/>
      <c r="NHI53" s="734"/>
      <c r="NHJ53" s="734"/>
      <c r="NHK53" s="734"/>
      <c r="NHL53" s="734"/>
      <c r="NHM53" s="734"/>
      <c r="NHN53" s="734"/>
      <c r="NHO53" s="734"/>
      <c r="NHP53" s="734"/>
      <c r="NHQ53" s="734"/>
      <c r="NHR53" s="734"/>
      <c r="NHS53" s="734"/>
      <c r="NHT53" s="734"/>
      <c r="NHU53" s="734"/>
      <c r="NHV53" s="734"/>
      <c r="NHW53" s="734"/>
      <c r="NHX53" s="734"/>
      <c r="NHY53" s="734"/>
      <c r="NHZ53" s="734"/>
      <c r="NIA53" s="734"/>
      <c r="NIB53" s="734"/>
      <c r="NIC53" s="734"/>
      <c r="NID53" s="734"/>
      <c r="NIE53" s="734"/>
      <c r="NIF53" s="734"/>
      <c r="NIG53" s="734"/>
      <c r="NIH53" s="734"/>
      <c r="NII53" s="734"/>
      <c r="NIJ53" s="734"/>
      <c r="NIK53" s="734"/>
      <c r="NIL53" s="734"/>
      <c r="NIM53" s="734"/>
      <c r="NIN53" s="734"/>
      <c r="NIO53" s="734"/>
      <c r="NIP53" s="734"/>
      <c r="NIQ53" s="734"/>
      <c r="NIR53" s="734"/>
      <c r="NIS53" s="734"/>
      <c r="NIT53" s="734"/>
      <c r="NIU53" s="734"/>
      <c r="NIV53" s="734"/>
      <c r="NIW53" s="734"/>
      <c r="NIX53" s="734"/>
      <c r="NIY53" s="734"/>
      <c r="NIZ53" s="734"/>
      <c r="NJA53" s="734"/>
      <c r="NJB53" s="734"/>
      <c r="NJC53" s="734"/>
      <c r="NJD53" s="734"/>
      <c r="NJE53" s="734"/>
      <c r="NJF53" s="734"/>
      <c r="NJG53" s="734"/>
      <c r="NJH53" s="734"/>
      <c r="NJI53" s="734"/>
      <c r="NJJ53" s="734"/>
      <c r="NJK53" s="734"/>
      <c r="NJL53" s="734"/>
      <c r="NJM53" s="734"/>
      <c r="NJN53" s="734"/>
      <c r="NJO53" s="734"/>
      <c r="NJP53" s="734"/>
      <c r="NJQ53" s="734"/>
      <c r="NJR53" s="734"/>
      <c r="NJS53" s="734"/>
      <c r="NJT53" s="734"/>
      <c r="NJU53" s="734"/>
      <c r="NJV53" s="734"/>
      <c r="NJW53" s="734"/>
      <c r="NJX53" s="734"/>
      <c r="NJY53" s="734"/>
      <c r="NJZ53" s="734"/>
      <c r="NKA53" s="734"/>
      <c r="NKB53" s="734"/>
      <c r="NKC53" s="734"/>
      <c r="NKD53" s="734"/>
      <c r="NKE53" s="734"/>
      <c r="NKF53" s="734"/>
      <c r="NKG53" s="734"/>
      <c r="NKH53" s="734"/>
      <c r="NKI53" s="734"/>
      <c r="NKJ53" s="734"/>
      <c r="NKK53" s="734"/>
      <c r="NKL53" s="734"/>
      <c r="NKM53" s="734"/>
      <c r="NKN53" s="734"/>
      <c r="NKO53" s="734"/>
      <c r="NKP53" s="734"/>
      <c r="NKQ53" s="734"/>
      <c r="NKR53" s="734"/>
      <c r="NKS53" s="734"/>
      <c r="NKT53" s="734"/>
      <c r="NKU53" s="734"/>
      <c r="NKV53" s="734"/>
      <c r="NKW53" s="734"/>
      <c r="NKX53" s="734"/>
      <c r="NKY53" s="734"/>
      <c r="NKZ53" s="734"/>
      <c r="NLA53" s="734"/>
      <c r="NLB53" s="734"/>
      <c r="NLC53" s="734"/>
      <c r="NLD53" s="734"/>
      <c r="NLE53" s="734"/>
      <c r="NLF53" s="734"/>
      <c r="NLG53" s="734"/>
      <c r="NLH53" s="734"/>
      <c r="NLI53" s="734"/>
      <c r="NLJ53" s="734"/>
      <c r="NLK53" s="734"/>
      <c r="NLL53" s="734"/>
      <c r="NLM53" s="734"/>
      <c r="NLN53" s="734"/>
      <c r="NLO53" s="734"/>
      <c r="NLP53" s="734"/>
      <c r="NLQ53" s="734"/>
      <c r="NLR53" s="734"/>
      <c r="NLS53" s="734"/>
      <c r="NLT53" s="734"/>
      <c r="NLU53" s="734"/>
      <c r="NLV53" s="734"/>
      <c r="NLW53" s="734"/>
      <c r="NLX53" s="734"/>
      <c r="NLY53" s="734"/>
      <c r="NLZ53" s="734"/>
      <c r="NMA53" s="734"/>
      <c r="NMB53" s="734"/>
      <c r="NMC53" s="734"/>
      <c r="NMD53" s="734"/>
      <c r="NME53" s="734"/>
      <c r="NMF53" s="734"/>
      <c r="NMG53" s="734"/>
      <c r="NMH53" s="734"/>
      <c r="NMI53" s="734"/>
      <c r="NMJ53" s="734"/>
      <c r="NMK53" s="734"/>
      <c r="NML53" s="734"/>
      <c r="NMM53" s="734"/>
      <c r="NMN53" s="734"/>
      <c r="NMO53" s="734"/>
      <c r="NMP53" s="734"/>
      <c r="NMQ53" s="734"/>
      <c r="NMR53" s="734"/>
      <c r="NMS53" s="734"/>
      <c r="NMT53" s="734"/>
      <c r="NMU53" s="734"/>
      <c r="NMV53" s="734"/>
      <c r="NMW53" s="734"/>
      <c r="NMX53" s="734"/>
      <c r="NMY53" s="734"/>
      <c r="NMZ53" s="734"/>
      <c r="NNA53" s="734"/>
      <c r="NNB53" s="734"/>
      <c r="NNC53" s="734"/>
      <c r="NND53" s="734"/>
      <c r="NNE53" s="734"/>
      <c r="NNF53" s="734"/>
      <c r="NNG53" s="734"/>
      <c r="NNH53" s="734"/>
      <c r="NNI53" s="734"/>
      <c r="NNJ53" s="734"/>
      <c r="NNK53" s="734"/>
      <c r="NNL53" s="734"/>
      <c r="NNM53" s="734"/>
      <c r="NNN53" s="734"/>
      <c r="NNO53" s="734"/>
      <c r="NNP53" s="734"/>
      <c r="NNQ53" s="734"/>
      <c r="NNR53" s="734"/>
      <c r="NNS53" s="734"/>
      <c r="NNT53" s="734"/>
      <c r="NNU53" s="734"/>
      <c r="NNV53" s="734"/>
      <c r="NNW53" s="734"/>
      <c r="NNX53" s="734"/>
      <c r="NNY53" s="734"/>
      <c r="NNZ53" s="734"/>
      <c r="NOA53" s="734"/>
      <c r="NOB53" s="734"/>
      <c r="NOC53" s="734"/>
      <c r="NOD53" s="734"/>
      <c r="NOE53" s="734"/>
      <c r="NOF53" s="734"/>
      <c r="NOG53" s="734"/>
      <c r="NOH53" s="734"/>
      <c r="NOI53" s="734"/>
      <c r="NOJ53" s="734"/>
      <c r="NOK53" s="734"/>
      <c r="NOL53" s="734"/>
      <c r="NOM53" s="734"/>
      <c r="NON53" s="734"/>
      <c r="NOO53" s="734"/>
      <c r="NOP53" s="734"/>
      <c r="NOQ53" s="734"/>
      <c r="NOR53" s="734"/>
      <c r="NOS53" s="734"/>
      <c r="NOT53" s="734"/>
      <c r="NOU53" s="734"/>
      <c r="NOV53" s="734"/>
      <c r="NOW53" s="734"/>
      <c r="NOX53" s="734"/>
      <c r="NOY53" s="734"/>
      <c r="NOZ53" s="734"/>
      <c r="NPA53" s="734"/>
      <c r="NPB53" s="734"/>
      <c r="NPC53" s="734"/>
      <c r="NPD53" s="734"/>
      <c r="NPE53" s="734"/>
      <c r="NPF53" s="734"/>
      <c r="NPG53" s="734"/>
      <c r="NPH53" s="734"/>
      <c r="NPI53" s="734"/>
      <c r="NPJ53" s="734"/>
      <c r="NPK53" s="734"/>
      <c r="NPL53" s="734"/>
      <c r="NPM53" s="734"/>
      <c r="NPN53" s="734"/>
      <c r="NPO53" s="734"/>
      <c r="NPP53" s="734"/>
      <c r="NPQ53" s="734"/>
      <c r="NPR53" s="734"/>
      <c r="NPS53" s="734"/>
      <c r="NPT53" s="734"/>
      <c r="NPU53" s="734"/>
      <c r="NPV53" s="734"/>
      <c r="NPW53" s="734"/>
      <c r="NPX53" s="734"/>
      <c r="NPY53" s="734"/>
      <c r="NPZ53" s="734"/>
      <c r="NQA53" s="734"/>
      <c r="NQB53" s="734"/>
      <c r="NQC53" s="734"/>
      <c r="NQD53" s="734"/>
      <c r="NQE53" s="734"/>
      <c r="NQF53" s="734"/>
      <c r="NQG53" s="734"/>
      <c r="NQH53" s="734"/>
      <c r="NQI53" s="734"/>
      <c r="NQJ53" s="734"/>
      <c r="NQK53" s="734"/>
      <c r="NQL53" s="734"/>
      <c r="NQM53" s="734"/>
      <c r="NQN53" s="734"/>
      <c r="NQO53" s="734"/>
      <c r="NQP53" s="734"/>
      <c r="NQQ53" s="734"/>
      <c r="NQR53" s="734"/>
      <c r="NQS53" s="734"/>
      <c r="NQT53" s="734"/>
      <c r="NQU53" s="734"/>
      <c r="NQV53" s="734"/>
      <c r="NQW53" s="734"/>
      <c r="NQX53" s="734"/>
      <c r="NQY53" s="734"/>
      <c r="NQZ53" s="734"/>
      <c r="NRA53" s="734"/>
      <c r="NRB53" s="734"/>
      <c r="NRC53" s="734"/>
      <c r="NRD53" s="734"/>
      <c r="NRE53" s="734"/>
      <c r="NRF53" s="734"/>
      <c r="NRG53" s="734"/>
      <c r="NRH53" s="734"/>
      <c r="NRI53" s="734"/>
      <c r="NRJ53" s="734"/>
      <c r="NRK53" s="734"/>
      <c r="NRL53" s="734"/>
      <c r="NRM53" s="734"/>
      <c r="NRN53" s="734"/>
      <c r="NRO53" s="734"/>
      <c r="NRP53" s="734"/>
      <c r="NRQ53" s="734"/>
      <c r="NRR53" s="734"/>
      <c r="NRS53" s="734"/>
      <c r="NRT53" s="734"/>
      <c r="NRU53" s="734"/>
      <c r="NRV53" s="734"/>
      <c r="NRW53" s="734"/>
      <c r="NRX53" s="734"/>
      <c r="NRY53" s="734"/>
      <c r="NRZ53" s="734"/>
      <c r="NSA53" s="734"/>
      <c r="NSB53" s="734"/>
      <c r="NSC53" s="734"/>
      <c r="NSD53" s="734"/>
      <c r="NSE53" s="734"/>
      <c r="NSF53" s="734"/>
      <c r="NSG53" s="734"/>
      <c r="NSH53" s="734"/>
      <c r="NSI53" s="734"/>
      <c r="NSJ53" s="734"/>
      <c r="NSK53" s="734"/>
      <c r="NSL53" s="734"/>
      <c r="NSM53" s="734"/>
      <c r="NSN53" s="734"/>
      <c r="NSO53" s="734"/>
      <c r="NSP53" s="734"/>
      <c r="NSQ53" s="734"/>
      <c r="NSR53" s="734"/>
      <c r="NSS53" s="734"/>
      <c r="NST53" s="734"/>
      <c r="NSU53" s="734"/>
      <c r="NSV53" s="734"/>
      <c r="NSW53" s="734"/>
      <c r="NSX53" s="734"/>
      <c r="NSY53" s="734"/>
      <c r="NSZ53" s="734"/>
      <c r="NTA53" s="734"/>
      <c r="NTB53" s="734"/>
      <c r="NTC53" s="734"/>
      <c r="NTD53" s="734"/>
      <c r="NTE53" s="734"/>
      <c r="NTF53" s="734"/>
      <c r="NTG53" s="734"/>
      <c r="NTH53" s="734"/>
      <c r="NTI53" s="734"/>
      <c r="NTJ53" s="734"/>
      <c r="NTK53" s="734"/>
      <c r="NTL53" s="734"/>
      <c r="NTM53" s="734"/>
      <c r="NTN53" s="734"/>
      <c r="NTO53" s="734"/>
      <c r="NTP53" s="734"/>
      <c r="NTQ53" s="734"/>
      <c r="NTR53" s="734"/>
      <c r="NTS53" s="734"/>
      <c r="NTT53" s="734"/>
      <c r="NTU53" s="734"/>
      <c r="NTV53" s="734"/>
      <c r="NTW53" s="734"/>
      <c r="NTX53" s="734"/>
      <c r="NTY53" s="734"/>
      <c r="NTZ53" s="734"/>
      <c r="NUA53" s="734"/>
      <c r="NUB53" s="734"/>
      <c r="NUC53" s="734"/>
      <c r="NUD53" s="734"/>
      <c r="NUE53" s="734"/>
      <c r="NUF53" s="734"/>
      <c r="NUG53" s="734"/>
      <c r="NUH53" s="734"/>
      <c r="NUI53" s="734"/>
      <c r="NUJ53" s="734"/>
      <c r="NUK53" s="734"/>
      <c r="NUL53" s="734"/>
      <c r="NUM53" s="734"/>
      <c r="NUN53" s="734"/>
      <c r="NUO53" s="734"/>
      <c r="NUP53" s="734"/>
      <c r="NUQ53" s="734"/>
      <c r="NUR53" s="734"/>
      <c r="NUS53" s="734"/>
      <c r="NUT53" s="734"/>
      <c r="NUU53" s="734"/>
      <c r="NUV53" s="734"/>
      <c r="NUW53" s="734"/>
      <c r="NUX53" s="734"/>
      <c r="NUY53" s="734"/>
      <c r="NUZ53" s="734"/>
      <c r="NVA53" s="734"/>
      <c r="NVB53" s="734"/>
      <c r="NVC53" s="734"/>
      <c r="NVD53" s="734"/>
      <c r="NVE53" s="734"/>
      <c r="NVF53" s="734"/>
      <c r="NVG53" s="734"/>
      <c r="NVH53" s="734"/>
      <c r="NVI53" s="734"/>
      <c r="NVJ53" s="734"/>
      <c r="NVK53" s="734"/>
      <c r="NVL53" s="734"/>
      <c r="NVM53" s="734"/>
      <c r="NVN53" s="734"/>
      <c r="NVO53" s="734"/>
      <c r="NVP53" s="734"/>
      <c r="NVQ53" s="734"/>
      <c r="NVR53" s="734"/>
      <c r="NVS53" s="734"/>
      <c r="NVT53" s="734"/>
      <c r="NVU53" s="734"/>
      <c r="NVV53" s="734"/>
      <c r="NVW53" s="734"/>
      <c r="NVX53" s="734"/>
      <c r="NVY53" s="734"/>
      <c r="NVZ53" s="734"/>
      <c r="NWA53" s="734"/>
      <c r="NWB53" s="734"/>
      <c r="NWC53" s="734"/>
      <c r="NWD53" s="734"/>
      <c r="NWE53" s="734"/>
      <c r="NWF53" s="734"/>
      <c r="NWG53" s="734"/>
      <c r="NWH53" s="734"/>
      <c r="NWI53" s="734"/>
      <c r="NWJ53" s="734"/>
      <c r="NWK53" s="734"/>
      <c r="NWL53" s="734"/>
      <c r="NWM53" s="734"/>
      <c r="NWN53" s="734"/>
      <c r="NWO53" s="734"/>
      <c r="NWP53" s="734"/>
      <c r="NWQ53" s="734"/>
      <c r="NWR53" s="734"/>
      <c r="NWS53" s="734"/>
      <c r="NWT53" s="734"/>
      <c r="NWU53" s="734"/>
      <c r="NWV53" s="734"/>
      <c r="NWW53" s="734"/>
      <c r="NWX53" s="734"/>
      <c r="NWY53" s="734"/>
      <c r="NWZ53" s="734"/>
      <c r="NXA53" s="734"/>
      <c r="NXB53" s="734"/>
      <c r="NXC53" s="734"/>
      <c r="NXD53" s="734"/>
      <c r="NXE53" s="734"/>
      <c r="NXF53" s="734"/>
      <c r="NXG53" s="734"/>
      <c r="NXH53" s="734"/>
      <c r="NXI53" s="734"/>
      <c r="NXJ53" s="734"/>
      <c r="NXK53" s="734"/>
      <c r="NXL53" s="734"/>
      <c r="NXM53" s="734"/>
      <c r="NXN53" s="734"/>
      <c r="NXO53" s="734"/>
      <c r="NXP53" s="734"/>
      <c r="NXQ53" s="734"/>
      <c r="NXR53" s="734"/>
      <c r="NXS53" s="734"/>
      <c r="NXT53" s="734"/>
      <c r="NXU53" s="734"/>
      <c r="NXV53" s="734"/>
      <c r="NXW53" s="734"/>
      <c r="NXX53" s="734"/>
      <c r="NXY53" s="734"/>
      <c r="NXZ53" s="734"/>
      <c r="NYA53" s="734"/>
      <c r="NYB53" s="734"/>
      <c r="NYC53" s="734"/>
      <c r="NYD53" s="734"/>
      <c r="NYE53" s="734"/>
      <c r="NYF53" s="734"/>
      <c r="NYG53" s="734"/>
      <c r="NYH53" s="734"/>
      <c r="NYI53" s="734"/>
      <c r="NYJ53" s="734"/>
      <c r="NYK53" s="734"/>
      <c r="NYL53" s="734"/>
      <c r="NYM53" s="734"/>
      <c r="NYN53" s="734"/>
      <c r="NYO53" s="734"/>
      <c r="NYP53" s="734"/>
      <c r="NYQ53" s="734"/>
      <c r="NYR53" s="734"/>
      <c r="NYS53" s="734"/>
      <c r="NYT53" s="734"/>
      <c r="NYU53" s="734"/>
      <c r="NYV53" s="734"/>
      <c r="NYW53" s="734"/>
      <c r="NYX53" s="734"/>
      <c r="NYY53" s="734"/>
      <c r="NYZ53" s="734"/>
      <c r="NZA53" s="734"/>
      <c r="NZB53" s="734"/>
      <c r="NZC53" s="734"/>
      <c r="NZD53" s="734"/>
      <c r="NZE53" s="734"/>
      <c r="NZF53" s="734"/>
      <c r="NZG53" s="734"/>
      <c r="NZH53" s="734"/>
      <c r="NZI53" s="734"/>
      <c r="NZJ53" s="734"/>
      <c r="NZK53" s="734"/>
      <c r="NZL53" s="734"/>
      <c r="NZM53" s="734"/>
      <c r="NZN53" s="734"/>
      <c r="NZO53" s="734"/>
      <c r="NZP53" s="734"/>
      <c r="NZQ53" s="734"/>
      <c r="NZR53" s="734"/>
      <c r="NZS53" s="734"/>
      <c r="NZT53" s="734"/>
      <c r="NZU53" s="734"/>
      <c r="NZV53" s="734"/>
      <c r="NZW53" s="734"/>
      <c r="NZX53" s="734"/>
      <c r="NZY53" s="734"/>
      <c r="NZZ53" s="734"/>
      <c r="OAA53" s="734"/>
      <c r="OAB53" s="734"/>
      <c r="OAC53" s="734"/>
      <c r="OAD53" s="734"/>
      <c r="OAE53" s="734"/>
      <c r="OAF53" s="734"/>
      <c r="OAG53" s="734"/>
      <c r="OAH53" s="734"/>
      <c r="OAI53" s="734"/>
      <c r="OAJ53" s="734"/>
      <c r="OAK53" s="734"/>
      <c r="OAL53" s="734"/>
      <c r="OAM53" s="734"/>
      <c r="OAN53" s="734"/>
      <c r="OAO53" s="734"/>
      <c r="OAP53" s="734"/>
      <c r="OAQ53" s="734"/>
      <c r="OAR53" s="734"/>
      <c r="OAS53" s="734"/>
      <c r="OAT53" s="734"/>
      <c r="OAU53" s="734"/>
      <c r="OAV53" s="734"/>
      <c r="OAW53" s="734"/>
      <c r="OAX53" s="734"/>
      <c r="OAY53" s="734"/>
      <c r="OAZ53" s="734"/>
      <c r="OBA53" s="734"/>
      <c r="OBB53" s="734"/>
      <c r="OBC53" s="734"/>
      <c r="OBD53" s="734"/>
      <c r="OBE53" s="734"/>
      <c r="OBF53" s="734"/>
      <c r="OBG53" s="734"/>
      <c r="OBH53" s="734"/>
      <c r="OBI53" s="734"/>
      <c r="OBJ53" s="734"/>
      <c r="OBK53" s="734"/>
      <c r="OBL53" s="734"/>
      <c r="OBM53" s="734"/>
      <c r="OBN53" s="734"/>
      <c r="OBO53" s="734"/>
      <c r="OBP53" s="734"/>
      <c r="OBQ53" s="734"/>
      <c r="OBR53" s="734"/>
      <c r="OBS53" s="734"/>
      <c r="OBT53" s="734"/>
      <c r="OBU53" s="734"/>
      <c r="OBV53" s="734"/>
      <c r="OBW53" s="734"/>
      <c r="OBX53" s="734"/>
      <c r="OBY53" s="734"/>
      <c r="OBZ53" s="734"/>
      <c r="OCA53" s="734"/>
      <c r="OCB53" s="734"/>
      <c r="OCC53" s="734"/>
      <c r="OCD53" s="734"/>
      <c r="OCE53" s="734"/>
      <c r="OCF53" s="734"/>
      <c r="OCG53" s="734"/>
      <c r="OCH53" s="734"/>
      <c r="OCI53" s="734"/>
      <c r="OCJ53" s="734"/>
      <c r="OCK53" s="734"/>
      <c r="OCL53" s="734"/>
      <c r="OCM53" s="734"/>
      <c r="OCN53" s="734"/>
      <c r="OCO53" s="734"/>
      <c r="OCP53" s="734"/>
      <c r="OCQ53" s="734"/>
      <c r="OCR53" s="734"/>
      <c r="OCS53" s="734"/>
      <c r="OCT53" s="734"/>
      <c r="OCU53" s="734"/>
      <c r="OCV53" s="734"/>
      <c r="OCW53" s="734"/>
      <c r="OCX53" s="734"/>
      <c r="OCY53" s="734"/>
      <c r="OCZ53" s="734"/>
      <c r="ODA53" s="734"/>
      <c r="ODB53" s="734"/>
      <c r="ODC53" s="734"/>
      <c r="ODD53" s="734"/>
      <c r="ODE53" s="734"/>
      <c r="ODF53" s="734"/>
      <c r="ODG53" s="734"/>
      <c r="ODH53" s="734"/>
      <c r="ODI53" s="734"/>
      <c r="ODJ53" s="734"/>
      <c r="ODK53" s="734"/>
      <c r="ODL53" s="734"/>
      <c r="ODM53" s="734"/>
      <c r="ODN53" s="734"/>
      <c r="ODO53" s="734"/>
      <c r="ODP53" s="734"/>
      <c r="ODQ53" s="734"/>
      <c r="ODR53" s="734"/>
      <c r="ODS53" s="734"/>
      <c r="ODT53" s="734"/>
      <c r="ODU53" s="734"/>
      <c r="ODV53" s="734"/>
      <c r="ODW53" s="734"/>
      <c r="ODX53" s="734"/>
      <c r="ODY53" s="734"/>
      <c r="ODZ53" s="734"/>
      <c r="OEA53" s="734"/>
      <c r="OEB53" s="734"/>
      <c r="OEC53" s="734"/>
      <c r="OED53" s="734"/>
      <c r="OEE53" s="734"/>
      <c r="OEF53" s="734"/>
      <c r="OEG53" s="734"/>
      <c r="OEH53" s="734"/>
      <c r="OEI53" s="734"/>
      <c r="OEJ53" s="734"/>
      <c r="OEK53" s="734"/>
      <c r="OEL53" s="734"/>
      <c r="OEM53" s="734"/>
      <c r="OEN53" s="734"/>
      <c r="OEO53" s="734"/>
      <c r="OEP53" s="734"/>
      <c r="OEQ53" s="734"/>
      <c r="OER53" s="734"/>
      <c r="OES53" s="734"/>
      <c r="OET53" s="734"/>
      <c r="OEU53" s="734"/>
      <c r="OEV53" s="734"/>
      <c r="OEW53" s="734"/>
      <c r="OEX53" s="734"/>
      <c r="OEY53" s="734"/>
      <c r="OEZ53" s="734"/>
      <c r="OFA53" s="734"/>
      <c r="OFB53" s="734"/>
      <c r="OFC53" s="734"/>
      <c r="OFD53" s="734"/>
      <c r="OFE53" s="734"/>
      <c r="OFF53" s="734"/>
      <c r="OFG53" s="734"/>
      <c r="OFH53" s="734"/>
      <c r="OFI53" s="734"/>
      <c r="OFJ53" s="734"/>
      <c r="OFK53" s="734"/>
      <c r="OFL53" s="734"/>
      <c r="OFM53" s="734"/>
      <c r="OFN53" s="734"/>
      <c r="OFO53" s="734"/>
      <c r="OFP53" s="734"/>
      <c r="OFQ53" s="734"/>
      <c r="OFR53" s="734"/>
      <c r="OFS53" s="734"/>
      <c r="OFT53" s="734"/>
      <c r="OFU53" s="734"/>
      <c r="OFV53" s="734"/>
      <c r="OFW53" s="734"/>
      <c r="OFX53" s="734"/>
      <c r="OFY53" s="734"/>
      <c r="OFZ53" s="734"/>
      <c r="OGA53" s="734"/>
      <c r="OGB53" s="734"/>
      <c r="OGC53" s="734"/>
      <c r="OGD53" s="734"/>
      <c r="OGE53" s="734"/>
      <c r="OGF53" s="734"/>
      <c r="OGG53" s="734"/>
      <c r="OGH53" s="734"/>
      <c r="OGI53" s="734"/>
      <c r="OGJ53" s="734"/>
      <c r="OGK53" s="734"/>
      <c r="OGL53" s="734"/>
      <c r="OGM53" s="734"/>
      <c r="OGN53" s="734"/>
      <c r="OGO53" s="734"/>
      <c r="OGP53" s="734"/>
      <c r="OGQ53" s="734"/>
      <c r="OGR53" s="734"/>
      <c r="OGS53" s="734"/>
      <c r="OGT53" s="734"/>
      <c r="OGU53" s="734"/>
      <c r="OGV53" s="734"/>
      <c r="OGW53" s="734"/>
      <c r="OGX53" s="734"/>
      <c r="OGY53" s="734"/>
      <c r="OGZ53" s="734"/>
      <c r="OHA53" s="734"/>
      <c r="OHB53" s="734"/>
      <c r="OHC53" s="734"/>
      <c r="OHD53" s="734"/>
      <c r="OHE53" s="734"/>
      <c r="OHF53" s="734"/>
      <c r="OHG53" s="734"/>
      <c r="OHH53" s="734"/>
      <c r="OHI53" s="734"/>
      <c r="OHJ53" s="734"/>
      <c r="OHK53" s="734"/>
      <c r="OHL53" s="734"/>
      <c r="OHM53" s="734"/>
      <c r="OHN53" s="734"/>
      <c r="OHO53" s="734"/>
      <c r="OHP53" s="734"/>
      <c r="OHQ53" s="734"/>
      <c r="OHR53" s="734"/>
      <c r="OHS53" s="734"/>
      <c r="OHT53" s="734"/>
      <c r="OHU53" s="734"/>
      <c r="OHV53" s="734"/>
      <c r="OHW53" s="734"/>
      <c r="OHX53" s="734"/>
      <c r="OHY53" s="734"/>
      <c r="OHZ53" s="734"/>
      <c r="OIA53" s="734"/>
      <c r="OIB53" s="734"/>
      <c r="OIC53" s="734"/>
      <c r="OID53" s="734"/>
      <c r="OIE53" s="734"/>
      <c r="OIF53" s="734"/>
      <c r="OIG53" s="734"/>
      <c r="OIH53" s="734"/>
      <c r="OII53" s="734"/>
      <c r="OIJ53" s="734"/>
      <c r="OIK53" s="734"/>
      <c r="OIL53" s="734"/>
      <c r="OIM53" s="734"/>
      <c r="OIN53" s="734"/>
      <c r="OIO53" s="734"/>
      <c r="OIP53" s="734"/>
      <c r="OIQ53" s="734"/>
      <c r="OIR53" s="734"/>
      <c r="OIS53" s="734"/>
      <c r="OIT53" s="734"/>
      <c r="OIU53" s="734"/>
      <c r="OIV53" s="734"/>
      <c r="OIW53" s="734"/>
      <c r="OIX53" s="734"/>
      <c r="OIY53" s="734"/>
      <c r="OIZ53" s="734"/>
      <c r="OJA53" s="734"/>
      <c r="OJB53" s="734"/>
      <c r="OJC53" s="734"/>
      <c r="OJD53" s="734"/>
      <c r="OJE53" s="734"/>
      <c r="OJF53" s="734"/>
      <c r="OJG53" s="734"/>
      <c r="OJH53" s="734"/>
      <c r="OJI53" s="734"/>
      <c r="OJJ53" s="734"/>
      <c r="OJK53" s="734"/>
      <c r="OJL53" s="734"/>
      <c r="OJM53" s="734"/>
      <c r="OJN53" s="734"/>
      <c r="OJO53" s="734"/>
      <c r="OJP53" s="734"/>
      <c r="OJQ53" s="734"/>
      <c r="OJR53" s="734"/>
      <c r="OJS53" s="734"/>
      <c r="OJT53" s="734"/>
      <c r="OJU53" s="734"/>
      <c r="OJV53" s="734"/>
      <c r="OJW53" s="734"/>
      <c r="OJX53" s="734"/>
      <c r="OJY53" s="734"/>
      <c r="OJZ53" s="734"/>
      <c r="OKA53" s="734"/>
      <c r="OKB53" s="734"/>
      <c r="OKC53" s="734"/>
      <c r="OKD53" s="734"/>
      <c r="OKE53" s="734"/>
      <c r="OKF53" s="734"/>
      <c r="OKG53" s="734"/>
      <c r="OKH53" s="734"/>
      <c r="OKI53" s="734"/>
      <c r="OKJ53" s="734"/>
      <c r="OKK53" s="734"/>
      <c r="OKL53" s="734"/>
      <c r="OKM53" s="734"/>
      <c r="OKN53" s="734"/>
      <c r="OKO53" s="734"/>
      <c r="OKP53" s="734"/>
      <c r="OKQ53" s="734"/>
      <c r="OKR53" s="734"/>
      <c r="OKS53" s="734"/>
      <c r="OKT53" s="734"/>
      <c r="OKU53" s="734"/>
      <c r="OKV53" s="734"/>
      <c r="OKW53" s="734"/>
      <c r="OKX53" s="734"/>
      <c r="OKY53" s="734"/>
      <c r="OKZ53" s="734"/>
      <c r="OLA53" s="734"/>
      <c r="OLB53" s="734"/>
      <c r="OLC53" s="734"/>
      <c r="OLD53" s="734"/>
      <c r="OLE53" s="734"/>
      <c r="OLF53" s="734"/>
      <c r="OLG53" s="734"/>
      <c r="OLH53" s="734"/>
      <c r="OLI53" s="734"/>
      <c r="OLJ53" s="734"/>
      <c r="OLK53" s="734"/>
      <c r="OLL53" s="734"/>
      <c r="OLM53" s="734"/>
      <c r="OLN53" s="734"/>
      <c r="OLO53" s="734"/>
      <c r="OLP53" s="734"/>
      <c r="OLQ53" s="734"/>
      <c r="OLR53" s="734"/>
      <c r="OLS53" s="734"/>
      <c r="OLT53" s="734"/>
      <c r="OLU53" s="734"/>
      <c r="OLV53" s="734"/>
      <c r="OLW53" s="734"/>
      <c r="OLX53" s="734"/>
      <c r="OLY53" s="734"/>
      <c r="OLZ53" s="734"/>
      <c r="OMA53" s="734"/>
      <c r="OMB53" s="734"/>
      <c r="OMC53" s="734"/>
      <c r="OMD53" s="734"/>
      <c r="OME53" s="734"/>
      <c r="OMF53" s="734"/>
      <c r="OMG53" s="734"/>
      <c r="OMH53" s="734"/>
      <c r="OMI53" s="734"/>
      <c r="OMJ53" s="734"/>
      <c r="OMK53" s="734"/>
      <c r="OML53" s="734"/>
      <c r="OMM53" s="734"/>
      <c r="OMN53" s="734"/>
      <c r="OMO53" s="734"/>
      <c r="OMP53" s="734"/>
      <c r="OMQ53" s="734"/>
      <c r="OMR53" s="734"/>
      <c r="OMS53" s="734"/>
      <c r="OMT53" s="734"/>
      <c r="OMU53" s="734"/>
      <c r="OMV53" s="734"/>
      <c r="OMW53" s="734"/>
      <c r="OMX53" s="734"/>
      <c r="OMY53" s="734"/>
      <c r="OMZ53" s="734"/>
      <c r="ONA53" s="734"/>
      <c r="ONB53" s="734"/>
      <c r="ONC53" s="734"/>
      <c r="OND53" s="734"/>
      <c r="ONE53" s="734"/>
      <c r="ONF53" s="734"/>
      <c r="ONG53" s="734"/>
      <c r="ONH53" s="734"/>
      <c r="ONI53" s="734"/>
      <c r="ONJ53" s="734"/>
      <c r="ONK53" s="734"/>
      <c r="ONL53" s="734"/>
      <c r="ONM53" s="734"/>
      <c r="ONN53" s="734"/>
      <c r="ONO53" s="734"/>
      <c r="ONP53" s="734"/>
      <c r="ONQ53" s="734"/>
      <c r="ONR53" s="734"/>
      <c r="ONS53" s="734"/>
      <c r="ONT53" s="734"/>
      <c r="ONU53" s="734"/>
      <c r="ONV53" s="734"/>
      <c r="ONW53" s="734"/>
      <c r="ONX53" s="734"/>
      <c r="ONY53" s="734"/>
      <c r="ONZ53" s="734"/>
      <c r="OOA53" s="734"/>
      <c r="OOB53" s="734"/>
      <c r="OOC53" s="734"/>
      <c r="OOD53" s="734"/>
      <c r="OOE53" s="734"/>
      <c r="OOF53" s="734"/>
      <c r="OOG53" s="734"/>
      <c r="OOH53" s="734"/>
      <c r="OOI53" s="734"/>
      <c r="OOJ53" s="734"/>
      <c r="OOK53" s="734"/>
      <c r="OOL53" s="734"/>
      <c r="OOM53" s="734"/>
      <c r="OON53" s="734"/>
      <c r="OOO53" s="734"/>
      <c r="OOP53" s="734"/>
      <c r="OOQ53" s="734"/>
      <c r="OOR53" s="734"/>
      <c r="OOS53" s="734"/>
      <c r="OOT53" s="734"/>
      <c r="OOU53" s="734"/>
      <c r="OOV53" s="734"/>
      <c r="OOW53" s="734"/>
      <c r="OOX53" s="734"/>
      <c r="OOY53" s="734"/>
      <c r="OOZ53" s="734"/>
      <c r="OPA53" s="734"/>
      <c r="OPB53" s="734"/>
      <c r="OPC53" s="734"/>
      <c r="OPD53" s="734"/>
      <c r="OPE53" s="734"/>
      <c r="OPF53" s="734"/>
      <c r="OPG53" s="734"/>
      <c r="OPH53" s="734"/>
      <c r="OPI53" s="734"/>
      <c r="OPJ53" s="734"/>
      <c r="OPK53" s="734"/>
      <c r="OPL53" s="734"/>
      <c r="OPM53" s="734"/>
      <c r="OPN53" s="734"/>
      <c r="OPO53" s="734"/>
      <c r="OPP53" s="734"/>
      <c r="OPQ53" s="734"/>
      <c r="OPR53" s="734"/>
      <c r="OPS53" s="734"/>
      <c r="OPT53" s="734"/>
      <c r="OPU53" s="734"/>
      <c r="OPV53" s="734"/>
      <c r="OPW53" s="734"/>
      <c r="OPX53" s="734"/>
      <c r="OPY53" s="734"/>
      <c r="OPZ53" s="734"/>
      <c r="OQA53" s="734"/>
      <c r="OQB53" s="734"/>
      <c r="OQC53" s="734"/>
      <c r="OQD53" s="734"/>
      <c r="OQE53" s="734"/>
      <c r="OQF53" s="734"/>
      <c r="OQG53" s="734"/>
      <c r="OQH53" s="734"/>
      <c r="OQI53" s="734"/>
      <c r="OQJ53" s="734"/>
      <c r="OQK53" s="734"/>
      <c r="OQL53" s="734"/>
      <c r="OQM53" s="734"/>
      <c r="OQN53" s="734"/>
      <c r="OQO53" s="734"/>
      <c r="OQP53" s="734"/>
      <c r="OQQ53" s="734"/>
      <c r="OQR53" s="734"/>
      <c r="OQS53" s="734"/>
      <c r="OQT53" s="734"/>
      <c r="OQU53" s="734"/>
      <c r="OQV53" s="734"/>
      <c r="OQW53" s="734"/>
      <c r="OQX53" s="734"/>
      <c r="OQY53" s="734"/>
      <c r="OQZ53" s="734"/>
      <c r="ORA53" s="734"/>
      <c r="ORB53" s="734"/>
      <c r="ORC53" s="734"/>
      <c r="ORD53" s="734"/>
      <c r="ORE53" s="734"/>
      <c r="ORF53" s="734"/>
      <c r="ORG53" s="734"/>
      <c r="ORH53" s="734"/>
      <c r="ORI53" s="734"/>
      <c r="ORJ53" s="734"/>
      <c r="ORK53" s="734"/>
      <c r="ORL53" s="734"/>
      <c r="ORM53" s="734"/>
      <c r="ORN53" s="734"/>
      <c r="ORO53" s="734"/>
      <c r="ORP53" s="734"/>
      <c r="ORQ53" s="734"/>
      <c r="ORR53" s="734"/>
      <c r="ORS53" s="734"/>
      <c r="ORT53" s="734"/>
      <c r="ORU53" s="734"/>
      <c r="ORV53" s="734"/>
      <c r="ORW53" s="734"/>
      <c r="ORX53" s="734"/>
      <c r="ORY53" s="734"/>
      <c r="ORZ53" s="734"/>
      <c r="OSA53" s="734"/>
      <c r="OSB53" s="734"/>
      <c r="OSC53" s="734"/>
      <c r="OSD53" s="734"/>
      <c r="OSE53" s="734"/>
      <c r="OSF53" s="734"/>
      <c r="OSG53" s="734"/>
      <c r="OSH53" s="734"/>
      <c r="OSI53" s="734"/>
      <c r="OSJ53" s="734"/>
      <c r="OSK53" s="734"/>
      <c r="OSL53" s="734"/>
      <c r="OSM53" s="734"/>
      <c r="OSN53" s="734"/>
      <c r="OSO53" s="734"/>
      <c r="OSP53" s="734"/>
      <c r="OSQ53" s="734"/>
      <c r="OSR53" s="734"/>
      <c r="OSS53" s="734"/>
      <c r="OST53" s="734"/>
      <c r="OSU53" s="734"/>
      <c r="OSV53" s="734"/>
      <c r="OSW53" s="734"/>
      <c r="OSX53" s="734"/>
      <c r="OSY53" s="734"/>
      <c r="OSZ53" s="734"/>
      <c r="OTA53" s="734"/>
      <c r="OTB53" s="734"/>
      <c r="OTC53" s="734"/>
      <c r="OTD53" s="734"/>
      <c r="OTE53" s="734"/>
      <c r="OTF53" s="734"/>
      <c r="OTG53" s="734"/>
      <c r="OTH53" s="734"/>
      <c r="OTI53" s="734"/>
      <c r="OTJ53" s="734"/>
      <c r="OTK53" s="734"/>
      <c r="OTL53" s="734"/>
      <c r="OTM53" s="734"/>
      <c r="OTN53" s="734"/>
      <c r="OTO53" s="734"/>
      <c r="OTP53" s="734"/>
      <c r="OTQ53" s="734"/>
      <c r="OTR53" s="734"/>
      <c r="OTS53" s="734"/>
      <c r="OTT53" s="734"/>
      <c r="OTU53" s="734"/>
      <c r="OTV53" s="734"/>
      <c r="OTW53" s="734"/>
      <c r="OTX53" s="734"/>
      <c r="OTY53" s="734"/>
      <c r="OTZ53" s="734"/>
      <c r="OUA53" s="734"/>
      <c r="OUB53" s="734"/>
      <c r="OUC53" s="734"/>
      <c r="OUD53" s="734"/>
      <c r="OUE53" s="734"/>
      <c r="OUF53" s="734"/>
      <c r="OUG53" s="734"/>
      <c r="OUH53" s="734"/>
      <c r="OUI53" s="734"/>
      <c r="OUJ53" s="734"/>
      <c r="OUK53" s="734"/>
      <c r="OUL53" s="734"/>
      <c r="OUM53" s="734"/>
      <c r="OUN53" s="734"/>
      <c r="OUO53" s="734"/>
      <c r="OUP53" s="734"/>
      <c r="OUQ53" s="734"/>
      <c r="OUR53" s="734"/>
      <c r="OUS53" s="734"/>
      <c r="OUT53" s="734"/>
      <c r="OUU53" s="734"/>
      <c r="OUV53" s="734"/>
      <c r="OUW53" s="734"/>
      <c r="OUX53" s="734"/>
      <c r="OUY53" s="734"/>
      <c r="OUZ53" s="734"/>
      <c r="OVA53" s="734"/>
      <c r="OVB53" s="734"/>
      <c r="OVC53" s="734"/>
      <c r="OVD53" s="734"/>
      <c r="OVE53" s="734"/>
      <c r="OVF53" s="734"/>
      <c r="OVG53" s="734"/>
      <c r="OVH53" s="734"/>
      <c r="OVI53" s="734"/>
      <c r="OVJ53" s="734"/>
      <c r="OVK53" s="734"/>
      <c r="OVL53" s="734"/>
      <c r="OVM53" s="734"/>
      <c r="OVN53" s="734"/>
      <c r="OVO53" s="734"/>
      <c r="OVP53" s="734"/>
      <c r="OVQ53" s="734"/>
      <c r="OVR53" s="734"/>
      <c r="OVS53" s="734"/>
      <c r="OVT53" s="734"/>
      <c r="OVU53" s="734"/>
      <c r="OVV53" s="734"/>
      <c r="OVW53" s="734"/>
      <c r="OVX53" s="734"/>
      <c r="OVY53" s="734"/>
      <c r="OVZ53" s="734"/>
      <c r="OWA53" s="734"/>
      <c r="OWB53" s="734"/>
      <c r="OWC53" s="734"/>
      <c r="OWD53" s="734"/>
      <c r="OWE53" s="734"/>
      <c r="OWF53" s="734"/>
      <c r="OWG53" s="734"/>
      <c r="OWH53" s="734"/>
      <c r="OWI53" s="734"/>
      <c r="OWJ53" s="734"/>
      <c r="OWK53" s="734"/>
      <c r="OWL53" s="734"/>
      <c r="OWM53" s="734"/>
      <c r="OWN53" s="734"/>
      <c r="OWO53" s="734"/>
      <c r="OWP53" s="734"/>
      <c r="OWQ53" s="734"/>
      <c r="OWR53" s="734"/>
      <c r="OWS53" s="734"/>
      <c r="OWT53" s="734"/>
      <c r="OWU53" s="734"/>
      <c r="OWV53" s="734"/>
      <c r="OWW53" s="734"/>
      <c r="OWX53" s="734"/>
      <c r="OWY53" s="734"/>
      <c r="OWZ53" s="734"/>
      <c r="OXA53" s="734"/>
      <c r="OXB53" s="734"/>
      <c r="OXC53" s="734"/>
      <c r="OXD53" s="734"/>
      <c r="OXE53" s="734"/>
      <c r="OXF53" s="734"/>
      <c r="OXG53" s="734"/>
      <c r="OXH53" s="734"/>
      <c r="OXI53" s="734"/>
      <c r="OXJ53" s="734"/>
      <c r="OXK53" s="734"/>
      <c r="OXL53" s="734"/>
      <c r="OXM53" s="734"/>
      <c r="OXN53" s="734"/>
      <c r="OXO53" s="734"/>
      <c r="OXP53" s="734"/>
      <c r="OXQ53" s="734"/>
      <c r="OXR53" s="734"/>
      <c r="OXS53" s="734"/>
      <c r="OXT53" s="734"/>
      <c r="OXU53" s="734"/>
      <c r="OXV53" s="734"/>
      <c r="OXW53" s="734"/>
      <c r="OXX53" s="734"/>
      <c r="OXY53" s="734"/>
      <c r="OXZ53" s="734"/>
      <c r="OYA53" s="734"/>
      <c r="OYB53" s="734"/>
      <c r="OYC53" s="734"/>
      <c r="OYD53" s="734"/>
      <c r="OYE53" s="734"/>
      <c r="OYF53" s="734"/>
      <c r="OYG53" s="734"/>
      <c r="OYH53" s="734"/>
      <c r="OYI53" s="734"/>
      <c r="OYJ53" s="734"/>
      <c r="OYK53" s="734"/>
      <c r="OYL53" s="734"/>
      <c r="OYM53" s="734"/>
      <c r="OYN53" s="734"/>
      <c r="OYO53" s="734"/>
      <c r="OYP53" s="734"/>
      <c r="OYQ53" s="734"/>
      <c r="OYR53" s="734"/>
      <c r="OYS53" s="734"/>
      <c r="OYT53" s="734"/>
      <c r="OYU53" s="734"/>
      <c r="OYV53" s="734"/>
      <c r="OYW53" s="734"/>
      <c r="OYX53" s="734"/>
      <c r="OYY53" s="734"/>
      <c r="OYZ53" s="734"/>
      <c r="OZA53" s="734"/>
      <c r="OZB53" s="734"/>
      <c r="OZC53" s="734"/>
      <c r="OZD53" s="734"/>
      <c r="OZE53" s="734"/>
      <c r="OZF53" s="734"/>
      <c r="OZG53" s="734"/>
      <c r="OZH53" s="734"/>
      <c r="OZI53" s="734"/>
      <c r="OZJ53" s="734"/>
      <c r="OZK53" s="734"/>
      <c r="OZL53" s="734"/>
      <c r="OZM53" s="734"/>
      <c r="OZN53" s="734"/>
      <c r="OZO53" s="734"/>
      <c r="OZP53" s="734"/>
      <c r="OZQ53" s="734"/>
      <c r="OZR53" s="734"/>
      <c r="OZS53" s="734"/>
      <c r="OZT53" s="734"/>
      <c r="OZU53" s="734"/>
      <c r="OZV53" s="734"/>
      <c r="OZW53" s="734"/>
      <c r="OZX53" s="734"/>
      <c r="OZY53" s="734"/>
      <c r="OZZ53" s="734"/>
      <c r="PAA53" s="734"/>
      <c r="PAB53" s="734"/>
      <c r="PAC53" s="734"/>
      <c r="PAD53" s="734"/>
      <c r="PAE53" s="734"/>
      <c r="PAF53" s="734"/>
      <c r="PAG53" s="734"/>
      <c r="PAH53" s="734"/>
      <c r="PAI53" s="734"/>
      <c r="PAJ53" s="734"/>
      <c r="PAK53" s="734"/>
      <c r="PAL53" s="734"/>
      <c r="PAM53" s="734"/>
      <c r="PAN53" s="734"/>
      <c r="PAO53" s="734"/>
      <c r="PAP53" s="734"/>
      <c r="PAQ53" s="734"/>
      <c r="PAR53" s="734"/>
      <c r="PAS53" s="734"/>
      <c r="PAT53" s="734"/>
      <c r="PAU53" s="734"/>
      <c r="PAV53" s="734"/>
      <c r="PAW53" s="734"/>
      <c r="PAX53" s="734"/>
      <c r="PAY53" s="734"/>
      <c r="PAZ53" s="734"/>
      <c r="PBA53" s="734"/>
      <c r="PBB53" s="734"/>
      <c r="PBC53" s="734"/>
      <c r="PBD53" s="734"/>
      <c r="PBE53" s="734"/>
      <c r="PBF53" s="734"/>
      <c r="PBG53" s="734"/>
      <c r="PBH53" s="734"/>
      <c r="PBI53" s="734"/>
      <c r="PBJ53" s="734"/>
      <c r="PBK53" s="734"/>
      <c r="PBL53" s="734"/>
      <c r="PBM53" s="734"/>
      <c r="PBN53" s="734"/>
      <c r="PBO53" s="734"/>
      <c r="PBP53" s="734"/>
      <c r="PBQ53" s="734"/>
      <c r="PBR53" s="734"/>
      <c r="PBS53" s="734"/>
      <c r="PBT53" s="734"/>
      <c r="PBU53" s="734"/>
      <c r="PBV53" s="734"/>
      <c r="PBW53" s="734"/>
      <c r="PBX53" s="734"/>
      <c r="PBY53" s="734"/>
      <c r="PBZ53" s="734"/>
      <c r="PCA53" s="734"/>
      <c r="PCB53" s="734"/>
      <c r="PCC53" s="734"/>
      <c r="PCD53" s="734"/>
      <c r="PCE53" s="734"/>
      <c r="PCF53" s="734"/>
      <c r="PCG53" s="734"/>
      <c r="PCH53" s="734"/>
      <c r="PCI53" s="734"/>
      <c r="PCJ53" s="734"/>
      <c r="PCK53" s="734"/>
      <c r="PCL53" s="734"/>
      <c r="PCM53" s="734"/>
      <c r="PCN53" s="734"/>
      <c r="PCO53" s="734"/>
      <c r="PCP53" s="734"/>
      <c r="PCQ53" s="734"/>
      <c r="PCR53" s="734"/>
      <c r="PCS53" s="734"/>
      <c r="PCT53" s="734"/>
      <c r="PCU53" s="734"/>
      <c r="PCV53" s="734"/>
      <c r="PCW53" s="734"/>
      <c r="PCX53" s="734"/>
      <c r="PCY53" s="734"/>
      <c r="PCZ53" s="734"/>
      <c r="PDA53" s="734"/>
      <c r="PDB53" s="734"/>
      <c r="PDC53" s="734"/>
      <c r="PDD53" s="734"/>
      <c r="PDE53" s="734"/>
      <c r="PDF53" s="734"/>
      <c r="PDG53" s="734"/>
      <c r="PDH53" s="734"/>
      <c r="PDI53" s="734"/>
      <c r="PDJ53" s="734"/>
      <c r="PDK53" s="734"/>
      <c r="PDL53" s="734"/>
      <c r="PDM53" s="734"/>
      <c r="PDN53" s="734"/>
      <c r="PDO53" s="734"/>
      <c r="PDP53" s="734"/>
      <c r="PDQ53" s="734"/>
      <c r="PDR53" s="734"/>
      <c r="PDS53" s="734"/>
      <c r="PDT53" s="734"/>
      <c r="PDU53" s="734"/>
      <c r="PDV53" s="734"/>
      <c r="PDW53" s="734"/>
      <c r="PDX53" s="734"/>
      <c r="PDY53" s="734"/>
      <c r="PDZ53" s="734"/>
      <c r="PEA53" s="734"/>
      <c r="PEB53" s="734"/>
      <c r="PEC53" s="734"/>
      <c r="PED53" s="734"/>
      <c r="PEE53" s="734"/>
      <c r="PEF53" s="734"/>
      <c r="PEG53" s="734"/>
      <c r="PEH53" s="734"/>
      <c r="PEI53" s="734"/>
      <c r="PEJ53" s="734"/>
      <c r="PEK53" s="734"/>
      <c r="PEL53" s="734"/>
      <c r="PEM53" s="734"/>
      <c r="PEN53" s="734"/>
      <c r="PEO53" s="734"/>
      <c r="PEP53" s="734"/>
      <c r="PEQ53" s="734"/>
      <c r="PER53" s="734"/>
      <c r="PES53" s="734"/>
      <c r="PET53" s="734"/>
      <c r="PEU53" s="734"/>
      <c r="PEV53" s="734"/>
      <c r="PEW53" s="734"/>
      <c r="PEX53" s="734"/>
      <c r="PEY53" s="734"/>
      <c r="PEZ53" s="734"/>
      <c r="PFA53" s="734"/>
      <c r="PFB53" s="734"/>
      <c r="PFC53" s="734"/>
      <c r="PFD53" s="734"/>
      <c r="PFE53" s="734"/>
      <c r="PFF53" s="734"/>
      <c r="PFG53" s="734"/>
      <c r="PFH53" s="734"/>
      <c r="PFI53" s="734"/>
      <c r="PFJ53" s="734"/>
      <c r="PFK53" s="734"/>
      <c r="PFL53" s="734"/>
      <c r="PFM53" s="734"/>
      <c r="PFN53" s="734"/>
      <c r="PFO53" s="734"/>
      <c r="PFP53" s="734"/>
      <c r="PFQ53" s="734"/>
      <c r="PFR53" s="734"/>
      <c r="PFS53" s="734"/>
      <c r="PFT53" s="734"/>
      <c r="PFU53" s="734"/>
      <c r="PFV53" s="734"/>
      <c r="PFW53" s="734"/>
      <c r="PFX53" s="734"/>
      <c r="PFY53" s="734"/>
      <c r="PFZ53" s="734"/>
      <c r="PGA53" s="734"/>
      <c r="PGB53" s="734"/>
      <c r="PGC53" s="734"/>
      <c r="PGD53" s="734"/>
      <c r="PGE53" s="734"/>
      <c r="PGF53" s="734"/>
      <c r="PGG53" s="734"/>
      <c r="PGH53" s="734"/>
      <c r="PGI53" s="734"/>
      <c r="PGJ53" s="734"/>
      <c r="PGK53" s="734"/>
      <c r="PGL53" s="734"/>
      <c r="PGM53" s="734"/>
      <c r="PGN53" s="734"/>
      <c r="PGO53" s="734"/>
      <c r="PGP53" s="734"/>
      <c r="PGQ53" s="734"/>
      <c r="PGR53" s="734"/>
      <c r="PGS53" s="734"/>
      <c r="PGT53" s="734"/>
      <c r="PGU53" s="734"/>
      <c r="PGV53" s="734"/>
      <c r="PGW53" s="734"/>
      <c r="PGX53" s="734"/>
      <c r="PGY53" s="734"/>
      <c r="PGZ53" s="734"/>
      <c r="PHA53" s="734"/>
      <c r="PHB53" s="734"/>
      <c r="PHC53" s="734"/>
      <c r="PHD53" s="734"/>
      <c r="PHE53" s="734"/>
      <c r="PHF53" s="734"/>
      <c r="PHG53" s="734"/>
      <c r="PHH53" s="734"/>
      <c r="PHI53" s="734"/>
      <c r="PHJ53" s="734"/>
      <c r="PHK53" s="734"/>
      <c r="PHL53" s="734"/>
      <c r="PHM53" s="734"/>
      <c r="PHN53" s="734"/>
      <c r="PHO53" s="734"/>
      <c r="PHP53" s="734"/>
      <c r="PHQ53" s="734"/>
      <c r="PHR53" s="734"/>
      <c r="PHS53" s="734"/>
      <c r="PHT53" s="734"/>
      <c r="PHU53" s="734"/>
      <c r="PHV53" s="734"/>
      <c r="PHW53" s="734"/>
      <c r="PHX53" s="734"/>
      <c r="PHY53" s="734"/>
      <c r="PHZ53" s="734"/>
      <c r="PIA53" s="734"/>
      <c r="PIB53" s="734"/>
      <c r="PIC53" s="734"/>
      <c r="PID53" s="734"/>
      <c r="PIE53" s="734"/>
      <c r="PIF53" s="734"/>
      <c r="PIG53" s="734"/>
      <c r="PIH53" s="734"/>
      <c r="PII53" s="734"/>
      <c r="PIJ53" s="734"/>
      <c r="PIK53" s="734"/>
      <c r="PIL53" s="734"/>
      <c r="PIM53" s="734"/>
      <c r="PIN53" s="734"/>
      <c r="PIO53" s="734"/>
      <c r="PIP53" s="734"/>
      <c r="PIQ53" s="734"/>
      <c r="PIR53" s="734"/>
      <c r="PIS53" s="734"/>
      <c r="PIT53" s="734"/>
      <c r="PIU53" s="734"/>
      <c r="PIV53" s="734"/>
      <c r="PIW53" s="734"/>
      <c r="PIX53" s="734"/>
      <c r="PIY53" s="734"/>
      <c r="PIZ53" s="734"/>
      <c r="PJA53" s="734"/>
      <c r="PJB53" s="734"/>
      <c r="PJC53" s="734"/>
      <c r="PJD53" s="734"/>
      <c r="PJE53" s="734"/>
      <c r="PJF53" s="734"/>
      <c r="PJG53" s="734"/>
      <c r="PJH53" s="734"/>
      <c r="PJI53" s="734"/>
      <c r="PJJ53" s="734"/>
      <c r="PJK53" s="734"/>
      <c r="PJL53" s="734"/>
      <c r="PJM53" s="734"/>
      <c r="PJN53" s="734"/>
      <c r="PJO53" s="734"/>
      <c r="PJP53" s="734"/>
      <c r="PJQ53" s="734"/>
      <c r="PJR53" s="734"/>
      <c r="PJS53" s="734"/>
      <c r="PJT53" s="734"/>
      <c r="PJU53" s="734"/>
      <c r="PJV53" s="734"/>
      <c r="PJW53" s="734"/>
      <c r="PJX53" s="734"/>
      <c r="PJY53" s="734"/>
      <c r="PJZ53" s="734"/>
      <c r="PKA53" s="734"/>
      <c r="PKB53" s="734"/>
      <c r="PKC53" s="734"/>
      <c r="PKD53" s="734"/>
      <c r="PKE53" s="734"/>
      <c r="PKF53" s="734"/>
      <c r="PKG53" s="734"/>
      <c r="PKH53" s="734"/>
      <c r="PKI53" s="734"/>
      <c r="PKJ53" s="734"/>
      <c r="PKK53" s="734"/>
      <c r="PKL53" s="734"/>
      <c r="PKM53" s="734"/>
      <c r="PKN53" s="734"/>
      <c r="PKO53" s="734"/>
      <c r="PKP53" s="734"/>
      <c r="PKQ53" s="734"/>
      <c r="PKR53" s="734"/>
      <c r="PKS53" s="734"/>
      <c r="PKT53" s="734"/>
      <c r="PKU53" s="734"/>
      <c r="PKV53" s="734"/>
      <c r="PKW53" s="734"/>
      <c r="PKX53" s="734"/>
      <c r="PKY53" s="734"/>
      <c r="PKZ53" s="734"/>
      <c r="PLA53" s="734"/>
      <c r="PLB53" s="734"/>
      <c r="PLC53" s="734"/>
      <c r="PLD53" s="734"/>
      <c r="PLE53" s="734"/>
      <c r="PLF53" s="734"/>
      <c r="PLG53" s="734"/>
      <c r="PLH53" s="734"/>
      <c r="PLI53" s="734"/>
      <c r="PLJ53" s="734"/>
      <c r="PLK53" s="734"/>
      <c r="PLL53" s="734"/>
      <c r="PLM53" s="734"/>
      <c r="PLN53" s="734"/>
      <c r="PLO53" s="734"/>
      <c r="PLP53" s="734"/>
      <c r="PLQ53" s="734"/>
      <c r="PLR53" s="734"/>
      <c r="PLS53" s="734"/>
      <c r="PLT53" s="734"/>
      <c r="PLU53" s="734"/>
      <c r="PLV53" s="734"/>
      <c r="PLW53" s="734"/>
      <c r="PLX53" s="734"/>
      <c r="PLY53" s="734"/>
      <c r="PLZ53" s="734"/>
      <c r="PMA53" s="734"/>
      <c r="PMB53" s="734"/>
      <c r="PMC53" s="734"/>
      <c r="PMD53" s="734"/>
      <c r="PME53" s="734"/>
      <c r="PMF53" s="734"/>
      <c r="PMG53" s="734"/>
      <c r="PMH53" s="734"/>
      <c r="PMI53" s="734"/>
      <c r="PMJ53" s="734"/>
      <c r="PMK53" s="734"/>
      <c r="PML53" s="734"/>
      <c r="PMM53" s="734"/>
      <c r="PMN53" s="734"/>
      <c r="PMO53" s="734"/>
      <c r="PMP53" s="734"/>
      <c r="PMQ53" s="734"/>
      <c r="PMR53" s="734"/>
      <c r="PMS53" s="734"/>
      <c r="PMT53" s="734"/>
      <c r="PMU53" s="734"/>
      <c r="PMV53" s="734"/>
      <c r="PMW53" s="734"/>
      <c r="PMX53" s="734"/>
      <c r="PMY53" s="734"/>
      <c r="PMZ53" s="734"/>
      <c r="PNA53" s="734"/>
      <c r="PNB53" s="734"/>
      <c r="PNC53" s="734"/>
      <c r="PND53" s="734"/>
      <c r="PNE53" s="734"/>
      <c r="PNF53" s="734"/>
      <c r="PNG53" s="734"/>
      <c r="PNH53" s="734"/>
      <c r="PNI53" s="734"/>
      <c r="PNJ53" s="734"/>
      <c r="PNK53" s="734"/>
      <c r="PNL53" s="734"/>
      <c r="PNM53" s="734"/>
      <c r="PNN53" s="734"/>
      <c r="PNO53" s="734"/>
      <c r="PNP53" s="734"/>
      <c r="PNQ53" s="734"/>
      <c r="PNR53" s="734"/>
      <c r="PNS53" s="734"/>
      <c r="PNT53" s="734"/>
      <c r="PNU53" s="734"/>
      <c r="PNV53" s="734"/>
      <c r="PNW53" s="734"/>
      <c r="PNX53" s="734"/>
      <c r="PNY53" s="734"/>
      <c r="PNZ53" s="734"/>
      <c r="POA53" s="734"/>
      <c r="POB53" s="734"/>
      <c r="POC53" s="734"/>
      <c r="POD53" s="734"/>
      <c r="POE53" s="734"/>
      <c r="POF53" s="734"/>
      <c r="POG53" s="734"/>
      <c r="POH53" s="734"/>
      <c r="POI53" s="734"/>
      <c r="POJ53" s="734"/>
      <c r="POK53" s="734"/>
      <c r="POL53" s="734"/>
      <c r="POM53" s="734"/>
      <c r="PON53" s="734"/>
      <c r="POO53" s="734"/>
      <c r="POP53" s="734"/>
      <c r="POQ53" s="734"/>
      <c r="POR53" s="734"/>
      <c r="POS53" s="734"/>
      <c r="POT53" s="734"/>
      <c r="POU53" s="734"/>
      <c r="POV53" s="734"/>
      <c r="POW53" s="734"/>
      <c r="POX53" s="734"/>
      <c r="POY53" s="734"/>
      <c r="POZ53" s="734"/>
      <c r="PPA53" s="734"/>
      <c r="PPB53" s="734"/>
      <c r="PPC53" s="734"/>
      <c r="PPD53" s="734"/>
      <c r="PPE53" s="734"/>
      <c r="PPF53" s="734"/>
      <c r="PPG53" s="734"/>
      <c r="PPH53" s="734"/>
      <c r="PPI53" s="734"/>
      <c r="PPJ53" s="734"/>
      <c r="PPK53" s="734"/>
      <c r="PPL53" s="734"/>
      <c r="PPM53" s="734"/>
      <c r="PPN53" s="734"/>
      <c r="PPO53" s="734"/>
      <c r="PPP53" s="734"/>
      <c r="PPQ53" s="734"/>
      <c r="PPR53" s="734"/>
      <c r="PPS53" s="734"/>
      <c r="PPT53" s="734"/>
      <c r="PPU53" s="734"/>
      <c r="PPV53" s="734"/>
      <c r="PPW53" s="734"/>
      <c r="PPX53" s="734"/>
      <c r="PPY53" s="734"/>
      <c r="PPZ53" s="734"/>
      <c r="PQA53" s="734"/>
      <c r="PQB53" s="734"/>
      <c r="PQC53" s="734"/>
      <c r="PQD53" s="734"/>
      <c r="PQE53" s="734"/>
      <c r="PQF53" s="734"/>
      <c r="PQG53" s="734"/>
      <c r="PQH53" s="734"/>
      <c r="PQI53" s="734"/>
      <c r="PQJ53" s="734"/>
      <c r="PQK53" s="734"/>
      <c r="PQL53" s="734"/>
      <c r="PQM53" s="734"/>
      <c r="PQN53" s="734"/>
      <c r="PQO53" s="734"/>
      <c r="PQP53" s="734"/>
      <c r="PQQ53" s="734"/>
      <c r="PQR53" s="734"/>
      <c r="PQS53" s="734"/>
      <c r="PQT53" s="734"/>
      <c r="PQU53" s="734"/>
      <c r="PQV53" s="734"/>
      <c r="PQW53" s="734"/>
      <c r="PQX53" s="734"/>
      <c r="PQY53" s="734"/>
      <c r="PQZ53" s="734"/>
      <c r="PRA53" s="734"/>
      <c r="PRB53" s="734"/>
      <c r="PRC53" s="734"/>
      <c r="PRD53" s="734"/>
      <c r="PRE53" s="734"/>
      <c r="PRF53" s="734"/>
      <c r="PRG53" s="734"/>
      <c r="PRH53" s="734"/>
      <c r="PRI53" s="734"/>
      <c r="PRJ53" s="734"/>
      <c r="PRK53" s="734"/>
      <c r="PRL53" s="734"/>
      <c r="PRM53" s="734"/>
      <c r="PRN53" s="734"/>
      <c r="PRO53" s="734"/>
      <c r="PRP53" s="734"/>
      <c r="PRQ53" s="734"/>
      <c r="PRR53" s="734"/>
      <c r="PRS53" s="734"/>
      <c r="PRT53" s="734"/>
      <c r="PRU53" s="734"/>
      <c r="PRV53" s="734"/>
      <c r="PRW53" s="734"/>
      <c r="PRX53" s="734"/>
      <c r="PRY53" s="734"/>
      <c r="PRZ53" s="734"/>
      <c r="PSA53" s="734"/>
      <c r="PSB53" s="734"/>
      <c r="PSC53" s="734"/>
      <c r="PSD53" s="734"/>
      <c r="PSE53" s="734"/>
      <c r="PSF53" s="734"/>
      <c r="PSG53" s="734"/>
      <c r="PSH53" s="734"/>
      <c r="PSI53" s="734"/>
      <c r="PSJ53" s="734"/>
      <c r="PSK53" s="734"/>
      <c r="PSL53" s="734"/>
      <c r="PSM53" s="734"/>
      <c r="PSN53" s="734"/>
      <c r="PSO53" s="734"/>
      <c r="PSP53" s="734"/>
      <c r="PSQ53" s="734"/>
      <c r="PSR53" s="734"/>
      <c r="PSS53" s="734"/>
      <c r="PST53" s="734"/>
      <c r="PSU53" s="734"/>
      <c r="PSV53" s="734"/>
      <c r="PSW53" s="734"/>
      <c r="PSX53" s="734"/>
      <c r="PSY53" s="734"/>
      <c r="PSZ53" s="734"/>
      <c r="PTA53" s="734"/>
      <c r="PTB53" s="734"/>
      <c r="PTC53" s="734"/>
      <c r="PTD53" s="734"/>
      <c r="PTE53" s="734"/>
      <c r="PTF53" s="734"/>
      <c r="PTG53" s="734"/>
      <c r="PTH53" s="734"/>
      <c r="PTI53" s="734"/>
      <c r="PTJ53" s="734"/>
      <c r="PTK53" s="734"/>
      <c r="PTL53" s="734"/>
      <c r="PTM53" s="734"/>
      <c r="PTN53" s="734"/>
      <c r="PTO53" s="734"/>
      <c r="PTP53" s="734"/>
      <c r="PTQ53" s="734"/>
      <c r="PTR53" s="734"/>
      <c r="PTS53" s="734"/>
      <c r="PTT53" s="734"/>
      <c r="PTU53" s="734"/>
      <c r="PTV53" s="734"/>
      <c r="PTW53" s="734"/>
      <c r="PTX53" s="734"/>
      <c r="PTY53" s="734"/>
      <c r="PTZ53" s="734"/>
      <c r="PUA53" s="734"/>
      <c r="PUB53" s="734"/>
      <c r="PUC53" s="734"/>
      <c r="PUD53" s="734"/>
      <c r="PUE53" s="734"/>
      <c r="PUF53" s="734"/>
      <c r="PUG53" s="734"/>
      <c r="PUH53" s="734"/>
      <c r="PUI53" s="734"/>
      <c r="PUJ53" s="734"/>
      <c r="PUK53" s="734"/>
      <c r="PUL53" s="734"/>
      <c r="PUM53" s="734"/>
      <c r="PUN53" s="734"/>
      <c r="PUO53" s="734"/>
      <c r="PUP53" s="734"/>
      <c r="PUQ53" s="734"/>
      <c r="PUR53" s="734"/>
      <c r="PUS53" s="734"/>
      <c r="PUT53" s="734"/>
      <c r="PUU53" s="734"/>
      <c r="PUV53" s="734"/>
      <c r="PUW53" s="734"/>
      <c r="PUX53" s="734"/>
      <c r="PUY53" s="734"/>
      <c r="PUZ53" s="734"/>
      <c r="PVA53" s="734"/>
      <c r="PVB53" s="734"/>
      <c r="PVC53" s="734"/>
      <c r="PVD53" s="734"/>
      <c r="PVE53" s="734"/>
      <c r="PVF53" s="734"/>
      <c r="PVG53" s="734"/>
      <c r="PVH53" s="734"/>
      <c r="PVI53" s="734"/>
      <c r="PVJ53" s="734"/>
      <c r="PVK53" s="734"/>
      <c r="PVL53" s="734"/>
      <c r="PVM53" s="734"/>
      <c r="PVN53" s="734"/>
      <c r="PVO53" s="734"/>
      <c r="PVP53" s="734"/>
      <c r="PVQ53" s="734"/>
      <c r="PVR53" s="734"/>
      <c r="PVS53" s="734"/>
      <c r="PVT53" s="734"/>
      <c r="PVU53" s="734"/>
      <c r="PVV53" s="734"/>
      <c r="PVW53" s="734"/>
      <c r="PVX53" s="734"/>
      <c r="PVY53" s="734"/>
      <c r="PVZ53" s="734"/>
      <c r="PWA53" s="734"/>
      <c r="PWB53" s="734"/>
      <c r="PWC53" s="734"/>
      <c r="PWD53" s="734"/>
      <c r="PWE53" s="734"/>
      <c r="PWF53" s="734"/>
      <c r="PWG53" s="734"/>
      <c r="PWH53" s="734"/>
      <c r="PWI53" s="734"/>
      <c r="PWJ53" s="734"/>
      <c r="PWK53" s="734"/>
      <c r="PWL53" s="734"/>
      <c r="PWM53" s="734"/>
      <c r="PWN53" s="734"/>
      <c r="PWO53" s="734"/>
      <c r="PWP53" s="734"/>
      <c r="PWQ53" s="734"/>
      <c r="PWR53" s="734"/>
      <c r="PWS53" s="734"/>
      <c r="PWT53" s="734"/>
      <c r="PWU53" s="734"/>
      <c r="PWV53" s="734"/>
      <c r="PWW53" s="734"/>
      <c r="PWX53" s="734"/>
      <c r="PWY53" s="734"/>
      <c r="PWZ53" s="734"/>
      <c r="PXA53" s="734"/>
      <c r="PXB53" s="734"/>
      <c r="PXC53" s="734"/>
      <c r="PXD53" s="734"/>
      <c r="PXE53" s="734"/>
      <c r="PXF53" s="734"/>
      <c r="PXG53" s="734"/>
      <c r="PXH53" s="734"/>
      <c r="PXI53" s="734"/>
      <c r="PXJ53" s="734"/>
      <c r="PXK53" s="734"/>
      <c r="PXL53" s="734"/>
      <c r="PXM53" s="734"/>
      <c r="PXN53" s="734"/>
      <c r="PXO53" s="734"/>
      <c r="PXP53" s="734"/>
      <c r="PXQ53" s="734"/>
      <c r="PXR53" s="734"/>
      <c r="PXS53" s="734"/>
      <c r="PXT53" s="734"/>
      <c r="PXU53" s="734"/>
      <c r="PXV53" s="734"/>
      <c r="PXW53" s="734"/>
      <c r="PXX53" s="734"/>
      <c r="PXY53" s="734"/>
      <c r="PXZ53" s="734"/>
      <c r="PYA53" s="734"/>
      <c r="PYB53" s="734"/>
      <c r="PYC53" s="734"/>
      <c r="PYD53" s="734"/>
      <c r="PYE53" s="734"/>
      <c r="PYF53" s="734"/>
      <c r="PYG53" s="734"/>
      <c r="PYH53" s="734"/>
      <c r="PYI53" s="734"/>
      <c r="PYJ53" s="734"/>
      <c r="PYK53" s="734"/>
      <c r="PYL53" s="734"/>
      <c r="PYM53" s="734"/>
      <c r="PYN53" s="734"/>
      <c r="PYO53" s="734"/>
      <c r="PYP53" s="734"/>
      <c r="PYQ53" s="734"/>
      <c r="PYR53" s="734"/>
      <c r="PYS53" s="734"/>
      <c r="PYT53" s="734"/>
      <c r="PYU53" s="734"/>
      <c r="PYV53" s="734"/>
      <c r="PYW53" s="734"/>
      <c r="PYX53" s="734"/>
      <c r="PYY53" s="734"/>
      <c r="PYZ53" s="734"/>
      <c r="PZA53" s="734"/>
      <c r="PZB53" s="734"/>
      <c r="PZC53" s="734"/>
      <c r="PZD53" s="734"/>
      <c r="PZE53" s="734"/>
      <c r="PZF53" s="734"/>
      <c r="PZG53" s="734"/>
      <c r="PZH53" s="734"/>
      <c r="PZI53" s="734"/>
      <c r="PZJ53" s="734"/>
      <c r="PZK53" s="734"/>
      <c r="PZL53" s="734"/>
      <c r="PZM53" s="734"/>
      <c r="PZN53" s="734"/>
      <c r="PZO53" s="734"/>
      <c r="PZP53" s="734"/>
      <c r="PZQ53" s="734"/>
      <c r="PZR53" s="734"/>
      <c r="PZS53" s="734"/>
      <c r="PZT53" s="734"/>
      <c r="PZU53" s="734"/>
      <c r="PZV53" s="734"/>
      <c r="PZW53" s="734"/>
      <c r="PZX53" s="734"/>
      <c r="PZY53" s="734"/>
      <c r="PZZ53" s="734"/>
      <c r="QAA53" s="734"/>
      <c r="QAB53" s="734"/>
      <c r="QAC53" s="734"/>
      <c r="QAD53" s="734"/>
      <c r="QAE53" s="734"/>
      <c r="QAF53" s="734"/>
      <c r="QAG53" s="734"/>
      <c r="QAH53" s="734"/>
      <c r="QAI53" s="734"/>
      <c r="QAJ53" s="734"/>
      <c r="QAK53" s="734"/>
      <c r="QAL53" s="734"/>
      <c r="QAM53" s="734"/>
      <c r="QAN53" s="734"/>
      <c r="QAO53" s="734"/>
      <c r="QAP53" s="734"/>
      <c r="QAQ53" s="734"/>
      <c r="QAR53" s="734"/>
      <c r="QAS53" s="734"/>
      <c r="QAT53" s="734"/>
      <c r="QAU53" s="734"/>
      <c r="QAV53" s="734"/>
      <c r="QAW53" s="734"/>
      <c r="QAX53" s="734"/>
      <c r="QAY53" s="734"/>
      <c r="QAZ53" s="734"/>
      <c r="QBA53" s="734"/>
      <c r="QBB53" s="734"/>
      <c r="QBC53" s="734"/>
      <c r="QBD53" s="734"/>
      <c r="QBE53" s="734"/>
      <c r="QBF53" s="734"/>
      <c r="QBG53" s="734"/>
      <c r="QBH53" s="734"/>
      <c r="QBI53" s="734"/>
      <c r="QBJ53" s="734"/>
      <c r="QBK53" s="734"/>
      <c r="QBL53" s="734"/>
      <c r="QBM53" s="734"/>
      <c r="QBN53" s="734"/>
      <c r="QBO53" s="734"/>
      <c r="QBP53" s="734"/>
      <c r="QBQ53" s="734"/>
      <c r="QBR53" s="734"/>
      <c r="QBS53" s="734"/>
      <c r="QBT53" s="734"/>
      <c r="QBU53" s="734"/>
      <c r="QBV53" s="734"/>
      <c r="QBW53" s="734"/>
      <c r="QBX53" s="734"/>
      <c r="QBY53" s="734"/>
      <c r="QBZ53" s="734"/>
      <c r="QCA53" s="734"/>
      <c r="QCB53" s="734"/>
      <c r="QCC53" s="734"/>
      <c r="QCD53" s="734"/>
      <c r="QCE53" s="734"/>
      <c r="QCF53" s="734"/>
      <c r="QCG53" s="734"/>
      <c r="QCH53" s="734"/>
      <c r="QCI53" s="734"/>
      <c r="QCJ53" s="734"/>
      <c r="QCK53" s="734"/>
      <c r="QCL53" s="734"/>
      <c r="QCM53" s="734"/>
      <c r="QCN53" s="734"/>
      <c r="QCO53" s="734"/>
      <c r="QCP53" s="734"/>
      <c r="QCQ53" s="734"/>
      <c r="QCR53" s="734"/>
      <c r="QCS53" s="734"/>
      <c r="QCT53" s="734"/>
      <c r="QCU53" s="734"/>
      <c r="QCV53" s="734"/>
      <c r="QCW53" s="734"/>
      <c r="QCX53" s="734"/>
      <c r="QCY53" s="734"/>
      <c r="QCZ53" s="734"/>
      <c r="QDA53" s="734"/>
      <c r="QDB53" s="734"/>
      <c r="QDC53" s="734"/>
      <c r="QDD53" s="734"/>
      <c r="QDE53" s="734"/>
      <c r="QDF53" s="734"/>
      <c r="QDG53" s="734"/>
      <c r="QDH53" s="734"/>
      <c r="QDI53" s="734"/>
      <c r="QDJ53" s="734"/>
      <c r="QDK53" s="734"/>
      <c r="QDL53" s="734"/>
      <c r="QDM53" s="734"/>
      <c r="QDN53" s="734"/>
      <c r="QDO53" s="734"/>
      <c r="QDP53" s="734"/>
      <c r="QDQ53" s="734"/>
      <c r="QDR53" s="734"/>
      <c r="QDS53" s="734"/>
      <c r="QDT53" s="734"/>
      <c r="QDU53" s="734"/>
      <c r="QDV53" s="734"/>
      <c r="QDW53" s="734"/>
      <c r="QDX53" s="734"/>
      <c r="QDY53" s="734"/>
      <c r="QDZ53" s="734"/>
      <c r="QEA53" s="734"/>
      <c r="QEB53" s="734"/>
      <c r="QEC53" s="734"/>
      <c r="QED53" s="734"/>
      <c r="QEE53" s="734"/>
      <c r="QEF53" s="734"/>
      <c r="QEG53" s="734"/>
      <c r="QEH53" s="734"/>
      <c r="QEI53" s="734"/>
      <c r="QEJ53" s="734"/>
      <c r="QEK53" s="734"/>
      <c r="QEL53" s="734"/>
      <c r="QEM53" s="734"/>
      <c r="QEN53" s="734"/>
      <c r="QEO53" s="734"/>
      <c r="QEP53" s="734"/>
      <c r="QEQ53" s="734"/>
      <c r="QER53" s="734"/>
      <c r="QES53" s="734"/>
      <c r="QET53" s="734"/>
      <c r="QEU53" s="734"/>
      <c r="QEV53" s="734"/>
      <c r="QEW53" s="734"/>
      <c r="QEX53" s="734"/>
      <c r="QEY53" s="734"/>
      <c r="QEZ53" s="734"/>
      <c r="QFA53" s="734"/>
      <c r="QFB53" s="734"/>
      <c r="QFC53" s="734"/>
      <c r="QFD53" s="734"/>
      <c r="QFE53" s="734"/>
      <c r="QFF53" s="734"/>
      <c r="QFG53" s="734"/>
      <c r="QFH53" s="734"/>
      <c r="QFI53" s="734"/>
      <c r="QFJ53" s="734"/>
      <c r="QFK53" s="734"/>
      <c r="QFL53" s="734"/>
      <c r="QFM53" s="734"/>
      <c r="QFN53" s="734"/>
      <c r="QFO53" s="734"/>
      <c r="QFP53" s="734"/>
      <c r="QFQ53" s="734"/>
      <c r="QFR53" s="734"/>
      <c r="QFS53" s="734"/>
      <c r="QFT53" s="734"/>
      <c r="QFU53" s="734"/>
      <c r="QFV53" s="734"/>
      <c r="QFW53" s="734"/>
      <c r="QFX53" s="734"/>
      <c r="QFY53" s="734"/>
      <c r="QFZ53" s="734"/>
      <c r="QGA53" s="734"/>
      <c r="QGB53" s="734"/>
      <c r="QGC53" s="734"/>
      <c r="QGD53" s="734"/>
      <c r="QGE53" s="734"/>
      <c r="QGF53" s="734"/>
      <c r="QGG53" s="734"/>
      <c r="QGH53" s="734"/>
      <c r="QGI53" s="734"/>
      <c r="QGJ53" s="734"/>
      <c r="QGK53" s="734"/>
      <c r="QGL53" s="734"/>
      <c r="QGM53" s="734"/>
      <c r="QGN53" s="734"/>
      <c r="QGO53" s="734"/>
      <c r="QGP53" s="734"/>
      <c r="QGQ53" s="734"/>
      <c r="QGR53" s="734"/>
      <c r="QGS53" s="734"/>
      <c r="QGT53" s="734"/>
      <c r="QGU53" s="734"/>
      <c r="QGV53" s="734"/>
      <c r="QGW53" s="734"/>
      <c r="QGX53" s="734"/>
      <c r="QGY53" s="734"/>
      <c r="QGZ53" s="734"/>
      <c r="QHA53" s="734"/>
      <c r="QHB53" s="734"/>
      <c r="QHC53" s="734"/>
      <c r="QHD53" s="734"/>
      <c r="QHE53" s="734"/>
      <c r="QHF53" s="734"/>
      <c r="QHG53" s="734"/>
      <c r="QHH53" s="734"/>
      <c r="QHI53" s="734"/>
      <c r="QHJ53" s="734"/>
      <c r="QHK53" s="734"/>
      <c r="QHL53" s="734"/>
      <c r="QHM53" s="734"/>
      <c r="QHN53" s="734"/>
      <c r="QHO53" s="734"/>
      <c r="QHP53" s="734"/>
      <c r="QHQ53" s="734"/>
      <c r="QHR53" s="734"/>
      <c r="QHS53" s="734"/>
      <c r="QHT53" s="734"/>
      <c r="QHU53" s="734"/>
      <c r="QHV53" s="734"/>
      <c r="QHW53" s="734"/>
      <c r="QHX53" s="734"/>
      <c r="QHY53" s="734"/>
      <c r="QHZ53" s="734"/>
      <c r="QIA53" s="734"/>
      <c r="QIB53" s="734"/>
      <c r="QIC53" s="734"/>
      <c r="QID53" s="734"/>
      <c r="QIE53" s="734"/>
      <c r="QIF53" s="734"/>
      <c r="QIG53" s="734"/>
      <c r="QIH53" s="734"/>
      <c r="QII53" s="734"/>
      <c r="QIJ53" s="734"/>
      <c r="QIK53" s="734"/>
      <c r="QIL53" s="734"/>
      <c r="QIM53" s="734"/>
      <c r="QIN53" s="734"/>
      <c r="QIO53" s="734"/>
      <c r="QIP53" s="734"/>
      <c r="QIQ53" s="734"/>
      <c r="QIR53" s="734"/>
      <c r="QIS53" s="734"/>
      <c r="QIT53" s="734"/>
      <c r="QIU53" s="734"/>
      <c r="QIV53" s="734"/>
      <c r="QIW53" s="734"/>
      <c r="QIX53" s="734"/>
      <c r="QIY53" s="734"/>
      <c r="QIZ53" s="734"/>
      <c r="QJA53" s="734"/>
      <c r="QJB53" s="734"/>
      <c r="QJC53" s="734"/>
      <c r="QJD53" s="734"/>
      <c r="QJE53" s="734"/>
      <c r="QJF53" s="734"/>
      <c r="QJG53" s="734"/>
      <c r="QJH53" s="734"/>
      <c r="QJI53" s="734"/>
      <c r="QJJ53" s="734"/>
      <c r="QJK53" s="734"/>
      <c r="QJL53" s="734"/>
      <c r="QJM53" s="734"/>
      <c r="QJN53" s="734"/>
      <c r="QJO53" s="734"/>
      <c r="QJP53" s="734"/>
      <c r="QJQ53" s="734"/>
      <c r="QJR53" s="734"/>
      <c r="QJS53" s="734"/>
      <c r="QJT53" s="734"/>
      <c r="QJU53" s="734"/>
      <c r="QJV53" s="734"/>
      <c r="QJW53" s="734"/>
      <c r="QJX53" s="734"/>
      <c r="QJY53" s="734"/>
      <c r="QJZ53" s="734"/>
      <c r="QKA53" s="734"/>
      <c r="QKB53" s="734"/>
      <c r="QKC53" s="734"/>
      <c r="QKD53" s="734"/>
      <c r="QKE53" s="734"/>
      <c r="QKF53" s="734"/>
      <c r="QKG53" s="734"/>
      <c r="QKH53" s="734"/>
      <c r="QKI53" s="734"/>
      <c r="QKJ53" s="734"/>
      <c r="QKK53" s="734"/>
      <c r="QKL53" s="734"/>
      <c r="QKM53" s="734"/>
      <c r="QKN53" s="734"/>
      <c r="QKO53" s="734"/>
      <c r="QKP53" s="734"/>
      <c r="QKQ53" s="734"/>
      <c r="QKR53" s="734"/>
      <c r="QKS53" s="734"/>
      <c r="QKT53" s="734"/>
      <c r="QKU53" s="734"/>
      <c r="QKV53" s="734"/>
      <c r="QKW53" s="734"/>
      <c r="QKX53" s="734"/>
      <c r="QKY53" s="734"/>
      <c r="QKZ53" s="734"/>
      <c r="QLA53" s="734"/>
      <c r="QLB53" s="734"/>
      <c r="QLC53" s="734"/>
      <c r="QLD53" s="734"/>
      <c r="QLE53" s="734"/>
      <c r="QLF53" s="734"/>
      <c r="QLG53" s="734"/>
      <c r="QLH53" s="734"/>
      <c r="QLI53" s="734"/>
      <c r="QLJ53" s="734"/>
      <c r="QLK53" s="734"/>
      <c r="QLL53" s="734"/>
      <c r="QLM53" s="734"/>
      <c r="QLN53" s="734"/>
      <c r="QLO53" s="734"/>
      <c r="QLP53" s="734"/>
      <c r="QLQ53" s="734"/>
      <c r="QLR53" s="734"/>
      <c r="QLS53" s="734"/>
      <c r="QLT53" s="734"/>
      <c r="QLU53" s="734"/>
      <c r="QLV53" s="734"/>
      <c r="QLW53" s="734"/>
      <c r="QLX53" s="734"/>
      <c r="QLY53" s="734"/>
      <c r="QLZ53" s="734"/>
      <c r="QMA53" s="734"/>
      <c r="QMB53" s="734"/>
      <c r="QMC53" s="734"/>
      <c r="QMD53" s="734"/>
      <c r="QME53" s="734"/>
      <c r="QMF53" s="734"/>
      <c r="QMG53" s="734"/>
      <c r="QMH53" s="734"/>
      <c r="QMI53" s="734"/>
      <c r="QMJ53" s="734"/>
      <c r="QMK53" s="734"/>
      <c r="QML53" s="734"/>
      <c r="QMM53" s="734"/>
      <c r="QMN53" s="734"/>
      <c r="QMO53" s="734"/>
      <c r="QMP53" s="734"/>
      <c r="QMQ53" s="734"/>
      <c r="QMR53" s="734"/>
      <c r="QMS53" s="734"/>
      <c r="QMT53" s="734"/>
      <c r="QMU53" s="734"/>
      <c r="QMV53" s="734"/>
      <c r="QMW53" s="734"/>
      <c r="QMX53" s="734"/>
      <c r="QMY53" s="734"/>
      <c r="QMZ53" s="734"/>
      <c r="QNA53" s="734"/>
      <c r="QNB53" s="734"/>
      <c r="QNC53" s="734"/>
      <c r="QND53" s="734"/>
      <c r="QNE53" s="734"/>
      <c r="QNF53" s="734"/>
      <c r="QNG53" s="734"/>
      <c r="QNH53" s="734"/>
      <c r="QNI53" s="734"/>
      <c r="QNJ53" s="734"/>
      <c r="QNK53" s="734"/>
      <c r="QNL53" s="734"/>
      <c r="QNM53" s="734"/>
      <c r="QNN53" s="734"/>
      <c r="QNO53" s="734"/>
      <c r="QNP53" s="734"/>
      <c r="QNQ53" s="734"/>
      <c r="QNR53" s="734"/>
      <c r="QNS53" s="734"/>
      <c r="QNT53" s="734"/>
      <c r="QNU53" s="734"/>
      <c r="QNV53" s="734"/>
      <c r="QNW53" s="734"/>
      <c r="QNX53" s="734"/>
      <c r="QNY53" s="734"/>
      <c r="QNZ53" s="734"/>
      <c r="QOA53" s="734"/>
      <c r="QOB53" s="734"/>
      <c r="QOC53" s="734"/>
      <c r="QOD53" s="734"/>
      <c r="QOE53" s="734"/>
      <c r="QOF53" s="734"/>
      <c r="QOG53" s="734"/>
      <c r="QOH53" s="734"/>
      <c r="QOI53" s="734"/>
      <c r="QOJ53" s="734"/>
      <c r="QOK53" s="734"/>
      <c r="QOL53" s="734"/>
      <c r="QOM53" s="734"/>
      <c r="QON53" s="734"/>
      <c r="QOO53" s="734"/>
      <c r="QOP53" s="734"/>
      <c r="QOQ53" s="734"/>
      <c r="QOR53" s="734"/>
      <c r="QOS53" s="734"/>
      <c r="QOT53" s="734"/>
      <c r="QOU53" s="734"/>
      <c r="QOV53" s="734"/>
      <c r="QOW53" s="734"/>
      <c r="QOX53" s="734"/>
      <c r="QOY53" s="734"/>
      <c r="QOZ53" s="734"/>
      <c r="QPA53" s="734"/>
      <c r="QPB53" s="734"/>
      <c r="QPC53" s="734"/>
      <c r="QPD53" s="734"/>
      <c r="QPE53" s="734"/>
      <c r="QPF53" s="734"/>
      <c r="QPG53" s="734"/>
      <c r="QPH53" s="734"/>
      <c r="QPI53" s="734"/>
      <c r="QPJ53" s="734"/>
      <c r="QPK53" s="734"/>
      <c r="QPL53" s="734"/>
      <c r="QPM53" s="734"/>
      <c r="QPN53" s="734"/>
      <c r="QPO53" s="734"/>
      <c r="QPP53" s="734"/>
      <c r="QPQ53" s="734"/>
      <c r="QPR53" s="734"/>
      <c r="QPS53" s="734"/>
      <c r="QPT53" s="734"/>
      <c r="QPU53" s="734"/>
      <c r="QPV53" s="734"/>
      <c r="QPW53" s="734"/>
      <c r="QPX53" s="734"/>
      <c r="QPY53" s="734"/>
      <c r="QPZ53" s="734"/>
      <c r="QQA53" s="734"/>
      <c r="QQB53" s="734"/>
      <c r="QQC53" s="734"/>
      <c r="QQD53" s="734"/>
      <c r="QQE53" s="734"/>
      <c r="QQF53" s="734"/>
      <c r="QQG53" s="734"/>
      <c r="QQH53" s="734"/>
      <c r="QQI53" s="734"/>
      <c r="QQJ53" s="734"/>
      <c r="QQK53" s="734"/>
      <c r="QQL53" s="734"/>
      <c r="QQM53" s="734"/>
      <c r="QQN53" s="734"/>
      <c r="QQO53" s="734"/>
      <c r="QQP53" s="734"/>
      <c r="QQQ53" s="734"/>
      <c r="QQR53" s="734"/>
      <c r="QQS53" s="734"/>
      <c r="QQT53" s="734"/>
      <c r="QQU53" s="734"/>
      <c r="QQV53" s="734"/>
      <c r="QQW53" s="734"/>
      <c r="QQX53" s="734"/>
      <c r="QQY53" s="734"/>
      <c r="QQZ53" s="734"/>
      <c r="QRA53" s="734"/>
      <c r="QRB53" s="734"/>
      <c r="QRC53" s="734"/>
      <c r="QRD53" s="734"/>
      <c r="QRE53" s="734"/>
      <c r="QRF53" s="734"/>
      <c r="QRG53" s="734"/>
      <c r="QRH53" s="734"/>
      <c r="QRI53" s="734"/>
      <c r="QRJ53" s="734"/>
      <c r="QRK53" s="734"/>
      <c r="QRL53" s="734"/>
      <c r="QRM53" s="734"/>
      <c r="QRN53" s="734"/>
      <c r="QRO53" s="734"/>
      <c r="QRP53" s="734"/>
      <c r="QRQ53" s="734"/>
      <c r="QRR53" s="734"/>
      <c r="QRS53" s="734"/>
      <c r="QRT53" s="734"/>
      <c r="QRU53" s="734"/>
      <c r="QRV53" s="734"/>
      <c r="QRW53" s="734"/>
      <c r="QRX53" s="734"/>
      <c r="QRY53" s="734"/>
      <c r="QRZ53" s="734"/>
      <c r="QSA53" s="734"/>
      <c r="QSB53" s="734"/>
      <c r="QSC53" s="734"/>
      <c r="QSD53" s="734"/>
      <c r="QSE53" s="734"/>
      <c r="QSF53" s="734"/>
      <c r="QSG53" s="734"/>
      <c r="QSH53" s="734"/>
      <c r="QSI53" s="734"/>
      <c r="QSJ53" s="734"/>
      <c r="QSK53" s="734"/>
      <c r="QSL53" s="734"/>
      <c r="QSM53" s="734"/>
      <c r="QSN53" s="734"/>
      <c r="QSO53" s="734"/>
      <c r="QSP53" s="734"/>
      <c r="QSQ53" s="734"/>
      <c r="QSR53" s="734"/>
      <c r="QSS53" s="734"/>
      <c r="QST53" s="734"/>
      <c r="QSU53" s="734"/>
      <c r="QSV53" s="734"/>
      <c r="QSW53" s="734"/>
      <c r="QSX53" s="734"/>
      <c r="QSY53" s="734"/>
      <c r="QSZ53" s="734"/>
      <c r="QTA53" s="734"/>
      <c r="QTB53" s="734"/>
      <c r="QTC53" s="734"/>
      <c r="QTD53" s="734"/>
      <c r="QTE53" s="734"/>
      <c r="QTF53" s="734"/>
      <c r="QTG53" s="734"/>
      <c r="QTH53" s="734"/>
      <c r="QTI53" s="734"/>
      <c r="QTJ53" s="734"/>
      <c r="QTK53" s="734"/>
      <c r="QTL53" s="734"/>
      <c r="QTM53" s="734"/>
      <c r="QTN53" s="734"/>
      <c r="QTO53" s="734"/>
      <c r="QTP53" s="734"/>
      <c r="QTQ53" s="734"/>
      <c r="QTR53" s="734"/>
      <c r="QTS53" s="734"/>
      <c r="QTT53" s="734"/>
      <c r="QTU53" s="734"/>
      <c r="QTV53" s="734"/>
      <c r="QTW53" s="734"/>
      <c r="QTX53" s="734"/>
      <c r="QTY53" s="734"/>
      <c r="QTZ53" s="734"/>
      <c r="QUA53" s="734"/>
      <c r="QUB53" s="734"/>
      <c r="QUC53" s="734"/>
      <c r="QUD53" s="734"/>
      <c r="QUE53" s="734"/>
      <c r="QUF53" s="734"/>
      <c r="QUG53" s="734"/>
      <c r="QUH53" s="734"/>
      <c r="QUI53" s="734"/>
      <c r="QUJ53" s="734"/>
      <c r="QUK53" s="734"/>
      <c r="QUL53" s="734"/>
      <c r="QUM53" s="734"/>
      <c r="QUN53" s="734"/>
      <c r="QUO53" s="734"/>
      <c r="QUP53" s="734"/>
      <c r="QUQ53" s="734"/>
      <c r="QUR53" s="734"/>
      <c r="QUS53" s="734"/>
      <c r="QUT53" s="734"/>
      <c r="QUU53" s="734"/>
      <c r="QUV53" s="734"/>
      <c r="QUW53" s="734"/>
      <c r="QUX53" s="734"/>
      <c r="QUY53" s="734"/>
      <c r="QUZ53" s="734"/>
      <c r="QVA53" s="734"/>
      <c r="QVB53" s="734"/>
      <c r="QVC53" s="734"/>
      <c r="QVD53" s="734"/>
      <c r="QVE53" s="734"/>
      <c r="QVF53" s="734"/>
      <c r="QVG53" s="734"/>
      <c r="QVH53" s="734"/>
      <c r="QVI53" s="734"/>
      <c r="QVJ53" s="734"/>
      <c r="QVK53" s="734"/>
      <c r="QVL53" s="734"/>
      <c r="QVM53" s="734"/>
      <c r="QVN53" s="734"/>
      <c r="QVO53" s="734"/>
      <c r="QVP53" s="734"/>
      <c r="QVQ53" s="734"/>
      <c r="QVR53" s="734"/>
      <c r="QVS53" s="734"/>
      <c r="QVT53" s="734"/>
      <c r="QVU53" s="734"/>
      <c r="QVV53" s="734"/>
      <c r="QVW53" s="734"/>
      <c r="QVX53" s="734"/>
      <c r="QVY53" s="734"/>
      <c r="QVZ53" s="734"/>
      <c r="QWA53" s="734"/>
      <c r="QWB53" s="734"/>
      <c r="QWC53" s="734"/>
      <c r="QWD53" s="734"/>
      <c r="QWE53" s="734"/>
      <c r="QWF53" s="734"/>
      <c r="QWG53" s="734"/>
      <c r="QWH53" s="734"/>
      <c r="QWI53" s="734"/>
      <c r="QWJ53" s="734"/>
      <c r="QWK53" s="734"/>
      <c r="QWL53" s="734"/>
      <c r="QWM53" s="734"/>
      <c r="QWN53" s="734"/>
      <c r="QWO53" s="734"/>
      <c r="QWP53" s="734"/>
      <c r="QWQ53" s="734"/>
      <c r="QWR53" s="734"/>
      <c r="QWS53" s="734"/>
      <c r="QWT53" s="734"/>
      <c r="QWU53" s="734"/>
      <c r="QWV53" s="734"/>
      <c r="QWW53" s="734"/>
      <c r="QWX53" s="734"/>
      <c r="QWY53" s="734"/>
      <c r="QWZ53" s="734"/>
      <c r="QXA53" s="734"/>
      <c r="QXB53" s="734"/>
      <c r="QXC53" s="734"/>
      <c r="QXD53" s="734"/>
      <c r="QXE53" s="734"/>
      <c r="QXF53" s="734"/>
      <c r="QXG53" s="734"/>
      <c r="QXH53" s="734"/>
      <c r="QXI53" s="734"/>
      <c r="QXJ53" s="734"/>
      <c r="QXK53" s="734"/>
      <c r="QXL53" s="734"/>
      <c r="QXM53" s="734"/>
      <c r="QXN53" s="734"/>
      <c r="QXO53" s="734"/>
      <c r="QXP53" s="734"/>
      <c r="QXQ53" s="734"/>
      <c r="QXR53" s="734"/>
      <c r="QXS53" s="734"/>
      <c r="QXT53" s="734"/>
      <c r="QXU53" s="734"/>
      <c r="QXV53" s="734"/>
      <c r="QXW53" s="734"/>
      <c r="QXX53" s="734"/>
      <c r="QXY53" s="734"/>
      <c r="QXZ53" s="734"/>
      <c r="QYA53" s="734"/>
      <c r="QYB53" s="734"/>
      <c r="QYC53" s="734"/>
      <c r="QYD53" s="734"/>
      <c r="QYE53" s="734"/>
      <c r="QYF53" s="734"/>
      <c r="QYG53" s="734"/>
      <c r="QYH53" s="734"/>
      <c r="QYI53" s="734"/>
      <c r="QYJ53" s="734"/>
      <c r="QYK53" s="734"/>
      <c r="QYL53" s="734"/>
      <c r="QYM53" s="734"/>
      <c r="QYN53" s="734"/>
      <c r="QYO53" s="734"/>
      <c r="QYP53" s="734"/>
      <c r="QYQ53" s="734"/>
      <c r="QYR53" s="734"/>
      <c r="QYS53" s="734"/>
      <c r="QYT53" s="734"/>
      <c r="QYU53" s="734"/>
      <c r="QYV53" s="734"/>
      <c r="QYW53" s="734"/>
      <c r="QYX53" s="734"/>
      <c r="QYY53" s="734"/>
      <c r="QYZ53" s="734"/>
      <c r="QZA53" s="734"/>
      <c r="QZB53" s="734"/>
      <c r="QZC53" s="734"/>
      <c r="QZD53" s="734"/>
      <c r="QZE53" s="734"/>
      <c r="QZF53" s="734"/>
      <c r="QZG53" s="734"/>
      <c r="QZH53" s="734"/>
      <c r="QZI53" s="734"/>
      <c r="QZJ53" s="734"/>
      <c r="QZK53" s="734"/>
      <c r="QZL53" s="734"/>
      <c r="QZM53" s="734"/>
      <c r="QZN53" s="734"/>
      <c r="QZO53" s="734"/>
      <c r="QZP53" s="734"/>
      <c r="QZQ53" s="734"/>
      <c r="QZR53" s="734"/>
      <c r="QZS53" s="734"/>
      <c r="QZT53" s="734"/>
      <c r="QZU53" s="734"/>
      <c r="QZV53" s="734"/>
      <c r="QZW53" s="734"/>
      <c r="QZX53" s="734"/>
      <c r="QZY53" s="734"/>
      <c r="QZZ53" s="734"/>
      <c r="RAA53" s="734"/>
      <c r="RAB53" s="734"/>
      <c r="RAC53" s="734"/>
      <c r="RAD53" s="734"/>
      <c r="RAE53" s="734"/>
      <c r="RAF53" s="734"/>
      <c r="RAG53" s="734"/>
      <c r="RAH53" s="734"/>
      <c r="RAI53" s="734"/>
      <c r="RAJ53" s="734"/>
      <c r="RAK53" s="734"/>
      <c r="RAL53" s="734"/>
      <c r="RAM53" s="734"/>
      <c r="RAN53" s="734"/>
      <c r="RAO53" s="734"/>
      <c r="RAP53" s="734"/>
      <c r="RAQ53" s="734"/>
      <c r="RAR53" s="734"/>
      <c r="RAS53" s="734"/>
      <c r="RAT53" s="734"/>
      <c r="RAU53" s="734"/>
      <c r="RAV53" s="734"/>
      <c r="RAW53" s="734"/>
      <c r="RAX53" s="734"/>
      <c r="RAY53" s="734"/>
      <c r="RAZ53" s="734"/>
      <c r="RBA53" s="734"/>
      <c r="RBB53" s="734"/>
      <c r="RBC53" s="734"/>
      <c r="RBD53" s="734"/>
      <c r="RBE53" s="734"/>
      <c r="RBF53" s="734"/>
      <c r="RBG53" s="734"/>
      <c r="RBH53" s="734"/>
      <c r="RBI53" s="734"/>
      <c r="RBJ53" s="734"/>
      <c r="RBK53" s="734"/>
      <c r="RBL53" s="734"/>
      <c r="RBM53" s="734"/>
      <c r="RBN53" s="734"/>
      <c r="RBO53" s="734"/>
      <c r="RBP53" s="734"/>
      <c r="RBQ53" s="734"/>
      <c r="RBR53" s="734"/>
      <c r="RBS53" s="734"/>
      <c r="RBT53" s="734"/>
      <c r="RBU53" s="734"/>
      <c r="RBV53" s="734"/>
      <c r="RBW53" s="734"/>
      <c r="RBX53" s="734"/>
      <c r="RBY53" s="734"/>
      <c r="RBZ53" s="734"/>
      <c r="RCA53" s="734"/>
      <c r="RCB53" s="734"/>
      <c r="RCC53" s="734"/>
      <c r="RCD53" s="734"/>
      <c r="RCE53" s="734"/>
      <c r="RCF53" s="734"/>
      <c r="RCG53" s="734"/>
      <c r="RCH53" s="734"/>
      <c r="RCI53" s="734"/>
      <c r="RCJ53" s="734"/>
      <c r="RCK53" s="734"/>
      <c r="RCL53" s="734"/>
      <c r="RCM53" s="734"/>
      <c r="RCN53" s="734"/>
      <c r="RCO53" s="734"/>
      <c r="RCP53" s="734"/>
      <c r="RCQ53" s="734"/>
      <c r="RCR53" s="734"/>
      <c r="RCS53" s="734"/>
      <c r="RCT53" s="734"/>
      <c r="RCU53" s="734"/>
      <c r="RCV53" s="734"/>
      <c r="RCW53" s="734"/>
      <c r="RCX53" s="734"/>
      <c r="RCY53" s="734"/>
      <c r="RCZ53" s="734"/>
      <c r="RDA53" s="734"/>
      <c r="RDB53" s="734"/>
      <c r="RDC53" s="734"/>
      <c r="RDD53" s="734"/>
      <c r="RDE53" s="734"/>
      <c r="RDF53" s="734"/>
      <c r="RDG53" s="734"/>
      <c r="RDH53" s="734"/>
      <c r="RDI53" s="734"/>
      <c r="RDJ53" s="734"/>
      <c r="RDK53" s="734"/>
      <c r="RDL53" s="734"/>
      <c r="RDM53" s="734"/>
      <c r="RDN53" s="734"/>
      <c r="RDO53" s="734"/>
      <c r="RDP53" s="734"/>
      <c r="RDQ53" s="734"/>
      <c r="RDR53" s="734"/>
      <c r="RDS53" s="734"/>
      <c r="RDT53" s="734"/>
      <c r="RDU53" s="734"/>
      <c r="RDV53" s="734"/>
      <c r="RDW53" s="734"/>
      <c r="RDX53" s="734"/>
      <c r="RDY53" s="734"/>
      <c r="RDZ53" s="734"/>
      <c r="REA53" s="734"/>
      <c r="REB53" s="734"/>
      <c r="REC53" s="734"/>
      <c r="RED53" s="734"/>
      <c r="REE53" s="734"/>
      <c r="REF53" s="734"/>
      <c r="REG53" s="734"/>
      <c r="REH53" s="734"/>
      <c r="REI53" s="734"/>
      <c r="REJ53" s="734"/>
      <c r="REK53" s="734"/>
      <c r="REL53" s="734"/>
      <c r="REM53" s="734"/>
      <c r="REN53" s="734"/>
      <c r="REO53" s="734"/>
      <c r="REP53" s="734"/>
      <c r="REQ53" s="734"/>
      <c r="RER53" s="734"/>
      <c r="RES53" s="734"/>
      <c r="RET53" s="734"/>
      <c r="REU53" s="734"/>
      <c r="REV53" s="734"/>
      <c r="REW53" s="734"/>
      <c r="REX53" s="734"/>
      <c r="REY53" s="734"/>
      <c r="REZ53" s="734"/>
      <c r="RFA53" s="734"/>
      <c r="RFB53" s="734"/>
      <c r="RFC53" s="734"/>
      <c r="RFD53" s="734"/>
      <c r="RFE53" s="734"/>
      <c r="RFF53" s="734"/>
      <c r="RFG53" s="734"/>
      <c r="RFH53" s="734"/>
      <c r="RFI53" s="734"/>
      <c r="RFJ53" s="734"/>
      <c r="RFK53" s="734"/>
      <c r="RFL53" s="734"/>
      <c r="RFM53" s="734"/>
      <c r="RFN53" s="734"/>
      <c r="RFO53" s="734"/>
      <c r="RFP53" s="734"/>
      <c r="RFQ53" s="734"/>
      <c r="RFR53" s="734"/>
      <c r="RFS53" s="734"/>
      <c r="RFT53" s="734"/>
      <c r="RFU53" s="734"/>
      <c r="RFV53" s="734"/>
      <c r="RFW53" s="734"/>
      <c r="RFX53" s="734"/>
      <c r="RFY53" s="734"/>
      <c r="RFZ53" s="734"/>
      <c r="RGA53" s="734"/>
      <c r="RGB53" s="734"/>
      <c r="RGC53" s="734"/>
      <c r="RGD53" s="734"/>
      <c r="RGE53" s="734"/>
      <c r="RGF53" s="734"/>
      <c r="RGG53" s="734"/>
      <c r="RGH53" s="734"/>
      <c r="RGI53" s="734"/>
      <c r="RGJ53" s="734"/>
      <c r="RGK53" s="734"/>
      <c r="RGL53" s="734"/>
      <c r="RGM53" s="734"/>
      <c r="RGN53" s="734"/>
      <c r="RGO53" s="734"/>
      <c r="RGP53" s="734"/>
      <c r="RGQ53" s="734"/>
      <c r="RGR53" s="734"/>
      <c r="RGS53" s="734"/>
      <c r="RGT53" s="734"/>
      <c r="RGU53" s="734"/>
      <c r="RGV53" s="734"/>
      <c r="RGW53" s="734"/>
      <c r="RGX53" s="734"/>
      <c r="RGY53" s="734"/>
      <c r="RGZ53" s="734"/>
      <c r="RHA53" s="734"/>
      <c r="RHB53" s="734"/>
      <c r="RHC53" s="734"/>
      <c r="RHD53" s="734"/>
      <c r="RHE53" s="734"/>
      <c r="RHF53" s="734"/>
      <c r="RHG53" s="734"/>
      <c r="RHH53" s="734"/>
      <c r="RHI53" s="734"/>
      <c r="RHJ53" s="734"/>
      <c r="RHK53" s="734"/>
      <c r="RHL53" s="734"/>
      <c r="RHM53" s="734"/>
      <c r="RHN53" s="734"/>
      <c r="RHO53" s="734"/>
      <c r="RHP53" s="734"/>
      <c r="RHQ53" s="734"/>
      <c r="RHR53" s="734"/>
      <c r="RHS53" s="734"/>
      <c r="RHT53" s="734"/>
      <c r="RHU53" s="734"/>
      <c r="RHV53" s="734"/>
      <c r="RHW53" s="734"/>
      <c r="RHX53" s="734"/>
      <c r="RHY53" s="734"/>
      <c r="RHZ53" s="734"/>
      <c r="RIA53" s="734"/>
      <c r="RIB53" s="734"/>
      <c r="RIC53" s="734"/>
      <c r="RID53" s="734"/>
      <c r="RIE53" s="734"/>
      <c r="RIF53" s="734"/>
      <c r="RIG53" s="734"/>
      <c r="RIH53" s="734"/>
      <c r="RII53" s="734"/>
      <c r="RIJ53" s="734"/>
      <c r="RIK53" s="734"/>
      <c r="RIL53" s="734"/>
      <c r="RIM53" s="734"/>
      <c r="RIN53" s="734"/>
      <c r="RIO53" s="734"/>
      <c r="RIP53" s="734"/>
      <c r="RIQ53" s="734"/>
      <c r="RIR53" s="734"/>
      <c r="RIS53" s="734"/>
      <c r="RIT53" s="734"/>
      <c r="RIU53" s="734"/>
      <c r="RIV53" s="734"/>
      <c r="RIW53" s="734"/>
      <c r="RIX53" s="734"/>
      <c r="RIY53" s="734"/>
      <c r="RIZ53" s="734"/>
      <c r="RJA53" s="734"/>
      <c r="RJB53" s="734"/>
      <c r="RJC53" s="734"/>
      <c r="RJD53" s="734"/>
      <c r="RJE53" s="734"/>
      <c r="RJF53" s="734"/>
      <c r="RJG53" s="734"/>
      <c r="RJH53" s="734"/>
      <c r="RJI53" s="734"/>
      <c r="RJJ53" s="734"/>
      <c r="RJK53" s="734"/>
      <c r="RJL53" s="734"/>
      <c r="RJM53" s="734"/>
      <c r="RJN53" s="734"/>
      <c r="RJO53" s="734"/>
      <c r="RJP53" s="734"/>
      <c r="RJQ53" s="734"/>
      <c r="RJR53" s="734"/>
      <c r="RJS53" s="734"/>
      <c r="RJT53" s="734"/>
      <c r="RJU53" s="734"/>
      <c r="RJV53" s="734"/>
      <c r="RJW53" s="734"/>
      <c r="RJX53" s="734"/>
      <c r="RJY53" s="734"/>
      <c r="RJZ53" s="734"/>
      <c r="RKA53" s="734"/>
      <c r="RKB53" s="734"/>
      <c r="RKC53" s="734"/>
      <c r="RKD53" s="734"/>
      <c r="RKE53" s="734"/>
      <c r="RKF53" s="734"/>
      <c r="RKG53" s="734"/>
      <c r="RKH53" s="734"/>
      <c r="RKI53" s="734"/>
      <c r="RKJ53" s="734"/>
      <c r="RKK53" s="734"/>
      <c r="RKL53" s="734"/>
      <c r="RKM53" s="734"/>
      <c r="RKN53" s="734"/>
      <c r="RKO53" s="734"/>
      <c r="RKP53" s="734"/>
      <c r="RKQ53" s="734"/>
      <c r="RKR53" s="734"/>
      <c r="RKS53" s="734"/>
      <c r="RKT53" s="734"/>
      <c r="RKU53" s="734"/>
      <c r="RKV53" s="734"/>
      <c r="RKW53" s="734"/>
      <c r="RKX53" s="734"/>
      <c r="RKY53" s="734"/>
      <c r="RKZ53" s="734"/>
      <c r="RLA53" s="734"/>
      <c r="RLB53" s="734"/>
      <c r="RLC53" s="734"/>
      <c r="RLD53" s="734"/>
      <c r="RLE53" s="734"/>
      <c r="RLF53" s="734"/>
      <c r="RLG53" s="734"/>
      <c r="RLH53" s="734"/>
      <c r="RLI53" s="734"/>
      <c r="RLJ53" s="734"/>
      <c r="RLK53" s="734"/>
      <c r="RLL53" s="734"/>
      <c r="RLM53" s="734"/>
      <c r="RLN53" s="734"/>
      <c r="RLO53" s="734"/>
      <c r="RLP53" s="734"/>
      <c r="RLQ53" s="734"/>
      <c r="RLR53" s="734"/>
      <c r="RLS53" s="734"/>
      <c r="RLT53" s="734"/>
      <c r="RLU53" s="734"/>
      <c r="RLV53" s="734"/>
      <c r="RLW53" s="734"/>
      <c r="RLX53" s="734"/>
      <c r="RLY53" s="734"/>
      <c r="RLZ53" s="734"/>
      <c r="RMA53" s="734"/>
      <c r="RMB53" s="734"/>
      <c r="RMC53" s="734"/>
      <c r="RMD53" s="734"/>
      <c r="RME53" s="734"/>
      <c r="RMF53" s="734"/>
      <c r="RMG53" s="734"/>
      <c r="RMH53" s="734"/>
      <c r="RMI53" s="734"/>
      <c r="RMJ53" s="734"/>
      <c r="RMK53" s="734"/>
      <c r="RML53" s="734"/>
      <c r="RMM53" s="734"/>
      <c r="RMN53" s="734"/>
      <c r="RMO53" s="734"/>
      <c r="RMP53" s="734"/>
      <c r="RMQ53" s="734"/>
      <c r="RMR53" s="734"/>
      <c r="RMS53" s="734"/>
      <c r="RMT53" s="734"/>
      <c r="RMU53" s="734"/>
      <c r="RMV53" s="734"/>
      <c r="RMW53" s="734"/>
      <c r="RMX53" s="734"/>
      <c r="RMY53" s="734"/>
      <c r="RMZ53" s="734"/>
      <c r="RNA53" s="734"/>
      <c r="RNB53" s="734"/>
      <c r="RNC53" s="734"/>
      <c r="RND53" s="734"/>
      <c r="RNE53" s="734"/>
      <c r="RNF53" s="734"/>
      <c r="RNG53" s="734"/>
      <c r="RNH53" s="734"/>
      <c r="RNI53" s="734"/>
      <c r="RNJ53" s="734"/>
      <c r="RNK53" s="734"/>
      <c r="RNL53" s="734"/>
      <c r="RNM53" s="734"/>
      <c r="RNN53" s="734"/>
      <c r="RNO53" s="734"/>
      <c r="RNP53" s="734"/>
      <c r="RNQ53" s="734"/>
      <c r="RNR53" s="734"/>
      <c r="RNS53" s="734"/>
      <c r="RNT53" s="734"/>
      <c r="RNU53" s="734"/>
      <c r="RNV53" s="734"/>
      <c r="RNW53" s="734"/>
      <c r="RNX53" s="734"/>
      <c r="RNY53" s="734"/>
      <c r="RNZ53" s="734"/>
      <c r="ROA53" s="734"/>
      <c r="ROB53" s="734"/>
      <c r="ROC53" s="734"/>
      <c r="ROD53" s="734"/>
      <c r="ROE53" s="734"/>
      <c r="ROF53" s="734"/>
      <c r="ROG53" s="734"/>
      <c r="ROH53" s="734"/>
      <c r="ROI53" s="734"/>
      <c r="ROJ53" s="734"/>
      <c r="ROK53" s="734"/>
      <c r="ROL53" s="734"/>
      <c r="ROM53" s="734"/>
      <c r="RON53" s="734"/>
      <c r="ROO53" s="734"/>
      <c r="ROP53" s="734"/>
      <c r="ROQ53" s="734"/>
      <c r="ROR53" s="734"/>
      <c r="ROS53" s="734"/>
      <c r="ROT53" s="734"/>
      <c r="ROU53" s="734"/>
      <c r="ROV53" s="734"/>
      <c r="ROW53" s="734"/>
      <c r="ROX53" s="734"/>
      <c r="ROY53" s="734"/>
      <c r="ROZ53" s="734"/>
      <c r="RPA53" s="734"/>
      <c r="RPB53" s="734"/>
      <c r="RPC53" s="734"/>
      <c r="RPD53" s="734"/>
      <c r="RPE53" s="734"/>
      <c r="RPF53" s="734"/>
      <c r="RPG53" s="734"/>
      <c r="RPH53" s="734"/>
      <c r="RPI53" s="734"/>
      <c r="RPJ53" s="734"/>
      <c r="RPK53" s="734"/>
      <c r="RPL53" s="734"/>
      <c r="RPM53" s="734"/>
      <c r="RPN53" s="734"/>
      <c r="RPO53" s="734"/>
      <c r="RPP53" s="734"/>
      <c r="RPQ53" s="734"/>
      <c r="RPR53" s="734"/>
      <c r="RPS53" s="734"/>
      <c r="RPT53" s="734"/>
      <c r="RPU53" s="734"/>
      <c r="RPV53" s="734"/>
      <c r="RPW53" s="734"/>
      <c r="RPX53" s="734"/>
      <c r="RPY53" s="734"/>
      <c r="RPZ53" s="734"/>
      <c r="RQA53" s="734"/>
      <c r="RQB53" s="734"/>
      <c r="RQC53" s="734"/>
      <c r="RQD53" s="734"/>
      <c r="RQE53" s="734"/>
      <c r="RQF53" s="734"/>
      <c r="RQG53" s="734"/>
      <c r="RQH53" s="734"/>
      <c r="RQI53" s="734"/>
      <c r="RQJ53" s="734"/>
      <c r="RQK53" s="734"/>
      <c r="RQL53" s="734"/>
      <c r="RQM53" s="734"/>
      <c r="RQN53" s="734"/>
      <c r="RQO53" s="734"/>
      <c r="RQP53" s="734"/>
      <c r="RQQ53" s="734"/>
      <c r="RQR53" s="734"/>
      <c r="RQS53" s="734"/>
      <c r="RQT53" s="734"/>
      <c r="RQU53" s="734"/>
      <c r="RQV53" s="734"/>
      <c r="RQW53" s="734"/>
      <c r="RQX53" s="734"/>
      <c r="RQY53" s="734"/>
      <c r="RQZ53" s="734"/>
      <c r="RRA53" s="734"/>
      <c r="RRB53" s="734"/>
      <c r="RRC53" s="734"/>
      <c r="RRD53" s="734"/>
      <c r="RRE53" s="734"/>
      <c r="RRF53" s="734"/>
      <c r="RRG53" s="734"/>
      <c r="RRH53" s="734"/>
      <c r="RRI53" s="734"/>
      <c r="RRJ53" s="734"/>
      <c r="RRK53" s="734"/>
      <c r="RRL53" s="734"/>
      <c r="RRM53" s="734"/>
      <c r="RRN53" s="734"/>
      <c r="RRO53" s="734"/>
      <c r="RRP53" s="734"/>
      <c r="RRQ53" s="734"/>
      <c r="RRR53" s="734"/>
      <c r="RRS53" s="734"/>
      <c r="RRT53" s="734"/>
      <c r="RRU53" s="734"/>
      <c r="RRV53" s="734"/>
      <c r="RRW53" s="734"/>
      <c r="RRX53" s="734"/>
      <c r="RRY53" s="734"/>
      <c r="RRZ53" s="734"/>
      <c r="RSA53" s="734"/>
      <c r="RSB53" s="734"/>
      <c r="RSC53" s="734"/>
      <c r="RSD53" s="734"/>
      <c r="RSE53" s="734"/>
      <c r="RSF53" s="734"/>
      <c r="RSG53" s="734"/>
      <c r="RSH53" s="734"/>
      <c r="RSI53" s="734"/>
      <c r="RSJ53" s="734"/>
      <c r="RSK53" s="734"/>
      <c r="RSL53" s="734"/>
      <c r="RSM53" s="734"/>
      <c r="RSN53" s="734"/>
      <c r="RSO53" s="734"/>
      <c r="RSP53" s="734"/>
      <c r="RSQ53" s="734"/>
      <c r="RSR53" s="734"/>
      <c r="RSS53" s="734"/>
      <c r="RST53" s="734"/>
      <c r="RSU53" s="734"/>
      <c r="RSV53" s="734"/>
      <c r="RSW53" s="734"/>
      <c r="RSX53" s="734"/>
      <c r="RSY53" s="734"/>
      <c r="RSZ53" s="734"/>
      <c r="RTA53" s="734"/>
      <c r="RTB53" s="734"/>
      <c r="RTC53" s="734"/>
      <c r="RTD53" s="734"/>
      <c r="RTE53" s="734"/>
      <c r="RTF53" s="734"/>
      <c r="RTG53" s="734"/>
      <c r="RTH53" s="734"/>
      <c r="RTI53" s="734"/>
      <c r="RTJ53" s="734"/>
      <c r="RTK53" s="734"/>
      <c r="RTL53" s="734"/>
      <c r="RTM53" s="734"/>
      <c r="RTN53" s="734"/>
      <c r="RTO53" s="734"/>
      <c r="RTP53" s="734"/>
      <c r="RTQ53" s="734"/>
      <c r="RTR53" s="734"/>
      <c r="RTS53" s="734"/>
      <c r="RTT53" s="734"/>
      <c r="RTU53" s="734"/>
      <c r="RTV53" s="734"/>
      <c r="RTW53" s="734"/>
      <c r="RTX53" s="734"/>
      <c r="RTY53" s="734"/>
      <c r="RTZ53" s="734"/>
      <c r="RUA53" s="734"/>
      <c r="RUB53" s="734"/>
      <c r="RUC53" s="734"/>
      <c r="RUD53" s="734"/>
      <c r="RUE53" s="734"/>
      <c r="RUF53" s="734"/>
      <c r="RUG53" s="734"/>
      <c r="RUH53" s="734"/>
      <c r="RUI53" s="734"/>
      <c r="RUJ53" s="734"/>
      <c r="RUK53" s="734"/>
      <c r="RUL53" s="734"/>
      <c r="RUM53" s="734"/>
      <c r="RUN53" s="734"/>
      <c r="RUO53" s="734"/>
      <c r="RUP53" s="734"/>
      <c r="RUQ53" s="734"/>
      <c r="RUR53" s="734"/>
      <c r="RUS53" s="734"/>
      <c r="RUT53" s="734"/>
      <c r="RUU53" s="734"/>
      <c r="RUV53" s="734"/>
      <c r="RUW53" s="734"/>
      <c r="RUX53" s="734"/>
      <c r="RUY53" s="734"/>
      <c r="RUZ53" s="734"/>
      <c r="RVA53" s="734"/>
      <c r="RVB53" s="734"/>
      <c r="RVC53" s="734"/>
      <c r="RVD53" s="734"/>
      <c r="RVE53" s="734"/>
      <c r="RVF53" s="734"/>
      <c r="RVG53" s="734"/>
      <c r="RVH53" s="734"/>
      <c r="RVI53" s="734"/>
      <c r="RVJ53" s="734"/>
      <c r="RVK53" s="734"/>
      <c r="RVL53" s="734"/>
      <c r="RVM53" s="734"/>
      <c r="RVN53" s="734"/>
      <c r="RVO53" s="734"/>
      <c r="RVP53" s="734"/>
      <c r="RVQ53" s="734"/>
      <c r="RVR53" s="734"/>
      <c r="RVS53" s="734"/>
      <c r="RVT53" s="734"/>
      <c r="RVU53" s="734"/>
      <c r="RVV53" s="734"/>
      <c r="RVW53" s="734"/>
      <c r="RVX53" s="734"/>
      <c r="RVY53" s="734"/>
      <c r="RVZ53" s="734"/>
      <c r="RWA53" s="734"/>
      <c r="RWB53" s="734"/>
      <c r="RWC53" s="734"/>
      <c r="RWD53" s="734"/>
      <c r="RWE53" s="734"/>
      <c r="RWF53" s="734"/>
      <c r="RWG53" s="734"/>
      <c r="RWH53" s="734"/>
      <c r="RWI53" s="734"/>
      <c r="RWJ53" s="734"/>
      <c r="RWK53" s="734"/>
      <c r="RWL53" s="734"/>
      <c r="RWM53" s="734"/>
      <c r="RWN53" s="734"/>
      <c r="RWO53" s="734"/>
      <c r="RWP53" s="734"/>
      <c r="RWQ53" s="734"/>
      <c r="RWR53" s="734"/>
      <c r="RWS53" s="734"/>
      <c r="RWT53" s="734"/>
      <c r="RWU53" s="734"/>
      <c r="RWV53" s="734"/>
      <c r="RWW53" s="734"/>
      <c r="RWX53" s="734"/>
      <c r="RWY53" s="734"/>
      <c r="RWZ53" s="734"/>
      <c r="RXA53" s="734"/>
      <c r="RXB53" s="734"/>
      <c r="RXC53" s="734"/>
      <c r="RXD53" s="734"/>
      <c r="RXE53" s="734"/>
      <c r="RXF53" s="734"/>
      <c r="RXG53" s="734"/>
      <c r="RXH53" s="734"/>
      <c r="RXI53" s="734"/>
      <c r="RXJ53" s="734"/>
      <c r="RXK53" s="734"/>
      <c r="RXL53" s="734"/>
      <c r="RXM53" s="734"/>
      <c r="RXN53" s="734"/>
      <c r="RXO53" s="734"/>
      <c r="RXP53" s="734"/>
      <c r="RXQ53" s="734"/>
      <c r="RXR53" s="734"/>
      <c r="RXS53" s="734"/>
      <c r="RXT53" s="734"/>
      <c r="RXU53" s="734"/>
      <c r="RXV53" s="734"/>
      <c r="RXW53" s="734"/>
      <c r="RXX53" s="734"/>
      <c r="RXY53" s="734"/>
      <c r="RXZ53" s="734"/>
      <c r="RYA53" s="734"/>
      <c r="RYB53" s="734"/>
      <c r="RYC53" s="734"/>
      <c r="RYD53" s="734"/>
      <c r="RYE53" s="734"/>
      <c r="RYF53" s="734"/>
      <c r="RYG53" s="734"/>
      <c r="RYH53" s="734"/>
      <c r="RYI53" s="734"/>
      <c r="RYJ53" s="734"/>
      <c r="RYK53" s="734"/>
      <c r="RYL53" s="734"/>
      <c r="RYM53" s="734"/>
      <c r="RYN53" s="734"/>
      <c r="RYO53" s="734"/>
      <c r="RYP53" s="734"/>
      <c r="RYQ53" s="734"/>
      <c r="RYR53" s="734"/>
      <c r="RYS53" s="734"/>
      <c r="RYT53" s="734"/>
      <c r="RYU53" s="734"/>
      <c r="RYV53" s="734"/>
      <c r="RYW53" s="734"/>
      <c r="RYX53" s="734"/>
      <c r="RYY53" s="734"/>
      <c r="RYZ53" s="734"/>
      <c r="RZA53" s="734"/>
      <c r="RZB53" s="734"/>
      <c r="RZC53" s="734"/>
      <c r="RZD53" s="734"/>
      <c r="RZE53" s="734"/>
      <c r="RZF53" s="734"/>
      <c r="RZG53" s="734"/>
      <c r="RZH53" s="734"/>
      <c r="RZI53" s="734"/>
      <c r="RZJ53" s="734"/>
      <c r="RZK53" s="734"/>
      <c r="RZL53" s="734"/>
      <c r="RZM53" s="734"/>
      <c r="RZN53" s="734"/>
      <c r="RZO53" s="734"/>
      <c r="RZP53" s="734"/>
      <c r="RZQ53" s="734"/>
      <c r="RZR53" s="734"/>
      <c r="RZS53" s="734"/>
      <c r="RZT53" s="734"/>
      <c r="RZU53" s="734"/>
      <c r="RZV53" s="734"/>
      <c r="RZW53" s="734"/>
      <c r="RZX53" s="734"/>
      <c r="RZY53" s="734"/>
      <c r="RZZ53" s="734"/>
      <c r="SAA53" s="734"/>
      <c r="SAB53" s="734"/>
      <c r="SAC53" s="734"/>
      <c r="SAD53" s="734"/>
      <c r="SAE53" s="734"/>
      <c r="SAF53" s="734"/>
      <c r="SAG53" s="734"/>
      <c r="SAH53" s="734"/>
      <c r="SAI53" s="734"/>
      <c r="SAJ53" s="734"/>
      <c r="SAK53" s="734"/>
      <c r="SAL53" s="734"/>
      <c r="SAM53" s="734"/>
      <c r="SAN53" s="734"/>
      <c r="SAO53" s="734"/>
      <c r="SAP53" s="734"/>
      <c r="SAQ53" s="734"/>
      <c r="SAR53" s="734"/>
      <c r="SAS53" s="734"/>
      <c r="SAT53" s="734"/>
      <c r="SAU53" s="734"/>
      <c r="SAV53" s="734"/>
      <c r="SAW53" s="734"/>
      <c r="SAX53" s="734"/>
      <c r="SAY53" s="734"/>
      <c r="SAZ53" s="734"/>
      <c r="SBA53" s="734"/>
      <c r="SBB53" s="734"/>
      <c r="SBC53" s="734"/>
      <c r="SBD53" s="734"/>
      <c r="SBE53" s="734"/>
      <c r="SBF53" s="734"/>
      <c r="SBG53" s="734"/>
      <c r="SBH53" s="734"/>
      <c r="SBI53" s="734"/>
      <c r="SBJ53" s="734"/>
      <c r="SBK53" s="734"/>
      <c r="SBL53" s="734"/>
      <c r="SBM53" s="734"/>
      <c r="SBN53" s="734"/>
      <c r="SBO53" s="734"/>
      <c r="SBP53" s="734"/>
      <c r="SBQ53" s="734"/>
      <c r="SBR53" s="734"/>
      <c r="SBS53" s="734"/>
      <c r="SBT53" s="734"/>
      <c r="SBU53" s="734"/>
      <c r="SBV53" s="734"/>
      <c r="SBW53" s="734"/>
      <c r="SBX53" s="734"/>
      <c r="SBY53" s="734"/>
      <c r="SBZ53" s="734"/>
      <c r="SCA53" s="734"/>
      <c r="SCB53" s="734"/>
      <c r="SCC53" s="734"/>
      <c r="SCD53" s="734"/>
      <c r="SCE53" s="734"/>
      <c r="SCF53" s="734"/>
      <c r="SCG53" s="734"/>
      <c r="SCH53" s="734"/>
      <c r="SCI53" s="734"/>
      <c r="SCJ53" s="734"/>
      <c r="SCK53" s="734"/>
      <c r="SCL53" s="734"/>
      <c r="SCM53" s="734"/>
      <c r="SCN53" s="734"/>
      <c r="SCO53" s="734"/>
      <c r="SCP53" s="734"/>
      <c r="SCQ53" s="734"/>
      <c r="SCR53" s="734"/>
      <c r="SCS53" s="734"/>
      <c r="SCT53" s="734"/>
      <c r="SCU53" s="734"/>
      <c r="SCV53" s="734"/>
      <c r="SCW53" s="734"/>
      <c r="SCX53" s="734"/>
      <c r="SCY53" s="734"/>
      <c r="SCZ53" s="734"/>
      <c r="SDA53" s="734"/>
      <c r="SDB53" s="734"/>
      <c r="SDC53" s="734"/>
      <c r="SDD53" s="734"/>
      <c r="SDE53" s="734"/>
      <c r="SDF53" s="734"/>
      <c r="SDG53" s="734"/>
      <c r="SDH53" s="734"/>
      <c r="SDI53" s="734"/>
      <c r="SDJ53" s="734"/>
      <c r="SDK53" s="734"/>
      <c r="SDL53" s="734"/>
      <c r="SDM53" s="734"/>
      <c r="SDN53" s="734"/>
      <c r="SDO53" s="734"/>
      <c r="SDP53" s="734"/>
      <c r="SDQ53" s="734"/>
      <c r="SDR53" s="734"/>
      <c r="SDS53" s="734"/>
      <c r="SDT53" s="734"/>
      <c r="SDU53" s="734"/>
      <c r="SDV53" s="734"/>
      <c r="SDW53" s="734"/>
      <c r="SDX53" s="734"/>
      <c r="SDY53" s="734"/>
      <c r="SDZ53" s="734"/>
      <c r="SEA53" s="734"/>
      <c r="SEB53" s="734"/>
      <c r="SEC53" s="734"/>
      <c r="SED53" s="734"/>
      <c r="SEE53" s="734"/>
      <c r="SEF53" s="734"/>
      <c r="SEG53" s="734"/>
      <c r="SEH53" s="734"/>
      <c r="SEI53" s="734"/>
      <c r="SEJ53" s="734"/>
      <c r="SEK53" s="734"/>
      <c r="SEL53" s="734"/>
      <c r="SEM53" s="734"/>
      <c r="SEN53" s="734"/>
      <c r="SEO53" s="734"/>
      <c r="SEP53" s="734"/>
      <c r="SEQ53" s="734"/>
      <c r="SER53" s="734"/>
      <c r="SES53" s="734"/>
      <c r="SET53" s="734"/>
      <c r="SEU53" s="734"/>
      <c r="SEV53" s="734"/>
      <c r="SEW53" s="734"/>
      <c r="SEX53" s="734"/>
      <c r="SEY53" s="734"/>
      <c r="SEZ53" s="734"/>
      <c r="SFA53" s="734"/>
      <c r="SFB53" s="734"/>
      <c r="SFC53" s="734"/>
      <c r="SFD53" s="734"/>
      <c r="SFE53" s="734"/>
      <c r="SFF53" s="734"/>
      <c r="SFG53" s="734"/>
      <c r="SFH53" s="734"/>
      <c r="SFI53" s="734"/>
      <c r="SFJ53" s="734"/>
      <c r="SFK53" s="734"/>
      <c r="SFL53" s="734"/>
      <c r="SFM53" s="734"/>
      <c r="SFN53" s="734"/>
      <c r="SFO53" s="734"/>
      <c r="SFP53" s="734"/>
      <c r="SFQ53" s="734"/>
      <c r="SFR53" s="734"/>
      <c r="SFS53" s="734"/>
      <c r="SFT53" s="734"/>
      <c r="SFU53" s="734"/>
      <c r="SFV53" s="734"/>
      <c r="SFW53" s="734"/>
      <c r="SFX53" s="734"/>
      <c r="SFY53" s="734"/>
      <c r="SFZ53" s="734"/>
      <c r="SGA53" s="734"/>
      <c r="SGB53" s="734"/>
      <c r="SGC53" s="734"/>
      <c r="SGD53" s="734"/>
      <c r="SGE53" s="734"/>
      <c r="SGF53" s="734"/>
      <c r="SGG53" s="734"/>
      <c r="SGH53" s="734"/>
      <c r="SGI53" s="734"/>
      <c r="SGJ53" s="734"/>
      <c r="SGK53" s="734"/>
      <c r="SGL53" s="734"/>
      <c r="SGM53" s="734"/>
      <c r="SGN53" s="734"/>
      <c r="SGO53" s="734"/>
      <c r="SGP53" s="734"/>
      <c r="SGQ53" s="734"/>
      <c r="SGR53" s="734"/>
      <c r="SGS53" s="734"/>
      <c r="SGT53" s="734"/>
      <c r="SGU53" s="734"/>
      <c r="SGV53" s="734"/>
      <c r="SGW53" s="734"/>
      <c r="SGX53" s="734"/>
      <c r="SGY53" s="734"/>
      <c r="SGZ53" s="734"/>
      <c r="SHA53" s="734"/>
      <c r="SHB53" s="734"/>
      <c r="SHC53" s="734"/>
      <c r="SHD53" s="734"/>
      <c r="SHE53" s="734"/>
      <c r="SHF53" s="734"/>
      <c r="SHG53" s="734"/>
      <c r="SHH53" s="734"/>
      <c r="SHI53" s="734"/>
      <c r="SHJ53" s="734"/>
      <c r="SHK53" s="734"/>
      <c r="SHL53" s="734"/>
      <c r="SHM53" s="734"/>
      <c r="SHN53" s="734"/>
      <c r="SHO53" s="734"/>
      <c r="SHP53" s="734"/>
      <c r="SHQ53" s="734"/>
      <c r="SHR53" s="734"/>
      <c r="SHS53" s="734"/>
      <c r="SHT53" s="734"/>
      <c r="SHU53" s="734"/>
      <c r="SHV53" s="734"/>
      <c r="SHW53" s="734"/>
      <c r="SHX53" s="734"/>
      <c r="SHY53" s="734"/>
      <c r="SHZ53" s="734"/>
      <c r="SIA53" s="734"/>
      <c r="SIB53" s="734"/>
      <c r="SIC53" s="734"/>
      <c r="SID53" s="734"/>
      <c r="SIE53" s="734"/>
      <c r="SIF53" s="734"/>
      <c r="SIG53" s="734"/>
      <c r="SIH53" s="734"/>
      <c r="SII53" s="734"/>
      <c r="SIJ53" s="734"/>
      <c r="SIK53" s="734"/>
      <c r="SIL53" s="734"/>
      <c r="SIM53" s="734"/>
      <c r="SIN53" s="734"/>
      <c r="SIO53" s="734"/>
      <c r="SIP53" s="734"/>
      <c r="SIQ53" s="734"/>
      <c r="SIR53" s="734"/>
      <c r="SIS53" s="734"/>
      <c r="SIT53" s="734"/>
      <c r="SIU53" s="734"/>
      <c r="SIV53" s="734"/>
      <c r="SIW53" s="734"/>
      <c r="SIX53" s="734"/>
      <c r="SIY53" s="734"/>
      <c r="SIZ53" s="734"/>
      <c r="SJA53" s="734"/>
      <c r="SJB53" s="734"/>
      <c r="SJC53" s="734"/>
      <c r="SJD53" s="734"/>
      <c r="SJE53" s="734"/>
      <c r="SJF53" s="734"/>
      <c r="SJG53" s="734"/>
      <c r="SJH53" s="734"/>
      <c r="SJI53" s="734"/>
      <c r="SJJ53" s="734"/>
      <c r="SJK53" s="734"/>
      <c r="SJL53" s="734"/>
      <c r="SJM53" s="734"/>
      <c r="SJN53" s="734"/>
      <c r="SJO53" s="734"/>
      <c r="SJP53" s="734"/>
      <c r="SJQ53" s="734"/>
      <c r="SJR53" s="734"/>
      <c r="SJS53" s="734"/>
      <c r="SJT53" s="734"/>
      <c r="SJU53" s="734"/>
      <c r="SJV53" s="734"/>
      <c r="SJW53" s="734"/>
      <c r="SJX53" s="734"/>
      <c r="SJY53" s="734"/>
      <c r="SJZ53" s="734"/>
      <c r="SKA53" s="734"/>
      <c r="SKB53" s="734"/>
      <c r="SKC53" s="734"/>
      <c r="SKD53" s="734"/>
      <c r="SKE53" s="734"/>
      <c r="SKF53" s="734"/>
      <c r="SKG53" s="734"/>
      <c r="SKH53" s="734"/>
      <c r="SKI53" s="734"/>
      <c r="SKJ53" s="734"/>
      <c r="SKK53" s="734"/>
      <c r="SKL53" s="734"/>
      <c r="SKM53" s="734"/>
      <c r="SKN53" s="734"/>
      <c r="SKO53" s="734"/>
      <c r="SKP53" s="734"/>
      <c r="SKQ53" s="734"/>
      <c r="SKR53" s="734"/>
      <c r="SKS53" s="734"/>
      <c r="SKT53" s="734"/>
      <c r="SKU53" s="734"/>
      <c r="SKV53" s="734"/>
      <c r="SKW53" s="734"/>
      <c r="SKX53" s="734"/>
      <c r="SKY53" s="734"/>
      <c r="SKZ53" s="734"/>
      <c r="SLA53" s="734"/>
      <c r="SLB53" s="734"/>
      <c r="SLC53" s="734"/>
      <c r="SLD53" s="734"/>
      <c r="SLE53" s="734"/>
      <c r="SLF53" s="734"/>
      <c r="SLG53" s="734"/>
      <c r="SLH53" s="734"/>
      <c r="SLI53" s="734"/>
      <c r="SLJ53" s="734"/>
      <c r="SLK53" s="734"/>
      <c r="SLL53" s="734"/>
      <c r="SLM53" s="734"/>
      <c r="SLN53" s="734"/>
      <c r="SLO53" s="734"/>
      <c r="SLP53" s="734"/>
      <c r="SLQ53" s="734"/>
      <c r="SLR53" s="734"/>
      <c r="SLS53" s="734"/>
      <c r="SLT53" s="734"/>
      <c r="SLU53" s="734"/>
      <c r="SLV53" s="734"/>
      <c r="SLW53" s="734"/>
      <c r="SLX53" s="734"/>
      <c r="SLY53" s="734"/>
      <c r="SLZ53" s="734"/>
      <c r="SMA53" s="734"/>
      <c r="SMB53" s="734"/>
      <c r="SMC53" s="734"/>
      <c r="SMD53" s="734"/>
      <c r="SME53" s="734"/>
      <c r="SMF53" s="734"/>
      <c r="SMG53" s="734"/>
      <c r="SMH53" s="734"/>
      <c r="SMI53" s="734"/>
      <c r="SMJ53" s="734"/>
      <c r="SMK53" s="734"/>
      <c r="SML53" s="734"/>
      <c r="SMM53" s="734"/>
      <c r="SMN53" s="734"/>
      <c r="SMO53" s="734"/>
      <c r="SMP53" s="734"/>
      <c r="SMQ53" s="734"/>
      <c r="SMR53" s="734"/>
      <c r="SMS53" s="734"/>
      <c r="SMT53" s="734"/>
      <c r="SMU53" s="734"/>
      <c r="SMV53" s="734"/>
      <c r="SMW53" s="734"/>
      <c r="SMX53" s="734"/>
      <c r="SMY53" s="734"/>
      <c r="SMZ53" s="734"/>
      <c r="SNA53" s="734"/>
      <c r="SNB53" s="734"/>
      <c r="SNC53" s="734"/>
      <c r="SND53" s="734"/>
      <c r="SNE53" s="734"/>
      <c r="SNF53" s="734"/>
      <c r="SNG53" s="734"/>
      <c r="SNH53" s="734"/>
      <c r="SNI53" s="734"/>
      <c r="SNJ53" s="734"/>
      <c r="SNK53" s="734"/>
      <c r="SNL53" s="734"/>
      <c r="SNM53" s="734"/>
      <c r="SNN53" s="734"/>
      <c r="SNO53" s="734"/>
      <c r="SNP53" s="734"/>
      <c r="SNQ53" s="734"/>
      <c r="SNR53" s="734"/>
      <c r="SNS53" s="734"/>
      <c r="SNT53" s="734"/>
      <c r="SNU53" s="734"/>
      <c r="SNV53" s="734"/>
      <c r="SNW53" s="734"/>
      <c r="SNX53" s="734"/>
      <c r="SNY53" s="734"/>
      <c r="SNZ53" s="734"/>
      <c r="SOA53" s="734"/>
      <c r="SOB53" s="734"/>
      <c r="SOC53" s="734"/>
      <c r="SOD53" s="734"/>
      <c r="SOE53" s="734"/>
      <c r="SOF53" s="734"/>
      <c r="SOG53" s="734"/>
      <c r="SOH53" s="734"/>
      <c r="SOI53" s="734"/>
      <c r="SOJ53" s="734"/>
      <c r="SOK53" s="734"/>
      <c r="SOL53" s="734"/>
      <c r="SOM53" s="734"/>
      <c r="SON53" s="734"/>
      <c r="SOO53" s="734"/>
      <c r="SOP53" s="734"/>
      <c r="SOQ53" s="734"/>
      <c r="SOR53" s="734"/>
      <c r="SOS53" s="734"/>
      <c r="SOT53" s="734"/>
      <c r="SOU53" s="734"/>
      <c r="SOV53" s="734"/>
      <c r="SOW53" s="734"/>
      <c r="SOX53" s="734"/>
      <c r="SOY53" s="734"/>
      <c r="SOZ53" s="734"/>
      <c r="SPA53" s="734"/>
      <c r="SPB53" s="734"/>
      <c r="SPC53" s="734"/>
      <c r="SPD53" s="734"/>
      <c r="SPE53" s="734"/>
      <c r="SPF53" s="734"/>
      <c r="SPG53" s="734"/>
      <c r="SPH53" s="734"/>
      <c r="SPI53" s="734"/>
      <c r="SPJ53" s="734"/>
      <c r="SPK53" s="734"/>
      <c r="SPL53" s="734"/>
      <c r="SPM53" s="734"/>
      <c r="SPN53" s="734"/>
      <c r="SPO53" s="734"/>
      <c r="SPP53" s="734"/>
      <c r="SPQ53" s="734"/>
      <c r="SPR53" s="734"/>
      <c r="SPS53" s="734"/>
      <c r="SPT53" s="734"/>
      <c r="SPU53" s="734"/>
      <c r="SPV53" s="734"/>
      <c r="SPW53" s="734"/>
      <c r="SPX53" s="734"/>
      <c r="SPY53" s="734"/>
      <c r="SPZ53" s="734"/>
      <c r="SQA53" s="734"/>
      <c r="SQB53" s="734"/>
      <c r="SQC53" s="734"/>
      <c r="SQD53" s="734"/>
      <c r="SQE53" s="734"/>
      <c r="SQF53" s="734"/>
      <c r="SQG53" s="734"/>
      <c r="SQH53" s="734"/>
      <c r="SQI53" s="734"/>
      <c r="SQJ53" s="734"/>
      <c r="SQK53" s="734"/>
      <c r="SQL53" s="734"/>
      <c r="SQM53" s="734"/>
      <c r="SQN53" s="734"/>
      <c r="SQO53" s="734"/>
      <c r="SQP53" s="734"/>
      <c r="SQQ53" s="734"/>
      <c r="SQR53" s="734"/>
      <c r="SQS53" s="734"/>
      <c r="SQT53" s="734"/>
      <c r="SQU53" s="734"/>
      <c r="SQV53" s="734"/>
      <c r="SQW53" s="734"/>
      <c r="SQX53" s="734"/>
      <c r="SQY53" s="734"/>
      <c r="SQZ53" s="734"/>
      <c r="SRA53" s="734"/>
      <c r="SRB53" s="734"/>
      <c r="SRC53" s="734"/>
      <c r="SRD53" s="734"/>
      <c r="SRE53" s="734"/>
      <c r="SRF53" s="734"/>
      <c r="SRG53" s="734"/>
      <c r="SRH53" s="734"/>
      <c r="SRI53" s="734"/>
      <c r="SRJ53" s="734"/>
      <c r="SRK53" s="734"/>
      <c r="SRL53" s="734"/>
      <c r="SRM53" s="734"/>
      <c r="SRN53" s="734"/>
      <c r="SRO53" s="734"/>
      <c r="SRP53" s="734"/>
      <c r="SRQ53" s="734"/>
      <c r="SRR53" s="734"/>
      <c r="SRS53" s="734"/>
      <c r="SRT53" s="734"/>
      <c r="SRU53" s="734"/>
      <c r="SRV53" s="734"/>
      <c r="SRW53" s="734"/>
      <c r="SRX53" s="734"/>
      <c r="SRY53" s="734"/>
      <c r="SRZ53" s="734"/>
      <c r="SSA53" s="734"/>
      <c r="SSB53" s="734"/>
      <c r="SSC53" s="734"/>
      <c r="SSD53" s="734"/>
      <c r="SSE53" s="734"/>
      <c r="SSF53" s="734"/>
      <c r="SSG53" s="734"/>
      <c r="SSH53" s="734"/>
      <c r="SSI53" s="734"/>
      <c r="SSJ53" s="734"/>
      <c r="SSK53" s="734"/>
      <c r="SSL53" s="734"/>
      <c r="SSM53" s="734"/>
      <c r="SSN53" s="734"/>
      <c r="SSO53" s="734"/>
      <c r="SSP53" s="734"/>
      <c r="SSQ53" s="734"/>
      <c r="SSR53" s="734"/>
      <c r="SSS53" s="734"/>
      <c r="SST53" s="734"/>
      <c r="SSU53" s="734"/>
      <c r="SSV53" s="734"/>
      <c r="SSW53" s="734"/>
      <c r="SSX53" s="734"/>
      <c r="SSY53" s="734"/>
      <c r="SSZ53" s="734"/>
      <c r="STA53" s="734"/>
      <c r="STB53" s="734"/>
      <c r="STC53" s="734"/>
      <c r="STD53" s="734"/>
      <c r="STE53" s="734"/>
      <c r="STF53" s="734"/>
      <c r="STG53" s="734"/>
      <c r="STH53" s="734"/>
      <c r="STI53" s="734"/>
      <c r="STJ53" s="734"/>
      <c r="STK53" s="734"/>
      <c r="STL53" s="734"/>
      <c r="STM53" s="734"/>
      <c r="STN53" s="734"/>
      <c r="STO53" s="734"/>
      <c r="STP53" s="734"/>
      <c r="STQ53" s="734"/>
      <c r="STR53" s="734"/>
      <c r="STS53" s="734"/>
      <c r="STT53" s="734"/>
      <c r="STU53" s="734"/>
      <c r="STV53" s="734"/>
      <c r="STW53" s="734"/>
      <c r="STX53" s="734"/>
      <c r="STY53" s="734"/>
      <c r="STZ53" s="734"/>
      <c r="SUA53" s="734"/>
      <c r="SUB53" s="734"/>
      <c r="SUC53" s="734"/>
      <c r="SUD53" s="734"/>
      <c r="SUE53" s="734"/>
      <c r="SUF53" s="734"/>
      <c r="SUG53" s="734"/>
      <c r="SUH53" s="734"/>
      <c r="SUI53" s="734"/>
      <c r="SUJ53" s="734"/>
      <c r="SUK53" s="734"/>
      <c r="SUL53" s="734"/>
      <c r="SUM53" s="734"/>
      <c r="SUN53" s="734"/>
      <c r="SUO53" s="734"/>
      <c r="SUP53" s="734"/>
      <c r="SUQ53" s="734"/>
      <c r="SUR53" s="734"/>
      <c r="SUS53" s="734"/>
      <c r="SUT53" s="734"/>
      <c r="SUU53" s="734"/>
      <c r="SUV53" s="734"/>
      <c r="SUW53" s="734"/>
      <c r="SUX53" s="734"/>
      <c r="SUY53" s="734"/>
      <c r="SUZ53" s="734"/>
      <c r="SVA53" s="734"/>
      <c r="SVB53" s="734"/>
      <c r="SVC53" s="734"/>
      <c r="SVD53" s="734"/>
      <c r="SVE53" s="734"/>
      <c r="SVF53" s="734"/>
      <c r="SVG53" s="734"/>
      <c r="SVH53" s="734"/>
      <c r="SVI53" s="734"/>
      <c r="SVJ53" s="734"/>
      <c r="SVK53" s="734"/>
      <c r="SVL53" s="734"/>
      <c r="SVM53" s="734"/>
      <c r="SVN53" s="734"/>
      <c r="SVO53" s="734"/>
      <c r="SVP53" s="734"/>
      <c r="SVQ53" s="734"/>
      <c r="SVR53" s="734"/>
      <c r="SVS53" s="734"/>
      <c r="SVT53" s="734"/>
      <c r="SVU53" s="734"/>
      <c r="SVV53" s="734"/>
      <c r="SVW53" s="734"/>
      <c r="SVX53" s="734"/>
      <c r="SVY53" s="734"/>
      <c r="SVZ53" s="734"/>
      <c r="SWA53" s="734"/>
      <c r="SWB53" s="734"/>
      <c r="SWC53" s="734"/>
      <c r="SWD53" s="734"/>
      <c r="SWE53" s="734"/>
      <c r="SWF53" s="734"/>
      <c r="SWG53" s="734"/>
      <c r="SWH53" s="734"/>
      <c r="SWI53" s="734"/>
      <c r="SWJ53" s="734"/>
      <c r="SWK53" s="734"/>
      <c r="SWL53" s="734"/>
      <c r="SWM53" s="734"/>
      <c r="SWN53" s="734"/>
      <c r="SWO53" s="734"/>
      <c r="SWP53" s="734"/>
      <c r="SWQ53" s="734"/>
      <c r="SWR53" s="734"/>
      <c r="SWS53" s="734"/>
      <c r="SWT53" s="734"/>
      <c r="SWU53" s="734"/>
      <c r="SWV53" s="734"/>
      <c r="SWW53" s="734"/>
      <c r="SWX53" s="734"/>
      <c r="SWY53" s="734"/>
      <c r="SWZ53" s="734"/>
      <c r="SXA53" s="734"/>
      <c r="SXB53" s="734"/>
      <c r="SXC53" s="734"/>
      <c r="SXD53" s="734"/>
      <c r="SXE53" s="734"/>
      <c r="SXF53" s="734"/>
      <c r="SXG53" s="734"/>
      <c r="SXH53" s="734"/>
      <c r="SXI53" s="734"/>
      <c r="SXJ53" s="734"/>
      <c r="SXK53" s="734"/>
      <c r="SXL53" s="734"/>
      <c r="SXM53" s="734"/>
      <c r="SXN53" s="734"/>
      <c r="SXO53" s="734"/>
      <c r="SXP53" s="734"/>
      <c r="SXQ53" s="734"/>
      <c r="SXR53" s="734"/>
      <c r="SXS53" s="734"/>
      <c r="SXT53" s="734"/>
      <c r="SXU53" s="734"/>
      <c r="SXV53" s="734"/>
      <c r="SXW53" s="734"/>
      <c r="SXX53" s="734"/>
      <c r="SXY53" s="734"/>
      <c r="SXZ53" s="734"/>
      <c r="SYA53" s="734"/>
      <c r="SYB53" s="734"/>
      <c r="SYC53" s="734"/>
      <c r="SYD53" s="734"/>
      <c r="SYE53" s="734"/>
      <c r="SYF53" s="734"/>
      <c r="SYG53" s="734"/>
      <c r="SYH53" s="734"/>
      <c r="SYI53" s="734"/>
      <c r="SYJ53" s="734"/>
      <c r="SYK53" s="734"/>
      <c r="SYL53" s="734"/>
      <c r="SYM53" s="734"/>
      <c r="SYN53" s="734"/>
      <c r="SYO53" s="734"/>
      <c r="SYP53" s="734"/>
      <c r="SYQ53" s="734"/>
      <c r="SYR53" s="734"/>
      <c r="SYS53" s="734"/>
      <c r="SYT53" s="734"/>
      <c r="SYU53" s="734"/>
      <c r="SYV53" s="734"/>
      <c r="SYW53" s="734"/>
      <c r="SYX53" s="734"/>
      <c r="SYY53" s="734"/>
      <c r="SYZ53" s="734"/>
      <c r="SZA53" s="734"/>
      <c r="SZB53" s="734"/>
      <c r="SZC53" s="734"/>
      <c r="SZD53" s="734"/>
      <c r="SZE53" s="734"/>
      <c r="SZF53" s="734"/>
      <c r="SZG53" s="734"/>
      <c r="SZH53" s="734"/>
      <c r="SZI53" s="734"/>
      <c r="SZJ53" s="734"/>
      <c r="SZK53" s="734"/>
      <c r="SZL53" s="734"/>
      <c r="SZM53" s="734"/>
      <c r="SZN53" s="734"/>
      <c r="SZO53" s="734"/>
      <c r="SZP53" s="734"/>
      <c r="SZQ53" s="734"/>
      <c r="SZR53" s="734"/>
      <c r="SZS53" s="734"/>
      <c r="SZT53" s="734"/>
      <c r="SZU53" s="734"/>
      <c r="SZV53" s="734"/>
      <c r="SZW53" s="734"/>
      <c r="SZX53" s="734"/>
      <c r="SZY53" s="734"/>
      <c r="SZZ53" s="734"/>
      <c r="TAA53" s="734"/>
      <c r="TAB53" s="734"/>
      <c r="TAC53" s="734"/>
      <c r="TAD53" s="734"/>
      <c r="TAE53" s="734"/>
      <c r="TAF53" s="734"/>
      <c r="TAG53" s="734"/>
      <c r="TAH53" s="734"/>
      <c r="TAI53" s="734"/>
      <c r="TAJ53" s="734"/>
      <c r="TAK53" s="734"/>
      <c r="TAL53" s="734"/>
      <c r="TAM53" s="734"/>
      <c r="TAN53" s="734"/>
      <c r="TAO53" s="734"/>
      <c r="TAP53" s="734"/>
      <c r="TAQ53" s="734"/>
      <c r="TAR53" s="734"/>
      <c r="TAS53" s="734"/>
      <c r="TAT53" s="734"/>
      <c r="TAU53" s="734"/>
      <c r="TAV53" s="734"/>
      <c r="TAW53" s="734"/>
      <c r="TAX53" s="734"/>
      <c r="TAY53" s="734"/>
      <c r="TAZ53" s="734"/>
      <c r="TBA53" s="734"/>
      <c r="TBB53" s="734"/>
      <c r="TBC53" s="734"/>
      <c r="TBD53" s="734"/>
      <c r="TBE53" s="734"/>
      <c r="TBF53" s="734"/>
      <c r="TBG53" s="734"/>
      <c r="TBH53" s="734"/>
      <c r="TBI53" s="734"/>
      <c r="TBJ53" s="734"/>
      <c r="TBK53" s="734"/>
      <c r="TBL53" s="734"/>
      <c r="TBM53" s="734"/>
      <c r="TBN53" s="734"/>
      <c r="TBO53" s="734"/>
      <c r="TBP53" s="734"/>
      <c r="TBQ53" s="734"/>
      <c r="TBR53" s="734"/>
      <c r="TBS53" s="734"/>
      <c r="TBT53" s="734"/>
      <c r="TBU53" s="734"/>
      <c r="TBV53" s="734"/>
      <c r="TBW53" s="734"/>
      <c r="TBX53" s="734"/>
      <c r="TBY53" s="734"/>
      <c r="TBZ53" s="734"/>
      <c r="TCA53" s="734"/>
      <c r="TCB53" s="734"/>
      <c r="TCC53" s="734"/>
      <c r="TCD53" s="734"/>
      <c r="TCE53" s="734"/>
      <c r="TCF53" s="734"/>
      <c r="TCG53" s="734"/>
      <c r="TCH53" s="734"/>
      <c r="TCI53" s="734"/>
      <c r="TCJ53" s="734"/>
      <c r="TCK53" s="734"/>
      <c r="TCL53" s="734"/>
      <c r="TCM53" s="734"/>
      <c r="TCN53" s="734"/>
      <c r="TCO53" s="734"/>
      <c r="TCP53" s="734"/>
      <c r="TCQ53" s="734"/>
      <c r="TCR53" s="734"/>
      <c r="TCS53" s="734"/>
      <c r="TCT53" s="734"/>
      <c r="TCU53" s="734"/>
      <c r="TCV53" s="734"/>
      <c r="TCW53" s="734"/>
      <c r="TCX53" s="734"/>
      <c r="TCY53" s="734"/>
      <c r="TCZ53" s="734"/>
      <c r="TDA53" s="734"/>
      <c r="TDB53" s="734"/>
      <c r="TDC53" s="734"/>
      <c r="TDD53" s="734"/>
      <c r="TDE53" s="734"/>
      <c r="TDF53" s="734"/>
      <c r="TDG53" s="734"/>
      <c r="TDH53" s="734"/>
      <c r="TDI53" s="734"/>
      <c r="TDJ53" s="734"/>
      <c r="TDK53" s="734"/>
      <c r="TDL53" s="734"/>
      <c r="TDM53" s="734"/>
      <c r="TDN53" s="734"/>
      <c r="TDO53" s="734"/>
      <c r="TDP53" s="734"/>
      <c r="TDQ53" s="734"/>
      <c r="TDR53" s="734"/>
      <c r="TDS53" s="734"/>
      <c r="TDT53" s="734"/>
      <c r="TDU53" s="734"/>
      <c r="TDV53" s="734"/>
      <c r="TDW53" s="734"/>
      <c r="TDX53" s="734"/>
      <c r="TDY53" s="734"/>
      <c r="TDZ53" s="734"/>
      <c r="TEA53" s="734"/>
      <c r="TEB53" s="734"/>
      <c r="TEC53" s="734"/>
      <c r="TED53" s="734"/>
      <c r="TEE53" s="734"/>
      <c r="TEF53" s="734"/>
      <c r="TEG53" s="734"/>
      <c r="TEH53" s="734"/>
      <c r="TEI53" s="734"/>
      <c r="TEJ53" s="734"/>
      <c r="TEK53" s="734"/>
      <c r="TEL53" s="734"/>
      <c r="TEM53" s="734"/>
      <c r="TEN53" s="734"/>
      <c r="TEO53" s="734"/>
      <c r="TEP53" s="734"/>
      <c r="TEQ53" s="734"/>
      <c r="TER53" s="734"/>
      <c r="TES53" s="734"/>
      <c r="TET53" s="734"/>
      <c r="TEU53" s="734"/>
      <c r="TEV53" s="734"/>
      <c r="TEW53" s="734"/>
      <c r="TEX53" s="734"/>
      <c r="TEY53" s="734"/>
      <c r="TEZ53" s="734"/>
      <c r="TFA53" s="734"/>
      <c r="TFB53" s="734"/>
      <c r="TFC53" s="734"/>
      <c r="TFD53" s="734"/>
      <c r="TFE53" s="734"/>
      <c r="TFF53" s="734"/>
      <c r="TFG53" s="734"/>
      <c r="TFH53" s="734"/>
      <c r="TFI53" s="734"/>
      <c r="TFJ53" s="734"/>
      <c r="TFK53" s="734"/>
      <c r="TFL53" s="734"/>
      <c r="TFM53" s="734"/>
      <c r="TFN53" s="734"/>
      <c r="TFO53" s="734"/>
      <c r="TFP53" s="734"/>
      <c r="TFQ53" s="734"/>
      <c r="TFR53" s="734"/>
      <c r="TFS53" s="734"/>
      <c r="TFT53" s="734"/>
      <c r="TFU53" s="734"/>
      <c r="TFV53" s="734"/>
      <c r="TFW53" s="734"/>
      <c r="TFX53" s="734"/>
      <c r="TFY53" s="734"/>
      <c r="TFZ53" s="734"/>
      <c r="TGA53" s="734"/>
      <c r="TGB53" s="734"/>
      <c r="TGC53" s="734"/>
      <c r="TGD53" s="734"/>
      <c r="TGE53" s="734"/>
      <c r="TGF53" s="734"/>
      <c r="TGG53" s="734"/>
      <c r="TGH53" s="734"/>
      <c r="TGI53" s="734"/>
      <c r="TGJ53" s="734"/>
      <c r="TGK53" s="734"/>
      <c r="TGL53" s="734"/>
      <c r="TGM53" s="734"/>
      <c r="TGN53" s="734"/>
      <c r="TGO53" s="734"/>
      <c r="TGP53" s="734"/>
      <c r="TGQ53" s="734"/>
      <c r="TGR53" s="734"/>
      <c r="TGS53" s="734"/>
      <c r="TGT53" s="734"/>
      <c r="TGU53" s="734"/>
      <c r="TGV53" s="734"/>
      <c r="TGW53" s="734"/>
      <c r="TGX53" s="734"/>
      <c r="TGY53" s="734"/>
      <c r="TGZ53" s="734"/>
      <c r="THA53" s="734"/>
      <c r="THB53" s="734"/>
      <c r="THC53" s="734"/>
      <c r="THD53" s="734"/>
      <c r="THE53" s="734"/>
      <c r="THF53" s="734"/>
      <c r="THG53" s="734"/>
      <c r="THH53" s="734"/>
      <c r="THI53" s="734"/>
      <c r="THJ53" s="734"/>
      <c r="THK53" s="734"/>
      <c r="THL53" s="734"/>
      <c r="THM53" s="734"/>
      <c r="THN53" s="734"/>
      <c r="THO53" s="734"/>
      <c r="THP53" s="734"/>
      <c r="THQ53" s="734"/>
      <c r="THR53" s="734"/>
      <c r="THS53" s="734"/>
      <c r="THT53" s="734"/>
      <c r="THU53" s="734"/>
      <c r="THV53" s="734"/>
      <c r="THW53" s="734"/>
      <c r="THX53" s="734"/>
      <c r="THY53" s="734"/>
      <c r="THZ53" s="734"/>
      <c r="TIA53" s="734"/>
      <c r="TIB53" s="734"/>
      <c r="TIC53" s="734"/>
      <c r="TID53" s="734"/>
      <c r="TIE53" s="734"/>
      <c r="TIF53" s="734"/>
      <c r="TIG53" s="734"/>
      <c r="TIH53" s="734"/>
      <c r="TII53" s="734"/>
      <c r="TIJ53" s="734"/>
      <c r="TIK53" s="734"/>
      <c r="TIL53" s="734"/>
      <c r="TIM53" s="734"/>
      <c r="TIN53" s="734"/>
      <c r="TIO53" s="734"/>
      <c r="TIP53" s="734"/>
      <c r="TIQ53" s="734"/>
      <c r="TIR53" s="734"/>
      <c r="TIS53" s="734"/>
      <c r="TIT53" s="734"/>
      <c r="TIU53" s="734"/>
      <c r="TIV53" s="734"/>
      <c r="TIW53" s="734"/>
      <c r="TIX53" s="734"/>
      <c r="TIY53" s="734"/>
      <c r="TIZ53" s="734"/>
      <c r="TJA53" s="734"/>
      <c r="TJB53" s="734"/>
      <c r="TJC53" s="734"/>
      <c r="TJD53" s="734"/>
      <c r="TJE53" s="734"/>
      <c r="TJF53" s="734"/>
      <c r="TJG53" s="734"/>
      <c r="TJH53" s="734"/>
      <c r="TJI53" s="734"/>
      <c r="TJJ53" s="734"/>
      <c r="TJK53" s="734"/>
      <c r="TJL53" s="734"/>
      <c r="TJM53" s="734"/>
      <c r="TJN53" s="734"/>
      <c r="TJO53" s="734"/>
      <c r="TJP53" s="734"/>
      <c r="TJQ53" s="734"/>
      <c r="TJR53" s="734"/>
      <c r="TJS53" s="734"/>
      <c r="TJT53" s="734"/>
      <c r="TJU53" s="734"/>
      <c r="TJV53" s="734"/>
      <c r="TJW53" s="734"/>
      <c r="TJX53" s="734"/>
      <c r="TJY53" s="734"/>
      <c r="TJZ53" s="734"/>
      <c r="TKA53" s="734"/>
      <c r="TKB53" s="734"/>
      <c r="TKC53" s="734"/>
      <c r="TKD53" s="734"/>
      <c r="TKE53" s="734"/>
      <c r="TKF53" s="734"/>
      <c r="TKG53" s="734"/>
      <c r="TKH53" s="734"/>
      <c r="TKI53" s="734"/>
      <c r="TKJ53" s="734"/>
      <c r="TKK53" s="734"/>
      <c r="TKL53" s="734"/>
      <c r="TKM53" s="734"/>
      <c r="TKN53" s="734"/>
      <c r="TKO53" s="734"/>
      <c r="TKP53" s="734"/>
      <c r="TKQ53" s="734"/>
      <c r="TKR53" s="734"/>
      <c r="TKS53" s="734"/>
      <c r="TKT53" s="734"/>
      <c r="TKU53" s="734"/>
      <c r="TKV53" s="734"/>
      <c r="TKW53" s="734"/>
      <c r="TKX53" s="734"/>
      <c r="TKY53" s="734"/>
      <c r="TKZ53" s="734"/>
      <c r="TLA53" s="734"/>
      <c r="TLB53" s="734"/>
      <c r="TLC53" s="734"/>
      <c r="TLD53" s="734"/>
      <c r="TLE53" s="734"/>
      <c r="TLF53" s="734"/>
      <c r="TLG53" s="734"/>
      <c r="TLH53" s="734"/>
      <c r="TLI53" s="734"/>
      <c r="TLJ53" s="734"/>
      <c r="TLK53" s="734"/>
      <c r="TLL53" s="734"/>
      <c r="TLM53" s="734"/>
      <c r="TLN53" s="734"/>
      <c r="TLO53" s="734"/>
      <c r="TLP53" s="734"/>
      <c r="TLQ53" s="734"/>
      <c r="TLR53" s="734"/>
      <c r="TLS53" s="734"/>
      <c r="TLT53" s="734"/>
      <c r="TLU53" s="734"/>
      <c r="TLV53" s="734"/>
      <c r="TLW53" s="734"/>
      <c r="TLX53" s="734"/>
      <c r="TLY53" s="734"/>
      <c r="TLZ53" s="734"/>
      <c r="TMA53" s="734"/>
      <c r="TMB53" s="734"/>
      <c r="TMC53" s="734"/>
      <c r="TMD53" s="734"/>
      <c r="TME53" s="734"/>
      <c r="TMF53" s="734"/>
      <c r="TMG53" s="734"/>
      <c r="TMH53" s="734"/>
      <c r="TMI53" s="734"/>
      <c r="TMJ53" s="734"/>
      <c r="TMK53" s="734"/>
      <c r="TML53" s="734"/>
      <c r="TMM53" s="734"/>
      <c r="TMN53" s="734"/>
      <c r="TMO53" s="734"/>
      <c r="TMP53" s="734"/>
      <c r="TMQ53" s="734"/>
      <c r="TMR53" s="734"/>
      <c r="TMS53" s="734"/>
      <c r="TMT53" s="734"/>
      <c r="TMU53" s="734"/>
      <c r="TMV53" s="734"/>
      <c r="TMW53" s="734"/>
      <c r="TMX53" s="734"/>
      <c r="TMY53" s="734"/>
      <c r="TMZ53" s="734"/>
      <c r="TNA53" s="734"/>
      <c r="TNB53" s="734"/>
      <c r="TNC53" s="734"/>
      <c r="TND53" s="734"/>
      <c r="TNE53" s="734"/>
      <c r="TNF53" s="734"/>
      <c r="TNG53" s="734"/>
      <c r="TNH53" s="734"/>
      <c r="TNI53" s="734"/>
      <c r="TNJ53" s="734"/>
      <c r="TNK53" s="734"/>
      <c r="TNL53" s="734"/>
      <c r="TNM53" s="734"/>
      <c r="TNN53" s="734"/>
      <c r="TNO53" s="734"/>
      <c r="TNP53" s="734"/>
      <c r="TNQ53" s="734"/>
      <c r="TNR53" s="734"/>
      <c r="TNS53" s="734"/>
      <c r="TNT53" s="734"/>
      <c r="TNU53" s="734"/>
      <c r="TNV53" s="734"/>
      <c r="TNW53" s="734"/>
      <c r="TNX53" s="734"/>
      <c r="TNY53" s="734"/>
      <c r="TNZ53" s="734"/>
      <c r="TOA53" s="734"/>
      <c r="TOB53" s="734"/>
      <c r="TOC53" s="734"/>
      <c r="TOD53" s="734"/>
      <c r="TOE53" s="734"/>
      <c r="TOF53" s="734"/>
      <c r="TOG53" s="734"/>
      <c r="TOH53" s="734"/>
      <c r="TOI53" s="734"/>
      <c r="TOJ53" s="734"/>
      <c r="TOK53" s="734"/>
      <c r="TOL53" s="734"/>
      <c r="TOM53" s="734"/>
      <c r="TON53" s="734"/>
      <c r="TOO53" s="734"/>
      <c r="TOP53" s="734"/>
      <c r="TOQ53" s="734"/>
      <c r="TOR53" s="734"/>
      <c r="TOS53" s="734"/>
      <c r="TOT53" s="734"/>
      <c r="TOU53" s="734"/>
      <c r="TOV53" s="734"/>
      <c r="TOW53" s="734"/>
      <c r="TOX53" s="734"/>
      <c r="TOY53" s="734"/>
      <c r="TOZ53" s="734"/>
      <c r="TPA53" s="734"/>
      <c r="TPB53" s="734"/>
      <c r="TPC53" s="734"/>
      <c r="TPD53" s="734"/>
      <c r="TPE53" s="734"/>
      <c r="TPF53" s="734"/>
      <c r="TPG53" s="734"/>
      <c r="TPH53" s="734"/>
      <c r="TPI53" s="734"/>
      <c r="TPJ53" s="734"/>
      <c r="TPK53" s="734"/>
      <c r="TPL53" s="734"/>
      <c r="TPM53" s="734"/>
      <c r="TPN53" s="734"/>
      <c r="TPO53" s="734"/>
      <c r="TPP53" s="734"/>
      <c r="TPQ53" s="734"/>
      <c r="TPR53" s="734"/>
      <c r="TPS53" s="734"/>
      <c r="TPT53" s="734"/>
      <c r="TPU53" s="734"/>
      <c r="TPV53" s="734"/>
      <c r="TPW53" s="734"/>
      <c r="TPX53" s="734"/>
      <c r="TPY53" s="734"/>
      <c r="TPZ53" s="734"/>
      <c r="TQA53" s="734"/>
      <c r="TQB53" s="734"/>
      <c r="TQC53" s="734"/>
      <c r="TQD53" s="734"/>
      <c r="TQE53" s="734"/>
      <c r="TQF53" s="734"/>
      <c r="TQG53" s="734"/>
      <c r="TQH53" s="734"/>
      <c r="TQI53" s="734"/>
      <c r="TQJ53" s="734"/>
      <c r="TQK53" s="734"/>
      <c r="TQL53" s="734"/>
      <c r="TQM53" s="734"/>
      <c r="TQN53" s="734"/>
      <c r="TQO53" s="734"/>
      <c r="TQP53" s="734"/>
      <c r="TQQ53" s="734"/>
      <c r="TQR53" s="734"/>
      <c r="TQS53" s="734"/>
      <c r="TQT53" s="734"/>
      <c r="TQU53" s="734"/>
      <c r="TQV53" s="734"/>
      <c r="TQW53" s="734"/>
      <c r="TQX53" s="734"/>
      <c r="TQY53" s="734"/>
      <c r="TQZ53" s="734"/>
      <c r="TRA53" s="734"/>
      <c r="TRB53" s="734"/>
      <c r="TRC53" s="734"/>
      <c r="TRD53" s="734"/>
      <c r="TRE53" s="734"/>
      <c r="TRF53" s="734"/>
      <c r="TRG53" s="734"/>
      <c r="TRH53" s="734"/>
      <c r="TRI53" s="734"/>
      <c r="TRJ53" s="734"/>
      <c r="TRK53" s="734"/>
      <c r="TRL53" s="734"/>
      <c r="TRM53" s="734"/>
      <c r="TRN53" s="734"/>
      <c r="TRO53" s="734"/>
      <c r="TRP53" s="734"/>
      <c r="TRQ53" s="734"/>
      <c r="TRR53" s="734"/>
      <c r="TRS53" s="734"/>
      <c r="TRT53" s="734"/>
      <c r="TRU53" s="734"/>
      <c r="TRV53" s="734"/>
      <c r="TRW53" s="734"/>
      <c r="TRX53" s="734"/>
      <c r="TRY53" s="734"/>
      <c r="TRZ53" s="734"/>
      <c r="TSA53" s="734"/>
      <c r="TSB53" s="734"/>
      <c r="TSC53" s="734"/>
      <c r="TSD53" s="734"/>
      <c r="TSE53" s="734"/>
      <c r="TSF53" s="734"/>
      <c r="TSG53" s="734"/>
      <c r="TSH53" s="734"/>
      <c r="TSI53" s="734"/>
      <c r="TSJ53" s="734"/>
      <c r="TSK53" s="734"/>
      <c r="TSL53" s="734"/>
      <c r="TSM53" s="734"/>
      <c r="TSN53" s="734"/>
      <c r="TSO53" s="734"/>
      <c r="TSP53" s="734"/>
      <c r="TSQ53" s="734"/>
      <c r="TSR53" s="734"/>
      <c r="TSS53" s="734"/>
      <c r="TST53" s="734"/>
      <c r="TSU53" s="734"/>
      <c r="TSV53" s="734"/>
      <c r="TSW53" s="734"/>
      <c r="TSX53" s="734"/>
      <c r="TSY53" s="734"/>
      <c r="TSZ53" s="734"/>
      <c r="TTA53" s="734"/>
      <c r="TTB53" s="734"/>
      <c r="TTC53" s="734"/>
      <c r="TTD53" s="734"/>
      <c r="TTE53" s="734"/>
      <c r="TTF53" s="734"/>
      <c r="TTG53" s="734"/>
      <c r="TTH53" s="734"/>
      <c r="TTI53" s="734"/>
      <c r="TTJ53" s="734"/>
      <c r="TTK53" s="734"/>
      <c r="TTL53" s="734"/>
      <c r="TTM53" s="734"/>
      <c r="TTN53" s="734"/>
      <c r="TTO53" s="734"/>
      <c r="TTP53" s="734"/>
      <c r="TTQ53" s="734"/>
      <c r="TTR53" s="734"/>
      <c r="TTS53" s="734"/>
      <c r="TTT53" s="734"/>
      <c r="TTU53" s="734"/>
      <c r="TTV53" s="734"/>
      <c r="TTW53" s="734"/>
      <c r="TTX53" s="734"/>
      <c r="TTY53" s="734"/>
      <c r="TTZ53" s="734"/>
      <c r="TUA53" s="734"/>
      <c r="TUB53" s="734"/>
      <c r="TUC53" s="734"/>
      <c r="TUD53" s="734"/>
      <c r="TUE53" s="734"/>
      <c r="TUF53" s="734"/>
      <c r="TUG53" s="734"/>
      <c r="TUH53" s="734"/>
      <c r="TUI53" s="734"/>
      <c r="TUJ53" s="734"/>
      <c r="TUK53" s="734"/>
      <c r="TUL53" s="734"/>
      <c r="TUM53" s="734"/>
      <c r="TUN53" s="734"/>
      <c r="TUO53" s="734"/>
      <c r="TUP53" s="734"/>
      <c r="TUQ53" s="734"/>
      <c r="TUR53" s="734"/>
      <c r="TUS53" s="734"/>
      <c r="TUT53" s="734"/>
      <c r="TUU53" s="734"/>
      <c r="TUV53" s="734"/>
      <c r="TUW53" s="734"/>
      <c r="TUX53" s="734"/>
      <c r="TUY53" s="734"/>
      <c r="TUZ53" s="734"/>
      <c r="TVA53" s="734"/>
      <c r="TVB53" s="734"/>
      <c r="TVC53" s="734"/>
      <c r="TVD53" s="734"/>
      <c r="TVE53" s="734"/>
      <c r="TVF53" s="734"/>
      <c r="TVG53" s="734"/>
      <c r="TVH53" s="734"/>
      <c r="TVI53" s="734"/>
      <c r="TVJ53" s="734"/>
      <c r="TVK53" s="734"/>
      <c r="TVL53" s="734"/>
      <c r="TVM53" s="734"/>
      <c r="TVN53" s="734"/>
      <c r="TVO53" s="734"/>
      <c r="TVP53" s="734"/>
      <c r="TVQ53" s="734"/>
      <c r="TVR53" s="734"/>
      <c r="TVS53" s="734"/>
      <c r="TVT53" s="734"/>
      <c r="TVU53" s="734"/>
      <c r="TVV53" s="734"/>
      <c r="TVW53" s="734"/>
      <c r="TVX53" s="734"/>
      <c r="TVY53" s="734"/>
      <c r="TVZ53" s="734"/>
      <c r="TWA53" s="734"/>
      <c r="TWB53" s="734"/>
      <c r="TWC53" s="734"/>
      <c r="TWD53" s="734"/>
      <c r="TWE53" s="734"/>
      <c r="TWF53" s="734"/>
      <c r="TWG53" s="734"/>
      <c r="TWH53" s="734"/>
      <c r="TWI53" s="734"/>
      <c r="TWJ53" s="734"/>
      <c r="TWK53" s="734"/>
      <c r="TWL53" s="734"/>
      <c r="TWM53" s="734"/>
      <c r="TWN53" s="734"/>
      <c r="TWO53" s="734"/>
      <c r="TWP53" s="734"/>
      <c r="TWQ53" s="734"/>
      <c r="TWR53" s="734"/>
      <c r="TWS53" s="734"/>
      <c r="TWT53" s="734"/>
      <c r="TWU53" s="734"/>
      <c r="TWV53" s="734"/>
      <c r="TWW53" s="734"/>
      <c r="TWX53" s="734"/>
      <c r="TWY53" s="734"/>
      <c r="TWZ53" s="734"/>
      <c r="TXA53" s="734"/>
      <c r="TXB53" s="734"/>
      <c r="TXC53" s="734"/>
      <c r="TXD53" s="734"/>
      <c r="TXE53" s="734"/>
      <c r="TXF53" s="734"/>
      <c r="TXG53" s="734"/>
      <c r="TXH53" s="734"/>
      <c r="TXI53" s="734"/>
      <c r="TXJ53" s="734"/>
      <c r="TXK53" s="734"/>
      <c r="TXL53" s="734"/>
      <c r="TXM53" s="734"/>
      <c r="TXN53" s="734"/>
      <c r="TXO53" s="734"/>
      <c r="TXP53" s="734"/>
      <c r="TXQ53" s="734"/>
      <c r="TXR53" s="734"/>
      <c r="TXS53" s="734"/>
      <c r="TXT53" s="734"/>
      <c r="TXU53" s="734"/>
      <c r="TXV53" s="734"/>
      <c r="TXW53" s="734"/>
      <c r="TXX53" s="734"/>
      <c r="TXY53" s="734"/>
      <c r="TXZ53" s="734"/>
      <c r="TYA53" s="734"/>
      <c r="TYB53" s="734"/>
      <c r="TYC53" s="734"/>
      <c r="TYD53" s="734"/>
      <c r="TYE53" s="734"/>
      <c r="TYF53" s="734"/>
      <c r="TYG53" s="734"/>
      <c r="TYH53" s="734"/>
      <c r="TYI53" s="734"/>
      <c r="TYJ53" s="734"/>
      <c r="TYK53" s="734"/>
      <c r="TYL53" s="734"/>
      <c r="TYM53" s="734"/>
      <c r="TYN53" s="734"/>
      <c r="TYO53" s="734"/>
      <c r="TYP53" s="734"/>
      <c r="TYQ53" s="734"/>
      <c r="TYR53" s="734"/>
      <c r="TYS53" s="734"/>
      <c r="TYT53" s="734"/>
      <c r="TYU53" s="734"/>
      <c r="TYV53" s="734"/>
      <c r="TYW53" s="734"/>
      <c r="TYX53" s="734"/>
      <c r="TYY53" s="734"/>
      <c r="TYZ53" s="734"/>
      <c r="TZA53" s="734"/>
      <c r="TZB53" s="734"/>
      <c r="TZC53" s="734"/>
      <c r="TZD53" s="734"/>
      <c r="TZE53" s="734"/>
      <c r="TZF53" s="734"/>
      <c r="TZG53" s="734"/>
      <c r="TZH53" s="734"/>
      <c r="TZI53" s="734"/>
      <c r="TZJ53" s="734"/>
      <c r="TZK53" s="734"/>
      <c r="TZL53" s="734"/>
      <c r="TZM53" s="734"/>
      <c r="TZN53" s="734"/>
      <c r="TZO53" s="734"/>
      <c r="TZP53" s="734"/>
      <c r="TZQ53" s="734"/>
      <c r="TZR53" s="734"/>
      <c r="TZS53" s="734"/>
      <c r="TZT53" s="734"/>
      <c r="TZU53" s="734"/>
      <c r="TZV53" s="734"/>
      <c r="TZW53" s="734"/>
      <c r="TZX53" s="734"/>
      <c r="TZY53" s="734"/>
      <c r="TZZ53" s="734"/>
      <c r="UAA53" s="734"/>
      <c r="UAB53" s="734"/>
      <c r="UAC53" s="734"/>
      <c r="UAD53" s="734"/>
      <c r="UAE53" s="734"/>
      <c r="UAF53" s="734"/>
      <c r="UAG53" s="734"/>
      <c r="UAH53" s="734"/>
      <c r="UAI53" s="734"/>
      <c r="UAJ53" s="734"/>
      <c r="UAK53" s="734"/>
      <c r="UAL53" s="734"/>
      <c r="UAM53" s="734"/>
      <c r="UAN53" s="734"/>
      <c r="UAO53" s="734"/>
      <c r="UAP53" s="734"/>
      <c r="UAQ53" s="734"/>
      <c r="UAR53" s="734"/>
      <c r="UAS53" s="734"/>
      <c r="UAT53" s="734"/>
      <c r="UAU53" s="734"/>
      <c r="UAV53" s="734"/>
      <c r="UAW53" s="734"/>
      <c r="UAX53" s="734"/>
      <c r="UAY53" s="734"/>
      <c r="UAZ53" s="734"/>
      <c r="UBA53" s="734"/>
      <c r="UBB53" s="734"/>
      <c r="UBC53" s="734"/>
      <c r="UBD53" s="734"/>
      <c r="UBE53" s="734"/>
      <c r="UBF53" s="734"/>
      <c r="UBG53" s="734"/>
      <c r="UBH53" s="734"/>
      <c r="UBI53" s="734"/>
      <c r="UBJ53" s="734"/>
      <c r="UBK53" s="734"/>
      <c r="UBL53" s="734"/>
      <c r="UBM53" s="734"/>
      <c r="UBN53" s="734"/>
      <c r="UBO53" s="734"/>
      <c r="UBP53" s="734"/>
      <c r="UBQ53" s="734"/>
      <c r="UBR53" s="734"/>
      <c r="UBS53" s="734"/>
      <c r="UBT53" s="734"/>
      <c r="UBU53" s="734"/>
      <c r="UBV53" s="734"/>
      <c r="UBW53" s="734"/>
      <c r="UBX53" s="734"/>
      <c r="UBY53" s="734"/>
      <c r="UBZ53" s="734"/>
      <c r="UCA53" s="734"/>
      <c r="UCB53" s="734"/>
      <c r="UCC53" s="734"/>
      <c r="UCD53" s="734"/>
      <c r="UCE53" s="734"/>
      <c r="UCF53" s="734"/>
      <c r="UCG53" s="734"/>
      <c r="UCH53" s="734"/>
      <c r="UCI53" s="734"/>
      <c r="UCJ53" s="734"/>
      <c r="UCK53" s="734"/>
      <c r="UCL53" s="734"/>
      <c r="UCM53" s="734"/>
      <c r="UCN53" s="734"/>
      <c r="UCO53" s="734"/>
      <c r="UCP53" s="734"/>
      <c r="UCQ53" s="734"/>
      <c r="UCR53" s="734"/>
      <c r="UCS53" s="734"/>
      <c r="UCT53" s="734"/>
      <c r="UCU53" s="734"/>
      <c r="UCV53" s="734"/>
      <c r="UCW53" s="734"/>
      <c r="UCX53" s="734"/>
      <c r="UCY53" s="734"/>
      <c r="UCZ53" s="734"/>
      <c r="UDA53" s="734"/>
      <c r="UDB53" s="734"/>
      <c r="UDC53" s="734"/>
      <c r="UDD53" s="734"/>
      <c r="UDE53" s="734"/>
      <c r="UDF53" s="734"/>
      <c r="UDG53" s="734"/>
      <c r="UDH53" s="734"/>
      <c r="UDI53" s="734"/>
      <c r="UDJ53" s="734"/>
      <c r="UDK53" s="734"/>
      <c r="UDL53" s="734"/>
      <c r="UDM53" s="734"/>
      <c r="UDN53" s="734"/>
      <c r="UDO53" s="734"/>
      <c r="UDP53" s="734"/>
      <c r="UDQ53" s="734"/>
      <c r="UDR53" s="734"/>
      <c r="UDS53" s="734"/>
      <c r="UDT53" s="734"/>
      <c r="UDU53" s="734"/>
      <c r="UDV53" s="734"/>
      <c r="UDW53" s="734"/>
      <c r="UDX53" s="734"/>
      <c r="UDY53" s="734"/>
      <c r="UDZ53" s="734"/>
      <c r="UEA53" s="734"/>
      <c r="UEB53" s="734"/>
      <c r="UEC53" s="734"/>
      <c r="UED53" s="734"/>
      <c r="UEE53" s="734"/>
      <c r="UEF53" s="734"/>
      <c r="UEG53" s="734"/>
      <c r="UEH53" s="734"/>
      <c r="UEI53" s="734"/>
      <c r="UEJ53" s="734"/>
      <c r="UEK53" s="734"/>
      <c r="UEL53" s="734"/>
      <c r="UEM53" s="734"/>
      <c r="UEN53" s="734"/>
      <c r="UEO53" s="734"/>
      <c r="UEP53" s="734"/>
      <c r="UEQ53" s="734"/>
      <c r="UER53" s="734"/>
      <c r="UES53" s="734"/>
      <c r="UET53" s="734"/>
      <c r="UEU53" s="734"/>
      <c r="UEV53" s="734"/>
      <c r="UEW53" s="734"/>
      <c r="UEX53" s="734"/>
      <c r="UEY53" s="734"/>
      <c r="UEZ53" s="734"/>
      <c r="UFA53" s="734"/>
      <c r="UFB53" s="734"/>
      <c r="UFC53" s="734"/>
      <c r="UFD53" s="734"/>
      <c r="UFE53" s="734"/>
      <c r="UFF53" s="734"/>
      <c r="UFG53" s="734"/>
      <c r="UFH53" s="734"/>
      <c r="UFI53" s="734"/>
      <c r="UFJ53" s="734"/>
      <c r="UFK53" s="734"/>
      <c r="UFL53" s="734"/>
      <c r="UFM53" s="734"/>
      <c r="UFN53" s="734"/>
      <c r="UFO53" s="734"/>
      <c r="UFP53" s="734"/>
      <c r="UFQ53" s="734"/>
      <c r="UFR53" s="734"/>
      <c r="UFS53" s="734"/>
      <c r="UFT53" s="734"/>
      <c r="UFU53" s="734"/>
      <c r="UFV53" s="734"/>
      <c r="UFW53" s="734"/>
      <c r="UFX53" s="734"/>
      <c r="UFY53" s="734"/>
      <c r="UFZ53" s="734"/>
      <c r="UGA53" s="734"/>
      <c r="UGB53" s="734"/>
      <c r="UGC53" s="734"/>
      <c r="UGD53" s="734"/>
      <c r="UGE53" s="734"/>
      <c r="UGF53" s="734"/>
      <c r="UGG53" s="734"/>
      <c r="UGH53" s="734"/>
      <c r="UGI53" s="734"/>
      <c r="UGJ53" s="734"/>
      <c r="UGK53" s="734"/>
      <c r="UGL53" s="734"/>
      <c r="UGM53" s="734"/>
      <c r="UGN53" s="734"/>
      <c r="UGO53" s="734"/>
      <c r="UGP53" s="734"/>
      <c r="UGQ53" s="734"/>
      <c r="UGR53" s="734"/>
      <c r="UGS53" s="734"/>
      <c r="UGT53" s="734"/>
      <c r="UGU53" s="734"/>
      <c r="UGV53" s="734"/>
      <c r="UGW53" s="734"/>
      <c r="UGX53" s="734"/>
      <c r="UGY53" s="734"/>
      <c r="UGZ53" s="734"/>
      <c r="UHA53" s="734"/>
      <c r="UHB53" s="734"/>
      <c r="UHC53" s="734"/>
      <c r="UHD53" s="734"/>
      <c r="UHE53" s="734"/>
      <c r="UHF53" s="734"/>
      <c r="UHG53" s="734"/>
      <c r="UHH53" s="734"/>
      <c r="UHI53" s="734"/>
      <c r="UHJ53" s="734"/>
      <c r="UHK53" s="734"/>
      <c r="UHL53" s="734"/>
      <c r="UHM53" s="734"/>
      <c r="UHN53" s="734"/>
      <c r="UHO53" s="734"/>
      <c r="UHP53" s="734"/>
      <c r="UHQ53" s="734"/>
      <c r="UHR53" s="734"/>
      <c r="UHS53" s="734"/>
      <c r="UHT53" s="734"/>
      <c r="UHU53" s="734"/>
      <c r="UHV53" s="734"/>
      <c r="UHW53" s="734"/>
      <c r="UHX53" s="734"/>
      <c r="UHY53" s="734"/>
      <c r="UHZ53" s="734"/>
      <c r="UIA53" s="734"/>
      <c r="UIB53" s="734"/>
      <c r="UIC53" s="734"/>
      <c r="UID53" s="734"/>
      <c r="UIE53" s="734"/>
      <c r="UIF53" s="734"/>
      <c r="UIG53" s="734"/>
      <c r="UIH53" s="734"/>
      <c r="UII53" s="734"/>
      <c r="UIJ53" s="734"/>
      <c r="UIK53" s="734"/>
      <c r="UIL53" s="734"/>
      <c r="UIM53" s="734"/>
      <c r="UIN53" s="734"/>
      <c r="UIO53" s="734"/>
      <c r="UIP53" s="734"/>
      <c r="UIQ53" s="734"/>
      <c r="UIR53" s="734"/>
      <c r="UIS53" s="734"/>
      <c r="UIT53" s="734"/>
      <c r="UIU53" s="734"/>
      <c r="UIV53" s="734"/>
      <c r="UIW53" s="734"/>
      <c r="UIX53" s="734"/>
      <c r="UIY53" s="734"/>
      <c r="UIZ53" s="734"/>
      <c r="UJA53" s="734"/>
      <c r="UJB53" s="734"/>
      <c r="UJC53" s="734"/>
      <c r="UJD53" s="734"/>
      <c r="UJE53" s="734"/>
      <c r="UJF53" s="734"/>
      <c r="UJG53" s="734"/>
      <c r="UJH53" s="734"/>
      <c r="UJI53" s="734"/>
      <c r="UJJ53" s="734"/>
      <c r="UJK53" s="734"/>
      <c r="UJL53" s="734"/>
      <c r="UJM53" s="734"/>
      <c r="UJN53" s="734"/>
      <c r="UJO53" s="734"/>
      <c r="UJP53" s="734"/>
      <c r="UJQ53" s="734"/>
      <c r="UJR53" s="734"/>
      <c r="UJS53" s="734"/>
      <c r="UJT53" s="734"/>
      <c r="UJU53" s="734"/>
      <c r="UJV53" s="734"/>
      <c r="UJW53" s="734"/>
      <c r="UJX53" s="734"/>
      <c r="UJY53" s="734"/>
      <c r="UJZ53" s="734"/>
      <c r="UKA53" s="734"/>
      <c r="UKB53" s="734"/>
      <c r="UKC53" s="734"/>
      <c r="UKD53" s="734"/>
      <c r="UKE53" s="734"/>
      <c r="UKF53" s="734"/>
      <c r="UKG53" s="734"/>
      <c r="UKH53" s="734"/>
      <c r="UKI53" s="734"/>
      <c r="UKJ53" s="734"/>
      <c r="UKK53" s="734"/>
      <c r="UKL53" s="734"/>
      <c r="UKM53" s="734"/>
      <c r="UKN53" s="734"/>
      <c r="UKO53" s="734"/>
      <c r="UKP53" s="734"/>
      <c r="UKQ53" s="734"/>
      <c r="UKR53" s="734"/>
      <c r="UKS53" s="734"/>
      <c r="UKT53" s="734"/>
      <c r="UKU53" s="734"/>
      <c r="UKV53" s="734"/>
      <c r="UKW53" s="734"/>
      <c r="UKX53" s="734"/>
      <c r="UKY53" s="734"/>
      <c r="UKZ53" s="734"/>
      <c r="ULA53" s="734"/>
      <c r="ULB53" s="734"/>
      <c r="ULC53" s="734"/>
      <c r="ULD53" s="734"/>
      <c r="ULE53" s="734"/>
      <c r="ULF53" s="734"/>
      <c r="ULG53" s="734"/>
      <c r="ULH53" s="734"/>
      <c r="ULI53" s="734"/>
      <c r="ULJ53" s="734"/>
      <c r="ULK53" s="734"/>
      <c r="ULL53" s="734"/>
      <c r="ULM53" s="734"/>
      <c r="ULN53" s="734"/>
      <c r="ULO53" s="734"/>
      <c r="ULP53" s="734"/>
      <c r="ULQ53" s="734"/>
      <c r="ULR53" s="734"/>
      <c r="ULS53" s="734"/>
      <c r="ULT53" s="734"/>
      <c r="ULU53" s="734"/>
      <c r="ULV53" s="734"/>
      <c r="ULW53" s="734"/>
      <c r="ULX53" s="734"/>
      <c r="ULY53" s="734"/>
      <c r="ULZ53" s="734"/>
      <c r="UMA53" s="734"/>
      <c r="UMB53" s="734"/>
      <c r="UMC53" s="734"/>
      <c r="UMD53" s="734"/>
      <c r="UME53" s="734"/>
      <c r="UMF53" s="734"/>
      <c r="UMG53" s="734"/>
      <c r="UMH53" s="734"/>
      <c r="UMI53" s="734"/>
      <c r="UMJ53" s="734"/>
      <c r="UMK53" s="734"/>
      <c r="UML53" s="734"/>
      <c r="UMM53" s="734"/>
      <c r="UMN53" s="734"/>
      <c r="UMO53" s="734"/>
      <c r="UMP53" s="734"/>
      <c r="UMQ53" s="734"/>
      <c r="UMR53" s="734"/>
      <c r="UMS53" s="734"/>
      <c r="UMT53" s="734"/>
      <c r="UMU53" s="734"/>
      <c r="UMV53" s="734"/>
      <c r="UMW53" s="734"/>
      <c r="UMX53" s="734"/>
      <c r="UMY53" s="734"/>
      <c r="UMZ53" s="734"/>
      <c r="UNA53" s="734"/>
      <c r="UNB53" s="734"/>
      <c r="UNC53" s="734"/>
      <c r="UND53" s="734"/>
      <c r="UNE53" s="734"/>
      <c r="UNF53" s="734"/>
      <c r="UNG53" s="734"/>
      <c r="UNH53" s="734"/>
      <c r="UNI53" s="734"/>
      <c r="UNJ53" s="734"/>
      <c r="UNK53" s="734"/>
      <c r="UNL53" s="734"/>
      <c r="UNM53" s="734"/>
      <c r="UNN53" s="734"/>
      <c r="UNO53" s="734"/>
      <c r="UNP53" s="734"/>
      <c r="UNQ53" s="734"/>
      <c r="UNR53" s="734"/>
      <c r="UNS53" s="734"/>
      <c r="UNT53" s="734"/>
      <c r="UNU53" s="734"/>
      <c r="UNV53" s="734"/>
      <c r="UNW53" s="734"/>
      <c r="UNX53" s="734"/>
      <c r="UNY53" s="734"/>
      <c r="UNZ53" s="734"/>
      <c r="UOA53" s="734"/>
      <c r="UOB53" s="734"/>
      <c r="UOC53" s="734"/>
      <c r="UOD53" s="734"/>
      <c r="UOE53" s="734"/>
      <c r="UOF53" s="734"/>
      <c r="UOG53" s="734"/>
      <c r="UOH53" s="734"/>
      <c r="UOI53" s="734"/>
      <c r="UOJ53" s="734"/>
      <c r="UOK53" s="734"/>
      <c r="UOL53" s="734"/>
      <c r="UOM53" s="734"/>
      <c r="UON53" s="734"/>
      <c r="UOO53" s="734"/>
      <c r="UOP53" s="734"/>
      <c r="UOQ53" s="734"/>
      <c r="UOR53" s="734"/>
      <c r="UOS53" s="734"/>
      <c r="UOT53" s="734"/>
      <c r="UOU53" s="734"/>
      <c r="UOV53" s="734"/>
      <c r="UOW53" s="734"/>
      <c r="UOX53" s="734"/>
      <c r="UOY53" s="734"/>
      <c r="UOZ53" s="734"/>
      <c r="UPA53" s="734"/>
      <c r="UPB53" s="734"/>
      <c r="UPC53" s="734"/>
      <c r="UPD53" s="734"/>
      <c r="UPE53" s="734"/>
      <c r="UPF53" s="734"/>
      <c r="UPG53" s="734"/>
      <c r="UPH53" s="734"/>
      <c r="UPI53" s="734"/>
      <c r="UPJ53" s="734"/>
      <c r="UPK53" s="734"/>
      <c r="UPL53" s="734"/>
      <c r="UPM53" s="734"/>
      <c r="UPN53" s="734"/>
      <c r="UPO53" s="734"/>
      <c r="UPP53" s="734"/>
      <c r="UPQ53" s="734"/>
      <c r="UPR53" s="734"/>
      <c r="UPS53" s="734"/>
      <c r="UPT53" s="734"/>
      <c r="UPU53" s="734"/>
      <c r="UPV53" s="734"/>
      <c r="UPW53" s="734"/>
      <c r="UPX53" s="734"/>
      <c r="UPY53" s="734"/>
      <c r="UPZ53" s="734"/>
      <c r="UQA53" s="734"/>
      <c r="UQB53" s="734"/>
      <c r="UQC53" s="734"/>
      <c r="UQD53" s="734"/>
      <c r="UQE53" s="734"/>
      <c r="UQF53" s="734"/>
      <c r="UQG53" s="734"/>
      <c r="UQH53" s="734"/>
      <c r="UQI53" s="734"/>
      <c r="UQJ53" s="734"/>
      <c r="UQK53" s="734"/>
      <c r="UQL53" s="734"/>
      <c r="UQM53" s="734"/>
      <c r="UQN53" s="734"/>
      <c r="UQO53" s="734"/>
      <c r="UQP53" s="734"/>
      <c r="UQQ53" s="734"/>
      <c r="UQR53" s="734"/>
      <c r="UQS53" s="734"/>
      <c r="UQT53" s="734"/>
      <c r="UQU53" s="734"/>
      <c r="UQV53" s="734"/>
      <c r="UQW53" s="734"/>
      <c r="UQX53" s="734"/>
      <c r="UQY53" s="734"/>
      <c r="UQZ53" s="734"/>
      <c r="URA53" s="734"/>
      <c r="URB53" s="734"/>
      <c r="URC53" s="734"/>
      <c r="URD53" s="734"/>
      <c r="URE53" s="734"/>
      <c r="URF53" s="734"/>
      <c r="URG53" s="734"/>
      <c r="URH53" s="734"/>
      <c r="URI53" s="734"/>
      <c r="URJ53" s="734"/>
      <c r="URK53" s="734"/>
      <c r="URL53" s="734"/>
      <c r="URM53" s="734"/>
      <c r="URN53" s="734"/>
      <c r="URO53" s="734"/>
      <c r="URP53" s="734"/>
      <c r="URQ53" s="734"/>
      <c r="URR53" s="734"/>
      <c r="URS53" s="734"/>
      <c r="URT53" s="734"/>
      <c r="URU53" s="734"/>
      <c r="URV53" s="734"/>
      <c r="URW53" s="734"/>
      <c r="URX53" s="734"/>
      <c r="URY53" s="734"/>
      <c r="URZ53" s="734"/>
      <c r="USA53" s="734"/>
      <c r="USB53" s="734"/>
      <c r="USC53" s="734"/>
      <c r="USD53" s="734"/>
      <c r="USE53" s="734"/>
      <c r="USF53" s="734"/>
      <c r="USG53" s="734"/>
      <c r="USH53" s="734"/>
      <c r="USI53" s="734"/>
      <c r="USJ53" s="734"/>
      <c r="USK53" s="734"/>
      <c r="USL53" s="734"/>
      <c r="USM53" s="734"/>
      <c r="USN53" s="734"/>
      <c r="USO53" s="734"/>
      <c r="USP53" s="734"/>
      <c r="USQ53" s="734"/>
      <c r="USR53" s="734"/>
      <c r="USS53" s="734"/>
      <c r="UST53" s="734"/>
      <c r="USU53" s="734"/>
      <c r="USV53" s="734"/>
      <c r="USW53" s="734"/>
      <c r="USX53" s="734"/>
      <c r="USY53" s="734"/>
      <c r="USZ53" s="734"/>
      <c r="UTA53" s="734"/>
      <c r="UTB53" s="734"/>
      <c r="UTC53" s="734"/>
      <c r="UTD53" s="734"/>
      <c r="UTE53" s="734"/>
      <c r="UTF53" s="734"/>
      <c r="UTG53" s="734"/>
      <c r="UTH53" s="734"/>
      <c r="UTI53" s="734"/>
      <c r="UTJ53" s="734"/>
      <c r="UTK53" s="734"/>
      <c r="UTL53" s="734"/>
      <c r="UTM53" s="734"/>
      <c r="UTN53" s="734"/>
      <c r="UTO53" s="734"/>
      <c r="UTP53" s="734"/>
      <c r="UTQ53" s="734"/>
      <c r="UTR53" s="734"/>
      <c r="UTS53" s="734"/>
      <c r="UTT53" s="734"/>
      <c r="UTU53" s="734"/>
      <c r="UTV53" s="734"/>
      <c r="UTW53" s="734"/>
      <c r="UTX53" s="734"/>
      <c r="UTY53" s="734"/>
      <c r="UTZ53" s="734"/>
      <c r="UUA53" s="734"/>
      <c r="UUB53" s="734"/>
      <c r="UUC53" s="734"/>
      <c r="UUD53" s="734"/>
      <c r="UUE53" s="734"/>
      <c r="UUF53" s="734"/>
      <c r="UUG53" s="734"/>
      <c r="UUH53" s="734"/>
      <c r="UUI53" s="734"/>
      <c r="UUJ53" s="734"/>
      <c r="UUK53" s="734"/>
      <c r="UUL53" s="734"/>
      <c r="UUM53" s="734"/>
      <c r="UUN53" s="734"/>
      <c r="UUO53" s="734"/>
      <c r="UUP53" s="734"/>
      <c r="UUQ53" s="734"/>
      <c r="UUR53" s="734"/>
      <c r="UUS53" s="734"/>
      <c r="UUT53" s="734"/>
      <c r="UUU53" s="734"/>
      <c r="UUV53" s="734"/>
      <c r="UUW53" s="734"/>
      <c r="UUX53" s="734"/>
      <c r="UUY53" s="734"/>
      <c r="UUZ53" s="734"/>
      <c r="UVA53" s="734"/>
      <c r="UVB53" s="734"/>
      <c r="UVC53" s="734"/>
      <c r="UVD53" s="734"/>
      <c r="UVE53" s="734"/>
      <c r="UVF53" s="734"/>
      <c r="UVG53" s="734"/>
      <c r="UVH53" s="734"/>
      <c r="UVI53" s="734"/>
      <c r="UVJ53" s="734"/>
      <c r="UVK53" s="734"/>
      <c r="UVL53" s="734"/>
      <c r="UVM53" s="734"/>
      <c r="UVN53" s="734"/>
      <c r="UVO53" s="734"/>
      <c r="UVP53" s="734"/>
      <c r="UVQ53" s="734"/>
      <c r="UVR53" s="734"/>
      <c r="UVS53" s="734"/>
      <c r="UVT53" s="734"/>
      <c r="UVU53" s="734"/>
      <c r="UVV53" s="734"/>
      <c r="UVW53" s="734"/>
      <c r="UVX53" s="734"/>
      <c r="UVY53" s="734"/>
      <c r="UVZ53" s="734"/>
      <c r="UWA53" s="734"/>
      <c r="UWB53" s="734"/>
      <c r="UWC53" s="734"/>
      <c r="UWD53" s="734"/>
      <c r="UWE53" s="734"/>
      <c r="UWF53" s="734"/>
      <c r="UWG53" s="734"/>
      <c r="UWH53" s="734"/>
      <c r="UWI53" s="734"/>
      <c r="UWJ53" s="734"/>
      <c r="UWK53" s="734"/>
      <c r="UWL53" s="734"/>
      <c r="UWM53" s="734"/>
      <c r="UWN53" s="734"/>
      <c r="UWO53" s="734"/>
      <c r="UWP53" s="734"/>
      <c r="UWQ53" s="734"/>
      <c r="UWR53" s="734"/>
      <c r="UWS53" s="734"/>
      <c r="UWT53" s="734"/>
      <c r="UWU53" s="734"/>
      <c r="UWV53" s="734"/>
      <c r="UWW53" s="734"/>
      <c r="UWX53" s="734"/>
      <c r="UWY53" s="734"/>
      <c r="UWZ53" s="734"/>
      <c r="UXA53" s="734"/>
      <c r="UXB53" s="734"/>
      <c r="UXC53" s="734"/>
      <c r="UXD53" s="734"/>
      <c r="UXE53" s="734"/>
      <c r="UXF53" s="734"/>
      <c r="UXG53" s="734"/>
      <c r="UXH53" s="734"/>
      <c r="UXI53" s="734"/>
      <c r="UXJ53" s="734"/>
      <c r="UXK53" s="734"/>
      <c r="UXL53" s="734"/>
      <c r="UXM53" s="734"/>
      <c r="UXN53" s="734"/>
      <c r="UXO53" s="734"/>
      <c r="UXP53" s="734"/>
      <c r="UXQ53" s="734"/>
      <c r="UXR53" s="734"/>
      <c r="UXS53" s="734"/>
      <c r="UXT53" s="734"/>
      <c r="UXU53" s="734"/>
      <c r="UXV53" s="734"/>
      <c r="UXW53" s="734"/>
      <c r="UXX53" s="734"/>
      <c r="UXY53" s="734"/>
      <c r="UXZ53" s="734"/>
      <c r="UYA53" s="734"/>
      <c r="UYB53" s="734"/>
      <c r="UYC53" s="734"/>
      <c r="UYD53" s="734"/>
      <c r="UYE53" s="734"/>
      <c r="UYF53" s="734"/>
      <c r="UYG53" s="734"/>
      <c r="UYH53" s="734"/>
      <c r="UYI53" s="734"/>
      <c r="UYJ53" s="734"/>
      <c r="UYK53" s="734"/>
      <c r="UYL53" s="734"/>
      <c r="UYM53" s="734"/>
      <c r="UYN53" s="734"/>
      <c r="UYO53" s="734"/>
      <c r="UYP53" s="734"/>
      <c r="UYQ53" s="734"/>
      <c r="UYR53" s="734"/>
      <c r="UYS53" s="734"/>
      <c r="UYT53" s="734"/>
      <c r="UYU53" s="734"/>
      <c r="UYV53" s="734"/>
      <c r="UYW53" s="734"/>
      <c r="UYX53" s="734"/>
      <c r="UYY53" s="734"/>
      <c r="UYZ53" s="734"/>
      <c r="UZA53" s="734"/>
      <c r="UZB53" s="734"/>
      <c r="UZC53" s="734"/>
      <c r="UZD53" s="734"/>
      <c r="UZE53" s="734"/>
      <c r="UZF53" s="734"/>
      <c r="UZG53" s="734"/>
      <c r="UZH53" s="734"/>
      <c r="UZI53" s="734"/>
      <c r="UZJ53" s="734"/>
      <c r="UZK53" s="734"/>
      <c r="UZL53" s="734"/>
      <c r="UZM53" s="734"/>
      <c r="UZN53" s="734"/>
      <c r="UZO53" s="734"/>
      <c r="UZP53" s="734"/>
      <c r="UZQ53" s="734"/>
      <c r="UZR53" s="734"/>
      <c r="UZS53" s="734"/>
      <c r="UZT53" s="734"/>
      <c r="UZU53" s="734"/>
      <c r="UZV53" s="734"/>
      <c r="UZW53" s="734"/>
      <c r="UZX53" s="734"/>
      <c r="UZY53" s="734"/>
      <c r="UZZ53" s="734"/>
      <c r="VAA53" s="734"/>
      <c r="VAB53" s="734"/>
      <c r="VAC53" s="734"/>
      <c r="VAD53" s="734"/>
      <c r="VAE53" s="734"/>
      <c r="VAF53" s="734"/>
      <c r="VAG53" s="734"/>
      <c r="VAH53" s="734"/>
      <c r="VAI53" s="734"/>
      <c r="VAJ53" s="734"/>
      <c r="VAK53" s="734"/>
      <c r="VAL53" s="734"/>
      <c r="VAM53" s="734"/>
      <c r="VAN53" s="734"/>
      <c r="VAO53" s="734"/>
      <c r="VAP53" s="734"/>
      <c r="VAQ53" s="734"/>
      <c r="VAR53" s="734"/>
      <c r="VAS53" s="734"/>
      <c r="VAT53" s="734"/>
      <c r="VAU53" s="734"/>
      <c r="VAV53" s="734"/>
      <c r="VAW53" s="734"/>
      <c r="VAX53" s="734"/>
      <c r="VAY53" s="734"/>
      <c r="VAZ53" s="734"/>
      <c r="VBA53" s="734"/>
      <c r="VBB53" s="734"/>
      <c r="VBC53" s="734"/>
      <c r="VBD53" s="734"/>
      <c r="VBE53" s="734"/>
      <c r="VBF53" s="734"/>
      <c r="VBG53" s="734"/>
      <c r="VBH53" s="734"/>
      <c r="VBI53" s="734"/>
      <c r="VBJ53" s="734"/>
      <c r="VBK53" s="734"/>
      <c r="VBL53" s="734"/>
      <c r="VBM53" s="734"/>
      <c r="VBN53" s="734"/>
      <c r="VBO53" s="734"/>
      <c r="VBP53" s="734"/>
      <c r="VBQ53" s="734"/>
      <c r="VBR53" s="734"/>
      <c r="VBS53" s="734"/>
      <c r="VBT53" s="734"/>
      <c r="VBU53" s="734"/>
      <c r="VBV53" s="734"/>
      <c r="VBW53" s="734"/>
      <c r="VBX53" s="734"/>
      <c r="VBY53" s="734"/>
      <c r="VBZ53" s="734"/>
      <c r="VCA53" s="734"/>
      <c r="VCB53" s="734"/>
      <c r="VCC53" s="734"/>
      <c r="VCD53" s="734"/>
      <c r="VCE53" s="734"/>
      <c r="VCF53" s="734"/>
      <c r="VCG53" s="734"/>
      <c r="VCH53" s="734"/>
      <c r="VCI53" s="734"/>
      <c r="VCJ53" s="734"/>
      <c r="VCK53" s="734"/>
      <c r="VCL53" s="734"/>
      <c r="VCM53" s="734"/>
      <c r="VCN53" s="734"/>
      <c r="VCO53" s="734"/>
      <c r="VCP53" s="734"/>
      <c r="VCQ53" s="734"/>
      <c r="VCR53" s="734"/>
      <c r="VCS53" s="734"/>
      <c r="VCT53" s="734"/>
      <c r="VCU53" s="734"/>
      <c r="VCV53" s="734"/>
      <c r="VCW53" s="734"/>
      <c r="VCX53" s="734"/>
      <c r="VCY53" s="734"/>
      <c r="VCZ53" s="734"/>
      <c r="VDA53" s="734"/>
      <c r="VDB53" s="734"/>
      <c r="VDC53" s="734"/>
      <c r="VDD53" s="734"/>
      <c r="VDE53" s="734"/>
      <c r="VDF53" s="734"/>
      <c r="VDG53" s="734"/>
      <c r="VDH53" s="734"/>
      <c r="VDI53" s="734"/>
      <c r="VDJ53" s="734"/>
      <c r="VDK53" s="734"/>
      <c r="VDL53" s="734"/>
      <c r="VDM53" s="734"/>
      <c r="VDN53" s="734"/>
      <c r="VDO53" s="734"/>
      <c r="VDP53" s="734"/>
      <c r="VDQ53" s="734"/>
      <c r="VDR53" s="734"/>
      <c r="VDS53" s="734"/>
      <c r="VDT53" s="734"/>
      <c r="VDU53" s="734"/>
      <c r="VDV53" s="734"/>
      <c r="VDW53" s="734"/>
      <c r="VDX53" s="734"/>
      <c r="VDY53" s="734"/>
      <c r="VDZ53" s="734"/>
      <c r="VEA53" s="734"/>
      <c r="VEB53" s="734"/>
      <c r="VEC53" s="734"/>
      <c r="VED53" s="734"/>
      <c r="VEE53" s="734"/>
      <c r="VEF53" s="734"/>
      <c r="VEG53" s="734"/>
      <c r="VEH53" s="734"/>
      <c r="VEI53" s="734"/>
      <c r="VEJ53" s="734"/>
      <c r="VEK53" s="734"/>
      <c r="VEL53" s="734"/>
      <c r="VEM53" s="734"/>
      <c r="VEN53" s="734"/>
      <c r="VEO53" s="734"/>
      <c r="VEP53" s="734"/>
      <c r="VEQ53" s="734"/>
      <c r="VER53" s="734"/>
      <c r="VES53" s="734"/>
      <c r="VET53" s="734"/>
      <c r="VEU53" s="734"/>
      <c r="VEV53" s="734"/>
      <c r="VEW53" s="734"/>
      <c r="VEX53" s="734"/>
      <c r="VEY53" s="734"/>
      <c r="VEZ53" s="734"/>
      <c r="VFA53" s="734"/>
      <c r="VFB53" s="734"/>
      <c r="VFC53" s="734"/>
      <c r="VFD53" s="734"/>
      <c r="VFE53" s="734"/>
      <c r="VFF53" s="734"/>
      <c r="VFG53" s="734"/>
      <c r="VFH53" s="734"/>
      <c r="VFI53" s="734"/>
      <c r="VFJ53" s="734"/>
      <c r="VFK53" s="734"/>
      <c r="VFL53" s="734"/>
      <c r="VFM53" s="734"/>
      <c r="VFN53" s="734"/>
      <c r="VFO53" s="734"/>
      <c r="VFP53" s="734"/>
      <c r="VFQ53" s="734"/>
      <c r="VFR53" s="734"/>
      <c r="VFS53" s="734"/>
      <c r="VFT53" s="734"/>
      <c r="VFU53" s="734"/>
      <c r="VFV53" s="734"/>
      <c r="VFW53" s="734"/>
      <c r="VFX53" s="734"/>
      <c r="VFY53" s="734"/>
      <c r="VFZ53" s="734"/>
      <c r="VGA53" s="734"/>
      <c r="VGB53" s="734"/>
      <c r="VGC53" s="734"/>
      <c r="VGD53" s="734"/>
      <c r="VGE53" s="734"/>
      <c r="VGF53" s="734"/>
      <c r="VGG53" s="734"/>
      <c r="VGH53" s="734"/>
      <c r="VGI53" s="734"/>
      <c r="VGJ53" s="734"/>
      <c r="VGK53" s="734"/>
      <c r="VGL53" s="734"/>
      <c r="VGM53" s="734"/>
      <c r="VGN53" s="734"/>
      <c r="VGO53" s="734"/>
      <c r="VGP53" s="734"/>
      <c r="VGQ53" s="734"/>
      <c r="VGR53" s="734"/>
      <c r="VGS53" s="734"/>
      <c r="VGT53" s="734"/>
      <c r="VGU53" s="734"/>
      <c r="VGV53" s="734"/>
      <c r="VGW53" s="734"/>
      <c r="VGX53" s="734"/>
      <c r="VGY53" s="734"/>
      <c r="VGZ53" s="734"/>
      <c r="VHA53" s="734"/>
      <c r="VHB53" s="734"/>
      <c r="VHC53" s="734"/>
      <c r="VHD53" s="734"/>
      <c r="VHE53" s="734"/>
      <c r="VHF53" s="734"/>
      <c r="VHG53" s="734"/>
      <c r="VHH53" s="734"/>
      <c r="VHI53" s="734"/>
      <c r="VHJ53" s="734"/>
      <c r="VHK53" s="734"/>
      <c r="VHL53" s="734"/>
      <c r="VHM53" s="734"/>
      <c r="VHN53" s="734"/>
      <c r="VHO53" s="734"/>
      <c r="VHP53" s="734"/>
      <c r="VHQ53" s="734"/>
      <c r="VHR53" s="734"/>
      <c r="VHS53" s="734"/>
      <c r="VHT53" s="734"/>
      <c r="VHU53" s="734"/>
      <c r="VHV53" s="734"/>
      <c r="VHW53" s="734"/>
      <c r="VHX53" s="734"/>
      <c r="VHY53" s="734"/>
      <c r="VHZ53" s="734"/>
      <c r="VIA53" s="734"/>
      <c r="VIB53" s="734"/>
      <c r="VIC53" s="734"/>
      <c r="VID53" s="734"/>
      <c r="VIE53" s="734"/>
      <c r="VIF53" s="734"/>
      <c r="VIG53" s="734"/>
      <c r="VIH53" s="734"/>
      <c r="VII53" s="734"/>
      <c r="VIJ53" s="734"/>
      <c r="VIK53" s="734"/>
      <c r="VIL53" s="734"/>
      <c r="VIM53" s="734"/>
      <c r="VIN53" s="734"/>
      <c r="VIO53" s="734"/>
      <c r="VIP53" s="734"/>
      <c r="VIQ53" s="734"/>
      <c r="VIR53" s="734"/>
      <c r="VIS53" s="734"/>
      <c r="VIT53" s="734"/>
      <c r="VIU53" s="734"/>
      <c r="VIV53" s="734"/>
      <c r="VIW53" s="734"/>
      <c r="VIX53" s="734"/>
      <c r="VIY53" s="734"/>
      <c r="VIZ53" s="734"/>
      <c r="VJA53" s="734"/>
      <c r="VJB53" s="734"/>
      <c r="VJC53" s="734"/>
      <c r="VJD53" s="734"/>
      <c r="VJE53" s="734"/>
      <c r="VJF53" s="734"/>
      <c r="VJG53" s="734"/>
      <c r="VJH53" s="734"/>
      <c r="VJI53" s="734"/>
      <c r="VJJ53" s="734"/>
      <c r="VJK53" s="734"/>
      <c r="VJL53" s="734"/>
      <c r="VJM53" s="734"/>
      <c r="VJN53" s="734"/>
      <c r="VJO53" s="734"/>
      <c r="VJP53" s="734"/>
      <c r="VJQ53" s="734"/>
      <c r="VJR53" s="734"/>
      <c r="VJS53" s="734"/>
      <c r="VJT53" s="734"/>
      <c r="VJU53" s="734"/>
      <c r="VJV53" s="734"/>
      <c r="VJW53" s="734"/>
      <c r="VJX53" s="734"/>
      <c r="VJY53" s="734"/>
      <c r="VJZ53" s="734"/>
      <c r="VKA53" s="734"/>
      <c r="VKB53" s="734"/>
      <c r="VKC53" s="734"/>
      <c r="VKD53" s="734"/>
      <c r="VKE53" s="734"/>
      <c r="VKF53" s="734"/>
      <c r="VKG53" s="734"/>
      <c r="VKH53" s="734"/>
      <c r="VKI53" s="734"/>
      <c r="VKJ53" s="734"/>
      <c r="VKK53" s="734"/>
      <c r="VKL53" s="734"/>
      <c r="VKM53" s="734"/>
      <c r="VKN53" s="734"/>
      <c r="VKO53" s="734"/>
      <c r="VKP53" s="734"/>
      <c r="VKQ53" s="734"/>
      <c r="VKR53" s="734"/>
      <c r="VKS53" s="734"/>
      <c r="VKT53" s="734"/>
      <c r="VKU53" s="734"/>
      <c r="VKV53" s="734"/>
      <c r="VKW53" s="734"/>
      <c r="VKX53" s="734"/>
      <c r="VKY53" s="734"/>
      <c r="VKZ53" s="734"/>
      <c r="VLA53" s="734"/>
      <c r="VLB53" s="734"/>
      <c r="VLC53" s="734"/>
      <c r="VLD53" s="734"/>
      <c r="VLE53" s="734"/>
      <c r="VLF53" s="734"/>
      <c r="VLG53" s="734"/>
      <c r="VLH53" s="734"/>
      <c r="VLI53" s="734"/>
      <c r="VLJ53" s="734"/>
      <c r="VLK53" s="734"/>
      <c r="VLL53" s="734"/>
      <c r="VLM53" s="734"/>
      <c r="VLN53" s="734"/>
      <c r="VLO53" s="734"/>
      <c r="VLP53" s="734"/>
      <c r="VLQ53" s="734"/>
      <c r="VLR53" s="734"/>
      <c r="VLS53" s="734"/>
      <c r="VLT53" s="734"/>
      <c r="VLU53" s="734"/>
      <c r="VLV53" s="734"/>
      <c r="VLW53" s="734"/>
      <c r="VLX53" s="734"/>
      <c r="VLY53" s="734"/>
      <c r="VLZ53" s="734"/>
      <c r="VMA53" s="734"/>
      <c r="VMB53" s="734"/>
      <c r="VMC53" s="734"/>
      <c r="VMD53" s="734"/>
      <c r="VME53" s="734"/>
      <c r="VMF53" s="734"/>
      <c r="VMG53" s="734"/>
      <c r="VMH53" s="734"/>
      <c r="VMI53" s="734"/>
      <c r="VMJ53" s="734"/>
      <c r="VMK53" s="734"/>
      <c r="VML53" s="734"/>
      <c r="VMM53" s="734"/>
      <c r="VMN53" s="734"/>
      <c r="VMO53" s="734"/>
      <c r="VMP53" s="734"/>
      <c r="VMQ53" s="734"/>
      <c r="VMR53" s="734"/>
      <c r="VMS53" s="734"/>
      <c r="VMT53" s="734"/>
      <c r="VMU53" s="734"/>
      <c r="VMV53" s="734"/>
      <c r="VMW53" s="734"/>
      <c r="VMX53" s="734"/>
      <c r="VMY53" s="734"/>
      <c r="VMZ53" s="734"/>
      <c r="VNA53" s="734"/>
      <c r="VNB53" s="734"/>
      <c r="VNC53" s="734"/>
      <c r="VND53" s="734"/>
      <c r="VNE53" s="734"/>
      <c r="VNF53" s="734"/>
      <c r="VNG53" s="734"/>
      <c r="VNH53" s="734"/>
      <c r="VNI53" s="734"/>
      <c r="VNJ53" s="734"/>
      <c r="VNK53" s="734"/>
      <c r="VNL53" s="734"/>
      <c r="VNM53" s="734"/>
      <c r="VNN53" s="734"/>
      <c r="VNO53" s="734"/>
      <c r="VNP53" s="734"/>
      <c r="VNQ53" s="734"/>
      <c r="VNR53" s="734"/>
      <c r="VNS53" s="734"/>
      <c r="VNT53" s="734"/>
      <c r="VNU53" s="734"/>
      <c r="VNV53" s="734"/>
      <c r="VNW53" s="734"/>
      <c r="VNX53" s="734"/>
      <c r="VNY53" s="734"/>
      <c r="VNZ53" s="734"/>
      <c r="VOA53" s="734"/>
      <c r="VOB53" s="734"/>
      <c r="VOC53" s="734"/>
      <c r="VOD53" s="734"/>
      <c r="VOE53" s="734"/>
      <c r="VOF53" s="734"/>
      <c r="VOG53" s="734"/>
      <c r="VOH53" s="734"/>
      <c r="VOI53" s="734"/>
      <c r="VOJ53" s="734"/>
      <c r="VOK53" s="734"/>
      <c r="VOL53" s="734"/>
      <c r="VOM53" s="734"/>
      <c r="VON53" s="734"/>
      <c r="VOO53" s="734"/>
      <c r="VOP53" s="734"/>
      <c r="VOQ53" s="734"/>
      <c r="VOR53" s="734"/>
      <c r="VOS53" s="734"/>
      <c r="VOT53" s="734"/>
      <c r="VOU53" s="734"/>
      <c r="VOV53" s="734"/>
      <c r="VOW53" s="734"/>
      <c r="VOX53" s="734"/>
      <c r="VOY53" s="734"/>
      <c r="VOZ53" s="734"/>
      <c r="VPA53" s="734"/>
      <c r="VPB53" s="734"/>
      <c r="VPC53" s="734"/>
      <c r="VPD53" s="734"/>
      <c r="VPE53" s="734"/>
      <c r="VPF53" s="734"/>
      <c r="VPG53" s="734"/>
      <c r="VPH53" s="734"/>
      <c r="VPI53" s="734"/>
      <c r="VPJ53" s="734"/>
      <c r="VPK53" s="734"/>
      <c r="VPL53" s="734"/>
      <c r="VPM53" s="734"/>
      <c r="VPN53" s="734"/>
      <c r="VPO53" s="734"/>
      <c r="VPP53" s="734"/>
      <c r="VPQ53" s="734"/>
      <c r="VPR53" s="734"/>
      <c r="VPS53" s="734"/>
      <c r="VPT53" s="734"/>
      <c r="VPU53" s="734"/>
      <c r="VPV53" s="734"/>
      <c r="VPW53" s="734"/>
      <c r="VPX53" s="734"/>
      <c r="VPY53" s="734"/>
      <c r="VPZ53" s="734"/>
      <c r="VQA53" s="734"/>
      <c r="VQB53" s="734"/>
      <c r="VQC53" s="734"/>
      <c r="VQD53" s="734"/>
      <c r="VQE53" s="734"/>
      <c r="VQF53" s="734"/>
      <c r="VQG53" s="734"/>
      <c r="VQH53" s="734"/>
      <c r="VQI53" s="734"/>
      <c r="VQJ53" s="734"/>
      <c r="VQK53" s="734"/>
      <c r="VQL53" s="734"/>
      <c r="VQM53" s="734"/>
      <c r="VQN53" s="734"/>
      <c r="VQO53" s="734"/>
      <c r="VQP53" s="734"/>
      <c r="VQQ53" s="734"/>
      <c r="VQR53" s="734"/>
      <c r="VQS53" s="734"/>
      <c r="VQT53" s="734"/>
      <c r="VQU53" s="734"/>
      <c r="VQV53" s="734"/>
      <c r="VQW53" s="734"/>
      <c r="VQX53" s="734"/>
      <c r="VQY53" s="734"/>
      <c r="VQZ53" s="734"/>
      <c r="VRA53" s="734"/>
      <c r="VRB53" s="734"/>
      <c r="VRC53" s="734"/>
      <c r="VRD53" s="734"/>
      <c r="VRE53" s="734"/>
      <c r="VRF53" s="734"/>
      <c r="VRG53" s="734"/>
      <c r="VRH53" s="734"/>
      <c r="VRI53" s="734"/>
      <c r="VRJ53" s="734"/>
      <c r="VRK53" s="734"/>
      <c r="VRL53" s="734"/>
      <c r="VRM53" s="734"/>
      <c r="VRN53" s="734"/>
      <c r="VRO53" s="734"/>
      <c r="VRP53" s="734"/>
      <c r="VRQ53" s="734"/>
      <c r="VRR53" s="734"/>
      <c r="VRS53" s="734"/>
      <c r="VRT53" s="734"/>
      <c r="VRU53" s="734"/>
      <c r="VRV53" s="734"/>
      <c r="VRW53" s="734"/>
      <c r="VRX53" s="734"/>
      <c r="VRY53" s="734"/>
      <c r="VRZ53" s="734"/>
      <c r="VSA53" s="734"/>
      <c r="VSB53" s="734"/>
      <c r="VSC53" s="734"/>
      <c r="VSD53" s="734"/>
      <c r="VSE53" s="734"/>
      <c r="VSF53" s="734"/>
      <c r="VSG53" s="734"/>
      <c r="VSH53" s="734"/>
      <c r="VSI53" s="734"/>
      <c r="VSJ53" s="734"/>
      <c r="VSK53" s="734"/>
      <c r="VSL53" s="734"/>
      <c r="VSM53" s="734"/>
      <c r="VSN53" s="734"/>
      <c r="VSO53" s="734"/>
      <c r="VSP53" s="734"/>
      <c r="VSQ53" s="734"/>
      <c r="VSR53" s="734"/>
      <c r="VSS53" s="734"/>
      <c r="VST53" s="734"/>
      <c r="VSU53" s="734"/>
      <c r="VSV53" s="734"/>
      <c r="VSW53" s="734"/>
      <c r="VSX53" s="734"/>
      <c r="VSY53" s="734"/>
      <c r="VSZ53" s="734"/>
      <c r="VTA53" s="734"/>
      <c r="VTB53" s="734"/>
      <c r="VTC53" s="734"/>
      <c r="VTD53" s="734"/>
      <c r="VTE53" s="734"/>
      <c r="VTF53" s="734"/>
      <c r="VTG53" s="734"/>
      <c r="VTH53" s="734"/>
      <c r="VTI53" s="734"/>
      <c r="VTJ53" s="734"/>
      <c r="VTK53" s="734"/>
      <c r="VTL53" s="734"/>
      <c r="VTM53" s="734"/>
      <c r="VTN53" s="734"/>
      <c r="VTO53" s="734"/>
      <c r="VTP53" s="734"/>
      <c r="VTQ53" s="734"/>
      <c r="VTR53" s="734"/>
      <c r="VTS53" s="734"/>
      <c r="VTT53" s="734"/>
      <c r="VTU53" s="734"/>
      <c r="VTV53" s="734"/>
      <c r="VTW53" s="734"/>
      <c r="VTX53" s="734"/>
      <c r="VTY53" s="734"/>
      <c r="VTZ53" s="734"/>
      <c r="VUA53" s="734"/>
      <c r="VUB53" s="734"/>
      <c r="VUC53" s="734"/>
      <c r="VUD53" s="734"/>
      <c r="VUE53" s="734"/>
      <c r="VUF53" s="734"/>
      <c r="VUG53" s="734"/>
      <c r="VUH53" s="734"/>
      <c r="VUI53" s="734"/>
      <c r="VUJ53" s="734"/>
      <c r="VUK53" s="734"/>
      <c r="VUL53" s="734"/>
      <c r="VUM53" s="734"/>
      <c r="VUN53" s="734"/>
      <c r="VUO53" s="734"/>
      <c r="VUP53" s="734"/>
      <c r="VUQ53" s="734"/>
      <c r="VUR53" s="734"/>
      <c r="VUS53" s="734"/>
      <c r="VUT53" s="734"/>
      <c r="VUU53" s="734"/>
      <c r="VUV53" s="734"/>
      <c r="VUW53" s="734"/>
      <c r="VUX53" s="734"/>
      <c r="VUY53" s="734"/>
      <c r="VUZ53" s="734"/>
      <c r="VVA53" s="734"/>
      <c r="VVB53" s="734"/>
      <c r="VVC53" s="734"/>
      <c r="VVD53" s="734"/>
      <c r="VVE53" s="734"/>
      <c r="VVF53" s="734"/>
      <c r="VVG53" s="734"/>
      <c r="VVH53" s="734"/>
      <c r="VVI53" s="734"/>
      <c r="VVJ53" s="734"/>
      <c r="VVK53" s="734"/>
      <c r="VVL53" s="734"/>
      <c r="VVM53" s="734"/>
      <c r="VVN53" s="734"/>
      <c r="VVO53" s="734"/>
      <c r="VVP53" s="734"/>
      <c r="VVQ53" s="734"/>
      <c r="VVR53" s="734"/>
      <c r="VVS53" s="734"/>
      <c r="VVT53" s="734"/>
      <c r="VVU53" s="734"/>
      <c r="VVV53" s="734"/>
      <c r="VVW53" s="734"/>
      <c r="VVX53" s="734"/>
      <c r="VVY53" s="734"/>
      <c r="VVZ53" s="734"/>
      <c r="VWA53" s="734"/>
      <c r="VWB53" s="734"/>
      <c r="VWC53" s="734"/>
      <c r="VWD53" s="734"/>
      <c r="VWE53" s="734"/>
      <c r="VWF53" s="734"/>
      <c r="VWG53" s="734"/>
      <c r="VWH53" s="734"/>
      <c r="VWI53" s="734"/>
      <c r="VWJ53" s="734"/>
      <c r="VWK53" s="734"/>
      <c r="VWL53" s="734"/>
      <c r="VWM53" s="734"/>
      <c r="VWN53" s="734"/>
      <c r="VWO53" s="734"/>
      <c r="VWP53" s="734"/>
      <c r="VWQ53" s="734"/>
      <c r="VWR53" s="734"/>
      <c r="VWS53" s="734"/>
      <c r="VWT53" s="734"/>
      <c r="VWU53" s="734"/>
      <c r="VWV53" s="734"/>
      <c r="VWW53" s="734"/>
      <c r="VWX53" s="734"/>
      <c r="VWY53" s="734"/>
      <c r="VWZ53" s="734"/>
      <c r="VXA53" s="734"/>
      <c r="VXB53" s="734"/>
      <c r="VXC53" s="734"/>
      <c r="VXD53" s="734"/>
      <c r="VXE53" s="734"/>
      <c r="VXF53" s="734"/>
      <c r="VXG53" s="734"/>
      <c r="VXH53" s="734"/>
      <c r="VXI53" s="734"/>
      <c r="VXJ53" s="734"/>
      <c r="VXK53" s="734"/>
      <c r="VXL53" s="734"/>
      <c r="VXM53" s="734"/>
      <c r="VXN53" s="734"/>
      <c r="VXO53" s="734"/>
      <c r="VXP53" s="734"/>
      <c r="VXQ53" s="734"/>
      <c r="VXR53" s="734"/>
      <c r="VXS53" s="734"/>
      <c r="VXT53" s="734"/>
      <c r="VXU53" s="734"/>
      <c r="VXV53" s="734"/>
      <c r="VXW53" s="734"/>
      <c r="VXX53" s="734"/>
      <c r="VXY53" s="734"/>
      <c r="VXZ53" s="734"/>
      <c r="VYA53" s="734"/>
      <c r="VYB53" s="734"/>
      <c r="VYC53" s="734"/>
      <c r="VYD53" s="734"/>
      <c r="VYE53" s="734"/>
      <c r="VYF53" s="734"/>
      <c r="VYG53" s="734"/>
      <c r="VYH53" s="734"/>
      <c r="VYI53" s="734"/>
      <c r="VYJ53" s="734"/>
      <c r="VYK53" s="734"/>
      <c r="VYL53" s="734"/>
      <c r="VYM53" s="734"/>
      <c r="VYN53" s="734"/>
      <c r="VYO53" s="734"/>
      <c r="VYP53" s="734"/>
      <c r="VYQ53" s="734"/>
      <c r="VYR53" s="734"/>
      <c r="VYS53" s="734"/>
      <c r="VYT53" s="734"/>
      <c r="VYU53" s="734"/>
      <c r="VYV53" s="734"/>
      <c r="VYW53" s="734"/>
      <c r="VYX53" s="734"/>
      <c r="VYY53" s="734"/>
      <c r="VYZ53" s="734"/>
      <c r="VZA53" s="734"/>
      <c r="VZB53" s="734"/>
      <c r="VZC53" s="734"/>
      <c r="VZD53" s="734"/>
      <c r="VZE53" s="734"/>
      <c r="VZF53" s="734"/>
      <c r="VZG53" s="734"/>
      <c r="VZH53" s="734"/>
      <c r="VZI53" s="734"/>
      <c r="VZJ53" s="734"/>
      <c r="VZK53" s="734"/>
      <c r="VZL53" s="734"/>
      <c r="VZM53" s="734"/>
      <c r="VZN53" s="734"/>
      <c r="VZO53" s="734"/>
      <c r="VZP53" s="734"/>
      <c r="VZQ53" s="734"/>
      <c r="VZR53" s="734"/>
      <c r="VZS53" s="734"/>
      <c r="VZT53" s="734"/>
      <c r="VZU53" s="734"/>
      <c r="VZV53" s="734"/>
      <c r="VZW53" s="734"/>
      <c r="VZX53" s="734"/>
      <c r="VZY53" s="734"/>
      <c r="VZZ53" s="734"/>
      <c r="WAA53" s="734"/>
      <c r="WAB53" s="734"/>
      <c r="WAC53" s="734"/>
      <c r="WAD53" s="734"/>
      <c r="WAE53" s="734"/>
      <c r="WAF53" s="734"/>
      <c r="WAG53" s="734"/>
      <c r="WAH53" s="734"/>
      <c r="WAI53" s="734"/>
      <c r="WAJ53" s="734"/>
      <c r="WAK53" s="734"/>
      <c r="WAL53" s="734"/>
      <c r="WAM53" s="734"/>
      <c r="WAN53" s="734"/>
      <c r="WAO53" s="734"/>
      <c r="WAP53" s="734"/>
      <c r="WAQ53" s="734"/>
      <c r="WAR53" s="734"/>
      <c r="WAS53" s="734"/>
      <c r="WAT53" s="734"/>
      <c r="WAU53" s="734"/>
      <c r="WAV53" s="734"/>
      <c r="WAW53" s="734"/>
      <c r="WAX53" s="734"/>
      <c r="WAY53" s="734"/>
      <c r="WAZ53" s="734"/>
      <c r="WBA53" s="734"/>
      <c r="WBB53" s="734"/>
      <c r="WBC53" s="734"/>
      <c r="WBD53" s="734"/>
      <c r="WBE53" s="734"/>
      <c r="WBF53" s="734"/>
      <c r="WBG53" s="734"/>
      <c r="WBH53" s="734"/>
      <c r="WBI53" s="734"/>
      <c r="WBJ53" s="734"/>
      <c r="WBK53" s="734"/>
      <c r="WBL53" s="734"/>
      <c r="WBM53" s="734"/>
      <c r="WBN53" s="734"/>
      <c r="WBO53" s="734"/>
      <c r="WBP53" s="734"/>
      <c r="WBQ53" s="734"/>
      <c r="WBR53" s="734"/>
      <c r="WBS53" s="734"/>
      <c r="WBT53" s="734"/>
      <c r="WBU53" s="734"/>
      <c r="WBV53" s="734"/>
      <c r="WBW53" s="734"/>
      <c r="WBX53" s="734"/>
      <c r="WBY53" s="734"/>
      <c r="WBZ53" s="734"/>
      <c r="WCA53" s="734"/>
      <c r="WCB53" s="734"/>
      <c r="WCC53" s="734"/>
      <c r="WCD53" s="734"/>
      <c r="WCE53" s="734"/>
      <c r="WCF53" s="734"/>
      <c r="WCG53" s="734"/>
      <c r="WCH53" s="734"/>
      <c r="WCI53" s="734"/>
      <c r="WCJ53" s="734"/>
      <c r="WCK53" s="734"/>
      <c r="WCL53" s="734"/>
      <c r="WCM53" s="734"/>
      <c r="WCN53" s="734"/>
      <c r="WCO53" s="734"/>
      <c r="WCP53" s="734"/>
      <c r="WCQ53" s="734"/>
      <c r="WCR53" s="734"/>
      <c r="WCS53" s="734"/>
      <c r="WCT53" s="734"/>
      <c r="WCU53" s="734"/>
      <c r="WCV53" s="734"/>
      <c r="WCW53" s="734"/>
      <c r="WCX53" s="734"/>
      <c r="WCY53" s="734"/>
      <c r="WCZ53" s="734"/>
      <c r="WDA53" s="734"/>
      <c r="WDB53" s="734"/>
      <c r="WDC53" s="734"/>
      <c r="WDD53" s="734"/>
      <c r="WDE53" s="734"/>
      <c r="WDF53" s="734"/>
      <c r="WDG53" s="734"/>
      <c r="WDH53" s="734"/>
      <c r="WDI53" s="734"/>
      <c r="WDJ53" s="734"/>
      <c r="WDK53" s="734"/>
      <c r="WDL53" s="734"/>
      <c r="WDM53" s="734"/>
      <c r="WDN53" s="734"/>
      <c r="WDO53" s="734"/>
      <c r="WDP53" s="734"/>
      <c r="WDQ53" s="734"/>
      <c r="WDR53" s="734"/>
      <c r="WDS53" s="734"/>
      <c r="WDT53" s="734"/>
      <c r="WDU53" s="734"/>
      <c r="WDV53" s="734"/>
      <c r="WDW53" s="734"/>
      <c r="WDX53" s="734"/>
      <c r="WDY53" s="734"/>
      <c r="WDZ53" s="734"/>
      <c r="WEA53" s="734"/>
      <c r="WEB53" s="734"/>
      <c r="WEC53" s="734"/>
      <c r="WED53" s="734"/>
      <c r="WEE53" s="734"/>
      <c r="WEF53" s="734"/>
      <c r="WEG53" s="734"/>
      <c r="WEH53" s="734"/>
      <c r="WEI53" s="734"/>
      <c r="WEJ53" s="734"/>
      <c r="WEK53" s="734"/>
      <c r="WEL53" s="734"/>
      <c r="WEM53" s="734"/>
      <c r="WEN53" s="734"/>
      <c r="WEO53" s="734"/>
      <c r="WEP53" s="734"/>
      <c r="WEQ53" s="734"/>
      <c r="WER53" s="734"/>
      <c r="WES53" s="734"/>
      <c r="WET53" s="734"/>
      <c r="WEU53" s="734"/>
      <c r="WEV53" s="734"/>
      <c r="WEW53" s="734"/>
      <c r="WEX53" s="734"/>
      <c r="WEY53" s="734"/>
      <c r="WEZ53" s="734"/>
      <c r="WFA53" s="734"/>
      <c r="WFB53" s="734"/>
      <c r="WFC53" s="734"/>
      <c r="WFD53" s="734"/>
      <c r="WFE53" s="734"/>
      <c r="WFF53" s="734"/>
      <c r="WFG53" s="734"/>
      <c r="WFH53" s="734"/>
      <c r="WFI53" s="734"/>
      <c r="WFJ53" s="734"/>
      <c r="WFK53" s="734"/>
      <c r="WFL53" s="734"/>
      <c r="WFM53" s="734"/>
      <c r="WFN53" s="734"/>
      <c r="WFO53" s="734"/>
      <c r="WFP53" s="734"/>
      <c r="WFQ53" s="734"/>
      <c r="WFR53" s="734"/>
      <c r="WFS53" s="734"/>
      <c r="WFT53" s="734"/>
      <c r="WFU53" s="734"/>
      <c r="WFV53" s="734"/>
      <c r="WFW53" s="734"/>
      <c r="WFX53" s="734"/>
      <c r="WFY53" s="734"/>
      <c r="WFZ53" s="734"/>
      <c r="WGA53" s="734"/>
      <c r="WGB53" s="734"/>
      <c r="WGC53" s="734"/>
      <c r="WGD53" s="734"/>
      <c r="WGE53" s="734"/>
      <c r="WGF53" s="734"/>
      <c r="WGG53" s="734"/>
      <c r="WGH53" s="734"/>
      <c r="WGI53" s="734"/>
      <c r="WGJ53" s="734"/>
      <c r="WGK53" s="734"/>
      <c r="WGL53" s="734"/>
      <c r="WGM53" s="734"/>
      <c r="WGN53" s="734"/>
      <c r="WGO53" s="734"/>
      <c r="WGP53" s="734"/>
      <c r="WGQ53" s="734"/>
      <c r="WGR53" s="734"/>
      <c r="WGS53" s="734"/>
      <c r="WGT53" s="734"/>
      <c r="WGU53" s="734"/>
      <c r="WGV53" s="734"/>
      <c r="WGW53" s="734"/>
      <c r="WGX53" s="734"/>
      <c r="WGY53" s="734"/>
      <c r="WGZ53" s="734"/>
      <c r="WHA53" s="734"/>
      <c r="WHB53" s="734"/>
      <c r="WHC53" s="734"/>
      <c r="WHD53" s="734"/>
      <c r="WHE53" s="734"/>
      <c r="WHF53" s="734"/>
      <c r="WHG53" s="734"/>
      <c r="WHH53" s="734"/>
      <c r="WHI53" s="734"/>
      <c r="WHJ53" s="734"/>
      <c r="WHK53" s="734"/>
      <c r="WHL53" s="734"/>
      <c r="WHM53" s="734"/>
      <c r="WHN53" s="734"/>
      <c r="WHO53" s="734"/>
      <c r="WHP53" s="734"/>
      <c r="WHQ53" s="734"/>
      <c r="WHR53" s="734"/>
      <c r="WHS53" s="734"/>
      <c r="WHT53" s="734"/>
      <c r="WHU53" s="734"/>
      <c r="WHV53" s="734"/>
      <c r="WHW53" s="734"/>
      <c r="WHX53" s="734"/>
      <c r="WHY53" s="734"/>
      <c r="WHZ53" s="734"/>
      <c r="WIA53" s="734"/>
      <c r="WIB53" s="734"/>
      <c r="WIC53" s="734"/>
      <c r="WID53" s="734"/>
      <c r="WIE53" s="734"/>
      <c r="WIF53" s="734"/>
      <c r="WIG53" s="734"/>
      <c r="WIH53" s="734"/>
      <c r="WII53" s="734"/>
      <c r="WIJ53" s="734"/>
      <c r="WIK53" s="734"/>
      <c r="WIL53" s="734"/>
      <c r="WIM53" s="734"/>
      <c r="WIN53" s="734"/>
      <c r="WIO53" s="734"/>
      <c r="WIP53" s="734"/>
      <c r="WIQ53" s="734"/>
      <c r="WIR53" s="734"/>
      <c r="WIS53" s="734"/>
      <c r="WIT53" s="734"/>
      <c r="WIU53" s="734"/>
      <c r="WIV53" s="734"/>
      <c r="WIW53" s="734"/>
      <c r="WIX53" s="734"/>
      <c r="WIY53" s="734"/>
      <c r="WIZ53" s="734"/>
      <c r="WJA53" s="734"/>
      <c r="WJB53" s="734"/>
      <c r="WJC53" s="734"/>
      <c r="WJD53" s="734"/>
      <c r="WJE53" s="734"/>
      <c r="WJF53" s="734"/>
      <c r="WJG53" s="734"/>
      <c r="WJH53" s="734"/>
      <c r="WJI53" s="734"/>
      <c r="WJJ53" s="734"/>
      <c r="WJK53" s="734"/>
      <c r="WJL53" s="734"/>
      <c r="WJM53" s="734"/>
      <c r="WJN53" s="734"/>
      <c r="WJO53" s="734"/>
      <c r="WJP53" s="734"/>
      <c r="WJQ53" s="734"/>
      <c r="WJR53" s="734"/>
      <c r="WJS53" s="734"/>
      <c r="WJT53" s="734"/>
      <c r="WJU53" s="734"/>
      <c r="WJV53" s="734"/>
      <c r="WJW53" s="734"/>
      <c r="WJX53" s="734"/>
      <c r="WJY53" s="734"/>
      <c r="WJZ53" s="734"/>
      <c r="WKA53" s="734"/>
      <c r="WKB53" s="734"/>
      <c r="WKC53" s="734"/>
      <c r="WKD53" s="734"/>
      <c r="WKE53" s="734"/>
      <c r="WKF53" s="734"/>
      <c r="WKG53" s="734"/>
      <c r="WKH53" s="734"/>
      <c r="WKI53" s="734"/>
      <c r="WKJ53" s="734"/>
      <c r="WKK53" s="734"/>
      <c r="WKL53" s="734"/>
      <c r="WKM53" s="734"/>
      <c r="WKN53" s="734"/>
      <c r="WKO53" s="734"/>
      <c r="WKP53" s="734"/>
      <c r="WKQ53" s="734"/>
      <c r="WKR53" s="734"/>
      <c r="WKS53" s="734"/>
      <c r="WKT53" s="734"/>
      <c r="WKU53" s="734"/>
      <c r="WKV53" s="734"/>
      <c r="WKW53" s="734"/>
      <c r="WKX53" s="734"/>
      <c r="WKY53" s="734"/>
      <c r="WKZ53" s="734"/>
      <c r="WLA53" s="734"/>
      <c r="WLB53" s="734"/>
      <c r="WLC53" s="734"/>
      <c r="WLD53" s="734"/>
      <c r="WLE53" s="734"/>
      <c r="WLF53" s="734"/>
      <c r="WLG53" s="734"/>
      <c r="WLH53" s="734"/>
      <c r="WLI53" s="734"/>
      <c r="WLJ53" s="734"/>
      <c r="WLK53" s="734"/>
      <c r="WLL53" s="734"/>
      <c r="WLM53" s="734"/>
      <c r="WLN53" s="734"/>
      <c r="WLO53" s="734"/>
      <c r="WLP53" s="734"/>
      <c r="WLQ53" s="734"/>
      <c r="WLR53" s="734"/>
      <c r="WLS53" s="734"/>
      <c r="WLT53" s="734"/>
      <c r="WLU53" s="734"/>
      <c r="WLV53" s="734"/>
      <c r="WLW53" s="734"/>
      <c r="WLX53" s="734"/>
      <c r="WLY53" s="734"/>
      <c r="WLZ53" s="734"/>
      <c r="WMA53" s="734"/>
      <c r="WMB53" s="734"/>
      <c r="WMC53" s="734"/>
      <c r="WMD53" s="734"/>
      <c r="WME53" s="734"/>
      <c r="WMF53" s="734"/>
      <c r="WMG53" s="734"/>
      <c r="WMH53" s="734"/>
      <c r="WMI53" s="734"/>
      <c r="WMJ53" s="734"/>
      <c r="WMK53" s="734"/>
      <c r="WML53" s="734"/>
      <c r="WMM53" s="734"/>
      <c r="WMN53" s="734"/>
      <c r="WMO53" s="734"/>
      <c r="WMP53" s="734"/>
      <c r="WMQ53" s="734"/>
      <c r="WMR53" s="734"/>
      <c r="WMS53" s="734"/>
      <c r="WMT53" s="734"/>
      <c r="WMU53" s="734"/>
      <c r="WMV53" s="734"/>
      <c r="WMW53" s="734"/>
      <c r="WMX53" s="734"/>
      <c r="WMY53" s="734"/>
      <c r="WMZ53" s="734"/>
      <c r="WNA53" s="734"/>
      <c r="WNB53" s="734"/>
      <c r="WNC53" s="734"/>
      <c r="WND53" s="734"/>
      <c r="WNE53" s="734"/>
      <c r="WNF53" s="734"/>
      <c r="WNG53" s="734"/>
      <c r="WNH53" s="734"/>
      <c r="WNI53" s="734"/>
      <c r="WNJ53" s="734"/>
      <c r="WNK53" s="734"/>
      <c r="WNL53" s="734"/>
      <c r="WNM53" s="734"/>
      <c r="WNN53" s="734"/>
      <c r="WNO53" s="734"/>
      <c r="WNP53" s="734"/>
      <c r="WNQ53" s="734"/>
      <c r="WNR53" s="734"/>
      <c r="WNS53" s="734"/>
      <c r="WNT53" s="734"/>
      <c r="WNU53" s="734"/>
      <c r="WNV53" s="734"/>
      <c r="WNW53" s="734"/>
      <c r="WNX53" s="734"/>
      <c r="WNY53" s="734"/>
      <c r="WNZ53" s="734"/>
      <c r="WOA53" s="734"/>
      <c r="WOB53" s="734"/>
      <c r="WOC53" s="734"/>
      <c r="WOD53" s="734"/>
      <c r="WOE53" s="734"/>
      <c r="WOF53" s="734"/>
      <c r="WOG53" s="734"/>
      <c r="WOH53" s="734"/>
      <c r="WOI53" s="734"/>
      <c r="WOJ53" s="734"/>
      <c r="WOK53" s="734"/>
      <c r="WOL53" s="734"/>
      <c r="WOM53" s="734"/>
      <c r="WON53" s="734"/>
      <c r="WOO53" s="734"/>
      <c r="WOP53" s="734"/>
      <c r="WOQ53" s="734"/>
      <c r="WOR53" s="734"/>
      <c r="WOS53" s="734"/>
      <c r="WOT53" s="734"/>
      <c r="WOU53" s="734"/>
      <c r="WOV53" s="734"/>
      <c r="WOW53" s="734"/>
      <c r="WOX53" s="734"/>
      <c r="WOY53" s="734"/>
      <c r="WOZ53" s="734"/>
      <c r="WPA53" s="734"/>
      <c r="WPB53" s="734"/>
      <c r="WPC53" s="734"/>
      <c r="WPD53" s="734"/>
      <c r="WPE53" s="734"/>
      <c r="WPF53" s="734"/>
      <c r="WPG53" s="734"/>
      <c r="WPH53" s="734"/>
      <c r="WPI53" s="734"/>
      <c r="WPJ53" s="734"/>
      <c r="WPK53" s="734"/>
      <c r="WPL53" s="734"/>
      <c r="WPM53" s="734"/>
      <c r="WPN53" s="734"/>
      <c r="WPO53" s="734"/>
      <c r="WPP53" s="734"/>
      <c r="WPQ53" s="734"/>
      <c r="WPR53" s="734"/>
      <c r="WPS53" s="734"/>
      <c r="WPT53" s="734"/>
      <c r="WPU53" s="734"/>
      <c r="WPV53" s="734"/>
      <c r="WPW53" s="734"/>
      <c r="WPX53" s="734"/>
      <c r="WPY53" s="734"/>
      <c r="WPZ53" s="734"/>
      <c r="WQA53" s="734"/>
      <c r="WQB53" s="734"/>
      <c r="WQC53" s="734"/>
      <c r="WQD53" s="734"/>
      <c r="WQE53" s="734"/>
      <c r="WQF53" s="734"/>
      <c r="WQG53" s="734"/>
      <c r="WQH53" s="734"/>
      <c r="WQI53" s="734"/>
      <c r="WQJ53" s="734"/>
      <c r="WQK53" s="734"/>
      <c r="WQL53" s="734"/>
      <c r="WQM53" s="734"/>
      <c r="WQN53" s="734"/>
      <c r="WQO53" s="734"/>
    </row>
    <row r="55" spans="3:16005" x14ac:dyDescent="0.35">
      <c r="N55" s="734"/>
      <c r="O55" s="734"/>
      <c r="P55" s="734"/>
    </row>
    <row r="58" spans="3:16005" s="734" customFormat="1" ht="15.75" customHeight="1" x14ac:dyDescent="0.35">
      <c r="C58" s="1125"/>
      <c r="D58" s="733"/>
      <c r="E58" s="733"/>
      <c r="F58" s="733"/>
      <c r="G58" s="733"/>
      <c r="H58" s="733"/>
      <c r="I58" s="733"/>
      <c r="J58" s="733"/>
      <c r="K58" s="733"/>
      <c r="L58" s="733"/>
      <c r="M58" s="733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</row>
  </sheetData>
  <mergeCells count="5">
    <mergeCell ref="A3:B6"/>
    <mergeCell ref="C3:O4"/>
    <mergeCell ref="A2:O2"/>
    <mergeCell ref="A1:O1"/>
    <mergeCell ref="N45:O45"/>
  </mergeCells>
  <conditionalFormatting sqref="D7:O44 D45:M45">
    <cfRule type="expression" dxfId="548" priority="2">
      <formula>D7&lt;0.005</formula>
    </cfRule>
  </conditionalFormatting>
  <conditionalFormatting sqref="D7:O44 D45:M45">
    <cfRule type="expression" dxfId="547" priority="1" stopIfTrue="1">
      <formula>D7&lt;0.0004</formula>
    </cfRule>
  </conditionalFormatting>
  <printOptions horizontalCentered="1" verticalCentered="1"/>
  <pageMargins left="0" right="0" top="0.78740157480314965" bottom="0.78740157480314965" header="0.31496062992125984" footer="0.31496062992125984"/>
  <pageSetup paperSize="9" scale="60" fitToWidth="2" fitToHeight="2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גיליון170">
    <tabColor rgb="FFFFC000"/>
  </sheetPr>
  <dimension ref="A1:WQO59"/>
  <sheetViews>
    <sheetView view="pageBreakPreview" topLeftCell="C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4" bestFit="1" customWidth="1"/>
    <col min="2" max="2" width="47" style="734" customWidth="1"/>
    <col min="3" max="3" width="7.26953125" style="1125" bestFit="1" customWidth="1"/>
    <col min="4" max="4" width="8.08984375" style="733" customWidth="1"/>
    <col min="5" max="5" width="10.6328125" style="733" bestFit="1" customWidth="1"/>
    <col min="6" max="6" width="11.08984375" style="733" bestFit="1" customWidth="1"/>
    <col min="7" max="7" width="12.26953125" style="733" customWidth="1"/>
    <col min="8" max="8" width="10.453125" style="733" customWidth="1"/>
    <col min="9" max="9" width="14.08984375" style="733" bestFit="1" customWidth="1"/>
    <col min="10" max="10" width="11.6328125" style="733" bestFit="1" customWidth="1"/>
    <col min="11" max="11" width="9.26953125" style="733" bestFit="1" customWidth="1"/>
    <col min="12" max="12" width="12.6328125" style="733" customWidth="1"/>
    <col min="13" max="13" width="12.36328125" style="733" customWidth="1"/>
    <col min="14" max="14" width="10.26953125" customWidth="1"/>
    <col min="15" max="15" width="9.7265625" customWidth="1"/>
    <col min="16" max="16" width="11.7265625" bestFit="1" customWidth="1"/>
    <col min="17" max="17" width="1.6328125" customWidth="1"/>
  </cols>
  <sheetData>
    <row r="1" spans="1:17" ht="15.75" customHeight="1" x14ac:dyDescent="0.35">
      <c r="A1" s="6345" t="s">
        <v>1378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</row>
    <row r="2" spans="1:17" ht="15.75" customHeight="1" thickBot="1" x14ac:dyDescent="0.4">
      <c r="A2" s="6346" t="s">
        <v>1377</v>
      </c>
      <c r="B2" s="6346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</row>
    <row r="3" spans="1:17" ht="20.149999999999999" customHeight="1" x14ac:dyDescent="0.35">
      <c r="A3" s="6404"/>
      <c r="B3" s="6405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8"/>
      <c r="N3" s="6628"/>
      <c r="O3" s="6628"/>
      <c r="P3" s="6629"/>
    </row>
    <row r="4" spans="1:17" ht="20.149999999999999" customHeight="1" thickBot="1" x14ac:dyDescent="0.4">
      <c r="A4" s="6481"/>
      <c r="B4" s="6482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1"/>
      <c r="N4" s="6631"/>
      <c r="O4" s="6631"/>
      <c r="P4" s="6633"/>
    </row>
    <row r="5" spans="1:17" ht="62" x14ac:dyDescent="0.35">
      <c r="A5" s="6481"/>
      <c r="B5" s="6637"/>
      <c r="C5" s="770" t="s">
        <v>55</v>
      </c>
      <c r="D5" s="1118" t="s">
        <v>523</v>
      </c>
      <c r="E5" s="933" t="s">
        <v>522</v>
      </c>
      <c r="F5" s="1118" t="s">
        <v>521</v>
      </c>
      <c r="G5" s="933" t="s">
        <v>520</v>
      </c>
      <c r="H5" s="1118" t="s">
        <v>519</v>
      </c>
      <c r="I5" s="933" t="s">
        <v>518</v>
      </c>
      <c r="J5" s="1118" t="s">
        <v>517</v>
      </c>
      <c r="K5" s="933" t="s">
        <v>516</v>
      </c>
      <c r="L5" s="1118" t="s">
        <v>515</v>
      </c>
      <c r="M5" s="933" t="s">
        <v>514</v>
      </c>
      <c r="N5" s="1118" t="s">
        <v>513</v>
      </c>
      <c r="O5" s="933" t="s">
        <v>512</v>
      </c>
      <c r="P5" s="1118" t="s">
        <v>511</v>
      </c>
      <c r="Q5" s="3253"/>
    </row>
    <row r="6" spans="1:17" ht="31.5" thickBot="1" x14ac:dyDescent="0.4">
      <c r="A6" s="6638"/>
      <c r="B6" s="6663"/>
      <c r="C6" s="768" t="s">
        <v>49</v>
      </c>
      <c r="D6" s="868" t="s">
        <v>510</v>
      </c>
      <c r="E6" s="869" t="s">
        <v>509</v>
      </c>
      <c r="F6" s="868" t="s">
        <v>508</v>
      </c>
      <c r="G6" s="869" t="s">
        <v>507</v>
      </c>
      <c r="H6" s="868" t="s">
        <v>506</v>
      </c>
      <c r="I6" s="869" t="s">
        <v>505</v>
      </c>
      <c r="J6" s="868" t="s">
        <v>504</v>
      </c>
      <c r="K6" s="869" t="s">
        <v>503</v>
      </c>
      <c r="L6" s="868" t="s">
        <v>502</v>
      </c>
      <c r="M6" s="869" t="s">
        <v>501</v>
      </c>
      <c r="N6" s="854" t="s">
        <v>500</v>
      </c>
      <c r="O6" s="963" t="s">
        <v>499</v>
      </c>
      <c r="P6" s="854" t="s">
        <v>498</v>
      </c>
      <c r="Q6" s="3253"/>
    </row>
    <row r="7" spans="1:17" s="179" customFormat="1" ht="15" customHeight="1" x14ac:dyDescent="0.35">
      <c r="A7" s="55" t="s">
        <v>48</v>
      </c>
      <c r="B7" s="3321" t="s">
        <v>47</v>
      </c>
      <c r="C7" s="1142">
        <v>3771.0000000000095</v>
      </c>
      <c r="D7" s="268">
        <v>0.25867769027744059</v>
      </c>
      <c r="E7" s="268">
        <v>0.12004835675167175</v>
      </c>
      <c r="F7" s="268">
        <v>0.19088066482930507</v>
      </c>
      <c r="G7" s="268">
        <v>0.12025951670915971</v>
      </c>
      <c r="H7" s="268">
        <v>0.65634586425796249</v>
      </c>
      <c r="I7" s="268">
        <v>0.17810077013070638</v>
      </c>
      <c r="J7" s="268">
        <v>0.34750464890216315</v>
      </c>
      <c r="K7" s="268">
        <v>0.33441118769218625</v>
      </c>
      <c r="L7" s="1150">
        <v>0.19231589291067239</v>
      </c>
      <c r="M7" s="3316">
        <v>0.12196284418135106</v>
      </c>
      <c r="N7" s="3316">
        <v>0.2747343214908467</v>
      </c>
      <c r="O7" s="3316">
        <v>2.286329235625208E-2</v>
      </c>
      <c r="P7" s="3320">
        <v>5.6890439683710631E-2</v>
      </c>
      <c r="Q7" s="3281"/>
    </row>
    <row r="8" spans="1:17" s="179" customFormat="1" ht="15" customHeight="1" thickBot="1" x14ac:dyDescent="0.4">
      <c r="A8" s="59" t="s">
        <v>46</v>
      </c>
      <c r="B8" s="51" t="s">
        <v>45</v>
      </c>
      <c r="C8" s="3311">
        <v>7235.0000000000227</v>
      </c>
      <c r="D8" s="3310">
        <v>0.29639333727661488</v>
      </c>
      <c r="E8" s="3310">
        <v>0.12708191567799376</v>
      </c>
      <c r="F8" s="3310">
        <v>0.24559335391437945</v>
      </c>
      <c r="G8" s="3310">
        <v>0.19126749250661881</v>
      </c>
      <c r="H8" s="3310">
        <v>0.70188217457678492</v>
      </c>
      <c r="I8" s="3310">
        <v>0.20429533566855923</v>
      </c>
      <c r="J8" s="3310">
        <v>0.48479033603528576</v>
      </c>
      <c r="K8" s="3310">
        <v>0.44320660966465658</v>
      </c>
      <c r="L8" s="3309">
        <v>0.28952545520942613</v>
      </c>
      <c r="M8" s="3308">
        <v>0.14850504564576025</v>
      </c>
      <c r="N8" s="3319">
        <v>0.27203323250742067</v>
      </c>
      <c r="O8" s="3319">
        <v>2.7385995417267515E-2</v>
      </c>
      <c r="P8" s="3307">
        <v>8.3240453274096765E-2</v>
      </c>
      <c r="Q8" s="3281"/>
    </row>
    <row r="9" spans="1:17" s="179" customFormat="1" ht="15" customHeight="1" x14ac:dyDescent="0.35">
      <c r="A9" s="44" t="s">
        <v>44</v>
      </c>
      <c r="B9" s="465" t="s">
        <v>43</v>
      </c>
      <c r="C9" s="3318">
        <v>3007.0000000000036</v>
      </c>
      <c r="D9" s="3228">
        <v>0.56140550339051032</v>
      </c>
      <c r="E9" s="3228">
        <v>9.1421653607221029E-2</v>
      </c>
      <c r="F9" s="3228">
        <v>0.51664908568039625</v>
      </c>
      <c r="G9" s="3228">
        <v>0.5027522279228327</v>
      </c>
      <c r="H9" s="3228">
        <v>0.89928385813794331</v>
      </c>
      <c r="I9" s="3228">
        <v>0.36781820595848869</v>
      </c>
      <c r="J9" s="3228">
        <v>0.81950573865115062</v>
      </c>
      <c r="K9" s="3228">
        <v>0.78839533187784894</v>
      </c>
      <c r="L9" s="3317">
        <v>0.67720600717689261</v>
      </c>
      <c r="M9" s="3316">
        <v>0.16161380389482166</v>
      </c>
      <c r="N9" s="3316">
        <v>0.46066828014330613</v>
      </c>
      <c r="O9" s="3316">
        <v>4.8493640999049736E-2</v>
      </c>
      <c r="P9" s="3294">
        <v>0.10135395557097318</v>
      </c>
      <c r="Q9" s="3281"/>
    </row>
    <row r="10" spans="1:17" s="179" customFormat="1" ht="15" customHeight="1" x14ac:dyDescent="0.35">
      <c r="A10" s="36" t="s">
        <v>42</v>
      </c>
      <c r="B10" s="3315" t="s">
        <v>41</v>
      </c>
      <c r="C10" s="3293">
        <v>980.99999999999966</v>
      </c>
      <c r="D10" s="3238">
        <v>0.51306618518338432</v>
      </c>
      <c r="E10" s="3238">
        <v>0.28467969080252931</v>
      </c>
      <c r="F10" s="3238">
        <v>0.50852070035385455</v>
      </c>
      <c r="G10" s="3238">
        <v>0.32444562306234681</v>
      </c>
      <c r="H10" s="3238">
        <v>0.88795730765962144</v>
      </c>
      <c r="I10" s="3238">
        <v>0.46812787604948503</v>
      </c>
      <c r="J10" s="3238">
        <v>0.61038985742482776</v>
      </c>
      <c r="K10" s="3238">
        <v>0.63802279576252841</v>
      </c>
      <c r="L10" s="3314">
        <v>0.47788973236807569</v>
      </c>
      <c r="M10" s="3313">
        <v>0.32188210480249602</v>
      </c>
      <c r="N10" s="3313">
        <v>0.53172548531395136</v>
      </c>
      <c r="O10" s="3313">
        <v>6.6349518709477376E-2</v>
      </c>
      <c r="P10" s="3292">
        <v>0.12489202275207688</v>
      </c>
      <c r="Q10" s="3281"/>
    </row>
    <row r="11" spans="1:17" s="179" customFormat="1" ht="15" customHeight="1" thickBot="1" x14ac:dyDescent="0.4">
      <c r="A11" s="34"/>
      <c r="B11" s="3312" t="s">
        <v>40</v>
      </c>
      <c r="C11" s="3311">
        <v>7506.0000000000018</v>
      </c>
      <c r="D11" s="3310">
        <v>0.16942328234948797</v>
      </c>
      <c r="E11" s="3310">
        <v>0.11959033689320597</v>
      </c>
      <c r="F11" s="3310">
        <v>0.10382055773783748</v>
      </c>
      <c r="G11" s="3310">
        <v>4.0627249368536775E-2</v>
      </c>
      <c r="H11" s="3310">
        <v>0.59182072945513953</v>
      </c>
      <c r="I11" s="3310">
        <v>0.10980425765663311</v>
      </c>
      <c r="J11" s="3310">
        <v>0.29797445693686431</v>
      </c>
      <c r="K11" s="3310">
        <v>0.2562710532230949</v>
      </c>
      <c r="L11" s="3309">
        <v>9.7409842283417092E-2</v>
      </c>
      <c r="M11" s="3308">
        <v>0.11370801398868192</v>
      </c>
      <c r="N11" s="3308">
        <v>0.18357733800778128</v>
      </c>
      <c r="O11" s="3308">
        <v>1.4806547073703611E-2</v>
      </c>
      <c r="P11" s="3307">
        <v>6.0411666687463429E-2</v>
      </c>
      <c r="Q11" s="3281"/>
    </row>
    <row r="12" spans="1:17" s="179" customFormat="1" ht="15" customHeight="1" x14ac:dyDescent="0.35">
      <c r="A12" s="1043" t="s">
        <v>39</v>
      </c>
      <c r="B12" s="257" t="s">
        <v>38</v>
      </c>
      <c r="C12" s="3306">
        <v>3467.0000000000032</v>
      </c>
      <c r="D12" s="3305">
        <v>0.19859579524479073</v>
      </c>
      <c r="E12" s="3305">
        <v>0.10844577052021209</v>
      </c>
      <c r="F12" s="3305">
        <v>0.15979355963186129</v>
      </c>
      <c r="G12" s="3305">
        <v>1.0195448845938147E-2</v>
      </c>
      <c r="H12" s="3305">
        <v>0.65751395671858848</v>
      </c>
      <c r="I12" s="3305">
        <v>0.17066052398165821</v>
      </c>
      <c r="J12" s="3305">
        <v>5.6723322994419643E-2</v>
      </c>
      <c r="K12" s="3305">
        <v>6.8246687923320226E-2</v>
      </c>
      <c r="L12" s="3305">
        <v>1.4021826718956874E-2</v>
      </c>
      <c r="M12" s="3305">
        <v>0.10801055612752199</v>
      </c>
      <c r="N12" s="3305">
        <v>0.20656510987170204</v>
      </c>
      <c r="O12" s="3304">
        <v>1.5883850540170403E-2</v>
      </c>
      <c r="P12" s="3294">
        <v>6.9415057486039468E-3</v>
      </c>
      <c r="Q12" s="3281"/>
    </row>
    <row r="13" spans="1:17" s="179" customFormat="1" ht="15" customHeight="1" x14ac:dyDescent="0.35">
      <c r="A13" s="960" t="s">
        <v>37</v>
      </c>
      <c r="B13" s="3291" t="s">
        <v>36</v>
      </c>
      <c r="C13" s="3303">
        <v>5899.0000000000082</v>
      </c>
      <c r="D13" s="3289">
        <v>0.35427311111005011</v>
      </c>
      <c r="E13" s="3289">
        <v>0.12100383121510648</v>
      </c>
      <c r="F13" s="3289">
        <v>0.30526750072700132</v>
      </c>
      <c r="G13" s="3289">
        <v>0.29818831034214544</v>
      </c>
      <c r="H13" s="3289">
        <v>0.75744639789744017</v>
      </c>
      <c r="I13" s="3289">
        <v>0.24084299444714891</v>
      </c>
      <c r="J13" s="3289">
        <v>0.68607435548132056</v>
      </c>
      <c r="K13" s="3289">
        <v>0.63831116476422578</v>
      </c>
      <c r="L13" s="3289">
        <v>0.44501767685768939</v>
      </c>
      <c r="M13" s="3289">
        <v>0.15677102086293468</v>
      </c>
      <c r="N13" s="3289">
        <v>0.34037696752863394</v>
      </c>
      <c r="O13" s="3302">
        <v>3.7045184808188136E-2</v>
      </c>
      <c r="P13" s="3292">
        <v>9.1145681401923043E-2</v>
      </c>
      <c r="Q13" s="3281"/>
    </row>
    <row r="14" spans="1:17" s="179" customFormat="1" ht="15" customHeight="1" x14ac:dyDescent="0.35">
      <c r="A14" s="959"/>
      <c r="B14" s="3291" t="s">
        <v>35</v>
      </c>
      <c r="C14" s="3303">
        <v>51.999999999999993</v>
      </c>
      <c r="D14" s="3289">
        <v>4.5220038784730618E-2</v>
      </c>
      <c r="E14" s="3289">
        <v>0.87456252544001456</v>
      </c>
      <c r="F14" s="3289">
        <v>2.2557279292333289E-2</v>
      </c>
      <c r="G14" s="3289">
        <v>2.2557279292333289E-2</v>
      </c>
      <c r="H14" s="3289">
        <v>6.1306416727953408E-2</v>
      </c>
      <c r="I14" s="3289">
        <v>2.2557279292333289E-2</v>
      </c>
      <c r="J14" s="3289">
        <v>3.8368190820646172E-2</v>
      </c>
      <c r="K14" s="3289">
        <v>2.2557279292333289E-2</v>
      </c>
      <c r="L14" s="3289">
        <v>6.2998063948534744E-2</v>
      </c>
      <c r="M14" s="3289">
        <v>0.93759318621793353</v>
      </c>
      <c r="N14" s="3289">
        <v>0</v>
      </c>
      <c r="O14" s="3302">
        <v>0</v>
      </c>
      <c r="P14" s="3292">
        <v>0</v>
      </c>
      <c r="Q14" s="3281"/>
    </row>
    <row r="15" spans="1:17" s="179" customFormat="1" ht="15" customHeight="1" x14ac:dyDescent="0.35">
      <c r="A15" s="959"/>
      <c r="B15" s="3291" t="s">
        <v>34</v>
      </c>
      <c r="C15" s="3303">
        <v>234.00000000000006</v>
      </c>
      <c r="D15" s="3289">
        <v>8.6710629445452894E-2</v>
      </c>
      <c r="E15" s="3289">
        <v>0.1848498700879021</v>
      </c>
      <c r="F15" s="3289">
        <v>8.8800148650542643E-2</v>
      </c>
      <c r="G15" s="3289">
        <v>2.4807980351365781E-2</v>
      </c>
      <c r="H15" s="3289">
        <v>0.41716677630371529</v>
      </c>
      <c r="I15" s="3289">
        <v>4.1547927445966255E-2</v>
      </c>
      <c r="J15" s="3289">
        <v>0.29989751528234815</v>
      </c>
      <c r="K15" s="3289">
        <v>0.40953997440583995</v>
      </c>
      <c r="L15" s="3289">
        <v>9.1158015901833062E-2</v>
      </c>
      <c r="M15" s="3289">
        <v>0.11296463971966401</v>
      </c>
      <c r="N15" s="3289">
        <v>0.17501778354973688</v>
      </c>
      <c r="O15" s="3302">
        <v>1.2733458837802848E-2</v>
      </c>
      <c r="P15" s="3292">
        <v>0.61735893637026396</v>
      </c>
      <c r="Q15" s="3281"/>
    </row>
    <row r="16" spans="1:17" s="179" customFormat="1" ht="15" customHeight="1" x14ac:dyDescent="0.35">
      <c r="A16" s="959"/>
      <c r="B16" s="3291" t="s">
        <v>33</v>
      </c>
      <c r="C16" s="3303">
        <v>83.000000000000014</v>
      </c>
      <c r="D16" s="3289">
        <v>0.13526767951897548</v>
      </c>
      <c r="E16" s="3289">
        <v>3.4628877339941556E-2</v>
      </c>
      <c r="F16" s="3289">
        <v>2.8909215840130995E-2</v>
      </c>
      <c r="G16" s="3289">
        <v>2.9949072622612805E-2</v>
      </c>
      <c r="H16" s="3289">
        <v>0.59628765015669616</v>
      </c>
      <c r="I16" s="3289">
        <v>5.7158669930068171E-2</v>
      </c>
      <c r="J16" s="3289">
        <v>0.23558736598649785</v>
      </c>
      <c r="K16" s="3289">
        <v>0.15296979758076235</v>
      </c>
      <c r="L16" s="3289">
        <v>0.24974179904445709</v>
      </c>
      <c r="M16" s="3289">
        <v>9.3628726584860794E-2</v>
      </c>
      <c r="N16" s="3289">
        <v>0.31760142697262578</v>
      </c>
      <c r="O16" s="3302">
        <v>0</v>
      </c>
      <c r="P16" s="3292">
        <v>2.4208644793665419E-2</v>
      </c>
      <c r="Q16" s="3281"/>
    </row>
    <row r="17" spans="1:17" s="179" customFormat="1" ht="15" customHeight="1" x14ac:dyDescent="0.35">
      <c r="A17" s="959"/>
      <c r="B17" s="3291" t="s">
        <v>32</v>
      </c>
      <c r="C17" s="3303">
        <v>97.999999999999972</v>
      </c>
      <c r="D17" s="3289">
        <v>0.318213791325971</v>
      </c>
      <c r="E17" s="3289">
        <v>0.15390315934813634</v>
      </c>
      <c r="F17" s="3289">
        <v>0.16611056867008972</v>
      </c>
      <c r="G17" s="3289">
        <v>0.10127600091204099</v>
      </c>
      <c r="H17" s="3289">
        <v>0.55675141228826375</v>
      </c>
      <c r="I17" s="3289">
        <v>0.11756283787983506</v>
      </c>
      <c r="J17" s="3289">
        <v>0.43066328178311819</v>
      </c>
      <c r="K17" s="3289">
        <v>0.39109048590785078</v>
      </c>
      <c r="L17" s="3289">
        <v>0.17012646816139734</v>
      </c>
      <c r="M17" s="3289">
        <v>0.17306040206054546</v>
      </c>
      <c r="N17" s="3289">
        <v>0.33420652471414569</v>
      </c>
      <c r="O17" s="3302">
        <v>5.2036657988711842E-2</v>
      </c>
      <c r="P17" s="3292">
        <v>8.8523651615631319E-2</v>
      </c>
      <c r="Q17" s="3281"/>
    </row>
    <row r="18" spans="1:17" s="179" customFormat="1" ht="15" customHeight="1" x14ac:dyDescent="0.35">
      <c r="A18" s="959"/>
      <c r="B18" s="3291" t="s">
        <v>4</v>
      </c>
      <c r="C18" s="3303">
        <v>154</v>
      </c>
      <c r="D18" s="3289">
        <v>0.27332707877308116</v>
      </c>
      <c r="E18" s="3289">
        <v>0.14310870429209155</v>
      </c>
      <c r="F18" s="3289">
        <v>0.24044525341513268</v>
      </c>
      <c r="G18" s="3289">
        <v>8.7142986398135044E-2</v>
      </c>
      <c r="H18" s="3289">
        <v>0.65551837395751522</v>
      </c>
      <c r="I18" s="3289">
        <v>0.16777911210461918</v>
      </c>
      <c r="J18" s="3289">
        <v>0.33786836468787185</v>
      </c>
      <c r="K18" s="3289">
        <v>0.25201785888751427</v>
      </c>
      <c r="L18" s="3289">
        <v>0.1698720999470148</v>
      </c>
      <c r="M18" s="3289">
        <v>0.15308094407541076</v>
      </c>
      <c r="N18" s="3289">
        <v>0.27326399723774641</v>
      </c>
      <c r="O18" s="3302">
        <v>1.6042813561711968E-2</v>
      </c>
      <c r="P18" s="3292">
        <v>0.12458669916851214</v>
      </c>
      <c r="Q18" s="3281"/>
    </row>
    <row r="19" spans="1:17" s="179" customFormat="1" ht="15" customHeight="1" thickBot="1" x14ac:dyDescent="0.4">
      <c r="A19" s="1038"/>
      <c r="B19" s="3287" t="s">
        <v>25</v>
      </c>
      <c r="C19" s="3301">
        <v>1507.0000000000009</v>
      </c>
      <c r="D19" s="3285">
        <v>0.23045225595454003</v>
      </c>
      <c r="E19" s="3285">
        <v>0.15836164621996926</v>
      </c>
      <c r="F19" s="3285">
        <v>0.11538379988396677</v>
      </c>
      <c r="G19" s="3285">
        <v>3.801538767712221E-2</v>
      </c>
      <c r="H19" s="3285">
        <v>0.53209312127814512</v>
      </c>
      <c r="I19" s="3285">
        <v>0.11633783863677348</v>
      </c>
      <c r="J19" s="3285">
        <v>0.3481516965623434</v>
      </c>
      <c r="K19" s="3285">
        <v>0.26741995245576899</v>
      </c>
      <c r="L19" s="3285">
        <v>9.8549202731259111E-2</v>
      </c>
      <c r="M19" s="3285">
        <v>0.13545675575411414</v>
      </c>
      <c r="N19" s="3285">
        <v>0.17480282445075765</v>
      </c>
      <c r="O19" s="3300">
        <v>1.2313620669091488E-2</v>
      </c>
      <c r="P19" s="1128">
        <v>8.0952864259309892E-2</v>
      </c>
      <c r="Q19" s="3281"/>
    </row>
    <row r="20" spans="1:17" s="179" customFormat="1" ht="15" customHeight="1" x14ac:dyDescent="0.35">
      <c r="A20" s="961" t="s">
        <v>31</v>
      </c>
      <c r="B20" s="257" t="s">
        <v>30</v>
      </c>
      <c r="C20" s="3295">
        <v>150</v>
      </c>
      <c r="D20" s="2783">
        <v>0</v>
      </c>
      <c r="E20" s="2783">
        <v>0</v>
      </c>
      <c r="F20" s="2783">
        <v>0</v>
      </c>
      <c r="G20" s="2783">
        <v>0</v>
      </c>
      <c r="H20" s="2783">
        <v>0.72279169937240584</v>
      </c>
      <c r="I20" s="2783">
        <v>0</v>
      </c>
      <c r="J20" s="2783">
        <v>0</v>
      </c>
      <c r="K20" s="2783">
        <v>0</v>
      </c>
      <c r="L20" s="2783">
        <v>0</v>
      </c>
      <c r="M20" s="2783">
        <v>0</v>
      </c>
      <c r="N20" s="2783">
        <v>3.4471269778094706E-2</v>
      </c>
      <c r="O20" s="2783">
        <v>3.3535833537122396E-2</v>
      </c>
      <c r="P20" s="3294">
        <v>0</v>
      </c>
      <c r="Q20" s="3281"/>
    </row>
    <row r="21" spans="1:17" s="179" customFormat="1" ht="15" customHeight="1" x14ac:dyDescent="0.35">
      <c r="A21" s="960" t="s">
        <v>29</v>
      </c>
      <c r="B21" s="3291" t="s">
        <v>28</v>
      </c>
      <c r="C21" s="3293">
        <v>665.99999999999989</v>
      </c>
      <c r="D21" s="3289">
        <v>0.11703607298859968</v>
      </c>
      <c r="E21" s="3289">
        <v>2.9296546728482552E-2</v>
      </c>
      <c r="F21" s="3289">
        <v>8.1566173044693699E-2</v>
      </c>
      <c r="G21" s="3289">
        <v>0</v>
      </c>
      <c r="H21" s="3289">
        <v>0.81661440858098289</v>
      </c>
      <c r="I21" s="3289">
        <v>0.1582289843437924</v>
      </c>
      <c r="J21" s="3289">
        <v>1.1605835122840236E-2</v>
      </c>
      <c r="K21" s="3289">
        <v>5.7665365107254452E-2</v>
      </c>
      <c r="L21" s="3289">
        <v>0</v>
      </c>
      <c r="M21" s="3289">
        <v>3.9467382393924305E-2</v>
      </c>
      <c r="N21" s="3289">
        <v>0.18828868711219118</v>
      </c>
      <c r="O21" s="3289">
        <v>2.9401471323264837E-2</v>
      </c>
      <c r="P21" s="3292">
        <v>0</v>
      </c>
      <c r="Q21" s="3281"/>
    </row>
    <row r="22" spans="1:17" s="179" customFormat="1" ht="15" customHeight="1" x14ac:dyDescent="0.35">
      <c r="A22" s="958"/>
      <c r="B22" s="3291" t="s">
        <v>27</v>
      </c>
      <c r="C22" s="3293">
        <v>1516.0000000000011</v>
      </c>
      <c r="D22" s="3289">
        <v>0.14719968794597657</v>
      </c>
      <c r="E22" s="3289">
        <v>0.10930775836993271</v>
      </c>
      <c r="F22" s="3289">
        <v>0.14073823531322416</v>
      </c>
      <c r="G22" s="3289">
        <v>3.6430393703690304E-3</v>
      </c>
      <c r="H22" s="3289">
        <v>0.61476207198475397</v>
      </c>
      <c r="I22" s="3289">
        <v>0.13352035840941717</v>
      </c>
      <c r="J22" s="3289">
        <v>3.4412403347713338E-2</v>
      </c>
      <c r="K22" s="3289">
        <v>4.4046549505028433E-2</v>
      </c>
      <c r="L22" s="3289">
        <v>5.1764361073344941E-3</v>
      </c>
      <c r="M22" s="3289">
        <v>8.0129567173920252E-2</v>
      </c>
      <c r="N22" s="3289">
        <v>0.18685770059168857</v>
      </c>
      <c r="O22" s="3289">
        <v>1.1829168867873094E-2</v>
      </c>
      <c r="P22" s="3292">
        <v>3.6920787429733527E-3</v>
      </c>
      <c r="Q22" s="3281"/>
    </row>
    <row r="23" spans="1:17" s="179" customFormat="1" ht="15" customHeight="1" x14ac:dyDescent="0.35">
      <c r="A23" s="959"/>
      <c r="B23" s="3291" t="s">
        <v>26</v>
      </c>
      <c r="C23" s="3293">
        <v>434.00000000000011</v>
      </c>
      <c r="D23" s="3289">
        <v>0.64166482237335831</v>
      </c>
      <c r="E23" s="3289">
        <v>0.24128150204072546</v>
      </c>
      <c r="F23" s="3289">
        <v>0.44537509522978475</v>
      </c>
      <c r="G23" s="3289">
        <v>1.7967517407876679E-2</v>
      </c>
      <c r="H23" s="3289">
        <v>0.83509784193495806</v>
      </c>
      <c r="I23" s="3289">
        <v>0.38172730452876524</v>
      </c>
      <c r="J23" s="3289">
        <v>0.14867965804721112</v>
      </c>
      <c r="K23" s="3289">
        <v>0.17955680255928996</v>
      </c>
      <c r="L23" s="3289">
        <v>4.4571692143823782E-2</v>
      </c>
      <c r="M23" s="3289">
        <v>0.31087152790833028</v>
      </c>
      <c r="N23" s="3289">
        <v>0.49190421022020769</v>
      </c>
      <c r="O23" s="3289">
        <v>2.1464231978959129E-2</v>
      </c>
      <c r="P23" s="3292">
        <v>2.3803897840448798E-2</v>
      </c>
      <c r="Q23" s="3281"/>
    </row>
    <row r="24" spans="1:17" s="179" customFormat="1" ht="15" customHeight="1" x14ac:dyDescent="0.35">
      <c r="A24" s="959"/>
      <c r="B24" s="3291" t="s">
        <v>4</v>
      </c>
      <c r="C24" s="3293">
        <v>75.000000000000014</v>
      </c>
      <c r="D24" s="3289">
        <v>0.31431424231988514</v>
      </c>
      <c r="E24" s="3289">
        <v>0.18297241560226665</v>
      </c>
      <c r="F24" s="3289">
        <v>0.183209476661294</v>
      </c>
      <c r="G24" s="3289">
        <v>3.7439326837351398E-2</v>
      </c>
      <c r="H24" s="3289">
        <v>0.71645755214689222</v>
      </c>
      <c r="I24" s="3289">
        <v>0.32074290871537009</v>
      </c>
      <c r="J24" s="3289">
        <v>0.13547042482433605</v>
      </c>
      <c r="K24" s="3289">
        <v>9.5587083535534301E-2</v>
      </c>
      <c r="L24" s="3289">
        <v>2.3103783121125224E-2</v>
      </c>
      <c r="M24" s="3289">
        <v>0.31509675415949623</v>
      </c>
      <c r="N24" s="3289">
        <v>0.38468515500667033</v>
      </c>
      <c r="O24" s="3289">
        <v>6.7167862261696453E-3</v>
      </c>
      <c r="P24" s="3292">
        <v>0</v>
      </c>
      <c r="Q24" s="3281"/>
    </row>
    <row r="25" spans="1:17" s="179" customFormat="1" ht="15" customHeight="1" thickBot="1" x14ac:dyDescent="0.4">
      <c r="A25" s="959"/>
      <c r="B25" s="253" t="s">
        <v>25</v>
      </c>
      <c r="C25" s="56">
        <v>626.00000000000011</v>
      </c>
      <c r="D25" s="1102">
        <v>0.20885201465953646</v>
      </c>
      <c r="E25" s="1102">
        <v>0.13420668838371536</v>
      </c>
      <c r="F25" s="1102">
        <v>0.16993062427034622</v>
      </c>
      <c r="G25" s="1102">
        <v>3.3468902598697538E-2</v>
      </c>
      <c r="H25" s="1102">
        <v>0.47968599714786619</v>
      </c>
      <c r="I25" s="1102">
        <v>0.18934000787656197</v>
      </c>
      <c r="J25" s="1102">
        <v>0.11727911708765441</v>
      </c>
      <c r="K25" s="1102">
        <v>9.4877382860957524E-2</v>
      </c>
      <c r="L25" s="1102">
        <v>3.7590595941761847E-2</v>
      </c>
      <c r="M25" s="1102">
        <v>0.14448427789798632</v>
      </c>
      <c r="N25" s="1102">
        <v>0.1410253554015255</v>
      </c>
      <c r="O25" s="1102">
        <v>5.785740374391001E-3</v>
      </c>
      <c r="P25" s="1128">
        <v>1.5912727527881112E-2</v>
      </c>
      <c r="Q25" s="3281"/>
    </row>
    <row r="26" spans="1:17" s="179" customFormat="1" ht="15" customHeight="1" x14ac:dyDescent="0.35">
      <c r="A26" s="1043" t="s">
        <v>24</v>
      </c>
      <c r="B26" s="257" t="s">
        <v>23</v>
      </c>
      <c r="C26" s="3295">
        <v>1286.0000000000007</v>
      </c>
      <c r="D26" s="2783">
        <v>0.19935816217211166</v>
      </c>
      <c r="E26" s="2783">
        <v>0.13732556206871124</v>
      </c>
      <c r="F26" s="2783">
        <v>0.14722356475947257</v>
      </c>
      <c r="G26" s="2783">
        <v>4.1822898637300092E-2</v>
      </c>
      <c r="H26" s="2783">
        <v>0.69185119206560841</v>
      </c>
      <c r="I26" s="2783">
        <v>0.1660812494282001</v>
      </c>
      <c r="J26" s="2783">
        <v>0.35579788080184144</v>
      </c>
      <c r="K26" s="2783">
        <v>0.2776771717225528</v>
      </c>
      <c r="L26" s="2783">
        <v>0.13879833067410918</v>
      </c>
      <c r="M26" s="2783">
        <v>0.1448321972873827</v>
      </c>
      <c r="N26" s="2783">
        <v>0.18925106633460342</v>
      </c>
      <c r="O26" s="2783">
        <v>1.6958407625190249E-2</v>
      </c>
      <c r="P26" s="3294">
        <v>5.2467222085200216E-2</v>
      </c>
      <c r="Q26" s="3281"/>
    </row>
    <row r="27" spans="1:17" s="179" customFormat="1" ht="15" customHeight="1" x14ac:dyDescent="0.35">
      <c r="A27" s="960" t="s">
        <v>22</v>
      </c>
      <c r="B27" s="3291" t="s">
        <v>21</v>
      </c>
      <c r="C27" s="3293">
        <v>1972.9999999999993</v>
      </c>
      <c r="D27" s="3289">
        <v>0.48513571900335739</v>
      </c>
      <c r="E27" s="3289">
        <v>0.2323503462854272</v>
      </c>
      <c r="F27" s="3289">
        <v>0.29443182231246273</v>
      </c>
      <c r="G27" s="3289">
        <v>0.1602748041484007</v>
      </c>
      <c r="H27" s="3289">
        <v>0.90383407074616284</v>
      </c>
      <c r="I27" s="3289">
        <v>0.28927499650654154</v>
      </c>
      <c r="J27" s="3289">
        <v>0.6702706638317415</v>
      </c>
      <c r="K27" s="3289">
        <v>0.6154982359944231</v>
      </c>
      <c r="L27" s="3289">
        <v>0.28799122767798274</v>
      </c>
      <c r="M27" s="3289">
        <v>0.23814030877013934</v>
      </c>
      <c r="N27" s="3289">
        <v>0.45580551246568335</v>
      </c>
      <c r="O27" s="3289">
        <v>3.3666923609986063E-2</v>
      </c>
      <c r="P27" s="3292">
        <v>0.13857976460063279</v>
      </c>
      <c r="Q27" s="3281"/>
    </row>
    <row r="28" spans="1:17" s="179" customFormat="1" ht="15" customHeight="1" x14ac:dyDescent="0.35">
      <c r="A28" s="959"/>
      <c r="B28" s="3291" t="s">
        <v>20</v>
      </c>
      <c r="C28" s="3293">
        <v>2848.9999999999977</v>
      </c>
      <c r="D28" s="3289">
        <v>0.47857526322386773</v>
      </c>
      <c r="E28" s="3289">
        <v>9.5711212372546511E-2</v>
      </c>
      <c r="F28" s="3289">
        <v>0.48206746258584809</v>
      </c>
      <c r="G28" s="3289">
        <v>0.57166548311788934</v>
      </c>
      <c r="H28" s="3289">
        <v>0.86019436452222064</v>
      </c>
      <c r="I28" s="3289">
        <v>0.34347054310507624</v>
      </c>
      <c r="J28" s="3289">
        <v>0.88995644088847825</v>
      </c>
      <c r="K28" s="3289">
        <v>0.85860309869091045</v>
      </c>
      <c r="L28" s="3289">
        <v>0.7427424107997892</v>
      </c>
      <c r="M28" s="3289">
        <v>0.16001458254845943</v>
      </c>
      <c r="N28" s="3289">
        <v>0.44163642598588176</v>
      </c>
      <c r="O28" s="3289">
        <v>6.1761103919676714E-2</v>
      </c>
      <c r="P28" s="3292">
        <v>0.11597217651768467</v>
      </c>
      <c r="Q28" s="3281"/>
    </row>
    <row r="29" spans="1:17" s="179" customFormat="1" ht="15" customHeight="1" x14ac:dyDescent="0.35">
      <c r="A29" s="959"/>
      <c r="B29" s="3291" t="s">
        <v>19</v>
      </c>
      <c r="C29" s="3293">
        <v>2991.0000000000059</v>
      </c>
      <c r="D29" s="3289">
        <v>9.5466359071836426E-2</v>
      </c>
      <c r="E29" s="3289">
        <v>0.10944243350097439</v>
      </c>
      <c r="F29" s="3289">
        <v>9.8811691650329839E-2</v>
      </c>
      <c r="G29" s="3289">
        <v>1.9313641114922165E-2</v>
      </c>
      <c r="H29" s="3289">
        <v>0.5581806411922049</v>
      </c>
      <c r="I29" s="3289">
        <v>8.2770907090802856E-2</v>
      </c>
      <c r="J29" s="3289">
        <v>0.14255480941884463</v>
      </c>
      <c r="K29" s="3289">
        <v>0.13713622258282168</v>
      </c>
      <c r="L29" s="3289">
        <v>5.1796068178087219E-2</v>
      </c>
      <c r="M29" s="3289">
        <v>9.0082862120103038E-2</v>
      </c>
      <c r="N29" s="3289">
        <v>0.1279646655796155</v>
      </c>
      <c r="O29" s="3289">
        <v>8.3453677492053117E-3</v>
      </c>
      <c r="P29" s="3292">
        <v>3.0915778559189474E-2</v>
      </c>
      <c r="Q29" s="3281"/>
    </row>
    <row r="30" spans="1:17" s="179" customFormat="1" ht="15" customHeight="1" x14ac:dyDescent="0.35">
      <c r="A30" s="959"/>
      <c r="B30" s="3291" t="s">
        <v>18</v>
      </c>
      <c r="C30" s="3293">
        <v>125.00000000000004</v>
      </c>
      <c r="D30" s="3289">
        <v>0.15043103978113959</v>
      </c>
      <c r="E30" s="3289">
        <v>4.8088064945879472E-2</v>
      </c>
      <c r="F30" s="3289">
        <v>9.6522696361781346E-2</v>
      </c>
      <c r="G30" s="3289">
        <v>7.1121304944954347E-2</v>
      </c>
      <c r="H30" s="3289">
        <v>0.66378615960774501</v>
      </c>
      <c r="I30" s="3289">
        <v>0.13340621232167121</v>
      </c>
      <c r="J30" s="3289">
        <v>0.516805007749218</v>
      </c>
      <c r="K30" s="3289">
        <v>0.41139082125601378</v>
      </c>
      <c r="L30" s="3289">
        <v>0.10805732369705748</v>
      </c>
      <c r="M30" s="3289">
        <v>4.6594790494908819E-2</v>
      </c>
      <c r="N30" s="3289">
        <v>0.27625180606919247</v>
      </c>
      <c r="O30" s="3289">
        <v>1.9633618665724117E-2</v>
      </c>
      <c r="P30" s="3292">
        <v>0.11345392854597078</v>
      </c>
      <c r="Q30" s="3281"/>
    </row>
    <row r="31" spans="1:17" s="179" customFormat="1" ht="15" customHeight="1" x14ac:dyDescent="0.35">
      <c r="A31" s="959"/>
      <c r="B31" s="3291" t="s">
        <v>17</v>
      </c>
      <c r="C31" s="3293">
        <v>1119.9999999999993</v>
      </c>
      <c r="D31" s="3289">
        <v>5.8589284140269982E-2</v>
      </c>
      <c r="E31" s="3289">
        <v>4.9008040545711305E-2</v>
      </c>
      <c r="F31" s="3289">
        <v>4.1719538317436126E-2</v>
      </c>
      <c r="G31" s="3289">
        <v>1.4720813828602273E-2</v>
      </c>
      <c r="H31" s="3289">
        <v>0.2383987955165292</v>
      </c>
      <c r="I31" s="3289">
        <v>3.5841048026023802E-2</v>
      </c>
      <c r="J31" s="3289">
        <v>0.15857771324955872</v>
      </c>
      <c r="K31" s="3289">
        <v>0.12234318338944629</v>
      </c>
      <c r="L31" s="3289">
        <v>3.1536234911111773E-2</v>
      </c>
      <c r="M31" s="3289">
        <v>4.6353281355966162E-2</v>
      </c>
      <c r="N31" s="3289">
        <v>6.5994828494401706E-2</v>
      </c>
      <c r="O31" s="3289">
        <v>3.5797999239226804E-3</v>
      </c>
      <c r="P31" s="3292">
        <v>1.9389470347078341E-2</v>
      </c>
      <c r="Q31" s="3281"/>
    </row>
    <row r="32" spans="1:17" s="179" customFormat="1" ht="15" customHeight="1" x14ac:dyDescent="0.35">
      <c r="A32" s="959"/>
      <c r="B32" s="3291" t="s">
        <v>16</v>
      </c>
      <c r="C32" s="3293">
        <v>317.99999999999994</v>
      </c>
      <c r="D32" s="3289">
        <v>3.3613213043334624E-2</v>
      </c>
      <c r="E32" s="3289">
        <v>1.7239001128518502E-2</v>
      </c>
      <c r="F32" s="3289">
        <v>3.3774116057464124E-2</v>
      </c>
      <c r="G32" s="3289">
        <v>1.0031487489428153E-2</v>
      </c>
      <c r="H32" s="3289">
        <v>0.42504088022672248</v>
      </c>
      <c r="I32" s="3289">
        <v>6.6240667205581957E-2</v>
      </c>
      <c r="J32" s="3289">
        <v>0.1822467634314717</v>
      </c>
      <c r="K32" s="3289">
        <v>0.2063696536888513</v>
      </c>
      <c r="L32" s="3289">
        <v>8.4917886806778087E-2</v>
      </c>
      <c r="M32" s="3289">
        <v>4.9176624470225944E-2</v>
      </c>
      <c r="N32" s="3289">
        <v>6.5821643347894546E-2</v>
      </c>
      <c r="O32" s="3289">
        <v>8.9439839868232732E-3</v>
      </c>
      <c r="P32" s="3292">
        <v>6.408745609291254E-2</v>
      </c>
      <c r="Q32" s="3281"/>
    </row>
    <row r="33" spans="1:17" s="179" customFormat="1" ht="15" customHeight="1" x14ac:dyDescent="0.35">
      <c r="A33" s="959"/>
      <c r="B33" s="3291" t="s">
        <v>15</v>
      </c>
      <c r="C33" s="3293">
        <v>211.0000000000002</v>
      </c>
      <c r="D33" s="3289">
        <v>0.38976754173380457</v>
      </c>
      <c r="E33" s="3289">
        <v>0.26290302159569506</v>
      </c>
      <c r="F33" s="3289">
        <v>0.26864382396011127</v>
      </c>
      <c r="G33" s="3289">
        <v>0.12529775827142312</v>
      </c>
      <c r="H33" s="3289">
        <v>0.77416034416433721</v>
      </c>
      <c r="I33" s="3289">
        <v>0.30080264442179888</v>
      </c>
      <c r="J33" s="3289">
        <v>0.49748560608046466</v>
      </c>
      <c r="K33" s="3289">
        <v>0.50434877443335158</v>
      </c>
      <c r="L33" s="3289">
        <v>0.34312211654355129</v>
      </c>
      <c r="M33" s="3289">
        <v>0.27112850878274225</v>
      </c>
      <c r="N33" s="3289">
        <v>0.43269205096931534</v>
      </c>
      <c r="O33" s="3289">
        <v>7.6226567786441726E-2</v>
      </c>
      <c r="P33" s="3292">
        <v>0.13486794331493854</v>
      </c>
      <c r="Q33" s="3281"/>
    </row>
    <row r="34" spans="1:17" s="179" customFormat="1" ht="15" customHeight="1" x14ac:dyDescent="0.35">
      <c r="A34" s="959"/>
      <c r="B34" s="3291" t="s">
        <v>14</v>
      </c>
      <c r="C34" s="3293">
        <v>284.99999999999989</v>
      </c>
      <c r="D34" s="3289">
        <v>0.97495525078701195</v>
      </c>
      <c r="E34" s="3289">
        <v>0.12096072305390082</v>
      </c>
      <c r="F34" s="3289">
        <v>0.56519836929989753</v>
      </c>
      <c r="G34" s="3289">
        <v>0</v>
      </c>
      <c r="H34" s="3289">
        <v>0.99588841401083517</v>
      </c>
      <c r="I34" s="3289">
        <v>0.42948271588666065</v>
      </c>
      <c r="J34" s="3289">
        <v>5.5712380038872257E-3</v>
      </c>
      <c r="K34" s="3289">
        <v>5.2323143072442499E-2</v>
      </c>
      <c r="L34" s="3289">
        <v>0</v>
      </c>
      <c r="M34" s="3289">
        <v>0.26534414430729625</v>
      </c>
      <c r="N34" s="3289">
        <v>0.58814608291030845</v>
      </c>
      <c r="O34" s="3289">
        <v>9.652960194782248E-3</v>
      </c>
      <c r="P34" s="3292">
        <v>2.8534928607589173E-3</v>
      </c>
      <c r="Q34" s="3281"/>
    </row>
    <row r="35" spans="1:17" s="179" customFormat="1" ht="15" customHeight="1" x14ac:dyDescent="0.35">
      <c r="A35" s="959"/>
      <c r="B35" s="3291" t="s">
        <v>13</v>
      </c>
      <c r="C35" s="3293">
        <v>19.999999999999996</v>
      </c>
      <c r="D35" s="3299">
        <v>0.44852621677730353</v>
      </c>
      <c r="E35" s="3299">
        <v>0.25498753489861747</v>
      </c>
      <c r="F35" s="3299">
        <v>0.13262583372580442</v>
      </c>
      <c r="G35" s="3299">
        <v>7.9689868263528169E-2</v>
      </c>
      <c r="H35" s="3299">
        <v>0.87608830053367326</v>
      </c>
      <c r="I35" s="3299">
        <v>8.8807458618400184E-2</v>
      </c>
      <c r="J35" s="3299">
        <v>0.68226741389700918</v>
      </c>
      <c r="K35" s="3299">
        <v>0.27801337240580587</v>
      </c>
      <c r="L35" s="3299">
        <v>0.23776464314529747</v>
      </c>
      <c r="M35" s="3299">
        <v>0.13246181021352493</v>
      </c>
      <c r="N35" s="3299">
        <v>0.43059408319120362</v>
      </c>
      <c r="O35" s="3298">
        <v>0</v>
      </c>
      <c r="P35" s="3297">
        <v>0.31169842042893486</v>
      </c>
      <c r="Q35" s="3281"/>
    </row>
    <row r="36" spans="1:17" s="179" customFormat="1" ht="15" customHeight="1" x14ac:dyDescent="0.35">
      <c r="A36" s="959"/>
      <c r="B36" s="3291" t="s">
        <v>12</v>
      </c>
      <c r="C36" s="3293">
        <v>146.99999999999997</v>
      </c>
      <c r="D36" s="3289">
        <v>0.29743713839111047</v>
      </c>
      <c r="E36" s="3289">
        <v>0.13552548820068741</v>
      </c>
      <c r="F36" s="3289">
        <v>0.13321971998272547</v>
      </c>
      <c r="G36" s="3289">
        <v>1.1868905665647699E-2</v>
      </c>
      <c r="H36" s="3289">
        <v>0.77111574116109916</v>
      </c>
      <c r="I36" s="3289">
        <v>0.19122506270670797</v>
      </c>
      <c r="J36" s="3289">
        <v>0.28273193158431936</v>
      </c>
      <c r="K36" s="3289">
        <v>0.20122203194376834</v>
      </c>
      <c r="L36" s="3289">
        <v>9.8206558849139411E-2</v>
      </c>
      <c r="M36" s="3289">
        <v>0.13094199357923222</v>
      </c>
      <c r="N36" s="3289">
        <v>0.17941622789925865</v>
      </c>
      <c r="O36" s="3289">
        <v>0</v>
      </c>
      <c r="P36" s="3292">
        <v>8.3800563093110528E-2</v>
      </c>
      <c r="Q36" s="3281"/>
    </row>
    <row r="37" spans="1:17" s="179" customFormat="1" ht="15" customHeight="1" thickBot="1" x14ac:dyDescent="0.4">
      <c r="A37" s="3296"/>
      <c r="B37" s="253" t="s">
        <v>4</v>
      </c>
      <c r="C37" s="56">
        <v>166.00000000000003</v>
      </c>
      <c r="D37" s="1102">
        <v>0.30573426079539529</v>
      </c>
      <c r="E37" s="1102">
        <v>7.9485034353671477E-2</v>
      </c>
      <c r="F37" s="1102">
        <v>0.21281349370525596</v>
      </c>
      <c r="G37" s="1102">
        <v>7.7334424434003485E-2</v>
      </c>
      <c r="H37" s="1102">
        <v>0.65178541881541807</v>
      </c>
      <c r="I37" s="1102">
        <v>0.24738827080512188</v>
      </c>
      <c r="J37" s="1102">
        <v>0.28827138246466999</v>
      </c>
      <c r="K37" s="1102">
        <v>0.25036283591712832</v>
      </c>
      <c r="L37" s="1102">
        <v>0.11179228789334449</v>
      </c>
      <c r="M37" s="1102">
        <v>0.15196605016262871</v>
      </c>
      <c r="N37" s="1102">
        <v>0.28256143388683863</v>
      </c>
      <c r="O37" s="1102">
        <v>3.6290029471398602E-2</v>
      </c>
      <c r="P37" s="1128">
        <v>4.0355105380743786E-2</v>
      </c>
      <c r="Q37" s="3281"/>
    </row>
    <row r="38" spans="1:17" s="179" customFormat="1" ht="15" customHeight="1" x14ac:dyDescent="0.35">
      <c r="A38" s="961" t="s">
        <v>11</v>
      </c>
      <c r="B38" s="257" t="s">
        <v>10</v>
      </c>
      <c r="C38" s="3295">
        <v>6743.0000000000164</v>
      </c>
      <c r="D38" s="2783">
        <v>0.38112735081093346</v>
      </c>
      <c r="E38" s="2783">
        <v>0.11075125285750716</v>
      </c>
      <c r="F38" s="2783">
        <v>0.31507010286511766</v>
      </c>
      <c r="G38" s="2783">
        <v>0.26456709703094233</v>
      </c>
      <c r="H38" s="2783">
        <v>0.72882538151050003</v>
      </c>
      <c r="I38" s="2783">
        <v>0.26948671695670851</v>
      </c>
      <c r="J38" s="2783">
        <v>0.56469065017663567</v>
      </c>
      <c r="K38" s="2783">
        <v>0.53830938343548662</v>
      </c>
      <c r="L38" s="2783">
        <v>0.37745367869622048</v>
      </c>
      <c r="M38" s="2783">
        <v>0.15239966825170462</v>
      </c>
      <c r="N38" s="2783">
        <v>0.34700533337194417</v>
      </c>
      <c r="O38" s="2783">
        <v>3.3842196386365174E-2</v>
      </c>
      <c r="P38" s="3294">
        <v>8.6670853604926545E-2</v>
      </c>
      <c r="Q38" s="3281"/>
    </row>
    <row r="39" spans="1:17" s="179" customFormat="1" ht="15" customHeight="1" x14ac:dyDescent="0.35">
      <c r="A39" s="960" t="s">
        <v>9</v>
      </c>
      <c r="B39" s="3291" t="s">
        <v>8</v>
      </c>
      <c r="C39" s="3293">
        <v>372.99999999999989</v>
      </c>
      <c r="D39" s="3289">
        <v>0.42448706031248351</v>
      </c>
      <c r="E39" s="3289">
        <v>0.23468239938391863</v>
      </c>
      <c r="F39" s="3289">
        <v>6.2793014442241571E-2</v>
      </c>
      <c r="G39" s="3289">
        <v>9.0459430714689815E-2</v>
      </c>
      <c r="H39" s="3289">
        <v>0.87587689204269803</v>
      </c>
      <c r="I39" s="3289">
        <v>0.11910655312882856</v>
      </c>
      <c r="J39" s="3289">
        <v>0.6974316033855088</v>
      </c>
      <c r="K39" s="3289">
        <v>0.59481870557227745</v>
      </c>
      <c r="L39" s="3289">
        <v>0.18890378488785917</v>
      </c>
      <c r="M39" s="3289">
        <v>0.16957850338594049</v>
      </c>
      <c r="N39" s="3289">
        <v>0.35163384353812638</v>
      </c>
      <c r="O39" s="3289">
        <v>3.4304912422650699E-2</v>
      </c>
      <c r="P39" s="3292">
        <v>0.15790017851361027</v>
      </c>
      <c r="Q39" s="3281"/>
    </row>
    <row r="40" spans="1:17" s="179" customFormat="1" ht="15" customHeight="1" x14ac:dyDescent="0.35">
      <c r="A40" s="959"/>
      <c r="B40" s="3291" t="s">
        <v>7</v>
      </c>
      <c r="C40" s="3293">
        <v>170.99999999999997</v>
      </c>
      <c r="D40" s="3289">
        <v>0.23395077798283345</v>
      </c>
      <c r="E40" s="3289">
        <v>7.4782870818190905E-2</v>
      </c>
      <c r="F40" s="3289">
        <v>0.1688096174810626</v>
      </c>
      <c r="G40" s="3289">
        <v>0.2670644237751692</v>
      </c>
      <c r="H40" s="3289">
        <v>0.66974481181999879</v>
      </c>
      <c r="I40" s="3289">
        <v>0.14716211835058787</v>
      </c>
      <c r="J40" s="3289">
        <v>0.88271073158883606</v>
      </c>
      <c r="K40" s="3289">
        <v>0.75472634189179755</v>
      </c>
      <c r="L40" s="3289">
        <v>0.66787235703472903</v>
      </c>
      <c r="M40" s="3289">
        <v>5.4766475936284136E-2</v>
      </c>
      <c r="N40" s="3289">
        <v>0.19110319895887565</v>
      </c>
      <c r="O40" s="3289">
        <v>4.5282509644633769E-2</v>
      </c>
      <c r="P40" s="3292">
        <v>0.11588074689115858</v>
      </c>
      <c r="Q40" s="3281"/>
    </row>
    <row r="41" spans="1:17" s="179" customFormat="1" ht="15" customHeight="1" x14ac:dyDescent="0.35">
      <c r="A41" s="959"/>
      <c r="B41" s="3291" t="s">
        <v>6</v>
      </c>
      <c r="C41" s="3293">
        <v>911.00000000000023</v>
      </c>
      <c r="D41" s="3289">
        <v>0.25022340286053263</v>
      </c>
      <c r="E41" s="3289">
        <v>0.1906400717571464</v>
      </c>
      <c r="F41" s="3289">
        <v>0.16050366067618743</v>
      </c>
      <c r="G41" s="3289">
        <v>2.3489892658841192E-2</v>
      </c>
      <c r="H41" s="3289">
        <v>0.74478830110493011</v>
      </c>
      <c r="I41" s="3289">
        <v>0.16220235257475096</v>
      </c>
      <c r="J41" s="3289">
        <v>0.36175229388457764</v>
      </c>
      <c r="K41" s="3289">
        <v>0.2940844402684068</v>
      </c>
      <c r="L41" s="3289">
        <v>9.2486102392671188E-2</v>
      </c>
      <c r="M41" s="3289">
        <v>0.1627450008265556</v>
      </c>
      <c r="N41" s="3289">
        <v>0.27253851314930805</v>
      </c>
      <c r="O41" s="3289">
        <v>2.1585099101119339E-2</v>
      </c>
      <c r="P41" s="3292">
        <v>6.9829977886593786E-2</v>
      </c>
      <c r="Q41" s="3281"/>
    </row>
    <row r="42" spans="1:17" s="179" customFormat="1" ht="15" customHeight="1" x14ac:dyDescent="0.35">
      <c r="A42" s="959"/>
      <c r="B42" s="3291" t="s">
        <v>5</v>
      </c>
      <c r="C42" s="3290">
        <v>2898.0000000000014</v>
      </c>
      <c r="D42" s="3289">
        <v>9.4231898648754808E-2</v>
      </c>
      <c r="E42" s="3289">
        <v>0.12666575491180632</v>
      </c>
      <c r="F42" s="3289">
        <v>0.11042986427362976</v>
      </c>
      <c r="G42" s="3289">
        <v>3.2024753521593181E-2</v>
      </c>
      <c r="H42" s="3289">
        <v>0.55187659801371647</v>
      </c>
      <c r="I42" s="3289">
        <v>7.9897833485559289E-2</v>
      </c>
      <c r="J42" s="3289">
        <v>0.17464403967911313</v>
      </c>
      <c r="K42" s="3289">
        <v>0.14783927248930662</v>
      </c>
      <c r="L42" s="3289">
        <v>7.3557707539928269E-2</v>
      </c>
      <c r="M42" s="3289">
        <v>0.11658005818694951</v>
      </c>
      <c r="N42" s="3289">
        <v>0.12949837136129067</v>
      </c>
      <c r="O42" s="3289">
        <v>1.0152061888405698E-2</v>
      </c>
      <c r="P42" s="3288">
        <v>3.5014993801057347E-2</v>
      </c>
      <c r="Q42" s="3281"/>
    </row>
    <row r="43" spans="1:17" s="179" customFormat="1" ht="15" customHeight="1" thickBot="1" x14ac:dyDescent="0.4">
      <c r="A43" s="958"/>
      <c r="B43" s="3287" t="s">
        <v>4</v>
      </c>
      <c r="C43" s="3286">
        <v>398.00000000000011</v>
      </c>
      <c r="D43" s="3285">
        <v>0.17377244912064282</v>
      </c>
      <c r="E43" s="3285">
        <v>0.10040958739440185</v>
      </c>
      <c r="F43" s="3285">
        <v>0.14002015570709722</v>
      </c>
      <c r="G43" s="3285">
        <v>5.0180659884250182E-2</v>
      </c>
      <c r="H43" s="3285">
        <v>0.62392283704256168</v>
      </c>
      <c r="I43" s="3285">
        <v>0.1218242772617332</v>
      </c>
      <c r="J43" s="3285">
        <v>0.21937285920731089</v>
      </c>
      <c r="K43" s="3285">
        <v>0.21467681513471903</v>
      </c>
      <c r="L43" s="3285">
        <v>7.9308428073374793E-2</v>
      </c>
      <c r="M43" s="3285">
        <v>9.2372229228090963E-2</v>
      </c>
      <c r="N43" s="3285">
        <v>0.16492499845636785</v>
      </c>
      <c r="O43" s="3285">
        <v>2.8377524824467121E-2</v>
      </c>
      <c r="P43" s="3284">
        <v>9.0717594970446194E-2</v>
      </c>
      <c r="Q43" s="3281"/>
    </row>
    <row r="44" spans="1:17" s="179" customFormat="1" ht="15" customHeight="1" x14ac:dyDescent="0.35">
      <c r="A44" s="865" t="s">
        <v>3</v>
      </c>
      <c r="B44" s="864" t="s">
        <v>2</v>
      </c>
      <c r="C44" s="3283">
        <v>5740.0000000000182</v>
      </c>
      <c r="D44" s="2783">
        <v>0.44332834897530843</v>
      </c>
      <c r="E44" s="2783">
        <v>0.15873757383232592</v>
      </c>
      <c r="F44" s="2783">
        <v>0.32605358518954364</v>
      </c>
      <c r="G44" s="2783">
        <v>0.27922582212165176</v>
      </c>
      <c r="H44" s="2783">
        <v>0.8501602676980794</v>
      </c>
      <c r="I44" s="2783">
        <v>0.27206197770496848</v>
      </c>
      <c r="J44" s="2783">
        <v>0.6912417073903302</v>
      </c>
      <c r="K44" s="2783">
        <v>0.62776084942589061</v>
      </c>
      <c r="L44" s="2783">
        <v>0.41703608952954085</v>
      </c>
      <c r="M44" s="2783">
        <v>0.19805663730031906</v>
      </c>
      <c r="N44" s="2783">
        <v>0.38153341823238435</v>
      </c>
      <c r="O44" s="2783">
        <v>3.6715427489135151E-2</v>
      </c>
      <c r="P44" s="3282">
        <v>0.11300717782307071</v>
      </c>
      <c r="Q44" s="3281"/>
    </row>
    <row r="45" spans="1:17" s="179" customFormat="1" ht="15" customHeight="1" thickBot="1" x14ac:dyDescent="0.4">
      <c r="A45" s="862" t="s">
        <v>1</v>
      </c>
      <c r="B45" s="861" t="s">
        <v>0</v>
      </c>
      <c r="C45" s="56">
        <v>5754.0000000000018</v>
      </c>
      <c r="D45" s="1102">
        <v>0.13432403837034929</v>
      </c>
      <c r="E45" s="1102">
        <v>9.6085932975167376E-2</v>
      </c>
      <c r="F45" s="1102">
        <v>0.13446414385447392</v>
      </c>
      <c r="G45" s="1102">
        <v>5.9058133625180663E-2</v>
      </c>
      <c r="H45" s="1102">
        <v>0.5280629227481074</v>
      </c>
      <c r="I45" s="1102">
        <v>0.12310342070033695</v>
      </c>
      <c r="J45" s="1102">
        <v>0.20299547742980398</v>
      </c>
      <c r="K45" s="1102">
        <v>0.19628100258992118</v>
      </c>
      <c r="L45" s="1102">
        <v>0.1054400875407146</v>
      </c>
      <c r="M45" s="1102">
        <v>8.7219727447309214E-2</v>
      </c>
      <c r="N45" s="1102">
        <v>0.17047749884532501</v>
      </c>
      <c r="O45" s="1102">
        <v>1.6584597158144979E-2</v>
      </c>
      <c r="P45" s="1128">
        <v>3.88465616537986E-2</v>
      </c>
      <c r="Q45" s="3281"/>
    </row>
    <row r="46" spans="1:17" s="179" customFormat="1" ht="12" customHeight="1" x14ac:dyDescent="0.35">
      <c r="A46" s="1156"/>
      <c r="B46" s="1155"/>
      <c r="C46" s="3280"/>
      <c r="D46" s="750"/>
      <c r="E46" s="750"/>
      <c r="F46" s="750"/>
      <c r="G46" s="750"/>
      <c r="H46" s="750"/>
      <c r="I46" s="750"/>
      <c r="J46" s="750"/>
      <c r="K46" s="750"/>
      <c r="L46" s="750"/>
      <c r="M46" s="750"/>
      <c r="N46" s="750"/>
      <c r="Q46" s="3253"/>
    </row>
    <row r="47" spans="1:17" ht="12" customHeight="1" x14ac:dyDescent="0.35">
      <c r="A47"/>
      <c r="B47"/>
      <c r="Q47" s="3253"/>
    </row>
    <row r="48" spans="1:17" ht="12" customHeight="1" x14ac:dyDescent="0.35">
      <c r="Q48" s="3253"/>
    </row>
    <row r="49" spans="3:16005" ht="11.25" customHeight="1" x14ac:dyDescent="0.35"/>
    <row r="50" spans="3:16005" ht="11.25" customHeight="1" x14ac:dyDescent="0.35"/>
    <row r="51" spans="3:16005" ht="11.25" customHeight="1" x14ac:dyDescent="0.35"/>
    <row r="52" spans="3:16005" ht="15" customHeight="1" x14ac:dyDescent="0.35"/>
    <row r="54" spans="3:16005" x14ac:dyDescent="0.35">
      <c r="Q54" s="734"/>
      <c r="R54" s="734"/>
      <c r="S54" s="734"/>
      <c r="T54" s="734"/>
      <c r="U54" s="734"/>
      <c r="V54" s="734"/>
      <c r="W54" s="734"/>
      <c r="X54" s="734"/>
      <c r="Y54" s="734"/>
      <c r="Z54" s="734"/>
      <c r="AA54" s="734"/>
      <c r="AB54" s="734"/>
      <c r="AC54" s="734"/>
      <c r="AD54" s="734"/>
      <c r="AE54" s="734"/>
      <c r="AF54" s="734"/>
      <c r="AG54" s="734"/>
      <c r="AH54" s="734"/>
      <c r="AI54" s="734"/>
      <c r="AJ54" s="734"/>
      <c r="AK54" s="734"/>
      <c r="AL54" s="734"/>
      <c r="AM54" s="734"/>
      <c r="AN54" s="734"/>
      <c r="AO54" s="734"/>
      <c r="AP54" s="734"/>
      <c r="AQ54" s="734"/>
      <c r="AR54" s="734"/>
      <c r="AS54" s="734"/>
      <c r="AT54" s="734"/>
      <c r="AU54" s="734"/>
      <c r="AV54" s="734"/>
      <c r="AW54" s="734"/>
      <c r="AX54" s="734"/>
      <c r="AY54" s="734"/>
      <c r="AZ54" s="734"/>
      <c r="BA54" s="734"/>
      <c r="BB54" s="734"/>
      <c r="BC54" s="734"/>
      <c r="BD54" s="734"/>
      <c r="BE54" s="734"/>
      <c r="BF54" s="734"/>
      <c r="BG54" s="734"/>
      <c r="BH54" s="734"/>
      <c r="BI54" s="734"/>
      <c r="BJ54" s="734"/>
      <c r="BK54" s="734"/>
      <c r="BL54" s="734"/>
      <c r="BM54" s="734"/>
      <c r="BN54" s="734"/>
      <c r="BO54" s="734"/>
      <c r="BP54" s="734"/>
      <c r="BQ54" s="734"/>
      <c r="BR54" s="734"/>
      <c r="BS54" s="734"/>
      <c r="BT54" s="734"/>
      <c r="BU54" s="734"/>
      <c r="BV54" s="734"/>
      <c r="BW54" s="734"/>
      <c r="BX54" s="734"/>
      <c r="BY54" s="734"/>
      <c r="BZ54" s="734"/>
      <c r="CA54" s="734"/>
      <c r="CB54" s="734"/>
      <c r="CC54" s="734"/>
      <c r="CD54" s="734"/>
      <c r="CE54" s="734"/>
      <c r="CF54" s="734"/>
      <c r="CG54" s="734"/>
      <c r="CH54" s="734"/>
      <c r="CI54" s="734"/>
      <c r="CJ54" s="734"/>
      <c r="CK54" s="734"/>
      <c r="CL54" s="734"/>
      <c r="CM54" s="734"/>
      <c r="CN54" s="734"/>
      <c r="CO54" s="734"/>
      <c r="CP54" s="734"/>
      <c r="CQ54" s="734"/>
      <c r="CR54" s="734"/>
      <c r="CS54" s="734"/>
      <c r="CT54" s="734"/>
      <c r="CU54" s="734"/>
      <c r="CV54" s="734"/>
      <c r="CW54" s="734"/>
      <c r="CX54" s="734"/>
      <c r="CY54" s="734"/>
      <c r="CZ54" s="734"/>
      <c r="DA54" s="734"/>
      <c r="DB54" s="734"/>
      <c r="DC54" s="734"/>
      <c r="DD54" s="734"/>
      <c r="DE54" s="734"/>
      <c r="DF54" s="734"/>
      <c r="DG54" s="734"/>
      <c r="DH54" s="734"/>
      <c r="DI54" s="734"/>
      <c r="DJ54" s="734"/>
      <c r="DK54" s="734"/>
      <c r="DL54" s="734"/>
      <c r="DM54" s="734"/>
      <c r="DN54" s="734"/>
      <c r="DO54" s="734"/>
      <c r="DP54" s="734"/>
      <c r="DQ54" s="734"/>
      <c r="DR54" s="734"/>
      <c r="DS54" s="734"/>
      <c r="DT54" s="734"/>
      <c r="DU54" s="734"/>
      <c r="DV54" s="734"/>
      <c r="DW54" s="734"/>
      <c r="DX54" s="734"/>
      <c r="DY54" s="734"/>
      <c r="DZ54" s="734"/>
      <c r="EA54" s="734"/>
      <c r="EB54" s="734"/>
      <c r="EC54" s="734"/>
      <c r="ED54" s="734"/>
      <c r="EE54" s="734"/>
      <c r="EF54" s="734"/>
      <c r="EG54" s="734"/>
      <c r="EH54" s="734"/>
      <c r="EI54" s="734"/>
      <c r="EJ54" s="734"/>
      <c r="EK54" s="734"/>
      <c r="EL54" s="734"/>
      <c r="EM54" s="734"/>
      <c r="EN54" s="734"/>
      <c r="EO54" s="734"/>
      <c r="EP54" s="734"/>
      <c r="EQ54" s="734"/>
      <c r="ER54" s="734"/>
      <c r="ES54" s="734"/>
      <c r="ET54" s="734"/>
      <c r="EU54" s="734"/>
      <c r="EV54" s="734"/>
      <c r="EW54" s="734"/>
      <c r="EX54" s="734"/>
      <c r="EY54" s="734"/>
      <c r="EZ54" s="734"/>
      <c r="FA54" s="734"/>
      <c r="FB54" s="734"/>
      <c r="FC54" s="734"/>
      <c r="FD54" s="734"/>
      <c r="FE54" s="734"/>
      <c r="FF54" s="734"/>
      <c r="FG54" s="734"/>
      <c r="FH54" s="734"/>
      <c r="FI54" s="734"/>
      <c r="FJ54" s="734"/>
      <c r="FK54" s="734"/>
      <c r="FL54" s="734"/>
      <c r="FM54" s="734"/>
      <c r="FN54" s="734"/>
      <c r="FO54" s="734"/>
      <c r="FP54" s="734"/>
      <c r="FQ54" s="734"/>
      <c r="FR54" s="734"/>
      <c r="FS54" s="734"/>
      <c r="FT54" s="734"/>
      <c r="FU54" s="734"/>
      <c r="FV54" s="734"/>
      <c r="FW54" s="734"/>
      <c r="FX54" s="734"/>
      <c r="FY54" s="734"/>
      <c r="FZ54" s="734"/>
      <c r="GA54" s="734"/>
      <c r="GB54" s="734"/>
      <c r="GC54" s="734"/>
      <c r="GD54" s="734"/>
      <c r="GE54" s="734"/>
      <c r="GF54" s="734"/>
      <c r="GG54" s="734"/>
      <c r="GH54" s="734"/>
      <c r="GI54" s="734"/>
      <c r="GJ54" s="734"/>
      <c r="GK54" s="734"/>
      <c r="GL54" s="734"/>
      <c r="GM54" s="734"/>
      <c r="GN54" s="734"/>
      <c r="GO54" s="734"/>
      <c r="GP54" s="734"/>
      <c r="GQ54" s="734"/>
      <c r="GR54" s="734"/>
      <c r="GS54" s="734"/>
      <c r="GT54" s="734"/>
      <c r="GU54" s="734"/>
      <c r="GV54" s="734"/>
      <c r="GW54" s="734"/>
      <c r="GX54" s="734"/>
      <c r="GY54" s="734"/>
      <c r="GZ54" s="734"/>
      <c r="HA54" s="734"/>
      <c r="HB54" s="734"/>
      <c r="HC54" s="734"/>
      <c r="HD54" s="734"/>
      <c r="HE54" s="734"/>
      <c r="HF54" s="734"/>
      <c r="HG54" s="734"/>
      <c r="HH54" s="734"/>
      <c r="HI54" s="734"/>
      <c r="HJ54" s="734"/>
      <c r="HK54" s="734"/>
      <c r="HL54" s="734"/>
      <c r="HM54" s="734"/>
      <c r="HN54" s="734"/>
      <c r="HO54" s="734"/>
      <c r="HP54" s="734"/>
      <c r="HQ54" s="734"/>
      <c r="HR54" s="734"/>
      <c r="HS54" s="734"/>
      <c r="HT54" s="734"/>
      <c r="HU54" s="734"/>
      <c r="HV54" s="734"/>
      <c r="HW54" s="734"/>
      <c r="HX54" s="734"/>
      <c r="HY54" s="734"/>
      <c r="HZ54" s="734"/>
      <c r="IA54" s="734"/>
      <c r="IB54" s="734"/>
      <c r="IC54" s="734"/>
      <c r="ID54" s="734"/>
      <c r="IE54" s="734"/>
      <c r="IF54" s="734"/>
      <c r="IG54" s="734"/>
      <c r="IH54" s="734"/>
      <c r="II54" s="734"/>
      <c r="IJ54" s="734"/>
      <c r="IK54" s="734"/>
      <c r="IL54" s="734"/>
      <c r="IM54" s="734"/>
      <c r="IN54" s="734"/>
      <c r="IO54" s="734"/>
      <c r="IP54" s="734"/>
      <c r="IQ54" s="734"/>
      <c r="IR54" s="734"/>
      <c r="IS54" s="734"/>
      <c r="IT54" s="734"/>
      <c r="IU54" s="734"/>
      <c r="IV54" s="734"/>
      <c r="IW54" s="734"/>
      <c r="IX54" s="734"/>
      <c r="IY54" s="734"/>
      <c r="IZ54" s="734"/>
      <c r="JA54" s="734"/>
      <c r="JB54" s="734"/>
      <c r="JC54" s="734"/>
      <c r="JD54" s="734"/>
      <c r="JE54" s="734"/>
      <c r="JF54" s="734"/>
      <c r="JG54" s="734"/>
      <c r="JH54" s="734"/>
      <c r="JI54" s="734"/>
      <c r="JJ54" s="734"/>
      <c r="JK54" s="734"/>
      <c r="JL54" s="734"/>
      <c r="JM54" s="734"/>
      <c r="JN54" s="734"/>
      <c r="JO54" s="734"/>
      <c r="JP54" s="734"/>
      <c r="JQ54" s="734"/>
      <c r="JR54" s="734"/>
      <c r="JS54" s="734"/>
      <c r="JT54" s="734"/>
      <c r="JU54" s="734"/>
      <c r="JV54" s="734"/>
      <c r="JW54" s="734"/>
      <c r="JX54" s="734"/>
      <c r="JY54" s="734"/>
      <c r="JZ54" s="734"/>
      <c r="KA54" s="734"/>
      <c r="KB54" s="734"/>
      <c r="KC54" s="734"/>
      <c r="KD54" s="734"/>
      <c r="KE54" s="734"/>
      <c r="KF54" s="734"/>
      <c r="KG54" s="734"/>
      <c r="KH54" s="734"/>
      <c r="KI54" s="734"/>
      <c r="KJ54" s="734"/>
      <c r="KK54" s="734"/>
      <c r="KL54" s="734"/>
      <c r="KM54" s="734"/>
      <c r="KN54" s="734"/>
      <c r="KO54" s="734"/>
      <c r="KP54" s="734"/>
      <c r="KQ54" s="734"/>
      <c r="KR54" s="734"/>
      <c r="KS54" s="734"/>
      <c r="KT54" s="734"/>
      <c r="KU54" s="734"/>
      <c r="KV54" s="734"/>
      <c r="KW54" s="734"/>
      <c r="KX54" s="734"/>
      <c r="KY54" s="734"/>
      <c r="KZ54" s="734"/>
      <c r="LA54" s="734"/>
      <c r="LB54" s="734"/>
      <c r="LC54" s="734"/>
      <c r="LD54" s="734"/>
      <c r="LE54" s="734"/>
      <c r="LF54" s="734"/>
      <c r="LG54" s="734"/>
      <c r="LH54" s="734"/>
      <c r="LI54" s="734"/>
      <c r="LJ54" s="734"/>
      <c r="LK54" s="734"/>
      <c r="LL54" s="734"/>
      <c r="LM54" s="734"/>
      <c r="LN54" s="734"/>
      <c r="LO54" s="734"/>
      <c r="LP54" s="734"/>
      <c r="LQ54" s="734"/>
      <c r="LR54" s="734"/>
      <c r="LS54" s="734"/>
      <c r="LT54" s="734"/>
      <c r="LU54" s="734"/>
      <c r="LV54" s="734"/>
      <c r="LW54" s="734"/>
      <c r="LX54" s="734"/>
      <c r="LY54" s="734"/>
      <c r="LZ54" s="734"/>
      <c r="MA54" s="734"/>
      <c r="MB54" s="734"/>
      <c r="MC54" s="734"/>
      <c r="MD54" s="734"/>
      <c r="ME54" s="734"/>
      <c r="MF54" s="734"/>
      <c r="MG54" s="734"/>
      <c r="MH54" s="734"/>
      <c r="MI54" s="734"/>
      <c r="MJ54" s="734"/>
      <c r="MK54" s="734"/>
      <c r="ML54" s="734"/>
      <c r="MM54" s="734"/>
      <c r="MN54" s="734"/>
      <c r="MO54" s="734"/>
      <c r="MP54" s="734"/>
      <c r="MQ54" s="734"/>
      <c r="MR54" s="734"/>
      <c r="MS54" s="734"/>
      <c r="MT54" s="734"/>
      <c r="MU54" s="734"/>
      <c r="MV54" s="734"/>
      <c r="MW54" s="734"/>
      <c r="MX54" s="734"/>
      <c r="MY54" s="734"/>
      <c r="MZ54" s="734"/>
      <c r="NA54" s="734"/>
      <c r="NB54" s="734"/>
      <c r="NC54" s="734"/>
      <c r="ND54" s="734"/>
      <c r="NE54" s="734"/>
      <c r="NF54" s="734"/>
      <c r="NG54" s="734"/>
      <c r="NH54" s="734"/>
      <c r="NI54" s="734"/>
      <c r="NJ54" s="734"/>
      <c r="NK54" s="734"/>
      <c r="NL54" s="734"/>
      <c r="NM54" s="734"/>
      <c r="NN54" s="734"/>
      <c r="NO54" s="734"/>
      <c r="NP54" s="734"/>
      <c r="NQ54" s="734"/>
      <c r="NR54" s="734"/>
      <c r="NS54" s="734"/>
      <c r="NT54" s="734"/>
      <c r="NU54" s="734"/>
      <c r="NV54" s="734"/>
      <c r="NW54" s="734"/>
      <c r="NX54" s="734"/>
      <c r="NY54" s="734"/>
      <c r="NZ54" s="734"/>
      <c r="OA54" s="734"/>
      <c r="OB54" s="734"/>
      <c r="OC54" s="734"/>
      <c r="OD54" s="734"/>
      <c r="OE54" s="734"/>
      <c r="OF54" s="734"/>
      <c r="OG54" s="734"/>
      <c r="OH54" s="734"/>
      <c r="OI54" s="734"/>
      <c r="OJ54" s="734"/>
      <c r="OK54" s="734"/>
      <c r="OL54" s="734"/>
      <c r="OM54" s="734"/>
      <c r="ON54" s="734"/>
      <c r="OO54" s="734"/>
      <c r="OP54" s="734"/>
      <c r="OQ54" s="734"/>
      <c r="OR54" s="734"/>
      <c r="OS54" s="734"/>
      <c r="OT54" s="734"/>
      <c r="OU54" s="734"/>
      <c r="OV54" s="734"/>
      <c r="OW54" s="734"/>
      <c r="OX54" s="734"/>
      <c r="OY54" s="734"/>
      <c r="OZ54" s="734"/>
      <c r="PA54" s="734"/>
      <c r="PB54" s="734"/>
      <c r="PC54" s="734"/>
      <c r="PD54" s="734"/>
      <c r="PE54" s="734"/>
      <c r="PF54" s="734"/>
      <c r="PG54" s="734"/>
      <c r="PH54" s="734"/>
      <c r="PI54" s="734"/>
      <c r="PJ54" s="734"/>
      <c r="PK54" s="734"/>
      <c r="PL54" s="734"/>
      <c r="PM54" s="734"/>
      <c r="PN54" s="734"/>
      <c r="PO54" s="734"/>
      <c r="PP54" s="734"/>
      <c r="PQ54" s="734"/>
      <c r="PR54" s="734"/>
      <c r="PS54" s="734"/>
      <c r="PT54" s="734"/>
      <c r="PU54" s="734"/>
      <c r="PV54" s="734"/>
      <c r="PW54" s="734"/>
      <c r="PX54" s="734"/>
      <c r="PY54" s="734"/>
      <c r="PZ54" s="734"/>
      <c r="QA54" s="734"/>
      <c r="QB54" s="734"/>
      <c r="QC54" s="734"/>
      <c r="QD54" s="734"/>
      <c r="QE54" s="734"/>
      <c r="QF54" s="734"/>
      <c r="QG54" s="734"/>
      <c r="QH54" s="734"/>
      <c r="QI54" s="734"/>
      <c r="QJ54" s="734"/>
      <c r="QK54" s="734"/>
      <c r="QL54" s="734"/>
      <c r="QM54" s="734"/>
      <c r="QN54" s="734"/>
      <c r="QO54" s="734"/>
      <c r="QP54" s="734"/>
      <c r="QQ54" s="734"/>
      <c r="QR54" s="734"/>
      <c r="QS54" s="734"/>
      <c r="QT54" s="734"/>
      <c r="QU54" s="734"/>
      <c r="QV54" s="734"/>
      <c r="QW54" s="734"/>
      <c r="QX54" s="734"/>
      <c r="QY54" s="734"/>
      <c r="QZ54" s="734"/>
      <c r="RA54" s="734"/>
      <c r="RB54" s="734"/>
      <c r="RC54" s="734"/>
      <c r="RD54" s="734"/>
      <c r="RE54" s="734"/>
      <c r="RF54" s="734"/>
      <c r="RG54" s="734"/>
      <c r="RH54" s="734"/>
      <c r="RI54" s="734"/>
      <c r="RJ54" s="734"/>
      <c r="RK54" s="734"/>
      <c r="RL54" s="734"/>
      <c r="RM54" s="734"/>
      <c r="RN54" s="734"/>
      <c r="RO54" s="734"/>
      <c r="RP54" s="734"/>
      <c r="RQ54" s="734"/>
      <c r="RR54" s="734"/>
      <c r="RS54" s="734"/>
      <c r="RT54" s="734"/>
      <c r="RU54" s="734"/>
      <c r="RV54" s="734"/>
      <c r="RW54" s="734"/>
      <c r="RX54" s="734"/>
      <c r="RY54" s="734"/>
      <c r="RZ54" s="734"/>
      <c r="SA54" s="734"/>
      <c r="SB54" s="734"/>
      <c r="SC54" s="734"/>
      <c r="SD54" s="734"/>
      <c r="SE54" s="734"/>
      <c r="SF54" s="734"/>
      <c r="SG54" s="734"/>
      <c r="SH54" s="734"/>
      <c r="SI54" s="734"/>
      <c r="SJ54" s="734"/>
      <c r="SK54" s="734"/>
      <c r="SL54" s="734"/>
      <c r="SM54" s="734"/>
      <c r="SN54" s="734"/>
      <c r="SO54" s="734"/>
      <c r="SP54" s="734"/>
      <c r="SQ54" s="734"/>
      <c r="SR54" s="734"/>
      <c r="SS54" s="734"/>
      <c r="ST54" s="734"/>
      <c r="SU54" s="734"/>
      <c r="SV54" s="734"/>
      <c r="SW54" s="734"/>
      <c r="SX54" s="734"/>
      <c r="SY54" s="734"/>
      <c r="SZ54" s="734"/>
      <c r="TA54" s="734"/>
      <c r="TB54" s="734"/>
      <c r="TC54" s="734"/>
      <c r="TD54" s="734"/>
      <c r="TE54" s="734"/>
      <c r="TF54" s="734"/>
      <c r="TG54" s="734"/>
      <c r="TH54" s="734"/>
      <c r="TI54" s="734"/>
      <c r="TJ54" s="734"/>
      <c r="TK54" s="734"/>
      <c r="TL54" s="734"/>
      <c r="TM54" s="734"/>
      <c r="TN54" s="734"/>
      <c r="TO54" s="734"/>
      <c r="TP54" s="734"/>
      <c r="TQ54" s="734"/>
      <c r="TR54" s="734"/>
      <c r="TS54" s="734"/>
      <c r="TT54" s="734"/>
      <c r="TU54" s="734"/>
      <c r="TV54" s="734"/>
      <c r="TW54" s="734"/>
      <c r="TX54" s="734"/>
      <c r="TY54" s="734"/>
      <c r="TZ54" s="734"/>
      <c r="UA54" s="734"/>
      <c r="UB54" s="734"/>
      <c r="UC54" s="734"/>
      <c r="UD54" s="734"/>
      <c r="UE54" s="734"/>
      <c r="UF54" s="734"/>
      <c r="UG54" s="734"/>
      <c r="UH54" s="734"/>
      <c r="UI54" s="734"/>
      <c r="UJ54" s="734"/>
      <c r="UK54" s="734"/>
      <c r="UL54" s="734"/>
      <c r="UM54" s="734"/>
      <c r="UN54" s="734"/>
      <c r="UO54" s="734"/>
      <c r="UP54" s="734"/>
      <c r="UQ54" s="734"/>
      <c r="UR54" s="734"/>
      <c r="US54" s="734"/>
      <c r="UT54" s="734"/>
      <c r="UU54" s="734"/>
      <c r="UV54" s="734"/>
      <c r="UW54" s="734"/>
      <c r="UX54" s="734"/>
      <c r="UY54" s="734"/>
      <c r="UZ54" s="734"/>
      <c r="VA54" s="734"/>
      <c r="VB54" s="734"/>
      <c r="VC54" s="734"/>
      <c r="VD54" s="734"/>
      <c r="VE54" s="734"/>
      <c r="VF54" s="734"/>
      <c r="VG54" s="734"/>
      <c r="VH54" s="734"/>
      <c r="VI54" s="734"/>
      <c r="VJ54" s="734"/>
      <c r="VK54" s="734"/>
      <c r="VL54" s="734"/>
      <c r="VM54" s="734"/>
      <c r="VN54" s="734"/>
      <c r="VO54" s="734"/>
      <c r="VP54" s="734"/>
      <c r="VQ54" s="734"/>
      <c r="VR54" s="734"/>
      <c r="VS54" s="734"/>
      <c r="VT54" s="734"/>
      <c r="VU54" s="734"/>
      <c r="VV54" s="734"/>
      <c r="VW54" s="734"/>
      <c r="VX54" s="734"/>
      <c r="VY54" s="734"/>
      <c r="VZ54" s="734"/>
      <c r="WA54" s="734"/>
      <c r="WB54" s="734"/>
      <c r="WC54" s="734"/>
      <c r="WD54" s="734"/>
      <c r="WE54" s="734"/>
      <c r="WF54" s="734"/>
      <c r="WG54" s="734"/>
      <c r="WH54" s="734"/>
      <c r="WI54" s="734"/>
      <c r="WJ54" s="734"/>
      <c r="WK54" s="734"/>
      <c r="WL54" s="734"/>
      <c r="WM54" s="734"/>
      <c r="WN54" s="734"/>
      <c r="WO54" s="734"/>
      <c r="WP54" s="734"/>
      <c r="WQ54" s="734"/>
      <c r="WR54" s="734"/>
      <c r="WS54" s="734"/>
      <c r="WT54" s="734"/>
      <c r="WU54" s="734"/>
      <c r="WV54" s="734"/>
      <c r="WW54" s="734"/>
      <c r="WX54" s="734"/>
      <c r="WY54" s="734"/>
      <c r="WZ54" s="734"/>
      <c r="XA54" s="734"/>
      <c r="XB54" s="734"/>
      <c r="XC54" s="734"/>
      <c r="XD54" s="734"/>
      <c r="XE54" s="734"/>
      <c r="XF54" s="734"/>
      <c r="XG54" s="734"/>
      <c r="XH54" s="734"/>
      <c r="XI54" s="734"/>
      <c r="XJ54" s="734"/>
      <c r="XK54" s="734"/>
      <c r="XL54" s="734"/>
      <c r="XM54" s="734"/>
      <c r="XN54" s="734"/>
      <c r="XO54" s="734"/>
      <c r="XP54" s="734"/>
      <c r="XQ54" s="734"/>
      <c r="XR54" s="734"/>
      <c r="XS54" s="734"/>
      <c r="XT54" s="734"/>
      <c r="XU54" s="734"/>
      <c r="XV54" s="734"/>
      <c r="XW54" s="734"/>
      <c r="XX54" s="734"/>
      <c r="XY54" s="734"/>
      <c r="XZ54" s="734"/>
      <c r="YA54" s="734"/>
      <c r="YB54" s="734"/>
      <c r="YC54" s="734"/>
      <c r="YD54" s="734"/>
      <c r="YE54" s="734"/>
      <c r="YF54" s="734"/>
      <c r="YG54" s="734"/>
      <c r="YH54" s="734"/>
      <c r="YI54" s="734"/>
      <c r="YJ54" s="734"/>
      <c r="YK54" s="734"/>
      <c r="YL54" s="734"/>
      <c r="YM54" s="734"/>
      <c r="YN54" s="734"/>
      <c r="YO54" s="734"/>
      <c r="YP54" s="734"/>
      <c r="YQ54" s="734"/>
      <c r="YR54" s="734"/>
      <c r="YS54" s="734"/>
      <c r="YT54" s="734"/>
      <c r="YU54" s="734"/>
      <c r="YV54" s="734"/>
      <c r="YW54" s="734"/>
      <c r="YX54" s="734"/>
      <c r="YY54" s="734"/>
      <c r="YZ54" s="734"/>
      <c r="ZA54" s="734"/>
      <c r="ZB54" s="734"/>
      <c r="ZC54" s="734"/>
      <c r="ZD54" s="734"/>
      <c r="ZE54" s="734"/>
      <c r="ZF54" s="734"/>
      <c r="ZG54" s="734"/>
      <c r="ZH54" s="734"/>
      <c r="ZI54" s="734"/>
      <c r="ZJ54" s="734"/>
      <c r="ZK54" s="734"/>
      <c r="ZL54" s="734"/>
      <c r="ZM54" s="734"/>
      <c r="ZN54" s="734"/>
      <c r="ZO54" s="734"/>
      <c r="ZP54" s="734"/>
      <c r="ZQ54" s="734"/>
      <c r="ZR54" s="734"/>
      <c r="ZS54" s="734"/>
      <c r="ZT54" s="734"/>
      <c r="ZU54" s="734"/>
      <c r="ZV54" s="734"/>
      <c r="ZW54" s="734"/>
      <c r="ZX54" s="734"/>
      <c r="ZY54" s="734"/>
      <c r="ZZ54" s="734"/>
      <c r="AAA54" s="734"/>
      <c r="AAB54" s="734"/>
      <c r="AAC54" s="734"/>
      <c r="AAD54" s="734"/>
      <c r="AAE54" s="734"/>
      <c r="AAF54" s="734"/>
      <c r="AAG54" s="734"/>
      <c r="AAH54" s="734"/>
      <c r="AAI54" s="734"/>
      <c r="AAJ54" s="734"/>
      <c r="AAK54" s="734"/>
      <c r="AAL54" s="734"/>
      <c r="AAM54" s="734"/>
      <c r="AAN54" s="734"/>
      <c r="AAO54" s="734"/>
      <c r="AAP54" s="734"/>
      <c r="AAQ54" s="734"/>
      <c r="AAR54" s="734"/>
      <c r="AAS54" s="734"/>
      <c r="AAT54" s="734"/>
      <c r="AAU54" s="734"/>
      <c r="AAV54" s="734"/>
      <c r="AAW54" s="734"/>
      <c r="AAX54" s="734"/>
      <c r="AAY54" s="734"/>
      <c r="AAZ54" s="734"/>
      <c r="ABA54" s="734"/>
      <c r="ABB54" s="734"/>
      <c r="ABC54" s="734"/>
      <c r="ABD54" s="734"/>
      <c r="ABE54" s="734"/>
      <c r="ABF54" s="734"/>
      <c r="ABG54" s="734"/>
      <c r="ABH54" s="734"/>
      <c r="ABI54" s="734"/>
      <c r="ABJ54" s="734"/>
      <c r="ABK54" s="734"/>
      <c r="ABL54" s="734"/>
      <c r="ABM54" s="734"/>
      <c r="ABN54" s="734"/>
      <c r="ABO54" s="734"/>
      <c r="ABP54" s="734"/>
      <c r="ABQ54" s="734"/>
      <c r="ABR54" s="734"/>
      <c r="ABS54" s="734"/>
      <c r="ABT54" s="734"/>
      <c r="ABU54" s="734"/>
      <c r="ABV54" s="734"/>
      <c r="ABW54" s="734"/>
      <c r="ABX54" s="734"/>
      <c r="ABY54" s="734"/>
      <c r="ABZ54" s="734"/>
      <c r="ACA54" s="734"/>
      <c r="ACB54" s="734"/>
      <c r="ACC54" s="734"/>
      <c r="ACD54" s="734"/>
      <c r="ACE54" s="734"/>
      <c r="ACF54" s="734"/>
      <c r="ACG54" s="734"/>
      <c r="ACH54" s="734"/>
      <c r="ACI54" s="734"/>
      <c r="ACJ54" s="734"/>
      <c r="ACK54" s="734"/>
      <c r="ACL54" s="734"/>
      <c r="ACM54" s="734"/>
      <c r="ACN54" s="734"/>
      <c r="ACO54" s="734"/>
      <c r="ACP54" s="734"/>
      <c r="ACQ54" s="734"/>
      <c r="ACR54" s="734"/>
      <c r="ACS54" s="734"/>
      <c r="ACT54" s="734"/>
      <c r="ACU54" s="734"/>
      <c r="ACV54" s="734"/>
      <c r="ACW54" s="734"/>
      <c r="ACX54" s="734"/>
      <c r="ACY54" s="734"/>
      <c r="ACZ54" s="734"/>
      <c r="ADA54" s="734"/>
      <c r="ADB54" s="734"/>
      <c r="ADC54" s="734"/>
      <c r="ADD54" s="734"/>
      <c r="ADE54" s="734"/>
      <c r="ADF54" s="734"/>
      <c r="ADG54" s="734"/>
      <c r="ADH54" s="734"/>
      <c r="ADI54" s="734"/>
      <c r="ADJ54" s="734"/>
      <c r="ADK54" s="734"/>
      <c r="ADL54" s="734"/>
      <c r="ADM54" s="734"/>
      <c r="ADN54" s="734"/>
      <c r="ADO54" s="734"/>
      <c r="ADP54" s="734"/>
      <c r="ADQ54" s="734"/>
      <c r="ADR54" s="734"/>
      <c r="ADS54" s="734"/>
      <c r="ADT54" s="734"/>
      <c r="ADU54" s="734"/>
      <c r="ADV54" s="734"/>
      <c r="ADW54" s="734"/>
      <c r="ADX54" s="734"/>
      <c r="ADY54" s="734"/>
      <c r="ADZ54" s="734"/>
      <c r="AEA54" s="734"/>
      <c r="AEB54" s="734"/>
      <c r="AEC54" s="734"/>
      <c r="AED54" s="734"/>
      <c r="AEE54" s="734"/>
      <c r="AEF54" s="734"/>
      <c r="AEG54" s="734"/>
      <c r="AEH54" s="734"/>
      <c r="AEI54" s="734"/>
      <c r="AEJ54" s="734"/>
      <c r="AEK54" s="734"/>
      <c r="AEL54" s="734"/>
      <c r="AEM54" s="734"/>
      <c r="AEN54" s="734"/>
      <c r="AEO54" s="734"/>
      <c r="AEP54" s="734"/>
      <c r="AEQ54" s="734"/>
      <c r="AER54" s="734"/>
      <c r="AES54" s="734"/>
      <c r="AET54" s="734"/>
      <c r="AEU54" s="734"/>
      <c r="AEV54" s="734"/>
      <c r="AEW54" s="734"/>
      <c r="AEX54" s="734"/>
      <c r="AEY54" s="734"/>
      <c r="AEZ54" s="734"/>
      <c r="AFA54" s="734"/>
      <c r="AFB54" s="734"/>
      <c r="AFC54" s="734"/>
      <c r="AFD54" s="734"/>
      <c r="AFE54" s="734"/>
      <c r="AFF54" s="734"/>
      <c r="AFG54" s="734"/>
      <c r="AFH54" s="734"/>
      <c r="AFI54" s="734"/>
      <c r="AFJ54" s="734"/>
      <c r="AFK54" s="734"/>
      <c r="AFL54" s="734"/>
      <c r="AFM54" s="734"/>
      <c r="AFN54" s="734"/>
      <c r="AFO54" s="734"/>
      <c r="AFP54" s="734"/>
      <c r="AFQ54" s="734"/>
      <c r="AFR54" s="734"/>
      <c r="AFS54" s="734"/>
      <c r="AFT54" s="734"/>
      <c r="AFU54" s="734"/>
      <c r="AFV54" s="734"/>
      <c r="AFW54" s="734"/>
      <c r="AFX54" s="734"/>
      <c r="AFY54" s="734"/>
      <c r="AFZ54" s="734"/>
      <c r="AGA54" s="734"/>
      <c r="AGB54" s="734"/>
      <c r="AGC54" s="734"/>
      <c r="AGD54" s="734"/>
      <c r="AGE54" s="734"/>
      <c r="AGF54" s="734"/>
      <c r="AGG54" s="734"/>
      <c r="AGH54" s="734"/>
      <c r="AGI54" s="734"/>
      <c r="AGJ54" s="734"/>
      <c r="AGK54" s="734"/>
      <c r="AGL54" s="734"/>
      <c r="AGM54" s="734"/>
      <c r="AGN54" s="734"/>
      <c r="AGO54" s="734"/>
      <c r="AGP54" s="734"/>
      <c r="AGQ54" s="734"/>
      <c r="AGR54" s="734"/>
      <c r="AGS54" s="734"/>
      <c r="AGT54" s="734"/>
      <c r="AGU54" s="734"/>
      <c r="AGV54" s="734"/>
      <c r="AGW54" s="734"/>
      <c r="AGX54" s="734"/>
      <c r="AGY54" s="734"/>
      <c r="AGZ54" s="734"/>
      <c r="AHA54" s="734"/>
      <c r="AHB54" s="734"/>
      <c r="AHC54" s="734"/>
      <c r="AHD54" s="734"/>
      <c r="AHE54" s="734"/>
      <c r="AHF54" s="734"/>
      <c r="AHG54" s="734"/>
      <c r="AHH54" s="734"/>
      <c r="AHI54" s="734"/>
      <c r="AHJ54" s="734"/>
      <c r="AHK54" s="734"/>
      <c r="AHL54" s="734"/>
      <c r="AHM54" s="734"/>
      <c r="AHN54" s="734"/>
      <c r="AHO54" s="734"/>
      <c r="AHP54" s="734"/>
      <c r="AHQ54" s="734"/>
      <c r="AHR54" s="734"/>
      <c r="AHS54" s="734"/>
      <c r="AHT54" s="734"/>
      <c r="AHU54" s="734"/>
      <c r="AHV54" s="734"/>
      <c r="AHW54" s="734"/>
      <c r="AHX54" s="734"/>
      <c r="AHY54" s="734"/>
      <c r="AHZ54" s="734"/>
      <c r="AIA54" s="734"/>
      <c r="AIB54" s="734"/>
      <c r="AIC54" s="734"/>
      <c r="AID54" s="734"/>
      <c r="AIE54" s="734"/>
      <c r="AIF54" s="734"/>
      <c r="AIG54" s="734"/>
      <c r="AIH54" s="734"/>
      <c r="AII54" s="734"/>
      <c r="AIJ54" s="734"/>
      <c r="AIK54" s="734"/>
      <c r="AIL54" s="734"/>
      <c r="AIM54" s="734"/>
      <c r="AIN54" s="734"/>
      <c r="AIO54" s="734"/>
      <c r="AIP54" s="734"/>
      <c r="AIQ54" s="734"/>
      <c r="AIR54" s="734"/>
      <c r="AIS54" s="734"/>
      <c r="AIT54" s="734"/>
      <c r="AIU54" s="734"/>
      <c r="AIV54" s="734"/>
      <c r="AIW54" s="734"/>
      <c r="AIX54" s="734"/>
      <c r="AIY54" s="734"/>
      <c r="AIZ54" s="734"/>
      <c r="AJA54" s="734"/>
      <c r="AJB54" s="734"/>
      <c r="AJC54" s="734"/>
      <c r="AJD54" s="734"/>
      <c r="AJE54" s="734"/>
      <c r="AJF54" s="734"/>
      <c r="AJG54" s="734"/>
      <c r="AJH54" s="734"/>
      <c r="AJI54" s="734"/>
      <c r="AJJ54" s="734"/>
      <c r="AJK54" s="734"/>
      <c r="AJL54" s="734"/>
      <c r="AJM54" s="734"/>
      <c r="AJN54" s="734"/>
      <c r="AJO54" s="734"/>
      <c r="AJP54" s="734"/>
      <c r="AJQ54" s="734"/>
      <c r="AJR54" s="734"/>
      <c r="AJS54" s="734"/>
      <c r="AJT54" s="734"/>
      <c r="AJU54" s="734"/>
      <c r="AJV54" s="734"/>
      <c r="AJW54" s="734"/>
      <c r="AJX54" s="734"/>
      <c r="AJY54" s="734"/>
      <c r="AJZ54" s="734"/>
      <c r="AKA54" s="734"/>
      <c r="AKB54" s="734"/>
      <c r="AKC54" s="734"/>
      <c r="AKD54" s="734"/>
      <c r="AKE54" s="734"/>
      <c r="AKF54" s="734"/>
      <c r="AKG54" s="734"/>
      <c r="AKH54" s="734"/>
      <c r="AKI54" s="734"/>
      <c r="AKJ54" s="734"/>
      <c r="AKK54" s="734"/>
      <c r="AKL54" s="734"/>
      <c r="AKM54" s="734"/>
      <c r="AKN54" s="734"/>
      <c r="AKO54" s="734"/>
      <c r="AKP54" s="734"/>
      <c r="AKQ54" s="734"/>
      <c r="AKR54" s="734"/>
      <c r="AKS54" s="734"/>
      <c r="AKT54" s="734"/>
      <c r="AKU54" s="734"/>
      <c r="AKV54" s="734"/>
      <c r="AKW54" s="734"/>
      <c r="AKX54" s="734"/>
      <c r="AKY54" s="734"/>
      <c r="AKZ54" s="734"/>
      <c r="ALA54" s="734"/>
      <c r="ALB54" s="734"/>
      <c r="ALC54" s="734"/>
      <c r="ALD54" s="734"/>
      <c r="ALE54" s="734"/>
      <c r="ALF54" s="734"/>
      <c r="ALG54" s="734"/>
      <c r="ALH54" s="734"/>
      <c r="ALI54" s="734"/>
      <c r="ALJ54" s="734"/>
      <c r="ALK54" s="734"/>
      <c r="ALL54" s="734"/>
      <c r="ALM54" s="734"/>
      <c r="ALN54" s="734"/>
      <c r="ALO54" s="734"/>
      <c r="ALP54" s="734"/>
      <c r="ALQ54" s="734"/>
      <c r="ALR54" s="734"/>
      <c r="ALS54" s="734"/>
      <c r="ALT54" s="734"/>
      <c r="ALU54" s="734"/>
      <c r="ALV54" s="734"/>
      <c r="ALW54" s="734"/>
      <c r="ALX54" s="734"/>
      <c r="ALY54" s="734"/>
      <c r="ALZ54" s="734"/>
      <c r="AMA54" s="734"/>
      <c r="AMB54" s="734"/>
      <c r="AMC54" s="734"/>
      <c r="AMD54" s="734"/>
      <c r="AME54" s="734"/>
      <c r="AMF54" s="734"/>
      <c r="AMG54" s="734"/>
      <c r="AMH54" s="734"/>
      <c r="AMI54" s="734"/>
      <c r="AMJ54" s="734"/>
      <c r="AMK54" s="734"/>
      <c r="AML54" s="734"/>
      <c r="AMM54" s="734"/>
      <c r="AMN54" s="734"/>
      <c r="AMO54" s="734"/>
      <c r="AMP54" s="734"/>
      <c r="AMQ54" s="734"/>
      <c r="AMR54" s="734"/>
      <c r="AMS54" s="734"/>
      <c r="AMT54" s="734"/>
      <c r="AMU54" s="734"/>
      <c r="AMV54" s="734"/>
      <c r="AMW54" s="734"/>
      <c r="AMX54" s="734"/>
      <c r="AMY54" s="734"/>
      <c r="AMZ54" s="734"/>
      <c r="ANA54" s="734"/>
      <c r="ANB54" s="734"/>
      <c r="ANC54" s="734"/>
      <c r="AND54" s="734"/>
      <c r="ANE54" s="734"/>
      <c r="ANF54" s="734"/>
      <c r="ANG54" s="734"/>
      <c r="ANH54" s="734"/>
      <c r="ANI54" s="734"/>
      <c r="ANJ54" s="734"/>
      <c r="ANK54" s="734"/>
      <c r="ANL54" s="734"/>
      <c r="ANM54" s="734"/>
      <c r="ANN54" s="734"/>
      <c r="ANO54" s="734"/>
      <c r="ANP54" s="734"/>
      <c r="ANQ54" s="734"/>
      <c r="ANR54" s="734"/>
      <c r="ANS54" s="734"/>
      <c r="ANT54" s="734"/>
      <c r="ANU54" s="734"/>
      <c r="ANV54" s="734"/>
      <c r="ANW54" s="734"/>
      <c r="ANX54" s="734"/>
      <c r="ANY54" s="734"/>
      <c r="ANZ54" s="734"/>
      <c r="AOA54" s="734"/>
      <c r="AOB54" s="734"/>
      <c r="AOC54" s="734"/>
      <c r="AOD54" s="734"/>
      <c r="AOE54" s="734"/>
      <c r="AOF54" s="734"/>
      <c r="AOG54" s="734"/>
      <c r="AOH54" s="734"/>
      <c r="AOI54" s="734"/>
      <c r="AOJ54" s="734"/>
      <c r="AOK54" s="734"/>
      <c r="AOL54" s="734"/>
      <c r="AOM54" s="734"/>
      <c r="AON54" s="734"/>
      <c r="AOO54" s="734"/>
      <c r="AOP54" s="734"/>
      <c r="AOQ54" s="734"/>
      <c r="AOR54" s="734"/>
      <c r="AOS54" s="734"/>
      <c r="AOT54" s="734"/>
      <c r="AOU54" s="734"/>
      <c r="AOV54" s="734"/>
      <c r="AOW54" s="734"/>
      <c r="AOX54" s="734"/>
      <c r="AOY54" s="734"/>
      <c r="AOZ54" s="734"/>
      <c r="APA54" s="734"/>
      <c r="APB54" s="734"/>
      <c r="APC54" s="734"/>
      <c r="APD54" s="734"/>
      <c r="APE54" s="734"/>
      <c r="APF54" s="734"/>
      <c r="APG54" s="734"/>
      <c r="APH54" s="734"/>
      <c r="API54" s="734"/>
      <c r="APJ54" s="734"/>
      <c r="APK54" s="734"/>
      <c r="APL54" s="734"/>
      <c r="APM54" s="734"/>
      <c r="APN54" s="734"/>
      <c r="APO54" s="734"/>
      <c r="APP54" s="734"/>
      <c r="APQ54" s="734"/>
      <c r="APR54" s="734"/>
      <c r="APS54" s="734"/>
      <c r="APT54" s="734"/>
      <c r="APU54" s="734"/>
      <c r="APV54" s="734"/>
      <c r="APW54" s="734"/>
      <c r="APX54" s="734"/>
      <c r="APY54" s="734"/>
      <c r="APZ54" s="734"/>
      <c r="AQA54" s="734"/>
      <c r="AQB54" s="734"/>
      <c r="AQC54" s="734"/>
      <c r="AQD54" s="734"/>
      <c r="AQE54" s="734"/>
      <c r="AQF54" s="734"/>
      <c r="AQG54" s="734"/>
      <c r="AQH54" s="734"/>
      <c r="AQI54" s="734"/>
      <c r="AQJ54" s="734"/>
      <c r="AQK54" s="734"/>
      <c r="AQL54" s="734"/>
      <c r="AQM54" s="734"/>
      <c r="AQN54" s="734"/>
      <c r="AQO54" s="734"/>
      <c r="AQP54" s="734"/>
      <c r="AQQ54" s="734"/>
      <c r="AQR54" s="734"/>
      <c r="AQS54" s="734"/>
      <c r="AQT54" s="734"/>
      <c r="AQU54" s="734"/>
      <c r="AQV54" s="734"/>
      <c r="AQW54" s="734"/>
      <c r="AQX54" s="734"/>
      <c r="AQY54" s="734"/>
      <c r="AQZ54" s="734"/>
      <c r="ARA54" s="734"/>
      <c r="ARB54" s="734"/>
      <c r="ARC54" s="734"/>
      <c r="ARD54" s="734"/>
      <c r="ARE54" s="734"/>
      <c r="ARF54" s="734"/>
      <c r="ARG54" s="734"/>
      <c r="ARH54" s="734"/>
      <c r="ARI54" s="734"/>
      <c r="ARJ54" s="734"/>
      <c r="ARK54" s="734"/>
      <c r="ARL54" s="734"/>
      <c r="ARM54" s="734"/>
      <c r="ARN54" s="734"/>
      <c r="ARO54" s="734"/>
      <c r="ARP54" s="734"/>
      <c r="ARQ54" s="734"/>
      <c r="ARR54" s="734"/>
      <c r="ARS54" s="734"/>
      <c r="ART54" s="734"/>
      <c r="ARU54" s="734"/>
      <c r="ARV54" s="734"/>
      <c r="ARW54" s="734"/>
      <c r="ARX54" s="734"/>
      <c r="ARY54" s="734"/>
      <c r="ARZ54" s="734"/>
      <c r="ASA54" s="734"/>
      <c r="ASB54" s="734"/>
      <c r="ASC54" s="734"/>
      <c r="ASD54" s="734"/>
      <c r="ASE54" s="734"/>
      <c r="ASF54" s="734"/>
      <c r="ASG54" s="734"/>
      <c r="ASH54" s="734"/>
      <c r="ASI54" s="734"/>
      <c r="ASJ54" s="734"/>
      <c r="ASK54" s="734"/>
      <c r="ASL54" s="734"/>
      <c r="ASM54" s="734"/>
      <c r="ASN54" s="734"/>
      <c r="ASO54" s="734"/>
      <c r="ASP54" s="734"/>
      <c r="ASQ54" s="734"/>
      <c r="ASR54" s="734"/>
      <c r="ASS54" s="734"/>
      <c r="AST54" s="734"/>
      <c r="ASU54" s="734"/>
      <c r="ASV54" s="734"/>
      <c r="ASW54" s="734"/>
      <c r="ASX54" s="734"/>
      <c r="ASY54" s="734"/>
      <c r="ASZ54" s="734"/>
      <c r="ATA54" s="734"/>
      <c r="ATB54" s="734"/>
      <c r="ATC54" s="734"/>
      <c r="ATD54" s="734"/>
      <c r="ATE54" s="734"/>
      <c r="ATF54" s="734"/>
      <c r="ATG54" s="734"/>
      <c r="ATH54" s="734"/>
      <c r="ATI54" s="734"/>
      <c r="ATJ54" s="734"/>
      <c r="ATK54" s="734"/>
      <c r="ATL54" s="734"/>
      <c r="ATM54" s="734"/>
      <c r="ATN54" s="734"/>
      <c r="ATO54" s="734"/>
      <c r="ATP54" s="734"/>
      <c r="ATQ54" s="734"/>
      <c r="ATR54" s="734"/>
      <c r="ATS54" s="734"/>
      <c r="ATT54" s="734"/>
      <c r="ATU54" s="734"/>
      <c r="ATV54" s="734"/>
      <c r="ATW54" s="734"/>
      <c r="ATX54" s="734"/>
      <c r="ATY54" s="734"/>
      <c r="ATZ54" s="734"/>
      <c r="AUA54" s="734"/>
      <c r="AUB54" s="734"/>
      <c r="AUC54" s="734"/>
      <c r="AUD54" s="734"/>
      <c r="AUE54" s="734"/>
      <c r="AUF54" s="734"/>
      <c r="AUG54" s="734"/>
      <c r="AUH54" s="734"/>
      <c r="AUI54" s="734"/>
      <c r="AUJ54" s="734"/>
      <c r="AUK54" s="734"/>
      <c r="AUL54" s="734"/>
      <c r="AUM54" s="734"/>
      <c r="AUN54" s="734"/>
      <c r="AUO54" s="734"/>
      <c r="AUP54" s="734"/>
      <c r="AUQ54" s="734"/>
      <c r="AUR54" s="734"/>
      <c r="AUS54" s="734"/>
      <c r="AUT54" s="734"/>
      <c r="AUU54" s="734"/>
      <c r="AUV54" s="734"/>
      <c r="AUW54" s="734"/>
      <c r="AUX54" s="734"/>
      <c r="AUY54" s="734"/>
      <c r="AUZ54" s="734"/>
      <c r="AVA54" s="734"/>
      <c r="AVB54" s="734"/>
      <c r="AVC54" s="734"/>
      <c r="AVD54" s="734"/>
      <c r="AVE54" s="734"/>
      <c r="AVF54" s="734"/>
      <c r="AVG54" s="734"/>
      <c r="AVH54" s="734"/>
      <c r="AVI54" s="734"/>
      <c r="AVJ54" s="734"/>
      <c r="AVK54" s="734"/>
      <c r="AVL54" s="734"/>
      <c r="AVM54" s="734"/>
      <c r="AVN54" s="734"/>
      <c r="AVO54" s="734"/>
      <c r="AVP54" s="734"/>
      <c r="AVQ54" s="734"/>
      <c r="AVR54" s="734"/>
      <c r="AVS54" s="734"/>
      <c r="AVT54" s="734"/>
      <c r="AVU54" s="734"/>
      <c r="AVV54" s="734"/>
      <c r="AVW54" s="734"/>
      <c r="AVX54" s="734"/>
      <c r="AVY54" s="734"/>
      <c r="AVZ54" s="734"/>
      <c r="AWA54" s="734"/>
      <c r="AWB54" s="734"/>
      <c r="AWC54" s="734"/>
      <c r="AWD54" s="734"/>
      <c r="AWE54" s="734"/>
      <c r="AWF54" s="734"/>
      <c r="AWG54" s="734"/>
      <c r="AWH54" s="734"/>
      <c r="AWI54" s="734"/>
      <c r="AWJ54" s="734"/>
      <c r="AWK54" s="734"/>
      <c r="AWL54" s="734"/>
      <c r="AWM54" s="734"/>
      <c r="AWN54" s="734"/>
      <c r="AWO54" s="734"/>
      <c r="AWP54" s="734"/>
      <c r="AWQ54" s="734"/>
      <c r="AWR54" s="734"/>
      <c r="AWS54" s="734"/>
      <c r="AWT54" s="734"/>
      <c r="AWU54" s="734"/>
      <c r="AWV54" s="734"/>
      <c r="AWW54" s="734"/>
      <c r="AWX54" s="734"/>
      <c r="AWY54" s="734"/>
      <c r="AWZ54" s="734"/>
      <c r="AXA54" s="734"/>
      <c r="AXB54" s="734"/>
      <c r="AXC54" s="734"/>
      <c r="AXD54" s="734"/>
      <c r="AXE54" s="734"/>
      <c r="AXF54" s="734"/>
      <c r="AXG54" s="734"/>
      <c r="AXH54" s="734"/>
      <c r="AXI54" s="734"/>
      <c r="AXJ54" s="734"/>
      <c r="AXK54" s="734"/>
      <c r="AXL54" s="734"/>
      <c r="AXM54" s="734"/>
      <c r="AXN54" s="734"/>
      <c r="AXO54" s="734"/>
      <c r="AXP54" s="734"/>
      <c r="AXQ54" s="734"/>
      <c r="AXR54" s="734"/>
      <c r="AXS54" s="734"/>
      <c r="AXT54" s="734"/>
      <c r="AXU54" s="734"/>
      <c r="AXV54" s="734"/>
      <c r="AXW54" s="734"/>
      <c r="AXX54" s="734"/>
      <c r="AXY54" s="734"/>
      <c r="AXZ54" s="734"/>
      <c r="AYA54" s="734"/>
      <c r="AYB54" s="734"/>
      <c r="AYC54" s="734"/>
      <c r="AYD54" s="734"/>
      <c r="AYE54" s="734"/>
      <c r="AYF54" s="734"/>
      <c r="AYG54" s="734"/>
      <c r="AYH54" s="734"/>
      <c r="AYI54" s="734"/>
      <c r="AYJ54" s="734"/>
      <c r="AYK54" s="734"/>
      <c r="AYL54" s="734"/>
      <c r="AYM54" s="734"/>
      <c r="AYN54" s="734"/>
      <c r="AYO54" s="734"/>
      <c r="AYP54" s="734"/>
      <c r="AYQ54" s="734"/>
      <c r="AYR54" s="734"/>
      <c r="AYS54" s="734"/>
      <c r="AYT54" s="734"/>
      <c r="AYU54" s="734"/>
      <c r="AYV54" s="734"/>
      <c r="AYW54" s="734"/>
      <c r="AYX54" s="734"/>
      <c r="AYY54" s="734"/>
      <c r="AYZ54" s="734"/>
      <c r="AZA54" s="734"/>
      <c r="AZB54" s="734"/>
      <c r="AZC54" s="734"/>
      <c r="AZD54" s="734"/>
      <c r="AZE54" s="734"/>
      <c r="AZF54" s="734"/>
      <c r="AZG54" s="734"/>
      <c r="AZH54" s="734"/>
      <c r="AZI54" s="734"/>
      <c r="AZJ54" s="734"/>
      <c r="AZK54" s="734"/>
      <c r="AZL54" s="734"/>
      <c r="AZM54" s="734"/>
      <c r="AZN54" s="734"/>
      <c r="AZO54" s="734"/>
      <c r="AZP54" s="734"/>
      <c r="AZQ54" s="734"/>
      <c r="AZR54" s="734"/>
      <c r="AZS54" s="734"/>
      <c r="AZT54" s="734"/>
      <c r="AZU54" s="734"/>
      <c r="AZV54" s="734"/>
      <c r="AZW54" s="734"/>
      <c r="AZX54" s="734"/>
      <c r="AZY54" s="734"/>
      <c r="AZZ54" s="734"/>
      <c r="BAA54" s="734"/>
      <c r="BAB54" s="734"/>
      <c r="BAC54" s="734"/>
      <c r="BAD54" s="734"/>
      <c r="BAE54" s="734"/>
      <c r="BAF54" s="734"/>
      <c r="BAG54" s="734"/>
      <c r="BAH54" s="734"/>
      <c r="BAI54" s="734"/>
      <c r="BAJ54" s="734"/>
      <c r="BAK54" s="734"/>
      <c r="BAL54" s="734"/>
      <c r="BAM54" s="734"/>
      <c r="BAN54" s="734"/>
      <c r="BAO54" s="734"/>
      <c r="BAP54" s="734"/>
      <c r="BAQ54" s="734"/>
      <c r="BAR54" s="734"/>
      <c r="BAS54" s="734"/>
      <c r="BAT54" s="734"/>
      <c r="BAU54" s="734"/>
      <c r="BAV54" s="734"/>
      <c r="BAW54" s="734"/>
      <c r="BAX54" s="734"/>
      <c r="BAY54" s="734"/>
      <c r="BAZ54" s="734"/>
      <c r="BBA54" s="734"/>
      <c r="BBB54" s="734"/>
      <c r="BBC54" s="734"/>
      <c r="BBD54" s="734"/>
      <c r="BBE54" s="734"/>
      <c r="BBF54" s="734"/>
      <c r="BBG54" s="734"/>
      <c r="BBH54" s="734"/>
      <c r="BBI54" s="734"/>
      <c r="BBJ54" s="734"/>
      <c r="BBK54" s="734"/>
      <c r="BBL54" s="734"/>
      <c r="BBM54" s="734"/>
      <c r="BBN54" s="734"/>
      <c r="BBO54" s="734"/>
      <c r="BBP54" s="734"/>
      <c r="BBQ54" s="734"/>
      <c r="BBR54" s="734"/>
      <c r="BBS54" s="734"/>
      <c r="BBT54" s="734"/>
      <c r="BBU54" s="734"/>
      <c r="BBV54" s="734"/>
      <c r="BBW54" s="734"/>
      <c r="BBX54" s="734"/>
      <c r="BBY54" s="734"/>
      <c r="BBZ54" s="734"/>
      <c r="BCA54" s="734"/>
      <c r="BCB54" s="734"/>
      <c r="BCC54" s="734"/>
      <c r="BCD54" s="734"/>
      <c r="BCE54" s="734"/>
      <c r="BCF54" s="734"/>
      <c r="BCG54" s="734"/>
      <c r="BCH54" s="734"/>
      <c r="BCI54" s="734"/>
      <c r="BCJ54" s="734"/>
      <c r="BCK54" s="734"/>
      <c r="BCL54" s="734"/>
      <c r="BCM54" s="734"/>
      <c r="BCN54" s="734"/>
      <c r="BCO54" s="734"/>
      <c r="BCP54" s="734"/>
      <c r="BCQ54" s="734"/>
      <c r="BCR54" s="734"/>
      <c r="BCS54" s="734"/>
      <c r="BCT54" s="734"/>
      <c r="BCU54" s="734"/>
      <c r="BCV54" s="734"/>
      <c r="BCW54" s="734"/>
      <c r="BCX54" s="734"/>
      <c r="BCY54" s="734"/>
      <c r="BCZ54" s="734"/>
      <c r="BDA54" s="734"/>
      <c r="BDB54" s="734"/>
      <c r="BDC54" s="734"/>
      <c r="BDD54" s="734"/>
      <c r="BDE54" s="734"/>
      <c r="BDF54" s="734"/>
      <c r="BDG54" s="734"/>
      <c r="BDH54" s="734"/>
      <c r="BDI54" s="734"/>
      <c r="BDJ54" s="734"/>
      <c r="BDK54" s="734"/>
      <c r="BDL54" s="734"/>
      <c r="BDM54" s="734"/>
      <c r="BDN54" s="734"/>
      <c r="BDO54" s="734"/>
      <c r="BDP54" s="734"/>
      <c r="BDQ54" s="734"/>
      <c r="BDR54" s="734"/>
      <c r="BDS54" s="734"/>
      <c r="BDT54" s="734"/>
      <c r="BDU54" s="734"/>
      <c r="BDV54" s="734"/>
      <c r="BDW54" s="734"/>
      <c r="BDX54" s="734"/>
      <c r="BDY54" s="734"/>
      <c r="BDZ54" s="734"/>
      <c r="BEA54" s="734"/>
      <c r="BEB54" s="734"/>
      <c r="BEC54" s="734"/>
      <c r="BED54" s="734"/>
      <c r="BEE54" s="734"/>
      <c r="BEF54" s="734"/>
      <c r="BEG54" s="734"/>
      <c r="BEH54" s="734"/>
      <c r="BEI54" s="734"/>
      <c r="BEJ54" s="734"/>
      <c r="BEK54" s="734"/>
      <c r="BEL54" s="734"/>
      <c r="BEM54" s="734"/>
      <c r="BEN54" s="734"/>
      <c r="BEO54" s="734"/>
      <c r="BEP54" s="734"/>
      <c r="BEQ54" s="734"/>
      <c r="BER54" s="734"/>
      <c r="BES54" s="734"/>
      <c r="BET54" s="734"/>
      <c r="BEU54" s="734"/>
      <c r="BEV54" s="734"/>
      <c r="BEW54" s="734"/>
      <c r="BEX54" s="734"/>
      <c r="BEY54" s="734"/>
      <c r="BEZ54" s="734"/>
      <c r="BFA54" s="734"/>
      <c r="BFB54" s="734"/>
      <c r="BFC54" s="734"/>
      <c r="BFD54" s="734"/>
      <c r="BFE54" s="734"/>
      <c r="BFF54" s="734"/>
      <c r="BFG54" s="734"/>
      <c r="BFH54" s="734"/>
      <c r="BFI54" s="734"/>
      <c r="BFJ54" s="734"/>
      <c r="BFK54" s="734"/>
      <c r="BFL54" s="734"/>
      <c r="BFM54" s="734"/>
      <c r="BFN54" s="734"/>
      <c r="BFO54" s="734"/>
      <c r="BFP54" s="734"/>
      <c r="BFQ54" s="734"/>
      <c r="BFR54" s="734"/>
      <c r="BFS54" s="734"/>
      <c r="BFT54" s="734"/>
      <c r="BFU54" s="734"/>
      <c r="BFV54" s="734"/>
      <c r="BFW54" s="734"/>
      <c r="BFX54" s="734"/>
      <c r="BFY54" s="734"/>
      <c r="BFZ54" s="734"/>
      <c r="BGA54" s="734"/>
      <c r="BGB54" s="734"/>
      <c r="BGC54" s="734"/>
      <c r="BGD54" s="734"/>
      <c r="BGE54" s="734"/>
      <c r="BGF54" s="734"/>
      <c r="BGG54" s="734"/>
      <c r="BGH54" s="734"/>
      <c r="BGI54" s="734"/>
      <c r="BGJ54" s="734"/>
      <c r="BGK54" s="734"/>
      <c r="BGL54" s="734"/>
      <c r="BGM54" s="734"/>
      <c r="BGN54" s="734"/>
      <c r="BGO54" s="734"/>
      <c r="BGP54" s="734"/>
      <c r="BGQ54" s="734"/>
      <c r="BGR54" s="734"/>
      <c r="BGS54" s="734"/>
      <c r="BGT54" s="734"/>
      <c r="BGU54" s="734"/>
      <c r="BGV54" s="734"/>
      <c r="BGW54" s="734"/>
      <c r="BGX54" s="734"/>
      <c r="BGY54" s="734"/>
      <c r="BGZ54" s="734"/>
      <c r="BHA54" s="734"/>
      <c r="BHB54" s="734"/>
      <c r="BHC54" s="734"/>
      <c r="BHD54" s="734"/>
      <c r="BHE54" s="734"/>
      <c r="BHF54" s="734"/>
      <c r="BHG54" s="734"/>
      <c r="BHH54" s="734"/>
      <c r="BHI54" s="734"/>
      <c r="BHJ54" s="734"/>
      <c r="BHK54" s="734"/>
      <c r="BHL54" s="734"/>
      <c r="BHM54" s="734"/>
      <c r="BHN54" s="734"/>
      <c r="BHO54" s="734"/>
      <c r="BHP54" s="734"/>
      <c r="BHQ54" s="734"/>
      <c r="BHR54" s="734"/>
      <c r="BHS54" s="734"/>
      <c r="BHT54" s="734"/>
      <c r="BHU54" s="734"/>
      <c r="BHV54" s="734"/>
      <c r="BHW54" s="734"/>
      <c r="BHX54" s="734"/>
      <c r="BHY54" s="734"/>
      <c r="BHZ54" s="734"/>
      <c r="BIA54" s="734"/>
      <c r="BIB54" s="734"/>
      <c r="BIC54" s="734"/>
      <c r="BID54" s="734"/>
      <c r="BIE54" s="734"/>
      <c r="BIF54" s="734"/>
      <c r="BIG54" s="734"/>
      <c r="BIH54" s="734"/>
      <c r="BII54" s="734"/>
      <c r="BIJ54" s="734"/>
      <c r="BIK54" s="734"/>
      <c r="BIL54" s="734"/>
      <c r="BIM54" s="734"/>
      <c r="BIN54" s="734"/>
      <c r="BIO54" s="734"/>
      <c r="BIP54" s="734"/>
      <c r="BIQ54" s="734"/>
      <c r="BIR54" s="734"/>
      <c r="BIS54" s="734"/>
      <c r="BIT54" s="734"/>
      <c r="BIU54" s="734"/>
      <c r="BIV54" s="734"/>
      <c r="BIW54" s="734"/>
      <c r="BIX54" s="734"/>
      <c r="BIY54" s="734"/>
      <c r="BIZ54" s="734"/>
      <c r="BJA54" s="734"/>
      <c r="BJB54" s="734"/>
      <c r="BJC54" s="734"/>
      <c r="BJD54" s="734"/>
      <c r="BJE54" s="734"/>
      <c r="BJF54" s="734"/>
      <c r="BJG54" s="734"/>
      <c r="BJH54" s="734"/>
      <c r="BJI54" s="734"/>
      <c r="BJJ54" s="734"/>
      <c r="BJK54" s="734"/>
      <c r="BJL54" s="734"/>
      <c r="BJM54" s="734"/>
      <c r="BJN54" s="734"/>
      <c r="BJO54" s="734"/>
      <c r="BJP54" s="734"/>
      <c r="BJQ54" s="734"/>
      <c r="BJR54" s="734"/>
      <c r="BJS54" s="734"/>
      <c r="BJT54" s="734"/>
      <c r="BJU54" s="734"/>
      <c r="BJV54" s="734"/>
      <c r="BJW54" s="734"/>
      <c r="BJX54" s="734"/>
      <c r="BJY54" s="734"/>
      <c r="BJZ54" s="734"/>
      <c r="BKA54" s="734"/>
      <c r="BKB54" s="734"/>
      <c r="BKC54" s="734"/>
      <c r="BKD54" s="734"/>
      <c r="BKE54" s="734"/>
      <c r="BKF54" s="734"/>
      <c r="BKG54" s="734"/>
      <c r="BKH54" s="734"/>
      <c r="BKI54" s="734"/>
      <c r="BKJ54" s="734"/>
      <c r="BKK54" s="734"/>
      <c r="BKL54" s="734"/>
      <c r="BKM54" s="734"/>
      <c r="BKN54" s="734"/>
      <c r="BKO54" s="734"/>
      <c r="BKP54" s="734"/>
      <c r="BKQ54" s="734"/>
      <c r="BKR54" s="734"/>
      <c r="BKS54" s="734"/>
      <c r="BKT54" s="734"/>
      <c r="BKU54" s="734"/>
      <c r="BKV54" s="734"/>
      <c r="BKW54" s="734"/>
      <c r="BKX54" s="734"/>
      <c r="BKY54" s="734"/>
      <c r="BKZ54" s="734"/>
      <c r="BLA54" s="734"/>
      <c r="BLB54" s="734"/>
      <c r="BLC54" s="734"/>
      <c r="BLD54" s="734"/>
      <c r="BLE54" s="734"/>
      <c r="BLF54" s="734"/>
      <c r="BLG54" s="734"/>
      <c r="BLH54" s="734"/>
      <c r="BLI54" s="734"/>
      <c r="BLJ54" s="734"/>
      <c r="BLK54" s="734"/>
      <c r="BLL54" s="734"/>
      <c r="BLM54" s="734"/>
      <c r="BLN54" s="734"/>
      <c r="BLO54" s="734"/>
      <c r="BLP54" s="734"/>
      <c r="BLQ54" s="734"/>
      <c r="BLR54" s="734"/>
      <c r="BLS54" s="734"/>
      <c r="BLT54" s="734"/>
      <c r="BLU54" s="734"/>
      <c r="BLV54" s="734"/>
      <c r="BLW54" s="734"/>
      <c r="BLX54" s="734"/>
      <c r="BLY54" s="734"/>
      <c r="BLZ54" s="734"/>
      <c r="BMA54" s="734"/>
      <c r="BMB54" s="734"/>
      <c r="BMC54" s="734"/>
      <c r="BMD54" s="734"/>
      <c r="BME54" s="734"/>
      <c r="BMF54" s="734"/>
      <c r="BMG54" s="734"/>
      <c r="BMH54" s="734"/>
      <c r="BMI54" s="734"/>
      <c r="BMJ54" s="734"/>
      <c r="BMK54" s="734"/>
      <c r="BML54" s="734"/>
      <c r="BMM54" s="734"/>
      <c r="BMN54" s="734"/>
      <c r="BMO54" s="734"/>
      <c r="BMP54" s="734"/>
      <c r="BMQ54" s="734"/>
      <c r="BMR54" s="734"/>
      <c r="BMS54" s="734"/>
      <c r="BMT54" s="734"/>
      <c r="BMU54" s="734"/>
      <c r="BMV54" s="734"/>
      <c r="BMW54" s="734"/>
      <c r="BMX54" s="734"/>
      <c r="BMY54" s="734"/>
      <c r="BMZ54" s="734"/>
      <c r="BNA54" s="734"/>
      <c r="BNB54" s="734"/>
      <c r="BNC54" s="734"/>
      <c r="BND54" s="734"/>
      <c r="BNE54" s="734"/>
      <c r="BNF54" s="734"/>
      <c r="BNG54" s="734"/>
      <c r="BNH54" s="734"/>
      <c r="BNI54" s="734"/>
      <c r="BNJ54" s="734"/>
      <c r="BNK54" s="734"/>
      <c r="BNL54" s="734"/>
      <c r="BNM54" s="734"/>
      <c r="BNN54" s="734"/>
      <c r="BNO54" s="734"/>
      <c r="BNP54" s="734"/>
      <c r="BNQ54" s="734"/>
      <c r="BNR54" s="734"/>
      <c r="BNS54" s="734"/>
      <c r="BNT54" s="734"/>
      <c r="BNU54" s="734"/>
      <c r="BNV54" s="734"/>
      <c r="BNW54" s="734"/>
      <c r="BNX54" s="734"/>
      <c r="BNY54" s="734"/>
      <c r="BNZ54" s="734"/>
      <c r="BOA54" s="734"/>
      <c r="BOB54" s="734"/>
      <c r="BOC54" s="734"/>
      <c r="BOD54" s="734"/>
      <c r="BOE54" s="734"/>
      <c r="BOF54" s="734"/>
      <c r="BOG54" s="734"/>
      <c r="BOH54" s="734"/>
      <c r="BOI54" s="734"/>
      <c r="BOJ54" s="734"/>
      <c r="BOK54" s="734"/>
      <c r="BOL54" s="734"/>
      <c r="BOM54" s="734"/>
      <c r="BON54" s="734"/>
      <c r="BOO54" s="734"/>
      <c r="BOP54" s="734"/>
      <c r="BOQ54" s="734"/>
      <c r="BOR54" s="734"/>
      <c r="BOS54" s="734"/>
      <c r="BOT54" s="734"/>
      <c r="BOU54" s="734"/>
      <c r="BOV54" s="734"/>
      <c r="BOW54" s="734"/>
      <c r="BOX54" s="734"/>
      <c r="BOY54" s="734"/>
      <c r="BOZ54" s="734"/>
      <c r="BPA54" s="734"/>
      <c r="BPB54" s="734"/>
      <c r="BPC54" s="734"/>
      <c r="BPD54" s="734"/>
      <c r="BPE54" s="734"/>
      <c r="BPF54" s="734"/>
      <c r="BPG54" s="734"/>
      <c r="BPH54" s="734"/>
      <c r="BPI54" s="734"/>
      <c r="BPJ54" s="734"/>
      <c r="BPK54" s="734"/>
      <c r="BPL54" s="734"/>
      <c r="BPM54" s="734"/>
      <c r="BPN54" s="734"/>
      <c r="BPO54" s="734"/>
      <c r="BPP54" s="734"/>
      <c r="BPQ54" s="734"/>
      <c r="BPR54" s="734"/>
      <c r="BPS54" s="734"/>
      <c r="BPT54" s="734"/>
      <c r="BPU54" s="734"/>
      <c r="BPV54" s="734"/>
      <c r="BPW54" s="734"/>
      <c r="BPX54" s="734"/>
      <c r="BPY54" s="734"/>
      <c r="BPZ54" s="734"/>
      <c r="BQA54" s="734"/>
      <c r="BQB54" s="734"/>
      <c r="BQC54" s="734"/>
      <c r="BQD54" s="734"/>
      <c r="BQE54" s="734"/>
      <c r="BQF54" s="734"/>
      <c r="BQG54" s="734"/>
      <c r="BQH54" s="734"/>
      <c r="BQI54" s="734"/>
      <c r="BQJ54" s="734"/>
      <c r="BQK54" s="734"/>
      <c r="BQL54" s="734"/>
      <c r="BQM54" s="734"/>
      <c r="BQN54" s="734"/>
      <c r="BQO54" s="734"/>
      <c r="BQP54" s="734"/>
      <c r="BQQ54" s="734"/>
      <c r="BQR54" s="734"/>
      <c r="BQS54" s="734"/>
      <c r="BQT54" s="734"/>
      <c r="BQU54" s="734"/>
      <c r="BQV54" s="734"/>
      <c r="BQW54" s="734"/>
      <c r="BQX54" s="734"/>
      <c r="BQY54" s="734"/>
      <c r="BQZ54" s="734"/>
      <c r="BRA54" s="734"/>
      <c r="BRB54" s="734"/>
      <c r="BRC54" s="734"/>
      <c r="BRD54" s="734"/>
      <c r="BRE54" s="734"/>
      <c r="BRF54" s="734"/>
      <c r="BRG54" s="734"/>
      <c r="BRH54" s="734"/>
      <c r="BRI54" s="734"/>
      <c r="BRJ54" s="734"/>
      <c r="BRK54" s="734"/>
      <c r="BRL54" s="734"/>
      <c r="BRM54" s="734"/>
      <c r="BRN54" s="734"/>
      <c r="BRO54" s="734"/>
      <c r="BRP54" s="734"/>
      <c r="BRQ54" s="734"/>
      <c r="BRR54" s="734"/>
      <c r="BRS54" s="734"/>
      <c r="BRT54" s="734"/>
      <c r="BRU54" s="734"/>
      <c r="BRV54" s="734"/>
      <c r="BRW54" s="734"/>
      <c r="BRX54" s="734"/>
      <c r="BRY54" s="734"/>
      <c r="BRZ54" s="734"/>
      <c r="BSA54" s="734"/>
      <c r="BSB54" s="734"/>
      <c r="BSC54" s="734"/>
      <c r="BSD54" s="734"/>
      <c r="BSE54" s="734"/>
      <c r="BSF54" s="734"/>
      <c r="BSG54" s="734"/>
      <c r="BSH54" s="734"/>
      <c r="BSI54" s="734"/>
      <c r="BSJ54" s="734"/>
      <c r="BSK54" s="734"/>
      <c r="BSL54" s="734"/>
      <c r="BSM54" s="734"/>
      <c r="BSN54" s="734"/>
      <c r="BSO54" s="734"/>
      <c r="BSP54" s="734"/>
      <c r="BSQ54" s="734"/>
      <c r="BSR54" s="734"/>
      <c r="BSS54" s="734"/>
      <c r="BST54" s="734"/>
      <c r="BSU54" s="734"/>
      <c r="BSV54" s="734"/>
      <c r="BSW54" s="734"/>
      <c r="BSX54" s="734"/>
      <c r="BSY54" s="734"/>
      <c r="BSZ54" s="734"/>
      <c r="BTA54" s="734"/>
      <c r="BTB54" s="734"/>
      <c r="BTC54" s="734"/>
      <c r="BTD54" s="734"/>
      <c r="BTE54" s="734"/>
      <c r="BTF54" s="734"/>
      <c r="BTG54" s="734"/>
      <c r="BTH54" s="734"/>
      <c r="BTI54" s="734"/>
      <c r="BTJ54" s="734"/>
      <c r="BTK54" s="734"/>
      <c r="BTL54" s="734"/>
      <c r="BTM54" s="734"/>
      <c r="BTN54" s="734"/>
      <c r="BTO54" s="734"/>
      <c r="BTP54" s="734"/>
      <c r="BTQ54" s="734"/>
      <c r="BTR54" s="734"/>
      <c r="BTS54" s="734"/>
      <c r="BTT54" s="734"/>
      <c r="BTU54" s="734"/>
      <c r="BTV54" s="734"/>
      <c r="BTW54" s="734"/>
      <c r="BTX54" s="734"/>
      <c r="BTY54" s="734"/>
      <c r="BTZ54" s="734"/>
      <c r="BUA54" s="734"/>
      <c r="BUB54" s="734"/>
      <c r="BUC54" s="734"/>
      <c r="BUD54" s="734"/>
      <c r="BUE54" s="734"/>
      <c r="BUF54" s="734"/>
      <c r="BUG54" s="734"/>
      <c r="BUH54" s="734"/>
      <c r="BUI54" s="734"/>
      <c r="BUJ54" s="734"/>
      <c r="BUK54" s="734"/>
      <c r="BUL54" s="734"/>
      <c r="BUM54" s="734"/>
      <c r="BUN54" s="734"/>
      <c r="BUO54" s="734"/>
      <c r="BUP54" s="734"/>
      <c r="BUQ54" s="734"/>
      <c r="BUR54" s="734"/>
      <c r="BUS54" s="734"/>
      <c r="BUT54" s="734"/>
      <c r="BUU54" s="734"/>
      <c r="BUV54" s="734"/>
      <c r="BUW54" s="734"/>
      <c r="BUX54" s="734"/>
      <c r="BUY54" s="734"/>
      <c r="BUZ54" s="734"/>
      <c r="BVA54" s="734"/>
      <c r="BVB54" s="734"/>
      <c r="BVC54" s="734"/>
      <c r="BVD54" s="734"/>
      <c r="BVE54" s="734"/>
      <c r="BVF54" s="734"/>
      <c r="BVG54" s="734"/>
      <c r="BVH54" s="734"/>
      <c r="BVI54" s="734"/>
      <c r="BVJ54" s="734"/>
      <c r="BVK54" s="734"/>
      <c r="BVL54" s="734"/>
      <c r="BVM54" s="734"/>
      <c r="BVN54" s="734"/>
      <c r="BVO54" s="734"/>
      <c r="BVP54" s="734"/>
      <c r="BVQ54" s="734"/>
      <c r="BVR54" s="734"/>
      <c r="BVS54" s="734"/>
      <c r="BVT54" s="734"/>
      <c r="BVU54" s="734"/>
      <c r="BVV54" s="734"/>
      <c r="BVW54" s="734"/>
      <c r="BVX54" s="734"/>
      <c r="BVY54" s="734"/>
      <c r="BVZ54" s="734"/>
      <c r="BWA54" s="734"/>
      <c r="BWB54" s="734"/>
      <c r="BWC54" s="734"/>
      <c r="BWD54" s="734"/>
      <c r="BWE54" s="734"/>
      <c r="BWF54" s="734"/>
      <c r="BWG54" s="734"/>
      <c r="BWH54" s="734"/>
      <c r="BWI54" s="734"/>
      <c r="BWJ54" s="734"/>
      <c r="BWK54" s="734"/>
      <c r="BWL54" s="734"/>
      <c r="BWM54" s="734"/>
      <c r="BWN54" s="734"/>
      <c r="BWO54" s="734"/>
      <c r="BWP54" s="734"/>
      <c r="BWQ54" s="734"/>
      <c r="BWR54" s="734"/>
      <c r="BWS54" s="734"/>
      <c r="BWT54" s="734"/>
      <c r="BWU54" s="734"/>
      <c r="BWV54" s="734"/>
      <c r="BWW54" s="734"/>
      <c r="BWX54" s="734"/>
      <c r="BWY54" s="734"/>
      <c r="BWZ54" s="734"/>
      <c r="BXA54" s="734"/>
      <c r="BXB54" s="734"/>
      <c r="BXC54" s="734"/>
      <c r="BXD54" s="734"/>
      <c r="BXE54" s="734"/>
      <c r="BXF54" s="734"/>
      <c r="BXG54" s="734"/>
      <c r="BXH54" s="734"/>
      <c r="BXI54" s="734"/>
      <c r="BXJ54" s="734"/>
      <c r="BXK54" s="734"/>
      <c r="BXL54" s="734"/>
      <c r="BXM54" s="734"/>
      <c r="BXN54" s="734"/>
      <c r="BXO54" s="734"/>
      <c r="BXP54" s="734"/>
      <c r="BXQ54" s="734"/>
      <c r="BXR54" s="734"/>
      <c r="BXS54" s="734"/>
      <c r="BXT54" s="734"/>
      <c r="BXU54" s="734"/>
      <c r="BXV54" s="734"/>
      <c r="BXW54" s="734"/>
      <c r="BXX54" s="734"/>
      <c r="BXY54" s="734"/>
      <c r="BXZ54" s="734"/>
      <c r="BYA54" s="734"/>
      <c r="BYB54" s="734"/>
      <c r="BYC54" s="734"/>
      <c r="BYD54" s="734"/>
      <c r="BYE54" s="734"/>
      <c r="BYF54" s="734"/>
      <c r="BYG54" s="734"/>
      <c r="BYH54" s="734"/>
      <c r="BYI54" s="734"/>
      <c r="BYJ54" s="734"/>
      <c r="BYK54" s="734"/>
      <c r="BYL54" s="734"/>
      <c r="BYM54" s="734"/>
      <c r="BYN54" s="734"/>
      <c r="BYO54" s="734"/>
      <c r="BYP54" s="734"/>
      <c r="BYQ54" s="734"/>
      <c r="BYR54" s="734"/>
      <c r="BYS54" s="734"/>
      <c r="BYT54" s="734"/>
      <c r="BYU54" s="734"/>
      <c r="BYV54" s="734"/>
      <c r="BYW54" s="734"/>
      <c r="BYX54" s="734"/>
      <c r="BYY54" s="734"/>
      <c r="BYZ54" s="734"/>
      <c r="BZA54" s="734"/>
      <c r="BZB54" s="734"/>
      <c r="BZC54" s="734"/>
      <c r="BZD54" s="734"/>
      <c r="BZE54" s="734"/>
      <c r="BZF54" s="734"/>
      <c r="BZG54" s="734"/>
      <c r="BZH54" s="734"/>
      <c r="BZI54" s="734"/>
      <c r="BZJ54" s="734"/>
      <c r="BZK54" s="734"/>
      <c r="BZL54" s="734"/>
      <c r="BZM54" s="734"/>
      <c r="BZN54" s="734"/>
      <c r="BZO54" s="734"/>
      <c r="BZP54" s="734"/>
      <c r="BZQ54" s="734"/>
      <c r="BZR54" s="734"/>
      <c r="BZS54" s="734"/>
      <c r="BZT54" s="734"/>
      <c r="BZU54" s="734"/>
      <c r="BZV54" s="734"/>
      <c r="BZW54" s="734"/>
      <c r="BZX54" s="734"/>
      <c r="BZY54" s="734"/>
      <c r="BZZ54" s="734"/>
      <c r="CAA54" s="734"/>
      <c r="CAB54" s="734"/>
      <c r="CAC54" s="734"/>
      <c r="CAD54" s="734"/>
      <c r="CAE54" s="734"/>
      <c r="CAF54" s="734"/>
      <c r="CAG54" s="734"/>
      <c r="CAH54" s="734"/>
      <c r="CAI54" s="734"/>
      <c r="CAJ54" s="734"/>
      <c r="CAK54" s="734"/>
      <c r="CAL54" s="734"/>
      <c r="CAM54" s="734"/>
      <c r="CAN54" s="734"/>
      <c r="CAO54" s="734"/>
      <c r="CAP54" s="734"/>
      <c r="CAQ54" s="734"/>
      <c r="CAR54" s="734"/>
      <c r="CAS54" s="734"/>
      <c r="CAT54" s="734"/>
      <c r="CAU54" s="734"/>
      <c r="CAV54" s="734"/>
      <c r="CAW54" s="734"/>
      <c r="CAX54" s="734"/>
      <c r="CAY54" s="734"/>
      <c r="CAZ54" s="734"/>
      <c r="CBA54" s="734"/>
      <c r="CBB54" s="734"/>
      <c r="CBC54" s="734"/>
      <c r="CBD54" s="734"/>
      <c r="CBE54" s="734"/>
      <c r="CBF54" s="734"/>
      <c r="CBG54" s="734"/>
      <c r="CBH54" s="734"/>
      <c r="CBI54" s="734"/>
      <c r="CBJ54" s="734"/>
      <c r="CBK54" s="734"/>
      <c r="CBL54" s="734"/>
      <c r="CBM54" s="734"/>
      <c r="CBN54" s="734"/>
      <c r="CBO54" s="734"/>
      <c r="CBP54" s="734"/>
      <c r="CBQ54" s="734"/>
      <c r="CBR54" s="734"/>
      <c r="CBS54" s="734"/>
      <c r="CBT54" s="734"/>
      <c r="CBU54" s="734"/>
      <c r="CBV54" s="734"/>
      <c r="CBW54" s="734"/>
      <c r="CBX54" s="734"/>
      <c r="CBY54" s="734"/>
      <c r="CBZ54" s="734"/>
      <c r="CCA54" s="734"/>
      <c r="CCB54" s="734"/>
      <c r="CCC54" s="734"/>
      <c r="CCD54" s="734"/>
      <c r="CCE54" s="734"/>
      <c r="CCF54" s="734"/>
      <c r="CCG54" s="734"/>
      <c r="CCH54" s="734"/>
      <c r="CCI54" s="734"/>
      <c r="CCJ54" s="734"/>
      <c r="CCK54" s="734"/>
      <c r="CCL54" s="734"/>
      <c r="CCM54" s="734"/>
      <c r="CCN54" s="734"/>
      <c r="CCO54" s="734"/>
      <c r="CCP54" s="734"/>
      <c r="CCQ54" s="734"/>
      <c r="CCR54" s="734"/>
      <c r="CCS54" s="734"/>
      <c r="CCT54" s="734"/>
      <c r="CCU54" s="734"/>
      <c r="CCV54" s="734"/>
      <c r="CCW54" s="734"/>
      <c r="CCX54" s="734"/>
      <c r="CCY54" s="734"/>
      <c r="CCZ54" s="734"/>
      <c r="CDA54" s="734"/>
      <c r="CDB54" s="734"/>
      <c r="CDC54" s="734"/>
      <c r="CDD54" s="734"/>
      <c r="CDE54" s="734"/>
      <c r="CDF54" s="734"/>
      <c r="CDG54" s="734"/>
      <c r="CDH54" s="734"/>
      <c r="CDI54" s="734"/>
      <c r="CDJ54" s="734"/>
      <c r="CDK54" s="734"/>
      <c r="CDL54" s="734"/>
      <c r="CDM54" s="734"/>
      <c r="CDN54" s="734"/>
      <c r="CDO54" s="734"/>
      <c r="CDP54" s="734"/>
      <c r="CDQ54" s="734"/>
      <c r="CDR54" s="734"/>
      <c r="CDS54" s="734"/>
      <c r="CDT54" s="734"/>
      <c r="CDU54" s="734"/>
      <c r="CDV54" s="734"/>
      <c r="CDW54" s="734"/>
      <c r="CDX54" s="734"/>
      <c r="CDY54" s="734"/>
      <c r="CDZ54" s="734"/>
      <c r="CEA54" s="734"/>
      <c r="CEB54" s="734"/>
      <c r="CEC54" s="734"/>
      <c r="CED54" s="734"/>
      <c r="CEE54" s="734"/>
      <c r="CEF54" s="734"/>
      <c r="CEG54" s="734"/>
      <c r="CEH54" s="734"/>
      <c r="CEI54" s="734"/>
      <c r="CEJ54" s="734"/>
      <c r="CEK54" s="734"/>
      <c r="CEL54" s="734"/>
      <c r="CEM54" s="734"/>
      <c r="CEN54" s="734"/>
      <c r="CEO54" s="734"/>
      <c r="CEP54" s="734"/>
      <c r="CEQ54" s="734"/>
      <c r="CER54" s="734"/>
      <c r="CES54" s="734"/>
      <c r="CET54" s="734"/>
      <c r="CEU54" s="734"/>
      <c r="CEV54" s="734"/>
      <c r="CEW54" s="734"/>
      <c r="CEX54" s="734"/>
      <c r="CEY54" s="734"/>
      <c r="CEZ54" s="734"/>
      <c r="CFA54" s="734"/>
      <c r="CFB54" s="734"/>
      <c r="CFC54" s="734"/>
      <c r="CFD54" s="734"/>
      <c r="CFE54" s="734"/>
      <c r="CFF54" s="734"/>
      <c r="CFG54" s="734"/>
      <c r="CFH54" s="734"/>
      <c r="CFI54" s="734"/>
      <c r="CFJ54" s="734"/>
      <c r="CFK54" s="734"/>
      <c r="CFL54" s="734"/>
      <c r="CFM54" s="734"/>
      <c r="CFN54" s="734"/>
      <c r="CFO54" s="734"/>
      <c r="CFP54" s="734"/>
      <c r="CFQ54" s="734"/>
      <c r="CFR54" s="734"/>
      <c r="CFS54" s="734"/>
      <c r="CFT54" s="734"/>
      <c r="CFU54" s="734"/>
      <c r="CFV54" s="734"/>
      <c r="CFW54" s="734"/>
      <c r="CFX54" s="734"/>
      <c r="CFY54" s="734"/>
      <c r="CFZ54" s="734"/>
      <c r="CGA54" s="734"/>
      <c r="CGB54" s="734"/>
      <c r="CGC54" s="734"/>
      <c r="CGD54" s="734"/>
      <c r="CGE54" s="734"/>
      <c r="CGF54" s="734"/>
      <c r="CGG54" s="734"/>
      <c r="CGH54" s="734"/>
      <c r="CGI54" s="734"/>
      <c r="CGJ54" s="734"/>
      <c r="CGK54" s="734"/>
      <c r="CGL54" s="734"/>
      <c r="CGM54" s="734"/>
      <c r="CGN54" s="734"/>
      <c r="CGO54" s="734"/>
      <c r="CGP54" s="734"/>
      <c r="CGQ54" s="734"/>
      <c r="CGR54" s="734"/>
      <c r="CGS54" s="734"/>
      <c r="CGT54" s="734"/>
      <c r="CGU54" s="734"/>
      <c r="CGV54" s="734"/>
      <c r="CGW54" s="734"/>
      <c r="CGX54" s="734"/>
      <c r="CGY54" s="734"/>
      <c r="CGZ54" s="734"/>
      <c r="CHA54" s="734"/>
      <c r="CHB54" s="734"/>
      <c r="CHC54" s="734"/>
      <c r="CHD54" s="734"/>
      <c r="CHE54" s="734"/>
      <c r="CHF54" s="734"/>
      <c r="CHG54" s="734"/>
      <c r="CHH54" s="734"/>
      <c r="CHI54" s="734"/>
      <c r="CHJ54" s="734"/>
      <c r="CHK54" s="734"/>
      <c r="CHL54" s="734"/>
      <c r="CHM54" s="734"/>
      <c r="CHN54" s="734"/>
      <c r="CHO54" s="734"/>
      <c r="CHP54" s="734"/>
      <c r="CHQ54" s="734"/>
      <c r="CHR54" s="734"/>
      <c r="CHS54" s="734"/>
      <c r="CHT54" s="734"/>
      <c r="CHU54" s="734"/>
      <c r="CHV54" s="734"/>
      <c r="CHW54" s="734"/>
      <c r="CHX54" s="734"/>
      <c r="CHY54" s="734"/>
      <c r="CHZ54" s="734"/>
      <c r="CIA54" s="734"/>
      <c r="CIB54" s="734"/>
      <c r="CIC54" s="734"/>
      <c r="CID54" s="734"/>
      <c r="CIE54" s="734"/>
      <c r="CIF54" s="734"/>
      <c r="CIG54" s="734"/>
      <c r="CIH54" s="734"/>
      <c r="CII54" s="734"/>
      <c r="CIJ54" s="734"/>
      <c r="CIK54" s="734"/>
      <c r="CIL54" s="734"/>
      <c r="CIM54" s="734"/>
      <c r="CIN54" s="734"/>
      <c r="CIO54" s="734"/>
      <c r="CIP54" s="734"/>
      <c r="CIQ54" s="734"/>
      <c r="CIR54" s="734"/>
      <c r="CIS54" s="734"/>
      <c r="CIT54" s="734"/>
      <c r="CIU54" s="734"/>
      <c r="CIV54" s="734"/>
      <c r="CIW54" s="734"/>
      <c r="CIX54" s="734"/>
      <c r="CIY54" s="734"/>
      <c r="CIZ54" s="734"/>
      <c r="CJA54" s="734"/>
      <c r="CJB54" s="734"/>
      <c r="CJC54" s="734"/>
      <c r="CJD54" s="734"/>
      <c r="CJE54" s="734"/>
      <c r="CJF54" s="734"/>
      <c r="CJG54" s="734"/>
      <c r="CJH54" s="734"/>
      <c r="CJI54" s="734"/>
      <c r="CJJ54" s="734"/>
      <c r="CJK54" s="734"/>
      <c r="CJL54" s="734"/>
      <c r="CJM54" s="734"/>
      <c r="CJN54" s="734"/>
      <c r="CJO54" s="734"/>
      <c r="CJP54" s="734"/>
      <c r="CJQ54" s="734"/>
      <c r="CJR54" s="734"/>
      <c r="CJS54" s="734"/>
      <c r="CJT54" s="734"/>
      <c r="CJU54" s="734"/>
      <c r="CJV54" s="734"/>
      <c r="CJW54" s="734"/>
      <c r="CJX54" s="734"/>
      <c r="CJY54" s="734"/>
      <c r="CJZ54" s="734"/>
      <c r="CKA54" s="734"/>
      <c r="CKB54" s="734"/>
      <c r="CKC54" s="734"/>
      <c r="CKD54" s="734"/>
      <c r="CKE54" s="734"/>
      <c r="CKF54" s="734"/>
      <c r="CKG54" s="734"/>
      <c r="CKH54" s="734"/>
      <c r="CKI54" s="734"/>
      <c r="CKJ54" s="734"/>
      <c r="CKK54" s="734"/>
      <c r="CKL54" s="734"/>
      <c r="CKM54" s="734"/>
      <c r="CKN54" s="734"/>
      <c r="CKO54" s="734"/>
      <c r="CKP54" s="734"/>
      <c r="CKQ54" s="734"/>
      <c r="CKR54" s="734"/>
      <c r="CKS54" s="734"/>
      <c r="CKT54" s="734"/>
      <c r="CKU54" s="734"/>
      <c r="CKV54" s="734"/>
      <c r="CKW54" s="734"/>
      <c r="CKX54" s="734"/>
      <c r="CKY54" s="734"/>
      <c r="CKZ54" s="734"/>
      <c r="CLA54" s="734"/>
      <c r="CLB54" s="734"/>
      <c r="CLC54" s="734"/>
      <c r="CLD54" s="734"/>
      <c r="CLE54" s="734"/>
      <c r="CLF54" s="734"/>
      <c r="CLG54" s="734"/>
      <c r="CLH54" s="734"/>
      <c r="CLI54" s="734"/>
      <c r="CLJ54" s="734"/>
      <c r="CLK54" s="734"/>
      <c r="CLL54" s="734"/>
      <c r="CLM54" s="734"/>
      <c r="CLN54" s="734"/>
      <c r="CLO54" s="734"/>
      <c r="CLP54" s="734"/>
      <c r="CLQ54" s="734"/>
      <c r="CLR54" s="734"/>
      <c r="CLS54" s="734"/>
      <c r="CLT54" s="734"/>
      <c r="CLU54" s="734"/>
      <c r="CLV54" s="734"/>
      <c r="CLW54" s="734"/>
      <c r="CLX54" s="734"/>
      <c r="CLY54" s="734"/>
      <c r="CLZ54" s="734"/>
      <c r="CMA54" s="734"/>
      <c r="CMB54" s="734"/>
      <c r="CMC54" s="734"/>
      <c r="CMD54" s="734"/>
      <c r="CME54" s="734"/>
      <c r="CMF54" s="734"/>
      <c r="CMG54" s="734"/>
      <c r="CMH54" s="734"/>
      <c r="CMI54" s="734"/>
      <c r="CMJ54" s="734"/>
      <c r="CMK54" s="734"/>
      <c r="CML54" s="734"/>
      <c r="CMM54" s="734"/>
      <c r="CMN54" s="734"/>
      <c r="CMO54" s="734"/>
      <c r="CMP54" s="734"/>
      <c r="CMQ54" s="734"/>
      <c r="CMR54" s="734"/>
      <c r="CMS54" s="734"/>
      <c r="CMT54" s="734"/>
      <c r="CMU54" s="734"/>
      <c r="CMV54" s="734"/>
      <c r="CMW54" s="734"/>
      <c r="CMX54" s="734"/>
      <c r="CMY54" s="734"/>
      <c r="CMZ54" s="734"/>
      <c r="CNA54" s="734"/>
      <c r="CNB54" s="734"/>
      <c r="CNC54" s="734"/>
      <c r="CND54" s="734"/>
      <c r="CNE54" s="734"/>
      <c r="CNF54" s="734"/>
      <c r="CNG54" s="734"/>
      <c r="CNH54" s="734"/>
      <c r="CNI54" s="734"/>
      <c r="CNJ54" s="734"/>
      <c r="CNK54" s="734"/>
      <c r="CNL54" s="734"/>
      <c r="CNM54" s="734"/>
      <c r="CNN54" s="734"/>
      <c r="CNO54" s="734"/>
      <c r="CNP54" s="734"/>
      <c r="CNQ54" s="734"/>
      <c r="CNR54" s="734"/>
      <c r="CNS54" s="734"/>
      <c r="CNT54" s="734"/>
      <c r="CNU54" s="734"/>
      <c r="CNV54" s="734"/>
      <c r="CNW54" s="734"/>
      <c r="CNX54" s="734"/>
      <c r="CNY54" s="734"/>
      <c r="CNZ54" s="734"/>
      <c r="COA54" s="734"/>
      <c r="COB54" s="734"/>
      <c r="COC54" s="734"/>
      <c r="COD54" s="734"/>
      <c r="COE54" s="734"/>
      <c r="COF54" s="734"/>
      <c r="COG54" s="734"/>
      <c r="COH54" s="734"/>
      <c r="COI54" s="734"/>
      <c r="COJ54" s="734"/>
      <c r="COK54" s="734"/>
      <c r="COL54" s="734"/>
      <c r="COM54" s="734"/>
      <c r="CON54" s="734"/>
      <c r="COO54" s="734"/>
      <c r="COP54" s="734"/>
      <c r="COQ54" s="734"/>
      <c r="COR54" s="734"/>
      <c r="COS54" s="734"/>
      <c r="COT54" s="734"/>
      <c r="COU54" s="734"/>
      <c r="COV54" s="734"/>
      <c r="COW54" s="734"/>
      <c r="COX54" s="734"/>
      <c r="COY54" s="734"/>
      <c r="COZ54" s="734"/>
      <c r="CPA54" s="734"/>
      <c r="CPB54" s="734"/>
      <c r="CPC54" s="734"/>
      <c r="CPD54" s="734"/>
      <c r="CPE54" s="734"/>
      <c r="CPF54" s="734"/>
      <c r="CPG54" s="734"/>
      <c r="CPH54" s="734"/>
      <c r="CPI54" s="734"/>
      <c r="CPJ54" s="734"/>
      <c r="CPK54" s="734"/>
      <c r="CPL54" s="734"/>
      <c r="CPM54" s="734"/>
      <c r="CPN54" s="734"/>
      <c r="CPO54" s="734"/>
      <c r="CPP54" s="734"/>
      <c r="CPQ54" s="734"/>
      <c r="CPR54" s="734"/>
      <c r="CPS54" s="734"/>
      <c r="CPT54" s="734"/>
      <c r="CPU54" s="734"/>
      <c r="CPV54" s="734"/>
      <c r="CPW54" s="734"/>
      <c r="CPX54" s="734"/>
      <c r="CPY54" s="734"/>
      <c r="CPZ54" s="734"/>
      <c r="CQA54" s="734"/>
      <c r="CQB54" s="734"/>
      <c r="CQC54" s="734"/>
      <c r="CQD54" s="734"/>
      <c r="CQE54" s="734"/>
      <c r="CQF54" s="734"/>
      <c r="CQG54" s="734"/>
      <c r="CQH54" s="734"/>
      <c r="CQI54" s="734"/>
      <c r="CQJ54" s="734"/>
      <c r="CQK54" s="734"/>
      <c r="CQL54" s="734"/>
      <c r="CQM54" s="734"/>
      <c r="CQN54" s="734"/>
      <c r="CQO54" s="734"/>
      <c r="CQP54" s="734"/>
      <c r="CQQ54" s="734"/>
      <c r="CQR54" s="734"/>
      <c r="CQS54" s="734"/>
      <c r="CQT54" s="734"/>
      <c r="CQU54" s="734"/>
      <c r="CQV54" s="734"/>
      <c r="CQW54" s="734"/>
      <c r="CQX54" s="734"/>
      <c r="CQY54" s="734"/>
      <c r="CQZ54" s="734"/>
      <c r="CRA54" s="734"/>
      <c r="CRB54" s="734"/>
      <c r="CRC54" s="734"/>
      <c r="CRD54" s="734"/>
      <c r="CRE54" s="734"/>
      <c r="CRF54" s="734"/>
      <c r="CRG54" s="734"/>
      <c r="CRH54" s="734"/>
      <c r="CRI54" s="734"/>
      <c r="CRJ54" s="734"/>
      <c r="CRK54" s="734"/>
      <c r="CRL54" s="734"/>
      <c r="CRM54" s="734"/>
      <c r="CRN54" s="734"/>
      <c r="CRO54" s="734"/>
      <c r="CRP54" s="734"/>
      <c r="CRQ54" s="734"/>
      <c r="CRR54" s="734"/>
      <c r="CRS54" s="734"/>
      <c r="CRT54" s="734"/>
      <c r="CRU54" s="734"/>
      <c r="CRV54" s="734"/>
      <c r="CRW54" s="734"/>
      <c r="CRX54" s="734"/>
      <c r="CRY54" s="734"/>
      <c r="CRZ54" s="734"/>
      <c r="CSA54" s="734"/>
      <c r="CSB54" s="734"/>
      <c r="CSC54" s="734"/>
      <c r="CSD54" s="734"/>
      <c r="CSE54" s="734"/>
      <c r="CSF54" s="734"/>
      <c r="CSG54" s="734"/>
      <c r="CSH54" s="734"/>
      <c r="CSI54" s="734"/>
      <c r="CSJ54" s="734"/>
      <c r="CSK54" s="734"/>
      <c r="CSL54" s="734"/>
      <c r="CSM54" s="734"/>
      <c r="CSN54" s="734"/>
      <c r="CSO54" s="734"/>
      <c r="CSP54" s="734"/>
      <c r="CSQ54" s="734"/>
      <c r="CSR54" s="734"/>
      <c r="CSS54" s="734"/>
      <c r="CST54" s="734"/>
      <c r="CSU54" s="734"/>
      <c r="CSV54" s="734"/>
      <c r="CSW54" s="734"/>
      <c r="CSX54" s="734"/>
      <c r="CSY54" s="734"/>
      <c r="CSZ54" s="734"/>
      <c r="CTA54" s="734"/>
      <c r="CTB54" s="734"/>
      <c r="CTC54" s="734"/>
      <c r="CTD54" s="734"/>
      <c r="CTE54" s="734"/>
      <c r="CTF54" s="734"/>
      <c r="CTG54" s="734"/>
      <c r="CTH54" s="734"/>
      <c r="CTI54" s="734"/>
      <c r="CTJ54" s="734"/>
      <c r="CTK54" s="734"/>
      <c r="CTL54" s="734"/>
      <c r="CTM54" s="734"/>
      <c r="CTN54" s="734"/>
      <c r="CTO54" s="734"/>
      <c r="CTP54" s="734"/>
      <c r="CTQ54" s="734"/>
      <c r="CTR54" s="734"/>
      <c r="CTS54" s="734"/>
      <c r="CTT54" s="734"/>
      <c r="CTU54" s="734"/>
      <c r="CTV54" s="734"/>
      <c r="CTW54" s="734"/>
      <c r="CTX54" s="734"/>
      <c r="CTY54" s="734"/>
      <c r="CTZ54" s="734"/>
      <c r="CUA54" s="734"/>
      <c r="CUB54" s="734"/>
      <c r="CUC54" s="734"/>
      <c r="CUD54" s="734"/>
      <c r="CUE54" s="734"/>
      <c r="CUF54" s="734"/>
      <c r="CUG54" s="734"/>
      <c r="CUH54" s="734"/>
      <c r="CUI54" s="734"/>
      <c r="CUJ54" s="734"/>
      <c r="CUK54" s="734"/>
      <c r="CUL54" s="734"/>
      <c r="CUM54" s="734"/>
      <c r="CUN54" s="734"/>
      <c r="CUO54" s="734"/>
      <c r="CUP54" s="734"/>
      <c r="CUQ54" s="734"/>
      <c r="CUR54" s="734"/>
      <c r="CUS54" s="734"/>
      <c r="CUT54" s="734"/>
      <c r="CUU54" s="734"/>
      <c r="CUV54" s="734"/>
      <c r="CUW54" s="734"/>
      <c r="CUX54" s="734"/>
      <c r="CUY54" s="734"/>
      <c r="CUZ54" s="734"/>
      <c r="CVA54" s="734"/>
      <c r="CVB54" s="734"/>
      <c r="CVC54" s="734"/>
      <c r="CVD54" s="734"/>
      <c r="CVE54" s="734"/>
      <c r="CVF54" s="734"/>
      <c r="CVG54" s="734"/>
      <c r="CVH54" s="734"/>
      <c r="CVI54" s="734"/>
      <c r="CVJ54" s="734"/>
      <c r="CVK54" s="734"/>
      <c r="CVL54" s="734"/>
      <c r="CVM54" s="734"/>
      <c r="CVN54" s="734"/>
      <c r="CVO54" s="734"/>
      <c r="CVP54" s="734"/>
      <c r="CVQ54" s="734"/>
      <c r="CVR54" s="734"/>
      <c r="CVS54" s="734"/>
      <c r="CVT54" s="734"/>
      <c r="CVU54" s="734"/>
      <c r="CVV54" s="734"/>
      <c r="CVW54" s="734"/>
      <c r="CVX54" s="734"/>
      <c r="CVY54" s="734"/>
      <c r="CVZ54" s="734"/>
      <c r="CWA54" s="734"/>
      <c r="CWB54" s="734"/>
      <c r="CWC54" s="734"/>
      <c r="CWD54" s="734"/>
      <c r="CWE54" s="734"/>
      <c r="CWF54" s="734"/>
      <c r="CWG54" s="734"/>
      <c r="CWH54" s="734"/>
      <c r="CWI54" s="734"/>
      <c r="CWJ54" s="734"/>
      <c r="CWK54" s="734"/>
      <c r="CWL54" s="734"/>
      <c r="CWM54" s="734"/>
      <c r="CWN54" s="734"/>
      <c r="CWO54" s="734"/>
      <c r="CWP54" s="734"/>
      <c r="CWQ54" s="734"/>
      <c r="CWR54" s="734"/>
      <c r="CWS54" s="734"/>
      <c r="CWT54" s="734"/>
      <c r="CWU54" s="734"/>
      <c r="CWV54" s="734"/>
      <c r="CWW54" s="734"/>
      <c r="CWX54" s="734"/>
      <c r="CWY54" s="734"/>
      <c r="CWZ54" s="734"/>
      <c r="CXA54" s="734"/>
      <c r="CXB54" s="734"/>
      <c r="CXC54" s="734"/>
      <c r="CXD54" s="734"/>
      <c r="CXE54" s="734"/>
      <c r="CXF54" s="734"/>
      <c r="CXG54" s="734"/>
      <c r="CXH54" s="734"/>
      <c r="CXI54" s="734"/>
      <c r="CXJ54" s="734"/>
      <c r="CXK54" s="734"/>
      <c r="CXL54" s="734"/>
      <c r="CXM54" s="734"/>
      <c r="CXN54" s="734"/>
      <c r="CXO54" s="734"/>
      <c r="CXP54" s="734"/>
      <c r="CXQ54" s="734"/>
      <c r="CXR54" s="734"/>
      <c r="CXS54" s="734"/>
      <c r="CXT54" s="734"/>
      <c r="CXU54" s="734"/>
      <c r="CXV54" s="734"/>
      <c r="CXW54" s="734"/>
      <c r="CXX54" s="734"/>
      <c r="CXY54" s="734"/>
      <c r="CXZ54" s="734"/>
      <c r="CYA54" s="734"/>
      <c r="CYB54" s="734"/>
      <c r="CYC54" s="734"/>
      <c r="CYD54" s="734"/>
      <c r="CYE54" s="734"/>
      <c r="CYF54" s="734"/>
      <c r="CYG54" s="734"/>
      <c r="CYH54" s="734"/>
      <c r="CYI54" s="734"/>
      <c r="CYJ54" s="734"/>
      <c r="CYK54" s="734"/>
      <c r="CYL54" s="734"/>
      <c r="CYM54" s="734"/>
      <c r="CYN54" s="734"/>
      <c r="CYO54" s="734"/>
      <c r="CYP54" s="734"/>
      <c r="CYQ54" s="734"/>
      <c r="CYR54" s="734"/>
      <c r="CYS54" s="734"/>
      <c r="CYT54" s="734"/>
      <c r="CYU54" s="734"/>
      <c r="CYV54" s="734"/>
      <c r="CYW54" s="734"/>
      <c r="CYX54" s="734"/>
      <c r="CYY54" s="734"/>
      <c r="CYZ54" s="734"/>
      <c r="CZA54" s="734"/>
      <c r="CZB54" s="734"/>
      <c r="CZC54" s="734"/>
      <c r="CZD54" s="734"/>
      <c r="CZE54" s="734"/>
      <c r="CZF54" s="734"/>
      <c r="CZG54" s="734"/>
      <c r="CZH54" s="734"/>
      <c r="CZI54" s="734"/>
      <c r="CZJ54" s="734"/>
      <c r="CZK54" s="734"/>
      <c r="CZL54" s="734"/>
      <c r="CZM54" s="734"/>
      <c r="CZN54" s="734"/>
      <c r="CZO54" s="734"/>
      <c r="CZP54" s="734"/>
      <c r="CZQ54" s="734"/>
      <c r="CZR54" s="734"/>
      <c r="CZS54" s="734"/>
      <c r="CZT54" s="734"/>
      <c r="CZU54" s="734"/>
      <c r="CZV54" s="734"/>
      <c r="CZW54" s="734"/>
      <c r="CZX54" s="734"/>
      <c r="CZY54" s="734"/>
      <c r="CZZ54" s="734"/>
      <c r="DAA54" s="734"/>
      <c r="DAB54" s="734"/>
      <c r="DAC54" s="734"/>
      <c r="DAD54" s="734"/>
      <c r="DAE54" s="734"/>
      <c r="DAF54" s="734"/>
      <c r="DAG54" s="734"/>
      <c r="DAH54" s="734"/>
      <c r="DAI54" s="734"/>
      <c r="DAJ54" s="734"/>
      <c r="DAK54" s="734"/>
      <c r="DAL54" s="734"/>
      <c r="DAM54" s="734"/>
      <c r="DAN54" s="734"/>
      <c r="DAO54" s="734"/>
      <c r="DAP54" s="734"/>
      <c r="DAQ54" s="734"/>
      <c r="DAR54" s="734"/>
      <c r="DAS54" s="734"/>
      <c r="DAT54" s="734"/>
      <c r="DAU54" s="734"/>
      <c r="DAV54" s="734"/>
      <c r="DAW54" s="734"/>
      <c r="DAX54" s="734"/>
      <c r="DAY54" s="734"/>
      <c r="DAZ54" s="734"/>
      <c r="DBA54" s="734"/>
      <c r="DBB54" s="734"/>
      <c r="DBC54" s="734"/>
      <c r="DBD54" s="734"/>
      <c r="DBE54" s="734"/>
      <c r="DBF54" s="734"/>
      <c r="DBG54" s="734"/>
      <c r="DBH54" s="734"/>
      <c r="DBI54" s="734"/>
      <c r="DBJ54" s="734"/>
      <c r="DBK54" s="734"/>
      <c r="DBL54" s="734"/>
      <c r="DBM54" s="734"/>
      <c r="DBN54" s="734"/>
      <c r="DBO54" s="734"/>
      <c r="DBP54" s="734"/>
      <c r="DBQ54" s="734"/>
      <c r="DBR54" s="734"/>
      <c r="DBS54" s="734"/>
      <c r="DBT54" s="734"/>
      <c r="DBU54" s="734"/>
      <c r="DBV54" s="734"/>
      <c r="DBW54" s="734"/>
      <c r="DBX54" s="734"/>
      <c r="DBY54" s="734"/>
      <c r="DBZ54" s="734"/>
      <c r="DCA54" s="734"/>
      <c r="DCB54" s="734"/>
      <c r="DCC54" s="734"/>
      <c r="DCD54" s="734"/>
      <c r="DCE54" s="734"/>
      <c r="DCF54" s="734"/>
      <c r="DCG54" s="734"/>
      <c r="DCH54" s="734"/>
      <c r="DCI54" s="734"/>
      <c r="DCJ54" s="734"/>
      <c r="DCK54" s="734"/>
      <c r="DCL54" s="734"/>
      <c r="DCM54" s="734"/>
      <c r="DCN54" s="734"/>
      <c r="DCO54" s="734"/>
      <c r="DCP54" s="734"/>
      <c r="DCQ54" s="734"/>
      <c r="DCR54" s="734"/>
      <c r="DCS54" s="734"/>
      <c r="DCT54" s="734"/>
      <c r="DCU54" s="734"/>
      <c r="DCV54" s="734"/>
      <c r="DCW54" s="734"/>
      <c r="DCX54" s="734"/>
      <c r="DCY54" s="734"/>
      <c r="DCZ54" s="734"/>
      <c r="DDA54" s="734"/>
      <c r="DDB54" s="734"/>
      <c r="DDC54" s="734"/>
      <c r="DDD54" s="734"/>
      <c r="DDE54" s="734"/>
      <c r="DDF54" s="734"/>
      <c r="DDG54" s="734"/>
      <c r="DDH54" s="734"/>
      <c r="DDI54" s="734"/>
      <c r="DDJ54" s="734"/>
      <c r="DDK54" s="734"/>
      <c r="DDL54" s="734"/>
      <c r="DDM54" s="734"/>
      <c r="DDN54" s="734"/>
      <c r="DDO54" s="734"/>
      <c r="DDP54" s="734"/>
      <c r="DDQ54" s="734"/>
      <c r="DDR54" s="734"/>
      <c r="DDS54" s="734"/>
      <c r="DDT54" s="734"/>
      <c r="DDU54" s="734"/>
      <c r="DDV54" s="734"/>
      <c r="DDW54" s="734"/>
      <c r="DDX54" s="734"/>
      <c r="DDY54" s="734"/>
      <c r="DDZ54" s="734"/>
      <c r="DEA54" s="734"/>
      <c r="DEB54" s="734"/>
      <c r="DEC54" s="734"/>
      <c r="DED54" s="734"/>
      <c r="DEE54" s="734"/>
      <c r="DEF54" s="734"/>
      <c r="DEG54" s="734"/>
      <c r="DEH54" s="734"/>
      <c r="DEI54" s="734"/>
      <c r="DEJ54" s="734"/>
      <c r="DEK54" s="734"/>
      <c r="DEL54" s="734"/>
      <c r="DEM54" s="734"/>
      <c r="DEN54" s="734"/>
      <c r="DEO54" s="734"/>
      <c r="DEP54" s="734"/>
      <c r="DEQ54" s="734"/>
      <c r="DER54" s="734"/>
      <c r="DES54" s="734"/>
      <c r="DET54" s="734"/>
      <c r="DEU54" s="734"/>
      <c r="DEV54" s="734"/>
      <c r="DEW54" s="734"/>
      <c r="DEX54" s="734"/>
      <c r="DEY54" s="734"/>
      <c r="DEZ54" s="734"/>
      <c r="DFA54" s="734"/>
      <c r="DFB54" s="734"/>
      <c r="DFC54" s="734"/>
      <c r="DFD54" s="734"/>
      <c r="DFE54" s="734"/>
      <c r="DFF54" s="734"/>
      <c r="DFG54" s="734"/>
      <c r="DFH54" s="734"/>
      <c r="DFI54" s="734"/>
      <c r="DFJ54" s="734"/>
      <c r="DFK54" s="734"/>
      <c r="DFL54" s="734"/>
      <c r="DFM54" s="734"/>
      <c r="DFN54" s="734"/>
      <c r="DFO54" s="734"/>
      <c r="DFP54" s="734"/>
      <c r="DFQ54" s="734"/>
      <c r="DFR54" s="734"/>
      <c r="DFS54" s="734"/>
      <c r="DFT54" s="734"/>
      <c r="DFU54" s="734"/>
      <c r="DFV54" s="734"/>
      <c r="DFW54" s="734"/>
      <c r="DFX54" s="734"/>
      <c r="DFY54" s="734"/>
      <c r="DFZ54" s="734"/>
      <c r="DGA54" s="734"/>
      <c r="DGB54" s="734"/>
      <c r="DGC54" s="734"/>
      <c r="DGD54" s="734"/>
      <c r="DGE54" s="734"/>
      <c r="DGF54" s="734"/>
      <c r="DGG54" s="734"/>
      <c r="DGH54" s="734"/>
      <c r="DGI54" s="734"/>
      <c r="DGJ54" s="734"/>
      <c r="DGK54" s="734"/>
      <c r="DGL54" s="734"/>
      <c r="DGM54" s="734"/>
      <c r="DGN54" s="734"/>
      <c r="DGO54" s="734"/>
      <c r="DGP54" s="734"/>
      <c r="DGQ54" s="734"/>
      <c r="DGR54" s="734"/>
      <c r="DGS54" s="734"/>
      <c r="DGT54" s="734"/>
      <c r="DGU54" s="734"/>
      <c r="DGV54" s="734"/>
      <c r="DGW54" s="734"/>
      <c r="DGX54" s="734"/>
      <c r="DGY54" s="734"/>
      <c r="DGZ54" s="734"/>
      <c r="DHA54" s="734"/>
      <c r="DHB54" s="734"/>
      <c r="DHC54" s="734"/>
      <c r="DHD54" s="734"/>
      <c r="DHE54" s="734"/>
      <c r="DHF54" s="734"/>
      <c r="DHG54" s="734"/>
      <c r="DHH54" s="734"/>
      <c r="DHI54" s="734"/>
      <c r="DHJ54" s="734"/>
      <c r="DHK54" s="734"/>
      <c r="DHL54" s="734"/>
      <c r="DHM54" s="734"/>
      <c r="DHN54" s="734"/>
      <c r="DHO54" s="734"/>
      <c r="DHP54" s="734"/>
      <c r="DHQ54" s="734"/>
      <c r="DHR54" s="734"/>
      <c r="DHS54" s="734"/>
      <c r="DHT54" s="734"/>
      <c r="DHU54" s="734"/>
      <c r="DHV54" s="734"/>
      <c r="DHW54" s="734"/>
      <c r="DHX54" s="734"/>
      <c r="DHY54" s="734"/>
      <c r="DHZ54" s="734"/>
      <c r="DIA54" s="734"/>
      <c r="DIB54" s="734"/>
      <c r="DIC54" s="734"/>
      <c r="DID54" s="734"/>
      <c r="DIE54" s="734"/>
      <c r="DIF54" s="734"/>
      <c r="DIG54" s="734"/>
      <c r="DIH54" s="734"/>
      <c r="DII54" s="734"/>
      <c r="DIJ54" s="734"/>
      <c r="DIK54" s="734"/>
      <c r="DIL54" s="734"/>
      <c r="DIM54" s="734"/>
      <c r="DIN54" s="734"/>
      <c r="DIO54" s="734"/>
      <c r="DIP54" s="734"/>
      <c r="DIQ54" s="734"/>
      <c r="DIR54" s="734"/>
      <c r="DIS54" s="734"/>
      <c r="DIT54" s="734"/>
      <c r="DIU54" s="734"/>
      <c r="DIV54" s="734"/>
      <c r="DIW54" s="734"/>
      <c r="DIX54" s="734"/>
      <c r="DIY54" s="734"/>
      <c r="DIZ54" s="734"/>
      <c r="DJA54" s="734"/>
      <c r="DJB54" s="734"/>
      <c r="DJC54" s="734"/>
      <c r="DJD54" s="734"/>
      <c r="DJE54" s="734"/>
      <c r="DJF54" s="734"/>
      <c r="DJG54" s="734"/>
      <c r="DJH54" s="734"/>
      <c r="DJI54" s="734"/>
      <c r="DJJ54" s="734"/>
      <c r="DJK54" s="734"/>
      <c r="DJL54" s="734"/>
      <c r="DJM54" s="734"/>
      <c r="DJN54" s="734"/>
      <c r="DJO54" s="734"/>
      <c r="DJP54" s="734"/>
      <c r="DJQ54" s="734"/>
      <c r="DJR54" s="734"/>
      <c r="DJS54" s="734"/>
      <c r="DJT54" s="734"/>
      <c r="DJU54" s="734"/>
      <c r="DJV54" s="734"/>
      <c r="DJW54" s="734"/>
      <c r="DJX54" s="734"/>
      <c r="DJY54" s="734"/>
      <c r="DJZ54" s="734"/>
      <c r="DKA54" s="734"/>
      <c r="DKB54" s="734"/>
      <c r="DKC54" s="734"/>
      <c r="DKD54" s="734"/>
      <c r="DKE54" s="734"/>
      <c r="DKF54" s="734"/>
      <c r="DKG54" s="734"/>
      <c r="DKH54" s="734"/>
      <c r="DKI54" s="734"/>
      <c r="DKJ54" s="734"/>
      <c r="DKK54" s="734"/>
      <c r="DKL54" s="734"/>
      <c r="DKM54" s="734"/>
      <c r="DKN54" s="734"/>
      <c r="DKO54" s="734"/>
      <c r="DKP54" s="734"/>
      <c r="DKQ54" s="734"/>
      <c r="DKR54" s="734"/>
      <c r="DKS54" s="734"/>
      <c r="DKT54" s="734"/>
      <c r="DKU54" s="734"/>
      <c r="DKV54" s="734"/>
      <c r="DKW54" s="734"/>
      <c r="DKX54" s="734"/>
      <c r="DKY54" s="734"/>
      <c r="DKZ54" s="734"/>
      <c r="DLA54" s="734"/>
      <c r="DLB54" s="734"/>
      <c r="DLC54" s="734"/>
      <c r="DLD54" s="734"/>
      <c r="DLE54" s="734"/>
      <c r="DLF54" s="734"/>
      <c r="DLG54" s="734"/>
      <c r="DLH54" s="734"/>
      <c r="DLI54" s="734"/>
      <c r="DLJ54" s="734"/>
      <c r="DLK54" s="734"/>
      <c r="DLL54" s="734"/>
      <c r="DLM54" s="734"/>
      <c r="DLN54" s="734"/>
      <c r="DLO54" s="734"/>
      <c r="DLP54" s="734"/>
      <c r="DLQ54" s="734"/>
      <c r="DLR54" s="734"/>
      <c r="DLS54" s="734"/>
      <c r="DLT54" s="734"/>
      <c r="DLU54" s="734"/>
      <c r="DLV54" s="734"/>
      <c r="DLW54" s="734"/>
      <c r="DLX54" s="734"/>
      <c r="DLY54" s="734"/>
      <c r="DLZ54" s="734"/>
      <c r="DMA54" s="734"/>
      <c r="DMB54" s="734"/>
      <c r="DMC54" s="734"/>
      <c r="DMD54" s="734"/>
      <c r="DME54" s="734"/>
      <c r="DMF54" s="734"/>
      <c r="DMG54" s="734"/>
      <c r="DMH54" s="734"/>
      <c r="DMI54" s="734"/>
      <c r="DMJ54" s="734"/>
      <c r="DMK54" s="734"/>
      <c r="DML54" s="734"/>
      <c r="DMM54" s="734"/>
      <c r="DMN54" s="734"/>
      <c r="DMO54" s="734"/>
      <c r="DMP54" s="734"/>
      <c r="DMQ54" s="734"/>
      <c r="DMR54" s="734"/>
      <c r="DMS54" s="734"/>
      <c r="DMT54" s="734"/>
      <c r="DMU54" s="734"/>
      <c r="DMV54" s="734"/>
      <c r="DMW54" s="734"/>
      <c r="DMX54" s="734"/>
      <c r="DMY54" s="734"/>
      <c r="DMZ54" s="734"/>
      <c r="DNA54" s="734"/>
      <c r="DNB54" s="734"/>
      <c r="DNC54" s="734"/>
      <c r="DND54" s="734"/>
      <c r="DNE54" s="734"/>
      <c r="DNF54" s="734"/>
      <c r="DNG54" s="734"/>
      <c r="DNH54" s="734"/>
      <c r="DNI54" s="734"/>
      <c r="DNJ54" s="734"/>
      <c r="DNK54" s="734"/>
      <c r="DNL54" s="734"/>
      <c r="DNM54" s="734"/>
      <c r="DNN54" s="734"/>
      <c r="DNO54" s="734"/>
      <c r="DNP54" s="734"/>
      <c r="DNQ54" s="734"/>
      <c r="DNR54" s="734"/>
      <c r="DNS54" s="734"/>
      <c r="DNT54" s="734"/>
      <c r="DNU54" s="734"/>
      <c r="DNV54" s="734"/>
      <c r="DNW54" s="734"/>
      <c r="DNX54" s="734"/>
      <c r="DNY54" s="734"/>
      <c r="DNZ54" s="734"/>
      <c r="DOA54" s="734"/>
      <c r="DOB54" s="734"/>
      <c r="DOC54" s="734"/>
      <c r="DOD54" s="734"/>
      <c r="DOE54" s="734"/>
      <c r="DOF54" s="734"/>
      <c r="DOG54" s="734"/>
      <c r="DOH54" s="734"/>
      <c r="DOI54" s="734"/>
      <c r="DOJ54" s="734"/>
      <c r="DOK54" s="734"/>
      <c r="DOL54" s="734"/>
      <c r="DOM54" s="734"/>
      <c r="DON54" s="734"/>
      <c r="DOO54" s="734"/>
      <c r="DOP54" s="734"/>
      <c r="DOQ54" s="734"/>
      <c r="DOR54" s="734"/>
      <c r="DOS54" s="734"/>
      <c r="DOT54" s="734"/>
      <c r="DOU54" s="734"/>
      <c r="DOV54" s="734"/>
      <c r="DOW54" s="734"/>
      <c r="DOX54" s="734"/>
      <c r="DOY54" s="734"/>
      <c r="DOZ54" s="734"/>
      <c r="DPA54" s="734"/>
      <c r="DPB54" s="734"/>
      <c r="DPC54" s="734"/>
      <c r="DPD54" s="734"/>
      <c r="DPE54" s="734"/>
      <c r="DPF54" s="734"/>
      <c r="DPG54" s="734"/>
      <c r="DPH54" s="734"/>
      <c r="DPI54" s="734"/>
      <c r="DPJ54" s="734"/>
      <c r="DPK54" s="734"/>
      <c r="DPL54" s="734"/>
      <c r="DPM54" s="734"/>
      <c r="DPN54" s="734"/>
      <c r="DPO54" s="734"/>
      <c r="DPP54" s="734"/>
      <c r="DPQ54" s="734"/>
      <c r="DPR54" s="734"/>
      <c r="DPS54" s="734"/>
      <c r="DPT54" s="734"/>
      <c r="DPU54" s="734"/>
      <c r="DPV54" s="734"/>
      <c r="DPW54" s="734"/>
      <c r="DPX54" s="734"/>
      <c r="DPY54" s="734"/>
      <c r="DPZ54" s="734"/>
      <c r="DQA54" s="734"/>
      <c r="DQB54" s="734"/>
      <c r="DQC54" s="734"/>
      <c r="DQD54" s="734"/>
      <c r="DQE54" s="734"/>
      <c r="DQF54" s="734"/>
      <c r="DQG54" s="734"/>
      <c r="DQH54" s="734"/>
      <c r="DQI54" s="734"/>
      <c r="DQJ54" s="734"/>
      <c r="DQK54" s="734"/>
      <c r="DQL54" s="734"/>
      <c r="DQM54" s="734"/>
      <c r="DQN54" s="734"/>
      <c r="DQO54" s="734"/>
      <c r="DQP54" s="734"/>
      <c r="DQQ54" s="734"/>
      <c r="DQR54" s="734"/>
      <c r="DQS54" s="734"/>
      <c r="DQT54" s="734"/>
      <c r="DQU54" s="734"/>
      <c r="DQV54" s="734"/>
      <c r="DQW54" s="734"/>
      <c r="DQX54" s="734"/>
      <c r="DQY54" s="734"/>
      <c r="DQZ54" s="734"/>
      <c r="DRA54" s="734"/>
      <c r="DRB54" s="734"/>
      <c r="DRC54" s="734"/>
      <c r="DRD54" s="734"/>
      <c r="DRE54" s="734"/>
      <c r="DRF54" s="734"/>
      <c r="DRG54" s="734"/>
      <c r="DRH54" s="734"/>
      <c r="DRI54" s="734"/>
      <c r="DRJ54" s="734"/>
      <c r="DRK54" s="734"/>
      <c r="DRL54" s="734"/>
      <c r="DRM54" s="734"/>
      <c r="DRN54" s="734"/>
      <c r="DRO54" s="734"/>
      <c r="DRP54" s="734"/>
      <c r="DRQ54" s="734"/>
      <c r="DRR54" s="734"/>
      <c r="DRS54" s="734"/>
      <c r="DRT54" s="734"/>
      <c r="DRU54" s="734"/>
      <c r="DRV54" s="734"/>
      <c r="DRW54" s="734"/>
      <c r="DRX54" s="734"/>
      <c r="DRY54" s="734"/>
      <c r="DRZ54" s="734"/>
      <c r="DSA54" s="734"/>
      <c r="DSB54" s="734"/>
      <c r="DSC54" s="734"/>
      <c r="DSD54" s="734"/>
      <c r="DSE54" s="734"/>
      <c r="DSF54" s="734"/>
      <c r="DSG54" s="734"/>
      <c r="DSH54" s="734"/>
      <c r="DSI54" s="734"/>
      <c r="DSJ54" s="734"/>
      <c r="DSK54" s="734"/>
      <c r="DSL54" s="734"/>
      <c r="DSM54" s="734"/>
      <c r="DSN54" s="734"/>
      <c r="DSO54" s="734"/>
      <c r="DSP54" s="734"/>
      <c r="DSQ54" s="734"/>
      <c r="DSR54" s="734"/>
      <c r="DSS54" s="734"/>
      <c r="DST54" s="734"/>
      <c r="DSU54" s="734"/>
      <c r="DSV54" s="734"/>
      <c r="DSW54" s="734"/>
      <c r="DSX54" s="734"/>
      <c r="DSY54" s="734"/>
      <c r="DSZ54" s="734"/>
      <c r="DTA54" s="734"/>
      <c r="DTB54" s="734"/>
      <c r="DTC54" s="734"/>
      <c r="DTD54" s="734"/>
      <c r="DTE54" s="734"/>
      <c r="DTF54" s="734"/>
      <c r="DTG54" s="734"/>
      <c r="DTH54" s="734"/>
      <c r="DTI54" s="734"/>
      <c r="DTJ54" s="734"/>
      <c r="DTK54" s="734"/>
      <c r="DTL54" s="734"/>
      <c r="DTM54" s="734"/>
      <c r="DTN54" s="734"/>
      <c r="DTO54" s="734"/>
      <c r="DTP54" s="734"/>
      <c r="DTQ54" s="734"/>
      <c r="DTR54" s="734"/>
      <c r="DTS54" s="734"/>
      <c r="DTT54" s="734"/>
      <c r="DTU54" s="734"/>
      <c r="DTV54" s="734"/>
      <c r="DTW54" s="734"/>
      <c r="DTX54" s="734"/>
      <c r="DTY54" s="734"/>
      <c r="DTZ54" s="734"/>
      <c r="DUA54" s="734"/>
      <c r="DUB54" s="734"/>
      <c r="DUC54" s="734"/>
      <c r="DUD54" s="734"/>
      <c r="DUE54" s="734"/>
      <c r="DUF54" s="734"/>
      <c r="DUG54" s="734"/>
      <c r="DUH54" s="734"/>
      <c r="DUI54" s="734"/>
      <c r="DUJ54" s="734"/>
      <c r="DUK54" s="734"/>
      <c r="DUL54" s="734"/>
      <c r="DUM54" s="734"/>
      <c r="DUN54" s="734"/>
      <c r="DUO54" s="734"/>
      <c r="DUP54" s="734"/>
      <c r="DUQ54" s="734"/>
      <c r="DUR54" s="734"/>
      <c r="DUS54" s="734"/>
      <c r="DUT54" s="734"/>
      <c r="DUU54" s="734"/>
      <c r="DUV54" s="734"/>
      <c r="DUW54" s="734"/>
      <c r="DUX54" s="734"/>
      <c r="DUY54" s="734"/>
      <c r="DUZ54" s="734"/>
      <c r="DVA54" s="734"/>
      <c r="DVB54" s="734"/>
      <c r="DVC54" s="734"/>
      <c r="DVD54" s="734"/>
      <c r="DVE54" s="734"/>
      <c r="DVF54" s="734"/>
      <c r="DVG54" s="734"/>
      <c r="DVH54" s="734"/>
      <c r="DVI54" s="734"/>
      <c r="DVJ54" s="734"/>
      <c r="DVK54" s="734"/>
      <c r="DVL54" s="734"/>
      <c r="DVM54" s="734"/>
      <c r="DVN54" s="734"/>
      <c r="DVO54" s="734"/>
      <c r="DVP54" s="734"/>
      <c r="DVQ54" s="734"/>
      <c r="DVR54" s="734"/>
      <c r="DVS54" s="734"/>
      <c r="DVT54" s="734"/>
      <c r="DVU54" s="734"/>
      <c r="DVV54" s="734"/>
      <c r="DVW54" s="734"/>
      <c r="DVX54" s="734"/>
      <c r="DVY54" s="734"/>
      <c r="DVZ54" s="734"/>
      <c r="DWA54" s="734"/>
      <c r="DWB54" s="734"/>
      <c r="DWC54" s="734"/>
      <c r="DWD54" s="734"/>
      <c r="DWE54" s="734"/>
      <c r="DWF54" s="734"/>
      <c r="DWG54" s="734"/>
      <c r="DWH54" s="734"/>
      <c r="DWI54" s="734"/>
      <c r="DWJ54" s="734"/>
      <c r="DWK54" s="734"/>
      <c r="DWL54" s="734"/>
      <c r="DWM54" s="734"/>
      <c r="DWN54" s="734"/>
      <c r="DWO54" s="734"/>
      <c r="DWP54" s="734"/>
      <c r="DWQ54" s="734"/>
      <c r="DWR54" s="734"/>
      <c r="DWS54" s="734"/>
      <c r="DWT54" s="734"/>
      <c r="DWU54" s="734"/>
      <c r="DWV54" s="734"/>
      <c r="DWW54" s="734"/>
      <c r="DWX54" s="734"/>
      <c r="DWY54" s="734"/>
      <c r="DWZ54" s="734"/>
      <c r="DXA54" s="734"/>
      <c r="DXB54" s="734"/>
      <c r="DXC54" s="734"/>
      <c r="DXD54" s="734"/>
      <c r="DXE54" s="734"/>
      <c r="DXF54" s="734"/>
      <c r="DXG54" s="734"/>
      <c r="DXH54" s="734"/>
      <c r="DXI54" s="734"/>
      <c r="DXJ54" s="734"/>
      <c r="DXK54" s="734"/>
      <c r="DXL54" s="734"/>
      <c r="DXM54" s="734"/>
      <c r="DXN54" s="734"/>
      <c r="DXO54" s="734"/>
      <c r="DXP54" s="734"/>
      <c r="DXQ54" s="734"/>
      <c r="DXR54" s="734"/>
      <c r="DXS54" s="734"/>
      <c r="DXT54" s="734"/>
      <c r="DXU54" s="734"/>
      <c r="DXV54" s="734"/>
      <c r="DXW54" s="734"/>
      <c r="DXX54" s="734"/>
      <c r="DXY54" s="734"/>
      <c r="DXZ54" s="734"/>
      <c r="DYA54" s="734"/>
      <c r="DYB54" s="734"/>
      <c r="DYC54" s="734"/>
      <c r="DYD54" s="734"/>
      <c r="DYE54" s="734"/>
      <c r="DYF54" s="734"/>
      <c r="DYG54" s="734"/>
      <c r="DYH54" s="734"/>
      <c r="DYI54" s="734"/>
      <c r="DYJ54" s="734"/>
      <c r="DYK54" s="734"/>
      <c r="DYL54" s="734"/>
      <c r="DYM54" s="734"/>
      <c r="DYN54" s="734"/>
      <c r="DYO54" s="734"/>
      <c r="DYP54" s="734"/>
      <c r="DYQ54" s="734"/>
      <c r="DYR54" s="734"/>
      <c r="DYS54" s="734"/>
      <c r="DYT54" s="734"/>
      <c r="DYU54" s="734"/>
      <c r="DYV54" s="734"/>
      <c r="DYW54" s="734"/>
      <c r="DYX54" s="734"/>
      <c r="DYY54" s="734"/>
      <c r="DYZ54" s="734"/>
      <c r="DZA54" s="734"/>
      <c r="DZB54" s="734"/>
      <c r="DZC54" s="734"/>
      <c r="DZD54" s="734"/>
      <c r="DZE54" s="734"/>
      <c r="DZF54" s="734"/>
      <c r="DZG54" s="734"/>
      <c r="DZH54" s="734"/>
      <c r="DZI54" s="734"/>
      <c r="DZJ54" s="734"/>
      <c r="DZK54" s="734"/>
      <c r="DZL54" s="734"/>
      <c r="DZM54" s="734"/>
      <c r="DZN54" s="734"/>
      <c r="DZO54" s="734"/>
      <c r="DZP54" s="734"/>
      <c r="DZQ54" s="734"/>
      <c r="DZR54" s="734"/>
      <c r="DZS54" s="734"/>
      <c r="DZT54" s="734"/>
      <c r="DZU54" s="734"/>
      <c r="DZV54" s="734"/>
      <c r="DZW54" s="734"/>
      <c r="DZX54" s="734"/>
      <c r="DZY54" s="734"/>
      <c r="DZZ54" s="734"/>
      <c r="EAA54" s="734"/>
      <c r="EAB54" s="734"/>
      <c r="EAC54" s="734"/>
      <c r="EAD54" s="734"/>
      <c r="EAE54" s="734"/>
      <c r="EAF54" s="734"/>
      <c r="EAG54" s="734"/>
      <c r="EAH54" s="734"/>
      <c r="EAI54" s="734"/>
      <c r="EAJ54" s="734"/>
      <c r="EAK54" s="734"/>
      <c r="EAL54" s="734"/>
      <c r="EAM54" s="734"/>
      <c r="EAN54" s="734"/>
      <c r="EAO54" s="734"/>
      <c r="EAP54" s="734"/>
      <c r="EAQ54" s="734"/>
      <c r="EAR54" s="734"/>
      <c r="EAS54" s="734"/>
      <c r="EAT54" s="734"/>
      <c r="EAU54" s="734"/>
      <c r="EAV54" s="734"/>
      <c r="EAW54" s="734"/>
      <c r="EAX54" s="734"/>
      <c r="EAY54" s="734"/>
      <c r="EAZ54" s="734"/>
      <c r="EBA54" s="734"/>
      <c r="EBB54" s="734"/>
      <c r="EBC54" s="734"/>
      <c r="EBD54" s="734"/>
      <c r="EBE54" s="734"/>
      <c r="EBF54" s="734"/>
      <c r="EBG54" s="734"/>
      <c r="EBH54" s="734"/>
      <c r="EBI54" s="734"/>
      <c r="EBJ54" s="734"/>
      <c r="EBK54" s="734"/>
      <c r="EBL54" s="734"/>
      <c r="EBM54" s="734"/>
      <c r="EBN54" s="734"/>
      <c r="EBO54" s="734"/>
      <c r="EBP54" s="734"/>
      <c r="EBQ54" s="734"/>
      <c r="EBR54" s="734"/>
      <c r="EBS54" s="734"/>
      <c r="EBT54" s="734"/>
      <c r="EBU54" s="734"/>
      <c r="EBV54" s="734"/>
      <c r="EBW54" s="734"/>
      <c r="EBX54" s="734"/>
      <c r="EBY54" s="734"/>
      <c r="EBZ54" s="734"/>
      <c r="ECA54" s="734"/>
      <c r="ECB54" s="734"/>
      <c r="ECC54" s="734"/>
      <c r="ECD54" s="734"/>
      <c r="ECE54" s="734"/>
      <c r="ECF54" s="734"/>
      <c r="ECG54" s="734"/>
      <c r="ECH54" s="734"/>
      <c r="ECI54" s="734"/>
      <c r="ECJ54" s="734"/>
      <c r="ECK54" s="734"/>
      <c r="ECL54" s="734"/>
      <c r="ECM54" s="734"/>
      <c r="ECN54" s="734"/>
      <c r="ECO54" s="734"/>
      <c r="ECP54" s="734"/>
      <c r="ECQ54" s="734"/>
      <c r="ECR54" s="734"/>
      <c r="ECS54" s="734"/>
      <c r="ECT54" s="734"/>
      <c r="ECU54" s="734"/>
      <c r="ECV54" s="734"/>
      <c r="ECW54" s="734"/>
      <c r="ECX54" s="734"/>
      <c r="ECY54" s="734"/>
      <c r="ECZ54" s="734"/>
      <c r="EDA54" s="734"/>
      <c r="EDB54" s="734"/>
      <c r="EDC54" s="734"/>
      <c r="EDD54" s="734"/>
      <c r="EDE54" s="734"/>
      <c r="EDF54" s="734"/>
      <c r="EDG54" s="734"/>
      <c r="EDH54" s="734"/>
      <c r="EDI54" s="734"/>
      <c r="EDJ54" s="734"/>
      <c r="EDK54" s="734"/>
      <c r="EDL54" s="734"/>
      <c r="EDM54" s="734"/>
      <c r="EDN54" s="734"/>
      <c r="EDO54" s="734"/>
      <c r="EDP54" s="734"/>
      <c r="EDQ54" s="734"/>
      <c r="EDR54" s="734"/>
      <c r="EDS54" s="734"/>
      <c r="EDT54" s="734"/>
      <c r="EDU54" s="734"/>
      <c r="EDV54" s="734"/>
      <c r="EDW54" s="734"/>
      <c r="EDX54" s="734"/>
      <c r="EDY54" s="734"/>
      <c r="EDZ54" s="734"/>
      <c r="EEA54" s="734"/>
      <c r="EEB54" s="734"/>
      <c r="EEC54" s="734"/>
      <c r="EED54" s="734"/>
      <c r="EEE54" s="734"/>
      <c r="EEF54" s="734"/>
      <c r="EEG54" s="734"/>
      <c r="EEH54" s="734"/>
      <c r="EEI54" s="734"/>
      <c r="EEJ54" s="734"/>
      <c r="EEK54" s="734"/>
      <c r="EEL54" s="734"/>
      <c r="EEM54" s="734"/>
      <c r="EEN54" s="734"/>
      <c r="EEO54" s="734"/>
      <c r="EEP54" s="734"/>
      <c r="EEQ54" s="734"/>
      <c r="EER54" s="734"/>
      <c r="EES54" s="734"/>
      <c r="EET54" s="734"/>
      <c r="EEU54" s="734"/>
      <c r="EEV54" s="734"/>
      <c r="EEW54" s="734"/>
      <c r="EEX54" s="734"/>
      <c r="EEY54" s="734"/>
      <c r="EEZ54" s="734"/>
      <c r="EFA54" s="734"/>
      <c r="EFB54" s="734"/>
      <c r="EFC54" s="734"/>
      <c r="EFD54" s="734"/>
      <c r="EFE54" s="734"/>
      <c r="EFF54" s="734"/>
      <c r="EFG54" s="734"/>
      <c r="EFH54" s="734"/>
      <c r="EFI54" s="734"/>
      <c r="EFJ54" s="734"/>
      <c r="EFK54" s="734"/>
      <c r="EFL54" s="734"/>
      <c r="EFM54" s="734"/>
      <c r="EFN54" s="734"/>
      <c r="EFO54" s="734"/>
      <c r="EFP54" s="734"/>
      <c r="EFQ54" s="734"/>
      <c r="EFR54" s="734"/>
      <c r="EFS54" s="734"/>
      <c r="EFT54" s="734"/>
      <c r="EFU54" s="734"/>
      <c r="EFV54" s="734"/>
      <c r="EFW54" s="734"/>
      <c r="EFX54" s="734"/>
      <c r="EFY54" s="734"/>
      <c r="EFZ54" s="734"/>
      <c r="EGA54" s="734"/>
      <c r="EGB54" s="734"/>
      <c r="EGC54" s="734"/>
      <c r="EGD54" s="734"/>
      <c r="EGE54" s="734"/>
      <c r="EGF54" s="734"/>
      <c r="EGG54" s="734"/>
      <c r="EGH54" s="734"/>
      <c r="EGI54" s="734"/>
      <c r="EGJ54" s="734"/>
      <c r="EGK54" s="734"/>
      <c r="EGL54" s="734"/>
      <c r="EGM54" s="734"/>
      <c r="EGN54" s="734"/>
      <c r="EGO54" s="734"/>
      <c r="EGP54" s="734"/>
      <c r="EGQ54" s="734"/>
      <c r="EGR54" s="734"/>
      <c r="EGS54" s="734"/>
      <c r="EGT54" s="734"/>
      <c r="EGU54" s="734"/>
      <c r="EGV54" s="734"/>
      <c r="EGW54" s="734"/>
      <c r="EGX54" s="734"/>
      <c r="EGY54" s="734"/>
      <c r="EGZ54" s="734"/>
      <c r="EHA54" s="734"/>
      <c r="EHB54" s="734"/>
      <c r="EHC54" s="734"/>
      <c r="EHD54" s="734"/>
      <c r="EHE54" s="734"/>
      <c r="EHF54" s="734"/>
      <c r="EHG54" s="734"/>
      <c r="EHH54" s="734"/>
      <c r="EHI54" s="734"/>
      <c r="EHJ54" s="734"/>
      <c r="EHK54" s="734"/>
      <c r="EHL54" s="734"/>
      <c r="EHM54" s="734"/>
      <c r="EHN54" s="734"/>
      <c r="EHO54" s="734"/>
      <c r="EHP54" s="734"/>
      <c r="EHQ54" s="734"/>
      <c r="EHR54" s="734"/>
      <c r="EHS54" s="734"/>
      <c r="EHT54" s="734"/>
      <c r="EHU54" s="734"/>
      <c r="EHV54" s="734"/>
      <c r="EHW54" s="734"/>
      <c r="EHX54" s="734"/>
      <c r="EHY54" s="734"/>
      <c r="EHZ54" s="734"/>
      <c r="EIA54" s="734"/>
      <c r="EIB54" s="734"/>
      <c r="EIC54" s="734"/>
      <c r="EID54" s="734"/>
      <c r="EIE54" s="734"/>
      <c r="EIF54" s="734"/>
      <c r="EIG54" s="734"/>
      <c r="EIH54" s="734"/>
      <c r="EII54" s="734"/>
      <c r="EIJ54" s="734"/>
      <c r="EIK54" s="734"/>
      <c r="EIL54" s="734"/>
      <c r="EIM54" s="734"/>
      <c r="EIN54" s="734"/>
      <c r="EIO54" s="734"/>
      <c r="EIP54" s="734"/>
      <c r="EIQ54" s="734"/>
      <c r="EIR54" s="734"/>
      <c r="EIS54" s="734"/>
      <c r="EIT54" s="734"/>
      <c r="EIU54" s="734"/>
      <c r="EIV54" s="734"/>
      <c r="EIW54" s="734"/>
      <c r="EIX54" s="734"/>
      <c r="EIY54" s="734"/>
      <c r="EIZ54" s="734"/>
      <c r="EJA54" s="734"/>
      <c r="EJB54" s="734"/>
      <c r="EJC54" s="734"/>
      <c r="EJD54" s="734"/>
      <c r="EJE54" s="734"/>
      <c r="EJF54" s="734"/>
      <c r="EJG54" s="734"/>
      <c r="EJH54" s="734"/>
      <c r="EJI54" s="734"/>
      <c r="EJJ54" s="734"/>
      <c r="EJK54" s="734"/>
      <c r="EJL54" s="734"/>
      <c r="EJM54" s="734"/>
      <c r="EJN54" s="734"/>
      <c r="EJO54" s="734"/>
      <c r="EJP54" s="734"/>
      <c r="EJQ54" s="734"/>
      <c r="EJR54" s="734"/>
      <c r="EJS54" s="734"/>
      <c r="EJT54" s="734"/>
      <c r="EJU54" s="734"/>
      <c r="EJV54" s="734"/>
      <c r="EJW54" s="734"/>
      <c r="EJX54" s="734"/>
      <c r="EJY54" s="734"/>
      <c r="EJZ54" s="734"/>
      <c r="EKA54" s="734"/>
      <c r="EKB54" s="734"/>
      <c r="EKC54" s="734"/>
      <c r="EKD54" s="734"/>
      <c r="EKE54" s="734"/>
      <c r="EKF54" s="734"/>
      <c r="EKG54" s="734"/>
      <c r="EKH54" s="734"/>
      <c r="EKI54" s="734"/>
      <c r="EKJ54" s="734"/>
      <c r="EKK54" s="734"/>
      <c r="EKL54" s="734"/>
      <c r="EKM54" s="734"/>
      <c r="EKN54" s="734"/>
      <c r="EKO54" s="734"/>
      <c r="EKP54" s="734"/>
      <c r="EKQ54" s="734"/>
      <c r="EKR54" s="734"/>
      <c r="EKS54" s="734"/>
      <c r="EKT54" s="734"/>
      <c r="EKU54" s="734"/>
      <c r="EKV54" s="734"/>
      <c r="EKW54" s="734"/>
      <c r="EKX54" s="734"/>
      <c r="EKY54" s="734"/>
      <c r="EKZ54" s="734"/>
      <c r="ELA54" s="734"/>
      <c r="ELB54" s="734"/>
      <c r="ELC54" s="734"/>
      <c r="ELD54" s="734"/>
      <c r="ELE54" s="734"/>
      <c r="ELF54" s="734"/>
      <c r="ELG54" s="734"/>
      <c r="ELH54" s="734"/>
      <c r="ELI54" s="734"/>
      <c r="ELJ54" s="734"/>
      <c r="ELK54" s="734"/>
      <c r="ELL54" s="734"/>
      <c r="ELM54" s="734"/>
      <c r="ELN54" s="734"/>
      <c r="ELO54" s="734"/>
      <c r="ELP54" s="734"/>
      <c r="ELQ54" s="734"/>
      <c r="ELR54" s="734"/>
      <c r="ELS54" s="734"/>
      <c r="ELT54" s="734"/>
      <c r="ELU54" s="734"/>
      <c r="ELV54" s="734"/>
      <c r="ELW54" s="734"/>
      <c r="ELX54" s="734"/>
      <c r="ELY54" s="734"/>
      <c r="ELZ54" s="734"/>
      <c r="EMA54" s="734"/>
      <c r="EMB54" s="734"/>
      <c r="EMC54" s="734"/>
      <c r="EMD54" s="734"/>
      <c r="EME54" s="734"/>
      <c r="EMF54" s="734"/>
      <c r="EMG54" s="734"/>
      <c r="EMH54" s="734"/>
      <c r="EMI54" s="734"/>
      <c r="EMJ54" s="734"/>
      <c r="EMK54" s="734"/>
      <c r="EML54" s="734"/>
      <c r="EMM54" s="734"/>
      <c r="EMN54" s="734"/>
      <c r="EMO54" s="734"/>
      <c r="EMP54" s="734"/>
      <c r="EMQ54" s="734"/>
      <c r="EMR54" s="734"/>
      <c r="EMS54" s="734"/>
      <c r="EMT54" s="734"/>
      <c r="EMU54" s="734"/>
      <c r="EMV54" s="734"/>
      <c r="EMW54" s="734"/>
      <c r="EMX54" s="734"/>
      <c r="EMY54" s="734"/>
      <c r="EMZ54" s="734"/>
      <c r="ENA54" s="734"/>
      <c r="ENB54" s="734"/>
      <c r="ENC54" s="734"/>
      <c r="END54" s="734"/>
      <c r="ENE54" s="734"/>
      <c r="ENF54" s="734"/>
      <c r="ENG54" s="734"/>
      <c r="ENH54" s="734"/>
      <c r="ENI54" s="734"/>
      <c r="ENJ54" s="734"/>
      <c r="ENK54" s="734"/>
      <c r="ENL54" s="734"/>
      <c r="ENM54" s="734"/>
      <c r="ENN54" s="734"/>
      <c r="ENO54" s="734"/>
      <c r="ENP54" s="734"/>
      <c r="ENQ54" s="734"/>
      <c r="ENR54" s="734"/>
      <c r="ENS54" s="734"/>
      <c r="ENT54" s="734"/>
      <c r="ENU54" s="734"/>
      <c r="ENV54" s="734"/>
      <c r="ENW54" s="734"/>
      <c r="ENX54" s="734"/>
      <c r="ENY54" s="734"/>
      <c r="ENZ54" s="734"/>
      <c r="EOA54" s="734"/>
      <c r="EOB54" s="734"/>
      <c r="EOC54" s="734"/>
      <c r="EOD54" s="734"/>
      <c r="EOE54" s="734"/>
      <c r="EOF54" s="734"/>
      <c r="EOG54" s="734"/>
      <c r="EOH54" s="734"/>
      <c r="EOI54" s="734"/>
      <c r="EOJ54" s="734"/>
      <c r="EOK54" s="734"/>
      <c r="EOL54" s="734"/>
      <c r="EOM54" s="734"/>
      <c r="EON54" s="734"/>
      <c r="EOO54" s="734"/>
      <c r="EOP54" s="734"/>
      <c r="EOQ54" s="734"/>
      <c r="EOR54" s="734"/>
      <c r="EOS54" s="734"/>
      <c r="EOT54" s="734"/>
      <c r="EOU54" s="734"/>
      <c r="EOV54" s="734"/>
      <c r="EOW54" s="734"/>
      <c r="EOX54" s="734"/>
      <c r="EOY54" s="734"/>
      <c r="EOZ54" s="734"/>
      <c r="EPA54" s="734"/>
      <c r="EPB54" s="734"/>
      <c r="EPC54" s="734"/>
      <c r="EPD54" s="734"/>
      <c r="EPE54" s="734"/>
      <c r="EPF54" s="734"/>
      <c r="EPG54" s="734"/>
      <c r="EPH54" s="734"/>
      <c r="EPI54" s="734"/>
      <c r="EPJ54" s="734"/>
      <c r="EPK54" s="734"/>
      <c r="EPL54" s="734"/>
      <c r="EPM54" s="734"/>
      <c r="EPN54" s="734"/>
      <c r="EPO54" s="734"/>
      <c r="EPP54" s="734"/>
      <c r="EPQ54" s="734"/>
      <c r="EPR54" s="734"/>
      <c r="EPS54" s="734"/>
      <c r="EPT54" s="734"/>
      <c r="EPU54" s="734"/>
      <c r="EPV54" s="734"/>
      <c r="EPW54" s="734"/>
      <c r="EPX54" s="734"/>
      <c r="EPY54" s="734"/>
      <c r="EPZ54" s="734"/>
      <c r="EQA54" s="734"/>
      <c r="EQB54" s="734"/>
      <c r="EQC54" s="734"/>
      <c r="EQD54" s="734"/>
      <c r="EQE54" s="734"/>
      <c r="EQF54" s="734"/>
      <c r="EQG54" s="734"/>
      <c r="EQH54" s="734"/>
      <c r="EQI54" s="734"/>
      <c r="EQJ54" s="734"/>
      <c r="EQK54" s="734"/>
      <c r="EQL54" s="734"/>
      <c r="EQM54" s="734"/>
      <c r="EQN54" s="734"/>
      <c r="EQO54" s="734"/>
      <c r="EQP54" s="734"/>
      <c r="EQQ54" s="734"/>
      <c r="EQR54" s="734"/>
      <c r="EQS54" s="734"/>
      <c r="EQT54" s="734"/>
      <c r="EQU54" s="734"/>
      <c r="EQV54" s="734"/>
      <c r="EQW54" s="734"/>
      <c r="EQX54" s="734"/>
      <c r="EQY54" s="734"/>
      <c r="EQZ54" s="734"/>
      <c r="ERA54" s="734"/>
      <c r="ERB54" s="734"/>
      <c r="ERC54" s="734"/>
      <c r="ERD54" s="734"/>
      <c r="ERE54" s="734"/>
      <c r="ERF54" s="734"/>
      <c r="ERG54" s="734"/>
      <c r="ERH54" s="734"/>
      <c r="ERI54" s="734"/>
      <c r="ERJ54" s="734"/>
      <c r="ERK54" s="734"/>
      <c r="ERL54" s="734"/>
      <c r="ERM54" s="734"/>
      <c r="ERN54" s="734"/>
      <c r="ERO54" s="734"/>
      <c r="ERP54" s="734"/>
      <c r="ERQ54" s="734"/>
      <c r="ERR54" s="734"/>
      <c r="ERS54" s="734"/>
      <c r="ERT54" s="734"/>
      <c r="ERU54" s="734"/>
      <c r="ERV54" s="734"/>
      <c r="ERW54" s="734"/>
      <c r="ERX54" s="734"/>
      <c r="ERY54" s="734"/>
      <c r="ERZ54" s="734"/>
      <c r="ESA54" s="734"/>
      <c r="ESB54" s="734"/>
      <c r="ESC54" s="734"/>
      <c r="ESD54" s="734"/>
      <c r="ESE54" s="734"/>
      <c r="ESF54" s="734"/>
      <c r="ESG54" s="734"/>
      <c r="ESH54" s="734"/>
      <c r="ESI54" s="734"/>
      <c r="ESJ54" s="734"/>
      <c r="ESK54" s="734"/>
      <c r="ESL54" s="734"/>
      <c r="ESM54" s="734"/>
      <c r="ESN54" s="734"/>
      <c r="ESO54" s="734"/>
      <c r="ESP54" s="734"/>
      <c r="ESQ54" s="734"/>
      <c r="ESR54" s="734"/>
      <c r="ESS54" s="734"/>
      <c r="EST54" s="734"/>
      <c r="ESU54" s="734"/>
      <c r="ESV54" s="734"/>
      <c r="ESW54" s="734"/>
      <c r="ESX54" s="734"/>
      <c r="ESY54" s="734"/>
      <c r="ESZ54" s="734"/>
      <c r="ETA54" s="734"/>
      <c r="ETB54" s="734"/>
      <c r="ETC54" s="734"/>
      <c r="ETD54" s="734"/>
      <c r="ETE54" s="734"/>
      <c r="ETF54" s="734"/>
      <c r="ETG54" s="734"/>
      <c r="ETH54" s="734"/>
      <c r="ETI54" s="734"/>
      <c r="ETJ54" s="734"/>
      <c r="ETK54" s="734"/>
      <c r="ETL54" s="734"/>
      <c r="ETM54" s="734"/>
      <c r="ETN54" s="734"/>
      <c r="ETO54" s="734"/>
      <c r="ETP54" s="734"/>
      <c r="ETQ54" s="734"/>
      <c r="ETR54" s="734"/>
      <c r="ETS54" s="734"/>
      <c r="ETT54" s="734"/>
      <c r="ETU54" s="734"/>
      <c r="ETV54" s="734"/>
      <c r="ETW54" s="734"/>
      <c r="ETX54" s="734"/>
      <c r="ETY54" s="734"/>
      <c r="ETZ54" s="734"/>
      <c r="EUA54" s="734"/>
      <c r="EUB54" s="734"/>
      <c r="EUC54" s="734"/>
      <c r="EUD54" s="734"/>
      <c r="EUE54" s="734"/>
      <c r="EUF54" s="734"/>
      <c r="EUG54" s="734"/>
      <c r="EUH54" s="734"/>
      <c r="EUI54" s="734"/>
      <c r="EUJ54" s="734"/>
      <c r="EUK54" s="734"/>
      <c r="EUL54" s="734"/>
      <c r="EUM54" s="734"/>
      <c r="EUN54" s="734"/>
      <c r="EUO54" s="734"/>
      <c r="EUP54" s="734"/>
      <c r="EUQ54" s="734"/>
      <c r="EUR54" s="734"/>
      <c r="EUS54" s="734"/>
      <c r="EUT54" s="734"/>
      <c r="EUU54" s="734"/>
      <c r="EUV54" s="734"/>
      <c r="EUW54" s="734"/>
      <c r="EUX54" s="734"/>
      <c r="EUY54" s="734"/>
      <c r="EUZ54" s="734"/>
      <c r="EVA54" s="734"/>
      <c r="EVB54" s="734"/>
      <c r="EVC54" s="734"/>
      <c r="EVD54" s="734"/>
      <c r="EVE54" s="734"/>
      <c r="EVF54" s="734"/>
      <c r="EVG54" s="734"/>
      <c r="EVH54" s="734"/>
      <c r="EVI54" s="734"/>
      <c r="EVJ54" s="734"/>
      <c r="EVK54" s="734"/>
      <c r="EVL54" s="734"/>
      <c r="EVM54" s="734"/>
      <c r="EVN54" s="734"/>
      <c r="EVO54" s="734"/>
      <c r="EVP54" s="734"/>
      <c r="EVQ54" s="734"/>
      <c r="EVR54" s="734"/>
      <c r="EVS54" s="734"/>
      <c r="EVT54" s="734"/>
      <c r="EVU54" s="734"/>
      <c r="EVV54" s="734"/>
      <c r="EVW54" s="734"/>
      <c r="EVX54" s="734"/>
      <c r="EVY54" s="734"/>
      <c r="EVZ54" s="734"/>
      <c r="EWA54" s="734"/>
      <c r="EWB54" s="734"/>
      <c r="EWC54" s="734"/>
      <c r="EWD54" s="734"/>
      <c r="EWE54" s="734"/>
      <c r="EWF54" s="734"/>
      <c r="EWG54" s="734"/>
      <c r="EWH54" s="734"/>
      <c r="EWI54" s="734"/>
      <c r="EWJ54" s="734"/>
      <c r="EWK54" s="734"/>
      <c r="EWL54" s="734"/>
      <c r="EWM54" s="734"/>
      <c r="EWN54" s="734"/>
      <c r="EWO54" s="734"/>
      <c r="EWP54" s="734"/>
      <c r="EWQ54" s="734"/>
      <c r="EWR54" s="734"/>
      <c r="EWS54" s="734"/>
      <c r="EWT54" s="734"/>
      <c r="EWU54" s="734"/>
      <c r="EWV54" s="734"/>
      <c r="EWW54" s="734"/>
      <c r="EWX54" s="734"/>
      <c r="EWY54" s="734"/>
      <c r="EWZ54" s="734"/>
      <c r="EXA54" s="734"/>
      <c r="EXB54" s="734"/>
      <c r="EXC54" s="734"/>
      <c r="EXD54" s="734"/>
      <c r="EXE54" s="734"/>
      <c r="EXF54" s="734"/>
      <c r="EXG54" s="734"/>
      <c r="EXH54" s="734"/>
      <c r="EXI54" s="734"/>
      <c r="EXJ54" s="734"/>
      <c r="EXK54" s="734"/>
      <c r="EXL54" s="734"/>
      <c r="EXM54" s="734"/>
      <c r="EXN54" s="734"/>
      <c r="EXO54" s="734"/>
      <c r="EXP54" s="734"/>
      <c r="EXQ54" s="734"/>
      <c r="EXR54" s="734"/>
      <c r="EXS54" s="734"/>
      <c r="EXT54" s="734"/>
      <c r="EXU54" s="734"/>
      <c r="EXV54" s="734"/>
      <c r="EXW54" s="734"/>
      <c r="EXX54" s="734"/>
      <c r="EXY54" s="734"/>
      <c r="EXZ54" s="734"/>
      <c r="EYA54" s="734"/>
      <c r="EYB54" s="734"/>
      <c r="EYC54" s="734"/>
      <c r="EYD54" s="734"/>
      <c r="EYE54" s="734"/>
      <c r="EYF54" s="734"/>
      <c r="EYG54" s="734"/>
      <c r="EYH54" s="734"/>
      <c r="EYI54" s="734"/>
      <c r="EYJ54" s="734"/>
      <c r="EYK54" s="734"/>
      <c r="EYL54" s="734"/>
      <c r="EYM54" s="734"/>
      <c r="EYN54" s="734"/>
      <c r="EYO54" s="734"/>
      <c r="EYP54" s="734"/>
      <c r="EYQ54" s="734"/>
      <c r="EYR54" s="734"/>
      <c r="EYS54" s="734"/>
      <c r="EYT54" s="734"/>
      <c r="EYU54" s="734"/>
      <c r="EYV54" s="734"/>
      <c r="EYW54" s="734"/>
      <c r="EYX54" s="734"/>
      <c r="EYY54" s="734"/>
      <c r="EYZ54" s="734"/>
      <c r="EZA54" s="734"/>
      <c r="EZB54" s="734"/>
      <c r="EZC54" s="734"/>
      <c r="EZD54" s="734"/>
      <c r="EZE54" s="734"/>
      <c r="EZF54" s="734"/>
      <c r="EZG54" s="734"/>
      <c r="EZH54" s="734"/>
      <c r="EZI54" s="734"/>
      <c r="EZJ54" s="734"/>
      <c r="EZK54" s="734"/>
      <c r="EZL54" s="734"/>
      <c r="EZM54" s="734"/>
      <c r="EZN54" s="734"/>
      <c r="EZO54" s="734"/>
      <c r="EZP54" s="734"/>
      <c r="EZQ54" s="734"/>
      <c r="EZR54" s="734"/>
      <c r="EZS54" s="734"/>
      <c r="EZT54" s="734"/>
      <c r="EZU54" s="734"/>
      <c r="EZV54" s="734"/>
      <c r="EZW54" s="734"/>
      <c r="EZX54" s="734"/>
      <c r="EZY54" s="734"/>
      <c r="EZZ54" s="734"/>
      <c r="FAA54" s="734"/>
      <c r="FAB54" s="734"/>
      <c r="FAC54" s="734"/>
      <c r="FAD54" s="734"/>
      <c r="FAE54" s="734"/>
      <c r="FAF54" s="734"/>
      <c r="FAG54" s="734"/>
      <c r="FAH54" s="734"/>
      <c r="FAI54" s="734"/>
      <c r="FAJ54" s="734"/>
      <c r="FAK54" s="734"/>
      <c r="FAL54" s="734"/>
      <c r="FAM54" s="734"/>
      <c r="FAN54" s="734"/>
      <c r="FAO54" s="734"/>
      <c r="FAP54" s="734"/>
      <c r="FAQ54" s="734"/>
      <c r="FAR54" s="734"/>
      <c r="FAS54" s="734"/>
      <c r="FAT54" s="734"/>
      <c r="FAU54" s="734"/>
      <c r="FAV54" s="734"/>
      <c r="FAW54" s="734"/>
      <c r="FAX54" s="734"/>
      <c r="FAY54" s="734"/>
      <c r="FAZ54" s="734"/>
      <c r="FBA54" s="734"/>
      <c r="FBB54" s="734"/>
      <c r="FBC54" s="734"/>
      <c r="FBD54" s="734"/>
      <c r="FBE54" s="734"/>
      <c r="FBF54" s="734"/>
      <c r="FBG54" s="734"/>
      <c r="FBH54" s="734"/>
      <c r="FBI54" s="734"/>
      <c r="FBJ54" s="734"/>
      <c r="FBK54" s="734"/>
      <c r="FBL54" s="734"/>
      <c r="FBM54" s="734"/>
      <c r="FBN54" s="734"/>
      <c r="FBO54" s="734"/>
      <c r="FBP54" s="734"/>
      <c r="FBQ54" s="734"/>
      <c r="FBR54" s="734"/>
      <c r="FBS54" s="734"/>
      <c r="FBT54" s="734"/>
      <c r="FBU54" s="734"/>
      <c r="FBV54" s="734"/>
      <c r="FBW54" s="734"/>
      <c r="FBX54" s="734"/>
      <c r="FBY54" s="734"/>
      <c r="FBZ54" s="734"/>
      <c r="FCA54" s="734"/>
      <c r="FCB54" s="734"/>
      <c r="FCC54" s="734"/>
      <c r="FCD54" s="734"/>
      <c r="FCE54" s="734"/>
      <c r="FCF54" s="734"/>
      <c r="FCG54" s="734"/>
      <c r="FCH54" s="734"/>
      <c r="FCI54" s="734"/>
      <c r="FCJ54" s="734"/>
      <c r="FCK54" s="734"/>
      <c r="FCL54" s="734"/>
      <c r="FCM54" s="734"/>
      <c r="FCN54" s="734"/>
      <c r="FCO54" s="734"/>
      <c r="FCP54" s="734"/>
      <c r="FCQ54" s="734"/>
      <c r="FCR54" s="734"/>
      <c r="FCS54" s="734"/>
      <c r="FCT54" s="734"/>
      <c r="FCU54" s="734"/>
      <c r="FCV54" s="734"/>
      <c r="FCW54" s="734"/>
      <c r="FCX54" s="734"/>
      <c r="FCY54" s="734"/>
      <c r="FCZ54" s="734"/>
      <c r="FDA54" s="734"/>
      <c r="FDB54" s="734"/>
      <c r="FDC54" s="734"/>
      <c r="FDD54" s="734"/>
      <c r="FDE54" s="734"/>
      <c r="FDF54" s="734"/>
      <c r="FDG54" s="734"/>
      <c r="FDH54" s="734"/>
      <c r="FDI54" s="734"/>
      <c r="FDJ54" s="734"/>
      <c r="FDK54" s="734"/>
      <c r="FDL54" s="734"/>
      <c r="FDM54" s="734"/>
      <c r="FDN54" s="734"/>
      <c r="FDO54" s="734"/>
      <c r="FDP54" s="734"/>
      <c r="FDQ54" s="734"/>
      <c r="FDR54" s="734"/>
      <c r="FDS54" s="734"/>
      <c r="FDT54" s="734"/>
      <c r="FDU54" s="734"/>
      <c r="FDV54" s="734"/>
      <c r="FDW54" s="734"/>
      <c r="FDX54" s="734"/>
      <c r="FDY54" s="734"/>
      <c r="FDZ54" s="734"/>
      <c r="FEA54" s="734"/>
      <c r="FEB54" s="734"/>
      <c r="FEC54" s="734"/>
      <c r="FED54" s="734"/>
      <c r="FEE54" s="734"/>
      <c r="FEF54" s="734"/>
      <c r="FEG54" s="734"/>
      <c r="FEH54" s="734"/>
      <c r="FEI54" s="734"/>
      <c r="FEJ54" s="734"/>
      <c r="FEK54" s="734"/>
      <c r="FEL54" s="734"/>
      <c r="FEM54" s="734"/>
      <c r="FEN54" s="734"/>
      <c r="FEO54" s="734"/>
      <c r="FEP54" s="734"/>
      <c r="FEQ54" s="734"/>
      <c r="FER54" s="734"/>
      <c r="FES54" s="734"/>
      <c r="FET54" s="734"/>
      <c r="FEU54" s="734"/>
      <c r="FEV54" s="734"/>
      <c r="FEW54" s="734"/>
      <c r="FEX54" s="734"/>
      <c r="FEY54" s="734"/>
      <c r="FEZ54" s="734"/>
      <c r="FFA54" s="734"/>
      <c r="FFB54" s="734"/>
      <c r="FFC54" s="734"/>
      <c r="FFD54" s="734"/>
      <c r="FFE54" s="734"/>
      <c r="FFF54" s="734"/>
      <c r="FFG54" s="734"/>
      <c r="FFH54" s="734"/>
      <c r="FFI54" s="734"/>
      <c r="FFJ54" s="734"/>
      <c r="FFK54" s="734"/>
      <c r="FFL54" s="734"/>
      <c r="FFM54" s="734"/>
      <c r="FFN54" s="734"/>
      <c r="FFO54" s="734"/>
      <c r="FFP54" s="734"/>
      <c r="FFQ54" s="734"/>
      <c r="FFR54" s="734"/>
      <c r="FFS54" s="734"/>
      <c r="FFT54" s="734"/>
      <c r="FFU54" s="734"/>
      <c r="FFV54" s="734"/>
      <c r="FFW54" s="734"/>
      <c r="FFX54" s="734"/>
      <c r="FFY54" s="734"/>
      <c r="FFZ54" s="734"/>
      <c r="FGA54" s="734"/>
      <c r="FGB54" s="734"/>
      <c r="FGC54" s="734"/>
      <c r="FGD54" s="734"/>
      <c r="FGE54" s="734"/>
      <c r="FGF54" s="734"/>
      <c r="FGG54" s="734"/>
      <c r="FGH54" s="734"/>
      <c r="FGI54" s="734"/>
      <c r="FGJ54" s="734"/>
      <c r="FGK54" s="734"/>
      <c r="FGL54" s="734"/>
      <c r="FGM54" s="734"/>
      <c r="FGN54" s="734"/>
      <c r="FGO54" s="734"/>
      <c r="FGP54" s="734"/>
      <c r="FGQ54" s="734"/>
      <c r="FGR54" s="734"/>
      <c r="FGS54" s="734"/>
      <c r="FGT54" s="734"/>
      <c r="FGU54" s="734"/>
      <c r="FGV54" s="734"/>
      <c r="FGW54" s="734"/>
      <c r="FGX54" s="734"/>
      <c r="FGY54" s="734"/>
      <c r="FGZ54" s="734"/>
      <c r="FHA54" s="734"/>
      <c r="FHB54" s="734"/>
      <c r="FHC54" s="734"/>
      <c r="FHD54" s="734"/>
      <c r="FHE54" s="734"/>
      <c r="FHF54" s="734"/>
      <c r="FHG54" s="734"/>
      <c r="FHH54" s="734"/>
      <c r="FHI54" s="734"/>
      <c r="FHJ54" s="734"/>
      <c r="FHK54" s="734"/>
      <c r="FHL54" s="734"/>
      <c r="FHM54" s="734"/>
      <c r="FHN54" s="734"/>
      <c r="FHO54" s="734"/>
      <c r="FHP54" s="734"/>
      <c r="FHQ54" s="734"/>
      <c r="FHR54" s="734"/>
      <c r="FHS54" s="734"/>
      <c r="FHT54" s="734"/>
      <c r="FHU54" s="734"/>
      <c r="FHV54" s="734"/>
      <c r="FHW54" s="734"/>
      <c r="FHX54" s="734"/>
      <c r="FHY54" s="734"/>
      <c r="FHZ54" s="734"/>
      <c r="FIA54" s="734"/>
      <c r="FIB54" s="734"/>
      <c r="FIC54" s="734"/>
      <c r="FID54" s="734"/>
      <c r="FIE54" s="734"/>
      <c r="FIF54" s="734"/>
      <c r="FIG54" s="734"/>
      <c r="FIH54" s="734"/>
      <c r="FII54" s="734"/>
      <c r="FIJ54" s="734"/>
      <c r="FIK54" s="734"/>
      <c r="FIL54" s="734"/>
      <c r="FIM54" s="734"/>
      <c r="FIN54" s="734"/>
      <c r="FIO54" s="734"/>
      <c r="FIP54" s="734"/>
      <c r="FIQ54" s="734"/>
      <c r="FIR54" s="734"/>
      <c r="FIS54" s="734"/>
      <c r="FIT54" s="734"/>
      <c r="FIU54" s="734"/>
      <c r="FIV54" s="734"/>
      <c r="FIW54" s="734"/>
      <c r="FIX54" s="734"/>
      <c r="FIY54" s="734"/>
      <c r="FIZ54" s="734"/>
      <c r="FJA54" s="734"/>
      <c r="FJB54" s="734"/>
      <c r="FJC54" s="734"/>
      <c r="FJD54" s="734"/>
      <c r="FJE54" s="734"/>
      <c r="FJF54" s="734"/>
      <c r="FJG54" s="734"/>
      <c r="FJH54" s="734"/>
      <c r="FJI54" s="734"/>
      <c r="FJJ54" s="734"/>
      <c r="FJK54" s="734"/>
      <c r="FJL54" s="734"/>
      <c r="FJM54" s="734"/>
      <c r="FJN54" s="734"/>
      <c r="FJO54" s="734"/>
      <c r="FJP54" s="734"/>
      <c r="FJQ54" s="734"/>
      <c r="FJR54" s="734"/>
      <c r="FJS54" s="734"/>
      <c r="FJT54" s="734"/>
      <c r="FJU54" s="734"/>
      <c r="FJV54" s="734"/>
      <c r="FJW54" s="734"/>
      <c r="FJX54" s="734"/>
      <c r="FJY54" s="734"/>
      <c r="FJZ54" s="734"/>
      <c r="FKA54" s="734"/>
      <c r="FKB54" s="734"/>
      <c r="FKC54" s="734"/>
      <c r="FKD54" s="734"/>
      <c r="FKE54" s="734"/>
      <c r="FKF54" s="734"/>
      <c r="FKG54" s="734"/>
      <c r="FKH54" s="734"/>
      <c r="FKI54" s="734"/>
      <c r="FKJ54" s="734"/>
      <c r="FKK54" s="734"/>
      <c r="FKL54" s="734"/>
      <c r="FKM54" s="734"/>
      <c r="FKN54" s="734"/>
      <c r="FKO54" s="734"/>
      <c r="FKP54" s="734"/>
      <c r="FKQ54" s="734"/>
      <c r="FKR54" s="734"/>
      <c r="FKS54" s="734"/>
      <c r="FKT54" s="734"/>
      <c r="FKU54" s="734"/>
      <c r="FKV54" s="734"/>
      <c r="FKW54" s="734"/>
      <c r="FKX54" s="734"/>
      <c r="FKY54" s="734"/>
      <c r="FKZ54" s="734"/>
      <c r="FLA54" s="734"/>
      <c r="FLB54" s="734"/>
      <c r="FLC54" s="734"/>
      <c r="FLD54" s="734"/>
      <c r="FLE54" s="734"/>
      <c r="FLF54" s="734"/>
      <c r="FLG54" s="734"/>
      <c r="FLH54" s="734"/>
      <c r="FLI54" s="734"/>
      <c r="FLJ54" s="734"/>
      <c r="FLK54" s="734"/>
      <c r="FLL54" s="734"/>
      <c r="FLM54" s="734"/>
      <c r="FLN54" s="734"/>
      <c r="FLO54" s="734"/>
      <c r="FLP54" s="734"/>
      <c r="FLQ54" s="734"/>
      <c r="FLR54" s="734"/>
      <c r="FLS54" s="734"/>
      <c r="FLT54" s="734"/>
      <c r="FLU54" s="734"/>
      <c r="FLV54" s="734"/>
      <c r="FLW54" s="734"/>
      <c r="FLX54" s="734"/>
      <c r="FLY54" s="734"/>
      <c r="FLZ54" s="734"/>
      <c r="FMA54" s="734"/>
      <c r="FMB54" s="734"/>
      <c r="FMC54" s="734"/>
      <c r="FMD54" s="734"/>
      <c r="FME54" s="734"/>
      <c r="FMF54" s="734"/>
      <c r="FMG54" s="734"/>
      <c r="FMH54" s="734"/>
      <c r="FMI54" s="734"/>
      <c r="FMJ54" s="734"/>
      <c r="FMK54" s="734"/>
      <c r="FML54" s="734"/>
      <c r="FMM54" s="734"/>
      <c r="FMN54" s="734"/>
      <c r="FMO54" s="734"/>
      <c r="FMP54" s="734"/>
      <c r="FMQ54" s="734"/>
      <c r="FMR54" s="734"/>
      <c r="FMS54" s="734"/>
      <c r="FMT54" s="734"/>
      <c r="FMU54" s="734"/>
      <c r="FMV54" s="734"/>
      <c r="FMW54" s="734"/>
      <c r="FMX54" s="734"/>
      <c r="FMY54" s="734"/>
      <c r="FMZ54" s="734"/>
      <c r="FNA54" s="734"/>
      <c r="FNB54" s="734"/>
      <c r="FNC54" s="734"/>
      <c r="FND54" s="734"/>
      <c r="FNE54" s="734"/>
      <c r="FNF54" s="734"/>
      <c r="FNG54" s="734"/>
      <c r="FNH54" s="734"/>
      <c r="FNI54" s="734"/>
      <c r="FNJ54" s="734"/>
      <c r="FNK54" s="734"/>
      <c r="FNL54" s="734"/>
      <c r="FNM54" s="734"/>
      <c r="FNN54" s="734"/>
      <c r="FNO54" s="734"/>
      <c r="FNP54" s="734"/>
      <c r="FNQ54" s="734"/>
      <c r="FNR54" s="734"/>
      <c r="FNS54" s="734"/>
      <c r="FNT54" s="734"/>
      <c r="FNU54" s="734"/>
      <c r="FNV54" s="734"/>
      <c r="FNW54" s="734"/>
      <c r="FNX54" s="734"/>
      <c r="FNY54" s="734"/>
      <c r="FNZ54" s="734"/>
      <c r="FOA54" s="734"/>
      <c r="FOB54" s="734"/>
      <c r="FOC54" s="734"/>
      <c r="FOD54" s="734"/>
      <c r="FOE54" s="734"/>
      <c r="FOF54" s="734"/>
      <c r="FOG54" s="734"/>
      <c r="FOH54" s="734"/>
      <c r="FOI54" s="734"/>
      <c r="FOJ54" s="734"/>
      <c r="FOK54" s="734"/>
      <c r="FOL54" s="734"/>
      <c r="FOM54" s="734"/>
      <c r="FON54" s="734"/>
      <c r="FOO54" s="734"/>
      <c r="FOP54" s="734"/>
      <c r="FOQ54" s="734"/>
      <c r="FOR54" s="734"/>
      <c r="FOS54" s="734"/>
      <c r="FOT54" s="734"/>
      <c r="FOU54" s="734"/>
      <c r="FOV54" s="734"/>
      <c r="FOW54" s="734"/>
      <c r="FOX54" s="734"/>
      <c r="FOY54" s="734"/>
      <c r="FOZ54" s="734"/>
      <c r="FPA54" s="734"/>
      <c r="FPB54" s="734"/>
      <c r="FPC54" s="734"/>
      <c r="FPD54" s="734"/>
      <c r="FPE54" s="734"/>
      <c r="FPF54" s="734"/>
      <c r="FPG54" s="734"/>
      <c r="FPH54" s="734"/>
      <c r="FPI54" s="734"/>
      <c r="FPJ54" s="734"/>
      <c r="FPK54" s="734"/>
      <c r="FPL54" s="734"/>
      <c r="FPM54" s="734"/>
      <c r="FPN54" s="734"/>
      <c r="FPO54" s="734"/>
      <c r="FPP54" s="734"/>
      <c r="FPQ54" s="734"/>
      <c r="FPR54" s="734"/>
      <c r="FPS54" s="734"/>
      <c r="FPT54" s="734"/>
      <c r="FPU54" s="734"/>
      <c r="FPV54" s="734"/>
      <c r="FPW54" s="734"/>
      <c r="FPX54" s="734"/>
      <c r="FPY54" s="734"/>
      <c r="FPZ54" s="734"/>
      <c r="FQA54" s="734"/>
      <c r="FQB54" s="734"/>
      <c r="FQC54" s="734"/>
      <c r="FQD54" s="734"/>
      <c r="FQE54" s="734"/>
      <c r="FQF54" s="734"/>
      <c r="FQG54" s="734"/>
      <c r="FQH54" s="734"/>
      <c r="FQI54" s="734"/>
      <c r="FQJ54" s="734"/>
      <c r="FQK54" s="734"/>
      <c r="FQL54" s="734"/>
      <c r="FQM54" s="734"/>
      <c r="FQN54" s="734"/>
      <c r="FQO54" s="734"/>
      <c r="FQP54" s="734"/>
      <c r="FQQ54" s="734"/>
      <c r="FQR54" s="734"/>
      <c r="FQS54" s="734"/>
      <c r="FQT54" s="734"/>
      <c r="FQU54" s="734"/>
      <c r="FQV54" s="734"/>
      <c r="FQW54" s="734"/>
      <c r="FQX54" s="734"/>
      <c r="FQY54" s="734"/>
      <c r="FQZ54" s="734"/>
      <c r="FRA54" s="734"/>
      <c r="FRB54" s="734"/>
      <c r="FRC54" s="734"/>
      <c r="FRD54" s="734"/>
      <c r="FRE54" s="734"/>
      <c r="FRF54" s="734"/>
      <c r="FRG54" s="734"/>
      <c r="FRH54" s="734"/>
      <c r="FRI54" s="734"/>
      <c r="FRJ54" s="734"/>
      <c r="FRK54" s="734"/>
      <c r="FRL54" s="734"/>
      <c r="FRM54" s="734"/>
      <c r="FRN54" s="734"/>
      <c r="FRO54" s="734"/>
      <c r="FRP54" s="734"/>
      <c r="FRQ54" s="734"/>
      <c r="FRR54" s="734"/>
      <c r="FRS54" s="734"/>
      <c r="FRT54" s="734"/>
      <c r="FRU54" s="734"/>
      <c r="FRV54" s="734"/>
      <c r="FRW54" s="734"/>
      <c r="FRX54" s="734"/>
      <c r="FRY54" s="734"/>
      <c r="FRZ54" s="734"/>
      <c r="FSA54" s="734"/>
      <c r="FSB54" s="734"/>
      <c r="FSC54" s="734"/>
      <c r="FSD54" s="734"/>
      <c r="FSE54" s="734"/>
      <c r="FSF54" s="734"/>
      <c r="FSG54" s="734"/>
      <c r="FSH54" s="734"/>
      <c r="FSI54" s="734"/>
      <c r="FSJ54" s="734"/>
      <c r="FSK54" s="734"/>
      <c r="FSL54" s="734"/>
      <c r="FSM54" s="734"/>
      <c r="FSN54" s="734"/>
      <c r="FSO54" s="734"/>
      <c r="FSP54" s="734"/>
      <c r="FSQ54" s="734"/>
      <c r="FSR54" s="734"/>
      <c r="FSS54" s="734"/>
      <c r="FST54" s="734"/>
      <c r="FSU54" s="734"/>
      <c r="FSV54" s="734"/>
      <c r="FSW54" s="734"/>
      <c r="FSX54" s="734"/>
      <c r="FSY54" s="734"/>
      <c r="FSZ54" s="734"/>
      <c r="FTA54" s="734"/>
      <c r="FTB54" s="734"/>
      <c r="FTC54" s="734"/>
      <c r="FTD54" s="734"/>
      <c r="FTE54" s="734"/>
      <c r="FTF54" s="734"/>
      <c r="FTG54" s="734"/>
      <c r="FTH54" s="734"/>
      <c r="FTI54" s="734"/>
      <c r="FTJ54" s="734"/>
      <c r="FTK54" s="734"/>
      <c r="FTL54" s="734"/>
      <c r="FTM54" s="734"/>
      <c r="FTN54" s="734"/>
      <c r="FTO54" s="734"/>
      <c r="FTP54" s="734"/>
      <c r="FTQ54" s="734"/>
      <c r="FTR54" s="734"/>
      <c r="FTS54" s="734"/>
      <c r="FTT54" s="734"/>
      <c r="FTU54" s="734"/>
      <c r="FTV54" s="734"/>
      <c r="FTW54" s="734"/>
      <c r="FTX54" s="734"/>
      <c r="FTY54" s="734"/>
      <c r="FTZ54" s="734"/>
      <c r="FUA54" s="734"/>
      <c r="FUB54" s="734"/>
      <c r="FUC54" s="734"/>
      <c r="FUD54" s="734"/>
      <c r="FUE54" s="734"/>
      <c r="FUF54" s="734"/>
      <c r="FUG54" s="734"/>
      <c r="FUH54" s="734"/>
      <c r="FUI54" s="734"/>
      <c r="FUJ54" s="734"/>
      <c r="FUK54" s="734"/>
      <c r="FUL54" s="734"/>
      <c r="FUM54" s="734"/>
      <c r="FUN54" s="734"/>
      <c r="FUO54" s="734"/>
      <c r="FUP54" s="734"/>
      <c r="FUQ54" s="734"/>
      <c r="FUR54" s="734"/>
      <c r="FUS54" s="734"/>
      <c r="FUT54" s="734"/>
      <c r="FUU54" s="734"/>
      <c r="FUV54" s="734"/>
      <c r="FUW54" s="734"/>
      <c r="FUX54" s="734"/>
      <c r="FUY54" s="734"/>
      <c r="FUZ54" s="734"/>
      <c r="FVA54" s="734"/>
      <c r="FVB54" s="734"/>
      <c r="FVC54" s="734"/>
      <c r="FVD54" s="734"/>
      <c r="FVE54" s="734"/>
      <c r="FVF54" s="734"/>
      <c r="FVG54" s="734"/>
      <c r="FVH54" s="734"/>
      <c r="FVI54" s="734"/>
      <c r="FVJ54" s="734"/>
      <c r="FVK54" s="734"/>
      <c r="FVL54" s="734"/>
      <c r="FVM54" s="734"/>
      <c r="FVN54" s="734"/>
      <c r="FVO54" s="734"/>
      <c r="FVP54" s="734"/>
      <c r="FVQ54" s="734"/>
      <c r="FVR54" s="734"/>
      <c r="FVS54" s="734"/>
      <c r="FVT54" s="734"/>
      <c r="FVU54" s="734"/>
      <c r="FVV54" s="734"/>
      <c r="FVW54" s="734"/>
      <c r="FVX54" s="734"/>
      <c r="FVY54" s="734"/>
      <c r="FVZ54" s="734"/>
      <c r="FWA54" s="734"/>
      <c r="FWB54" s="734"/>
      <c r="FWC54" s="734"/>
      <c r="FWD54" s="734"/>
      <c r="FWE54" s="734"/>
      <c r="FWF54" s="734"/>
      <c r="FWG54" s="734"/>
      <c r="FWH54" s="734"/>
      <c r="FWI54" s="734"/>
      <c r="FWJ54" s="734"/>
      <c r="FWK54" s="734"/>
      <c r="FWL54" s="734"/>
      <c r="FWM54" s="734"/>
      <c r="FWN54" s="734"/>
      <c r="FWO54" s="734"/>
      <c r="FWP54" s="734"/>
      <c r="FWQ54" s="734"/>
      <c r="FWR54" s="734"/>
      <c r="FWS54" s="734"/>
      <c r="FWT54" s="734"/>
      <c r="FWU54" s="734"/>
      <c r="FWV54" s="734"/>
      <c r="FWW54" s="734"/>
      <c r="FWX54" s="734"/>
      <c r="FWY54" s="734"/>
      <c r="FWZ54" s="734"/>
      <c r="FXA54" s="734"/>
      <c r="FXB54" s="734"/>
      <c r="FXC54" s="734"/>
      <c r="FXD54" s="734"/>
      <c r="FXE54" s="734"/>
      <c r="FXF54" s="734"/>
      <c r="FXG54" s="734"/>
      <c r="FXH54" s="734"/>
      <c r="FXI54" s="734"/>
      <c r="FXJ54" s="734"/>
      <c r="FXK54" s="734"/>
      <c r="FXL54" s="734"/>
      <c r="FXM54" s="734"/>
      <c r="FXN54" s="734"/>
      <c r="FXO54" s="734"/>
      <c r="FXP54" s="734"/>
      <c r="FXQ54" s="734"/>
      <c r="FXR54" s="734"/>
      <c r="FXS54" s="734"/>
      <c r="FXT54" s="734"/>
      <c r="FXU54" s="734"/>
      <c r="FXV54" s="734"/>
      <c r="FXW54" s="734"/>
      <c r="FXX54" s="734"/>
      <c r="FXY54" s="734"/>
      <c r="FXZ54" s="734"/>
      <c r="FYA54" s="734"/>
      <c r="FYB54" s="734"/>
      <c r="FYC54" s="734"/>
      <c r="FYD54" s="734"/>
      <c r="FYE54" s="734"/>
      <c r="FYF54" s="734"/>
      <c r="FYG54" s="734"/>
      <c r="FYH54" s="734"/>
      <c r="FYI54" s="734"/>
      <c r="FYJ54" s="734"/>
      <c r="FYK54" s="734"/>
      <c r="FYL54" s="734"/>
      <c r="FYM54" s="734"/>
      <c r="FYN54" s="734"/>
      <c r="FYO54" s="734"/>
      <c r="FYP54" s="734"/>
      <c r="FYQ54" s="734"/>
      <c r="FYR54" s="734"/>
      <c r="FYS54" s="734"/>
      <c r="FYT54" s="734"/>
      <c r="FYU54" s="734"/>
      <c r="FYV54" s="734"/>
      <c r="FYW54" s="734"/>
      <c r="FYX54" s="734"/>
      <c r="FYY54" s="734"/>
      <c r="FYZ54" s="734"/>
      <c r="FZA54" s="734"/>
      <c r="FZB54" s="734"/>
      <c r="FZC54" s="734"/>
      <c r="FZD54" s="734"/>
      <c r="FZE54" s="734"/>
      <c r="FZF54" s="734"/>
      <c r="FZG54" s="734"/>
      <c r="FZH54" s="734"/>
      <c r="FZI54" s="734"/>
      <c r="FZJ54" s="734"/>
      <c r="FZK54" s="734"/>
      <c r="FZL54" s="734"/>
      <c r="FZM54" s="734"/>
      <c r="FZN54" s="734"/>
      <c r="FZO54" s="734"/>
      <c r="FZP54" s="734"/>
      <c r="FZQ54" s="734"/>
      <c r="FZR54" s="734"/>
      <c r="FZS54" s="734"/>
      <c r="FZT54" s="734"/>
      <c r="FZU54" s="734"/>
      <c r="FZV54" s="734"/>
      <c r="FZW54" s="734"/>
      <c r="FZX54" s="734"/>
      <c r="FZY54" s="734"/>
      <c r="FZZ54" s="734"/>
      <c r="GAA54" s="734"/>
      <c r="GAB54" s="734"/>
      <c r="GAC54" s="734"/>
      <c r="GAD54" s="734"/>
      <c r="GAE54" s="734"/>
      <c r="GAF54" s="734"/>
      <c r="GAG54" s="734"/>
      <c r="GAH54" s="734"/>
      <c r="GAI54" s="734"/>
      <c r="GAJ54" s="734"/>
      <c r="GAK54" s="734"/>
      <c r="GAL54" s="734"/>
      <c r="GAM54" s="734"/>
      <c r="GAN54" s="734"/>
      <c r="GAO54" s="734"/>
      <c r="GAP54" s="734"/>
      <c r="GAQ54" s="734"/>
      <c r="GAR54" s="734"/>
      <c r="GAS54" s="734"/>
      <c r="GAT54" s="734"/>
      <c r="GAU54" s="734"/>
      <c r="GAV54" s="734"/>
      <c r="GAW54" s="734"/>
      <c r="GAX54" s="734"/>
      <c r="GAY54" s="734"/>
      <c r="GAZ54" s="734"/>
      <c r="GBA54" s="734"/>
      <c r="GBB54" s="734"/>
      <c r="GBC54" s="734"/>
      <c r="GBD54" s="734"/>
      <c r="GBE54" s="734"/>
      <c r="GBF54" s="734"/>
      <c r="GBG54" s="734"/>
      <c r="GBH54" s="734"/>
      <c r="GBI54" s="734"/>
      <c r="GBJ54" s="734"/>
      <c r="GBK54" s="734"/>
      <c r="GBL54" s="734"/>
      <c r="GBM54" s="734"/>
      <c r="GBN54" s="734"/>
      <c r="GBO54" s="734"/>
      <c r="GBP54" s="734"/>
      <c r="GBQ54" s="734"/>
      <c r="GBR54" s="734"/>
      <c r="GBS54" s="734"/>
      <c r="GBT54" s="734"/>
      <c r="GBU54" s="734"/>
      <c r="GBV54" s="734"/>
      <c r="GBW54" s="734"/>
      <c r="GBX54" s="734"/>
      <c r="GBY54" s="734"/>
      <c r="GBZ54" s="734"/>
      <c r="GCA54" s="734"/>
      <c r="GCB54" s="734"/>
      <c r="GCC54" s="734"/>
      <c r="GCD54" s="734"/>
      <c r="GCE54" s="734"/>
      <c r="GCF54" s="734"/>
      <c r="GCG54" s="734"/>
      <c r="GCH54" s="734"/>
      <c r="GCI54" s="734"/>
      <c r="GCJ54" s="734"/>
      <c r="GCK54" s="734"/>
      <c r="GCL54" s="734"/>
      <c r="GCM54" s="734"/>
      <c r="GCN54" s="734"/>
      <c r="GCO54" s="734"/>
      <c r="GCP54" s="734"/>
      <c r="GCQ54" s="734"/>
      <c r="GCR54" s="734"/>
      <c r="GCS54" s="734"/>
      <c r="GCT54" s="734"/>
      <c r="GCU54" s="734"/>
      <c r="GCV54" s="734"/>
      <c r="GCW54" s="734"/>
      <c r="GCX54" s="734"/>
      <c r="GCY54" s="734"/>
      <c r="GCZ54" s="734"/>
      <c r="GDA54" s="734"/>
      <c r="GDB54" s="734"/>
      <c r="GDC54" s="734"/>
      <c r="GDD54" s="734"/>
      <c r="GDE54" s="734"/>
      <c r="GDF54" s="734"/>
      <c r="GDG54" s="734"/>
      <c r="GDH54" s="734"/>
      <c r="GDI54" s="734"/>
      <c r="GDJ54" s="734"/>
      <c r="GDK54" s="734"/>
      <c r="GDL54" s="734"/>
      <c r="GDM54" s="734"/>
      <c r="GDN54" s="734"/>
      <c r="GDO54" s="734"/>
      <c r="GDP54" s="734"/>
      <c r="GDQ54" s="734"/>
      <c r="GDR54" s="734"/>
      <c r="GDS54" s="734"/>
      <c r="GDT54" s="734"/>
      <c r="GDU54" s="734"/>
      <c r="GDV54" s="734"/>
      <c r="GDW54" s="734"/>
      <c r="GDX54" s="734"/>
      <c r="GDY54" s="734"/>
      <c r="GDZ54" s="734"/>
      <c r="GEA54" s="734"/>
      <c r="GEB54" s="734"/>
      <c r="GEC54" s="734"/>
      <c r="GED54" s="734"/>
      <c r="GEE54" s="734"/>
      <c r="GEF54" s="734"/>
      <c r="GEG54" s="734"/>
      <c r="GEH54" s="734"/>
      <c r="GEI54" s="734"/>
      <c r="GEJ54" s="734"/>
      <c r="GEK54" s="734"/>
      <c r="GEL54" s="734"/>
      <c r="GEM54" s="734"/>
      <c r="GEN54" s="734"/>
      <c r="GEO54" s="734"/>
      <c r="GEP54" s="734"/>
      <c r="GEQ54" s="734"/>
      <c r="GER54" s="734"/>
      <c r="GES54" s="734"/>
      <c r="GET54" s="734"/>
      <c r="GEU54" s="734"/>
      <c r="GEV54" s="734"/>
      <c r="GEW54" s="734"/>
      <c r="GEX54" s="734"/>
      <c r="GEY54" s="734"/>
      <c r="GEZ54" s="734"/>
      <c r="GFA54" s="734"/>
      <c r="GFB54" s="734"/>
      <c r="GFC54" s="734"/>
      <c r="GFD54" s="734"/>
      <c r="GFE54" s="734"/>
      <c r="GFF54" s="734"/>
      <c r="GFG54" s="734"/>
      <c r="GFH54" s="734"/>
      <c r="GFI54" s="734"/>
      <c r="GFJ54" s="734"/>
      <c r="GFK54" s="734"/>
      <c r="GFL54" s="734"/>
      <c r="GFM54" s="734"/>
      <c r="GFN54" s="734"/>
      <c r="GFO54" s="734"/>
      <c r="GFP54" s="734"/>
      <c r="GFQ54" s="734"/>
      <c r="GFR54" s="734"/>
      <c r="GFS54" s="734"/>
      <c r="GFT54" s="734"/>
      <c r="GFU54" s="734"/>
      <c r="GFV54" s="734"/>
      <c r="GFW54" s="734"/>
      <c r="GFX54" s="734"/>
      <c r="GFY54" s="734"/>
      <c r="GFZ54" s="734"/>
      <c r="GGA54" s="734"/>
      <c r="GGB54" s="734"/>
      <c r="GGC54" s="734"/>
      <c r="GGD54" s="734"/>
      <c r="GGE54" s="734"/>
      <c r="GGF54" s="734"/>
      <c r="GGG54" s="734"/>
      <c r="GGH54" s="734"/>
      <c r="GGI54" s="734"/>
      <c r="GGJ54" s="734"/>
      <c r="GGK54" s="734"/>
      <c r="GGL54" s="734"/>
      <c r="GGM54" s="734"/>
      <c r="GGN54" s="734"/>
      <c r="GGO54" s="734"/>
      <c r="GGP54" s="734"/>
      <c r="GGQ54" s="734"/>
      <c r="GGR54" s="734"/>
      <c r="GGS54" s="734"/>
      <c r="GGT54" s="734"/>
      <c r="GGU54" s="734"/>
      <c r="GGV54" s="734"/>
      <c r="GGW54" s="734"/>
      <c r="GGX54" s="734"/>
      <c r="GGY54" s="734"/>
      <c r="GGZ54" s="734"/>
      <c r="GHA54" s="734"/>
      <c r="GHB54" s="734"/>
      <c r="GHC54" s="734"/>
      <c r="GHD54" s="734"/>
      <c r="GHE54" s="734"/>
      <c r="GHF54" s="734"/>
      <c r="GHG54" s="734"/>
      <c r="GHH54" s="734"/>
      <c r="GHI54" s="734"/>
      <c r="GHJ54" s="734"/>
      <c r="GHK54" s="734"/>
      <c r="GHL54" s="734"/>
      <c r="GHM54" s="734"/>
      <c r="GHN54" s="734"/>
      <c r="GHO54" s="734"/>
      <c r="GHP54" s="734"/>
      <c r="GHQ54" s="734"/>
      <c r="GHR54" s="734"/>
      <c r="GHS54" s="734"/>
      <c r="GHT54" s="734"/>
      <c r="GHU54" s="734"/>
      <c r="GHV54" s="734"/>
      <c r="GHW54" s="734"/>
      <c r="GHX54" s="734"/>
      <c r="GHY54" s="734"/>
      <c r="GHZ54" s="734"/>
      <c r="GIA54" s="734"/>
      <c r="GIB54" s="734"/>
      <c r="GIC54" s="734"/>
      <c r="GID54" s="734"/>
      <c r="GIE54" s="734"/>
      <c r="GIF54" s="734"/>
      <c r="GIG54" s="734"/>
      <c r="GIH54" s="734"/>
      <c r="GII54" s="734"/>
      <c r="GIJ54" s="734"/>
      <c r="GIK54" s="734"/>
      <c r="GIL54" s="734"/>
      <c r="GIM54" s="734"/>
      <c r="GIN54" s="734"/>
      <c r="GIO54" s="734"/>
      <c r="GIP54" s="734"/>
      <c r="GIQ54" s="734"/>
      <c r="GIR54" s="734"/>
      <c r="GIS54" s="734"/>
      <c r="GIT54" s="734"/>
      <c r="GIU54" s="734"/>
      <c r="GIV54" s="734"/>
      <c r="GIW54" s="734"/>
      <c r="GIX54" s="734"/>
      <c r="GIY54" s="734"/>
      <c r="GIZ54" s="734"/>
      <c r="GJA54" s="734"/>
      <c r="GJB54" s="734"/>
      <c r="GJC54" s="734"/>
      <c r="GJD54" s="734"/>
      <c r="GJE54" s="734"/>
      <c r="GJF54" s="734"/>
      <c r="GJG54" s="734"/>
      <c r="GJH54" s="734"/>
      <c r="GJI54" s="734"/>
      <c r="GJJ54" s="734"/>
      <c r="GJK54" s="734"/>
      <c r="GJL54" s="734"/>
      <c r="GJM54" s="734"/>
      <c r="GJN54" s="734"/>
      <c r="GJO54" s="734"/>
      <c r="GJP54" s="734"/>
      <c r="GJQ54" s="734"/>
      <c r="GJR54" s="734"/>
      <c r="GJS54" s="734"/>
      <c r="GJT54" s="734"/>
      <c r="GJU54" s="734"/>
      <c r="GJV54" s="734"/>
      <c r="GJW54" s="734"/>
      <c r="GJX54" s="734"/>
      <c r="GJY54" s="734"/>
      <c r="GJZ54" s="734"/>
      <c r="GKA54" s="734"/>
      <c r="GKB54" s="734"/>
      <c r="GKC54" s="734"/>
      <c r="GKD54" s="734"/>
      <c r="GKE54" s="734"/>
      <c r="GKF54" s="734"/>
      <c r="GKG54" s="734"/>
      <c r="GKH54" s="734"/>
      <c r="GKI54" s="734"/>
      <c r="GKJ54" s="734"/>
      <c r="GKK54" s="734"/>
      <c r="GKL54" s="734"/>
      <c r="GKM54" s="734"/>
      <c r="GKN54" s="734"/>
      <c r="GKO54" s="734"/>
      <c r="GKP54" s="734"/>
      <c r="GKQ54" s="734"/>
      <c r="GKR54" s="734"/>
      <c r="GKS54" s="734"/>
      <c r="GKT54" s="734"/>
      <c r="GKU54" s="734"/>
      <c r="GKV54" s="734"/>
      <c r="GKW54" s="734"/>
      <c r="GKX54" s="734"/>
      <c r="GKY54" s="734"/>
      <c r="GKZ54" s="734"/>
      <c r="GLA54" s="734"/>
      <c r="GLB54" s="734"/>
      <c r="GLC54" s="734"/>
      <c r="GLD54" s="734"/>
      <c r="GLE54" s="734"/>
      <c r="GLF54" s="734"/>
      <c r="GLG54" s="734"/>
      <c r="GLH54" s="734"/>
      <c r="GLI54" s="734"/>
      <c r="GLJ54" s="734"/>
      <c r="GLK54" s="734"/>
      <c r="GLL54" s="734"/>
      <c r="GLM54" s="734"/>
      <c r="GLN54" s="734"/>
      <c r="GLO54" s="734"/>
      <c r="GLP54" s="734"/>
      <c r="GLQ54" s="734"/>
      <c r="GLR54" s="734"/>
      <c r="GLS54" s="734"/>
      <c r="GLT54" s="734"/>
      <c r="GLU54" s="734"/>
      <c r="GLV54" s="734"/>
      <c r="GLW54" s="734"/>
      <c r="GLX54" s="734"/>
      <c r="GLY54" s="734"/>
      <c r="GLZ54" s="734"/>
      <c r="GMA54" s="734"/>
      <c r="GMB54" s="734"/>
      <c r="GMC54" s="734"/>
      <c r="GMD54" s="734"/>
      <c r="GME54" s="734"/>
      <c r="GMF54" s="734"/>
      <c r="GMG54" s="734"/>
      <c r="GMH54" s="734"/>
      <c r="GMI54" s="734"/>
      <c r="GMJ54" s="734"/>
      <c r="GMK54" s="734"/>
      <c r="GML54" s="734"/>
      <c r="GMM54" s="734"/>
      <c r="GMN54" s="734"/>
      <c r="GMO54" s="734"/>
      <c r="GMP54" s="734"/>
      <c r="GMQ54" s="734"/>
      <c r="GMR54" s="734"/>
      <c r="GMS54" s="734"/>
      <c r="GMT54" s="734"/>
      <c r="GMU54" s="734"/>
      <c r="GMV54" s="734"/>
      <c r="GMW54" s="734"/>
      <c r="GMX54" s="734"/>
      <c r="GMY54" s="734"/>
      <c r="GMZ54" s="734"/>
      <c r="GNA54" s="734"/>
      <c r="GNB54" s="734"/>
      <c r="GNC54" s="734"/>
      <c r="GND54" s="734"/>
      <c r="GNE54" s="734"/>
      <c r="GNF54" s="734"/>
      <c r="GNG54" s="734"/>
      <c r="GNH54" s="734"/>
      <c r="GNI54" s="734"/>
      <c r="GNJ54" s="734"/>
      <c r="GNK54" s="734"/>
      <c r="GNL54" s="734"/>
      <c r="GNM54" s="734"/>
      <c r="GNN54" s="734"/>
      <c r="GNO54" s="734"/>
      <c r="GNP54" s="734"/>
      <c r="GNQ54" s="734"/>
      <c r="GNR54" s="734"/>
      <c r="GNS54" s="734"/>
      <c r="GNT54" s="734"/>
      <c r="GNU54" s="734"/>
      <c r="GNV54" s="734"/>
      <c r="GNW54" s="734"/>
      <c r="GNX54" s="734"/>
      <c r="GNY54" s="734"/>
      <c r="GNZ54" s="734"/>
      <c r="GOA54" s="734"/>
      <c r="GOB54" s="734"/>
      <c r="GOC54" s="734"/>
      <c r="GOD54" s="734"/>
      <c r="GOE54" s="734"/>
      <c r="GOF54" s="734"/>
      <c r="GOG54" s="734"/>
      <c r="GOH54" s="734"/>
      <c r="GOI54" s="734"/>
      <c r="GOJ54" s="734"/>
      <c r="GOK54" s="734"/>
      <c r="GOL54" s="734"/>
      <c r="GOM54" s="734"/>
      <c r="GON54" s="734"/>
      <c r="GOO54" s="734"/>
      <c r="GOP54" s="734"/>
      <c r="GOQ54" s="734"/>
      <c r="GOR54" s="734"/>
      <c r="GOS54" s="734"/>
      <c r="GOT54" s="734"/>
      <c r="GOU54" s="734"/>
      <c r="GOV54" s="734"/>
      <c r="GOW54" s="734"/>
      <c r="GOX54" s="734"/>
      <c r="GOY54" s="734"/>
      <c r="GOZ54" s="734"/>
      <c r="GPA54" s="734"/>
      <c r="GPB54" s="734"/>
      <c r="GPC54" s="734"/>
      <c r="GPD54" s="734"/>
      <c r="GPE54" s="734"/>
      <c r="GPF54" s="734"/>
      <c r="GPG54" s="734"/>
      <c r="GPH54" s="734"/>
      <c r="GPI54" s="734"/>
      <c r="GPJ54" s="734"/>
      <c r="GPK54" s="734"/>
      <c r="GPL54" s="734"/>
      <c r="GPM54" s="734"/>
      <c r="GPN54" s="734"/>
      <c r="GPO54" s="734"/>
      <c r="GPP54" s="734"/>
      <c r="GPQ54" s="734"/>
      <c r="GPR54" s="734"/>
      <c r="GPS54" s="734"/>
      <c r="GPT54" s="734"/>
      <c r="GPU54" s="734"/>
      <c r="GPV54" s="734"/>
      <c r="GPW54" s="734"/>
      <c r="GPX54" s="734"/>
      <c r="GPY54" s="734"/>
      <c r="GPZ54" s="734"/>
      <c r="GQA54" s="734"/>
      <c r="GQB54" s="734"/>
      <c r="GQC54" s="734"/>
      <c r="GQD54" s="734"/>
      <c r="GQE54" s="734"/>
      <c r="GQF54" s="734"/>
      <c r="GQG54" s="734"/>
      <c r="GQH54" s="734"/>
      <c r="GQI54" s="734"/>
      <c r="GQJ54" s="734"/>
      <c r="GQK54" s="734"/>
      <c r="GQL54" s="734"/>
      <c r="GQM54" s="734"/>
      <c r="GQN54" s="734"/>
      <c r="GQO54" s="734"/>
      <c r="GQP54" s="734"/>
      <c r="GQQ54" s="734"/>
      <c r="GQR54" s="734"/>
      <c r="GQS54" s="734"/>
      <c r="GQT54" s="734"/>
      <c r="GQU54" s="734"/>
      <c r="GQV54" s="734"/>
      <c r="GQW54" s="734"/>
      <c r="GQX54" s="734"/>
      <c r="GQY54" s="734"/>
      <c r="GQZ54" s="734"/>
      <c r="GRA54" s="734"/>
      <c r="GRB54" s="734"/>
      <c r="GRC54" s="734"/>
      <c r="GRD54" s="734"/>
      <c r="GRE54" s="734"/>
      <c r="GRF54" s="734"/>
      <c r="GRG54" s="734"/>
      <c r="GRH54" s="734"/>
      <c r="GRI54" s="734"/>
      <c r="GRJ54" s="734"/>
      <c r="GRK54" s="734"/>
      <c r="GRL54" s="734"/>
      <c r="GRM54" s="734"/>
      <c r="GRN54" s="734"/>
      <c r="GRO54" s="734"/>
      <c r="GRP54" s="734"/>
      <c r="GRQ54" s="734"/>
      <c r="GRR54" s="734"/>
      <c r="GRS54" s="734"/>
      <c r="GRT54" s="734"/>
      <c r="GRU54" s="734"/>
      <c r="GRV54" s="734"/>
      <c r="GRW54" s="734"/>
      <c r="GRX54" s="734"/>
      <c r="GRY54" s="734"/>
      <c r="GRZ54" s="734"/>
      <c r="GSA54" s="734"/>
      <c r="GSB54" s="734"/>
      <c r="GSC54" s="734"/>
      <c r="GSD54" s="734"/>
      <c r="GSE54" s="734"/>
      <c r="GSF54" s="734"/>
      <c r="GSG54" s="734"/>
      <c r="GSH54" s="734"/>
      <c r="GSI54" s="734"/>
      <c r="GSJ54" s="734"/>
      <c r="GSK54" s="734"/>
      <c r="GSL54" s="734"/>
      <c r="GSM54" s="734"/>
      <c r="GSN54" s="734"/>
      <c r="GSO54" s="734"/>
      <c r="GSP54" s="734"/>
      <c r="GSQ54" s="734"/>
      <c r="GSR54" s="734"/>
      <c r="GSS54" s="734"/>
      <c r="GST54" s="734"/>
      <c r="GSU54" s="734"/>
      <c r="GSV54" s="734"/>
      <c r="GSW54" s="734"/>
      <c r="GSX54" s="734"/>
      <c r="GSY54" s="734"/>
      <c r="GSZ54" s="734"/>
      <c r="GTA54" s="734"/>
      <c r="GTB54" s="734"/>
      <c r="GTC54" s="734"/>
      <c r="GTD54" s="734"/>
      <c r="GTE54" s="734"/>
      <c r="GTF54" s="734"/>
      <c r="GTG54" s="734"/>
      <c r="GTH54" s="734"/>
      <c r="GTI54" s="734"/>
      <c r="GTJ54" s="734"/>
      <c r="GTK54" s="734"/>
      <c r="GTL54" s="734"/>
      <c r="GTM54" s="734"/>
      <c r="GTN54" s="734"/>
      <c r="GTO54" s="734"/>
      <c r="GTP54" s="734"/>
      <c r="GTQ54" s="734"/>
      <c r="GTR54" s="734"/>
      <c r="GTS54" s="734"/>
      <c r="GTT54" s="734"/>
      <c r="GTU54" s="734"/>
      <c r="GTV54" s="734"/>
      <c r="GTW54" s="734"/>
      <c r="GTX54" s="734"/>
      <c r="GTY54" s="734"/>
      <c r="GTZ54" s="734"/>
      <c r="GUA54" s="734"/>
      <c r="GUB54" s="734"/>
      <c r="GUC54" s="734"/>
      <c r="GUD54" s="734"/>
      <c r="GUE54" s="734"/>
      <c r="GUF54" s="734"/>
      <c r="GUG54" s="734"/>
      <c r="GUH54" s="734"/>
      <c r="GUI54" s="734"/>
      <c r="GUJ54" s="734"/>
      <c r="GUK54" s="734"/>
      <c r="GUL54" s="734"/>
      <c r="GUM54" s="734"/>
      <c r="GUN54" s="734"/>
      <c r="GUO54" s="734"/>
      <c r="GUP54" s="734"/>
      <c r="GUQ54" s="734"/>
      <c r="GUR54" s="734"/>
      <c r="GUS54" s="734"/>
      <c r="GUT54" s="734"/>
      <c r="GUU54" s="734"/>
      <c r="GUV54" s="734"/>
      <c r="GUW54" s="734"/>
      <c r="GUX54" s="734"/>
      <c r="GUY54" s="734"/>
      <c r="GUZ54" s="734"/>
      <c r="GVA54" s="734"/>
      <c r="GVB54" s="734"/>
      <c r="GVC54" s="734"/>
      <c r="GVD54" s="734"/>
      <c r="GVE54" s="734"/>
      <c r="GVF54" s="734"/>
      <c r="GVG54" s="734"/>
      <c r="GVH54" s="734"/>
      <c r="GVI54" s="734"/>
      <c r="GVJ54" s="734"/>
      <c r="GVK54" s="734"/>
      <c r="GVL54" s="734"/>
      <c r="GVM54" s="734"/>
      <c r="GVN54" s="734"/>
      <c r="GVO54" s="734"/>
      <c r="GVP54" s="734"/>
      <c r="GVQ54" s="734"/>
      <c r="GVR54" s="734"/>
      <c r="GVS54" s="734"/>
      <c r="GVT54" s="734"/>
      <c r="GVU54" s="734"/>
      <c r="GVV54" s="734"/>
      <c r="GVW54" s="734"/>
      <c r="GVX54" s="734"/>
      <c r="GVY54" s="734"/>
      <c r="GVZ54" s="734"/>
      <c r="GWA54" s="734"/>
      <c r="GWB54" s="734"/>
      <c r="GWC54" s="734"/>
      <c r="GWD54" s="734"/>
      <c r="GWE54" s="734"/>
      <c r="GWF54" s="734"/>
      <c r="GWG54" s="734"/>
      <c r="GWH54" s="734"/>
      <c r="GWI54" s="734"/>
      <c r="GWJ54" s="734"/>
      <c r="GWK54" s="734"/>
      <c r="GWL54" s="734"/>
      <c r="GWM54" s="734"/>
      <c r="GWN54" s="734"/>
      <c r="GWO54" s="734"/>
      <c r="GWP54" s="734"/>
      <c r="GWQ54" s="734"/>
      <c r="GWR54" s="734"/>
      <c r="GWS54" s="734"/>
      <c r="GWT54" s="734"/>
      <c r="GWU54" s="734"/>
      <c r="GWV54" s="734"/>
      <c r="GWW54" s="734"/>
      <c r="GWX54" s="734"/>
      <c r="GWY54" s="734"/>
      <c r="GWZ54" s="734"/>
      <c r="GXA54" s="734"/>
      <c r="GXB54" s="734"/>
      <c r="GXC54" s="734"/>
      <c r="GXD54" s="734"/>
      <c r="GXE54" s="734"/>
      <c r="GXF54" s="734"/>
      <c r="GXG54" s="734"/>
      <c r="GXH54" s="734"/>
      <c r="GXI54" s="734"/>
      <c r="GXJ54" s="734"/>
      <c r="GXK54" s="734"/>
      <c r="GXL54" s="734"/>
      <c r="GXM54" s="734"/>
      <c r="GXN54" s="734"/>
      <c r="GXO54" s="734"/>
      <c r="GXP54" s="734"/>
      <c r="GXQ54" s="734"/>
      <c r="GXR54" s="734"/>
      <c r="GXS54" s="734"/>
      <c r="GXT54" s="734"/>
      <c r="GXU54" s="734"/>
      <c r="GXV54" s="734"/>
      <c r="GXW54" s="734"/>
      <c r="GXX54" s="734"/>
      <c r="GXY54" s="734"/>
      <c r="GXZ54" s="734"/>
      <c r="GYA54" s="734"/>
      <c r="GYB54" s="734"/>
      <c r="GYC54" s="734"/>
      <c r="GYD54" s="734"/>
      <c r="GYE54" s="734"/>
      <c r="GYF54" s="734"/>
      <c r="GYG54" s="734"/>
      <c r="GYH54" s="734"/>
      <c r="GYI54" s="734"/>
      <c r="GYJ54" s="734"/>
      <c r="GYK54" s="734"/>
      <c r="GYL54" s="734"/>
      <c r="GYM54" s="734"/>
      <c r="GYN54" s="734"/>
      <c r="GYO54" s="734"/>
      <c r="GYP54" s="734"/>
      <c r="GYQ54" s="734"/>
      <c r="GYR54" s="734"/>
      <c r="GYS54" s="734"/>
      <c r="GYT54" s="734"/>
      <c r="GYU54" s="734"/>
      <c r="GYV54" s="734"/>
      <c r="GYW54" s="734"/>
      <c r="GYX54" s="734"/>
      <c r="GYY54" s="734"/>
      <c r="GYZ54" s="734"/>
      <c r="GZA54" s="734"/>
      <c r="GZB54" s="734"/>
      <c r="GZC54" s="734"/>
      <c r="GZD54" s="734"/>
      <c r="GZE54" s="734"/>
      <c r="GZF54" s="734"/>
      <c r="GZG54" s="734"/>
      <c r="GZH54" s="734"/>
      <c r="GZI54" s="734"/>
      <c r="GZJ54" s="734"/>
      <c r="GZK54" s="734"/>
      <c r="GZL54" s="734"/>
      <c r="GZM54" s="734"/>
      <c r="GZN54" s="734"/>
      <c r="GZO54" s="734"/>
      <c r="GZP54" s="734"/>
      <c r="GZQ54" s="734"/>
      <c r="GZR54" s="734"/>
      <c r="GZS54" s="734"/>
      <c r="GZT54" s="734"/>
      <c r="GZU54" s="734"/>
      <c r="GZV54" s="734"/>
      <c r="GZW54" s="734"/>
      <c r="GZX54" s="734"/>
      <c r="GZY54" s="734"/>
      <c r="GZZ54" s="734"/>
      <c r="HAA54" s="734"/>
      <c r="HAB54" s="734"/>
      <c r="HAC54" s="734"/>
      <c r="HAD54" s="734"/>
      <c r="HAE54" s="734"/>
      <c r="HAF54" s="734"/>
      <c r="HAG54" s="734"/>
      <c r="HAH54" s="734"/>
      <c r="HAI54" s="734"/>
      <c r="HAJ54" s="734"/>
      <c r="HAK54" s="734"/>
      <c r="HAL54" s="734"/>
      <c r="HAM54" s="734"/>
      <c r="HAN54" s="734"/>
      <c r="HAO54" s="734"/>
      <c r="HAP54" s="734"/>
      <c r="HAQ54" s="734"/>
      <c r="HAR54" s="734"/>
      <c r="HAS54" s="734"/>
      <c r="HAT54" s="734"/>
      <c r="HAU54" s="734"/>
      <c r="HAV54" s="734"/>
      <c r="HAW54" s="734"/>
      <c r="HAX54" s="734"/>
      <c r="HAY54" s="734"/>
      <c r="HAZ54" s="734"/>
      <c r="HBA54" s="734"/>
      <c r="HBB54" s="734"/>
      <c r="HBC54" s="734"/>
      <c r="HBD54" s="734"/>
      <c r="HBE54" s="734"/>
      <c r="HBF54" s="734"/>
      <c r="HBG54" s="734"/>
      <c r="HBH54" s="734"/>
      <c r="HBI54" s="734"/>
      <c r="HBJ54" s="734"/>
      <c r="HBK54" s="734"/>
      <c r="HBL54" s="734"/>
      <c r="HBM54" s="734"/>
      <c r="HBN54" s="734"/>
      <c r="HBO54" s="734"/>
      <c r="HBP54" s="734"/>
      <c r="HBQ54" s="734"/>
      <c r="HBR54" s="734"/>
      <c r="HBS54" s="734"/>
      <c r="HBT54" s="734"/>
      <c r="HBU54" s="734"/>
      <c r="HBV54" s="734"/>
      <c r="HBW54" s="734"/>
      <c r="HBX54" s="734"/>
      <c r="HBY54" s="734"/>
      <c r="HBZ54" s="734"/>
      <c r="HCA54" s="734"/>
      <c r="HCB54" s="734"/>
      <c r="HCC54" s="734"/>
      <c r="HCD54" s="734"/>
      <c r="HCE54" s="734"/>
      <c r="HCF54" s="734"/>
      <c r="HCG54" s="734"/>
      <c r="HCH54" s="734"/>
      <c r="HCI54" s="734"/>
      <c r="HCJ54" s="734"/>
      <c r="HCK54" s="734"/>
      <c r="HCL54" s="734"/>
      <c r="HCM54" s="734"/>
      <c r="HCN54" s="734"/>
      <c r="HCO54" s="734"/>
      <c r="HCP54" s="734"/>
      <c r="HCQ54" s="734"/>
      <c r="HCR54" s="734"/>
      <c r="HCS54" s="734"/>
      <c r="HCT54" s="734"/>
      <c r="HCU54" s="734"/>
      <c r="HCV54" s="734"/>
      <c r="HCW54" s="734"/>
      <c r="HCX54" s="734"/>
      <c r="HCY54" s="734"/>
      <c r="HCZ54" s="734"/>
      <c r="HDA54" s="734"/>
      <c r="HDB54" s="734"/>
      <c r="HDC54" s="734"/>
      <c r="HDD54" s="734"/>
      <c r="HDE54" s="734"/>
      <c r="HDF54" s="734"/>
      <c r="HDG54" s="734"/>
      <c r="HDH54" s="734"/>
      <c r="HDI54" s="734"/>
      <c r="HDJ54" s="734"/>
      <c r="HDK54" s="734"/>
      <c r="HDL54" s="734"/>
      <c r="HDM54" s="734"/>
      <c r="HDN54" s="734"/>
      <c r="HDO54" s="734"/>
      <c r="HDP54" s="734"/>
      <c r="HDQ54" s="734"/>
      <c r="HDR54" s="734"/>
      <c r="HDS54" s="734"/>
      <c r="HDT54" s="734"/>
      <c r="HDU54" s="734"/>
      <c r="HDV54" s="734"/>
      <c r="HDW54" s="734"/>
      <c r="HDX54" s="734"/>
      <c r="HDY54" s="734"/>
      <c r="HDZ54" s="734"/>
      <c r="HEA54" s="734"/>
      <c r="HEB54" s="734"/>
      <c r="HEC54" s="734"/>
      <c r="HED54" s="734"/>
      <c r="HEE54" s="734"/>
      <c r="HEF54" s="734"/>
      <c r="HEG54" s="734"/>
      <c r="HEH54" s="734"/>
      <c r="HEI54" s="734"/>
      <c r="HEJ54" s="734"/>
      <c r="HEK54" s="734"/>
      <c r="HEL54" s="734"/>
      <c r="HEM54" s="734"/>
      <c r="HEN54" s="734"/>
      <c r="HEO54" s="734"/>
      <c r="HEP54" s="734"/>
      <c r="HEQ54" s="734"/>
      <c r="HER54" s="734"/>
      <c r="HES54" s="734"/>
      <c r="HET54" s="734"/>
      <c r="HEU54" s="734"/>
      <c r="HEV54" s="734"/>
      <c r="HEW54" s="734"/>
      <c r="HEX54" s="734"/>
      <c r="HEY54" s="734"/>
      <c r="HEZ54" s="734"/>
      <c r="HFA54" s="734"/>
      <c r="HFB54" s="734"/>
      <c r="HFC54" s="734"/>
      <c r="HFD54" s="734"/>
      <c r="HFE54" s="734"/>
      <c r="HFF54" s="734"/>
      <c r="HFG54" s="734"/>
      <c r="HFH54" s="734"/>
      <c r="HFI54" s="734"/>
      <c r="HFJ54" s="734"/>
      <c r="HFK54" s="734"/>
      <c r="HFL54" s="734"/>
      <c r="HFM54" s="734"/>
      <c r="HFN54" s="734"/>
      <c r="HFO54" s="734"/>
      <c r="HFP54" s="734"/>
      <c r="HFQ54" s="734"/>
      <c r="HFR54" s="734"/>
      <c r="HFS54" s="734"/>
      <c r="HFT54" s="734"/>
      <c r="HFU54" s="734"/>
      <c r="HFV54" s="734"/>
      <c r="HFW54" s="734"/>
      <c r="HFX54" s="734"/>
      <c r="HFY54" s="734"/>
      <c r="HFZ54" s="734"/>
      <c r="HGA54" s="734"/>
      <c r="HGB54" s="734"/>
      <c r="HGC54" s="734"/>
      <c r="HGD54" s="734"/>
      <c r="HGE54" s="734"/>
      <c r="HGF54" s="734"/>
      <c r="HGG54" s="734"/>
      <c r="HGH54" s="734"/>
      <c r="HGI54" s="734"/>
      <c r="HGJ54" s="734"/>
      <c r="HGK54" s="734"/>
      <c r="HGL54" s="734"/>
      <c r="HGM54" s="734"/>
      <c r="HGN54" s="734"/>
      <c r="HGO54" s="734"/>
      <c r="HGP54" s="734"/>
      <c r="HGQ54" s="734"/>
      <c r="HGR54" s="734"/>
      <c r="HGS54" s="734"/>
      <c r="HGT54" s="734"/>
      <c r="HGU54" s="734"/>
      <c r="HGV54" s="734"/>
      <c r="HGW54" s="734"/>
      <c r="HGX54" s="734"/>
      <c r="HGY54" s="734"/>
      <c r="HGZ54" s="734"/>
      <c r="HHA54" s="734"/>
      <c r="HHB54" s="734"/>
      <c r="HHC54" s="734"/>
      <c r="HHD54" s="734"/>
      <c r="HHE54" s="734"/>
      <c r="HHF54" s="734"/>
      <c r="HHG54" s="734"/>
      <c r="HHH54" s="734"/>
      <c r="HHI54" s="734"/>
      <c r="HHJ54" s="734"/>
      <c r="HHK54" s="734"/>
      <c r="HHL54" s="734"/>
      <c r="HHM54" s="734"/>
      <c r="HHN54" s="734"/>
      <c r="HHO54" s="734"/>
      <c r="HHP54" s="734"/>
      <c r="HHQ54" s="734"/>
      <c r="HHR54" s="734"/>
      <c r="HHS54" s="734"/>
      <c r="HHT54" s="734"/>
      <c r="HHU54" s="734"/>
      <c r="HHV54" s="734"/>
      <c r="HHW54" s="734"/>
      <c r="HHX54" s="734"/>
      <c r="HHY54" s="734"/>
      <c r="HHZ54" s="734"/>
      <c r="HIA54" s="734"/>
      <c r="HIB54" s="734"/>
      <c r="HIC54" s="734"/>
      <c r="HID54" s="734"/>
      <c r="HIE54" s="734"/>
      <c r="HIF54" s="734"/>
      <c r="HIG54" s="734"/>
      <c r="HIH54" s="734"/>
      <c r="HII54" s="734"/>
      <c r="HIJ54" s="734"/>
      <c r="HIK54" s="734"/>
      <c r="HIL54" s="734"/>
      <c r="HIM54" s="734"/>
      <c r="HIN54" s="734"/>
      <c r="HIO54" s="734"/>
      <c r="HIP54" s="734"/>
      <c r="HIQ54" s="734"/>
      <c r="HIR54" s="734"/>
      <c r="HIS54" s="734"/>
      <c r="HIT54" s="734"/>
      <c r="HIU54" s="734"/>
      <c r="HIV54" s="734"/>
      <c r="HIW54" s="734"/>
      <c r="HIX54" s="734"/>
      <c r="HIY54" s="734"/>
      <c r="HIZ54" s="734"/>
      <c r="HJA54" s="734"/>
      <c r="HJB54" s="734"/>
      <c r="HJC54" s="734"/>
      <c r="HJD54" s="734"/>
      <c r="HJE54" s="734"/>
      <c r="HJF54" s="734"/>
      <c r="HJG54" s="734"/>
      <c r="HJH54" s="734"/>
      <c r="HJI54" s="734"/>
      <c r="HJJ54" s="734"/>
      <c r="HJK54" s="734"/>
      <c r="HJL54" s="734"/>
      <c r="HJM54" s="734"/>
      <c r="HJN54" s="734"/>
      <c r="HJO54" s="734"/>
      <c r="HJP54" s="734"/>
      <c r="HJQ54" s="734"/>
      <c r="HJR54" s="734"/>
      <c r="HJS54" s="734"/>
      <c r="HJT54" s="734"/>
      <c r="HJU54" s="734"/>
      <c r="HJV54" s="734"/>
      <c r="HJW54" s="734"/>
      <c r="HJX54" s="734"/>
      <c r="HJY54" s="734"/>
      <c r="HJZ54" s="734"/>
      <c r="HKA54" s="734"/>
      <c r="HKB54" s="734"/>
      <c r="HKC54" s="734"/>
      <c r="HKD54" s="734"/>
      <c r="HKE54" s="734"/>
      <c r="HKF54" s="734"/>
      <c r="HKG54" s="734"/>
      <c r="HKH54" s="734"/>
      <c r="HKI54" s="734"/>
      <c r="HKJ54" s="734"/>
      <c r="HKK54" s="734"/>
      <c r="HKL54" s="734"/>
      <c r="HKM54" s="734"/>
      <c r="HKN54" s="734"/>
      <c r="HKO54" s="734"/>
      <c r="HKP54" s="734"/>
      <c r="HKQ54" s="734"/>
      <c r="HKR54" s="734"/>
      <c r="HKS54" s="734"/>
      <c r="HKT54" s="734"/>
      <c r="HKU54" s="734"/>
      <c r="HKV54" s="734"/>
      <c r="HKW54" s="734"/>
      <c r="HKX54" s="734"/>
      <c r="HKY54" s="734"/>
      <c r="HKZ54" s="734"/>
      <c r="HLA54" s="734"/>
      <c r="HLB54" s="734"/>
      <c r="HLC54" s="734"/>
      <c r="HLD54" s="734"/>
      <c r="HLE54" s="734"/>
      <c r="HLF54" s="734"/>
      <c r="HLG54" s="734"/>
      <c r="HLH54" s="734"/>
      <c r="HLI54" s="734"/>
      <c r="HLJ54" s="734"/>
      <c r="HLK54" s="734"/>
      <c r="HLL54" s="734"/>
      <c r="HLM54" s="734"/>
      <c r="HLN54" s="734"/>
      <c r="HLO54" s="734"/>
      <c r="HLP54" s="734"/>
      <c r="HLQ54" s="734"/>
      <c r="HLR54" s="734"/>
      <c r="HLS54" s="734"/>
      <c r="HLT54" s="734"/>
      <c r="HLU54" s="734"/>
      <c r="HLV54" s="734"/>
      <c r="HLW54" s="734"/>
      <c r="HLX54" s="734"/>
      <c r="HLY54" s="734"/>
      <c r="HLZ54" s="734"/>
      <c r="HMA54" s="734"/>
      <c r="HMB54" s="734"/>
      <c r="HMC54" s="734"/>
      <c r="HMD54" s="734"/>
      <c r="HME54" s="734"/>
      <c r="HMF54" s="734"/>
      <c r="HMG54" s="734"/>
      <c r="HMH54" s="734"/>
      <c r="HMI54" s="734"/>
      <c r="HMJ54" s="734"/>
      <c r="HMK54" s="734"/>
      <c r="HML54" s="734"/>
      <c r="HMM54" s="734"/>
      <c r="HMN54" s="734"/>
      <c r="HMO54" s="734"/>
      <c r="HMP54" s="734"/>
      <c r="HMQ54" s="734"/>
      <c r="HMR54" s="734"/>
      <c r="HMS54" s="734"/>
      <c r="HMT54" s="734"/>
      <c r="HMU54" s="734"/>
      <c r="HMV54" s="734"/>
      <c r="HMW54" s="734"/>
      <c r="HMX54" s="734"/>
      <c r="HMY54" s="734"/>
      <c r="HMZ54" s="734"/>
      <c r="HNA54" s="734"/>
      <c r="HNB54" s="734"/>
      <c r="HNC54" s="734"/>
      <c r="HND54" s="734"/>
      <c r="HNE54" s="734"/>
      <c r="HNF54" s="734"/>
      <c r="HNG54" s="734"/>
      <c r="HNH54" s="734"/>
      <c r="HNI54" s="734"/>
      <c r="HNJ54" s="734"/>
      <c r="HNK54" s="734"/>
      <c r="HNL54" s="734"/>
      <c r="HNM54" s="734"/>
      <c r="HNN54" s="734"/>
      <c r="HNO54" s="734"/>
      <c r="HNP54" s="734"/>
      <c r="HNQ54" s="734"/>
      <c r="HNR54" s="734"/>
      <c r="HNS54" s="734"/>
      <c r="HNT54" s="734"/>
      <c r="HNU54" s="734"/>
      <c r="HNV54" s="734"/>
      <c r="HNW54" s="734"/>
      <c r="HNX54" s="734"/>
      <c r="HNY54" s="734"/>
      <c r="HNZ54" s="734"/>
      <c r="HOA54" s="734"/>
      <c r="HOB54" s="734"/>
      <c r="HOC54" s="734"/>
      <c r="HOD54" s="734"/>
      <c r="HOE54" s="734"/>
      <c r="HOF54" s="734"/>
      <c r="HOG54" s="734"/>
      <c r="HOH54" s="734"/>
      <c r="HOI54" s="734"/>
      <c r="HOJ54" s="734"/>
      <c r="HOK54" s="734"/>
      <c r="HOL54" s="734"/>
      <c r="HOM54" s="734"/>
      <c r="HON54" s="734"/>
      <c r="HOO54" s="734"/>
      <c r="HOP54" s="734"/>
      <c r="HOQ54" s="734"/>
      <c r="HOR54" s="734"/>
      <c r="HOS54" s="734"/>
      <c r="HOT54" s="734"/>
      <c r="HOU54" s="734"/>
      <c r="HOV54" s="734"/>
      <c r="HOW54" s="734"/>
      <c r="HOX54" s="734"/>
      <c r="HOY54" s="734"/>
      <c r="HOZ54" s="734"/>
      <c r="HPA54" s="734"/>
      <c r="HPB54" s="734"/>
      <c r="HPC54" s="734"/>
      <c r="HPD54" s="734"/>
      <c r="HPE54" s="734"/>
      <c r="HPF54" s="734"/>
      <c r="HPG54" s="734"/>
      <c r="HPH54" s="734"/>
      <c r="HPI54" s="734"/>
      <c r="HPJ54" s="734"/>
      <c r="HPK54" s="734"/>
      <c r="HPL54" s="734"/>
      <c r="HPM54" s="734"/>
      <c r="HPN54" s="734"/>
      <c r="HPO54" s="734"/>
      <c r="HPP54" s="734"/>
      <c r="HPQ54" s="734"/>
      <c r="HPR54" s="734"/>
      <c r="HPS54" s="734"/>
      <c r="HPT54" s="734"/>
      <c r="HPU54" s="734"/>
      <c r="HPV54" s="734"/>
      <c r="HPW54" s="734"/>
      <c r="HPX54" s="734"/>
      <c r="HPY54" s="734"/>
      <c r="HPZ54" s="734"/>
      <c r="HQA54" s="734"/>
      <c r="HQB54" s="734"/>
      <c r="HQC54" s="734"/>
      <c r="HQD54" s="734"/>
      <c r="HQE54" s="734"/>
      <c r="HQF54" s="734"/>
      <c r="HQG54" s="734"/>
      <c r="HQH54" s="734"/>
      <c r="HQI54" s="734"/>
      <c r="HQJ54" s="734"/>
      <c r="HQK54" s="734"/>
      <c r="HQL54" s="734"/>
      <c r="HQM54" s="734"/>
      <c r="HQN54" s="734"/>
      <c r="HQO54" s="734"/>
      <c r="HQP54" s="734"/>
      <c r="HQQ54" s="734"/>
      <c r="HQR54" s="734"/>
      <c r="HQS54" s="734"/>
      <c r="HQT54" s="734"/>
      <c r="HQU54" s="734"/>
      <c r="HQV54" s="734"/>
      <c r="HQW54" s="734"/>
      <c r="HQX54" s="734"/>
      <c r="HQY54" s="734"/>
      <c r="HQZ54" s="734"/>
      <c r="HRA54" s="734"/>
      <c r="HRB54" s="734"/>
      <c r="HRC54" s="734"/>
      <c r="HRD54" s="734"/>
      <c r="HRE54" s="734"/>
      <c r="HRF54" s="734"/>
      <c r="HRG54" s="734"/>
      <c r="HRH54" s="734"/>
      <c r="HRI54" s="734"/>
      <c r="HRJ54" s="734"/>
      <c r="HRK54" s="734"/>
      <c r="HRL54" s="734"/>
      <c r="HRM54" s="734"/>
      <c r="HRN54" s="734"/>
      <c r="HRO54" s="734"/>
      <c r="HRP54" s="734"/>
      <c r="HRQ54" s="734"/>
      <c r="HRR54" s="734"/>
      <c r="HRS54" s="734"/>
      <c r="HRT54" s="734"/>
      <c r="HRU54" s="734"/>
      <c r="HRV54" s="734"/>
      <c r="HRW54" s="734"/>
      <c r="HRX54" s="734"/>
      <c r="HRY54" s="734"/>
      <c r="HRZ54" s="734"/>
      <c r="HSA54" s="734"/>
      <c r="HSB54" s="734"/>
      <c r="HSC54" s="734"/>
      <c r="HSD54" s="734"/>
      <c r="HSE54" s="734"/>
      <c r="HSF54" s="734"/>
      <c r="HSG54" s="734"/>
      <c r="HSH54" s="734"/>
      <c r="HSI54" s="734"/>
      <c r="HSJ54" s="734"/>
      <c r="HSK54" s="734"/>
      <c r="HSL54" s="734"/>
      <c r="HSM54" s="734"/>
      <c r="HSN54" s="734"/>
      <c r="HSO54" s="734"/>
      <c r="HSP54" s="734"/>
      <c r="HSQ54" s="734"/>
      <c r="HSR54" s="734"/>
      <c r="HSS54" s="734"/>
      <c r="HST54" s="734"/>
      <c r="HSU54" s="734"/>
      <c r="HSV54" s="734"/>
      <c r="HSW54" s="734"/>
      <c r="HSX54" s="734"/>
      <c r="HSY54" s="734"/>
      <c r="HSZ54" s="734"/>
      <c r="HTA54" s="734"/>
      <c r="HTB54" s="734"/>
      <c r="HTC54" s="734"/>
      <c r="HTD54" s="734"/>
      <c r="HTE54" s="734"/>
      <c r="HTF54" s="734"/>
      <c r="HTG54" s="734"/>
      <c r="HTH54" s="734"/>
      <c r="HTI54" s="734"/>
      <c r="HTJ54" s="734"/>
      <c r="HTK54" s="734"/>
      <c r="HTL54" s="734"/>
      <c r="HTM54" s="734"/>
      <c r="HTN54" s="734"/>
      <c r="HTO54" s="734"/>
      <c r="HTP54" s="734"/>
      <c r="HTQ54" s="734"/>
      <c r="HTR54" s="734"/>
      <c r="HTS54" s="734"/>
      <c r="HTT54" s="734"/>
      <c r="HTU54" s="734"/>
      <c r="HTV54" s="734"/>
      <c r="HTW54" s="734"/>
      <c r="HTX54" s="734"/>
      <c r="HTY54" s="734"/>
      <c r="HTZ54" s="734"/>
      <c r="HUA54" s="734"/>
      <c r="HUB54" s="734"/>
      <c r="HUC54" s="734"/>
      <c r="HUD54" s="734"/>
      <c r="HUE54" s="734"/>
      <c r="HUF54" s="734"/>
      <c r="HUG54" s="734"/>
      <c r="HUH54" s="734"/>
      <c r="HUI54" s="734"/>
      <c r="HUJ54" s="734"/>
      <c r="HUK54" s="734"/>
      <c r="HUL54" s="734"/>
      <c r="HUM54" s="734"/>
      <c r="HUN54" s="734"/>
      <c r="HUO54" s="734"/>
      <c r="HUP54" s="734"/>
      <c r="HUQ54" s="734"/>
      <c r="HUR54" s="734"/>
      <c r="HUS54" s="734"/>
      <c r="HUT54" s="734"/>
      <c r="HUU54" s="734"/>
      <c r="HUV54" s="734"/>
      <c r="HUW54" s="734"/>
      <c r="HUX54" s="734"/>
      <c r="HUY54" s="734"/>
      <c r="HUZ54" s="734"/>
      <c r="HVA54" s="734"/>
      <c r="HVB54" s="734"/>
      <c r="HVC54" s="734"/>
      <c r="HVD54" s="734"/>
      <c r="HVE54" s="734"/>
      <c r="HVF54" s="734"/>
      <c r="HVG54" s="734"/>
      <c r="HVH54" s="734"/>
      <c r="HVI54" s="734"/>
      <c r="HVJ54" s="734"/>
      <c r="HVK54" s="734"/>
      <c r="HVL54" s="734"/>
      <c r="HVM54" s="734"/>
      <c r="HVN54" s="734"/>
      <c r="HVO54" s="734"/>
      <c r="HVP54" s="734"/>
      <c r="HVQ54" s="734"/>
      <c r="HVR54" s="734"/>
      <c r="HVS54" s="734"/>
      <c r="HVT54" s="734"/>
      <c r="HVU54" s="734"/>
      <c r="HVV54" s="734"/>
      <c r="HVW54" s="734"/>
      <c r="HVX54" s="734"/>
      <c r="HVY54" s="734"/>
      <c r="HVZ54" s="734"/>
      <c r="HWA54" s="734"/>
      <c r="HWB54" s="734"/>
      <c r="HWC54" s="734"/>
      <c r="HWD54" s="734"/>
      <c r="HWE54" s="734"/>
      <c r="HWF54" s="734"/>
      <c r="HWG54" s="734"/>
      <c r="HWH54" s="734"/>
      <c r="HWI54" s="734"/>
      <c r="HWJ54" s="734"/>
      <c r="HWK54" s="734"/>
      <c r="HWL54" s="734"/>
      <c r="HWM54" s="734"/>
      <c r="HWN54" s="734"/>
      <c r="HWO54" s="734"/>
      <c r="HWP54" s="734"/>
      <c r="HWQ54" s="734"/>
      <c r="HWR54" s="734"/>
      <c r="HWS54" s="734"/>
      <c r="HWT54" s="734"/>
      <c r="HWU54" s="734"/>
      <c r="HWV54" s="734"/>
      <c r="HWW54" s="734"/>
      <c r="HWX54" s="734"/>
      <c r="HWY54" s="734"/>
      <c r="HWZ54" s="734"/>
      <c r="HXA54" s="734"/>
      <c r="HXB54" s="734"/>
      <c r="HXC54" s="734"/>
      <c r="HXD54" s="734"/>
      <c r="HXE54" s="734"/>
      <c r="HXF54" s="734"/>
      <c r="HXG54" s="734"/>
      <c r="HXH54" s="734"/>
      <c r="HXI54" s="734"/>
      <c r="HXJ54" s="734"/>
      <c r="HXK54" s="734"/>
      <c r="HXL54" s="734"/>
      <c r="HXM54" s="734"/>
      <c r="HXN54" s="734"/>
      <c r="HXO54" s="734"/>
      <c r="HXP54" s="734"/>
      <c r="HXQ54" s="734"/>
      <c r="HXR54" s="734"/>
      <c r="HXS54" s="734"/>
      <c r="HXT54" s="734"/>
      <c r="HXU54" s="734"/>
      <c r="HXV54" s="734"/>
      <c r="HXW54" s="734"/>
      <c r="HXX54" s="734"/>
      <c r="HXY54" s="734"/>
      <c r="HXZ54" s="734"/>
      <c r="HYA54" s="734"/>
      <c r="HYB54" s="734"/>
      <c r="HYC54" s="734"/>
      <c r="HYD54" s="734"/>
      <c r="HYE54" s="734"/>
      <c r="HYF54" s="734"/>
      <c r="HYG54" s="734"/>
      <c r="HYH54" s="734"/>
      <c r="HYI54" s="734"/>
      <c r="HYJ54" s="734"/>
      <c r="HYK54" s="734"/>
      <c r="HYL54" s="734"/>
      <c r="HYM54" s="734"/>
      <c r="HYN54" s="734"/>
      <c r="HYO54" s="734"/>
      <c r="HYP54" s="734"/>
      <c r="HYQ54" s="734"/>
      <c r="HYR54" s="734"/>
      <c r="HYS54" s="734"/>
      <c r="HYT54" s="734"/>
      <c r="HYU54" s="734"/>
      <c r="HYV54" s="734"/>
      <c r="HYW54" s="734"/>
      <c r="HYX54" s="734"/>
      <c r="HYY54" s="734"/>
      <c r="HYZ54" s="734"/>
      <c r="HZA54" s="734"/>
      <c r="HZB54" s="734"/>
      <c r="HZC54" s="734"/>
      <c r="HZD54" s="734"/>
      <c r="HZE54" s="734"/>
      <c r="HZF54" s="734"/>
      <c r="HZG54" s="734"/>
      <c r="HZH54" s="734"/>
      <c r="HZI54" s="734"/>
      <c r="HZJ54" s="734"/>
      <c r="HZK54" s="734"/>
      <c r="HZL54" s="734"/>
      <c r="HZM54" s="734"/>
      <c r="HZN54" s="734"/>
      <c r="HZO54" s="734"/>
      <c r="HZP54" s="734"/>
      <c r="HZQ54" s="734"/>
      <c r="HZR54" s="734"/>
      <c r="HZS54" s="734"/>
      <c r="HZT54" s="734"/>
      <c r="HZU54" s="734"/>
      <c r="HZV54" s="734"/>
      <c r="HZW54" s="734"/>
      <c r="HZX54" s="734"/>
      <c r="HZY54" s="734"/>
      <c r="HZZ54" s="734"/>
      <c r="IAA54" s="734"/>
      <c r="IAB54" s="734"/>
      <c r="IAC54" s="734"/>
      <c r="IAD54" s="734"/>
      <c r="IAE54" s="734"/>
      <c r="IAF54" s="734"/>
      <c r="IAG54" s="734"/>
      <c r="IAH54" s="734"/>
      <c r="IAI54" s="734"/>
      <c r="IAJ54" s="734"/>
      <c r="IAK54" s="734"/>
      <c r="IAL54" s="734"/>
      <c r="IAM54" s="734"/>
      <c r="IAN54" s="734"/>
      <c r="IAO54" s="734"/>
      <c r="IAP54" s="734"/>
      <c r="IAQ54" s="734"/>
      <c r="IAR54" s="734"/>
      <c r="IAS54" s="734"/>
      <c r="IAT54" s="734"/>
      <c r="IAU54" s="734"/>
      <c r="IAV54" s="734"/>
      <c r="IAW54" s="734"/>
      <c r="IAX54" s="734"/>
      <c r="IAY54" s="734"/>
      <c r="IAZ54" s="734"/>
      <c r="IBA54" s="734"/>
      <c r="IBB54" s="734"/>
      <c r="IBC54" s="734"/>
      <c r="IBD54" s="734"/>
      <c r="IBE54" s="734"/>
      <c r="IBF54" s="734"/>
      <c r="IBG54" s="734"/>
      <c r="IBH54" s="734"/>
      <c r="IBI54" s="734"/>
      <c r="IBJ54" s="734"/>
      <c r="IBK54" s="734"/>
      <c r="IBL54" s="734"/>
      <c r="IBM54" s="734"/>
      <c r="IBN54" s="734"/>
      <c r="IBO54" s="734"/>
      <c r="IBP54" s="734"/>
      <c r="IBQ54" s="734"/>
      <c r="IBR54" s="734"/>
      <c r="IBS54" s="734"/>
      <c r="IBT54" s="734"/>
      <c r="IBU54" s="734"/>
      <c r="IBV54" s="734"/>
      <c r="IBW54" s="734"/>
      <c r="IBX54" s="734"/>
      <c r="IBY54" s="734"/>
      <c r="IBZ54" s="734"/>
      <c r="ICA54" s="734"/>
      <c r="ICB54" s="734"/>
      <c r="ICC54" s="734"/>
      <c r="ICD54" s="734"/>
      <c r="ICE54" s="734"/>
      <c r="ICF54" s="734"/>
      <c r="ICG54" s="734"/>
      <c r="ICH54" s="734"/>
      <c r="ICI54" s="734"/>
      <c r="ICJ54" s="734"/>
      <c r="ICK54" s="734"/>
      <c r="ICL54" s="734"/>
      <c r="ICM54" s="734"/>
      <c r="ICN54" s="734"/>
      <c r="ICO54" s="734"/>
      <c r="ICP54" s="734"/>
      <c r="ICQ54" s="734"/>
      <c r="ICR54" s="734"/>
      <c r="ICS54" s="734"/>
      <c r="ICT54" s="734"/>
      <c r="ICU54" s="734"/>
      <c r="ICV54" s="734"/>
      <c r="ICW54" s="734"/>
      <c r="ICX54" s="734"/>
      <c r="ICY54" s="734"/>
      <c r="ICZ54" s="734"/>
      <c r="IDA54" s="734"/>
      <c r="IDB54" s="734"/>
      <c r="IDC54" s="734"/>
      <c r="IDD54" s="734"/>
      <c r="IDE54" s="734"/>
      <c r="IDF54" s="734"/>
      <c r="IDG54" s="734"/>
      <c r="IDH54" s="734"/>
      <c r="IDI54" s="734"/>
      <c r="IDJ54" s="734"/>
      <c r="IDK54" s="734"/>
      <c r="IDL54" s="734"/>
      <c r="IDM54" s="734"/>
      <c r="IDN54" s="734"/>
      <c r="IDO54" s="734"/>
      <c r="IDP54" s="734"/>
      <c r="IDQ54" s="734"/>
      <c r="IDR54" s="734"/>
      <c r="IDS54" s="734"/>
      <c r="IDT54" s="734"/>
      <c r="IDU54" s="734"/>
      <c r="IDV54" s="734"/>
      <c r="IDW54" s="734"/>
      <c r="IDX54" s="734"/>
      <c r="IDY54" s="734"/>
      <c r="IDZ54" s="734"/>
      <c r="IEA54" s="734"/>
      <c r="IEB54" s="734"/>
      <c r="IEC54" s="734"/>
      <c r="IED54" s="734"/>
      <c r="IEE54" s="734"/>
      <c r="IEF54" s="734"/>
      <c r="IEG54" s="734"/>
      <c r="IEH54" s="734"/>
      <c r="IEI54" s="734"/>
      <c r="IEJ54" s="734"/>
      <c r="IEK54" s="734"/>
      <c r="IEL54" s="734"/>
      <c r="IEM54" s="734"/>
      <c r="IEN54" s="734"/>
      <c r="IEO54" s="734"/>
      <c r="IEP54" s="734"/>
      <c r="IEQ54" s="734"/>
      <c r="IER54" s="734"/>
      <c r="IES54" s="734"/>
      <c r="IET54" s="734"/>
      <c r="IEU54" s="734"/>
      <c r="IEV54" s="734"/>
      <c r="IEW54" s="734"/>
      <c r="IEX54" s="734"/>
      <c r="IEY54" s="734"/>
      <c r="IEZ54" s="734"/>
      <c r="IFA54" s="734"/>
      <c r="IFB54" s="734"/>
      <c r="IFC54" s="734"/>
      <c r="IFD54" s="734"/>
      <c r="IFE54" s="734"/>
      <c r="IFF54" s="734"/>
      <c r="IFG54" s="734"/>
      <c r="IFH54" s="734"/>
      <c r="IFI54" s="734"/>
      <c r="IFJ54" s="734"/>
      <c r="IFK54" s="734"/>
      <c r="IFL54" s="734"/>
      <c r="IFM54" s="734"/>
      <c r="IFN54" s="734"/>
      <c r="IFO54" s="734"/>
      <c r="IFP54" s="734"/>
      <c r="IFQ54" s="734"/>
      <c r="IFR54" s="734"/>
      <c r="IFS54" s="734"/>
      <c r="IFT54" s="734"/>
      <c r="IFU54" s="734"/>
      <c r="IFV54" s="734"/>
      <c r="IFW54" s="734"/>
      <c r="IFX54" s="734"/>
      <c r="IFY54" s="734"/>
      <c r="IFZ54" s="734"/>
      <c r="IGA54" s="734"/>
      <c r="IGB54" s="734"/>
      <c r="IGC54" s="734"/>
      <c r="IGD54" s="734"/>
      <c r="IGE54" s="734"/>
      <c r="IGF54" s="734"/>
      <c r="IGG54" s="734"/>
      <c r="IGH54" s="734"/>
      <c r="IGI54" s="734"/>
      <c r="IGJ54" s="734"/>
      <c r="IGK54" s="734"/>
      <c r="IGL54" s="734"/>
      <c r="IGM54" s="734"/>
      <c r="IGN54" s="734"/>
      <c r="IGO54" s="734"/>
      <c r="IGP54" s="734"/>
      <c r="IGQ54" s="734"/>
      <c r="IGR54" s="734"/>
      <c r="IGS54" s="734"/>
      <c r="IGT54" s="734"/>
      <c r="IGU54" s="734"/>
      <c r="IGV54" s="734"/>
      <c r="IGW54" s="734"/>
      <c r="IGX54" s="734"/>
      <c r="IGY54" s="734"/>
      <c r="IGZ54" s="734"/>
      <c r="IHA54" s="734"/>
      <c r="IHB54" s="734"/>
      <c r="IHC54" s="734"/>
      <c r="IHD54" s="734"/>
      <c r="IHE54" s="734"/>
      <c r="IHF54" s="734"/>
      <c r="IHG54" s="734"/>
      <c r="IHH54" s="734"/>
      <c r="IHI54" s="734"/>
      <c r="IHJ54" s="734"/>
      <c r="IHK54" s="734"/>
      <c r="IHL54" s="734"/>
      <c r="IHM54" s="734"/>
      <c r="IHN54" s="734"/>
      <c r="IHO54" s="734"/>
      <c r="IHP54" s="734"/>
      <c r="IHQ54" s="734"/>
      <c r="IHR54" s="734"/>
      <c r="IHS54" s="734"/>
      <c r="IHT54" s="734"/>
      <c r="IHU54" s="734"/>
      <c r="IHV54" s="734"/>
      <c r="IHW54" s="734"/>
      <c r="IHX54" s="734"/>
      <c r="IHY54" s="734"/>
      <c r="IHZ54" s="734"/>
      <c r="IIA54" s="734"/>
      <c r="IIB54" s="734"/>
      <c r="IIC54" s="734"/>
      <c r="IID54" s="734"/>
      <c r="IIE54" s="734"/>
      <c r="IIF54" s="734"/>
      <c r="IIG54" s="734"/>
      <c r="IIH54" s="734"/>
      <c r="III54" s="734"/>
      <c r="IIJ54" s="734"/>
      <c r="IIK54" s="734"/>
      <c r="IIL54" s="734"/>
      <c r="IIM54" s="734"/>
      <c r="IIN54" s="734"/>
      <c r="IIO54" s="734"/>
      <c r="IIP54" s="734"/>
      <c r="IIQ54" s="734"/>
      <c r="IIR54" s="734"/>
      <c r="IIS54" s="734"/>
      <c r="IIT54" s="734"/>
      <c r="IIU54" s="734"/>
      <c r="IIV54" s="734"/>
      <c r="IIW54" s="734"/>
      <c r="IIX54" s="734"/>
      <c r="IIY54" s="734"/>
      <c r="IIZ54" s="734"/>
      <c r="IJA54" s="734"/>
      <c r="IJB54" s="734"/>
      <c r="IJC54" s="734"/>
      <c r="IJD54" s="734"/>
      <c r="IJE54" s="734"/>
      <c r="IJF54" s="734"/>
      <c r="IJG54" s="734"/>
      <c r="IJH54" s="734"/>
      <c r="IJI54" s="734"/>
      <c r="IJJ54" s="734"/>
      <c r="IJK54" s="734"/>
      <c r="IJL54" s="734"/>
      <c r="IJM54" s="734"/>
      <c r="IJN54" s="734"/>
      <c r="IJO54" s="734"/>
      <c r="IJP54" s="734"/>
      <c r="IJQ54" s="734"/>
      <c r="IJR54" s="734"/>
      <c r="IJS54" s="734"/>
      <c r="IJT54" s="734"/>
      <c r="IJU54" s="734"/>
      <c r="IJV54" s="734"/>
      <c r="IJW54" s="734"/>
      <c r="IJX54" s="734"/>
      <c r="IJY54" s="734"/>
      <c r="IJZ54" s="734"/>
      <c r="IKA54" s="734"/>
      <c r="IKB54" s="734"/>
      <c r="IKC54" s="734"/>
      <c r="IKD54" s="734"/>
      <c r="IKE54" s="734"/>
      <c r="IKF54" s="734"/>
      <c r="IKG54" s="734"/>
      <c r="IKH54" s="734"/>
      <c r="IKI54" s="734"/>
      <c r="IKJ54" s="734"/>
      <c r="IKK54" s="734"/>
      <c r="IKL54" s="734"/>
      <c r="IKM54" s="734"/>
      <c r="IKN54" s="734"/>
      <c r="IKO54" s="734"/>
      <c r="IKP54" s="734"/>
      <c r="IKQ54" s="734"/>
      <c r="IKR54" s="734"/>
      <c r="IKS54" s="734"/>
      <c r="IKT54" s="734"/>
      <c r="IKU54" s="734"/>
      <c r="IKV54" s="734"/>
      <c r="IKW54" s="734"/>
      <c r="IKX54" s="734"/>
      <c r="IKY54" s="734"/>
      <c r="IKZ54" s="734"/>
      <c r="ILA54" s="734"/>
      <c r="ILB54" s="734"/>
      <c r="ILC54" s="734"/>
      <c r="ILD54" s="734"/>
      <c r="ILE54" s="734"/>
      <c r="ILF54" s="734"/>
      <c r="ILG54" s="734"/>
      <c r="ILH54" s="734"/>
      <c r="ILI54" s="734"/>
      <c r="ILJ54" s="734"/>
      <c r="ILK54" s="734"/>
      <c r="ILL54" s="734"/>
      <c r="ILM54" s="734"/>
      <c r="ILN54" s="734"/>
      <c r="ILO54" s="734"/>
      <c r="ILP54" s="734"/>
      <c r="ILQ54" s="734"/>
      <c r="ILR54" s="734"/>
      <c r="ILS54" s="734"/>
      <c r="ILT54" s="734"/>
      <c r="ILU54" s="734"/>
      <c r="ILV54" s="734"/>
      <c r="ILW54" s="734"/>
      <c r="ILX54" s="734"/>
      <c r="ILY54" s="734"/>
      <c r="ILZ54" s="734"/>
      <c r="IMA54" s="734"/>
      <c r="IMB54" s="734"/>
      <c r="IMC54" s="734"/>
      <c r="IMD54" s="734"/>
      <c r="IME54" s="734"/>
      <c r="IMF54" s="734"/>
      <c r="IMG54" s="734"/>
      <c r="IMH54" s="734"/>
      <c r="IMI54" s="734"/>
      <c r="IMJ54" s="734"/>
      <c r="IMK54" s="734"/>
      <c r="IML54" s="734"/>
      <c r="IMM54" s="734"/>
      <c r="IMN54" s="734"/>
      <c r="IMO54" s="734"/>
      <c r="IMP54" s="734"/>
      <c r="IMQ54" s="734"/>
      <c r="IMR54" s="734"/>
      <c r="IMS54" s="734"/>
      <c r="IMT54" s="734"/>
      <c r="IMU54" s="734"/>
      <c r="IMV54" s="734"/>
      <c r="IMW54" s="734"/>
      <c r="IMX54" s="734"/>
      <c r="IMY54" s="734"/>
      <c r="IMZ54" s="734"/>
      <c r="INA54" s="734"/>
      <c r="INB54" s="734"/>
      <c r="INC54" s="734"/>
      <c r="IND54" s="734"/>
      <c r="INE54" s="734"/>
      <c r="INF54" s="734"/>
      <c r="ING54" s="734"/>
      <c r="INH54" s="734"/>
      <c r="INI54" s="734"/>
      <c r="INJ54" s="734"/>
      <c r="INK54" s="734"/>
      <c r="INL54" s="734"/>
      <c r="INM54" s="734"/>
      <c r="INN54" s="734"/>
      <c r="INO54" s="734"/>
      <c r="INP54" s="734"/>
      <c r="INQ54" s="734"/>
      <c r="INR54" s="734"/>
      <c r="INS54" s="734"/>
      <c r="INT54" s="734"/>
      <c r="INU54" s="734"/>
      <c r="INV54" s="734"/>
      <c r="INW54" s="734"/>
      <c r="INX54" s="734"/>
      <c r="INY54" s="734"/>
      <c r="INZ54" s="734"/>
      <c r="IOA54" s="734"/>
      <c r="IOB54" s="734"/>
      <c r="IOC54" s="734"/>
      <c r="IOD54" s="734"/>
      <c r="IOE54" s="734"/>
      <c r="IOF54" s="734"/>
      <c r="IOG54" s="734"/>
      <c r="IOH54" s="734"/>
      <c r="IOI54" s="734"/>
      <c r="IOJ54" s="734"/>
      <c r="IOK54" s="734"/>
      <c r="IOL54" s="734"/>
      <c r="IOM54" s="734"/>
      <c r="ION54" s="734"/>
      <c r="IOO54" s="734"/>
      <c r="IOP54" s="734"/>
      <c r="IOQ54" s="734"/>
      <c r="IOR54" s="734"/>
      <c r="IOS54" s="734"/>
      <c r="IOT54" s="734"/>
      <c r="IOU54" s="734"/>
      <c r="IOV54" s="734"/>
      <c r="IOW54" s="734"/>
      <c r="IOX54" s="734"/>
      <c r="IOY54" s="734"/>
      <c r="IOZ54" s="734"/>
      <c r="IPA54" s="734"/>
      <c r="IPB54" s="734"/>
      <c r="IPC54" s="734"/>
      <c r="IPD54" s="734"/>
      <c r="IPE54" s="734"/>
      <c r="IPF54" s="734"/>
      <c r="IPG54" s="734"/>
      <c r="IPH54" s="734"/>
      <c r="IPI54" s="734"/>
      <c r="IPJ54" s="734"/>
      <c r="IPK54" s="734"/>
      <c r="IPL54" s="734"/>
      <c r="IPM54" s="734"/>
      <c r="IPN54" s="734"/>
      <c r="IPO54" s="734"/>
      <c r="IPP54" s="734"/>
      <c r="IPQ54" s="734"/>
      <c r="IPR54" s="734"/>
      <c r="IPS54" s="734"/>
      <c r="IPT54" s="734"/>
      <c r="IPU54" s="734"/>
      <c r="IPV54" s="734"/>
      <c r="IPW54" s="734"/>
      <c r="IPX54" s="734"/>
      <c r="IPY54" s="734"/>
      <c r="IPZ54" s="734"/>
      <c r="IQA54" s="734"/>
      <c r="IQB54" s="734"/>
      <c r="IQC54" s="734"/>
      <c r="IQD54" s="734"/>
      <c r="IQE54" s="734"/>
      <c r="IQF54" s="734"/>
      <c r="IQG54" s="734"/>
      <c r="IQH54" s="734"/>
      <c r="IQI54" s="734"/>
      <c r="IQJ54" s="734"/>
      <c r="IQK54" s="734"/>
      <c r="IQL54" s="734"/>
      <c r="IQM54" s="734"/>
      <c r="IQN54" s="734"/>
      <c r="IQO54" s="734"/>
      <c r="IQP54" s="734"/>
      <c r="IQQ54" s="734"/>
      <c r="IQR54" s="734"/>
      <c r="IQS54" s="734"/>
      <c r="IQT54" s="734"/>
      <c r="IQU54" s="734"/>
      <c r="IQV54" s="734"/>
      <c r="IQW54" s="734"/>
      <c r="IQX54" s="734"/>
      <c r="IQY54" s="734"/>
      <c r="IQZ54" s="734"/>
      <c r="IRA54" s="734"/>
      <c r="IRB54" s="734"/>
      <c r="IRC54" s="734"/>
      <c r="IRD54" s="734"/>
      <c r="IRE54" s="734"/>
      <c r="IRF54" s="734"/>
      <c r="IRG54" s="734"/>
      <c r="IRH54" s="734"/>
      <c r="IRI54" s="734"/>
      <c r="IRJ54" s="734"/>
      <c r="IRK54" s="734"/>
      <c r="IRL54" s="734"/>
      <c r="IRM54" s="734"/>
      <c r="IRN54" s="734"/>
      <c r="IRO54" s="734"/>
      <c r="IRP54" s="734"/>
      <c r="IRQ54" s="734"/>
      <c r="IRR54" s="734"/>
      <c r="IRS54" s="734"/>
      <c r="IRT54" s="734"/>
      <c r="IRU54" s="734"/>
      <c r="IRV54" s="734"/>
      <c r="IRW54" s="734"/>
      <c r="IRX54" s="734"/>
      <c r="IRY54" s="734"/>
      <c r="IRZ54" s="734"/>
      <c r="ISA54" s="734"/>
      <c r="ISB54" s="734"/>
      <c r="ISC54" s="734"/>
      <c r="ISD54" s="734"/>
      <c r="ISE54" s="734"/>
      <c r="ISF54" s="734"/>
      <c r="ISG54" s="734"/>
      <c r="ISH54" s="734"/>
      <c r="ISI54" s="734"/>
      <c r="ISJ54" s="734"/>
      <c r="ISK54" s="734"/>
      <c r="ISL54" s="734"/>
      <c r="ISM54" s="734"/>
      <c r="ISN54" s="734"/>
      <c r="ISO54" s="734"/>
      <c r="ISP54" s="734"/>
      <c r="ISQ54" s="734"/>
      <c r="ISR54" s="734"/>
      <c r="ISS54" s="734"/>
      <c r="IST54" s="734"/>
      <c r="ISU54" s="734"/>
      <c r="ISV54" s="734"/>
      <c r="ISW54" s="734"/>
      <c r="ISX54" s="734"/>
      <c r="ISY54" s="734"/>
      <c r="ISZ54" s="734"/>
      <c r="ITA54" s="734"/>
      <c r="ITB54" s="734"/>
      <c r="ITC54" s="734"/>
      <c r="ITD54" s="734"/>
      <c r="ITE54" s="734"/>
      <c r="ITF54" s="734"/>
      <c r="ITG54" s="734"/>
      <c r="ITH54" s="734"/>
      <c r="ITI54" s="734"/>
      <c r="ITJ54" s="734"/>
      <c r="ITK54" s="734"/>
      <c r="ITL54" s="734"/>
      <c r="ITM54" s="734"/>
      <c r="ITN54" s="734"/>
      <c r="ITO54" s="734"/>
      <c r="ITP54" s="734"/>
      <c r="ITQ54" s="734"/>
      <c r="ITR54" s="734"/>
      <c r="ITS54" s="734"/>
      <c r="ITT54" s="734"/>
      <c r="ITU54" s="734"/>
      <c r="ITV54" s="734"/>
      <c r="ITW54" s="734"/>
      <c r="ITX54" s="734"/>
      <c r="ITY54" s="734"/>
      <c r="ITZ54" s="734"/>
      <c r="IUA54" s="734"/>
      <c r="IUB54" s="734"/>
      <c r="IUC54" s="734"/>
      <c r="IUD54" s="734"/>
      <c r="IUE54" s="734"/>
      <c r="IUF54" s="734"/>
      <c r="IUG54" s="734"/>
      <c r="IUH54" s="734"/>
      <c r="IUI54" s="734"/>
      <c r="IUJ54" s="734"/>
      <c r="IUK54" s="734"/>
      <c r="IUL54" s="734"/>
      <c r="IUM54" s="734"/>
      <c r="IUN54" s="734"/>
      <c r="IUO54" s="734"/>
      <c r="IUP54" s="734"/>
      <c r="IUQ54" s="734"/>
      <c r="IUR54" s="734"/>
      <c r="IUS54" s="734"/>
      <c r="IUT54" s="734"/>
      <c r="IUU54" s="734"/>
      <c r="IUV54" s="734"/>
      <c r="IUW54" s="734"/>
      <c r="IUX54" s="734"/>
      <c r="IUY54" s="734"/>
      <c r="IUZ54" s="734"/>
      <c r="IVA54" s="734"/>
      <c r="IVB54" s="734"/>
      <c r="IVC54" s="734"/>
      <c r="IVD54" s="734"/>
      <c r="IVE54" s="734"/>
      <c r="IVF54" s="734"/>
      <c r="IVG54" s="734"/>
      <c r="IVH54" s="734"/>
      <c r="IVI54" s="734"/>
      <c r="IVJ54" s="734"/>
      <c r="IVK54" s="734"/>
      <c r="IVL54" s="734"/>
      <c r="IVM54" s="734"/>
      <c r="IVN54" s="734"/>
      <c r="IVO54" s="734"/>
      <c r="IVP54" s="734"/>
      <c r="IVQ54" s="734"/>
      <c r="IVR54" s="734"/>
      <c r="IVS54" s="734"/>
      <c r="IVT54" s="734"/>
      <c r="IVU54" s="734"/>
      <c r="IVV54" s="734"/>
      <c r="IVW54" s="734"/>
      <c r="IVX54" s="734"/>
      <c r="IVY54" s="734"/>
      <c r="IVZ54" s="734"/>
      <c r="IWA54" s="734"/>
      <c r="IWB54" s="734"/>
      <c r="IWC54" s="734"/>
      <c r="IWD54" s="734"/>
      <c r="IWE54" s="734"/>
      <c r="IWF54" s="734"/>
      <c r="IWG54" s="734"/>
      <c r="IWH54" s="734"/>
      <c r="IWI54" s="734"/>
      <c r="IWJ54" s="734"/>
      <c r="IWK54" s="734"/>
      <c r="IWL54" s="734"/>
      <c r="IWM54" s="734"/>
      <c r="IWN54" s="734"/>
      <c r="IWO54" s="734"/>
      <c r="IWP54" s="734"/>
      <c r="IWQ54" s="734"/>
      <c r="IWR54" s="734"/>
      <c r="IWS54" s="734"/>
      <c r="IWT54" s="734"/>
      <c r="IWU54" s="734"/>
      <c r="IWV54" s="734"/>
      <c r="IWW54" s="734"/>
      <c r="IWX54" s="734"/>
      <c r="IWY54" s="734"/>
      <c r="IWZ54" s="734"/>
      <c r="IXA54" s="734"/>
      <c r="IXB54" s="734"/>
      <c r="IXC54" s="734"/>
      <c r="IXD54" s="734"/>
      <c r="IXE54" s="734"/>
      <c r="IXF54" s="734"/>
      <c r="IXG54" s="734"/>
      <c r="IXH54" s="734"/>
      <c r="IXI54" s="734"/>
      <c r="IXJ54" s="734"/>
      <c r="IXK54" s="734"/>
      <c r="IXL54" s="734"/>
      <c r="IXM54" s="734"/>
      <c r="IXN54" s="734"/>
      <c r="IXO54" s="734"/>
      <c r="IXP54" s="734"/>
      <c r="IXQ54" s="734"/>
      <c r="IXR54" s="734"/>
      <c r="IXS54" s="734"/>
      <c r="IXT54" s="734"/>
      <c r="IXU54" s="734"/>
      <c r="IXV54" s="734"/>
      <c r="IXW54" s="734"/>
      <c r="IXX54" s="734"/>
      <c r="IXY54" s="734"/>
      <c r="IXZ54" s="734"/>
      <c r="IYA54" s="734"/>
      <c r="IYB54" s="734"/>
      <c r="IYC54" s="734"/>
      <c r="IYD54" s="734"/>
      <c r="IYE54" s="734"/>
      <c r="IYF54" s="734"/>
      <c r="IYG54" s="734"/>
      <c r="IYH54" s="734"/>
      <c r="IYI54" s="734"/>
      <c r="IYJ54" s="734"/>
      <c r="IYK54" s="734"/>
      <c r="IYL54" s="734"/>
      <c r="IYM54" s="734"/>
      <c r="IYN54" s="734"/>
      <c r="IYO54" s="734"/>
      <c r="IYP54" s="734"/>
      <c r="IYQ54" s="734"/>
      <c r="IYR54" s="734"/>
      <c r="IYS54" s="734"/>
      <c r="IYT54" s="734"/>
      <c r="IYU54" s="734"/>
      <c r="IYV54" s="734"/>
      <c r="IYW54" s="734"/>
      <c r="IYX54" s="734"/>
      <c r="IYY54" s="734"/>
      <c r="IYZ54" s="734"/>
      <c r="IZA54" s="734"/>
      <c r="IZB54" s="734"/>
      <c r="IZC54" s="734"/>
      <c r="IZD54" s="734"/>
      <c r="IZE54" s="734"/>
      <c r="IZF54" s="734"/>
      <c r="IZG54" s="734"/>
      <c r="IZH54" s="734"/>
      <c r="IZI54" s="734"/>
      <c r="IZJ54" s="734"/>
      <c r="IZK54" s="734"/>
      <c r="IZL54" s="734"/>
      <c r="IZM54" s="734"/>
      <c r="IZN54" s="734"/>
      <c r="IZO54" s="734"/>
      <c r="IZP54" s="734"/>
      <c r="IZQ54" s="734"/>
      <c r="IZR54" s="734"/>
      <c r="IZS54" s="734"/>
      <c r="IZT54" s="734"/>
      <c r="IZU54" s="734"/>
      <c r="IZV54" s="734"/>
      <c r="IZW54" s="734"/>
      <c r="IZX54" s="734"/>
      <c r="IZY54" s="734"/>
      <c r="IZZ54" s="734"/>
      <c r="JAA54" s="734"/>
      <c r="JAB54" s="734"/>
      <c r="JAC54" s="734"/>
      <c r="JAD54" s="734"/>
      <c r="JAE54" s="734"/>
      <c r="JAF54" s="734"/>
      <c r="JAG54" s="734"/>
      <c r="JAH54" s="734"/>
      <c r="JAI54" s="734"/>
      <c r="JAJ54" s="734"/>
      <c r="JAK54" s="734"/>
      <c r="JAL54" s="734"/>
      <c r="JAM54" s="734"/>
      <c r="JAN54" s="734"/>
      <c r="JAO54" s="734"/>
      <c r="JAP54" s="734"/>
      <c r="JAQ54" s="734"/>
      <c r="JAR54" s="734"/>
      <c r="JAS54" s="734"/>
      <c r="JAT54" s="734"/>
      <c r="JAU54" s="734"/>
      <c r="JAV54" s="734"/>
      <c r="JAW54" s="734"/>
      <c r="JAX54" s="734"/>
      <c r="JAY54" s="734"/>
      <c r="JAZ54" s="734"/>
      <c r="JBA54" s="734"/>
      <c r="JBB54" s="734"/>
      <c r="JBC54" s="734"/>
      <c r="JBD54" s="734"/>
      <c r="JBE54" s="734"/>
      <c r="JBF54" s="734"/>
      <c r="JBG54" s="734"/>
      <c r="JBH54" s="734"/>
      <c r="JBI54" s="734"/>
      <c r="JBJ54" s="734"/>
      <c r="JBK54" s="734"/>
      <c r="JBL54" s="734"/>
      <c r="JBM54" s="734"/>
      <c r="JBN54" s="734"/>
      <c r="JBO54" s="734"/>
      <c r="JBP54" s="734"/>
      <c r="JBQ54" s="734"/>
      <c r="JBR54" s="734"/>
      <c r="JBS54" s="734"/>
      <c r="JBT54" s="734"/>
      <c r="JBU54" s="734"/>
      <c r="JBV54" s="734"/>
      <c r="JBW54" s="734"/>
      <c r="JBX54" s="734"/>
      <c r="JBY54" s="734"/>
      <c r="JBZ54" s="734"/>
      <c r="JCA54" s="734"/>
      <c r="JCB54" s="734"/>
      <c r="JCC54" s="734"/>
      <c r="JCD54" s="734"/>
      <c r="JCE54" s="734"/>
      <c r="JCF54" s="734"/>
      <c r="JCG54" s="734"/>
      <c r="JCH54" s="734"/>
      <c r="JCI54" s="734"/>
      <c r="JCJ54" s="734"/>
      <c r="JCK54" s="734"/>
      <c r="JCL54" s="734"/>
      <c r="JCM54" s="734"/>
      <c r="JCN54" s="734"/>
      <c r="JCO54" s="734"/>
      <c r="JCP54" s="734"/>
      <c r="JCQ54" s="734"/>
      <c r="JCR54" s="734"/>
      <c r="JCS54" s="734"/>
      <c r="JCT54" s="734"/>
      <c r="JCU54" s="734"/>
      <c r="JCV54" s="734"/>
      <c r="JCW54" s="734"/>
      <c r="JCX54" s="734"/>
      <c r="JCY54" s="734"/>
      <c r="JCZ54" s="734"/>
      <c r="JDA54" s="734"/>
      <c r="JDB54" s="734"/>
      <c r="JDC54" s="734"/>
      <c r="JDD54" s="734"/>
      <c r="JDE54" s="734"/>
      <c r="JDF54" s="734"/>
      <c r="JDG54" s="734"/>
      <c r="JDH54" s="734"/>
      <c r="JDI54" s="734"/>
      <c r="JDJ54" s="734"/>
      <c r="JDK54" s="734"/>
      <c r="JDL54" s="734"/>
      <c r="JDM54" s="734"/>
      <c r="JDN54" s="734"/>
      <c r="JDO54" s="734"/>
      <c r="JDP54" s="734"/>
      <c r="JDQ54" s="734"/>
      <c r="JDR54" s="734"/>
      <c r="JDS54" s="734"/>
      <c r="JDT54" s="734"/>
      <c r="JDU54" s="734"/>
      <c r="JDV54" s="734"/>
      <c r="JDW54" s="734"/>
      <c r="JDX54" s="734"/>
      <c r="JDY54" s="734"/>
      <c r="JDZ54" s="734"/>
      <c r="JEA54" s="734"/>
      <c r="JEB54" s="734"/>
      <c r="JEC54" s="734"/>
      <c r="JED54" s="734"/>
      <c r="JEE54" s="734"/>
      <c r="JEF54" s="734"/>
      <c r="JEG54" s="734"/>
      <c r="JEH54" s="734"/>
      <c r="JEI54" s="734"/>
      <c r="JEJ54" s="734"/>
      <c r="JEK54" s="734"/>
      <c r="JEL54" s="734"/>
      <c r="JEM54" s="734"/>
      <c r="JEN54" s="734"/>
      <c r="JEO54" s="734"/>
      <c r="JEP54" s="734"/>
      <c r="JEQ54" s="734"/>
      <c r="JER54" s="734"/>
      <c r="JES54" s="734"/>
      <c r="JET54" s="734"/>
      <c r="JEU54" s="734"/>
      <c r="JEV54" s="734"/>
      <c r="JEW54" s="734"/>
      <c r="JEX54" s="734"/>
      <c r="JEY54" s="734"/>
      <c r="JEZ54" s="734"/>
      <c r="JFA54" s="734"/>
      <c r="JFB54" s="734"/>
      <c r="JFC54" s="734"/>
      <c r="JFD54" s="734"/>
      <c r="JFE54" s="734"/>
      <c r="JFF54" s="734"/>
      <c r="JFG54" s="734"/>
      <c r="JFH54" s="734"/>
      <c r="JFI54" s="734"/>
      <c r="JFJ54" s="734"/>
      <c r="JFK54" s="734"/>
      <c r="JFL54" s="734"/>
      <c r="JFM54" s="734"/>
      <c r="JFN54" s="734"/>
      <c r="JFO54" s="734"/>
      <c r="JFP54" s="734"/>
      <c r="JFQ54" s="734"/>
      <c r="JFR54" s="734"/>
      <c r="JFS54" s="734"/>
      <c r="JFT54" s="734"/>
      <c r="JFU54" s="734"/>
      <c r="JFV54" s="734"/>
      <c r="JFW54" s="734"/>
      <c r="JFX54" s="734"/>
      <c r="JFY54" s="734"/>
      <c r="JFZ54" s="734"/>
      <c r="JGA54" s="734"/>
      <c r="JGB54" s="734"/>
      <c r="JGC54" s="734"/>
      <c r="JGD54" s="734"/>
      <c r="JGE54" s="734"/>
      <c r="JGF54" s="734"/>
      <c r="JGG54" s="734"/>
      <c r="JGH54" s="734"/>
      <c r="JGI54" s="734"/>
      <c r="JGJ54" s="734"/>
      <c r="JGK54" s="734"/>
      <c r="JGL54" s="734"/>
      <c r="JGM54" s="734"/>
      <c r="JGN54" s="734"/>
      <c r="JGO54" s="734"/>
      <c r="JGP54" s="734"/>
      <c r="JGQ54" s="734"/>
      <c r="JGR54" s="734"/>
      <c r="JGS54" s="734"/>
      <c r="JGT54" s="734"/>
      <c r="JGU54" s="734"/>
      <c r="JGV54" s="734"/>
      <c r="JGW54" s="734"/>
      <c r="JGX54" s="734"/>
      <c r="JGY54" s="734"/>
      <c r="JGZ54" s="734"/>
      <c r="JHA54" s="734"/>
      <c r="JHB54" s="734"/>
      <c r="JHC54" s="734"/>
      <c r="JHD54" s="734"/>
      <c r="JHE54" s="734"/>
      <c r="JHF54" s="734"/>
      <c r="JHG54" s="734"/>
      <c r="JHH54" s="734"/>
      <c r="JHI54" s="734"/>
      <c r="JHJ54" s="734"/>
      <c r="JHK54" s="734"/>
      <c r="JHL54" s="734"/>
      <c r="JHM54" s="734"/>
      <c r="JHN54" s="734"/>
      <c r="JHO54" s="734"/>
      <c r="JHP54" s="734"/>
      <c r="JHQ54" s="734"/>
      <c r="JHR54" s="734"/>
      <c r="JHS54" s="734"/>
      <c r="JHT54" s="734"/>
      <c r="JHU54" s="734"/>
      <c r="JHV54" s="734"/>
      <c r="JHW54" s="734"/>
      <c r="JHX54" s="734"/>
      <c r="JHY54" s="734"/>
      <c r="JHZ54" s="734"/>
      <c r="JIA54" s="734"/>
      <c r="JIB54" s="734"/>
      <c r="JIC54" s="734"/>
      <c r="JID54" s="734"/>
      <c r="JIE54" s="734"/>
      <c r="JIF54" s="734"/>
      <c r="JIG54" s="734"/>
      <c r="JIH54" s="734"/>
      <c r="JII54" s="734"/>
      <c r="JIJ54" s="734"/>
      <c r="JIK54" s="734"/>
      <c r="JIL54" s="734"/>
      <c r="JIM54" s="734"/>
      <c r="JIN54" s="734"/>
      <c r="JIO54" s="734"/>
      <c r="JIP54" s="734"/>
      <c r="JIQ54" s="734"/>
      <c r="JIR54" s="734"/>
      <c r="JIS54" s="734"/>
      <c r="JIT54" s="734"/>
      <c r="JIU54" s="734"/>
      <c r="JIV54" s="734"/>
      <c r="JIW54" s="734"/>
      <c r="JIX54" s="734"/>
      <c r="JIY54" s="734"/>
      <c r="JIZ54" s="734"/>
      <c r="JJA54" s="734"/>
      <c r="JJB54" s="734"/>
      <c r="JJC54" s="734"/>
      <c r="JJD54" s="734"/>
      <c r="JJE54" s="734"/>
      <c r="JJF54" s="734"/>
      <c r="JJG54" s="734"/>
      <c r="JJH54" s="734"/>
      <c r="JJI54" s="734"/>
      <c r="JJJ54" s="734"/>
      <c r="JJK54" s="734"/>
      <c r="JJL54" s="734"/>
      <c r="JJM54" s="734"/>
      <c r="JJN54" s="734"/>
      <c r="JJO54" s="734"/>
      <c r="JJP54" s="734"/>
      <c r="JJQ54" s="734"/>
      <c r="JJR54" s="734"/>
      <c r="JJS54" s="734"/>
      <c r="JJT54" s="734"/>
      <c r="JJU54" s="734"/>
      <c r="JJV54" s="734"/>
      <c r="JJW54" s="734"/>
      <c r="JJX54" s="734"/>
      <c r="JJY54" s="734"/>
      <c r="JJZ54" s="734"/>
      <c r="JKA54" s="734"/>
      <c r="JKB54" s="734"/>
      <c r="JKC54" s="734"/>
      <c r="JKD54" s="734"/>
      <c r="JKE54" s="734"/>
      <c r="JKF54" s="734"/>
      <c r="JKG54" s="734"/>
      <c r="JKH54" s="734"/>
      <c r="JKI54" s="734"/>
      <c r="JKJ54" s="734"/>
      <c r="JKK54" s="734"/>
      <c r="JKL54" s="734"/>
      <c r="JKM54" s="734"/>
      <c r="JKN54" s="734"/>
      <c r="JKO54" s="734"/>
      <c r="JKP54" s="734"/>
      <c r="JKQ54" s="734"/>
      <c r="JKR54" s="734"/>
      <c r="JKS54" s="734"/>
      <c r="JKT54" s="734"/>
      <c r="JKU54" s="734"/>
      <c r="JKV54" s="734"/>
      <c r="JKW54" s="734"/>
      <c r="JKX54" s="734"/>
      <c r="JKY54" s="734"/>
      <c r="JKZ54" s="734"/>
      <c r="JLA54" s="734"/>
      <c r="JLB54" s="734"/>
      <c r="JLC54" s="734"/>
      <c r="JLD54" s="734"/>
      <c r="JLE54" s="734"/>
      <c r="JLF54" s="734"/>
      <c r="JLG54" s="734"/>
      <c r="JLH54" s="734"/>
      <c r="JLI54" s="734"/>
      <c r="JLJ54" s="734"/>
      <c r="JLK54" s="734"/>
      <c r="JLL54" s="734"/>
      <c r="JLM54" s="734"/>
      <c r="JLN54" s="734"/>
      <c r="JLO54" s="734"/>
      <c r="JLP54" s="734"/>
      <c r="JLQ54" s="734"/>
      <c r="JLR54" s="734"/>
      <c r="JLS54" s="734"/>
      <c r="JLT54" s="734"/>
      <c r="JLU54" s="734"/>
      <c r="JLV54" s="734"/>
      <c r="JLW54" s="734"/>
      <c r="JLX54" s="734"/>
      <c r="JLY54" s="734"/>
      <c r="JLZ54" s="734"/>
      <c r="JMA54" s="734"/>
      <c r="JMB54" s="734"/>
      <c r="JMC54" s="734"/>
      <c r="JMD54" s="734"/>
      <c r="JME54" s="734"/>
      <c r="JMF54" s="734"/>
      <c r="JMG54" s="734"/>
      <c r="JMH54" s="734"/>
      <c r="JMI54" s="734"/>
      <c r="JMJ54" s="734"/>
      <c r="JMK54" s="734"/>
      <c r="JML54" s="734"/>
      <c r="JMM54" s="734"/>
      <c r="JMN54" s="734"/>
      <c r="JMO54" s="734"/>
      <c r="JMP54" s="734"/>
      <c r="JMQ54" s="734"/>
      <c r="JMR54" s="734"/>
      <c r="JMS54" s="734"/>
      <c r="JMT54" s="734"/>
      <c r="JMU54" s="734"/>
      <c r="JMV54" s="734"/>
      <c r="JMW54" s="734"/>
      <c r="JMX54" s="734"/>
      <c r="JMY54" s="734"/>
      <c r="JMZ54" s="734"/>
      <c r="JNA54" s="734"/>
      <c r="JNB54" s="734"/>
      <c r="JNC54" s="734"/>
      <c r="JND54" s="734"/>
      <c r="JNE54" s="734"/>
      <c r="JNF54" s="734"/>
      <c r="JNG54" s="734"/>
      <c r="JNH54" s="734"/>
      <c r="JNI54" s="734"/>
      <c r="JNJ54" s="734"/>
      <c r="JNK54" s="734"/>
      <c r="JNL54" s="734"/>
      <c r="JNM54" s="734"/>
      <c r="JNN54" s="734"/>
      <c r="JNO54" s="734"/>
      <c r="JNP54" s="734"/>
      <c r="JNQ54" s="734"/>
      <c r="JNR54" s="734"/>
      <c r="JNS54" s="734"/>
      <c r="JNT54" s="734"/>
      <c r="JNU54" s="734"/>
      <c r="JNV54" s="734"/>
      <c r="JNW54" s="734"/>
      <c r="JNX54" s="734"/>
      <c r="JNY54" s="734"/>
      <c r="JNZ54" s="734"/>
      <c r="JOA54" s="734"/>
      <c r="JOB54" s="734"/>
      <c r="JOC54" s="734"/>
      <c r="JOD54" s="734"/>
      <c r="JOE54" s="734"/>
      <c r="JOF54" s="734"/>
      <c r="JOG54" s="734"/>
      <c r="JOH54" s="734"/>
      <c r="JOI54" s="734"/>
      <c r="JOJ54" s="734"/>
      <c r="JOK54" s="734"/>
      <c r="JOL54" s="734"/>
      <c r="JOM54" s="734"/>
      <c r="JON54" s="734"/>
      <c r="JOO54" s="734"/>
      <c r="JOP54" s="734"/>
      <c r="JOQ54" s="734"/>
      <c r="JOR54" s="734"/>
      <c r="JOS54" s="734"/>
      <c r="JOT54" s="734"/>
      <c r="JOU54" s="734"/>
      <c r="JOV54" s="734"/>
      <c r="JOW54" s="734"/>
      <c r="JOX54" s="734"/>
      <c r="JOY54" s="734"/>
      <c r="JOZ54" s="734"/>
      <c r="JPA54" s="734"/>
      <c r="JPB54" s="734"/>
      <c r="JPC54" s="734"/>
      <c r="JPD54" s="734"/>
      <c r="JPE54" s="734"/>
      <c r="JPF54" s="734"/>
      <c r="JPG54" s="734"/>
      <c r="JPH54" s="734"/>
      <c r="JPI54" s="734"/>
      <c r="JPJ54" s="734"/>
      <c r="JPK54" s="734"/>
      <c r="JPL54" s="734"/>
      <c r="JPM54" s="734"/>
      <c r="JPN54" s="734"/>
      <c r="JPO54" s="734"/>
      <c r="JPP54" s="734"/>
      <c r="JPQ54" s="734"/>
      <c r="JPR54" s="734"/>
      <c r="JPS54" s="734"/>
      <c r="JPT54" s="734"/>
      <c r="JPU54" s="734"/>
      <c r="JPV54" s="734"/>
      <c r="JPW54" s="734"/>
      <c r="JPX54" s="734"/>
      <c r="JPY54" s="734"/>
      <c r="JPZ54" s="734"/>
      <c r="JQA54" s="734"/>
      <c r="JQB54" s="734"/>
      <c r="JQC54" s="734"/>
      <c r="JQD54" s="734"/>
      <c r="JQE54" s="734"/>
      <c r="JQF54" s="734"/>
      <c r="JQG54" s="734"/>
      <c r="JQH54" s="734"/>
      <c r="JQI54" s="734"/>
      <c r="JQJ54" s="734"/>
      <c r="JQK54" s="734"/>
      <c r="JQL54" s="734"/>
      <c r="JQM54" s="734"/>
      <c r="JQN54" s="734"/>
      <c r="JQO54" s="734"/>
      <c r="JQP54" s="734"/>
      <c r="JQQ54" s="734"/>
      <c r="JQR54" s="734"/>
      <c r="JQS54" s="734"/>
      <c r="JQT54" s="734"/>
      <c r="JQU54" s="734"/>
      <c r="JQV54" s="734"/>
      <c r="JQW54" s="734"/>
      <c r="JQX54" s="734"/>
      <c r="JQY54" s="734"/>
      <c r="JQZ54" s="734"/>
      <c r="JRA54" s="734"/>
      <c r="JRB54" s="734"/>
      <c r="JRC54" s="734"/>
      <c r="JRD54" s="734"/>
      <c r="JRE54" s="734"/>
      <c r="JRF54" s="734"/>
      <c r="JRG54" s="734"/>
      <c r="JRH54" s="734"/>
      <c r="JRI54" s="734"/>
      <c r="JRJ54" s="734"/>
      <c r="JRK54" s="734"/>
      <c r="JRL54" s="734"/>
      <c r="JRM54" s="734"/>
      <c r="JRN54" s="734"/>
      <c r="JRO54" s="734"/>
      <c r="JRP54" s="734"/>
      <c r="JRQ54" s="734"/>
      <c r="JRR54" s="734"/>
      <c r="JRS54" s="734"/>
      <c r="JRT54" s="734"/>
      <c r="JRU54" s="734"/>
      <c r="JRV54" s="734"/>
      <c r="JRW54" s="734"/>
      <c r="JRX54" s="734"/>
      <c r="JRY54" s="734"/>
      <c r="JRZ54" s="734"/>
      <c r="JSA54" s="734"/>
      <c r="JSB54" s="734"/>
      <c r="JSC54" s="734"/>
      <c r="JSD54" s="734"/>
      <c r="JSE54" s="734"/>
      <c r="JSF54" s="734"/>
      <c r="JSG54" s="734"/>
      <c r="JSH54" s="734"/>
      <c r="JSI54" s="734"/>
      <c r="JSJ54" s="734"/>
      <c r="JSK54" s="734"/>
      <c r="JSL54" s="734"/>
      <c r="JSM54" s="734"/>
      <c r="JSN54" s="734"/>
      <c r="JSO54" s="734"/>
      <c r="JSP54" s="734"/>
      <c r="JSQ54" s="734"/>
      <c r="JSR54" s="734"/>
      <c r="JSS54" s="734"/>
      <c r="JST54" s="734"/>
      <c r="JSU54" s="734"/>
      <c r="JSV54" s="734"/>
      <c r="JSW54" s="734"/>
      <c r="JSX54" s="734"/>
      <c r="JSY54" s="734"/>
      <c r="JSZ54" s="734"/>
      <c r="JTA54" s="734"/>
      <c r="JTB54" s="734"/>
      <c r="JTC54" s="734"/>
      <c r="JTD54" s="734"/>
      <c r="JTE54" s="734"/>
      <c r="JTF54" s="734"/>
      <c r="JTG54" s="734"/>
      <c r="JTH54" s="734"/>
      <c r="JTI54" s="734"/>
      <c r="JTJ54" s="734"/>
      <c r="JTK54" s="734"/>
      <c r="JTL54" s="734"/>
      <c r="JTM54" s="734"/>
      <c r="JTN54" s="734"/>
      <c r="JTO54" s="734"/>
      <c r="JTP54" s="734"/>
      <c r="JTQ54" s="734"/>
      <c r="JTR54" s="734"/>
      <c r="JTS54" s="734"/>
      <c r="JTT54" s="734"/>
      <c r="JTU54" s="734"/>
      <c r="JTV54" s="734"/>
      <c r="JTW54" s="734"/>
      <c r="JTX54" s="734"/>
      <c r="JTY54" s="734"/>
      <c r="JTZ54" s="734"/>
      <c r="JUA54" s="734"/>
      <c r="JUB54" s="734"/>
      <c r="JUC54" s="734"/>
      <c r="JUD54" s="734"/>
      <c r="JUE54" s="734"/>
      <c r="JUF54" s="734"/>
      <c r="JUG54" s="734"/>
      <c r="JUH54" s="734"/>
      <c r="JUI54" s="734"/>
      <c r="JUJ54" s="734"/>
      <c r="JUK54" s="734"/>
      <c r="JUL54" s="734"/>
      <c r="JUM54" s="734"/>
      <c r="JUN54" s="734"/>
      <c r="JUO54" s="734"/>
      <c r="JUP54" s="734"/>
      <c r="JUQ54" s="734"/>
      <c r="JUR54" s="734"/>
      <c r="JUS54" s="734"/>
      <c r="JUT54" s="734"/>
      <c r="JUU54" s="734"/>
      <c r="JUV54" s="734"/>
      <c r="JUW54" s="734"/>
      <c r="JUX54" s="734"/>
      <c r="JUY54" s="734"/>
      <c r="JUZ54" s="734"/>
      <c r="JVA54" s="734"/>
      <c r="JVB54" s="734"/>
      <c r="JVC54" s="734"/>
      <c r="JVD54" s="734"/>
      <c r="JVE54" s="734"/>
      <c r="JVF54" s="734"/>
      <c r="JVG54" s="734"/>
      <c r="JVH54" s="734"/>
      <c r="JVI54" s="734"/>
      <c r="JVJ54" s="734"/>
      <c r="JVK54" s="734"/>
      <c r="JVL54" s="734"/>
      <c r="JVM54" s="734"/>
      <c r="JVN54" s="734"/>
      <c r="JVO54" s="734"/>
      <c r="JVP54" s="734"/>
      <c r="JVQ54" s="734"/>
      <c r="JVR54" s="734"/>
      <c r="JVS54" s="734"/>
      <c r="JVT54" s="734"/>
      <c r="JVU54" s="734"/>
      <c r="JVV54" s="734"/>
      <c r="JVW54" s="734"/>
      <c r="JVX54" s="734"/>
      <c r="JVY54" s="734"/>
      <c r="JVZ54" s="734"/>
      <c r="JWA54" s="734"/>
      <c r="JWB54" s="734"/>
      <c r="JWC54" s="734"/>
      <c r="JWD54" s="734"/>
      <c r="JWE54" s="734"/>
      <c r="JWF54" s="734"/>
      <c r="JWG54" s="734"/>
      <c r="JWH54" s="734"/>
      <c r="JWI54" s="734"/>
      <c r="JWJ54" s="734"/>
      <c r="JWK54" s="734"/>
      <c r="JWL54" s="734"/>
      <c r="JWM54" s="734"/>
      <c r="JWN54" s="734"/>
      <c r="JWO54" s="734"/>
      <c r="JWP54" s="734"/>
      <c r="JWQ54" s="734"/>
      <c r="JWR54" s="734"/>
      <c r="JWS54" s="734"/>
      <c r="JWT54" s="734"/>
      <c r="JWU54" s="734"/>
      <c r="JWV54" s="734"/>
      <c r="JWW54" s="734"/>
      <c r="JWX54" s="734"/>
      <c r="JWY54" s="734"/>
      <c r="JWZ54" s="734"/>
      <c r="JXA54" s="734"/>
      <c r="JXB54" s="734"/>
      <c r="JXC54" s="734"/>
      <c r="JXD54" s="734"/>
      <c r="JXE54" s="734"/>
      <c r="JXF54" s="734"/>
      <c r="JXG54" s="734"/>
      <c r="JXH54" s="734"/>
      <c r="JXI54" s="734"/>
      <c r="JXJ54" s="734"/>
      <c r="JXK54" s="734"/>
      <c r="JXL54" s="734"/>
      <c r="JXM54" s="734"/>
      <c r="JXN54" s="734"/>
      <c r="JXO54" s="734"/>
      <c r="JXP54" s="734"/>
      <c r="JXQ54" s="734"/>
      <c r="JXR54" s="734"/>
      <c r="JXS54" s="734"/>
      <c r="JXT54" s="734"/>
      <c r="JXU54" s="734"/>
      <c r="JXV54" s="734"/>
      <c r="JXW54" s="734"/>
      <c r="JXX54" s="734"/>
      <c r="JXY54" s="734"/>
      <c r="JXZ54" s="734"/>
      <c r="JYA54" s="734"/>
      <c r="JYB54" s="734"/>
      <c r="JYC54" s="734"/>
      <c r="JYD54" s="734"/>
      <c r="JYE54" s="734"/>
      <c r="JYF54" s="734"/>
      <c r="JYG54" s="734"/>
      <c r="JYH54" s="734"/>
      <c r="JYI54" s="734"/>
      <c r="JYJ54" s="734"/>
      <c r="JYK54" s="734"/>
      <c r="JYL54" s="734"/>
      <c r="JYM54" s="734"/>
      <c r="JYN54" s="734"/>
      <c r="JYO54" s="734"/>
      <c r="JYP54" s="734"/>
      <c r="JYQ54" s="734"/>
      <c r="JYR54" s="734"/>
      <c r="JYS54" s="734"/>
      <c r="JYT54" s="734"/>
      <c r="JYU54" s="734"/>
      <c r="JYV54" s="734"/>
      <c r="JYW54" s="734"/>
      <c r="JYX54" s="734"/>
      <c r="JYY54" s="734"/>
      <c r="JYZ54" s="734"/>
      <c r="JZA54" s="734"/>
      <c r="JZB54" s="734"/>
      <c r="JZC54" s="734"/>
      <c r="JZD54" s="734"/>
      <c r="JZE54" s="734"/>
      <c r="JZF54" s="734"/>
      <c r="JZG54" s="734"/>
      <c r="JZH54" s="734"/>
      <c r="JZI54" s="734"/>
      <c r="JZJ54" s="734"/>
      <c r="JZK54" s="734"/>
      <c r="JZL54" s="734"/>
      <c r="JZM54" s="734"/>
      <c r="JZN54" s="734"/>
      <c r="JZO54" s="734"/>
      <c r="JZP54" s="734"/>
      <c r="JZQ54" s="734"/>
      <c r="JZR54" s="734"/>
      <c r="JZS54" s="734"/>
      <c r="JZT54" s="734"/>
      <c r="JZU54" s="734"/>
      <c r="JZV54" s="734"/>
      <c r="JZW54" s="734"/>
      <c r="JZX54" s="734"/>
      <c r="JZY54" s="734"/>
      <c r="JZZ54" s="734"/>
      <c r="KAA54" s="734"/>
      <c r="KAB54" s="734"/>
      <c r="KAC54" s="734"/>
      <c r="KAD54" s="734"/>
      <c r="KAE54" s="734"/>
      <c r="KAF54" s="734"/>
      <c r="KAG54" s="734"/>
      <c r="KAH54" s="734"/>
      <c r="KAI54" s="734"/>
      <c r="KAJ54" s="734"/>
      <c r="KAK54" s="734"/>
      <c r="KAL54" s="734"/>
      <c r="KAM54" s="734"/>
      <c r="KAN54" s="734"/>
      <c r="KAO54" s="734"/>
      <c r="KAP54" s="734"/>
      <c r="KAQ54" s="734"/>
      <c r="KAR54" s="734"/>
      <c r="KAS54" s="734"/>
      <c r="KAT54" s="734"/>
      <c r="KAU54" s="734"/>
      <c r="KAV54" s="734"/>
      <c r="KAW54" s="734"/>
      <c r="KAX54" s="734"/>
      <c r="KAY54" s="734"/>
      <c r="KAZ54" s="734"/>
      <c r="KBA54" s="734"/>
      <c r="KBB54" s="734"/>
      <c r="KBC54" s="734"/>
      <c r="KBD54" s="734"/>
      <c r="KBE54" s="734"/>
      <c r="KBF54" s="734"/>
      <c r="KBG54" s="734"/>
      <c r="KBH54" s="734"/>
      <c r="KBI54" s="734"/>
      <c r="KBJ54" s="734"/>
      <c r="KBK54" s="734"/>
      <c r="KBL54" s="734"/>
      <c r="KBM54" s="734"/>
      <c r="KBN54" s="734"/>
      <c r="KBO54" s="734"/>
      <c r="KBP54" s="734"/>
      <c r="KBQ54" s="734"/>
      <c r="KBR54" s="734"/>
      <c r="KBS54" s="734"/>
      <c r="KBT54" s="734"/>
      <c r="KBU54" s="734"/>
      <c r="KBV54" s="734"/>
      <c r="KBW54" s="734"/>
      <c r="KBX54" s="734"/>
      <c r="KBY54" s="734"/>
      <c r="KBZ54" s="734"/>
      <c r="KCA54" s="734"/>
      <c r="KCB54" s="734"/>
      <c r="KCC54" s="734"/>
      <c r="KCD54" s="734"/>
      <c r="KCE54" s="734"/>
      <c r="KCF54" s="734"/>
      <c r="KCG54" s="734"/>
      <c r="KCH54" s="734"/>
      <c r="KCI54" s="734"/>
      <c r="KCJ54" s="734"/>
      <c r="KCK54" s="734"/>
      <c r="KCL54" s="734"/>
      <c r="KCM54" s="734"/>
      <c r="KCN54" s="734"/>
      <c r="KCO54" s="734"/>
      <c r="KCP54" s="734"/>
      <c r="KCQ54" s="734"/>
      <c r="KCR54" s="734"/>
      <c r="KCS54" s="734"/>
      <c r="KCT54" s="734"/>
      <c r="KCU54" s="734"/>
      <c r="KCV54" s="734"/>
      <c r="KCW54" s="734"/>
      <c r="KCX54" s="734"/>
      <c r="KCY54" s="734"/>
      <c r="KCZ54" s="734"/>
      <c r="KDA54" s="734"/>
      <c r="KDB54" s="734"/>
      <c r="KDC54" s="734"/>
      <c r="KDD54" s="734"/>
      <c r="KDE54" s="734"/>
      <c r="KDF54" s="734"/>
      <c r="KDG54" s="734"/>
      <c r="KDH54" s="734"/>
      <c r="KDI54" s="734"/>
      <c r="KDJ54" s="734"/>
      <c r="KDK54" s="734"/>
      <c r="KDL54" s="734"/>
      <c r="KDM54" s="734"/>
      <c r="KDN54" s="734"/>
      <c r="KDO54" s="734"/>
      <c r="KDP54" s="734"/>
      <c r="KDQ54" s="734"/>
      <c r="KDR54" s="734"/>
      <c r="KDS54" s="734"/>
      <c r="KDT54" s="734"/>
      <c r="KDU54" s="734"/>
      <c r="KDV54" s="734"/>
      <c r="KDW54" s="734"/>
      <c r="KDX54" s="734"/>
      <c r="KDY54" s="734"/>
      <c r="KDZ54" s="734"/>
      <c r="KEA54" s="734"/>
      <c r="KEB54" s="734"/>
      <c r="KEC54" s="734"/>
      <c r="KED54" s="734"/>
      <c r="KEE54" s="734"/>
      <c r="KEF54" s="734"/>
      <c r="KEG54" s="734"/>
      <c r="KEH54" s="734"/>
      <c r="KEI54" s="734"/>
      <c r="KEJ54" s="734"/>
      <c r="KEK54" s="734"/>
      <c r="KEL54" s="734"/>
      <c r="KEM54" s="734"/>
      <c r="KEN54" s="734"/>
      <c r="KEO54" s="734"/>
      <c r="KEP54" s="734"/>
      <c r="KEQ54" s="734"/>
      <c r="KER54" s="734"/>
      <c r="KES54" s="734"/>
      <c r="KET54" s="734"/>
      <c r="KEU54" s="734"/>
      <c r="KEV54" s="734"/>
      <c r="KEW54" s="734"/>
      <c r="KEX54" s="734"/>
      <c r="KEY54" s="734"/>
      <c r="KEZ54" s="734"/>
      <c r="KFA54" s="734"/>
      <c r="KFB54" s="734"/>
      <c r="KFC54" s="734"/>
      <c r="KFD54" s="734"/>
      <c r="KFE54" s="734"/>
      <c r="KFF54" s="734"/>
      <c r="KFG54" s="734"/>
      <c r="KFH54" s="734"/>
      <c r="KFI54" s="734"/>
      <c r="KFJ54" s="734"/>
      <c r="KFK54" s="734"/>
      <c r="KFL54" s="734"/>
      <c r="KFM54" s="734"/>
      <c r="KFN54" s="734"/>
      <c r="KFO54" s="734"/>
      <c r="KFP54" s="734"/>
      <c r="KFQ54" s="734"/>
      <c r="KFR54" s="734"/>
      <c r="KFS54" s="734"/>
      <c r="KFT54" s="734"/>
      <c r="KFU54" s="734"/>
      <c r="KFV54" s="734"/>
      <c r="KFW54" s="734"/>
      <c r="KFX54" s="734"/>
      <c r="KFY54" s="734"/>
      <c r="KFZ54" s="734"/>
      <c r="KGA54" s="734"/>
      <c r="KGB54" s="734"/>
      <c r="KGC54" s="734"/>
      <c r="KGD54" s="734"/>
      <c r="KGE54" s="734"/>
      <c r="KGF54" s="734"/>
      <c r="KGG54" s="734"/>
      <c r="KGH54" s="734"/>
      <c r="KGI54" s="734"/>
      <c r="KGJ54" s="734"/>
      <c r="KGK54" s="734"/>
      <c r="KGL54" s="734"/>
      <c r="KGM54" s="734"/>
      <c r="KGN54" s="734"/>
      <c r="KGO54" s="734"/>
      <c r="KGP54" s="734"/>
      <c r="KGQ54" s="734"/>
      <c r="KGR54" s="734"/>
      <c r="KGS54" s="734"/>
      <c r="KGT54" s="734"/>
      <c r="KGU54" s="734"/>
      <c r="KGV54" s="734"/>
      <c r="KGW54" s="734"/>
      <c r="KGX54" s="734"/>
      <c r="KGY54" s="734"/>
      <c r="KGZ54" s="734"/>
      <c r="KHA54" s="734"/>
      <c r="KHB54" s="734"/>
      <c r="KHC54" s="734"/>
      <c r="KHD54" s="734"/>
      <c r="KHE54" s="734"/>
      <c r="KHF54" s="734"/>
      <c r="KHG54" s="734"/>
      <c r="KHH54" s="734"/>
      <c r="KHI54" s="734"/>
      <c r="KHJ54" s="734"/>
      <c r="KHK54" s="734"/>
      <c r="KHL54" s="734"/>
      <c r="KHM54" s="734"/>
      <c r="KHN54" s="734"/>
      <c r="KHO54" s="734"/>
      <c r="KHP54" s="734"/>
      <c r="KHQ54" s="734"/>
      <c r="KHR54" s="734"/>
      <c r="KHS54" s="734"/>
      <c r="KHT54" s="734"/>
      <c r="KHU54" s="734"/>
      <c r="KHV54" s="734"/>
      <c r="KHW54" s="734"/>
      <c r="KHX54" s="734"/>
      <c r="KHY54" s="734"/>
      <c r="KHZ54" s="734"/>
      <c r="KIA54" s="734"/>
      <c r="KIB54" s="734"/>
      <c r="KIC54" s="734"/>
      <c r="KID54" s="734"/>
      <c r="KIE54" s="734"/>
      <c r="KIF54" s="734"/>
      <c r="KIG54" s="734"/>
      <c r="KIH54" s="734"/>
      <c r="KII54" s="734"/>
      <c r="KIJ54" s="734"/>
      <c r="KIK54" s="734"/>
      <c r="KIL54" s="734"/>
      <c r="KIM54" s="734"/>
      <c r="KIN54" s="734"/>
      <c r="KIO54" s="734"/>
      <c r="KIP54" s="734"/>
      <c r="KIQ54" s="734"/>
      <c r="KIR54" s="734"/>
      <c r="KIS54" s="734"/>
      <c r="KIT54" s="734"/>
      <c r="KIU54" s="734"/>
      <c r="KIV54" s="734"/>
      <c r="KIW54" s="734"/>
      <c r="KIX54" s="734"/>
      <c r="KIY54" s="734"/>
      <c r="KIZ54" s="734"/>
      <c r="KJA54" s="734"/>
      <c r="KJB54" s="734"/>
      <c r="KJC54" s="734"/>
      <c r="KJD54" s="734"/>
      <c r="KJE54" s="734"/>
      <c r="KJF54" s="734"/>
      <c r="KJG54" s="734"/>
      <c r="KJH54" s="734"/>
      <c r="KJI54" s="734"/>
      <c r="KJJ54" s="734"/>
      <c r="KJK54" s="734"/>
      <c r="KJL54" s="734"/>
      <c r="KJM54" s="734"/>
      <c r="KJN54" s="734"/>
      <c r="KJO54" s="734"/>
      <c r="KJP54" s="734"/>
      <c r="KJQ54" s="734"/>
      <c r="KJR54" s="734"/>
      <c r="KJS54" s="734"/>
      <c r="KJT54" s="734"/>
      <c r="KJU54" s="734"/>
      <c r="KJV54" s="734"/>
      <c r="KJW54" s="734"/>
      <c r="KJX54" s="734"/>
      <c r="KJY54" s="734"/>
      <c r="KJZ54" s="734"/>
      <c r="KKA54" s="734"/>
      <c r="KKB54" s="734"/>
      <c r="KKC54" s="734"/>
      <c r="KKD54" s="734"/>
      <c r="KKE54" s="734"/>
      <c r="KKF54" s="734"/>
      <c r="KKG54" s="734"/>
      <c r="KKH54" s="734"/>
      <c r="KKI54" s="734"/>
      <c r="KKJ54" s="734"/>
      <c r="KKK54" s="734"/>
      <c r="KKL54" s="734"/>
      <c r="KKM54" s="734"/>
      <c r="KKN54" s="734"/>
      <c r="KKO54" s="734"/>
      <c r="KKP54" s="734"/>
      <c r="KKQ54" s="734"/>
      <c r="KKR54" s="734"/>
      <c r="KKS54" s="734"/>
      <c r="KKT54" s="734"/>
      <c r="KKU54" s="734"/>
      <c r="KKV54" s="734"/>
      <c r="KKW54" s="734"/>
      <c r="KKX54" s="734"/>
      <c r="KKY54" s="734"/>
      <c r="KKZ54" s="734"/>
      <c r="KLA54" s="734"/>
      <c r="KLB54" s="734"/>
      <c r="KLC54" s="734"/>
      <c r="KLD54" s="734"/>
      <c r="KLE54" s="734"/>
      <c r="KLF54" s="734"/>
      <c r="KLG54" s="734"/>
      <c r="KLH54" s="734"/>
      <c r="KLI54" s="734"/>
      <c r="KLJ54" s="734"/>
      <c r="KLK54" s="734"/>
      <c r="KLL54" s="734"/>
      <c r="KLM54" s="734"/>
      <c r="KLN54" s="734"/>
      <c r="KLO54" s="734"/>
      <c r="KLP54" s="734"/>
      <c r="KLQ54" s="734"/>
      <c r="KLR54" s="734"/>
      <c r="KLS54" s="734"/>
      <c r="KLT54" s="734"/>
      <c r="KLU54" s="734"/>
      <c r="KLV54" s="734"/>
      <c r="KLW54" s="734"/>
      <c r="KLX54" s="734"/>
      <c r="KLY54" s="734"/>
      <c r="KLZ54" s="734"/>
      <c r="KMA54" s="734"/>
      <c r="KMB54" s="734"/>
      <c r="KMC54" s="734"/>
      <c r="KMD54" s="734"/>
      <c r="KME54" s="734"/>
      <c r="KMF54" s="734"/>
      <c r="KMG54" s="734"/>
      <c r="KMH54" s="734"/>
      <c r="KMI54" s="734"/>
      <c r="KMJ54" s="734"/>
      <c r="KMK54" s="734"/>
      <c r="KML54" s="734"/>
      <c r="KMM54" s="734"/>
      <c r="KMN54" s="734"/>
      <c r="KMO54" s="734"/>
      <c r="KMP54" s="734"/>
      <c r="KMQ54" s="734"/>
      <c r="KMR54" s="734"/>
      <c r="KMS54" s="734"/>
      <c r="KMT54" s="734"/>
      <c r="KMU54" s="734"/>
      <c r="KMV54" s="734"/>
      <c r="KMW54" s="734"/>
      <c r="KMX54" s="734"/>
      <c r="KMY54" s="734"/>
      <c r="KMZ54" s="734"/>
      <c r="KNA54" s="734"/>
      <c r="KNB54" s="734"/>
      <c r="KNC54" s="734"/>
      <c r="KND54" s="734"/>
      <c r="KNE54" s="734"/>
      <c r="KNF54" s="734"/>
      <c r="KNG54" s="734"/>
      <c r="KNH54" s="734"/>
      <c r="KNI54" s="734"/>
      <c r="KNJ54" s="734"/>
      <c r="KNK54" s="734"/>
      <c r="KNL54" s="734"/>
      <c r="KNM54" s="734"/>
      <c r="KNN54" s="734"/>
      <c r="KNO54" s="734"/>
      <c r="KNP54" s="734"/>
      <c r="KNQ54" s="734"/>
      <c r="KNR54" s="734"/>
      <c r="KNS54" s="734"/>
      <c r="KNT54" s="734"/>
      <c r="KNU54" s="734"/>
      <c r="KNV54" s="734"/>
      <c r="KNW54" s="734"/>
      <c r="KNX54" s="734"/>
      <c r="KNY54" s="734"/>
      <c r="KNZ54" s="734"/>
      <c r="KOA54" s="734"/>
      <c r="KOB54" s="734"/>
      <c r="KOC54" s="734"/>
      <c r="KOD54" s="734"/>
      <c r="KOE54" s="734"/>
      <c r="KOF54" s="734"/>
      <c r="KOG54" s="734"/>
      <c r="KOH54" s="734"/>
      <c r="KOI54" s="734"/>
      <c r="KOJ54" s="734"/>
      <c r="KOK54" s="734"/>
      <c r="KOL54" s="734"/>
      <c r="KOM54" s="734"/>
      <c r="KON54" s="734"/>
      <c r="KOO54" s="734"/>
      <c r="KOP54" s="734"/>
      <c r="KOQ54" s="734"/>
      <c r="KOR54" s="734"/>
      <c r="KOS54" s="734"/>
      <c r="KOT54" s="734"/>
      <c r="KOU54" s="734"/>
      <c r="KOV54" s="734"/>
      <c r="KOW54" s="734"/>
      <c r="KOX54" s="734"/>
      <c r="KOY54" s="734"/>
      <c r="KOZ54" s="734"/>
      <c r="KPA54" s="734"/>
      <c r="KPB54" s="734"/>
      <c r="KPC54" s="734"/>
      <c r="KPD54" s="734"/>
      <c r="KPE54" s="734"/>
      <c r="KPF54" s="734"/>
      <c r="KPG54" s="734"/>
      <c r="KPH54" s="734"/>
      <c r="KPI54" s="734"/>
      <c r="KPJ54" s="734"/>
      <c r="KPK54" s="734"/>
      <c r="KPL54" s="734"/>
      <c r="KPM54" s="734"/>
      <c r="KPN54" s="734"/>
      <c r="KPO54" s="734"/>
      <c r="KPP54" s="734"/>
      <c r="KPQ54" s="734"/>
      <c r="KPR54" s="734"/>
      <c r="KPS54" s="734"/>
      <c r="KPT54" s="734"/>
      <c r="KPU54" s="734"/>
      <c r="KPV54" s="734"/>
      <c r="KPW54" s="734"/>
      <c r="KPX54" s="734"/>
      <c r="KPY54" s="734"/>
      <c r="KPZ54" s="734"/>
      <c r="KQA54" s="734"/>
      <c r="KQB54" s="734"/>
      <c r="KQC54" s="734"/>
      <c r="KQD54" s="734"/>
      <c r="KQE54" s="734"/>
      <c r="KQF54" s="734"/>
      <c r="KQG54" s="734"/>
      <c r="KQH54" s="734"/>
      <c r="KQI54" s="734"/>
      <c r="KQJ54" s="734"/>
      <c r="KQK54" s="734"/>
      <c r="KQL54" s="734"/>
      <c r="KQM54" s="734"/>
      <c r="KQN54" s="734"/>
      <c r="KQO54" s="734"/>
      <c r="KQP54" s="734"/>
      <c r="KQQ54" s="734"/>
      <c r="KQR54" s="734"/>
      <c r="KQS54" s="734"/>
      <c r="KQT54" s="734"/>
      <c r="KQU54" s="734"/>
      <c r="KQV54" s="734"/>
      <c r="KQW54" s="734"/>
      <c r="KQX54" s="734"/>
      <c r="KQY54" s="734"/>
      <c r="KQZ54" s="734"/>
      <c r="KRA54" s="734"/>
      <c r="KRB54" s="734"/>
      <c r="KRC54" s="734"/>
      <c r="KRD54" s="734"/>
      <c r="KRE54" s="734"/>
      <c r="KRF54" s="734"/>
      <c r="KRG54" s="734"/>
      <c r="KRH54" s="734"/>
      <c r="KRI54" s="734"/>
      <c r="KRJ54" s="734"/>
      <c r="KRK54" s="734"/>
      <c r="KRL54" s="734"/>
      <c r="KRM54" s="734"/>
      <c r="KRN54" s="734"/>
      <c r="KRO54" s="734"/>
      <c r="KRP54" s="734"/>
      <c r="KRQ54" s="734"/>
      <c r="KRR54" s="734"/>
      <c r="KRS54" s="734"/>
      <c r="KRT54" s="734"/>
      <c r="KRU54" s="734"/>
      <c r="KRV54" s="734"/>
      <c r="KRW54" s="734"/>
      <c r="KRX54" s="734"/>
      <c r="KRY54" s="734"/>
      <c r="KRZ54" s="734"/>
      <c r="KSA54" s="734"/>
      <c r="KSB54" s="734"/>
      <c r="KSC54" s="734"/>
      <c r="KSD54" s="734"/>
      <c r="KSE54" s="734"/>
      <c r="KSF54" s="734"/>
      <c r="KSG54" s="734"/>
      <c r="KSH54" s="734"/>
      <c r="KSI54" s="734"/>
      <c r="KSJ54" s="734"/>
      <c r="KSK54" s="734"/>
      <c r="KSL54" s="734"/>
      <c r="KSM54" s="734"/>
      <c r="KSN54" s="734"/>
      <c r="KSO54" s="734"/>
      <c r="KSP54" s="734"/>
      <c r="KSQ54" s="734"/>
      <c r="KSR54" s="734"/>
      <c r="KSS54" s="734"/>
      <c r="KST54" s="734"/>
      <c r="KSU54" s="734"/>
      <c r="KSV54" s="734"/>
      <c r="KSW54" s="734"/>
      <c r="KSX54" s="734"/>
      <c r="KSY54" s="734"/>
      <c r="KSZ54" s="734"/>
      <c r="KTA54" s="734"/>
      <c r="KTB54" s="734"/>
      <c r="KTC54" s="734"/>
      <c r="KTD54" s="734"/>
      <c r="KTE54" s="734"/>
      <c r="KTF54" s="734"/>
      <c r="KTG54" s="734"/>
      <c r="KTH54" s="734"/>
      <c r="KTI54" s="734"/>
      <c r="KTJ54" s="734"/>
      <c r="KTK54" s="734"/>
      <c r="KTL54" s="734"/>
      <c r="KTM54" s="734"/>
      <c r="KTN54" s="734"/>
      <c r="KTO54" s="734"/>
      <c r="KTP54" s="734"/>
      <c r="KTQ54" s="734"/>
      <c r="KTR54" s="734"/>
      <c r="KTS54" s="734"/>
      <c r="KTT54" s="734"/>
      <c r="KTU54" s="734"/>
      <c r="KTV54" s="734"/>
      <c r="KTW54" s="734"/>
      <c r="KTX54" s="734"/>
      <c r="KTY54" s="734"/>
      <c r="KTZ54" s="734"/>
      <c r="KUA54" s="734"/>
      <c r="KUB54" s="734"/>
      <c r="KUC54" s="734"/>
      <c r="KUD54" s="734"/>
      <c r="KUE54" s="734"/>
      <c r="KUF54" s="734"/>
      <c r="KUG54" s="734"/>
      <c r="KUH54" s="734"/>
      <c r="KUI54" s="734"/>
      <c r="KUJ54" s="734"/>
      <c r="KUK54" s="734"/>
      <c r="KUL54" s="734"/>
      <c r="KUM54" s="734"/>
      <c r="KUN54" s="734"/>
      <c r="KUO54" s="734"/>
      <c r="KUP54" s="734"/>
      <c r="KUQ54" s="734"/>
      <c r="KUR54" s="734"/>
      <c r="KUS54" s="734"/>
      <c r="KUT54" s="734"/>
      <c r="KUU54" s="734"/>
      <c r="KUV54" s="734"/>
      <c r="KUW54" s="734"/>
      <c r="KUX54" s="734"/>
      <c r="KUY54" s="734"/>
      <c r="KUZ54" s="734"/>
      <c r="KVA54" s="734"/>
      <c r="KVB54" s="734"/>
      <c r="KVC54" s="734"/>
      <c r="KVD54" s="734"/>
      <c r="KVE54" s="734"/>
      <c r="KVF54" s="734"/>
      <c r="KVG54" s="734"/>
      <c r="KVH54" s="734"/>
      <c r="KVI54" s="734"/>
      <c r="KVJ54" s="734"/>
      <c r="KVK54" s="734"/>
      <c r="KVL54" s="734"/>
      <c r="KVM54" s="734"/>
      <c r="KVN54" s="734"/>
      <c r="KVO54" s="734"/>
      <c r="KVP54" s="734"/>
      <c r="KVQ54" s="734"/>
      <c r="KVR54" s="734"/>
      <c r="KVS54" s="734"/>
      <c r="KVT54" s="734"/>
      <c r="KVU54" s="734"/>
      <c r="KVV54" s="734"/>
      <c r="KVW54" s="734"/>
      <c r="KVX54" s="734"/>
      <c r="KVY54" s="734"/>
      <c r="KVZ54" s="734"/>
      <c r="KWA54" s="734"/>
      <c r="KWB54" s="734"/>
      <c r="KWC54" s="734"/>
      <c r="KWD54" s="734"/>
      <c r="KWE54" s="734"/>
      <c r="KWF54" s="734"/>
      <c r="KWG54" s="734"/>
      <c r="KWH54" s="734"/>
      <c r="KWI54" s="734"/>
      <c r="KWJ54" s="734"/>
      <c r="KWK54" s="734"/>
      <c r="KWL54" s="734"/>
      <c r="KWM54" s="734"/>
      <c r="KWN54" s="734"/>
      <c r="KWO54" s="734"/>
      <c r="KWP54" s="734"/>
      <c r="KWQ54" s="734"/>
      <c r="KWR54" s="734"/>
      <c r="KWS54" s="734"/>
      <c r="KWT54" s="734"/>
      <c r="KWU54" s="734"/>
      <c r="KWV54" s="734"/>
      <c r="KWW54" s="734"/>
      <c r="KWX54" s="734"/>
      <c r="KWY54" s="734"/>
      <c r="KWZ54" s="734"/>
      <c r="KXA54" s="734"/>
      <c r="KXB54" s="734"/>
      <c r="KXC54" s="734"/>
      <c r="KXD54" s="734"/>
      <c r="KXE54" s="734"/>
      <c r="KXF54" s="734"/>
      <c r="KXG54" s="734"/>
      <c r="KXH54" s="734"/>
      <c r="KXI54" s="734"/>
      <c r="KXJ54" s="734"/>
      <c r="KXK54" s="734"/>
      <c r="KXL54" s="734"/>
      <c r="KXM54" s="734"/>
      <c r="KXN54" s="734"/>
      <c r="KXO54" s="734"/>
      <c r="KXP54" s="734"/>
      <c r="KXQ54" s="734"/>
      <c r="KXR54" s="734"/>
      <c r="KXS54" s="734"/>
      <c r="KXT54" s="734"/>
      <c r="KXU54" s="734"/>
      <c r="KXV54" s="734"/>
      <c r="KXW54" s="734"/>
      <c r="KXX54" s="734"/>
      <c r="KXY54" s="734"/>
      <c r="KXZ54" s="734"/>
      <c r="KYA54" s="734"/>
      <c r="KYB54" s="734"/>
      <c r="KYC54" s="734"/>
      <c r="KYD54" s="734"/>
      <c r="KYE54" s="734"/>
      <c r="KYF54" s="734"/>
      <c r="KYG54" s="734"/>
      <c r="KYH54" s="734"/>
      <c r="KYI54" s="734"/>
      <c r="KYJ54" s="734"/>
      <c r="KYK54" s="734"/>
      <c r="KYL54" s="734"/>
      <c r="KYM54" s="734"/>
      <c r="KYN54" s="734"/>
      <c r="KYO54" s="734"/>
      <c r="KYP54" s="734"/>
      <c r="KYQ54" s="734"/>
      <c r="KYR54" s="734"/>
      <c r="KYS54" s="734"/>
      <c r="KYT54" s="734"/>
      <c r="KYU54" s="734"/>
      <c r="KYV54" s="734"/>
      <c r="KYW54" s="734"/>
      <c r="KYX54" s="734"/>
      <c r="KYY54" s="734"/>
      <c r="KYZ54" s="734"/>
      <c r="KZA54" s="734"/>
      <c r="KZB54" s="734"/>
      <c r="KZC54" s="734"/>
      <c r="KZD54" s="734"/>
      <c r="KZE54" s="734"/>
      <c r="KZF54" s="734"/>
      <c r="KZG54" s="734"/>
      <c r="KZH54" s="734"/>
      <c r="KZI54" s="734"/>
      <c r="KZJ54" s="734"/>
      <c r="KZK54" s="734"/>
      <c r="KZL54" s="734"/>
      <c r="KZM54" s="734"/>
      <c r="KZN54" s="734"/>
      <c r="KZO54" s="734"/>
      <c r="KZP54" s="734"/>
      <c r="KZQ54" s="734"/>
      <c r="KZR54" s="734"/>
      <c r="KZS54" s="734"/>
      <c r="KZT54" s="734"/>
      <c r="KZU54" s="734"/>
      <c r="KZV54" s="734"/>
      <c r="KZW54" s="734"/>
      <c r="KZX54" s="734"/>
      <c r="KZY54" s="734"/>
      <c r="KZZ54" s="734"/>
      <c r="LAA54" s="734"/>
      <c r="LAB54" s="734"/>
      <c r="LAC54" s="734"/>
      <c r="LAD54" s="734"/>
      <c r="LAE54" s="734"/>
      <c r="LAF54" s="734"/>
      <c r="LAG54" s="734"/>
      <c r="LAH54" s="734"/>
      <c r="LAI54" s="734"/>
      <c r="LAJ54" s="734"/>
      <c r="LAK54" s="734"/>
      <c r="LAL54" s="734"/>
      <c r="LAM54" s="734"/>
      <c r="LAN54" s="734"/>
      <c r="LAO54" s="734"/>
      <c r="LAP54" s="734"/>
      <c r="LAQ54" s="734"/>
      <c r="LAR54" s="734"/>
      <c r="LAS54" s="734"/>
      <c r="LAT54" s="734"/>
      <c r="LAU54" s="734"/>
      <c r="LAV54" s="734"/>
      <c r="LAW54" s="734"/>
      <c r="LAX54" s="734"/>
      <c r="LAY54" s="734"/>
      <c r="LAZ54" s="734"/>
      <c r="LBA54" s="734"/>
      <c r="LBB54" s="734"/>
      <c r="LBC54" s="734"/>
      <c r="LBD54" s="734"/>
      <c r="LBE54" s="734"/>
      <c r="LBF54" s="734"/>
      <c r="LBG54" s="734"/>
      <c r="LBH54" s="734"/>
      <c r="LBI54" s="734"/>
      <c r="LBJ54" s="734"/>
      <c r="LBK54" s="734"/>
      <c r="LBL54" s="734"/>
      <c r="LBM54" s="734"/>
      <c r="LBN54" s="734"/>
      <c r="LBO54" s="734"/>
      <c r="LBP54" s="734"/>
      <c r="LBQ54" s="734"/>
      <c r="LBR54" s="734"/>
      <c r="LBS54" s="734"/>
      <c r="LBT54" s="734"/>
      <c r="LBU54" s="734"/>
      <c r="LBV54" s="734"/>
      <c r="LBW54" s="734"/>
      <c r="LBX54" s="734"/>
      <c r="LBY54" s="734"/>
      <c r="LBZ54" s="734"/>
      <c r="LCA54" s="734"/>
      <c r="LCB54" s="734"/>
      <c r="LCC54" s="734"/>
      <c r="LCD54" s="734"/>
      <c r="LCE54" s="734"/>
      <c r="LCF54" s="734"/>
      <c r="LCG54" s="734"/>
      <c r="LCH54" s="734"/>
      <c r="LCI54" s="734"/>
      <c r="LCJ54" s="734"/>
      <c r="LCK54" s="734"/>
      <c r="LCL54" s="734"/>
      <c r="LCM54" s="734"/>
      <c r="LCN54" s="734"/>
      <c r="LCO54" s="734"/>
      <c r="LCP54" s="734"/>
      <c r="LCQ54" s="734"/>
      <c r="LCR54" s="734"/>
      <c r="LCS54" s="734"/>
      <c r="LCT54" s="734"/>
      <c r="LCU54" s="734"/>
      <c r="LCV54" s="734"/>
      <c r="LCW54" s="734"/>
      <c r="LCX54" s="734"/>
      <c r="LCY54" s="734"/>
      <c r="LCZ54" s="734"/>
      <c r="LDA54" s="734"/>
      <c r="LDB54" s="734"/>
      <c r="LDC54" s="734"/>
      <c r="LDD54" s="734"/>
      <c r="LDE54" s="734"/>
      <c r="LDF54" s="734"/>
      <c r="LDG54" s="734"/>
      <c r="LDH54" s="734"/>
      <c r="LDI54" s="734"/>
      <c r="LDJ54" s="734"/>
      <c r="LDK54" s="734"/>
      <c r="LDL54" s="734"/>
      <c r="LDM54" s="734"/>
      <c r="LDN54" s="734"/>
      <c r="LDO54" s="734"/>
      <c r="LDP54" s="734"/>
      <c r="LDQ54" s="734"/>
      <c r="LDR54" s="734"/>
      <c r="LDS54" s="734"/>
      <c r="LDT54" s="734"/>
      <c r="LDU54" s="734"/>
      <c r="LDV54" s="734"/>
      <c r="LDW54" s="734"/>
      <c r="LDX54" s="734"/>
      <c r="LDY54" s="734"/>
      <c r="LDZ54" s="734"/>
      <c r="LEA54" s="734"/>
      <c r="LEB54" s="734"/>
      <c r="LEC54" s="734"/>
      <c r="LED54" s="734"/>
      <c r="LEE54" s="734"/>
      <c r="LEF54" s="734"/>
      <c r="LEG54" s="734"/>
      <c r="LEH54" s="734"/>
      <c r="LEI54" s="734"/>
      <c r="LEJ54" s="734"/>
      <c r="LEK54" s="734"/>
      <c r="LEL54" s="734"/>
      <c r="LEM54" s="734"/>
      <c r="LEN54" s="734"/>
      <c r="LEO54" s="734"/>
      <c r="LEP54" s="734"/>
      <c r="LEQ54" s="734"/>
      <c r="LER54" s="734"/>
      <c r="LES54" s="734"/>
      <c r="LET54" s="734"/>
      <c r="LEU54" s="734"/>
      <c r="LEV54" s="734"/>
      <c r="LEW54" s="734"/>
      <c r="LEX54" s="734"/>
      <c r="LEY54" s="734"/>
      <c r="LEZ54" s="734"/>
      <c r="LFA54" s="734"/>
      <c r="LFB54" s="734"/>
      <c r="LFC54" s="734"/>
      <c r="LFD54" s="734"/>
      <c r="LFE54" s="734"/>
      <c r="LFF54" s="734"/>
      <c r="LFG54" s="734"/>
      <c r="LFH54" s="734"/>
      <c r="LFI54" s="734"/>
      <c r="LFJ54" s="734"/>
      <c r="LFK54" s="734"/>
      <c r="LFL54" s="734"/>
      <c r="LFM54" s="734"/>
      <c r="LFN54" s="734"/>
      <c r="LFO54" s="734"/>
      <c r="LFP54" s="734"/>
      <c r="LFQ54" s="734"/>
      <c r="LFR54" s="734"/>
      <c r="LFS54" s="734"/>
      <c r="LFT54" s="734"/>
      <c r="LFU54" s="734"/>
      <c r="LFV54" s="734"/>
      <c r="LFW54" s="734"/>
      <c r="LFX54" s="734"/>
      <c r="LFY54" s="734"/>
      <c r="LFZ54" s="734"/>
      <c r="LGA54" s="734"/>
      <c r="LGB54" s="734"/>
      <c r="LGC54" s="734"/>
      <c r="LGD54" s="734"/>
      <c r="LGE54" s="734"/>
      <c r="LGF54" s="734"/>
      <c r="LGG54" s="734"/>
      <c r="LGH54" s="734"/>
      <c r="LGI54" s="734"/>
      <c r="LGJ54" s="734"/>
      <c r="LGK54" s="734"/>
      <c r="LGL54" s="734"/>
      <c r="LGM54" s="734"/>
      <c r="LGN54" s="734"/>
      <c r="LGO54" s="734"/>
      <c r="LGP54" s="734"/>
      <c r="LGQ54" s="734"/>
      <c r="LGR54" s="734"/>
      <c r="LGS54" s="734"/>
      <c r="LGT54" s="734"/>
      <c r="LGU54" s="734"/>
      <c r="LGV54" s="734"/>
      <c r="LGW54" s="734"/>
      <c r="LGX54" s="734"/>
      <c r="LGY54" s="734"/>
      <c r="LGZ54" s="734"/>
      <c r="LHA54" s="734"/>
      <c r="LHB54" s="734"/>
      <c r="LHC54" s="734"/>
      <c r="LHD54" s="734"/>
      <c r="LHE54" s="734"/>
      <c r="LHF54" s="734"/>
      <c r="LHG54" s="734"/>
      <c r="LHH54" s="734"/>
      <c r="LHI54" s="734"/>
      <c r="LHJ54" s="734"/>
      <c r="LHK54" s="734"/>
      <c r="LHL54" s="734"/>
      <c r="LHM54" s="734"/>
      <c r="LHN54" s="734"/>
      <c r="LHO54" s="734"/>
      <c r="LHP54" s="734"/>
      <c r="LHQ54" s="734"/>
      <c r="LHR54" s="734"/>
      <c r="LHS54" s="734"/>
      <c r="LHT54" s="734"/>
      <c r="LHU54" s="734"/>
      <c r="LHV54" s="734"/>
      <c r="LHW54" s="734"/>
      <c r="LHX54" s="734"/>
      <c r="LHY54" s="734"/>
      <c r="LHZ54" s="734"/>
      <c r="LIA54" s="734"/>
      <c r="LIB54" s="734"/>
      <c r="LIC54" s="734"/>
      <c r="LID54" s="734"/>
      <c r="LIE54" s="734"/>
      <c r="LIF54" s="734"/>
      <c r="LIG54" s="734"/>
      <c r="LIH54" s="734"/>
      <c r="LII54" s="734"/>
      <c r="LIJ54" s="734"/>
      <c r="LIK54" s="734"/>
      <c r="LIL54" s="734"/>
      <c r="LIM54" s="734"/>
      <c r="LIN54" s="734"/>
      <c r="LIO54" s="734"/>
      <c r="LIP54" s="734"/>
      <c r="LIQ54" s="734"/>
      <c r="LIR54" s="734"/>
      <c r="LIS54" s="734"/>
      <c r="LIT54" s="734"/>
      <c r="LIU54" s="734"/>
      <c r="LIV54" s="734"/>
      <c r="LIW54" s="734"/>
      <c r="LIX54" s="734"/>
      <c r="LIY54" s="734"/>
      <c r="LIZ54" s="734"/>
      <c r="LJA54" s="734"/>
      <c r="LJB54" s="734"/>
      <c r="LJC54" s="734"/>
      <c r="LJD54" s="734"/>
      <c r="LJE54" s="734"/>
      <c r="LJF54" s="734"/>
      <c r="LJG54" s="734"/>
      <c r="LJH54" s="734"/>
      <c r="LJI54" s="734"/>
      <c r="LJJ54" s="734"/>
      <c r="LJK54" s="734"/>
      <c r="LJL54" s="734"/>
      <c r="LJM54" s="734"/>
      <c r="LJN54" s="734"/>
      <c r="LJO54" s="734"/>
      <c r="LJP54" s="734"/>
      <c r="LJQ54" s="734"/>
      <c r="LJR54" s="734"/>
      <c r="LJS54" s="734"/>
      <c r="LJT54" s="734"/>
      <c r="LJU54" s="734"/>
      <c r="LJV54" s="734"/>
      <c r="LJW54" s="734"/>
      <c r="LJX54" s="734"/>
      <c r="LJY54" s="734"/>
      <c r="LJZ54" s="734"/>
      <c r="LKA54" s="734"/>
      <c r="LKB54" s="734"/>
      <c r="LKC54" s="734"/>
      <c r="LKD54" s="734"/>
      <c r="LKE54" s="734"/>
      <c r="LKF54" s="734"/>
      <c r="LKG54" s="734"/>
      <c r="LKH54" s="734"/>
      <c r="LKI54" s="734"/>
      <c r="LKJ54" s="734"/>
      <c r="LKK54" s="734"/>
      <c r="LKL54" s="734"/>
      <c r="LKM54" s="734"/>
      <c r="LKN54" s="734"/>
      <c r="LKO54" s="734"/>
      <c r="LKP54" s="734"/>
      <c r="LKQ54" s="734"/>
      <c r="LKR54" s="734"/>
      <c r="LKS54" s="734"/>
      <c r="LKT54" s="734"/>
      <c r="LKU54" s="734"/>
      <c r="LKV54" s="734"/>
      <c r="LKW54" s="734"/>
      <c r="LKX54" s="734"/>
      <c r="LKY54" s="734"/>
      <c r="LKZ54" s="734"/>
      <c r="LLA54" s="734"/>
      <c r="LLB54" s="734"/>
      <c r="LLC54" s="734"/>
      <c r="LLD54" s="734"/>
      <c r="LLE54" s="734"/>
      <c r="LLF54" s="734"/>
      <c r="LLG54" s="734"/>
      <c r="LLH54" s="734"/>
      <c r="LLI54" s="734"/>
      <c r="LLJ54" s="734"/>
      <c r="LLK54" s="734"/>
      <c r="LLL54" s="734"/>
      <c r="LLM54" s="734"/>
      <c r="LLN54" s="734"/>
      <c r="LLO54" s="734"/>
      <c r="LLP54" s="734"/>
      <c r="LLQ54" s="734"/>
      <c r="LLR54" s="734"/>
      <c r="LLS54" s="734"/>
      <c r="LLT54" s="734"/>
      <c r="LLU54" s="734"/>
      <c r="LLV54" s="734"/>
      <c r="LLW54" s="734"/>
      <c r="LLX54" s="734"/>
      <c r="LLY54" s="734"/>
      <c r="LLZ54" s="734"/>
      <c r="LMA54" s="734"/>
      <c r="LMB54" s="734"/>
      <c r="LMC54" s="734"/>
      <c r="LMD54" s="734"/>
      <c r="LME54" s="734"/>
      <c r="LMF54" s="734"/>
      <c r="LMG54" s="734"/>
      <c r="LMH54" s="734"/>
      <c r="LMI54" s="734"/>
      <c r="LMJ54" s="734"/>
      <c r="LMK54" s="734"/>
      <c r="LML54" s="734"/>
      <c r="LMM54" s="734"/>
      <c r="LMN54" s="734"/>
      <c r="LMO54" s="734"/>
      <c r="LMP54" s="734"/>
      <c r="LMQ54" s="734"/>
      <c r="LMR54" s="734"/>
      <c r="LMS54" s="734"/>
      <c r="LMT54" s="734"/>
      <c r="LMU54" s="734"/>
      <c r="LMV54" s="734"/>
      <c r="LMW54" s="734"/>
      <c r="LMX54" s="734"/>
      <c r="LMY54" s="734"/>
      <c r="LMZ54" s="734"/>
      <c r="LNA54" s="734"/>
      <c r="LNB54" s="734"/>
      <c r="LNC54" s="734"/>
      <c r="LND54" s="734"/>
      <c r="LNE54" s="734"/>
      <c r="LNF54" s="734"/>
      <c r="LNG54" s="734"/>
      <c r="LNH54" s="734"/>
      <c r="LNI54" s="734"/>
      <c r="LNJ54" s="734"/>
      <c r="LNK54" s="734"/>
      <c r="LNL54" s="734"/>
      <c r="LNM54" s="734"/>
      <c r="LNN54" s="734"/>
      <c r="LNO54" s="734"/>
      <c r="LNP54" s="734"/>
      <c r="LNQ54" s="734"/>
      <c r="LNR54" s="734"/>
      <c r="LNS54" s="734"/>
      <c r="LNT54" s="734"/>
      <c r="LNU54" s="734"/>
      <c r="LNV54" s="734"/>
      <c r="LNW54" s="734"/>
      <c r="LNX54" s="734"/>
      <c r="LNY54" s="734"/>
      <c r="LNZ54" s="734"/>
      <c r="LOA54" s="734"/>
      <c r="LOB54" s="734"/>
      <c r="LOC54" s="734"/>
      <c r="LOD54" s="734"/>
      <c r="LOE54" s="734"/>
      <c r="LOF54" s="734"/>
      <c r="LOG54" s="734"/>
      <c r="LOH54" s="734"/>
      <c r="LOI54" s="734"/>
      <c r="LOJ54" s="734"/>
      <c r="LOK54" s="734"/>
      <c r="LOL54" s="734"/>
      <c r="LOM54" s="734"/>
      <c r="LON54" s="734"/>
      <c r="LOO54" s="734"/>
      <c r="LOP54" s="734"/>
      <c r="LOQ54" s="734"/>
      <c r="LOR54" s="734"/>
      <c r="LOS54" s="734"/>
      <c r="LOT54" s="734"/>
      <c r="LOU54" s="734"/>
      <c r="LOV54" s="734"/>
      <c r="LOW54" s="734"/>
      <c r="LOX54" s="734"/>
      <c r="LOY54" s="734"/>
      <c r="LOZ54" s="734"/>
      <c r="LPA54" s="734"/>
      <c r="LPB54" s="734"/>
      <c r="LPC54" s="734"/>
      <c r="LPD54" s="734"/>
      <c r="LPE54" s="734"/>
      <c r="LPF54" s="734"/>
      <c r="LPG54" s="734"/>
      <c r="LPH54" s="734"/>
      <c r="LPI54" s="734"/>
      <c r="LPJ54" s="734"/>
      <c r="LPK54" s="734"/>
      <c r="LPL54" s="734"/>
      <c r="LPM54" s="734"/>
      <c r="LPN54" s="734"/>
      <c r="LPO54" s="734"/>
      <c r="LPP54" s="734"/>
      <c r="LPQ54" s="734"/>
      <c r="LPR54" s="734"/>
      <c r="LPS54" s="734"/>
      <c r="LPT54" s="734"/>
      <c r="LPU54" s="734"/>
      <c r="LPV54" s="734"/>
      <c r="LPW54" s="734"/>
      <c r="LPX54" s="734"/>
      <c r="LPY54" s="734"/>
      <c r="LPZ54" s="734"/>
      <c r="LQA54" s="734"/>
      <c r="LQB54" s="734"/>
      <c r="LQC54" s="734"/>
      <c r="LQD54" s="734"/>
      <c r="LQE54" s="734"/>
      <c r="LQF54" s="734"/>
      <c r="LQG54" s="734"/>
      <c r="LQH54" s="734"/>
      <c r="LQI54" s="734"/>
      <c r="LQJ54" s="734"/>
      <c r="LQK54" s="734"/>
      <c r="LQL54" s="734"/>
      <c r="LQM54" s="734"/>
      <c r="LQN54" s="734"/>
      <c r="LQO54" s="734"/>
      <c r="LQP54" s="734"/>
      <c r="LQQ54" s="734"/>
      <c r="LQR54" s="734"/>
      <c r="LQS54" s="734"/>
      <c r="LQT54" s="734"/>
      <c r="LQU54" s="734"/>
      <c r="LQV54" s="734"/>
      <c r="LQW54" s="734"/>
      <c r="LQX54" s="734"/>
      <c r="LQY54" s="734"/>
      <c r="LQZ54" s="734"/>
      <c r="LRA54" s="734"/>
      <c r="LRB54" s="734"/>
      <c r="LRC54" s="734"/>
      <c r="LRD54" s="734"/>
      <c r="LRE54" s="734"/>
      <c r="LRF54" s="734"/>
      <c r="LRG54" s="734"/>
      <c r="LRH54" s="734"/>
      <c r="LRI54" s="734"/>
      <c r="LRJ54" s="734"/>
      <c r="LRK54" s="734"/>
      <c r="LRL54" s="734"/>
      <c r="LRM54" s="734"/>
      <c r="LRN54" s="734"/>
      <c r="LRO54" s="734"/>
      <c r="LRP54" s="734"/>
      <c r="LRQ54" s="734"/>
      <c r="LRR54" s="734"/>
      <c r="LRS54" s="734"/>
      <c r="LRT54" s="734"/>
      <c r="LRU54" s="734"/>
      <c r="LRV54" s="734"/>
      <c r="LRW54" s="734"/>
      <c r="LRX54" s="734"/>
      <c r="LRY54" s="734"/>
      <c r="LRZ54" s="734"/>
      <c r="LSA54" s="734"/>
      <c r="LSB54" s="734"/>
      <c r="LSC54" s="734"/>
      <c r="LSD54" s="734"/>
      <c r="LSE54" s="734"/>
      <c r="LSF54" s="734"/>
      <c r="LSG54" s="734"/>
      <c r="LSH54" s="734"/>
      <c r="LSI54" s="734"/>
      <c r="LSJ54" s="734"/>
      <c r="LSK54" s="734"/>
      <c r="LSL54" s="734"/>
      <c r="LSM54" s="734"/>
      <c r="LSN54" s="734"/>
      <c r="LSO54" s="734"/>
      <c r="LSP54" s="734"/>
      <c r="LSQ54" s="734"/>
      <c r="LSR54" s="734"/>
      <c r="LSS54" s="734"/>
      <c r="LST54" s="734"/>
      <c r="LSU54" s="734"/>
      <c r="LSV54" s="734"/>
      <c r="LSW54" s="734"/>
      <c r="LSX54" s="734"/>
      <c r="LSY54" s="734"/>
      <c r="LSZ54" s="734"/>
      <c r="LTA54" s="734"/>
      <c r="LTB54" s="734"/>
      <c r="LTC54" s="734"/>
      <c r="LTD54" s="734"/>
      <c r="LTE54" s="734"/>
      <c r="LTF54" s="734"/>
      <c r="LTG54" s="734"/>
      <c r="LTH54" s="734"/>
      <c r="LTI54" s="734"/>
      <c r="LTJ54" s="734"/>
      <c r="LTK54" s="734"/>
      <c r="LTL54" s="734"/>
      <c r="LTM54" s="734"/>
      <c r="LTN54" s="734"/>
      <c r="LTO54" s="734"/>
      <c r="LTP54" s="734"/>
      <c r="LTQ54" s="734"/>
      <c r="LTR54" s="734"/>
      <c r="LTS54" s="734"/>
      <c r="LTT54" s="734"/>
      <c r="LTU54" s="734"/>
      <c r="LTV54" s="734"/>
      <c r="LTW54" s="734"/>
      <c r="LTX54" s="734"/>
      <c r="LTY54" s="734"/>
      <c r="LTZ54" s="734"/>
      <c r="LUA54" s="734"/>
      <c r="LUB54" s="734"/>
      <c r="LUC54" s="734"/>
      <c r="LUD54" s="734"/>
      <c r="LUE54" s="734"/>
      <c r="LUF54" s="734"/>
      <c r="LUG54" s="734"/>
      <c r="LUH54" s="734"/>
      <c r="LUI54" s="734"/>
      <c r="LUJ54" s="734"/>
      <c r="LUK54" s="734"/>
      <c r="LUL54" s="734"/>
      <c r="LUM54" s="734"/>
      <c r="LUN54" s="734"/>
      <c r="LUO54" s="734"/>
      <c r="LUP54" s="734"/>
      <c r="LUQ54" s="734"/>
      <c r="LUR54" s="734"/>
      <c r="LUS54" s="734"/>
      <c r="LUT54" s="734"/>
      <c r="LUU54" s="734"/>
      <c r="LUV54" s="734"/>
      <c r="LUW54" s="734"/>
      <c r="LUX54" s="734"/>
      <c r="LUY54" s="734"/>
      <c r="LUZ54" s="734"/>
      <c r="LVA54" s="734"/>
      <c r="LVB54" s="734"/>
      <c r="LVC54" s="734"/>
      <c r="LVD54" s="734"/>
      <c r="LVE54" s="734"/>
      <c r="LVF54" s="734"/>
      <c r="LVG54" s="734"/>
      <c r="LVH54" s="734"/>
      <c r="LVI54" s="734"/>
      <c r="LVJ54" s="734"/>
      <c r="LVK54" s="734"/>
      <c r="LVL54" s="734"/>
      <c r="LVM54" s="734"/>
      <c r="LVN54" s="734"/>
      <c r="LVO54" s="734"/>
      <c r="LVP54" s="734"/>
      <c r="LVQ54" s="734"/>
      <c r="LVR54" s="734"/>
      <c r="LVS54" s="734"/>
      <c r="LVT54" s="734"/>
      <c r="LVU54" s="734"/>
      <c r="LVV54" s="734"/>
      <c r="LVW54" s="734"/>
      <c r="LVX54" s="734"/>
      <c r="LVY54" s="734"/>
      <c r="LVZ54" s="734"/>
      <c r="LWA54" s="734"/>
      <c r="LWB54" s="734"/>
      <c r="LWC54" s="734"/>
      <c r="LWD54" s="734"/>
      <c r="LWE54" s="734"/>
      <c r="LWF54" s="734"/>
      <c r="LWG54" s="734"/>
      <c r="LWH54" s="734"/>
      <c r="LWI54" s="734"/>
      <c r="LWJ54" s="734"/>
      <c r="LWK54" s="734"/>
      <c r="LWL54" s="734"/>
      <c r="LWM54" s="734"/>
      <c r="LWN54" s="734"/>
      <c r="LWO54" s="734"/>
      <c r="LWP54" s="734"/>
      <c r="LWQ54" s="734"/>
      <c r="LWR54" s="734"/>
      <c r="LWS54" s="734"/>
      <c r="LWT54" s="734"/>
      <c r="LWU54" s="734"/>
      <c r="LWV54" s="734"/>
      <c r="LWW54" s="734"/>
      <c r="LWX54" s="734"/>
      <c r="LWY54" s="734"/>
      <c r="LWZ54" s="734"/>
      <c r="LXA54" s="734"/>
      <c r="LXB54" s="734"/>
      <c r="LXC54" s="734"/>
      <c r="LXD54" s="734"/>
      <c r="LXE54" s="734"/>
      <c r="LXF54" s="734"/>
      <c r="LXG54" s="734"/>
      <c r="LXH54" s="734"/>
      <c r="LXI54" s="734"/>
      <c r="LXJ54" s="734"/>
      <c r="LXK54" s="734"/>
      <c r="LXL54" s="734"/>
      <c r="LXM54" s="734"/>
      <c r="LXN54" s="734"/>
      <c r="LXO54" s="734"/>
      <c r="LXP54" s="734"/>
      <c r="LXQ54" s="734"/>
      <c r="LXR54" s="734"/>
      <c r="LXS54" s="734"/>
      <c r="LXT54" s="734"/>
      <c r="LXU54" s="734"/>
      <c r="LXV54" s="734"/>
      <c r="LXW54" s="734"/>
      <c r="LXX54" s="734"/>
      <c r="LXY54" s="734"/>
      <c r="LXZ54" s="734"/>
      <c r="LYA54" s="734"/>
      <c r="LYB54" s="734"/>
      <c r="LYC54" s="734"/>
      <c r="LYD54" s="734"/>
      <c r="LYE54" s="734"/>
      <c r="LYF54" s="734"/>
      <c r="LYG54" s="734"/>
      <c r="LYH54" s="734"/>
      <c r="LYI54" s="734"/>
      <c r="LYJ54" s="734"/>
      <c r="LYK54" s="734"/>
      <c r="LYL54" s="734"/>
      <c r="LYM54" s="734"/>
      <c r="LYN54" s="734"/>
      <c r="LYO54" s="734"/>
      <c r="LYP54" s="734"/>
      <c r="LYQ54" s="734"/>
      <c r="LYR54" s="734"/>
      <c r="LYS54" s="734"/>
      <c r="LYT54" s="734"/>
      <c r="LYU54" s="734"/>
      <c r="LYV54" s="734"/>
      <c r="LYW54" s="734"/>
      <c r="LYX54" s="734"/>
      <c r="LYY54" s="734"/>
      <c r="LYZ54" s="734"/>
      <c r="LZA54" s="734"/>
      <c r="LZB54" s="734"/>
      <c r="LZC54" s="734"/>
      <c r="LZD54" s="734"/>
      <c r="LZE54" s="734"/>
      <c r="LZF54" s="734"/>
      <c r="LZG54" s="734"/>
      <c r="LZH54" s="734"/>
      <c r="LZI54" s="734"/>
      <c r="LZJ54" s="734"/>
      <c r="LZK54" s="734"/>
      <c r="LZL54" s="734"/>
      <c r="LZM54" s="734"/>
      <c r="LZN54" s="734"/>
      <c r="LZO54" s="734"/>
      <c r="LZP54" s="734"/>
      <c r="LZQ54" s="734"/>
      <c r="LZR54" s="734"/>
      <c r="LZS54" s="734"/>
      <c r="LZT54" s="734"/>
      <c r="LZU54" s="734"/>
      <c r="LZV54" s="734"/>
      <c r="LZW54" s="734"/>
      <c r="LZX54" s="734"/>
      <c r="LZY54" s="734"/>
      <c r="LZZ54" s="734"/>
      <c r="MAA54" s="734"/>
      <c r="MAB54" s="734"/>
      <c r="MAC54" s="734"/>
      <c r="MAD54" s="734"/>
      <c r="MAE54" s="734"/>
      <c r="MAF54" s="734"/>
      <c r="MAG54" s="734"/>
      <c r="MAH54" s="734"/>
      <c r="MAI54" s="734"/>
      <c r="MAJ54" s="734"/>
      <c r="MAK54" s="734"/>
      <c r="MAL54" s="734"/>
      <c r="MAM54" s="734"/>
      <c r="MAN54" s="734"/>
      <c r="MAO54" s="734"/>
      <c r="MAP54" s="734"/>
      <c r="MAQ54" s="734"/>
      <c r="MAR54" s="734"/>
      <c r="MAS54" s="734"/>
      <c r="MAT54" s="734"/>
      <c r="MAU54" s="734"/>
      <c r="MAV54" s="734"/>
      <c r="MAW54" s="734"/>
      <c r="MAX54" s="734"/>
      <c r="MAY54" s="734"/>
      <c r="MAZ54" s="734"/>
      <c r="MBA54" s="734"/>
      <c r="MBB54" s="734"/>
      <c r="MBC54" s="734"/>
      <c r="MBD54" s="734"/>
      <c r="MBE54" s="734"/>
      <c r="MBF54" s="734"/>
      <c r="MBG54" s="734"/>
      <c r="MBH54" s="734"/>
      <c r="MBI54" s="734"/>
      <c r="MBJ54" s="734"/>
      <c r="MBK54" s="734"/>
      <c r="MBL54" s="734"/>
      <c r="MBM54" s="734"/>
      <c r="MBN54" s="734"/>
      <c r="MBO54" s="734"/>
      <c r="MBP54" s="734"/>
      <c r="MBQ54" s="734"/>
      <c r="MBR54" s="734"/>
      <c r="MBS54" s="734"/>
      <c r="MBT54" s="734"/>
      <c r="MBU54" s="734"/>
      <c r="MBV54" s="734"/>
      <c r="MBW54" s="734"/>
      <c r="MBX54" s="734"/>
      <c r="MBY54" s="734"/>
      <c r="MBZ54" s="734"/>
      <c r="MCA54" s="734"/>
      <c r="MCB54" s="734"/>
      <c r="MCC54" s="734"/>
      <c r="MCD54" s="734"/>
      <c r="MCE54" s="734"/>
      <c r="MCF54" s="734"/>
      <c r="MCG54" s="734"/>
      <c r="MCH54" s="734"/>
      <c r="MCI54" s="734"/>
      <c r="MCJ54" s="734"/>
      <c r="MCK54" s="734"/>
      <c r="MCL54" s="734"/>
      <c r="MCM54" s="734"/>
      <c r="MCN54" s="734"/>
      <c r="MCO54" s="734"/>
      <c r="MCP54" s="734"/>
      <c r="MCQ54" s="734"/>
      <c r="MCR54" s="734"/>
      <c r="MCS54" s="734"/>
      <c r="MCT54" s="734"/>
      <c r="MCU54" s="734"/>
      <c r="MCV54" s="734"/>
      <c r="MCW54" s="734"/>
      <c r="MCX54" s="734"/>
      <c r="MCY54" s="734"/>
      <c r="MCZ54" s="734"/>
      <c r="MDA54" s="734"/>
      <c r="MDB54" s="734"/>
      <c r="MDC54" s="734"/>
      <c r="MDD54" s="734"/>
      <c r="MDE54" s="734"/>
      <c r="MDF54" s="734"/>
      <c r="MDG54" s="734"/>
      <c r="MDH54" s="734"/>
      <c r="MDI54" s="734"/>
      <c r="MDJ54" s="734"/>
      <c r="MDK54" s="734"/>
      <c r="MDL54" s="734"/>
      <c r="MDM54" s="734"/>
      <c r="MDN54" s="734"/>
      <c r="MDO54" s="734"/>
      <c r="MDP54" s="734"/>
      <c r="MDQ54" s="734"/>
      <c r="MDR54" s="734"/>
      <c r="MDS54" s="734"/>
      <c r="MDT54" s="734"/>
      <c r="MDU54" s="734"/>
      <c r="MDV54" s="734"/>
      <c r="MDW54" s="734"/>
      <c r="MDX54" s="734"/>
      <c r="MDY54" s="734"/>
      <c r="MDZ54" s="734"/>
      <c r="MEA54" s="734"/>
      <c r="MEB54" s="734"/>
      <c r="MEC54" s="734"/>
      <c r="MED54" s="734"/>
      <c r="MEE54" s="734"/>
      <c r="MEF54" s="734"/>
      <c r="MEG54" s="734"/>
      <c r="MEH54" s="734"/>
      <c r="MEI54" s="734"/>
      <c r="MEJ54" s="734"/>
      <c r="MEK54" s="734"/>
      <c r="MEL54" s="734"/>
      <c r="MEM54" s="734"/>
      <c r="MEN54" s="734"/>
      <c r="MEO54" s="734"/>
      <c r="MEP54" s="734"/>
      <c r="MEQ54" s="734"/>
      <c r="MER54" s="734"/>
      <c r="MES54" s="734"/>
      <c r="MET54" s="734"/>
      <c r="MEU54" s="734"/>
      <c r="MEV54" s="734"/>
      <c r="MEW54" s="734"/>
      <c r="MEX54" s="734"/>
      <c r="MEY54" s="734"/>
      <c r="MEZ54" s="734"/>
      <c r="MFA54" s="734"/>
      <c r="MFB54" s="734"/>
      <c r="MFC54" s="734"/>
      <c r="MFD54" s="734"/>
      <c r="MFE54" s="734"/>
      <c r="MFF54" s="734"/>
      <c r="MFG54" s="734"/>
      <c r="MFH54" s="734"/>
      <c r="MFI54" s="734"/>
      <c r="MFJ54" s="734"/>
      <c r="MFK54" s="734"/>
      <c r="MFL54" s="734"/>
      <c r="MFM54" s="734"/>
      <c r="MFN54" s="734"/>
      <c r="MFO54" s="734"/>
      <c r="MFP54" s="734"/>
      <c r="MFQ54" s="734"/>
      <c r="MFR54" s="734"/>
      <c r="MFS54" s="734"/>
      <c r="MFT54" s="734"/>
      <c r="MFU54" s="734"/>
      <c r="MFV54" s="734"/>
      <c r="MFW54" s="734"/>
      <c r="MFX54" s="734"/>
      <c r="MFY54" s="734"/>
      <c r="MFZ54" s="734"/>
      <c r="MGA54" s="734"/>
      <c r="MGB54" s="734"/>
      <c r="MGC54" s="734"/>
      <c r="MGD54" s="734"/>
      <c r="MGE54" s="734"/>
      <c r="MGF54" s="734"/>
      <c r="MGG54" s="734"/>
      <c r="MGH54" s="734"/>
      <c r="MGI54" s="734"/>
      <c r="MGJ54" s="734"/>
      <c r="MGK54" s="734"/>
      <c r="MGL54" s="734"/>
      <c r="MGM54" s="734"/>
      <c r="MGN54" s="734"/>
      <c r="MGO54" s="734"/>
      <c r="MGP54" s="734"/>
      <c r="MGQ54" s="734"/>
      <c r="MGR54" s="734"/>
      <c r="MGS54" s="734"/>
      <c r="MGT54" s="734"/>
      <c r="MGU54" s="734"/>
      <c r="MGV54" s="734"/>
      <c r="MGW54" s="734"/>
      <c r="MGX54" s="734"/>
      <c r="MGY54" s="734"/>
      <c r="MGZ54" s="734"/>
      <c r="MHA54" s="734"/>
      <c r="MHB54" s="734"/>
      <c r="MHC54" s="734"/>
      <c r="MHD54" s="734"/>
      <c r="MHE54" s="734"/>
      <c r="MHF54" s="734"/>
      <c r="MHG54" s="734"/>
      <c r="MHH54" s="734"/>
      <c r="MHI54" s="734"/>
      <c r="MHJ54" s="734"/>
      <c r="MHK54" s="734"/>
      <c r="MHL54" s="734"/>
      <c r="MHM54" s="734"/>
      <c r="MHN54" s="734"/>
      <c r="MHO54" s="734"/>
      <c r="MHP54" s="734"/>
      <c r="MHQ54" s="734"/>
      <c r="MHR54" s="734"/>
      <c r="MHS54" s="734"/>
      <c r="MHT54" s="734"/>
      <c r="MHU54" s="734"/>
      <c r="MHV54" s="734"/>
      <c r="MHW54" s="734"/>
      <c r="MHX54" s="734"/>
      <c r="MHY54" s="734"/>
      <c r="MHZ54" s="734"/>
      <c r="MIA54" s="734"/>
      <c r="MIB54" s="734"/>
      <c r="MIC54" s="734"/>
      <c r="MID54" s="734"/>
      <c r="MIE54" s="734"/>
      <c r="MIF54" s="734"/>
      <c r="MIG54" s="734"/>
      <c r="MIH54" s="734"/>
      <c r="MII54" s="734"/>
      <c r="MIJ54" s="734"/>
      <c r="MIK54" s="734"/>
      <c r="MIL54" s="734"/>
      <c r="MIM54" s="734"/>
      <c r="MIN54" s="734"/>
      <c r="MIO54" s="734"/>
      <c r="MIP54" s="734"/>
      <c r="MIQ54" s="734"/>
      <c r="MIR54" s="734"/>
      <c r="MIS54" s="734"/>
      <c r="MIT54" s="734"/>
      <c r="MIU54" s="734"/>
      <c r="MIV54" s="734"/>
      <c r="MIW54" s="734"/>
      <c r="MIX54" s="734"/>
      <c r="MIY54" s="734"/>
      <c r="MIZ54" s="734"/>
      <c r="MJA54" s="734"/>
      <c r="MJB54" s="734"/>
      <c r="MJC54" s="734"/>
      <c r="MJD54" s="734"/>
      <c r="MJE54" s="734"/>
      <c r="MJF54" s="734"/>
      <c r="MJG54" s="734"/>
      <c r="MJH54" s="734"/>
      <c r="MJI54" s="734"/>
      <c r="MJJ54" s="734"/>
      <c r="MJK54" s="734"/>
      <c r="MJL54" s="734"/>
      <c r="MJM54" s="734"/>
      <c r="MJN54" s="734"/>
      <c r="MJO54" s="734"/>
      <c r="MJP54" s="734"/>
      <c r="MJQ54" s="734"/>
      <c r="MJR54" s="734"/>
      <c r="MJS54" s="734"/>
      <c r="MJT54" s="734"/>
      <c r="MJU54" s="734"/>
      <c r="MJV54" s="734"/>
      <c r="MJW54" s="734"/>
      <c r="MJX54" s="734"/>
      <c r="MJY54" s="734"/>
      <c r="MJZ54" s="734"/>
      <c r="MKA54" s="734"/>
      <c r="MKB54" s="734"/>
      <c r="MKC54" s="734"/>
      <c r="MKD54" s="734"/>
      <c r="MKE54" s="734"/>
      <c r="MKF54" s="734"/>
      <c r="MKG54" s="734"/>
      <c r="MKH54" s="734"/>
      <c r="MKI54" s="734"/>
      <c r="MKJ54" s="734"/>
      <c r="MKK54" s="734"/>
      <c r="MKL54" s="734"/>
      <c r="MKM54" s="734"/>
      <c r="MKN54" s="734"/>
      <c r="MKO54" s="734"/>
      <c r="MKP54" s="734"/>
      <c r="MKQ54" s="734"/>
      <c r="MKR54" s="734"/>
      <c r="MKS54" s="734"/>
      <c r="MKT54" s="734"/>
      <c r="MKU54" s="734"/>
      <c r="MKV54" s="734"/>
      <c r="MKW54" s="734"/>
      <c r="MKX54" s="734"/>
      <c r="MKY54" s="734"/>
      <c r="MKZ54" s="734"/>
      <c r="MLA54" s="734"/>
      <c r="MLB54" s="734"/>
      <c r="MLC54" s="734"/>
      <c r="MLD54" s="734"/>
      <c r="MLE54" s="734"/>
      <c r="MLF54" s="734"/>
      <c r="MLG54" s="734"/>
      <c r="MLH54" s="734"/>
      <c r="MLI54" s="734"/>
      <c r="MLJ54" s="734"/>
      <c r="MLK54" s="734"/>
      <c r="MLL54" s="734"/>
      <c r="MLM54" s="734"/>
      <c r="MLN54" s="734"/>
      <c r="MLO54" s="734"/>
      <c r="MLP54" s="734"/>
      <c r="MLQ54" s="734"/>
      <c r="MLR54" s="734"/>
      <c r="MLS54" s="734"/>
      <c r="MLT54" s="734"/>
      <c r="MLU54" s="734"/>
      <c r="MLV54" s="734"/>
      <c r="MLW54" s="734"/>
      <c r="MLX54" s="734"/>
      <c r="MLY54" s="734"/>
      <c r="MLZ54" s="734"/>
      <c r="MMA54" s="734"/>
      <c r="MMB54" s="734"/>
      <c r="MMC54" s="734"/>
      <c r="MMD54" s="734"/>
      <c r="MME54" s="734"/>
      <c r="MMF54" s="734"/>
      <c r="MMG54" s="734"/>
      <c r="MMH54" s="734"/>
      <c r="MMI54" s="734"/>
      <c r="MMJ54" s="734"/>
      <c r="MMK54" s="734"/>
      <c r="MML54" s="734"/>
      <c r="MMM54" s="734"/>
      <c r="MMN54" s="734"/>
      <c r="MMO54" s="734"/>
      <c r="MMP54" s="734"/>
      <c r="MMQ54" s="734"/>
      <c r="MMR54" s="734"/>
      <c r="MMS54" s="734"/>
      <c r="MMT54" s="734"/>
      <c r="MMU54" s="734"/>
      <c r="MMV54" s="734"/>
      <c r="MMW54" s="734"/>
      <c r="MMX54" s="734"/>
      <c r="MMY54" s="734"/>
      <c r="MMZ54" s="734"/>
      <c r="MNA54" s="734"/>
      <c r="MNB54" s="734"/>
      <c r="MNC54" s="734"/>
      <c r="MND54" s="734"/>
      <c r="MNE54" s="734"/>
      <c r="MNF54" s="734"/>
      <c r="MNG54" s="734"/>
      <c r="MNH54" s="734"/>
      <c r="MNI54" s="734"/>
      <c r="MNJ54" s="734"/>
      <c r="MNK54" s="734"/>
      <c r="MNL54" s="734"/>
      <c r="MNM54" s="734"/>
      <c r="MNN54" s="734"/>
      <c r="MNO54" s="734"/>
      <c r="MNP54" s="734"/>
      <c r="MNQ54" s="734"/>
      <c r="MNR54" s="734"/>
      <c r="MNS54" s="734"/>
      <c r="MNT54" s="734"/>
      <c r="MNU54" s="734"/>
      <c r="MNV54" s="734"/>
      <c r="MNW54" s="734"/>
      <c r="MNX54" s="734"/>
      <c r="MNY54" s="734"/>
      <c r="MNZ54" s="734"/>
      <c r="MOA54" s="734"/>
      <c r="MOB54" s="734"/>
      <c r="MOC54" s="734"/>
      <c r="MOD54" s="734"/>
      <c r="MOE54" s="734"/>
      <c r="MOF54" s="734"/>
      <c r="MOG54" s="734"/>
      <c r="MOH54" s="734"/>
      <c r="MOI54" s="734"/>
      <c r="MOJ54" s="734"/>
      <c r="MOK54" s="734"/>
      <c r="MOL54" s="734"/>
      <c r="MOM54" s="734"/>
      <c r="MON54" s="734"/>
      <c r="MOO54" s="734"/>
      <c r="MOP54" s="734"/>
      <c r="MOQ54" s="734"/>
      <c r="MOR54" s="734"/>
      <c r="MOS54" s="734"/>
      <c r="MOT54" s="734"/>
      <c r="MOU54" s="734"/>
      <c r="MOV54" s="734"/>
      <c r="MOW54" s="734"/>
      <c r="MOX54" s="734"/>
      <c r="MOY54" s="734"/>
      <c r="MOZ54" s="734"/>
      <c r="MPA54" s="734"/>
      <c r="MPB54" s="734"/>
      <c r="MPC54" s="734"/>
      <c r="MPD54" s="734"/>
      <c r="MPE54" s="734"/>
      <c r="MPF54" s="734"/>
      <c r="MPG54" s="734"/>
      <c r="MPH54" s="734"/>
      <c r="MPI54" s="734"/>
      <c r="MPJ54" s="734"/>
      <c r="MPK54" s="734"/>
      <c r="MPL54" s="734"/>
      <c r="MPM54" s="734"/>
      <c r="MPN54" s="734"/>
      <c r="MPO54" s="734"/>
      <c r="MPP54" s="734"/>
      <c r="MPQ54" s="734"/>
      <c r="MPR54" s="734"/>
      <c r="MPS54" s="734"/>
      <c r="MPT54" s="734"/>
      <c r="MPU54" s="734"/>
      <c r="MPV54" s="734"/>
      <c r="MPW54" s="734"/>
      <c r="MPX54" s="734"/>
      <c r="MPY54" s="734"/>
      <c r="MPZ54" s="734"/>
      <c r="MQA54" s="734"/>
      <c r="MQB54" s="734"/>
      <c r="MQC54" s="734"/>
      <c r="MQD54" s="734"/>
      <c r="MQE54" s="734"/>
      <c r="MQF54" s="734"/>
      <c r="MQG54" s="734"/>
      <c r="MQH54" s="734"/>
      <c r="MQI54" s="734"/>
      <c r="MQJ54" s="734"/>
      <c r="MQK54" s="734"/>
      <c r="MQL54" s="734"/>
      <c r="MQM54" s="734"/>
      <c r="MQN54" s="734"/>
      <c r="MQO54" s="734"/>
      <c r="MQP54" s="734"/>
      <c r="MQQ54" s="734"/>
      <c r="MQR54" s="734"/>
      <c r="MQS54" s="734"/>
      <c r="MQT54" s="734"/>
      <c r="MQU54" s="734"/>
      <c r="MQV54" s="734"/>
      <c r="MQW54" s="734"/>
      <c r="MQX54" s="734"/>
      <c r="MQY54" s="734"/>
      <c r="MQZ54" s="734"/>
      <c r="MRA54" s="734"/>
      <c r="MRB54" s="734"/>
      <c r="MRC54" s="734"/>
      <c r="MRD54" s="734"/>
      <c r="MRE54" s="734"/>
      <c r="MRF54" s="734"/>
      <c r="MRG54" s="734"/>
      <c r="MRH54" s="734"/>
      <c r="MRI54" s="734"/>
      <c r="MRJ54" s="734"/>
      <c r="MRK54" s="734"/>
      <c r="MRL54" s="734"/>
      <c r="MRM54" s="734"/>
      <c r="MRN54" s="734"/>
      <c r="MRO54" s="734"/>
      <c r="MRP54" s="734"/>
      <c r="MRQ54" s="734"/>
      <c r="MRR54" s="734"/>
      <c r="MRS54" s="734"/>
      <c r="MRT54" s="734"/>
      <c r="MRU54" s="734"/>
      <c r="MRV54" s="734"/>
      <c r="MRW54" s="734"/>
      <c r="MRX54" s="734"/>
      <c r="MRY54" s="734"/>
      <c r="MRZ54" s="734"/>
      <c r="MSA54" s="734"/>
      <c r="MSB54" s="734"/>
      <c r="MSC54" s="734"/>
      <c r="MSD54" s="734"/>
      <c r="MSE54" s="734"/>
      <c r="MSF54" s="734"/>
      <c r="MSG54" s="734"/>
      <c r="MSH54" s="734"/>
      <c r="MSI54" s="734"/>
      <c r="MSJ54" s="734"/>
      <c r="MSK54" s="734"/>
      <c r="MSL54" s="734"/>
      <c r="MSM54" s="734"/>
      <c r="MSN54" s="734"/>
      <c r="MSO54" s="734"/>
      <c r="MSP54" s="734"/>
      <c r="MSQ54" s="734"/>
      <c r="MSR54" s="734"/>
      <c r="MSS54" s="734"/>
      <c r="MST54" s="734"/>
      <c r="MSU54" s="734"/>
      <c r="MSV54" s="734"/>
      <c r="MSW54" s="734"/>
      <c r="MSX54" s="734"/>
      <c r="MSY54" s="734"/>
      <c r="MSZ54" s="734"/>
      <c r="MTA54" s="734"/>
      <c r="MTB54" s="734"/>
      <c r="MTC54" s="734"/>
      <c r="MTD54" s="734"/>
      <c r="MTE54" s="734"/>
      <c r="MTF54" s="734"/>
      <c r="MTG54" s="734"/>
      <c r="MTH54" s="734"/>
      <c r="MTI54" s="734"/>
      <c r="MTJ54" s="734"/>
      <c r="MTK54" s="734"/>
      <c r="MTL54" s="734"/>
      <c r="MTM54" s="734"/>
      <c r="MTN54" s="734"/>
      <c r="MTO54" s="734"/>
      <c r="MTP54" s="734"/>
      <c r="MTQ54" s="734"/>
      <c r="MTR54" s="734"/>
      <c r="MTS54" s="734"/>
      <c r="MTT54" s="734"/>
      <c r="MTU54" s="734"/>
      <c r="MTV54" s="734"/>
      <c r="MTW54" s="734"/>
      <c r="MTX54" s="734"/>
      <c r="MTY54" s="734"/>
      <c r="MTZ54" s="734"/>
      <c r="MUA54" s="734"/>
      <c r="MUB54" s="734"/>
      <c r="MUC54" s="734"/>
      <c r="MUD54" s="734"/>
      <c r="MUE54" s="734"/>
      <c r="MUF54" s="734"/>
      <c r="MUG54" s="734"/>
      <c r="MUH54" s="734"/>
      <c r="MUI54" s="734"/>
      <c r="MUJ54" s="734"/>
      <c r="MUK54" s="734"/>
      <c r="MUL54" s="734"/>
      <c r="MUM54" s="734"/>
      <c r="MUN54" s="734"/>
      <c r="MUO54" s="734"/>
      <c r="MUP54" s="734"/>
      <c r="MUQ54" s="734"/>
      <c r="MUR54" s="734"/>
      <c r="MUS54" s="734"/>
      <c r="MUT54" s="734"/>
      <c r="MUU54" s="734"/>
      <c r="MUV54" s="734"/>
      <c r="MUW54" s="734"/>
      <c r="MUX54" s="734"/>
      <c r="MUY54" s="734"/>
      <c r="MUZ54" s="734"/>
      <c r="MVA54" s="734"/>
      <c r="MVB54" s="734"/>
      <c r="MVC54" s="734"/>
      <c r="MVD54" s="734"/>
      <c r="MVE54" s="734"/>
      <c r="MVF54" s="734"/>
      <c r="MVG54" s="734"/>
      <c r="MVH54" s="734"/>
      <c r="MVI54" s="734"/>
      <c r="MVJ54" s="734"/>
      <c r="MVK54" s="734"/>
      <c r="MVL54" s="734"/>
      <c r="MVM54" s="734"/>
      <c r="MVN54" s="734"/>
      <c r="MVO54" s="734"/>
      <c r="MVP54" s="734"/>
      <c r="MVQ54" s="734"/>
      <c r="MVR54" s="734"/>
      <c r="MVS54" s="734"/>
      <c r="MVT54" s="734"/>
      <c r="MVU54" s="734"/>
      <c r="MVV54" s="734"/>
      <c r="MVW54" s="734"/>
      <c r="MVX54" s="734"/>
      <c r="MVY54" s="734"/>
      <c r="MVZ54" s="734"/>
      <c r="MWA54" s="734"/>
      <c r="MWB54" s="734"/>
      <c r="MWC54" s="734"/>
      <c r="MWD54" s="734"/>
      <c r="MWE54" s="734"/>
      <c r="MWF54" s="734"/>
      <c r="MWG54" s="734"/>
      <c r="MWH54" s="734"/>
      <c r="MWI54" s="734"/>
      <c r="MWJ54" s="734"/>
      <c r="MWK54" s="734"/>
      <c r="MWL54" s="734"/>
      <c r="MWM54" s="734"/>
      <c r="MWN54" s="734"/>
      <c r="MWO54" s="734"/>
      <c r="MWP54" s="734"/>
      <c r="MWQ54" s="734"/>
      <c r="MWR54" s="734"/>
      <c r="MWS54" s="734"/>
      <c r="MWT54" s="734"/>
      <c r="MWU54" s="734"/>
      <c r="MWV54" s="734"/>
      <c r="MWW54" s="734"/>
      <c r="MWX54" s="734"/>
      <c r="MWY54" s="734"/>
      <c r="MWZ54" s="734"/>
      <c r="MXA54" s="734"/>
      <c r="MXB54" s="734"/>
      <c r="MXC54" s="734"/>
      <c r="MXD54" s="734"/>
      <c r="MXE54" s="734"/>
      <c r="MXF54" s="734"/>
      <c r="MXG54" s="734"/>
      <c r="MXH54" s="734"/>
      <c r="MXI54" s="734"/>
      <c r="MXJ54" s="734"/>
      <c r="MXK54" s="734"/>
      <c r="MXL54" s="734"/>
      <c r="MXM54" s="734"/>
      <c r="MXN54" s="734"/>
      <c r="MXO54" s="734"/>
      <c r="MXP54" s="734"/>
      <c r="MXQ54" s="734"/>
      <c r="MXR54" s="734"/>
      <c r="MXS54" s="734"/>
      <c r="MXT54" s="734"/>
      <c r="MXU54" s="734"/>
      <c r="MXV54" s="734"/>
      <c r="MXW54" s="734"/>
      <c r="MXX54" s="734"/>
      <c r="MXY54" s="734"/>
      <c r="MXZ54" s="734"/>
      <c r="MYA54" s="734"/>
      <c r="MYB54" s="734"/>
      <c r="MYC54" s="734"/>
      <c r="MYD54" s="734"/>
      <c r="MYE54" s="734"/>
      <c r="MYF54" s="734"/>
      <c r="MYG54" s="734"/>
      <c r="MYH54" s="734"/>
      <c r="MYI54" s="734"/>
      <c r="MYJ54" s="734"/>
      <c r="MYK54" s="734"/>
      <c r="MYL54" s="734"/>
      <c r="MYM54" s="734"/>
      <c r="MYN54" s="734"/>
      <c r="MYO54" s="734"/>
      <c r="MYP54" s="734"/>
      <c r="MYQ54" s="734"/>
      <c r="MYR54" s="734"/>
      <c r="MYS54" s="734"/>
      <c r="MYT54" s="734"/>
      <c r="MYU54" s="734"/>
      <c r="MYV54" s="734"/>
      <c r="MYW54" s="734"/>
      <c r="MYX54" s="734"/>
      <c r="MYY54" s="734"/>
      <c r="MYZ54" s="734"/>
      <c r="MZA54" s="734"/>
      <c r="MZB54" s="734"/>
      <c r="MZC54" s="734"/>
      <c r="MZD54" s="734"/>
      <c r="MZE54" s="734"/>
      <c r="MZF54" s="734"/>
      <c r="MZG54" s="734"/>
      <c r="MZH54" s="734"/>
      <c r="MZI54" s="734"/>
      <c r="MZJ54" s="734"/>
      <c r="MZK54" s="734"/>
      <c r="MZL54" s="734"/>
      <c r="MZM54" s="734"/>
      <c r="MZN54" s="734"/>
      <c r="MZO54" s="734"/>
      <c r="MZP54" s="734"/>
      <c r="MZQ54" s="734"/>
      <c r="MZR54" s="734"/>
      <c r="MZS54" s="734"/>
      <c r="MZT54" s="734"/>
      <c r="MZU54" s="734"/>
      <c r="MZV54" s="734"/>
      <c r="MZW54" s="734"/>
      <c r="MZX54" s="734"/>
      <c r="MZY54" s="734"/>
      <c r="MZZ54" s="734"/>
      <c r="NAA54" s="734"/>
      <c r="NAB54" s="734"/>
      <c r="NAC54" s="734"/>
      <c r="NAD54" s="734"/>
      <c r="NAE54" s="734"/>
      <c r="NAF54" s="734"/>
      <c r="NAG54" s="734"/>
      <c r="NAH54" s="734"/>
      <c r="NAI54" s="734"/>
      <c r="NAJ54" s="734"/>
      <c r="NAK54" s="734"/>
      <c r="NAL54" s="734"/>
      <c r="NAM54" s="734"/>
      <c r="NAN54" s="734"/>
      <c r="NAO54" s="734"/>
      <c r="NAP54" s="734"/>
      <c r="NAQ54" s="734"/>
      <c r="NAR54" s="734"/>
      <c r="NAS54" s="734"/>
      <c r="NAT54" s="734"/>
      <c r="NAU54" s="734"/>
      <c r="NAV54" s="734"/>
      <c r="NAW54" s="734"/>
      <c r="NAX54" s="734"/>
      <c r="NAY54" s="734"/>
      <c r="NAZ54" s="734"/>
      <c r="NBA54" s="734"/>
      <c r="NBB54" s="734"/>
      <c r="NBC54" s="734"/>
      <c r="NBD54" s="734"/>
      <c r="NBE54" s="734"/>
      <c r="NBF54" s="734"/>
      <c r="NBG54" s="734"/>
      <c r="NBH54" s="734"/>
      <c r="NBI54" s="734"/>
      <c r="NBJ54" s="734"/>
      <c r="NBK54" s="734"/>
      <c r="NBL54" s="734"/>
      <c r="NBM54" s="734"/>
      <c r="NBN54" s="734"/>
      <c r="NBO54" s="734"/>
      <c r="NBP54" s="734"/>
      <c r="NBQ54" s="734"/>
      <c r="NBR54" s="734"/>
      <c r="NBS54" s="734"/>
      <c r="NBT54" s="734"/>
      <c r="NBU54" s="734"/>
      <c r="NBV54" s="734"/>
      <c r="NBW54" s="734"/>
      <c r="NBX54" s="734"/>
      <c r="NBY54" s="734"/>
      <c r="NBZ54" s="734"/>
      <c r="NCA54" s="734"/>
      <c r="NCB54" s="734"/>
      <c r="NCC54" s="734"/>
      <c r="NCD54" s="734"/>
      <c r="NCE54" s="734"/>
      <c r="NCF54" s="734"/>
      <c r="NCG54" s="734"/>
      <c r="NCH54" s="734"/>
      <c r="NCI54" s="734"/>
      <c r="NCJ54" s="734"/>
      <c r="NCK54" s="734"/>
      <c r="NCL54" s="734"/>
      <c r="NCM54" s="734"/>
      <c r="NCN54" s="734"/>
      <c r="NCO54" s="734"/>
      <c r="NCP54" s="734"/>
      <c r="NCQ54" s="734"/>
      <c r="NCR54" s="734"/>
      <c r="NCS54" s="734"/>
      <c r="NCT54" s="734"/>
      <c r="NCU54" s="734"/>
      <c r="NCV54" s="734"/>
      <c r="NCW54" s="734"/>
      <c r="NCX54" s="734"/>
      <c r="NCY54" s="734"/>
      <c r="NCZ54" s="734"/>
      <c r="NDA54" s="734"/>
      <c r="NDB54" s="734"/>
      <c r="NDC54" s="734"/>
      <c r="NDD54" s="734"/>
      <c r="NDE54" s="734"/>
      <c r="NDF54" s="734"/>
      <c r="NDG54" s="734"/>
      <c r="NDH54" s="734"/>
      <c r="NDI54" s="734"/>
      <c r="NDJ54" s="734"/>
      <c r="NDK54" s="734"/>
      <c r="NDL54" s="734"/>
      <c r="NDM54" s="734"/>
      <c r="NDN54" s="734"/>
      <c r="NDO54" s="734"/>
      <c r="NDP54" s="734"/>
      <c r="NDQ54" s="734"/>
      <c r="NDR54" s="734"/>
      <c r="NDS54" s="734"/>
      <c r="NDT54" s="734"/>
      <c r="NDU54" s="734"/>
      <c r="NDV54" s="734"/>
      <c r="NDW54" s="734"/>
      <c r="NDX54" s="734"/>
      <c r="NDY54" s="734"/>
      <c r="NDZ54" s="734"/>
      <c r="NEA54" s="734"/>
      <c r="NEB54" s="734"/>
      <c r="NEC54" s="734"/>
      <c r="NED54" s="734"/>
      <c r="NEE54" s="734"/>
      <c r="NEF54" s="734"/>
      <c r="NEG54" s="734"/>
      <c r="NEH54" s="734"/>
      <c r="NEI54" s="734"/>
      <c r="NEJ54" s="734"/>
      <c r="NEK54" s="734"/>
      <c r="NEL54" s="734"/>
      <c r="NEM54" s="734"/>
      <c r="NEN54" s="734"/>
      <c r="NEO54" s="734"/>
      <c r="NEP54" s="734"/>
      <c r="NEQ54" s="734"/>
      <c r="NER54" s="734"/>
      <c r="NES54" s="734"/>
      <c r="NET54" s="734"/>
      <c r="NEU54" s="734"/>
      <c r="NEV54" s="734"/>
      <c r="NEW54" s="734"/>
      <c r="NEX54" s="734"/>
      <c r="NEY54" s="734"/>
      <c r="NEZ54" s="734"/>
      <c r="NFA54" s="734"/>
      <c r="NFB54" s="734"/>
      <c r="NFC54" s="734"/>
      <c r="NFD54" s="734"/>
      <c r="NFE54" s="734"/>
      <c r="NFF54" s="734"/>
      <c r="NFG54" s="734"/>
      <c r="NFH54" s="734"/>
      <c r="NFI54" s="734"/>
      <c r="NFJ54" s="734"/>
      <c r="NFK54" s="734"/>
      <c r="NFL54" s="734"/>
      <c r="NFM54" s="734"/>
      <c r="NFN54" s="734"/>
      <c r="NFO54" s="734"/>
      <c r="NFP54" s="734"/>
      <c r="NFQ54" s="734"/>
      <c r="NFR54" s="734"/>
      <c r="NFS54" s="734"/>
      <c r="NFT54" s="734"/>
      <c r="NFU54" s="734"/>
      <c r="NFV54" s="734"/>
      <c r="NFW54" s="734"/>
      <c r="NFX54" s="734"/>
      <c r="NFY54" s="734"/>
      <c r="NFZ54" s="734"/>
      <c r="NGA54" s="734"/>
      <c r="NGB54" s="734"/>
      <c r="NGC54" s="734"/>
      <c r="NGD54" s="734"/>
      <c r="NGE54" s="734"/>
      <c r="NGF54" s="734"/>
      <c r="NGG54" s="734"/>
      <c r="NGH54" s="734"/>
      <c r="NGI54" s="734"/>
      <c r="NGJ54" s="734"/>
      <c r="NGK54" s="734"/>
      <c r="NGL54" s="734"/>
      <c r="NGM54" s="734"/>
      <c r="NGN54" s="734"/>
      <c r="NGO54" s="734"/>
      <c r="NGP54" s="734"/>
      <c r="NGQ54" s="734"/>
      <c r="NGR54" s="734"/>
      <c r="NGS54" s="734"/>
      <c r="NGT54" s="734"/>
      <c r="NGU54" s="734"/>
      <c r="NGV54" s="734"/>
      <c r="NGW54" s="734"/>
      <c r="NGX54" s="734"/>
      <c r="NGY54" s="734"/>
      <c r="NGZ54" s="734"/>
      <c r="NHA54" s="734"/>
      <c r="NHB54" s="734"/>
      <c r="NHC54" s="734"/>
      <c r="NHD54" s="734"/>
      <c r="NHE54" s="734"/>
      <c r="NHF54" s="734"/>
      <c r="NHG54" s="734"/>
      <c r="NHH54" s="734"/>
      <c r="NHI54" s="734"/>
      <c r="NHJ54" s="734"/>
      <c r="NHK54" s="734"/>
      <c r="NHL54" s="734"/>
      <c r="NHM54" s="734"/>
      <c r="NHN54" s="734"/>
      <c r="NHO54" s="734"/>
      <c r="NHP54" s="734"/>
      <c r="NHQ54" s="734"/>
      <c r="NHR54" s="734"/>
      <c r="NHS54" s="734"/>
      <c r="NHT54" s="734"/>
      <c r="NHU54" s="734"/>
      <c r="NHV54" s="734"/>
      <c r="NHW54" s="734"/>
      <c r="NHX54" s="734"/>
      <c r="NHY54" s="734"/>
      <c r="NHZ54" s="734"/>
      <c r="NIA54" s="734"/>
      <c r="NIB54" s="734"/>
      <c r="NIC54" s="734"/>
      <c r="NID54" s="734"/>
      <c r="NIE54" s="734"/>
      <c r="NIF54" s="734"/>
      <c r="NIG54" s="734"/>
      <c r="NIH54" s="734"/>
      <c r="NII54" s="734"/>
      <c r="NIJ54" s="734"/>
      <c r="NIK54" s="734"/>
      <c r="NIL54" s="734"/>
      <c r="NIM54" s="734"/>
      <c r="NIN54" s="734"/>
      <c r="NIO54" s="734"/>
      <c r="NIP54" s="734"/>
      <c r="NIQ54" s="734"/>
      <c r="NIR54" s="734"/>
      <c r="NIS54" s="734"/>
      <c r="NIT54" s="734"/>
      <c r="NIU54" s="734"/>
      <c r="NIV54" s="734"/>
      <c r="NIW54" s="734"/>
      <c r="NIX54" s="734"/>
      <c r="NIY54" s="734"/>
      <c r="NIZ54" s="734"/>
      <c r="NJA54" s="734"/>
      <c r="NJB54" s="734"/>
      <c r="NJC54" s="734"/>
      <c r="NJD54" s="734"/>
      <c r="NJE54" s="734"/>
      <c r="NJF54" s="734"/>
      <c r="NJG54" s="734"/>
      <c r="NJH54" s="734"/>
      <c r="NJI54" s="734"/>
      <c r="NJJ54" s="734"/>
      <c r="NJK54" s="734"/>
      <c r="NJL54" s="734"/>
      <c r="NJM54" s="734"/>
      <c r="NJN54" s="734"/>
      <c r="NJO54" s="734"/>
      <c r="NJP54" s="734"/>
      <c r="NJQ54" s="734"/>
      <c r="NJR54" s="734"/>
      <c r="NJS54" s="734"/>
      <c r="NJT54" s="734"/>
      <c r="NJU54" s="734"/>
      <c r="NJV54" s="734"/>
      <c r="NJW54" s="734"/>
      <c r="NJX54" s="734"/>
      <c r="NJY54" s="734"/>
      <c r="NJZ54" s="734"/>
      <c r="NKA54" s="734"/>
      <c r="NKB54" s="734"/>
      <c r="NKC54" s="734"/>
      <c r="NKD54" s="734"/>
      <c r="NKE54" s="734"/>
      <c r="NKF54" s="734"/>
      <c r="NKG54" s="734"/>
      <c r="NKH54" s="734"/>
      <c r="NKI54" s="734"/>
      <c r="NKJ54" s="734"/>
      <c r="NKK54" s="734"/>
      <c r="NKL54" s="734"/>
      <c r="NKM54" s="734"/>
      <c r="NKN54" s="734"/>
      <c r="NKO54" s="734"/>
      <c r="NKP54" s="734"/>
      <c r="NKQ54" s="734"/>
      <c r="NKR54" s="734"/>
      <c r="NKS54" s="734"/>
      <c r="NKT54" s="734"/>
      <c r="NKU54" s="734"/>
      <c r="NKV54" s="734"/>
      <c r="NKW54" s="734"/>
      <c r="NKX54" s="734"/>
      <c r="NKY54" s="734"/>
      <c r="NKZ54" s="734"/>
      <c r="NLA54" s="734"/>
      <c r="NLB54" s="734"/>
      <c r="NLC54" s="734"/>
      <c r="NLD54" s="734"/>
      <c r="NLE54" s="734"/>
      <c r="NLF54" s="734"/>
      <c r="NLG54" s="734"/>
      <c r="NLH54" s="734"/>
      <c r="NLI54" s="734"/>
      <c r="NLJ54" s="734"/>
      <c r="NLK54" s="734"/>
      <c r="NLL54" s="734"/>
      <c r="NLM54" s="734"/>
      <c r="NLN54" s="734"/>
      <c r="NLO54" s="734"/>
      <c r="NLP54" s="734"/>
      <c r="NLQ54" s="734"/>
      <c r="NLR54" s="734"/>
      <c r="NLS54" s="734"/>
      <c r="NLT54" s="734"/>
      <c r="NLU54" s="734"/>
      <c r="NLV54" s="734"/>
      <c r="NLW54" s="734"/>
      <c r="NLX54" s="734"/>
      <c r="NLY54" s="734"/>
      <c r="NLZ54" s="734"/>
      <c r="NMA54" s="734"/>
      <c r="NMB54" s="734"/>
      <c r="NMC54" s="734"/>
      <c r="NMD54" s="734"/>
      <c r="NME54" s="734"/>
      <c r="NMF54" s="734"/>
      <c r="NMG54" s="734"/>
      <c r="NMH54" s="734"/>
      <c r="NMI54" s="734"/>
      <c r="NMJ54" s="734"/>
      <c r="NMK54" s="734"/>
      <c r="NML54" s="734"/>
      <c r="NMM54" s="734"/>
      <c r="NMN54" s="734"/>
      <c r="NMO54" s="734"/>
      <c r="NMP54" s="734"/>
      <c r="NMQ54" s="734"/>
      <c r="NMR54" s="734"/>
      <c r="NMS54" s="734"/>
      <c r="NMT54" s="734"/>
      <c r="NMU54" s="734"/>
      <c r="NMV54" s="734"/>
      <c r="NMW54" s="734"/>
      <c r="NMX54" s="734"/>
      <c r="NMY54" s="734"/>
      <c r="NMZ54" s="734"/>
      <c r="NNA54" s="734"/>
      <c r="NNB54" s="734"/>
      <c r="NNC54" s="734"/>
      <c r="NND54" s="734"/>
      <c r="NNE54" s="734"/>
      <c r="NNF54" s="734"/>
      <c r="NNG54" s="734"/>
      <c r="NNH54" s="734"/>
      <c r="NNI54" s="734"/>
      <c r="NNJ54" s="734"/>
      <c r="NNK54" s="734"/>
      <c r="NNL54" s="734"/>
      <c r="NNM54" s="734"/>
      <c r="NNN54" s="734"/>
      <c r="NNO54" s="734"/>
      <c r="NNP54" s="734"/>
      <c r="NNQ54" s="734"/>
      <c r="NNR54" s="734"/>
      <c r="NNS54" s="734"/>
      <c r="NNT54" s="734"/>
      <c r="NNU54" s="734"/>
      <c r="NNV54" s="734"/>
      <c r="NNW54" s="734"/>
      <c r="NNX54" s="734"/>
      <c r="NNY54" s="734"/>
      <c r="NNZ54" s="734"/>
      <c r="NOA54" s="734"/>
      <c r="NOB54" s="734"/>
      <c r="NOC54" s="734"/>
      <c r="NOD54" s="734"/>
      <c r="NOE54" s="734"/>
      <c r="NOF54" s="734"/>
      <c r="NOG54" s="734"/>
      <c r="NOH54" s="734"/>
      <c r="NOI54" s="734"/>
      <c r="NOJ54" s="734"/>
      <c r="NOK54" s="734"/>
      <c r="NOL54" s="734"/>
      <c r="NOM54" s="734"/>
      <c r="NON54" s="734"/>
      <c r="NOO54" s="734"/>
      <c r="NOP54" s="734"/>
      <c r="NOQ54" s="734"/>
      <c r="NOR54" s="734"/>
      <c r="NOS54" s="734"/>
      <c r="NOT54" s="734"/>
      <c r="NOU54" s="734"/>
      <c r="NOV54" s="734"/>
      <c r="NOW54" s="734"/>
      <c r="NOX54" s="734"/>
      <c r="NOY54" s="734"/>
      <c r="NOZ54" s="734"/>
      <c r="NPA54" s="734"/>
      <c r="NPB54" s="734"/>
      <c r="NPC54" s="734"/>
      <c r="NPD54" s="734"/>
      <c r="NPE54" s="734"/>
      <c r="NPF54" s="734"/>
      <c r="NPG54" s="734"/>
      <c r="NPH54" s="734"/>
      <c r="NPI54" s="734"/>
      <c r="NPJ54" s="734"/>
      <c r="NPK54" s="734"/>
      <c r="NPL54" s="734"/>
      <c r="NPM54" s="734"/>
      <c r="NPN54" s="734"/>
      <c r="NPO54" s="734"/>
      <c r="NPP54" s="734"/>
      <c r="NPQ54" s="734"/>
      <c r="NPR54" s="734"/>
      <c r="NPS54" s="734"/>
      <c r="NPT54" s="734"/>
      <c r="NPU54" s="734"/>
      <c r="NPV54" s="734"/>
      <c r="NPW54" s="734"/>
      <c r="NPX54" s="734"/>
      <c r="NPY54" s="734"/>
      <c r="NPZ54" s="734"/>
      <c r="NQA54" s="734"/>
      <c r="NQB54" s="734"/>
      <c r="NQC54" s="734"/>
      <c r="NQD54" s="734"/>
      <c r="NQE54" s="734"/>
      <c r="NQF54" s="734"/>
      <c r="NQG54" s="734"/>
      <c r="NQH54" s="734"/>
      <c r="NQI54" s="734"/>
      <c r="NQJ54" s="734"/>
      <c r="NQK54" s="734"/>
      <c r="NQL54" s="734"/>
      <c r="NQM54" s="734"/>
      <c r="NQN54" s="734"/>
      <c r="NQO54" s="734"/>
      <c r="NQP54" s="734"/>
      <c r="NQQ54" s="734"/>
      <c r="NQR54" s="734"/>
      <c r="NQS54" s="734"/>
      <c r="NQT54" s="734"/>
      <c r="NQU54" s="734"/>
      <c r="NQV54" s="734"/>
      <c r="NQW54" s="734"/>
      <c r="NQX54" s="734"/>
      <c r="NQY54" s="734"/>
      <c r="NQZ54" s="734"/>
      <c r="NRA54" s="734"/>
      <c r="NRB54" s="734"/>
      <c r="NRC54" s="734"/>
      <c r="NRD54" s="734"/>
      <c r="NRE54" s="734"/>
      <c r="NRF54" s="734"/>
      <c r="NRG54" s="734"/>
      <c r="NRH54" s="734"/>
      <c r="NRI54" s="734"/>
      <c r="NRJ54" s="734"/>
      <c r="NRK54" s="734"/>
      <c r="NRL54" s="734"/>
      <c r="NRM54" s="734"/>
      <c r="NRN54" s="734"/>
      <c r="NRO54" s="734"/>
      <c r="NRP54" s="734"/>
      <c r="NRQ54" s="734"/>
      <c r="NRR54" s="734"/>
      <c r="NRS54" s="734"/>
      <c r="NRT54" s="734"/>
      <c r="NRU54" s="734"/>
      <c r="NRV54" s="734"/>
      <c r="NRW54" s="734"/>
      <c r="NRX54" s="734"/>
      <c r="NRY54" s="734"/>
      <c r="NRZ54" s="734"/>
      <c r="NSA54" s="734"/>
      <c r="NSB54" s="734"/>
      <c r="NSC54" s="734"/>
      <c r="NSD54" s="734"/>
      <c r="NSE54" s="734"/>
      <c r="NSF54" s="734"/>
      <c r="NSG54" s="734"/>
      <c r="NSH54" s="734"/>
      <c r="NSI54" s="734"/>
      <c r="NSJ54" s="734"/>
      <c r="NSK54" s="734"/>
      <c r="NSL54" s="734"/>
      <c r="NSM54" s="734"/>
      <c r="NSN54" s="734"/>
      <c r="NSO54" s="734"/>
      <c r="NSP54" s="734"/>
      <c r="NSQ54" s="734"/>
      <c r="NSR54" s="734"/>
      <c r="NSS54" s="734"/>
      <c r="NST54" s="734"/>
      <c r="NSU54" s="734"/>
      <c r="NSV54" s="734"/>
      <c r="NSW54" s="734"/>
      <c r="NSX54" s="734"/>
      <c r="NSY54" s="734"/>
      <c r="NSZ54" s="734"/>
      <c r="NTA54" s="734"/>
      <c r="NTB54" s="734"/>
      <c r="NTC54" s="734"/>
      <c r="NTD54" s="734"/>
      <c r="NTE54" s="734"/>
      <c r="NTF54" s="734"/>
      <c r="NTG54" s="734"/>
      <c r="NTH54" s="734"/>
      <c r="NTI54" s="734"/>
      <c r="NTJ54" s="734"/>
      <c r="NTK54" s="734"/>
      <c r="NTL54" s="734"/>
      <c r="NTM54" s="734"/>
      <c r="NTN54" s="734"/>
      <c r="NTO54" s="734"/>
      <c r="NTP54" s="734"/>
      <c r="NTQ54" s="734"/>
      <c r="NTR54" s="734"/>
      <c r="NTS54" s="734"/>
      <c r="NTT54" s="734"/>
      <c r="NTU54" s="734"/>
      <c r="NTV54" s="734"/>
      <c r="NTW54" s="734"/>
      <c r="NTX54" s="734"/>
      <c r="NTY54" s="734"/>
      <c r="NTZ54" s="734"/>
      <c r="NUA54" s="734"/>
      <c r="NUB54" s="734"/>
      <c r="NUC54" s="734"/>
      <c r="NUD54" s="734"/>
      <c r="NUE54" s="734"/>
      <c r="NUF54" s="734"/>
      <c r="NUG54" s="734"/>
      <c r="NUH54" s="734"/>
      <c r="NUI54" s="734"/>
      <c r="NUJ54" s="734"/>
      <c r="NUK54" s="734"/>
      <c r="NUL54" s="734"/>
      <c r="NUM54" s="734"/>
      <c r="NUN54" s="734"/>
      <c r="NUO54" s="734"/>
      <c r="NUP54" s="734"/>
      <c r="NUQ54" s="734"/>
      <c r="NUR54" s="734"/>
      <c r="NUS54" s="734"/>
      <c r="NUT54" s="734"/>
      <c r="NUU54" s="734"/>
      <c r="NUV54" s="734"/>
      <c r="NUW54" s="734"/>
      <c r="NUX54" s="734"/>
      <c r="NUY54" s="734"/>
      <c r="NUZ54" s="734"/>
      <c r="NVA54" s="734"/>
      <c r="NVB54" s="734"/>
      <c r="NVC54" s="734"/>
      <c r="NVD54" s="734"/>
      <c r="NVE54" s="734"/>
      <c r="NVF54" s="734"/>
      <c r="NVG54" s="734"/>
      <c r="NVH54" s="734"/>
      <c r="NVI54" s="734"/>
      <c r="NVJ54" s="734"/>
      <c r="NVK54" s="734"/>
      <c r="NVL54" s="734"/>
      <c r="NVM54" s="734"/>
      <c r="NVN54" s="734"/>
      <c r="NVO54" s="734"/>
      <c r="NVP54" s="734"/>
      <c r="NVQ54" s="734"/>
      <c r="NVR54" s="734"/>
      <c r="NVS54" s="734"/>
      <c r="NVT54" s="734"/>
      <c r="NVU54" s="734"/>
      <c r="NVV54" s="734"/>
      <c r="NVW54" s="734"/>
      <c r="NVX54" s="734"/>
      <c r="NVY54" s="734"/>
      <c r="NVZ54" s="734"/>
      <c r="NWA54" s="734"/>
      <c r="NWB54" s="734"/>
      <c r="NWC54" s="734"/>
      <c r="NWD54" s="734"/>
      <c r="NWE54" s="734"/>
      <c r="NWF54" s="734"/>
      <c r="NWG54" s="734"/>
      <c r="NWH54" s="734"/>
      <c r="NWI54" s="734"/>
      <c r="NWJ54" s="734"/>
      <c r="NWK54" s="734"/>
      <c r="NWL54" s="734"/>
      <c r="NWM54" s="734"/>
      <c r="NWN54" s="734"/>
      <c r="NWO54" s="734"/>
      <c r="NWP54" s="734"/>
      <c r="NWQ54" s="734"/>
      <c r="NWR54" s="734"/>
      <c r="NWS54" s="734"/>
      <c r="NWT54" s="734"/>
      <c r="NWU54" s="734"/>
      <c r="NWV54" s="734"/>
      <c r="NWW54" s="734"/>
      <c r="NWX54" s="734"/>
      <c r="NWY54" s="734"/>
      <c r="NWZ54" s="734"/>
      <c r="NXA54" s="734"/>
      <c r="NXB54" s="734"/>
      <c r="NXC54" s="734"/>
      <c r="NXD54" s="734"/>
      <c r="NXE54" s="734"/>
      <c r="NXF54" s="734"/>
      <c r="NXG54" s="734"/>
      <c r="NXH54" s="734"/>
      <c r="NXI54" s="734"/>
      <c r="NXJ54" s="734"/>
      <c r="NXK54" s="734"/>
      <c r="NXL54" s="734"/>
      <c r="NXM54" s="734"/>
      <c r="NXN54" s="734"/>
      <c r="NXO54" s="734"/>
      <c r="NXP54" s="734"/>
      <c r="NXQ54" s="734"/>
      <c r="NXR54" s="734"/>
      <c r="NXS54" s="734"/>
      <c r="NXT54" s="734"/>
      <c r="NXU54" s="734"/>
      <c r="NXV54" s="734"/>
      <c r="NXW54" s="734"/>
      <c r="NXX54" s="734"/>
      <c r="NXY54" s="734"/>
      <c r="NXZ54" s="734"/>
      <c r="NYA54" s="734"/>
      <c r="NYB54" s="734"/>
      <c r="NYC54" s="734"/>
      <c r="NYD54" s="734"/>
      <c r="NYE54" s="734"/>
      <c r="NYF54" s="734"/>
      <c r="NYG54" s="734"/>
      <c r="NYH54" s="734"/>
      <c r="NYI54" s="734"/>
      <c r="NYJ54" s="734"/>
      <c r="NYK54" s="734"/>
      <c r="NYL54" s="734"/>
      <c r="NYM54" s="734"/>
      <c r="NYN54" s="734"/>
      <c r="NYO54" s="734"/>
      <c r="NYP54" s="734"/>
      <c r="NYQ54" s="734"/>
      <c r="NYR54" s="734"/>
      <c r="NYS54" s="734"/>
      <c r="NYT54" s="734"/>
      <c r="NYU54" s="734"/>
      <c r="NYV54" s="734"/>
      <c r="NYW54" s="734"/>
      <c r="NYX54" s="734"/>
      <c r="NYY54" s="734"/>
      <c r="NYZ54" s="734"/>
      <c r="NZA54" s="734"/>
      <c r="NZB54" s="734"/>
      <c r="NZC54" s="734"/>
      <c r="NZD54" s="734"/>
      <c r="NZE54" s="734"/>
      <c r="NZF54" s="734"/>
      <c r="NZG54" s="734"/>
      <c r="NZH54" s="734"/>
      <c r="NZI54" s="734"/>
      <c r="NZJ54" s="734"/>
      <c r="NZK54" s="734"/>
      <c r="NZL54" s="734"/>
      <c r="NZM54" s="734"/>
      <c r="NZN54" s="734"/>
      <c r="NZO54" s="734"/>
      <c r="NZP54" s="734"/>
      <c r="NZQ54" s="734"/>
      <c r="NZR54" s="734"/>
      <c r="NZS54" s="734"/>
      <c r="NZT54" s="734"/>
      <c r="NZU54" s="734"/>
      <c r="NZV54" s="734"/>
      <c r="NZW54" s="734"/>
      <c r="NZX54" s="734"/>
      <c r="NZY54" s="734"/>
      <c r="NZZ54" s="734"/>
      <c r="OAA54" s="734"/>
      <c r="OAB54" s="734"/>
      <c r="OAC54" s="734"/>
      <c r="OAD54" s="734"/>
      <c r="OAE54" s="734"/>
      <c r="OAF54" s="734"/>
      <c r="OAG54" s="734"/>
      <c r="OAH54" s="734"/>
      <c r="OAI54" s="734"/>
      <c r="OAJ54" s="734"/>
      <c r="OAK54" s="734"/>
      <c r="OAL54" s="734"/>
      <c r="OAM54" s="734"/>
      <c r="OAN54" s="734"/>
      <c r="OAO54" s="734"/>
      <c r="OAP54" s="734"/>
      <c r="OAQ54" s="734"/>
      <c r="OAR54" s="734"/>
      <c r="OAS54" s="734"/>
      <c r="OAT54" s="734"/>
      <c r="OAU54" s="734"/>
      <c r="OAV54" s="734"/>
      <c r="OAW54" s="734"/>
      <c r="OAX54" s="734"/>
      <c r="OAY54" s="734"/>
      <c r="OAZ54" s="734"/>
      <c r="OBA54" s="734"/>
      <c r="OBB54" s="734"/>
      <c r="OBC54" s="734"/>
      <c r="OBD54" s="734"/>
      <c r="OBE54" s="734"/>
      <c r="OBF54" s="734"/>
      <c r="OBG54" s="734"/>
      <c r="OBH54" s="734"/>
      <c r="OBI54" s="734"/>
      <c r="OBJ54" s="734"/>
      <c r="OBK54" s="734"/>
      <c r="OBL54" s="734"/>
      <c r="OBM54" s="734"/>
      <c r="OBN54" s="734"/>
      <c r="OBO54" s="734"/>
      <c r="OBP54" s="734"/>
      <c r="OBQ54" s="734"/>
      <c r="OBR54" s="734"/>
      <c r="OBS54" s="734"/>
      <c r="OBT54" s="734"/>
      <c r="OBU54" s="734"/>
      <c r="OBV54" s="734"/>
      <c r="OBW54" s="734"/>
      <c r="OBX54" s="734"/>
      <c r="OBY54" s="734"/>
      <c r="OBZ54" s="734"/>
      <c r="OCA54" s="734"/>
      <c r="OCB54" s="734"/>
      <c r="OCC54" s="734"/>
      <c r="OCD54" s="734"/>
      <c r="OCE54" s="734"/>
      <c r="OCF54" s="734"/>
      <c r="OCG54" s="734"/>
      <c r="OCH54" s="734"/>
      <c r="OCI54" s="734"/>
      <c r="OCJ54" s="734"/>
      <c r="OCK54" s="734"/>
      <c r="OCL54" s="734"/>
      <c r="OCM54" s="734"/>
      <c r="OCN54" s="734"/>
      <c r="OCO54" s="734"/>
      <c r="OCP54" s="734"/>
      <c r="OCQ54" s="734"/>
      <c r="OCR54" s="734"/>
      <c r="OCS54" s="734"/>
      <c r="OCT54" s="734"/>
      <c r="OCU54" s="734"/>
      <c r="OCV54" s="734"/>
      <c r="OCW54" s="734"/>
      <c r="OCX54" s="734"/>
      <c r="OCY54" s="734"/>
      <c r="OCZ54" s="734"/>
      <c r="ODA54" s="734"/>
      <c r="ODB54" s="734"/>
      <c r="ODC54" s="734"/>
      <c r="ODD54" s="734"/>
      <c r="ODE54" s="734"/>
      <c r="ODF54" s="734"/>
      <c r="ODG54" s="734"/>
      <c r="ODH54" s="734"/>
      <c r="ODI54" s="734"/>
      <c r="ODJ54" s="734"/>
      <c r="ODK54" s="734"/>
      <c r="ODL54" s="734"/>
      <c r="ODM54" s="734"/>
      <c r="ODN54" s="734"/>
      <c r="ODO54" s="734"/>
      <c r="ODP54" s="734"/>
      <c r="ODQ54" s="734"/>
      <c r="ODR54" s="734"/>
      <c r="ODS54" s="734"/>
      <c r="ODT54" s="734"/>
      <c r="ODU54" s="734"/>
      <c r="ODV54" s="734"/>
      <c r="ODW54" s="734"/>
      <c r="ODX54" s="734"/>
      <c r="ODY54" s="734"/>
      <c r="ODZ54" s="734"/>
      <c r="OEA54" s="734"/>
      <c r="OEB54" s="734"/>
      <c r="OEC54" s="734"/>
      <c r="OED54" s="734"/>
      <c r="OEE54" s="734"/>
      <c r="OEF54" s="734"/>
      <c r="OEG54" s="734"/>
      <c r="OEH54" s="734"/>
      <c r="OEI54" s="734"/>
      <c r="OEJ54" s="734"/>
      <c r="OEK54" s="734"/>
      <c r="OEL54" s="734"/>
      <c r="OEM54" s="734"/>
      <c r="OEN54" s="734"/>
      <c r="OEO54" s="734"/>
      <c r="OEP54" s="734"/>
      <c r="OEQ54" s="734"/>
      <c r="OER54" s="734"/>
      <c r="OES54" s="734"/>
      <c r="OET54" s="734"/>
      <c r="OEU54" s="734"/>
      <c r="OEV54" s="734"/>
      <c r="OEW54" s="734"/>
      <c r="OEX54" s="734"/>
      <c r="OEY54" s="734"/>
      <c r="OEZ54" s="734"/>
      <c r="OFA54" s="734"/>
      <c r="OFB54" s="734"/>
      <c r="OFC54" s="734"/>
      <c r="OFD54" s="734"/>
      <c r="OFE54" s="734"/>
      <c r="OFF54" s="734"/>
      <c r="OFG54" s="734"/>
      <c r="OFH54" s="734"/>
      <c r="OFI54" s="734"/>
      <c r="OFJ54" s="734"/>
      <c r="OFK54" s="734"/>
      <c r="OFL54" s="734"/>
      <c r="OFM54" s="734"/>
      <c r="OFN54" s="734"/>
      <c r="OFO54" s="734"/>
      <c r="OFP54" s="734"/>
      <c r="OFQ54" s="734"/>
      <c r="OFR54" s="734"/>
      <c r="OFS54" s="734"/>
      <c r="OFT54" s="734"/>
      <c r="OFU54" s="734"/>
      <c r="OFV54" s="734"/>
      <c r="OFW54" s="734"/>
      <c r="OFX54" s="734"/>
      <c r="OFY54" s="734"/>
      <c r="OFZ54" s="734"/>
      <c r="OGA54" s="734"/>
      <c r="OGB54" s="734"/>
      <c r="OGC54" s="734"/>
      <c r="OGD54" s="734"/>
      <c r="OGE54" s="734"/>
      <c r="OGF54" s="734"/>
      <c r="OGG54" s="734"/>
      <c r="OGH54" s="734"/>
      <c r="OGI54" s="734"/>
      <c r="OGJ54" s="734"/>
      <c r="OGK54" s="734"/>
      <c r="OGL54" s="734"/>
      <c r="OGM54" s="734"/>
      <c r="OGN54" s="734"/>
      <c r="OGO54" s="734"/>
      <c r="OGP54" s="734"/>
      <c r="OGQ54" s="734"/>
      <c r="OGR54" s="734"/>
      <c r="OGS54" s="734"/>
      <c r="OGT54" s="734"/>
      <c r="OGU54" s="734"/>
      <c r="OGV54" s="734"/>
      <c r="OGW54" s="734"/>
      <c r="OGX54" s="734"/>
      <c r="OGY54" s="734"/>
      <c r="OGZ54" s="734"/>
      <c r="OHA54" s="734"/>
      <c r="OHB54" s="734"/>
      <c r="OHC54" s="734"/>
      <c r="OHD54" s="734"/>
      <c r="OHE54" s="734"/>
      <c r="OHF54" s="734"/>
      <c r="OHG54" s="734"/>
      <c r="OHH54" s="734"/>
      <c r="OHI54" s="734"/>
      <c r="OHJ54" s="734"/>
      <c r="OHK54" s="734"/>
      <c r="OHL54" s="734"/>
      <c r="OHM54" s="734"/>
      <c r="OHN54" s="734"/>
      <c r="OHO54" s="734"/>
      <c r="OHP54" s="734"/>
      <c r="OHQ54" s="734"/>
      <c r="OHR54" s="734"/>
      <c r="OHS54" s="734"/>
      <c r="OHT54" s="734"/>
      <c r="OHU54" s="734"/>
      <c r="OHV54" s="734"/>
      <c r="OHW54" s="734"/>
      <c r="OHX54" s="734"/>
      <c r="OHY54" s="734"/>
      <c r="OHZ54" s="734"/>
      <c r="OIA54" s="734"/>
      <c r="OIB54" s="734"/>
      <c r="OIC54" s="734"/>
      <c r="OID54" s="734"/>
      <c r="OIE54" s="734"/>
      <c r="OIF54" s="734"/>
      <c r="OIG54" s="734"/>
      <c r="OIH54" s="734"/>
      <c r="OII54" s="734"/>
      <c r="OIJ54" s="734"/>
      <c r="OIK54" s="734"/>
      <c r="OIL54" s="734"/>
      <c r="OIM54" s="734"/>
      <c r="OIN54" s="734"/>
      <c r="OIO54" s="734"/>
      <c r="OIP54" s="734"/>
      <c r="OIQ54" s="734"/>
      <c r="OIR54" s="734"/>
      <c r="OIS54" s="734"/>
      <c r="OIT54" s="734"/>
      <c r="OIU54" s="734"/>
      <c r="OIV54" s="734"/>
      <c r="OIW54" s="734"/>
      <c r="OIX54" s="734"/>
      <c r="OIY54" s="734"/>
      <c r="OIZ54" s="734"/>
      <c r="OJA54" s="734"/>
      <c r="OJB54" s="734"/>
      <c r="OJC54" s="734"/>
      <c r="OJD54" s="734"/>
      <c r="OJE54" s="734"/>
      <c r="OJF54" s="734"/>
      <c r="OJG54" s="734"/>
      <c r="OJH54" s="734"/>
      <c r="OJI54" s="734"/>
      <c r="OJJ54" s="734"/>
      <c r="OJK54" s="734"/>
      <c r="OJL54" s="734"/>
      <c r="OJM54" s="734"/>
      <c r="OJN54" s="734"/>
      <c r="OJO54" s="734"/>
      <c r="OJP54" s="734"/>
      <c r="OJQ54" s="734"/>
      <c r="OJR54" s="734"/>
      <c r="OJS54" s="734"/>
      <c r="OJT54" s="734"/>
      <c r="OJU54" s="734"/>
      <c r="OJV54" s="734"/>
      <c r="OJW54" s="734"/>
      <c r="OJX54" s="734"/>
      <c r="OJY54" s="734"/>
      <c r="OJZ54" s="734"/>
      <c r="OKA54" s="734"/>
      <c r="OKB54" s="734"/>
      <c r="OKC54" s="734"/>
      <c r="OKD54" s="734"/>
      <c r="OKE54" s="734"/>
      <c r="OKF54" s="734"/>
      <c r="OKG54" s="734"/>
      <c r="OKH54" s="734"/>
      <c r="OKI54" s="734"/>
      <c r="OKJ54" s="734"/>
      <c r="OKK54" s="734"/>
      <c r="OKL54" s="734"/>
      <c r="OKM54" s="734"/>
      <c r="OKN54" s="734"/>
      <c r="OKO54" s="734"/>
      <c r="OKP54" s="734"/>
      <c r="OKQ54" s="734"/>
      <c r="OKR54" s="734"/>
      <c r="OKS54" s="734"/>
      <c r="OKT54" s="734"/>
      <c r="OKU54" s="734"/>
      <c r="OKV54" s="734"/>
      <c r="OKW54" s="734"/>
      <c r="OKX54" s="734"/>
      <c r="OKY54" s="734"/>
      <c r="OKZ54" s="734"/>
      <c r="OLA54" s="734"/>
      <c r="OLB54" s="734"/>
      <c r="OLC54" s="734"/>
      <c r="OLD54" s="734"/>
      <c r="OLE54" s="734"/>
      <c r="OLF54" s="734"/>
      <c r="OLG54" s="734"/>
      <c r="OLH54" s="734"/>
      <c r="OLI54" s="734"/>
      <c r="OLJ54" s="734"/>
      <c r="OLK54" s="734"/>
      <c r="OLL54" s="734"/>
      <c r="OLM54" s="734"/>
      <c r="OLN54" s="734"/>
      <c r="OLO54" s="734"/>
      <c r="OLP54" s="734"/>
      <c r="OLQ54" s="734"/>
      <c r="OLR54" s="734"/>
      <c r="OLS54" s="734"/>
      <c r="OLT54" s="734"/>
      <c r="OLU54" s="734"/>
      <c r="OLV54" s="734"/>
      <c r="OLW54" s="734"/>
      <c r="OLX54" s="734"/>
      <c r="OLY54" s="734"/>
      <c r="OLZ54" s="734"/>
      <c r="OMA54" s="734"/>
      <c r="OMB54" s="734"/>
      <c r="OMC54" s="734"/>
      <c r="OMD54" s="734"/>
      <c r="OME54" s="734"/>
      <c r="OMF54" s="734"/>
      <c r="OMG54" s="734"/>
      <c r="OMH54" s="734"/>
      <c r="OMI54" s="734"/>
      <c r="OMJ54" s="734"/>
      <c r="OMK54" s="734"/>
      <c r="OML54" s="734"/>
      <c r="OMM54" s="734"/>
      <c r="OMN54" s="734"/>
      <c r="OMO54" s="734"/>
      <c r="OMP54" s="734"/>
      <c r="OMQ54" s="734"/>
      <c r="OMR54" s="734"/>
      <c r="OMS54" s="734"/>
      <c r="OMT54" s="734"/>
      <c r="OMU54" s="734"/>
      <c r="OMV54" s="734"/>
      <c r="OMW54" s="734"/>
      <c r="OMX54" s="734"/>
      <c r="OMY54" s="734"/>
      <c r="OMZ54" s="734"/>
      <c r="ONA54" s="734"/>
      <c r="ONB54" s="734"/>
      <c r="ONC54" s="734"/>
      <c r="OND54" s="734"/>
      <c r="ONE54" s="734"/>
      <c r="ONF54" s="734"/>
      <c r="ONG54" s="734"/>
      <c r="ONH54" s="734"/>
      <c r="ONI54" s="734"/>
      <c r="ONJ54" s="734"/>
      <c r="ONK54" s="734"/>
      <c r="ONL54" s="734"/>
      <c r="ONM54" s="734"/>
      <c r="ONN54" s="734"/>
      <c r="ONO54" s="734"/>
      <c r="ONP54" s="734"/>
      <c r="ONQ54" s="734"/>
      <c r="ONR54" s="734"/>
      <c r="ONS54" s="734"/>
      <c r="ONT54" s="734"/>
      <c r="ONU54" s="734"/>
      <c r="ONV54" s="734"/>
      <c r="ONW54" s="734"/>
      <c r="ONX54" s="734"/>
      <c r="ONY54" s="734"/>
      <c r="ONZ54" s="734"/>
      <c r="OOA54" s="734"/>
      <c r="OOB54" s="734"/>
      <c r="OOC54" s="734"/>
      <c r="OOD54" s="734"/>
      <c r="OOE54" s="734"/>
      <c r="OOF54" s="734"/>
      <c r="OOG54" s="734"/>
      <c r="OOH54" s="734"/>
      <c r="OOI54" s="734"/>
      <c r="OOJ54" s="734"/>
      <c r="OOK54" s="734"/>
      <c r="OOL54" s="734"/>
      <c r="OOM54" s="734"/>
      <c r="OON54" s="734"/>
      <c r="OOO54" s="734"/>
      <c r="OOP54" s="734"/>
      <c r="OOQ54" s="734"/>
      <c r="OOR54" s="734"/>
      <c r="OOS54" s="734"/>
      <c r="OOT54" s="734"/>
      <c r="OOU54" s="734"/>
      <c r="OOV54" s="734"/>
      <c r="OOW54" s="734"/>
      <c r="OOX54" s="734"/>
      <c r="OOY54" s="734"/>
      <c r="OOZ54" s="734"/>
      <c r="OPA54" s="734"/>
      <c r="OPB54" s="734"/>
      <c r="OPC54" s="734"/>
      <c r="OPD54" s="734"/>
      <c r="OPE54" s="734"/>
      <c r="OPF54" s="734"/>
      <c r="OPG54" s="734"/>
      <c r="OPH54" s="734"/>
      <c r="OPI54" s="734"/>
      <c r="OPJ54" s="734"/>
      <c r="OPK54" s="734"/>
      <c r="OPL54" s="734"/>
      <c r="OPM54" s="734"/>
      <c r="OPN54" s="734"/>
      <c r="OPO54" s="734"/>
      <c r="OPP54" s="734"/>
      <c r="OPQ54" s="734"/>
      <c r="OPR54" s="734"/>
      <c r="OPS54" s="734"/>
      <c r="OPT54" s="734"/>
      <c r="OPU54" s="734"/>
      <c r="OPV54" s="734"/>
      <c r="OPW54" s="734"/>
      <c r="OPX54" s="734"/>
      <c r="OPY54" s="734"/>
      <c r="OPZ54" s="734"/>
      <c r="OQA54" s="734"/>
      <c r="OQB54" s="734"/>
      <c r="OQC54" s="734"/>
      <c r="OQD54" s="734"/>
      <c r="OQE54" s="734"/>
      <c r="OQF54" s="734"/>
      <c r="OQG54" s="734"/>
      <c r="OQH54" s="734"/>
      <c r="OQI54" s="734"/>
      <c r="OQJ54" s="734"/>
      <c r="OQK54" s="734"/>
      <c r="OQL54" s="734"/>
      <c r="OQM54" s="734"/>
      <c r="OQN54" s="734"/>
      <c r="OQO54" s="734"/>
      <c r="OQP54" s="734"/>
      <c r="OQQ54" s="734"/>
      <c r="OQR54" s="734"/>
      <c r="OQS54" s="734"/>
      <c r="OQT54" s="734"/>
      <c r="OQU54" s="734"/>
      <c r="OQV54" s="734"/>
      <c r="OQW54" s="734"/>
      <c r="OQX54" s="734"/>
      <c r="OQY54" s="734"/>
      <c r="OQZ54" s="734"/>
      <c r="ORA54" s="734"/>
      <c r="ORB54" s="734"/>
      <c r="ORC54" s="734"/>
      <c r="ORD54" s="734"/>
      <c r="ORE54" s="734"/>
      <c r="ORF54" s="734"/>
      <c r="ORG54" s="734"/>
      <c r="ORH54" s="734"/>
      <c r="ORI54" s="734"/>
      <c r="ORJ54" s="734"/>
      <c r="ORK54" s="734"/>
      <c r="ORL54" s="734"/>
      <c r="ORM54" s="734"/>
      <c r="ORN54" s="734"/>
      <c r="ORO54" s="734"/>
      <c r="ORP54" s="734"/>
      <c r="ORQ54" s="734"/>
      <c r="ORR54" s="734"/>
      <c r="ORS54" s="734"/>
      <c r="ORT54" s="734"/>
      <c r="ORU54" s="734"/>
      <c r="ORV54" s="734"/>
      <c r="ORW54" s="734"/>
      <c r="ORX54" s="734"/>
      <c r="ORY54" s="734"/>
      <c r="ORZ54" s="734"/>
      <c r="OSA54" s="734"/>
      <c r="OSB54" s="734"/>
      <c r="OSC54" s="734"/>
      <c r="OSD54" s="734"/>
      <c r="OSE54" s="734"/>
      <c r="OSF54" s="734"/>
      <c r="OSG54" s="734"/>
      <c r="OSH54" s="734"/>
      <c r="OSI54" s="734"/>
      <c r="OSJ54" s="734"/>
      <c r="OSK54" s="734"/>
      <c r="OSL54" s="734"/>
      <c r="OSM54" s="734"/>
      <c r="OSN54" s="734"/>
      <c r="OSO54" s="734"/>
      <c r="OSP54" s="734"/>
      <c r="OSQ54" s="734"/>
      <c r="OSR54" s="734"/>
      <c r="OSS54" s="734"/>
      <c r="OST54" s="734"/>
      <c r="OSU54" s="734"/>
      <c r="OSV54" s="734"/>
      <c r="OSW54" s="734"/>
      <c r="OSX54" s="734"/>
      <c r="OSY54" s="734"/>
      <c r="OSZ54" s="734"/>
      <c r="OTA54" s="734"/>
      <c r="OTB54" s="734"/>
      <c r="OTC54" s="734"/>
      <c r="OTD54" s="734"/>
      <c r="OTE54" s="734"/>
      <c r="OTF54" s="734"/>
      <c r="OTG54" s="734"/>
      <c r="OTH54" s="734"/>
      <c r="OTI54" s="734"/>
      <c r="OTJ54" s="734"/>
      <c r="OTK54" s="734"/>
      <c r="OTL54" s="734"/>
      <c r="OTM54" s="734"/>
      <c r="OTN54" s="734"/>
      <c r="OTO54" s="734"/>
      <c r="OTP54" s="734"/>
      <c r="OTQ54" s="734"/>
      <c r="OTR54" s="734"/>
      <c r="OTS54" s="734"/>
      <c r="OTT54" s="734"/>
      <c r="OTU54" s="734"/>
      <c r="OTV54" s="734"/>
      <c r="OTW54" s="734"/>
      <c r="OTX54" s="734"/>
      <c r="OTY54" s="734"/>
      <c r="OTZ54" s="734"/>
      <c r="OUA54" s="734"/>
      <c r="OUB54" s="734"/>
      <c r="OUC54" s="734"/>
      <c r="OUD54" s="734"/>
      <c r="OUE54" s="734"/>
      <c r="OUF54" s="734"/>
      <c r="OUG54" s="734"/>
      <c r="OUH54" s="734"/>
      <c r="OUI54" s="734"/>
      <c r="OUJ54" s="734"/>
      <c r="OUK54" s="734"/>
      <c r="OUL54" s="734"/>
      <c r="OUM54" s="734"/>
      <c r="OUN54" s="734"/>
      <c r="OUO54" s="734"/>
      <c r="OUP54" s="734"/>
      <c r="OUQ54" s="734"/>
      <c r="OUR54" s="734"/>
      <c r="OUS54" s="734"/>
      <c r="OUT54" s="734"/>
      <c r="OUU54" s="734"/>
      <c r="OUV54" s="734"/>
      <c r="OUW54" s="734"/>
      <c r="OUX54" s="734"/>
      <c r="OUY54" s="734"/>
      <c r="OUZ54" s="734"/>
      <c r="OVA54" s="734"/>
      <c r="OVB54" s="734"/>
      <c r="OVC54" s="734"/>
      <c r="OVD54" s="734"/>
      <c r="OVE54" s="734"/>
      <c r="OVF54" s="734"/>
      <c r="OVG54" s="734"/>
      <c r="OVH54" s="734"/>
      <c r="OVI54" s="734"/>
      <c r="OVJ54" s="734"/>
      <c r="OVK54" s="734"/>
      <c r="OVL54" s="734"/>
      <c r="OVM54" s="734"/>
      <c r="OVN54" s="734"/>
      <c r="OVO54" s="734"/>
      <c r="OVP54" s="734"/>
      <c r="OVQ54" s="734"/>
      <c r="OVR54" s="734"/>
      <c r="OVS54" s="734"/>
      <c r="OVT54" s="734"/>
      <c r="OVU54" s="734"/>
      <c r="OVV54" s="734"/>
      <c r="OVW54" s="734"/>
      <c r="OVX54" s="734"/>
      <c r="OVY54" s="734"/>
      <c r="OVZ54" s="734"/>
      <c r="OWA54" s="734"/>
      <c r="OWB54" s="734"/>
      <c r="OWC54" s="734"/>
      <c r="OWD54" s="734"/>
      <c r="OWE54" s="734"/>
      <c r="OWF54" s="734"/>
      <c r="OWG54" s="734"/>
      <c r="OWH54" s="734"/>
      <c r="OWI54" s="734"/>
      <c r="OWJ54" s="734"/>
      <c r="OWK54" s="734"/>
      <c r="OWL54" s="734"/>
      <c r="OWM54" s="734"/>
      <c r="OWN54" s="734"/>
      <c r="OWO54" s="734"/>
      <c r="OWP54" s="734"/>
      <c r="OWQ54" s="734"/>
      <c r="OWR54" s="734"/>
      <c r="OWS54" s="734"/>
      <c r="OWT54" s="734"/>
      <c r="OWU54" s="734"/>
      <c r="OWV54" s="734"/>
      <c r="OWW54" s="734"/>
      <c r="OWX54" s="734"/>
      <c r="OWY54" s="734"/>
      <c r="OWZ54" s="734"/>
      <c r="OXA54" s="734"/>
      <c r="OXB54" s="734"/>
      <c r="OXC54" s="734"/>
      <c r="OXD54" s="734"/>
      <c r="OXE54" s="734"/>
      <c r="OXF54" s="734"/>
      <c r="OXG54" s="734"/>
      <c r="OXH54" s="734"/>
      <c r="OXI54" s="734"/>
      <c r="OXJ54" s="734"/>
      <c r="OXK54" s="734"/>
      <c r="OXL54" s="734"/>
      <c r="OXM54" s="734"/>
      <c r="OXN54" s="734"/>
      <c r="OXO54" s="734"/>
      <c r="OXP54" s="734"/>
      <c r="OXQ54" s="734"/>
      <c r="OXR54" s="734"/>
      <c r="OXS54" s="734"/>
      <c r="OXT54" s="734"/>
      <c r="OXU54" s="734"/>
      <c r="OXV54" s="734"/>
      <c r="OXW54" s="734"/>
      <c r="OXX54" s="734"/>
      <c r="OXY54" s="734"/>
      <c r="OXZ54" s="734"/>
      <c r="OYA54" s="734"/>
      <c r="OYB54" s="734"/>
      <c r="OYC54" s="734"/>
      <c r="OYD54" s="734"/>
      <c r="OYE54" s="734"/>
      <c r="OYF54" s="734"/>
      <c r="OYG54" s="734"/>
      <c r="OYH54" s="734"/>
      <c r="OYI54" s="734"/>
      <c r="OYJ54" s="734"/>
      <c r="OYK54" s="734"/>
      <c r="OYL54" s="734"/>
      <c r="OYM54" s="734"/>
      <c r="OYN54" s="734"/>
      <c r="OYO54" s="734"/>
      <c r="OYP54" s="734"/>
      <c r="OYQ54" s="734"/>
      <c r="OYR54" s="734"/>
      <c r="OYS54" s="734"/>
      <c r="OYT54" s="734"/>
      <c r="OYU54" s="734"/>
      <c r="OYV54" s="734"/>
      <c r="OYW54" s="734"/>
      <c r="OYX54" s="734"/>
      <c r="OYY54" s="734"/>
      <c r="OYZ54" s="734"/>
      <c r="OZA54" s="734"/>
      <c r="OZB54" s="734"/>
      <c r="OZC54" s="734"/>
      <c r="OZD54" s="734"/>
      <c r="OZE54" s="734"/>
      <c r="OZF54" s="734"/>
      <c r="OZG54" s="734"/>
      <c r="OZH54" s="734"/>
      <c r="OZI54" s="734"/>
      <c r="OZJ54" s="734"/>
      <c r="OZK54" s="734"/>
      <c r="OZL54" s="734"/>
      <c r="OZM54" s="734"/>
      <c r="OZN54" s="734"/>
      <c r="OZO54" s="734"/>
      <c r="OZP54" s="734"/>
      <c r="OZQ54" s="734"/>
      <c r="OZR54" s="734"/>
      <c r="OZS54" s="734"/>
      <c r="OZT54" s="734"/>
      <c r="OZU54" s="734"/>
      <c r="OZV54" s="734"/>
      <c r="OZW54" s="734"/>
      <c r="OZX54" s="734"/>
      <c r="OZY54" s="734"/>
      <c r="OZZ54" s="734"/>
      <c r="PAA54" s="734"/>
      <c r="PAB54" s="734"/>
      <c r="PAC54" s="734"/>
      <c r="PAD54" s="734"/>
      <c r="PAE54" s="734"/>
      <c r="PAF54" s="734"/>
      <c r="PAG54" s="734"/>
      <c r="PAH54" s="734"/>
      <c r="PAI54" s="734"/>
      <c r="PAJ54" s="734"/>
      <c r="PAK54" s="734"/>
      <c r="PAL54" s="734"/>
      <c r="PAM54" s="734"/>
      <c r="PAN54" s="734"/>
      <c r="PAO54" s="734"/>
      <c r="PAP54" s="734"/>
      <c r="PAQ54" s="734"/>
      <c r="PAR54" s="734"/>
      <c r="PAS54" s="734"/>
      <c r="PAT54" s="734"/>
      <c r="PAU54" s="734"/>
      <c r="PAV54" s="734"/>
      <c r="PAW54" s="734"/>
      <c r="PAX54" s="734"/>
      <c r="PAY54" s="734"/>
      <c r="PAZ54" s="734"/>
      <c r="PBA54" s="734"/>
      <c r="PBB54" s="734"/>
      <c r="PBC54" s="734"/>
      <c r="PBD54" s="734"/>
      <c r="PBE54" s="734"/>
      <c r="PBF54" s="734"/>
      <c r="PBG54" s="734"/>
      <c r="PBH54" s="734"/>
      <c r="PBI54" s="734"/>
      <c r="PBJ54" s="734"/>
      <c r="PBK54" s="734"/>
      <c r="PBL54" s="734"/>
      <c r="PBM54" s="734"/>
      <c r="PBN54" s="734"/>
      <c r="PBO54" s="734"/>
      <c r="PBP54" s="734"/>
      <c r="PBQ54" s="734"/>
      <c r="PBR54" s="734"/>
      <c r="PBS54" s="734"/>
      <c r="PBT54" s="734"/>
      <c r="PBU54" s="734"/>
      <c r="PBV54" s="734"/>
      <c r="PBW54" s="734"/>
      <c r="PBX54" s="734"/>
      <c r="PBY54" s="734"/>
      <c r="PBZ54" s="734"/>
      <c r="PCA54" s="734"/>
      <c r="PCB54" s="734"/>
      <c r="PCC54" s="734"/>
      <c r="PCD54" s="734"/>
      <c r="PCE54" s="734"/>
      <c r="PCF54" s="734"/>
      <c r="PCG54" s="734"/>
      <c r="PCH54" s="734"/>
      <c r="PCI54" s="734"/>
      <c r="PCJ54" s="734"/>
      <c r="PCK54" s="734"/>
      <c r="PCL54" s="734"/>
      <c r="PCM54" s="734"/>
      <c r="PCN54" s="734"/>
      <c r="PCO54" s="734"/>
      <c r="PCP54" s="734"/>
      <c r="PCQ54" s="734"/>
      <c r="PCR54" s="734"/>
      <c r="PCS54" s="734"/>
      <c r="PCT54" s="734"/>
      <c r="PCU54" s="734"/>
      <c r="PCV54" s="734"/>
      <c r="PCW54" s="734"/>
      <c r="PCX54" s="734"/>
      <c r="PCY54" s="734"/>
      <c r="PCZ54" s="734"/>
      <c r="PDA54" s="734"/>
      <c r="PDB54" s="734"/>
      <c r="PDC54" s="734"/>
      <c r="PDD54" s="734"/>
      <c r="PDE54" s="734"/>
      <c r="PDF54" s="734"/>
      <c r="PDG54" s="734"/>
      <c r="PDH54" s="734"/>
      <c r="PDI54" s="734"/>
      <c r="PDJ54" s="734"/>
      <c r="PDK54" s="734"/>
      <c r="PDL54" s="734"/>
      <c r="PDM54" s="734"/>
      <c r="PDN54" s="734"/>
      <c r="PDO54" s="734"/>
      <c r="PDP54" s="734"/>
      <c r="PDQ54" s="734"/>
      <c r="PDR54" s="734"/>
      <c r="PDS54" s="734"/>
      <c r="PDT54" s="734"/>
      <c r="PDU54" s="734"/>
      <c r="PDV54" s="734"/>
      <c r="PDW54" s="734"/>
      <c r="PDX54" s="734"/>
      <c r="PDY54" s="734"/>
      <c r="PDZ54" s="734"/>
      <c r="PEA54" s="734"/>
      <c r="PEB54" s="734"/>
      <c r="PEC54" s="734"/>
      <c r="PED54" s="734"/>
      <c r="PEE54" s="734"/>
      <c r="PEF54" s="734"/>
      <c r="PEG54" s="734"/>
      <c r="PEH54" s="734"/>
      <c r="PEI54" s="734"/>
      <c r="PEJ54" s="734"/>
      <c r="PEK54" s="734"/>
      <c r="PEL54" s="734"/>
      <c r="PEM54" s="734"/>
      <c r="PEN54" s="734"/>
      <c r="PEO54" s="734"/>
      <c r="PEP54" s="734"/>
      <c r="PEQ54" s="734"/>
      <c r="PER54" s="734"/>
      <c r="PES54" s="734"/>
      <c r="PET54" s="734"/>
      <c r="PEU54" s="734"/>
      <c r="PEV54" s="734"/>
      <c r="PEW54" s="734"/>
      <c r="PEX54" s="734"/>
      <c r="PEY54" s="734"/>
      <c r="PEZ54" s="734"/>
      <c r="PFA54" s="734"/>
      <c r="PFB54" s="734"/>
      <c r="PFC54" s="734"/>
      <c r="PFD54" s="734"/>
      <c r="PFE54" s="734"/>
      <c r="PFF54" s="734"/>
      <c r="PFG54" s="734"/>
      <c r="PFH54" s="734"/>
      <c r="PFI54" s="734"/>
      <c r="PFJ54" s="734"/>
      <c r="PFK54" s="734"/>
      <c r="PFL54" s="734"/>
      <c r="PFM54" s="734"/>
      <c r="PFN54" s="734"/>
      <c r="PFO54" s="734"/>
      <c r="PFP54" s="734"/>
      <c r="PFQ54" s="734"/>
      <c r="PFR54" s="734"/>
      <c r="PFS54" s="734"/>
      <c r="PFT54" s="734"/>
      <c r="PFU54" s="734"/>
      <c r="PFV54" s="734"/>
      <c r="PFW54" s="734"/>
      <c r="PFX54" s="734"/>
      <c r="PFY54" s="734"/>
      <c r="PFZ54" s="734"/>
      <c r="PGA54" s="734"/>
      <c r="PGB54" s="734"/>
      <c r="PGC54" s="734"/>
      <c r="PGD54" s="734"/>
      <c r="PGE54" s="734"/>
      <c r="PGF54" s="734"/>
      <c r="PGG54" s="734"/>
      <c r="PGH54" s="734"/>
      <c r="PGI54" s="734"/>
      <c r="PGJ54" s="734"/>
      <c r="PGK54" s="734"/>
      <c r="PGL54" s="734"/>
      <c r="PGM54" s="734"/>
      <c r="PGN54" s="734"/>
      <c r="PGO54" s="734"/>
      <c r="PGP54" s="734"/>
      <c r="PGQ54" s="734"/>
      <c r="PGR54" s="734"/>
      <c r="PGS54" s="734"/>
      <c r="PGT54" s="734"/>
      <c r="PGU54" s="734"/>
      <c r="PGV54" s="734"/>
      <c r="PGW54" s="734"/>
      <c r="PGX54" s="734"/>
      <c r="PGY54" s="734"/>
      <c r="PGZ54" s="734"/>
      <c r="PHA54" s="734"/>
      <c r="PHB54" s="734"/>
      <c r="PHC54" s="734"/>
      <c r="PHD54" s="734"/>
      <c r="PHE54" s="734"/>
      <c r="PHF54" s="734"/>
      <c r="PHG54" s="734"/>
      <c r="PHH54" s="734"/>
      <c r="PHI54" s="734"/>
      <c r="PHJ54" s="734"/>
      <c r="PHK54" s="734"/>
      <c r="PHL54" s="734"/>
      <c r="PHM54" s="734"/>
      <c r="PHN54" s="734"/>
      <c r="PHO54" s="734"/>
      <c r="PHP54" s="734"/>
      <c r="PHQ54" s="734"/>
      <c r="PHR54" s="734"/>
      <c r="PHS54" s="734"/>
      <c r="PHT54" s="734"/>
      <c r="PHU54" s="734"/>
      <c r="PHV54" s="734"/>
      <c r="PHW54" s="734"/>
      <c r="PHX54" s="734"/>
      <c r="PHY54" s="734"/>
      <c r="PHZ54" s="734"/>
      <c r="PIA54" s="734"/>
      <c r="PIB54" s="734"/>
      <c r="PIC54" s="734"/>
      <c r="PID54" s="734"/>
      <c r="PIE54" s="734"/>
      <c r="PIF54" s="734"/>
      <c r="PIG54" s="734"/>
      <c r="PIH54" s="734"/>
      <c r="PII54" s="734"/>
      <c r="PIJ54" s="734"/>
      <c r="PIK54" s="734"/>
      <c r="PIL54" s="734"/>
      <c r="PIM54" s="734"/>
      <c r="PIN54" s="734"/>
      <c r="PIO54" s="734"/>
      <c r="PIP54" s="734"/>
      <c r="PIQ54" s="734"/>
      <c r="PIR54" s="734"/>
      <c r="PIS54" s="734"/>
      <c r="PIT54" s="734"/>
      <c r="PIU54" s="734"/>
      <c r="PIV54" s="734"/>
      <c r="PIW54" s="734"/>
      <c r="PIX54" s="734"/>
      <c r="PIY54" s="734"/>
      <c r="PIZ54" s="734"/>
      <c r="PJA54" s="734"/>
      <c r="PJB54" s="734"/>
      <c r="PJC54" s="734"/>
      <c r="PJD54" s="734"/>
      <c r="PJE54" s="734"/>
      <c r="PJF54" s="734"/>
      <c r="PJG54" s="734"/>
      <c r="PJH54" s="734"/>
      <c r="PJI54" s="734"/>
      <c r="PJJ54" s="734"/>
      <c r="PJK54" s="734"/>
      <c r="PJL54" s="734"/>
      <c r="PJM54" s="734"/>
      <c r="PJN54" s="734"/>
      <c r="PJO54" s="734"/>
      <c r="PJP54" s="734"/>
      <c r="PJQ54" s="734"/>
      <c r="PJR54" s="734"/>
      <c r="PJS54" s="734"/>
      <c r="PJT54" s="734"/>
      <c r="PJU54" s="734"/>
      <c r="PJV54" s="734"/>
      <c r="PJW54" s="734"/>
      <c r="PJX54" s="734"/>
      <c r="PJY54" s="734"/>
      <c r="PJZ54" s="734"/>
      <c r="PKA54" s="734"/>
      <c r="PKB54" s="734"/>
      <c r="PKC54" s="734"/>
      <c r="PKD54" s="734"/>
      <c r="PKE54" s="734"/>
      <c r="PKF54" s="734"/>
      <c r="PKG54" s="734"/>
      <c r="PKH54" s="734"/>
      <c r="PKI54" s="734"/>
      <c r="PKJ54" s="734"/>
      <c r="PKK54" s="734"/>
      <c r="PKL54" s="734"/>
      <c r="PKM54" s="734"/>
      <c r="PKN54" s="734"/>
      <c r="PKO54" s="734"/>
      <c r="PKP54" s="734"/>
      <c r="PKQ54" s="734"/>
      <c r="PKR54" s="734"/>
      <c r="PKS54" s="734"/>
      <c r="PKT54" s="734"/>
      <c r="PKU54" s="734"/>
      <c r="PKV54" s="734"/>
      <c r="PKW54" s="734"/>
      <c r="PKX54" s="734"/>
      <c r="PKY54" s="734"/>
      <c r="PKZ54" s="734"/>
      <c r="PLA54" s="734"/>
      <c r="PLB54" s="734"/>
      <c r="PLC54" s="734"/>
      <c r="PLD54" s="734"/>
      <c r="PLE54" s="734"/>
      <c r="PLF54" s="734"/>
      <c r="PLG54" s="734"/>
      <c r="PLH54" s="734"/>
      <c r="PLI54" s="734"/>
      <c r="PLJ54" s="734"/>
      <c r="PLK54" s="734"/>
      <c r="PLL54" s="734"/>
      <c r="PLM54" s="734"/>
      <c r="PLN54" s="734"/>
      <c r="PLO54" s="734"/>
      <c r="PLP54" s="734"/>
      <c r="PLQ54" s="734"/>
      <c r="PLR54" s="734"/>
      <c r="PLS54" s="734"/>
      <c r="PLT54" s="734"/>
      <c r="PLU54" s="734"/>
      <c r="PLV54" s="734"/>
      <c r="PLW54" s="734"/>
      <c r="PLX54" s="734"/>
      <c r="PLY54" s="734"/>
      <c r="PLZ54" s="734"/>
      <c r="PMA54" s="734"/>
      <c r="PMB54" s="734"/>
      <c r="PMC54" s="734"/>
      <c r="PMD54" s="734"/>
      <c r="PME54" s="734"/>
      <c r="PMF54" s="734"/>
      <c r="PMG54" s="734"/>
      <c r="PMH54" s="734"/>
      <c r="PMI54" s="734"/>
      <c r="PMJ54" s="734"/>
      <c r="PMK54" s="734"/>
      <c r="PML54" s="734"/>
      <c r="PMM54" s="734"/>
      <c r="PMN54" s="734"/>
      <c r="PMO54" s="734"/>
      <c r="PMP54" s="734"/>
      <c r="PMQ54" s="734"/>
      <c r="PMR54" s="734"/>
      <c r="PMS54" s="734"/>
      <c r="PMT54" s="734"/>
      <c r="PMU54" s="734"/>
      <c r="PMV54" s="734"/>
      <c r="PMW54" s="734"/>
      <c r="PMX54" s="734"/>
      <c r="PMY54" s="734"/>
      <c r="PMZ54" s="734"/>
      <c r="PNA54" s="734"/>
      <c r="PNB54" s="734"/>
      <c r="PNC54" s="734"/>
      <c r="PND54" s="734"/>
      <c r="PNE54" s="734"/>
      <c r="PNF54" s="734"/>
      <c r="PNG54" s="734"/>
      <c r="PNH54" s="734"/>
      <c r="PNI54" s="734"/>
      <c r="PNJ54" s="734"/>
      <c r="PNK54" s="734"/>
      <c r="PNL54" s="734"/>
      <c r="PNM54" s="734"/>
      <c r="PNN54" s="734"/>
      <c r="PNO54" s="734"/>
      <c r="PNP54" s="734"/>
      <c r="PNQ54" s="734"/>
      <c r="PNR54" s="734"/>
      <c r="PNS54" s="734"/>
      <c r="PNT54" s="734"/>
      <c r="PNU54" s="734"/>
      <c r="PNV54" s="734"/>
      <c r="PNW54" s="734"/>
      <c r="PNX54" s="734"/>
      <c r="PNY54" s="734"/>
      <c r="PNZ54" s="734"/>
      <c r="POA54" s="734"/>
      <c r="POB54" s="734"/>
      <c r="POC54" s="734"/>
      <c r="POD54" s="734"/>
      <c r="POE54" s="734"/>
      <c r="POF54" s="734"/>
      <c r="POG54" s="734"/>
      <c r="POH54" s="734"/>
      <c r="POI54" s="734"/>
      <c r="POJ54" s="734"/>
      <c r="POK54" s="734"/>
      <c r="POL54" s="734"/>
      <c r="POM54" s="734"/>
      <c r="PON54" s="734"/>
      <c r="POO54" s="734"/>
      <c r="POP54" s="734"/>
      <c r="POQ54" s="734"/>
      <c r="POR54" s="734"/>
      <c r="POS54" s="734"/>
      <c r="POT54" s="734"/>
      <c r="POU54" s="734"/>
      <c r="POV54" s="734"/>
      <c r="POW54" s="734"/>
      <c r="POX54" s="734"/>
      <c r="POY54" s="734"/>
      <c r="POZ54" s="734"/>
      <c r="PPA54" s="734"/>
      <c r="PPB54" s="734"/>
      <c r="PPC54" s="734"/>
      <c r="PPD54" s="734"/>
      <c r="PPE54" s="734"/>
      <c r="PPF54" s="734"/>
      <c r="PPG54" s="734"/>
      <c r="PPH54" s="734"/>
      <c r="PPI54" s="734"/>
      <c r="PPJ54" s="734"/>
      <c r="PPK54" s="734"/>
      <c r="PPL54" s="734"/>
      <c r="PPM54" s="734"/>
      <c r="PPN54" s="734"/>
      <c r="PPO54" s="734"/>
      <c r="PPP54" s="734"/>
      <c r="PPQ54" s="734"/>
      <c r="PPR54" s="734"/>
      <c r="PPS54" s="734"/>
      <c r="PPT54" s="734"/>
      <c r="PPU54" s="734"/>
      <c r="PPV54" s="734"/>
      <c r="PPW54" s="734"/>
      <c r="PPX54" s="734"/>
      <c r="PPY54" s="734"/>
      <c r="PPZ54" s="734"/>
      <c r="PQA54" s="734"/>
      <c r="PQB54" s="734"/>
      <c r="PQC54" s="734"/>
      <c r="PQD54" s="734"/>
      <c r="PQE54" s="734"/>
      <c r="PQF54" s="734"/>
      <c r="PQG54" s="734"/>
      <c r="PQH54" s="734"/>
      <c r="PQI54" s="734"/>
      <c r="PQJ54" s="734"/>
      <c r="PQK54" s="734"/>
      <c r="PQL54" s="734"/>
      <c r="PQM54" s="734"/>
      <c r="PQN54" s="734"/>
      <c r="PQO54" s="734"/>
      <c r="PQP54" s="734"/>
      <c r="PQQ54" s="734"/>
      <c r="PQR54" s="734"/>
      <c r="PQS54" s="734"/>
      <c r="PQT54" s="734"/>
      <c r="PQU54" s="734"/>
      <c r="PQV54" s="734"/>
      <c r="PQW54" s="734"/>
      <c r="PQX54" s="734"/>
      <c r="PQY54" s="734"/>
      <c r="PQZ54" s="734"/>
      <c r="PRA54" s="734"/>
      <c r="PRB54" s="734"/>
      <c r="PRC54" s="734"/>
      <c r="PRD54" s="734"/>
      <c r="PRE54" s="734"/>
      <c r="PRF54" s="734"/>
      <c r="PRG54" s="734"/>
      <c r="PRH54" s="734"/>
      <c r="PRI54" s="734"/>
      <c r="PRJ54" s="734"/>
      <c r="PRK54" s="734"/>
      <c r="PRL54" s="734"/>
      <c r="PRM54" s="734"/>
      <c r="PRN54" s="734"/>
      <c r="PRO54" s="734"/>
      <c r="PRP54" s="734"/>
      <c r="PRQ54" s="734"/>
      <c r="PRR54" s="734"/>
      <c r="PRS54" s="734"/>
      <c r="PRT54" s="734"/>
      <c r="PRU54" s="734"/>
      <c r="PRV54" s="734"/>
      <c r="PRW54" s="734"/>
      <c r="PRX54" s="734"/>
      <c r="PRY54" s="734"/>
      <c r="PRZ54" s="734"/>
      <c r="PSA54" s="734"/>
      <c r="PSB54" s="734"/>
      <c r="PSC54" s="734"/>
      <c r="PSD54" s="734"/>
      <c r="PSE54" s="734"/>
      <c r="PSF54" s="734"/>
      <c r="PSG54" s="734"/>
      <c r="PSH54" s="734"/>
      <c r="PSI54" s="734"/>
      <c r="PSJ54" s="734"/>
      <c r="PSK54" s="734"/>
      <c r="PSL54" s="734"/>
      <c r="PSM54" s="734"/>
      <c r="PSN54" s="734"/>
      <c r="PSO54" s="734"/>
      <c r="PSP54" s="734"/>
      <c r="PSQ54" s="734"/>
      <c r="PSR54" s="734"/>
      <c r="PSS54" s="734"/>
      <c r="PST54" s="734"/>
      <c r="PSU54" s="734"/>
      <c r="PSV54" s="734"/>
      <c r="PSW54" s="734"/>
      <c r="PSX54" s="734"/>
      <c r="PSY54" s="734"/>
      <c r="PSZ54" s="734"/>
      <c r="PTA54" s="734"/>
      <c r="PTB54" s="734"/>
      <c r="PTC54" s="734"/>
      <c r="PTD54" s="734"/>
      <c r="PTE54" s="734"/>
      <c r="PTF54" s="734"/>
      <c r="PTG54" s="734"/>
      <c r="PTH54" s="734"/>
      <c r="PTI54" s="734"/>
      <c r="PTJ54" s="734"/>
      <c r="PTK54" s="734"/>
      <c r="PTL54" s="734"/>
      <c r="PTM54" s="734"/>
      <c r="PTN54" s="734"/>
      <c r="PTO54" s="734"/>
      <c r="PTP54" s="734"/>
      <c r="PTQ54" s="734"/>
      <c r="PTR54" s="734"/>
      <c r="PTS54" s="734"/>
      <c r="PTT54" s="734"/>
      <c r="PTU54" s="734"/>
      <c r="PTV54" s="734"/>
      <c r="PTW54" s="734"/>
      <c r="PTX54" s="734"/>
      <c r="PTY54" s="734"/>
      <c r="PTZ54" s="734"/>
      <c r="PUA54" s="734"/>
      <c r="PUB54" s="734"/>
      <c r="PUC54" s="734"/>
      <c r="PUD54" s="734"/>
      <c r="PUE54" s="734"/>
      <c r="PUF54" s="734"/>
      <c r="PUG54" s="734"/>
      <c r="PUH54" s="734"/>
      <c r="PUI54" s="734"/>
      <c r="PUJ54" s="734"/>
      <c r="PUK54" s="734"/>
      <c r="PUL54" s="734"/>
      <c r="PUM54" s="734"/>
      <c r="PUN54" s="734"/>
      <c r="PUO54" s="734"/>
      <c r="PUP54" s="734"/>
      <c r="PUQ54" s="734"/>
      <c r="PUR54" s="734"/>
      <c r="PUS54" s="734"/>
      <c r="PUT54" s="734"/>
      <c r="PUU54" s="734"/>
      <c r="PUV54" s="734"/>
      <c r="PUW54" s="734"/>
      <c r="PUX54" s="734"/>
      <c r="PUY54" s="734"/>
      <c r="PUZ54" s="734"/>
      <c r="PVA54" s="734"/>
      <c r="PVB54" s="734"/>
      <c r="PVC54" s="734"/>
      <c r="PVD54" s="734"/>
      <c r="PVE54" s="734"/>
      <c r="PVF54" s="734"/>
      <c r="PVG54" s="734"/>
      <c r="PVH54" s="734"/>
      <c r="PVI54" s="734"/>
      <c r="PVJ54" s="734"/>
      <c r="PVK54" s="734"/>
      <c r="PVL54" s="734"/>
      <c r="PVM54" s="734"/>
      <c r="PVN54" s="734"/>
      <c r="PVO54" s="734"/>
      <c r="PVP54" s="734"/>
      <c r="PVQ54" s="734"/>
      <c r="PVR54" s="734"/>
      <c r="PVS54" s="734"/>
      <c r="PVT54" s="734"/>
      <c r="PVU54" s="734"/>
      <c r="PVV54" s="734"/>
      <c r="PVW54" s="734"/>
      <c r="PVX54" s="734"/>
      <c r="PVY54" s="734"/>
      <c r="PVZ54" s="734"/>
      <c r="PWA54" s="734"/>
      <c r="PWB54" s="734"/>
      <c r="PWC54" s="734"/>
      <c r="PWD54" s="734"/>
      <c r="PWE54" s="734"/>
      <c r="PWF54" s="734"/>
      <c r="PWG54" s="734"/>
      <c r="PWH54" s="734"/>
      <c r="PWI54" s="734"/>
      <c r="PWJ54" s="734"/>
      <c r="PWK54" s="734"/>
      <c r="PWL54" s="734"/>
      <c r="PWM54" s="734"/>
      <c r="PWN54" s="734"/>
      <c r="PWO54" s="734"/>
      <c r="PWP54" s="734"/>
      <c r="PWQ54" s="734"/>
      <c r="PWR54" s="734"/>
      <c r="PWS54" s="734"/>
      <c r="PWT54" s="734"/>
      <c r="PWU54" s="734"/>
      <c r="PWV54" s="734"/>
      <c r="PWW54" s="734"/>
      <c r="PWX54" s="734"/>
      <c r="PWY54" s="734"/>
      <c r="PWZ54" s="734"/>
      <c r="PXA54" s="734"/>
      <c r="PXB54" s="734"/>
      <c r="PXC54" s="734"/>
      <c r="PXD54" s="734"/>
      <c r="PXE54" s="734"/>
      <c r="PXF54" s="734"/>
      <c r="PXG54" s="734"/>
      <c r="PXH54" s="734"/>
      <c r="PXI54" s="734"/>
      <c r="PXJ54" s="734"/>
      <c r="PXK54" s="734"/>
      <c r="PXL54" s="734"/>
      <c r="PXM54" s="734"/>
      <c r="PXN54" s="734"/>
      <c r="PXO54" s="734"/>
      <c r="PXP54" s="734"/>
      <c r="PXQ54" s="734"/>
      <c r="PXR54" s="734"/>
      <c r="PXS54" s="734"/>
      <c r="PXT54" s="734"/>
      <c r="PXU54" s="734"/>
      <c r="PXV54" s="734"/>
      <c r="PXW54" s="734"/>
      <c r="PXX54" s="734"/>
      <c r="PXY54" s="734"/>
      <c r="PXZ54" s="734"/>
      <c r="PYA54" s="734"/>
      <c r="PYB54" s="734"/>
      <c r="PYC54" s="734"/>
      <c r="PYD54" s="734"/>
      <c r="PYE54" s="734"/>
      <c r="PYF54" s="734"/>
      <c r="PYG54" s="734"/>
      <c r="PYH54" s="734"/>
      <c r="PYI54" s="734"/>
      <c r="PYJ54" s="734"/>
      <c r="PYK54" s="734"/>
      <c r="PYL54" s="734"/>
      <c r="PYM54" s="734"/>
      <c r="PYN54" s="734"/>
      <c r="PYO54" s="734"/>
      <c r="PYP54" s="734"/>
      <c r="PYQ54" s="734"/>
      <c r="PYR54" s="734"/>
      <c r="PYS54" s="734"/>
      <c r="PYT54" s="734"/>
      <c r="PYU54" s="734"/>
      <c r="PYV54" s="734"/>
      <c r="PYW54" s="734"/>
      <c r="PYX54" s="734"/>
      <c r="PYY54" s="734"/>
      <c r="PYZ54" s="734"/>
      <c r="PZA54" s="734"/>
      <c r="PZB54" s="734"/>
      <c r="PZC54" s="734"/>
      <c r="PZD54" s="734"/>
      <c r="PZE54" s="734"/>
      <c r="PZF54" s="734"/>
      <c r="PZG54" s="734"/>
      <c r="PZH54" s="734"/>
      <c r="PZI54" s="734"/>
      <c r="PZJ54" s="734"/>
      <c r="PZK54" s="734"/>
      <c r="PZL54" s="734"/>
      <c r="PZM54" s="734"/>
      <c r="PZN54" s="734"/>
      <c r="PZO54" s="734"/>
      <c r="PZP54" s="734"/>
      <c r="PZQ54" s="734"/>
      <c r="PZR54" s="734"/>
      <c r="PZS54" s="734"/>
      <c r="PZT54" s="734"/>
      <c r="PZU54" s="734"/>
      <c r="PZV54" s="734"/>
      <c r="PZW54" s="734"/>
      <c r="PZX54" s="734"/>
      <c r="PZY54" s="734"/>
      <c r="PZZ54" s="734"/>
      <c r="QAA54" s="734"/>
      <c r="QAB54" s="734"/>
      <c r="QAC54" s="734"/>
      <c r="QAD54" s="734"/>
      <c r="QAE54" s="734"/>
      <c r="QAF54" s="734"/>
      <c r="QAG54" s="734"/>
      <c r="QAH54" s="734"/>
      <c r="QAI54" s="734"/>
      <c r="QAJ54" s="734"/>
      <c r="QAK54" s="734"/>
      <c r="QAL54" s="734"/>
      <c r="QAM54" s="734"/>
      <c r="QAN54" s="734"/>
      <c r="QAO54" s="734"/>
      <c r="QAP54" s="734"/>
      <c r="QAQ54" s="734"/>
      <c r="QAR54" s="734"/>
      <c r="QAS54" s="734"/>
      <c r="QAT54" s="734"/>
      <c r="QAU54" s="734"/>
      <c r="QAV54" s="734"/>
      <c r="QAW54" s="734"/>
      <c r="QAX54" s="734"/>
      <c r="QAY54" s="734"/>
      <c r="QAZ54" s="734"/>
      <c r="QBA54" s="734"/>
      <c r="QBB54" s="734"/>
      <c r="QBC54" s="734"/>
      <c r="QBD54" s="734"/>
      <c r="QBE54" s="734"/>
      <c r="QBF54" s="734"/>
      <c r="QBG54" s="734"/>
      <c r="QBH54" s="734"/>
      <c r="QBI54" s="734"/>
      <c r="QBJ54" s="734"/>
      <c r="QBK54" s="734"/>
      <c r="QBL54" s="734"/>
      <c r="QBM54" s="734"/>
      <c r="QBN54" s="734"/>
      <c r="QBO54" s="734"/>
      <c r="QBP54" s="734"/>
      <c r="QBQ54" s="734"/>
      <c r="QBR54" s="734"/>
      <c r="QBS54" s="734"/>
      <c r="QBT54" s="734"/>
      <c r="QBU54" s="734"/>
      <c r="QBV54" s="734"/>
      <c r="QBW54" s="734"/>
      <c r="QBX54" s="734"/>
      <c r="QBY54" s="734"/>
      <c r="QBZ54" s="734"/>
      <c r="QCA54" s="734"/>
      <c r="QCB54" s="734"/>
      <c r="QCC54" s="734"/>
      <c r="QCD54" s="734"/>
      <c r="QCE54" s="734"/>
      <c r="QCF54" s="734"/>
      <c r="QCG54" s="734"/>
      <c r="QCH54" s="734"/>
      <c r="QCI54" s="734"/>
      <c r="QCJ54" s="734"/>
      <c r="QCK54" s="734"/>
      <c r="QCL54" s="734"/>
      <c r="QCM54" s="734"/>
      <c r="QCN54" s="734"/>
      <c r="QCO54" s="734"/>
      <c r="QCP54" s="734"/>
      <c r="QCQ54" s="734"/>
      <c r="QCR54" s="734"/>
      <c r="QCS54" s="734"/>
      <c r="QCT54" s="734"/>
      <c r="QCU54" s="734"/>
      <c r="QCV54" s="734"/>
      <c r="QCW54" s="734"/>
      <c r="QCX54" s="734"/>
      <c r="QCY54" s="734"/>
      <c r="QCZ54" s="734"/>
      <c r="QDA54" s="734"/>
      <c r="QDB54" s="734"/>
      <c r="QDC54" s="734"/>
      <c r="QDD54" s="734"/>
      <c r="QDE54" s="734"/>
      <c r="QDF54" s="734"/>
      <c r="QDG54" s="734"/>
      <c r="QDH54" s="734"/>
      <c r="QDI54" s="734"/>
      <c r="QDJ54" s="734"/>
      <c r="QDK54" s="734"/>
      <c r="QDL54" s="734"/>
      <c r="QDM54" s="734"/>
      <c r="QDN54" s="734"/>
      <c r="QDO54" s="734"/>
      <c r="QDP54" s="734"/>
      <c r="QDQ54" s="734"/>
      <c r="QDR54" s="734"/>
      <c r="QDS54" s="734"/>
      <c r="QDT54" s="734"/>
      <c r="QDU54" s="734"/>
      <c r="QDV54" s="734"/>
      <c r="QDW54" s="734"/>
      <c r="QDX54" s="734"/>
      <c r="QDY54" s="734"/>
      <c r="QDZ54" s="734"/>
      <c r="QEA54" s="734"/>
      <c r="QEB54" s="734"/>
      <c r="QEC54" s="734"/>
      <c r="QED54" s="734"/>
      <c r="QEE54" s="734"/>
      <c r="QEF54" s="734"/>
      <c r="QEG54" s="734"/>
      <c r="QEH54" s="734"/>
      <c r="QEI54" s="734"/>
      <c r="QEJ54" s="734"/>
      <c r="QEK54" s="734"/>
      <c r="QEL54" s="734"/>
      <c r="QEM54" s="734"/>
      <c r="QEN54" s="734"/>
      <c r="QEO54" s="734"/>
      <c r="QEP54" s="734"/>
      <c r="QEQ54" s="734"/>
      <c r="QER54" s="734"/>
      <c r="QES54" s="734"/>
      <c r="QET54" s="734"/>
      <c r="QEU54" s="734"/>
      <c r="QEV54" s="734"/>
      <c r="QEW54" s="734"/>
      <c r="QEX54" s="734"/>
      <c r="QEY54" s="734"/>
      <c r="QEZ54" s="734"/>
      <c r="QFA54" s="734"/>
      <c r="QFB54" s="734"/>
      <c r="QFC54" s="734"/>
      <c r="QFD54" s="734"/>
      <c r="QFE54" s="734"/>
      <c r="QFF54" s="734"/>
      <c r="QFG54" s="734"/>
      <c r="QFH54" s="734"/>
      <c r="QFI54" s="734"/>
      <c r="QFJ54" s="734"/>
      <c r="QFK54" s="734"/>
      <c r="QFL54" s="734"/>
      <c r="QFM54" s="734"/>
      <c r="QFN54" s="734"/>
      <c r="QFO54" s="734"/>
      <c r="QFP54" s="734"/>
      <c r="QFQ54" s="734"/>
      <c r="QFR54" s="734"/>
      <c r="QFS54" s="734"/>
      <c r="QFT54" s="734"/>
      <c r="QFU54" s="734"/>
      <c r="QFV54" s="734"/>
      <c r="QFW54" s="734"/>
      <c r="QFX54" s="734"/>
      <c r="QFY54" s="734"/>
      <c r="QFZ54" s="734"/>
      <c r="QGA54" s="734"/>
      <c r="QGB54" s="734"/>
      <c r="QGC54" s="734"/>
      <c r="QGD54" s="734"/>
      <c r="QGE54" s="734"/>
      <c r="QGF54" s="734"/>
      <c r="QGG54" s="734"/>
      <c r="QGH54" s="734"/>
      <c r="QGI54" s="734"/>
      <c r="QGJ54" s="734"/>
      <c r="QGK54" s="734"/>
      <c r="QGL54" s="734"/>
      <c r="QGM54" s="734"/>
      <c r="QGN54" s="734"/>
      <c r="QGO54" s="734"/>
      <c r="QGP54" s="734"/>
      <c r="QGQ54" s="734"/>
      <c r="QGR54" s="734"/>
      <c r="QGS54" s="734"/>
      <c r="QGT54" s="734"/>
      <c r="QGU54" s="734"/>
      <c r="QGV54" s="734"/>
      <c r="QGW54" s="734"/>
      <c r="QGX54" s="734"/>
      <c r="QGY54" s="734"/>
      <c r="QGZ54" s="734"/>
      <c r="QHA54" s="734"/>
      <c r="QHB54" s="734"/>
      <c r="QHC54" s="734"/>
      <c r="QHD54" s="734"/>
      <c r="QHE54" s="734"/>
      <c r="QHF54" s="734"/>
      <c r="QHG54" s="734"/>
      <c r="QHH54" s="734"/>
      <c r="QHI54" s="734"/>
      <c r="QHJ54" s="734"/>
      <c r="QHK54" s="734"/>
      <c r="QHL54" s="734"/>
      <c r="QHM54" s="734"/>
      <c r="QHN54" s="734"/>
      <c r="QHO54" s="734"/>
      <c r="QHP54" s="734"/>
      <c r="QHQ54" s="734"/>
      <c r="QHR54" s="734"/>
      <c r="QHS54" s="734"/>
      <c r="QHT54" s="734"/>
      <c r="QHU54" s="734"/>
      <c r="QHV54" s="734"/>
      <c r="QHW54" s="734"/>
      <c r="QHX54" s="734"/>
      <c r="QHY54" s="734"/>
      <c r="QHZ54" s="734"/>
      <c r="QIA54" s="734"/>
      <c r="QIB54" s="734"/>
      <c r="QIC54" s="734"/>
      <c r="QID54" s="734"/>
      <c r="QIE54" s="734"/>
      <c r="QIF54" s="734"/>
      <c r="QIG54" s="734"/>
      <c r="QIH54" s="734"/>
      <c r="QII54" s="734"/>
      <c r="QIJ54" s="734"/>
      <c r="QIK54" s="734"/>
      <c r="QIL54" s="734"/>
      <c r="QIM54" s="734"/>
      <c r="QIN54" s="734"/>
      <c r="QIO54" s="734"/>
      <c r="QIP54" s="734"/>
      <c r="QIQ54" s="734"/>
      <c r="QIR54" s="734"/>
      <c r="QIS54" s="734"/>
      <c r="QIT54" s="734"/>
      <c r="QIU54" s="734"/>
      <c r="QIV54" s="734"/>
      <c r="QIW54" s="734"/>
      <c r="QIX54" s="734"/>
      <c r="QIY54" s="734"/>
      <c r="QIZ54" s="734"/>
      <c r="QJA54" s="734"/>
      <c r="QJB54" s="734"/>
      <c r="QJC54" s="734"/>
      <c r="QJD54" s="734"/>
      <c r="QJE54" s="734"/>
      <c r="QJF54" s="734"/>
      <c r="QJG54" s="734"/>
      <c r="QJH54" s="734"/>
      <c r="QJI54" s="734"/>
      <c r="QJJ54" s="734"/>
      <c r="QJK54" s="734"/>
      <c r="QJL54" s="734"/>
      <c r="QJM54" s="734"/>
      <c r="QJN54" s="734"/>
      <c r="QJO54" s="734"/>
      <c r="QJP54" s="734"/>
      <c r="QJQ54" s="734"/>
      <c r="QJR54" s="734"/>
      <c r="QJS54" s="734"/>
      <c r="QJT54" s="734"/>
      <c r="QJU54" s="734"/>
      <c r="QJV54" s="734"/>
      <c r="QJW54" s="734"/>
      <c r="QJX54" s="734"/>
      <c r="QJY54" s="734"/>
      <c r="QJZ54" s="734"/>
      <c r="QKA54" s="734"/>
      <c r="QKB54" s="734"/>
      <c r="QKC54" s="734"/>
      <c r="QKD54" s="734"/>
      <c r="QKE54" s="734"/>
      <c r="QKF54" s="734"/>
      <c r="QKG54" s="734"/>
      <c r="QKH54" s="734"/>
      <c r="QKI54" s="734"/>
      <c r="QKJ54" s="734"/>
      <c r="QKK54" s="734"/>
      <c r="QKL54" s="734"/>
      <c r="QKM54" s="734"/>
      <c r="QKN54" s="734"/>
      <c r="QKO54" s="734"/>
      <c r="QKP54" s="734"/>
      <c r="QKQ54" s="734"/>
      <c r="QKR54" s="734"/>
      <c r="QKS54" s="734"/>
      <c r="QKT54" s="734"/>
      <c r="QKU54" s="734"/>
      <c r="QKV54" s="734"/>
      <c r="QKW54" s="734"/>
      <c r="QKX54" s="734"/>
      <c r="QKY54" s="734"/>
      <c r="QKZ54" s="734"/>
      <c r="QLA54" s="734"/>
      <c r="QLB54" s="734"/>
      <c r="QLC54" s="734"/>
      <c r="QLD54" s="734"/>
      <c r="QLE54" s="734"/>
      <c r="QLF54" s="734"/>
      <c r="QLG54" s="734"/>
      <c r="QLH54" s="734"/>
      <c r="QLI54" s="734"/>
      <c r="QLJ54" s="734"/>
      <c r="QLK54" s="734"/>
      <c r="QLL54" s="734"/>
      <c r="QLM54" s="734"/>
      <c r="QLN54" s="734"/>
      <c r="QLO54" s="734"/>
      <c r="QLP54" s="734"/>
      <c r="QLQ54" s="734"/>
      <c r="QLR54" s="734"/>
      <c r="QLS54" s="734"/>
      <c r="QLT54" s="734"/>
      <c r="QLU54" s="734"/>
      <c r="QLV54" s="734"/>
      <c r="QLW54" s="734"/>
      <c r="QLX54" s="734"/>
      <c r="QLY54" s="734"/>
      <c r="QLZ54" s="734"/>
      <c r="QMA54" s="734"/>
      <c r="QMB54" s="734"/>
      <c r="QMC54" s="734"/>
      <c r="QMD54" s="734"/>
      <c r="QME54" s="734"/>
      <c r="QMF54" s="734"/>
      <c r="QMG54" s="734"/>
      <c r="QMH54" s="734"/>
      <c r="QMI54" s="734"/>
      <c r="QMJ54" s="734"/>
      <c r="QMK54" s="734"/>
      <c r="QML54" s="734"/>
      <c r="QMM54" s="734"/>
      <c r="QMN54" s="734"/>
      <c r="QMO54" s="734"/>
      <c r="QMP54" s="734"/>
      <c r="QMQ54" s="734"/>
      <c r="QMR54" s="734"/>
      <c r="QMS54" s="734"/>
      <c r="QMT54" s="734"/>
      <c r="QMU54" s="734"/>
      <c r="QMV54" s="734"/>
      <c r="QMW54" s="734"/>
      <c r="QMX54" s="734"/>
      <c r="QMY54" s="734"/>
      <c r="QMZ54" s="734"/>
      <c r="QNA54" s="734"/>
      <c r="QNB54" s="734"/>
      <c r="QNC54" s="734"/>
      <c r="QND54" s="734"/>
      <c r="QNE54" s="734"/>
      <c r="QNF54" s="734"/>
      <c r="QNG54" s="734"/>
      <c r="QNH54" s="734"/>
      <c r="QNI54" s="734"/>
      <c r="QNJ54" s="734"/>
      <c r="QNK54" s="734"/>
      <c r="QNL54" s="734"/>
      <c r="QNM54" s="734"/>
      <c r="QNN54" s="734"/>
      <c r="QNO54" s="734"/>
      <c r="QNP54" s="734"/>
      <c r="QNQ54" s="734"/>
      <c r="QNR54" s="734"/>
      <c r="QNS54" s="734"/>
      <c r="QNT54" s="734"/>
      <c r="QNU54" s="734"/>
      <c r="QNV54" s="734"/>
      <c r="QNW54" s="734"/>
      <c r="QNX54" s="734"/>
      <c r="QNY54" s="734"/>
      <c r="QNZ54" s="734"/>
      <c r="QOA54" s="734"/>
      <c r="QOB54" s="734"/>
      <c r="QOC54" s="734"/>
      <c r="QOD54" s="734"/>
      <c r="QOE54" s="734"/>
      <c r="QOF54" s="734"/>
      <c r="QOG54" s="734"/>
      <c r="QOH54" s="734"/>
      <c r="QOI54" s="734"/>
      <c r="QOJ54" s="734"/>
      <c r="QOK54" s="734"/>
      <c r="QOL54" s="734"/>
      <c r="QOM54" s="734"/>
      <c r="QON54" s="734"/>
      <c r="QOO54" s="734"/>
      <c r="QOP54" s="734"/>
      <c r="QOQ54" s="734"/>
      <c r="QOR54" s="734"/>
      <c r="QOS54" s="734"/>
      <c r="QOT54" s="734"/>
      <c r="QOU54" s="734"/>
      <c r="QOV54" s="734"/>
      <c r="QOW54" s="734"/>
      <c r="QOX54" s="734"/>
      <c r="QOY54" s="734"/>
      <c r="QOZ54" s="734"/>
      <c r="QPA54" s="734"/>
      <c r="QPB54" s="734"/>
      <c r="QPC54" s="734"/>
      <c r="QPD54" s="734"/>
      <c r="QPE54" s="734"/>
      <c r="QPF54" s="734"/>
      <c r="QPG54" s="734"/>
      <c r="QPH54" s="734"/>
      <c r="QPI54" s="734"/>
      <c r="QPJ54" s="734"/>
      <c r="QPK54" s="734"/>
      <c r="QPL54" s="734"/>
      <c r="QPM54" s="734"/>
      <c r="QPN54" s="734"/>
      <c r="QPO54" s="734"/>
      <c r="QPP54" s="734"/>
      <c r="QPQ54" s="734"/>
      <c r="QPR54" s="734"/>
      <c r="QPS54" s="734"/>
      <c r="QPT54" s="734"/>
      <c r="QPU54" s="734"/>
      <c r="QPV54" s="734"/>
      <c r="QPW54" s="734"/>
      <c r="QPX54" s="734"/>
      <c r="QPY54" s="734"/>
      <c r="QPZ54" s="734"/>
      <c r="QQA54" s="734"/>
      <c r="QQB54" s="734"/>
      <c r="QQC54" s="734"/>
      <c r="QQD54" s="734"/>
      <c r="QQE54" s="734"/>
      <c r="QQF54" s="734"/>
      <c r="QQG54" s="734"/>
      <c r="QQH54" s="734"/>
      <c r="QQI54" s="734"/>
      <c r="QQJ54" s="734"/>
      <c r="QQK54" s="734"/>
      <c r="QQL54" s="734"/>
      <c r="QQM54" s="734"/>
      <c r="QQN54" s="734"/>
      <c r="QQO54" s="734"/>
      <c r="QQP54" s="734"/>
      <c r="QQQ54" s="734"/>
      <c r="QQR54" s="734"/>
      <c r="QQS54" s="734"/>
      <c r="QQT54" s="734"/>
      <c r="QQU54" s="734"/>
      <c r="QQV54" s="734"/>
      <c r="QQW54" s="734"/>
      <c r="QQX54" s="734"/>
      <c r="QQY54" s="734"/>
      <c r="QQZ54" s="734"/>
      <c r="QRA54" s="734"/>
      <c r="QRB54" s="734"/>
      <c r="QRC54" s="734"/>
      <c r="QRD54" s="734"/>
      <c r="QRE54" s="734"/>
      <c r="QRF54" s="734"/>
      <c r="QRG54" s="734"/>
      <c r="QRH54" s="734"/>
      <c r="QRI54" s="734"/>
      <c r="QRJ54" s="734"/>
      <c r="QRK54" s="734"/>
      <c r="QRL54" s="734"/>
      <c r="QRM54" s="734"/>
      <c r="QRN54" s="734"/>
      <c r="QRO54" s="734"/>
      <c r="QRP54" s="734"/>
      <c r="QRQ54" s="734"/>
      <c r="QRR54" s="734"/>
      <c r="QRS54" s="734"/>
      <c r="QRT54" s="734"/>
      <c r="QRU54" s="734"/>
      <c r="QRV54" s="734"/>
      <c r="QRW54" s="734"/>
      <c r="QRX54" s="734"/>
      <c r="QRY54" s="734"/>
      <c r="QRZ54" s="734"/>
      <c r="QSA54" s="734"/>
      <c r="QSB54" s="734"/>
      <c r="QSC54" s="734"/>
      <c r="QSD54" s="734"/>
      <c r="QSE54" s="734"/>
      <c r="QSF54" s="734"/>
      <c r="QSG54" s="734"/>
      <c r="QSH54" s="734"/>
      <c r="QSI54" s="734"/>
      <c r="QSJ54" s="734"/>
      <c r="QSK54" s="734"/>
      <c r="QSL54" s="734"/>
      <c r="QSM54" s="734"/>
      <c r="QSN54" s="734"/>
      <c r="QSO54" s="734"/>
      <c r="QSP54" s="734"/>
      <c r="QSQ54" s="734"/>
      <c r="QSR54" s="734"/>
      <c r="QSS54" s="734"/>
      <c r="QST54" s="734"/>
      <c r="QSU54" s="734"/>
      <c r="QSV54" s="734"/>
      <c r="QSW54" s="734"/>
      <c r="QSX54" s="734"/>
      <c r="QSY54" s="734"/>
      <c r="QSZ54" s="734"/>
      <c r="QTA54" s="734"/>
      <c r="QTB54" s="734"/>
      <c r="QTC54" s="734"/>
      <c r="QTD54" s="734"/>
      <c r="QTE54" s="734"/>
      <c r="QTF54" s="734"/>
      <c r="QTG54" s="734"/>
      <c r="QTH54" s="734"/>
      <c r="QTI54" s="734"/>
      <c r="QTJ54" s="734"/>
      <c r="QTK54" s="734"/>
      <c r="QTL54" s="734"/>
      <c r="QTM54" s="734"/>
      <c r="QTN54" s="734"/>
      <c r="QTO54" s="734"/>
      <c r="QTP54" s="734"/>
      <c r="QTQ54" s="734"/>
      <c r="QTR54" s="734"/>
      <c r="QTS54" s="734"/>
      <c r="QTT54" s="734"/>
      <c r="QTU54" s="734"/>
      <c r="QTV54" s="734"/>
      <c r="QTW54" s="734"/>
      <c r="QTX54" s="734"/>
      <c r="QTY54" s="734"/>
      <c r="QTZ54" s="734"/>
      <c r="QUA54" s="734"/>
      <c r="QUB54" s="734"/>
      <c r="QUC54" s="734"/>
      <c r="QUD54" s="734"/>
      <c r="QUE54" s="734"/>
      <c r="QUF54" s="734"/>
      <c r="QUG54" s="734"/>
      <c r="QUH54" s="734"/>
      <c r="QUI54" s="734"/>
      <c r="QUJ54" s="734"/>
      <c r="QUK54" s="734"/>
      <c r="QUL54" s="734"/>
      <c r="QUM54" s="734"/>
      <c r="QUN54" s="734"/>
      <c r="QUO54" s="734"/>
      <c r="QUP54" s="734"/>
      <c r="QUQ54" s="734"/>
      <c r="QUR54" s="734"/>
      <c r="QUS54" s="734"/>
      <c r="QUT54" s="734"/>
      <c r="QUU54" s="734"/>
      <c r="QUV54" s="734"/>
      <c r="QUW54" s="734"/>
      <c r="QUX54" s="734"/>
      <c r="QUY54" s="734"/>
      <c r="QUZ54" s="734"/>
      <c r="QVA54" s="734"/>
      <c r="QVB54" s="734"/>
      <c r="QVC54" s="734"/>
      <c r="QVD54" s="734"/>
      <c r="QVE54" s="734"/>
      <c r="QVF54" s="734"/>
      <c r="QVG54" s="734"/>
      <c r="QVH54" s="734"/>
      <c r="QVI54" s="734"/>
      <c r="QVJ54" s="734"/>
      <c r="QVK54" s="734"/>
      <c r="QVL54" s="734"/>
      <c r="QVM54" s="734"/>
      <c r="QVN54" s="734"/>
      <c r="QVO54" s="734"/>
      <c r="QVP54" s="734"/>
      <c r="QVQ54" s="734"/>
      <c r="QVR54" s="734"/>
      <c r="QVS54" s="734"/>
      <c r="QVT54" s="734"/>
      <c r="QVU54" s="734"/>
      <c r="QVV54" s="734"/>
      <c r="QVW54" s="734"/>
      <c r="QVX54" s="734"/>
      <c r="QVY54" s="734"/>
      <c r="QVZ54" s="734"/>
      <c r="QWA54" s="734"/>
      <c r="QWB54" s="734"/>
      <c r="QWC54" s="734"/>
      <c r="QWD54" s="734"/>
      <c r="QWE54" s="734"/>
      <c r="QWF54" s="734"/>
      <c r="QWG54" s="734"/>
      <c r="QWH54" s="734"/>
      <c r="QWI54" s="734"/>
      <c r="QWJ54" s="734"/>
      <c r="QWK54" s="734"/>
      <c r="QWL54" s="734"/>
      <c r="QWM54" s="734"/>
      <c r="QWN54" s="734"/>
      <c r="QWO54" s="734"/>
      <c r="QWP54" s="734"/>
      <c r="QWQ54" s="734"/>
      <c r="QWR54" s="734"/>
      <c r="QWS54" s="734"/>
      <c r="QWT54" s="734"/>
      <c r="QWU54" s="734"/>
      <c r="QWV54" s="734"/>
      <c r="QWW54" s="734"/>
      <c r="QWX54" s="734"/>
      <c r="QWY54" s="734"/>
      <c r="QWZ54" s="734"/>
      <c r="QXA54" s="734"/>
      <c r="QXB54" s="734"/>
      <c r="QXC54" s="734"/>
      <c r="QXD54" s="734"/>
      <c r="QXE54" s="734"/>
      <c r="QXF54" s="734"/>
      <c r="QXG54" s="734"/>
      <c r="QXH54" s="734"/>
      <c r="QXI54" s="734"/>
      <c r="QXJ54" s="734"/>
      <c r="QXK54" s="734"/>
      <c r="QXL54" s="734"/>
      <c r="QXM54" s="734"/>
      <c r="QXN54" s="734"/>
      <c r="QXO54" s="734"/>
      <c r="QXP54" s="734"/>
      <c r="QXQ54" s="734"/>
      <c r="QXR54" s="734"/>
      <c r="QXS54" s="734"/>
      <c r="QXT54" s="734"/>
      <c r="QXU54" s="734"/>
      <c r="QXV54" s="734"/>
      <c r="QXW54" s="734"/>
      <c r="QXX54" s="734"/>
      <c r="QXY54" s="734"/>
      <c r="QXZ54" s="734"/>
      <c r="QYA54" s="734"/>
      <c r="QYB54" s="734"/>
      <c r="QYC54" s="734"/>
      <c r="QYD54" s="734"/>
      <c r="QYE54" s="734"/>
      <c r="QYF54" s="734"/>
      <c r="QYG54" s="734"/>
      <c r="QYH54" s="734"/>
      <c r="QYI54" s="734"/>
      <c r="QYJ54" s="734"/>
      <c r="QYK54" s="734"/>
      <c r="QYL54" s="734"/>
      <c r="QYM54" s="734"/>
      <c r="QYN54" s="734"/>
      <c r="QYO54" s="734"/>
      <c r="QYP54" s="734"/>
      <c r="QYQ54" s="734"/>
      <c r="QYR54" s="734"/>
      <c r="QYS54" s="734"/>
      <c r="QYT54" s="734"/>
      <c r="QYU54" s="734"/>
      <c r="QYV54" s="734"/>
      <c r="QYW54" s="734"/>
      <c r="QYX54" s="734"/>
      <c r="QYY54" s="734"/>
      <c r="QYZ54" s="734"/>
      <c r="QZA54" s="734"/>
      <c r="QZB54" s="734"/>
      <c r="QZC54" s="734"/>
      <c r="QZD54" s="734"/>
      <c r="QZE54" s="734"/>
      <c r="QZF54" s="734"/>
      <c r="QZG54" s="734"/>
      <c r="QZH54" s="734"/>
      <c r="QZI54" s="734"/>
      <c r="QZJ54" s="734"/>
      <c r="QZK54" s="734"/>
      <c r="QZL54" s="734"/>
      <c r="QZM54" s="734"/>
      <c r="QZN54" s="734"/>
      <c r="QZO54" s="734"/>
      <c r="QZP54" s="734"/>
      <c r="QZQ54" s="734"/>
      <c r="QZR54" s="734"/>
      <c r="QZS54" s="734"/>
      <c r="QZT54" s="734"/>
      <c r="QZU54" s="734"/>
      <c r="QZV54" s="734"/>
      <c r="QZW54" s="734"/>
      <c r="QZX54" s="734"/>
      <c r="QZY54" s="734"/>
      <c r="QZZ54" s="734"/>
      <c r="RAA54" s="734"/>
      <c r="RAB54" s="734"/>
      <c r="RAC54" s="734"/>
      <c r="RAD54" s="734"/>
      <c r="RAE54" s="734"/>
      <c r="RAF54" s="734"/>
      <c r="RAG54" s="734"/>
      <c r="RAH54" s="734"/>
      <c r="RAI54" s="734"/>
      <c r="RAJ54" s="734"/>
      <c r="RAK54" s="734"/>
      <c r="RAL54" s="734"/>
      <c r="RAM54" s="734"/>
      <c r="RAN54" s="734"/>
      <c r="RAO54" s="734"/>
      <c r="RAP54" s="734"/>
      <c r="RAQ54" s="734"/>
      <c r="RAR54" s="734"/>
      <c r="RAS54" s="734"/>
      <c r="RAT54" s="734"/>
      <c r="RAU54" s="734"/>
      <c r="RAV54" s="734"/>
      <c r="RAW54" s="734"/>
      <c r="RAX54" s="734"/>
      <c r="RAY54" s="734"/>
      <c r="RAZ54" s="734"/>
      <c r="RBA54" s="734"/>
      <c r="RBB54" s="734"/>
      <c r="RBC54" s="734"/>
      <c r="RBD54" s="734"/>
      <c r="RBE54" s="734"/>
      <c r="RBF54" s="734"/>
      <c r="RBG54" s="734"/>
      <c r="RBH54" s="734"/>
      <c r="RBI54" s="734"/>
      <c r="RBJ54" s="734"/>
      <c r="RBK54" s="734"/>
      <c r="RBL54" s="734"/>
      <c r="RBM54" s="734"/>
      <c r="RBN54" s="734"/>
      <c r="RBO54" s="734"/>
      <c r="RBP54" s="734"/>
      <c r="RBQ54" s="734"/>
      <c r="RBR54" s="734"/>
      <c r="RBS54" s="734"/>
      <c r="RBT54" s="734"/>
      <c r="RBU54" s="734"/>
      <c r="RBV54" s="734"/>
      <c r="RBW54" s="734"/>
      <c r="RBX54" s="734"/>
      <c r="RBY54" s="734"/>
      <c r="RBZ54" s="734"/>
      <c r="RCA54" s="734"/>
      <c r="RCB54" s="734"/>
      <c r="RCC54" s="734"/>
      <c r="RCD54" s="734"/>
      <c r="RCE54" s="734"/>
      <c r="RCF54" s="734"/>
      <c r="RCG54" s="734"/>
      <c r="RCH54" s="734"/>
      <c r="RCI54" s="734"/>
      <c r="RCJ54" s="734"/>
      <c r="RCK54" s="734"/>
      <c r="RCL54" s="734"/>
      <c r="RCM54" s="734"/>
      <c r="RCN54" s="734"/>
      <c r="RCO54" s="734"/>
      <c r="RCP54" s="734"/>
      <c r="RCQ54" s="734"/>
      <c r="RCR54" s="734"/>
      <c r="RCS54" s="734"/>
      <c r="RCT54" s="734"/>
      <c r="RCU54" s="734"/>
      <c r="RCV54" s="734"/>
      <c r="RCW54" s="734"/>
      <c r="RCX54" s="734"/>
      <c r="RCY54" s="734"/>
      <c r="RCZ54" s="734"/>
      <c r="RDA54" s="734"/>
      <c r="RDB54" s="734"/>
      <c r="RDC54" s="734"/>
      <c r="RDD54" s="734"/>
      <c r="RDE54" s="734"/>
      <c r="RDF54" s="734"/>
      <c r="RDG54" s="734"/>
      <c r="RDH54" s="734"/>
      <c r="RDI54" s="734"/>
      <c r="RDJ54" s="734"/>
      <c r="RDK54" s="734"/>
      <c r="RDL54" s="734"/>
      <c r="RDM54" s="734"/>
      <c r="RDN54" s="734"/>
      <c r="RDO54" s="734"/>
      <c r="RDP54" s="734"/>
      <c r="RDQ54" s="734"/>
      <c r="RDR54" s="734"/>
      <c r="RDS54" s="734"/>
      <c r="RDT54" s="734"/>
      <c r="RDU54" s="734"/>
      <c r="RDV54" s="734"/>
      <c r="RDW54" s="734"/>
      <c r="RDX54" s="734"/>
      <c r="RDY54" s="734"/>
      <c r="RDZ54" s="734"/>
      <c r="REA54" s="734"/>
      <c r="REB54" s="734"/>
      <c r="REC54" s="734"/>
      <c r="RED54" s="734"/>
      <c r="REE54" s="734"/>
      <c r="REF54" s="734"/>
      <c r="REG54" s="734"/>
      <c r="REH54" s="734"/>
      <c r="REI54" s="734"/>
      <c r="REJ54" s="734"/>
      <c r="REK54" s="734"/>
      <c r="REL54" s="734"/>
      <c r="REM54" s="734"/>
      <c r="REN54" s="734"/>
      <c r="REO54" s="734"/>
      <c r="REP54" s="734"/>
      <c r="REQ54" s="734"/>
      <c r="RER54" s="734"/>
      <c r="RES54" s="734"/>
      <c r="RET54" s="734"/>
      <c r="REU54" s="734"/>
      <c r="REV54" s="734"/>
      <c r="REW54" s="734"/>
      <c r="REX54" s="734"/>
      <c r="REY54" s="734"/>
      <c r="REZ54" s="734"/>
      <c r="RFA54" s="734"/>
      <c r="RFB54" s="734"/>
      <c r="RFC54" s="734"/>
      <c r="RFD54" s="734"/>
      <c r="RFE54" s="734"/>
      <c r="RFF54" s="734"/>
      <c r="RFG54" s="734"/>
      <c r="RFH54" s="734"/>
      <c r="RFI54" s="734"/>
      <c r="RFJ54" s="734"/>
      <c r="RFK54" s="734"/>
      <c r="RFL54" s="734"/>
      <c r="RFM54" s="734"/>
      <c r="RFN54" s="734"/>
      <c r="RFO54" s="734"/>
      <c r="RFP54" s="734"/>
      <c r="RFQ54" s="734"/>
      <c r="RFR54" s="734"/>
      <c r="RFS54" s="734"/>
      <c r="RFT54" s="734"/>
      <c r="RFU54" s="734"/>
      <c r="RFV54" s="734"/>
      <c r="RFW54" s="734"/>
      <c r="RFX54" s="734"/>
      <c r="RFY54" s="734"/>
      <c r="RFZ54" s="734"/>
      <c r="RGA54" s="734"/>
      <c r="RGB54" s="734"/>
      <c r="RGC54" s="734"/>
      <c r="RGD54" s="734"/>
      <c r="RGE54" s="734"/>
      <c r="RGF54" s="734"/>
      <c r="RGG54" s="734"/>
      <c r="RGH54" s="734"/>
      <c r="RGI54" s="734"/>
      <c r="RGJ54" s="734"/>
      <c r="RGK54" s="734"/>
      <c r="RGL54" s="734"/>
      <c r="RGM54" s="734"/>
      <c r="RGN54" s="734"/>
      <c r="RGO54" s="734"/>
      <c r="RGP54" s="734"/>
      <c r="RGQ54" s="734"/>
      <c r="RGR54" s="734"/>
      <c r="RGS54" s="734"/>
      <c r="RGT54" s="734"/>
      <c r="RGU54" s="734"/>
      <c r="RGV54" s="734"/>
      <c r="RGW54" s="734"/>
      <c r="RGX54" s="734"/>
      <c r="RGY54" s="734"/>
      <c r="RGZ54" s="734"/>
      <c r="RHA54" s="734"/>
      <c r="RHB54" s="734"/>
      <c r="RHC54" s="734"/>
      <c r="RHD54" s="734"/>
      <c r="RHE54" s="734"/>
      <c r="RHF54" s="734"/>
      <c r="RHG54" s="734"/>
      <c r="RHH54" s="734"/>
      <c r="RHI54" s="734"/>
      <c r="RHJ54" s="734"/>
      <c r="RHK54" s="734"/>
      <c r="RHL54" s="734"/>
      <c r="RHM54" s="734"/>
      <c r="RHN54" s="734"/>
      <c r="RHO54" s="734"/>
      <c r="RHP54" s="734"/>
      <c r="RHQ54" s="734"/>
      <c r="RHR54" s="734"/>
      <c r="RHS54" s="734"/>
      <c r="RHT54" s="734"/>
      <c r="RHU54" s="734"/>
      <c r="RHV54" s="734"/>
      <c r="RHW54" s="734"/>
      <c r="RHX54" s="734"/>
      <c r="RHY54" s="734"/>
      <c r="RHZ54" s="734"/>
      <c r="RIA54" s="734"/>
      <c r="RIB54" s="734"/>
      <c r="RIC54" s="734"/>
      <c r="RID54" s="734"/>
      <c r="RIE54" s="734"/>
      <c r="RIF54" s="734"/>
      <c r="RIG54" s="734"/>
      <c r="RIH54" s="734"/>
      <c r="RII54" s="734"/>
      <c r="RIJ54" s="734"/>
      <c r="RIK54" s="734"/>
      <c r="RIL54" s="734"/>
      <c r="RIM54" s="734"/>
      <c r="RIN54" s="734"/>
      <c r="RIO54" s="734"/>
      <c r="RIP54" s="734"/>
      <c r="RIQ54" s="734"/>
      <c r="RIR54" s="734"/>
      <c r="RIS54" s="734"/>
      <c r="RIT54" s="734"/>
      <c r="RIU54" s="734"/>
      <c r="RIV54" s="734"/>
      <c r="RIW54" s="734"/>
      <c r="RIX54" s="734"/>
      <c r="RIY54" s="734"/>
      <c r="RIZ54" s="734"/>
      <c r="RJA54" s="734"/>
      <c r="RJB54" s="734"/>
      <c r="RJC54" s="734"/>
      <c r="RJD54" s="734"/>
      <c r="RJE54" s="734"/>
      <c r="RJF54" s="734"/>
      <c r="RJG54" s="734"/>
      <c r="RJH54" s="734"/>
      <c r="RJI54" s="734"/>
      <c r="RJJ54" s="734"/>
      <c r="RJK54" s="734"/>
      <c r="RJL54" s="734"/>
      <c r="RJM54" s="734"/>
      <c r="RJN54" s="734"/>
      <c r="RJO54" s="734"/>
      <c r="RJP54" s="734"/>
      <c r="RJQ54" s="734"/>
      <c r="RJR54" s="734"/>
      <c r="RJS54" s="734"/>
      <c r="RJT54" s="734"/>
      <c r="RJU54" s="734"/>
      <c r="RJV54" s="734"/>
      <c r="RJW54" s="734"/>
      <c r="RJX54" s="734"/>
      <c r="RJY54" s="734"/>
      <c r="RJZ54" s="734"/>
      <c r="RKA54" s="734"/>
      <c r="RKB54" s="734"/>
      <c r="RKC54" s="734"/>
      <c r="RKD54" s="734"/>
      <c r="RKE54" s="734"/>
      <c r="RKF54" s="734"/>
      <c r="RKG54" s="734"/>
      <c r="RKH54" s="734"/>
      <c r="RKI54" s="734"/>
      <c r="RKJ54" s="734"/>
      <c r="RKK54" s="734"/>
      <c r="RKL54" s="734"/>
      <c r="RKM54" s="734"/>
      <c r="RKN54" s="734"/>
      <c r="RKO54" s="734"/>
      <c r="RKP54" s="734"/>
      <c r="RKQ54" s="734"/>
      <c r="RKR54" s="734"/>
      <c r="RKS54" s="734"/>
      <c r="RKT54" s="734"/>
      <c r="RKU54" s="734"/>
      <c r="RKV54" s="734"/>
      <c r="RKW54" s="734"/>
      <c r="RKX54" s="734"/>
      <c r="RKY54" s="734"/>
      <c r="RKZ54" s="734"/>
      <c r="RLA54" s="734"/>
      <c r="RLB54" s="734"/>
      <c r="RLC54" s="734"/>
      <c r="RLD54" s="734"/>
      <c r="RLE54" s="734"/>
      <c r="RLF54" s="734"/>
      <c r="RLG54" s="734"/>
      <c r="RLH54" s="734"/>
      <c r="RLI54" s="734"/>
      <c r="RLJ54" s="734"/>
      <c r="RLK54" s="734"/>
      <c r="RLL54" s="734"/>
      <c r="RLM54" s="734"/>
      <c r="RLN54" s="734"/>
      <c r="RLO54" s="734"/>
      <c r="RLP54" s="734"/>
      <c r="RLQ54" s="734"/>
      <c r="RLR54" s="734"/>
      <c r="RLS54" s="734"/>
      <c r="RLT54" s="734"/>
      <c r="RLU54" s="734"/>
      <c r="RLV54" s="734"/>
      <c r="RLW54" s="734"/>
      <c r="RLX54" s="734"/>
      <c r="RLY54" s="734"/>
      <c r="RLZ54" s="734"/>
      <c r="RMA54" s="734"/>
      <c r="RMB54" s="734"/>
      <c r="RMC54" s="734"/>
      <c r="RMD54" s="734"/>
      <c r="RME54" s="734"/>
      <c r="RMF54" s="734"/>
      <c r="RMG54" s="734"/>
      <c r="RMH54" s="734"/>
      <c r="RMI54" s="734"/>
      <c r="RMJ54" s="734"/>
      <c r="RMK54" s="734"/>
      <c r="RML54" s="734"/>
      <c r="RMM54" s="734"/>
      <c r="RMN54" s="734"/>
      <c r="RMO54" s="734"/>
      <c r="RMP54" s="734"/>
      <c r="RMQ54" s="734"/>
      <c r="RMR54" s="734"/>
      <c r="RMS54" s="734"/>
      <c r="RMT54" s="734"/>
      <c r="RMU54" s="734"/>
      <c r="RMV54" s="734"/>
      <c r="RMW54" s="734"/>
      <c r="RMX54" s="734"/>
      <c r="RMY54" s="734"/>
      <c r="RMZ54" s="734"/>
      <c r="RNA54" s="734"/>
      <c r="RNB54" s="734"/>
      <c r="RNC54" s="734"/>
      <c r="RND54" s="734"/>
      <c r="RNE54" s="734"/>
      <c r="RNF54" s="734"/>
      <c r="RNG54" s="734"/>
      <c r="RNH54" s="734"/>
      <c r="RNI54" s="734"/>
      <c r="RNJ54" s="734"/>
      <c r="RNK54" s="734"/>
      <c r="RNL54" s="734"/>
      <c r="RNM54" s="734"/>
      <c r="RNN54" s="734"/>
      <c r="RNO54" s="734"/>
      <c r="RNP54" s="734"/>
      <c r="RNQ54" s="734"/>
      <c r="RNR54" s="734"/>
      <c r="RNS54" s="734"/>
      <c r="RNT54" s="734"/>
      <c r="RNU54" s="734"/>
      <c r="RNV54" s="734"/>
      <c r="RNW54" s="734"/>
      <c r="RNX54" s="734"/>
      <c r="RNY54" s="734"/>
      <c r="RNZ54" s="734"/>
      <c r="ROA54" s="734"/>
      <c r="ROB54" s="734"/>
      <c r="ROC54" s="734"/>
      <c r="ROD54" s="734"/>
      <c r="ROE54" s="734"/>
      <c r="ROF54" s="734"/>
      <c r="ROG54" s="734"/>
      <c r="ROH54" s="734"/>
      <c r="ROI54" s="734"/>
      <c r="ROJ54" s="734"/>
      <c r="ROK54" s="734"/>
      <c r="ROL54" s="734"/>
      <c r="ROM54" s="734"/>
      <c r="RON54" s="734"/>
      <c r="ROO54" s="734"/>
      <c r="ROP54" s="734"/>
      <c r="ROQ54" s="734"/>
      <c r="ROR54" s="734"/>
      <c r="ROS54" s="734"/>
      <c r="ROT54" s="734"/>
      <c r="ROU54" s="734"/>
      <c r="ROV54" s="734"/>
      <c r="ROW54" s="734"/>
      <c r="ROX54" s="734"/>
      <c r="ROY54" s="734"/>
      <c r="ROZ54" s="734"/>
      <c r="RPA54" s="734"/>
      <c r="RPB54" s="734"/>
      <c r="RPC54" s="734"/>
      <c r="RPD54" s="734"/>
      <c r="RPE54" s="734"/>
      <c r="RPF54" s="734"/>
      <c r="RPG54" s="734"/>
      <c r="RPH54" s="734"/>
      <c r="RPI54" s="734"/>
      <c r="RPJ54" s="734"/>
      <c r="RPK54" s="734"/>
      <c r="RPL54" s="734"/>
      <c r="RPM54" s="734"/>
      <c r="RPN54" s="734"/>
      <c r="RPO54" s="734"/>
      <c r="RPP54" s="734"/>
      <c r="RPQ54" s="734"/>
      <c r="RPR54" s="734"/>
      <c r="RPS54" s="734"/>
      <c r="RPT54" s="734"/>
      <c r="RPU54" s="734"/>
      <c r="RPV54" s="734"/>
      <c r="RPW54" s="734"/>
      <c r="RPX54" s="734"/>
      <c r="RPY54" s="734"/>
      <c r="RPZ54" s="734"/>
      <c r="RQA54" s="734"/>
      <c r="RQB54" s="734"/>
      <c r="RQC54" s="734"/>
      <c r="RQD54" s="734"/>
      <c r="RQE54" s="734"/>
      <c r="RQF54" s="734"/>
      <c r="RQG54" s="734"/>
      <c r="RQH54" s="734"/>
      <c r="RQI54" s="734"/>
      <c r="RQJ54" s="734"/>
      <c r="RQK54" s="734"/>
      <c r="RQL54" s="734"/>
      <c r="RQM54" s="734"/>
      <c r="RQN54" s="734"/>
      <c r="RQO54" s="734"/>
      <c r="RQP54" s="734"/>
      <c r="RQQ54" s="734"/>
      <c r="RQR54" s="734"/>
      <c r="RQS54" s="734"/>
      <c r="RQT54" s="734"/>
      <c r="RQU54" s="734"/>
      <c r="RQV54" s="734"/>
      <c r="RQW54" s="734"/>
      <c r="RQX54" s="734"/>
      <c r="RQY54" s="734"/>
      <c r="RQZ54" s="734"/>
      <c r="RRA54" s="734"/>
      <c r="RRB54" s="734"/>
      <c r="RRC54" s="734"/>
      <c r="RRD54" s="734"/>
      <c r="RRE54" s="734"/>
      <c r="RRF54" s="734"/>
      <c r="RRG54" s="734"/>
      <c r="RRH54" s="734"/>
      <c r="RRI54" s="734"/>
      <c r="RRJ54" s="734"/>
      <c r="RRK54" s="734"/>
      <c r="RRL54" s="734"/>
      <c r="RRM54" s="734"/>
      <c r="RRN54" s="734"/>
      <c r="RRO54" s="734"/>
      <c r="RRP54" s="734"/>
      <c r="RRQ54" s="734"/>
      <c r="RRR54" s="734"/>
      <c r="RRS54" s="734"/>
      <c r="RRT54" s="734"/>
      <c r="RRU54" s="734"/>
      <c r="RRV54" s="734"/>
      <c r="RRW54" s="734"/>
      <c r="RRX54" s="734"/>
      <c r="RRY54" s="734"/>
      <c r="RRZ54" s="734"/>
      <c r="RSA54" s="734"/>
      <c r="RSB54" s="734"/>
      <c r="RSC54" s="734"/>
      <c r="RSD54" s="734"/>
      <c r="RSE54" s="734"/>
      <c r="RSF54" s="734"/>
      <c r="RSG54" s="734"/>
      <c r="RSH54" s="734"/>
      <c r="RSI54" s="734"/>
      <c r="RSJ54" s="734"/>
      <c r="RSK54" s="734"/>
      <c r="RSL54" s="734"/>
      <c r="RSM54" s="734"/>
      <c r="RSN54" s="734"/>
      <c r="RSO54" s="734"/>
      <c r="RSP54" s="734"/>
      <c r="RSQ54" s="734"/>
      <c r="RSR54" s="734"/>
      <c r="RSS54" s="734"/>
      <c r="RST54" s="734"/>
      <c r="RSU54" s="734"/>
      <c r="RSV54" s="734"/>
      <c r="RSW54" s="734"/>
      <c r="RSX54" s="734"/>
      <c r="RSY54" s="734"/>
      <c r="RSZ54" s="734"/>
      <c r="RTA54" s="734"/>
      <c r="RTB54" s="734"/>
      <c r="RTC54" s="734"/>
      <c r="RTD54" s="734"/>
      <c r="RTE54" s="734"/>
      <c r="RTF54" s="734"/>
      <c r="RTG54" s="734"/>
      <c r="RTH54" s="734"/>
      <c r="RTI54" s="734"/>
      <c r="RTJ54" s="734"/>
      <c r="RTK54" s="734"/>
      <c r="RTL54" s="734"/>
      <c r="RTM54" s="734"/>
      <c r="RTN54" s="734"/>
      <c r="RTO54" s="734"/>
      <c r="RTP54" s="734"/>
      <c r="RTQ54" s="734"/>
      <c r="RTR54" s="734"/>
      <c r="RTS54" s="734"/>
      <c r="RTT54" s="734"/>
      <c r="RTU54" s="734"/>
      <c r="RTV54" s="734"/>
      <c r="RTW54" s="734"/>
      <c r="RTX54" s="734"/>
      <c r="RTY54" s="734"/>
      <c r="RTZ54" s="734"/>
      <c r="RUA54" s="734"/>
      <c r="RUB54" s="734"/>
      <c r="RUC54" s="734"/>
      <c r="RUD54" s="734"/>
      <c r="RUE54" s="734"/>
      <c r="RUF54" s="734"/>
      <c r="RUG54" s="734"/>
      <c r="RUH54" s="734"/>
      <c r="RUI54" s="734"/>
      <c r="RUJ54" s="734"/>
      <c r="RUK54" s="734"/>
      <c r="RUL54" s="734"/>
      <c r="RUM54" s="734"/>
      <c r="RUN54" s="734"/>
      <c r="RUO54" s="734"/>
      <c r="RUP54" s="734"/>
      <c r="RUQ54" s="734"/>
      <c r="RUR54" s="734"/>
      <c r="RUS54" s="734"/>
      <c r="RUT54" s="734"/>
      <c r="RUU54" s="734"/>
      <c r="RUV54" s="734"/>
      <c r="RUW54" s="734"/>
      <c r="RUX54" s="734"/>
      <c r="RUY54" s="734"/>
      <c r="RUZ54" s="734"/>
      <c r="RVA54" s="734"/>
      <c r="RVB54" s="734"/>
      <c r="RVC54" s="734"/>
      <c r="RVD54" s="734"/>
      <c r="RVE54" s="734"/>
      <c r="RVF54" s="734"/>
      <c r="RVG54" s="734"/>
      <c r="RVH54" s="734"/>
      <c r="RVI54" s="734"/>
      <c r="RVJ54" s="734"/>
      <c r="RVK54" s="734"/>
      <c r="RVL54" s="734"/>
      <c r="RVM54" s="734"/>
      <c r="RVN54" s="734"/>
      <c r="RVO54" s="734"/>
      <c r="RVP54" s="734"/>
      <c r="RVQ54" s="734"/>
      <c r="RVR54" s="734"/>
      <c r="RVS54" s="734"/>
      <c r="RVT54" s="734"/>
      <c r="RVU54" s="734"/>
      <c r="RVV54" s="734"/>
      <c r="RVW54" s="734"/>
      <c r="RVX54" s="734"/>
      <c r="RVY54" s="734"/>
      <c r="RVZ54" s="734"/>
      <c r="RWA54" s="734"/>
      <c r="RWB54" s="734"/>
      <c r="RWC54" s="734"/>
      <c r="RWD54" s="734"/>
      <c r="RWE54" s="734"/>
      <c r="RWF54" s="734"/>
      <c r="RWG54" s="734"/>
      <c r="RWH54" s="734"/>
      <c r="RWI54" s="734"/>
      <c r="RWJ54" s="734"/>
      <c r="RWK54" s="734"/>
      <c r="RWL54" s="734"/>
      <c r="RWM54" s="734"/>
      <c r="RWN54" s="734"/>
      <c r="RWO54" s="734"/>
      <c r="RWP54" s="734"/>
      <c r="RWQ54" s="734"/>
      <c r="RWR54" s="734"/>
      <c r="RWS54" s="734"/>
      <c r="RWT54" s="734"/>
      <c r="RWU54" s="734"/>
      <c r="RWV54" s="734"/>
      <c r="RWW54" s="734"/>
      <c r="RWX54" s="734"/>
      <c r="RWY54" s="734"/>
      <c r="RWZ54" s="734"/>
      <c r="RXA54" s="734"/>
      <c r="RXB54" s="734"/>
      <c r="RXC54" s="734"/>
      <c r="RXD54" s="734"/>
      <c r="RXE54" s="734"/>
      <c r="RXF54" s="734"/>
      <c r="RXG54" s="734"/>
      <c r="RXH54" s="734"/>
      <c r="RXI54" s="734"/>
      <c r="RXJ54" s="734"/>
      <c r="RXK54" s="734"/>
      <c r="RXL54" s="734"/>
      <c r="RXM54" s="734"/>
      <c r="RXN54" s="734"/>
      <c r="RXO54" s="734"/>
      <c r="RXP54" s="734"/>
      <c r="RXQ54" s="734"/>
      <c r="RXR54" s="734"/>
      <c r="RXS54" s="734"/>
      <c r="RXT54" s="734"/>
      <c r="RXU54" s="734"/>
      <c r="RXV54" s="734"/>
      <c r="RXW54" s="734"/>
      <c r="RXX54" s="734"/>
      <c r="RXY54" s="734"/>
      <c r="RXZ54" s="734"/>
      <c r="RYA54" s="734"/>
      <c r="RYB54" s="734"/>
      <c r="RYC54" s="734"/>
      <c r="RYD54" s="734"/>
      <c r="RYE54" s="734"/>
      <c r="RYF54" s="734"/>
      <c r="RYG54" s="734"/>
      <c r="RYH54" s="734"/>
      <c r="RYI54" s="734"/>
      <c r="RYJ54" s="734"/>
      <c r="RYK54" s="734"/>
      <c r="RYL54" s="734"/>
      <c r="RYM54" s="734"/>
      <c r="RYN54" s="734"/>
      <c r="RYO54" s="734"/>
      <c r="RYP54" s="734"/>
      <c r="RYQ54" s="734"/>
      <c r="RYR54" s="734"/>
      <c r="RYS54" s="734"/>
      <c r="RYT54" s="734"/>
      <c r="RYU54" s="734"/>
      <c r="RYV54" s="734"/>
      <c r="RYW54" s="734"/>
      <c r="RYX54" s="734"/>
      <c r="RYY54" s="734"/>
      <c r="RYZ54" s="734"/>
      <c r="RZA54" s="734"/>
      <c r="RZB54" s="734"/>
      <c r="RZC54" s="734"/>
      <c r="RZD54" s="734"/>
      <c r="RZE54" s="734"/>
      <c r="RZF54" s="734"/>
      <c r="RZG54" s="734"/>
      <c r="RZH54" s="734"/>
      <c r="RZI54" s="734"/>
      <c r="RZJ54" s="734"/>
      <c r="RZK54" s="734"/>
      <c r="RZL54" s="734"/>
      <c r="RZM54" s="734"/>
      <c r="RZN54" s="734"/>
      <c r="RZO54" s="734"/>
      <c r="RZP54" s="734"/>
      <c r="RZQ54" s="734"/>
      <c r="RZR54" s="734"/>
      <c r="RZS54" s="734"/>
      <c r="RZT54" s="734"/>
      <c r="RZU54" s="734"/>
      <c r="RZV54" s="734"/>
      <c r="RZW54" s="734"/>
      <c r="RZX54" s="734"/>
      <c r="RZY54" s="734"/>
      <c r="RZZ54" s="734"/>
      <c r="SAA54" s="734"/>
      <c r="SAB54" s="734"/>
      <c r="SAC54" s="734"/>
      <c r="SAD54" s="734"/>
      <c r="SAE54" s="734"/>
      <c r="SAF54" s="734"/>
      <c r="SAG54" s="734"/>
      <c r="SAH54" s="734"/>
      <c r="SAI54" s="734"/>
      <c r="SAJ54" s="734"/>
      <c r="SAK54" s="734"/>
      <c r="SAL54" s="734"/>
      <c r="SAM54" s="734"/>
      <c r="SAN54" s="734"/>
      <c r="SAO54" s="734"/>
      <c r="SAP54" s="734"/>
      <c r="SAQ54" s="734"/>
      <c r="SAR54" s="734"/>
      <c r="SAS54" s="734"/>
      <c r="SAT54" s="734"/>
      <c r="SAU54" s="734"/>
      <c r="SAV54" s="734"/>
      <c r="SAW54" s="734"/>
      <c r="SAX54" s="734"/>
      <c r="SAY54" s="734"/>
      <c r="SAZ54" s="734"/>
      <c r="SBA54" s="734"/>
      <c r="SBB54" s="734"/>
      <c r="SBC54" s="734"/>
      <c r="SBD54" s="734"/>
      <c r="SBE54" s="734"/>
      <c r="SBF54" s="734"/>
      <c r="SBG54" s="734"/>
      <c r="SBH54" s="734"/>
      <c r="SBI54" s="734"/>
      <c r="SBJ54" s="734"/>
      <c r="SBK54" s="734"/>
      <c r="SBL54" s="734"/>
      <c r="SBM54" s="734"/>
      <c r="SBN54" s="734"/>
      <c r="SBO54" s="734"/>
      <c r="SBP54" s="734"/>
      <c r="SBQ54" s="734"/>
      <c r="SBR54" s="734"/>
      <c r="SBS54" s="734"/>
      <c r="SBT54" s="734"/>
      <c r="SBU54" s="734"/>
      <c r="SBV54" s="734"/>
      <c r="SBW54" s="734"/>
      <c r="SBX54" s="734"/>
      <c r="SBY54" s="734"/>
      <c r="SBZ54" s="734"/>
      <c r="SCA54" s="734"/>
      <c r="SCB54" s="734"/>
      <c r="SCC54" s="734"/>
      <c r="SCD54" s="734"/>
      <c r="SCE54" s="734"/>
      <c r="SCF54" s="734"/>
      <c r="SCG54" s="734"/>
      <c r="SCH54" s="734"/>
      <c r="SCI54" s="734"/>
      <c r="SCJ54" s="734"/>
      <c r="SCK54" s="734"/>
      <c r="SCL54" s="734"/>
      <c r="SCM54" s="734"/>
      <c r="SCN54" s="734"/>
      <c r="SCO54" s="734"/>
      <c r="SCP54" s="734"/>
      <c r="SCQ54" s="734"/>
      <c r="SCR54" s="734"/>
      <c r="SCS54" s="734"/>
      <c r="SCT54" s="734"/>
      <c r="SCU54" s="734"/>
      <c r="SCV54" s="734"/>
      <c r="SCW54" s="734"/>
      <c r="SCX54" s="734"/>
      <c r="SCY54" s="734"/>
      <c r="SCZ54" s="734"/>
      <c r="SDA54" s="734"/>
      <c r="SDB54" s="734"/>
      <c r="SDC54" s="734"/>
      <c r="SDD54" s="734"/>
      <c r="SDE54" s="734"/>
      <c r="SDF54" s="734"/>
      <c r="SDG54" s="734"/>
      <c r="SDH54" s="734"/>
      <c r="SDI54" s="734"/>
      <c r="SDJ54" s="734"/>
      <c r="SDK54" s="734"/>
      <c r="SDL54" s="734"/>
      <c r="SDM54" s="734"/>
      <c r="SDN54" s="734"/>
      <c r="SDO54" s="734"/>
      <c r="SDP54" s="734"/>
      <c r="SDQ54" s="734"/>
      <c r="SDR54" s="734"/>
      <c r="SDS54" s="734"/>
      <c r="SDT54" s="734"/>
      <c r="SDU54" s="734"/>
      <c r="SDV54" s="734"/>
      <c r="SDW54" s="734"/>
      <c r="SDX54" s="734"/>
      <c r="SDY54" s="734"/>
      <c r="SDZ54" s="734"/>
      <c r="SEA54" s="734"/>
      <c r="SEB54" s="734"/>
      <c r="SEC54" s="734"/>
      <c r="SED54" s="734"/>
      <c r="SEE54" s="734"/>
      <c r="SEF54" s="734"/>
      <c r="SEG54" s="734"/>
      <c r="SEH54" s="734"/>
      <c r="SEI54" s="734"/>
      <c r="SEJ54" s="734"/>
      <c r="SEK54" s="734"/>
      <c r="SEL54" s="734"/>
      <c r="SEM54" s="734"/>
      <c r="SEN54" s="734"/>
      <c r="SEO54" s="734"/>
      <c r="SEP54" s="734"/>
      <c r="SEQ54" s="734"/>
      <c r="SER54" s="734"/>
      <c r="SES54" s="734"/>
      <c r="SET54" s="734"/>
      <c r="SEU54" s="734"/>
      <c r="SEV54" s="734"/>
      <c r="SEW54" s="734"/>
      <c r="SEX54" s="734"/>
      <c r="SEY54" s="734"/>
      <c r="SEZ54" s="734"/>
      <c r="SFA54" s="734"/>
      <c r="SFB54" s="734"/>
      <c r="SFC54" s="734"/>
      <c r="SFD54" s="734"/>
      <c r="SFE54" s="734"/>
      <c r="SFF54" s="734"/>
      <c r="SFG54" s="734"/>
      <c r="SFH54" s="734"/>
      <c r="SFI54" s="734"/>
      <c r="SFJ54" s="734"/>
      <c r="SFK54" s="734"/>
      <c r="SFL54" s="734"/>
      <c r="SFM54" s="734"/>
      <c r="SFN54" s="734"/>
      <c r="SFO54" s="734"/>
      <c r="SFP54" s="734"/>
      <c r="SFQ54" s="734"/>
      <c r="SFR54" s="734"/>
      <c r="SFS54" s="734"/>
      <c r="SFT54" s="734"/>
      <c r="SFU54" s="734"/>
      <c r="SFV54" s="734"/>
      <c r="SFW54" s="734"/>
      <c r="SFX54" s="734"/>
      <c r="SFY54" s="734"/>
      <c r="SFZ54" s="734"/>
      <c r="SGA54" s="734"/>
      <c r="SGB54" s="734"/>
      <c r="SGC54" s="734"/>
      <c r="SGD54" s="734"/>
      <c r="SGE54" s="734"/>
      <c r="SGF54" s="734"/>
      <c r="SGG54" s="734"/>
      <c r="SGH54" s="734"/>
      <c r="SGI54" s="734"/>
      <c r="SGJ54" s="734"/>
      <c r="SGK54" s="734"/>
      <c r="SGL54" s="734"/>
      <c r="SGM54" s="734"/>
      <c r="SGN54" s="734"/>
      <c r="SGO54" s="734"/>
      <c r="SGP54" s="734"/>
      <c r="SGQ54" s="734"/>
      <c r="SGR54" s="734"/>
      <c r="SGS54" s="734"/>
      <c r="SGT54" s="734"/>
      <c r="SGU54" s="734"/>
      <c r="SGV54" s="734"/>
      <c r="SGW54" s="734"/>
      <c r="SGX54" s="734"/>
      <c r="SGY54" s="734"/>
      <c r="SGZ54" s="734"/>
      <c r="SHA54" s="734"/>
      <c r="SHB54" s="734"/>
      <c r="SHC54" s="734"/>
      <c r="SHD54" s="734"/>
      <c r="SHE54" s="734"/>
      <c r="SHF54" s="734"/>
      <c r="SHG54" s="734"/>
      <c r="SHH54" s="734"/>
      <c r="SHI54" s="734"/>
      <c r="SHJ54" s="734"/>
      <c r="SHK54" s="734"/>
      <c r="SHL54" s="734"/>
      <c r="SHM54" s="734"/>
      <c r="SHN54" s="734"/>
      <c r="SHO54" s="734"/>
      <c r="SHP54" s="734"/>
      <c r="SHQ54" s="734"/>
      <c r="SHR54" s="734"/>
      <c r="SHS54" s="734"/>
      <c r="SHT54" s="734"/>
      <c r="SHU54" s="734"/>
      <c r="SHV54" s="734"/>
      <c r="SHW54" s="734"/>
      <c r="SHX54" s="734"/>
      <c r="SHY54" s="734"/>
      <c r="SHZ54" s="734"/>
      <c r="SIA54" s="734"/>
      <c r="SIB54" s="734"/>
      <c r="SIC54" s="734"/>
      <c r="SID54" s="734"/>
      <c r="SIE54" s="734"/>
      <c r="SIF54" s="734"/>
      <c r="SIG54" s="734"/>
      <c r="SIH54" s="734"/>
      <c r="SII54" s="734"/>
      <c r="SIJ54" s="734"/>
      <c r="SIK54" s="734"/>
      <c r="SIL54" s="734"/>
      <c r="SIM54" s="734"/>
      <c r="SIN54" s="734"/>
      <c r="SIO54" s="734"/>
      <c r="SIP54" s="734"/>
      <c r="SIQ54" s="734"/>
      <c r="SIR54" s="734"/>
      <c r="SIS54" s="734"/>
      <c r="SIT54" s="734"/>
      <c r="SIU54" s="734"/>
      <c r="SIV54" s="734"/>
      <c r="SIW54" s="734"/>
      <c r="SIX54" s="734"/>
      <c r="SIY54" s="734"/>
      <c r="SIZ54" s="734"/>
      <c r="SJA54" s="734"/>
      <c r="SJB54" s="734"/>
      <c r="SJC54" s="734"/>
      <c r="SJD54" s="734"/>
      <c r="SJE54" s="734"/>
      <c r="SJF54" s="734"/>
      <c r="SJG54" s="734"/>
      <c r="SJH54" s="734"/>
      <c r="SJI54" s="734"/>
      <c r="SJJ54" s="734"/>
      <c r="SJK54" s="734"/>
      <c r="SJL54" s="734"/>
      <c r="SJM54" s="734"/>
      <c r="SJN54" s="734"/>
      <c r="SJO54" s="734"/>
      <c r="SJP54" s="734"/>
      <c r="SJQ54" s="734"/>
      <c r="SJR54" s="734"/>
      <c r="SJS54" s="734"/>
      <c r="SJT54" s="734"/>
      <c r="SJU54" s="734"/>
      <c r="SJV54" s="734"/>
      <c r="SJW54" s="734"/>
      <c r="SJX54" s="734"/>
      <c r="SJY54" s="734"/>
      <c r="SJZ54" s="734"/>
      <c r="SKA54" s="734"/>
      <c r="SKB54" s="734"/>
      <c r="SKC54" s="734"/>
      <c r="SKD54" s="734"/>
      <c r="SKE54" s="734"/>
      <c r="SKF54" s="734"/>
      <c r="SKG54" s="734"/>
      <c r="SKH54" s="734"/>
      <c r="SKI54" s="734"/>
      <c r="SKJ54" s="734"/>
      <c r="SKK54" s="734"/>
      <c r="SKL54" s="734"/>
      <c r="SKM54" s="734"/>
      <c r="SKN54" s="734"/>
      <c r="SKO54" s="734"/>
      <c r="SKP54" s="734"/>
      <c r="SKQ54" s="734"/>
      <c r="SKR54" s="734"/>
      <c r="SKS54" s="734"/>
      <c r="SKT54" s="734"/>
      <c r="SKU54" s="734"/>
      <c r="SKV54" s="734"/>
      <c r="SKW54" s="734"/>
      <c r="SKX54" s="734"/>
      <c r="SKY54" s="734"/>
      <c r="SKZ54" s="734"/>
      <c r="SLA54" s="734"/>
      <c r="SLB54" s="734"/>
      <c r="SLC54" s="734"/>
      <c r="SLD54" s="734"/>
      <c r="SLE54" s="734"/>
      <c r="SLF54" s="734"/>
      <c r="SLG54" s="734"/>
      <c r="SLH54" s="734"/>
      <c r="SLI54" s="734"/>
      <c r="SLJ54" s="734"/>
      <c r="SLK54" s="734"/>
      <c r="SLL54" s="734"/>
      <c r="SLM54" s="734"/>
      <c r="SLN54" s="734"/>
      <c r="SLO54" s="734"/>
      <c r="SLP54" s="734"/>
      <c r="SLQ54" s="734"/>
      <c r="SLR54" s="734"/>
      <c r="SLS54" s="734"/>
      <c r="SLT54" s="734"/>
      <c r="SLU54" s="734"/>
      <c r="SLV54" s="734"/>
      <c r="SLW54" s="734"/>
      <c r="SLX54" s="734"/>
      <c r="SLY54" s="734"/>
      <c r="SLZ54" s="734"/>
      <c r="SMA54" s="734"/>
      <c r="SMB54" s="734"/>
      <c r="SMC54" s="734"/>
      <c r="SMD54" s="734"/>
      <c r="SME54" s="734"/>
      <c r="SMF54" s="734"/>
      <c r="SMG54" s="734"/>
      <c r="SMH54" s="734"/>
      <c r="SMI54" s="734"/>
      <c r="SMJ54" s="734"/>
      <c r="SMK54" s="734"/>
      <c r="SML54" s="734"/>
      <c r="SMM54" s="734"/>
      <c r="SMN54" s="734"/>
      <c r="SMO54" s="734"/>
      <c r="SMP54" s="734"/>
      <c r="SMQ54" s="734"/>
      <c r="SMR54" s="734"/>
      <c r="SMS54" s="734"/>
      <c r="SMT54" s="734"/>
      <c r="SMU54" s="734"/>
      <c r="SMV54" s="734"/>
      <c r="SMW54" s="734"/>
      <c r="SMX54" s="734"/>
      <c r="SMY54" s="734"/>
      <c r="SMZ54" s="734"/>
      <c r="SNA54" s="734"/>
      <c r="SNB54" s="734"/>
      <c r="SNC54" s="734"/>
      <c r="SND54" s="734"/>
      <c r="SNE54" s="734"/>
      <c r="SNF54" s="734"/>
      <c r="SNG54" s="734"/>
      <c r="SNH54" s="734"/>
      <c r="SNI54" s="734"/>
      <c r="SNJ54" s="734"/>
      <c r="SNK54" s="734"/>
      <c r="SNL54" s="734"/>
      <c r="SNM54" s="734"/>
      <c r="SNN54" s="734"/>
      <c r="SNO54" s="734"/>
      <c r="SNP54" s="734"/>
      <c r="SNQ54" s="734"/>
      <c r="SNR54" s="734"/>
      <c r="SNS54" s="734"/>
      <c r="SNT54" s="734"/>
      <c r="SNU54" s="734"/>
      <c r="SNV54" s="734"/>
      <c r="SNW54" s="734"/>
      <c r="SNX54" s="734"/>
      <c r="SNY54" s="734"/>
      <c r="SNZ54" s="734"/>
      <c r="SOA54" s="734"/>
      <c r="SOB54" s="734"/>
      <c r="SOC54" s="734"/>
      <c r="SOD54" s="734"/>
      <c r="SOE54" s="734"/>
      <c r="SOF54" s="734"/>
      <c r="SOG54" s="734"/>
      <c r="SOH54" s="734"/>
      <c r="SOI54" s="734"/>
      <c r="SOJ54" s="734"/>
      <c r="SOK54" s="734"/>
      <c r="SOL54" s="734"/>
      <c r="SOM54" s="734"/>
      <c r="SON54" s="734"/>
      <c r="SOO54" s="734"/>
      <c r="SOP54" s="734"/>
      <c r="SOQ54" s="734"/>
      <c r="SOR54" s="734"/>
      <c r="SOS54" s="734"/>
      <c r="SOT54" s="734"/>
      <c r="SOU54" s="734"/>
      <c r="SOV54" s="734"/>
      <c r="SOW54" s="734"/>
      <c r="SOX54" s="734"/>
      <c r="SOY54" s="734"/>
      <c r="SOZ54" s="734"/>
      <c r="SPA54" s="734"/>
      <c r="SPB54" s="734"/>
      <c r="SPC54" s="734"/>
      <c r="SPD54" s="734"/>
      <c r="SPE54" s="734"/>
      <c r="SPF54" s="734"/>
      <c r="SPG54" s="734"/>
      <c r="SPH54" s="734"/>
      <c r="SPI54" s="734"/>
      <c r="SPJ54" s="734"/>
      <c r="SPK54" s="734"/>
      <c r="SPL54" s="734"/>
      <c r="SPM54" s="734"/>
      <c r="SPN54" s="734"/>
      <c r="SPO54" s="734"/>
      <c r="SPP54" s="734"/>
      <c r="SPQ54" s="734"/>
      <c r="SPR54" s="734"/>
      <c r="SPS54" s="734"/>
      <c r="SPT54" s="734"/>
      <c r="SPU54" s="734"/>
      <c r="SPV54" s="734"/>
      <c r="SPW54" s="734"/>
      <c r="SPX54" s="734"/>
      <c r="SPY54" s="734"/>
      <c r="SPZ54" s="734"/>
      <c r="SQA54" s="734"/>
      <c r="SQB54" s="734"/>
      <c r="SQC54" s="734"/>
      <c r="SQD54" s="734"/>
      <c r="SQE54" s="734"/>
      <c r="SQF54" s="734"/>
      <c r="SQG54" s="734"/>
      <c r="SQH54" s="734"/>
      <c r="SQI54" s="734"/>
      <c r="SQJ54" s="734"/>
      <c r="SQK54" s="734"/>
      <c r="SQL54" s="734"/>
      <c r="SQM54" s="734"/>
      <c r="SQN54" s="734"/>
      <c r="SQO54" s="734"/>
      <c r="SQP54" s="734"/>
      <c r="SQQ54" s="734"/>
      <c r="SQR54" s="734"/>
      <c r="SQS54" s="734"/>
      <c r="SQT54" s="734"/>
      <c r="SQU54" s="734"/>
      <c r="SQV54" s="734"/>
      <c r="SQW54" s="734"/>
      <c r="SQX54" s="734"/>
      <c r="SQY54" s="734"/>
      <c r="SQZ54" s="734"/>
      <c r="SRA54" s="734"/>
      <c r="SRB54" s="734"/>
      <c r="SRC54" s="734"/>
      <c r="SRD54" s="734"/>
      <c r="SRE54" s="734"/>
      <c r="SRF54" s="734"/>
      <c r="SRG54" s="734"/>
      <c r="SRH54" s="734"/>
      <c r="SRI54" s="734"/>
      <c r="SRJ54" s="734"/>
      <c r="SRK54" s="734"/>
      <c r="SRL54" s="734"/>
      <c r="SRM54" s="734"/>
      <c r="SRN54" s="734"/>
      <c r="SRO54" s="734"/>
      <c r="SRP54" s="734"/>
      <c r="SRQ54" s="734"/>
      <c r="SRR54" s="734"/>
      <c r="SRS54" s="734"/>
      <c r="SRT54" s="734"/>
      <c r="SRU54" s="734"/>
      <c r="SRV54" s="734"/>
      <c r="SRW54" s="734"/>
      <c r="SRX54" s="734"/>
      <c r="SRY54" s="734"/>
      <c r="SRZ54" s="734"/>
      <c r="SSA54" s="734"/>
      <c r="SSB54" s="734"/>
      <c r="SSC54" s="734"/>
      <c r="SSD54" s="734"/>
      <c r="SSE54" s="734"/>
      <c r="SSF54" s="734"/>
      <c r="SSG54" s="734"/>
      <c r="SSH54" s="734"/>
      <c r="SSI54" s="734"/>
      <c r="SSJ54" s="734"/>
      <c r="SSK54" s="734"/>
      <c r="SSL54" s="734"/>
      <c r="SSM54" s="734"/>
      <c r="SSN54" s="734"/>
      <c r="SSO54" s="734"/>
      <c r="SSP54" s="734"/>
      <c r="SSQ54" s="734"/>
      <c r="SSR54" s="734"/>
      <c r="SSS54" s="734"/>
      <c r="SST54" s="734"/>
      <c r="SSU54" s="734"/>
      <c r="SSV54" s="734"/>
      <c r="SSW54" s="734"/>
      <c r="SSX54" s="734"/>
      <c r="SSY54" s="734"/>
      <c r="SSZ54" s="734"/>
      <c r="STA54" s="734"/>
      <c r="STB54" s="734"/>
      <c r="STC54" s="734"/>
      <c r="STD54" s="734"/>
      <c r="STE54" s="734"/>
      <c r="STF54" s="734"/>
      <c r="STG54" s="734"/>
      <c r="STH54" s="734"/>
      <c r="STI54" s="734"/>
      <c r="STJ54" s="734"/>
      <c r="STK54" s="734"/>
      <c r="STL54" s="734"/>
      <c r="STM54" s="734"/>
      <c r="STN54" s="734"/>
      <c r="STO54" s="734"/>
      <c r="STP54" s="734"/>
      <c r="STQ54" s="734"/>
      <c r="STR54" s="734"/>
      <c r="STS54" s="734"/>
      <c r="STT54" s="734"/>
      <c r="STU54" s="734"/>
      <c r="STV54" s="734"/>
      <c r="STW54" s="734"/>
      <c r="STX54" s="734"/>
      <c r="STY54" s="734"/>
      <c r="STZ54" s="734"/>
      <c r="SUA54" s="734"/>
      <c r="SUB54" s="734"/>
      <c r="SUC54" s="734"/>
      <c r="SUD54" s="734"/>
      <c r="SUE54" s="734"/>
      <c r="SUF54" s="734"/>
      <c r="SUG54" s="734"/>
      <c r="SUH54" s="734"/>
      <c r="SUI54" s="734"/>
      <c r="SUJ54" s="734"/>
      <c r="SUK54" s="734"/>
      <c r="SUL54" s="734"/>
      <c r="SUM54" s="734"/>
      <c r="SUN54" s="734"/>
      <c r="SUO54" s="734"/>
      <c r="SUP54" s="734"/>
      <c r="SUQ54" s="734"/>
      <c r="SUR54" s="734"/>
      <c r="SUS54" s="734"/>
      <c r="SUT54" s="734"/>
      <c r="SUU54" s="734"/>
      <c r="SUV54" s="734"/>
      <c r="SUW54" s="734"/>
      <c r="SUX54" s="734"/>
      <c r="SUY54" s="734"/>
      <c r="SUZ54" s="734"/>
      <c r="SVA54" s="734"/>
      <c r="SVB54" s="734"/>
      <c r="SVC54" s="734"/>
      <c r="SVD54" s="734"/>
      <c r="SVE54" s="734"/>
      <c r="SVF54" s="734"/>
      <c r="SVG54" s="734"/>
      <c r="SVH54" s="734"/>
      <c r="SVI54" s="734"/>
      <c r="SVJ54" s="734"/>
      <c r="SVK54" s="734"/>
      <c r="SVL54" s="734"/>
      <c r="SVM54" s="734"/>
      <c r="SVN54" s="734"/>
      <c r="SVO54" s="734"/>
      <c r="SVP54" s="734"/>
      <c r="SVQ54" s="734"/>
      <c r="SVR54" s="734"/>
      <c r="SVS54" s="734"/>
      <c r="SVT54" s="734"/>
      <c r="SVU54" s="734"/>
      <c r="SVV54" s="734"/>
      <c r="SVW54" s="734"/>
      <c r="SVX54" s="734"/>
      <c r="SVY54" s="734"/>
      <c r="SVZ54" s="734"/>
      <c r="SWA54" s="734"/>
      <c r="SWB54" s="734"/>
      <c r="SWC54" s="734"/>
      <c r="SWD54" s="734"/>
      <c r="SWE54" s="734"/>
      <c r="SWF54" s="734"/>
      <c r="SWG54" s="734"/>
      <c r="SWH54" s="734"/>
      <c r="SWI54" s="734"/>
      <c r="SWJ54" s="734"/>
      <c r="SWK54" s="734"/>
      <c r="SWL54" s="734"/>
      <c r="SWM54" s="734"/>
      <c r="SWN54" s="734"/>
      <c r="SWO54" s="734"/>
      <c r="SWP54" s="734"/>
      <c r="SWQ54" s="734"/>
      <c r="SWR54" s="734"/>
      <c r="SWS54" s="734"/>
      <c r="SWT54" s="734"/>
      <c r="SWU54" s="734"/>
      <c r="SWV54" s="734"/>
      <c r="SWW54" s="734"/>
      <c r="SWX54" s="734"/>
      <c r="SWY54" s="734"/>
      <c r="SWZ54" s="734"/>
      <c r="SXA54" s="734"/>
      <c r="SXB54" s="734"/>
      <c r="SXC54" s="734"/>
      <c r="SXD54" s="734"/>
      <c r="SXE54" s="734"/>
      <c r="SXF54" s="734"/>
      <c r="SXG54" s="734"/>
      <c r="SXH54" s="734"/>
      <c r="SXI54" s="734"/>
      <c r="SXJ54" s="734"/>
      <c r="SXK54" s="734"/>
      <c r="SXL54" s="734"/>
      <c r="SXM54" s="734"/>
      <c r="SXN54" s="734"/>
      <c r="SXO54" s="734"/>
      <c r="SXP54" s="734"/>
      <c r="SXQ54" s="734"/>
      <c r="SXR54" s="734"/>
      <c r="SXS54" s="734"/>
      <c r="SXT54" s="734"/>
      <c r="SXU54" s="734"/>
      <c r="SXV54" s="734"/>
      <c r="SXW54" s="734"/>
      <c r="SXX54" s="734"/>
      <c r="SXY54" s="734"/>
      <c r="SXZ54" s="734"/>
      <c r="SYA54" s="734"/>
      <c r="SYB54" s="734"/>
      <c r="SYC54" s="734"/>
      <c r="SYD54" s="734"/>
      <c r="SYE54" s="734"/>
      <c r="SYF54" s="734"/>
      <c r="SYG54" s="734"/>
      <c r="SYH54" s="734"/>
      <c r="SYI54" s="734"/>
      <c r="SYJ54" s="734"/>
      <c r="SYK54" s="734"/>
      <c r="SYL54" s="734"/>
      <c r="SYM54" s="734"/>
      <c r="SYN54" s="734"/>
      <c r="SYO54" s="734"/>
      <c r="SYP54" s="734"/>
      <c r="SYQ54" s="734"/>
      <c r="SYR54" s="734"/>
      <c r="SYS54" s="734"/>
      <c r="SYT54" s="734"/>
      <c r="SYU54" s="734"/>
      <c r="SYV54" s="734"/>
      <c r="SYW54" s="734"/>
      <c r="SYX54" s="734"/>
      <c r="SYY54" s="734"/>
      <c r="SYZ54" s="734"/>
      <c r="SZA54" s="734"/>
      <c r="SZB54" s="734"/>
      <c r="SZC54" s="734"/>
      <c r="SZD54" s="734"/>
      <c r="SZE54" s="734"/>
      <c r="SZF54" s="734"/>
      <c r="SZG54" s="734"/>
      <c r="SZH54" s="734"/>
      <c r="SZI54" s="734"/>
      <c r="SZJ54" s="734"/>
      <c r="SZK54" s="734"/>
      <c r="SZL54" s="734"/>
      <c r="SZM54" s="734"/>
      <c r="SZN54" s="734"/>
      <c r="SZO54" s="734"/>
      <c r="SZP54" s="734"/>
      <c r="SZQ54" s="734"/>
      <c r="SZR54" s="734"/>
      <c r="SZS54" s="734"/>
      <c r="SZT54" s="734"/>
      <c r="SZU54" s="734"/>
      <c r="SZV54" s="734"/>
      <c r="SZW54" s="734"/>
      <c r="SZX54" s="734"/>
      <c r="SZY54" s="734"/>
      <c r="SZZ54" s="734"/>
      <c r="TAA54" s="734"/>
      <c r="TAB54" s="734"/>
      <c r="TAC54" s="734"/>
      <c r="TAD54" s="734"/>
      <c r="TAE54" s="734"/>
      <c r="TAF54" s="734"/>
      <c r="TAG54" s="734"/>
      <c r="TAH54" s="734"/>
      <c r="TAI54" s="734"/>
      <c r="TAJ54" s="734"/>
      <c r="TAK54" s="734"/>
      <c r="TAL54" s="734"/>
      <c r="TAM54" s="734"/>
      <c r="TAN54" s="734"/>
      <c r="TAO54" s="734"/>
      <c r="TAP54" s="734"/>
      <c r="TAQ54" s="734"/>
      <c r="TAR54" s="734"/>
      <c r="TAS54" s="734"/>
      <c r="TAT54" s="734"/>
      <c r="TAU54" s="734"/>
      <c r="TAV54" s="734"/>
      <c r="TAW54" s="734"/>
      <c r="TAX54" s="734"/>
      <c r="TAY54" s="734"/>
      <c r="TAZ54" s="734"/>
      <c r="TBA54" s="734"/>
      <c r="TBB54" s="734"/>
      <c r="TBC54" s="734"/>
      <c r="TBD54" s="734"/>
      <c r="TBE54" s="734"/>
      <c r="TBF54" s="734"/>
      <c r="TBG54" s="734"/>
      <c r="TBH54" s="734"/>
      <c r="TBI54" s="734"/>
      <c r="TBJ54" s="734"/>
      <c r="TBK54" s="734"/>
      <c r="TBL54" s="734"/>
      <c r="TBM54" s="734"/>
      <c r="TBN54" s="734"/>
      <c r="TBO54" s="734"/>
      <c r="TBP54" s="734"/>
      <c r="TBQ54" s="734"/>
      <c r="TBR54" s="734"/>
      <c r="TBS54" s="734"/>
      <c r="TBT54" s="734"/>
      <c r="TBU54" s="734"/>
      <c r="TBV54" s="734"/>
      <c r="TBW54" s="734"/>
      <c r="TBX54" s="734"/>
      <c r="TBY54" s="734"/>
      <c r="TBZ54" s="734"/>
      <c r="TCA54" s="734"/>
      <c r="TCB54" s="734"/>
      <c r="TCC54" s="734"/>
      <c r="TCD54" s="734"/>
      <c r="TCE54" s="734"/>
      <c r="TCF54" s="734"/>
      <c r="TCG54" s="734"/>
      <c r="TCH54" s="734"/>
      <c r="TCI54" s="734"/>
      <c r="TCJ54" s="734"/>
      <c r="TCK54" s="734"/>
      <c r="TCL54" s="734"/>
      <c r="TCM54" s="734"/>
      <c r="TCN54" s="734"/>
      <c r="TCO54" s="734"/>
      <c r="TCP54" s="734"/>
      <c r="TCQ54" s="734"/>
      <c r="TCR54" s="734"/>
      <c r="TCS54" s="734"/>
      <c r="TCT54" s="734"/>
      <c r="TCU54" s="734"/>
      <c r="TCV54" s="734"/>
      <c r="TCW54" s="734"/>
      <c r="TCX54" s="734"/>
      <c r="TCY54" s="734"/>
      <c r="TCZ54" s="734"/>
      <c r="TDA54" s="734"/>
      <c r="TDB54" s="734"/>
      <c r="TDC54" s="734"/>
      <c r="TDD54" s="734"/>
      <c r="TDE54" s="734"/>
      <c r="TDF54" s="734"/>
      <c r="TDG54" s="734"/>
      <c r="TDH54" s="734"/>
      <c r="TDI54" s="734"/>
      <c r="TDJ54" s="734"/>
      <c r="TDK54" s="734"/>
      <c r="TDL54" s="734"/>
      <c r="TDM54" s="734"/>
      <c r="TDN54" s="734"/>
      <c r="TDO54" s="734"/>
      <c r="TDP54" s="734"/>
      <c r="TDQ54" s="734"/>
      <c r="TDR54" s="734"/>
      <c r="TDS54" s="734"/>
      <c r="TDT54" s="734"/>
      <c r="TDU54" s="734"/>
      <c r="TDV54" s="734"/>
      <c r="TDW54" s="734"/>
      <c r="TDX54" s="734"/>
      <c r="TDY54" s="734"/>
      <c r="TDZ54" s="734"/>
      <c r="TEA54" s="734"/>
      <c r="TEB54" s="734"/>
      <c r="TEC54" s="734"/>
      <c r="TED54" s="734"/>
      <c r="TEE54" s="734"/>
      <c r="TEF54" s="734"/>
      <c r="TEG54" s="734"/>
      <c r="TEH54" s="734"/>
      <c r="TEI54" s="734"/>
      <c r="TEJ54" s="734"/>
      <c r="TEK54" s="734"/>
      <c r="TEL54" s="734"/>
      <c r="TEM54" s="734"/>
      <c r="TEN54" s="734"/>
      <c r="TEO54" s="734"/>
      <c r="TEP54" s="734"/>
      <c r="TEQ54" s="734"/>
      <c r="TER54" s="734"/>
      <c r="TES54" s="734"/>
      <c r="TET54" s="734"/>
      <c r="TEU54" s="734"/>
      <c r="TEV54" s="734"/>
      <c r="TEW54" s="734"/>
      <c r="TEX54" s="734"/>
      <c r="TEY54" s="734"/>
      <c r="TEZ54" s="734"/>
      <c r="TFA54" s="734"/>
      <c r="TFB54" s="734"/>
      <c r="TFC54" s="734"/>
      <c r="TFD54" s="734"/>
      <c r="TFE54" s="734"/>
      <c r="TFF54" s="734"/>
      <c r="TFG54" s="734"/>
      <c r="TFH54" s="734"/>
      <c r="TFI54" s="734"/>
      <c r="TFJ54" s="734"/>
      <c r="TFK54" s="734"/>
      <c r="TFL54" s="734"/>
      <c r="TFM54" s="734"/>
      <c r="TFN54" s="734"/>
      <c r="TFO54" s="734"/>
      <c r="TFP54" s="734"/>
      <c r="TFQ54" s="734"/>
      <c r="TFR54" s="734"/>
      <c r="TFS54" s="734"/>
      <c r="TFT54" s="734"/>
      <c r="TFU54" s="734"/>
      <c r="TFV54" s="734"/>
      <c r="TFW54" s="734"/>
      <c r="TFX54" s="734"/>
      <c r="TFY54" s="734"/>
      <c r="TFZ54" s="734"/>
      <c r="TGA54" s="734"/>
      <c r="TGB54" s="734"/>
      <c r="TGC54" s="734"/>
      <c r="TGD54" s="734"/>
      <c r="TGE54" s="734"/>
      <c r="TGF54" s="734"/>
      <c r="TGG54" s="734"/>
      <c r="TGH54" s="734"/>
      <c r="TGI54" s="734"/>
      <c r="TGJ54" s="734"/>
      <c r="TGK54" s="734"/>
      <c r="TGL54" s="734"/>
      <c r="TGM54" s="734"/>
      <c r="TGN54" s="734"/>
      <c r="TGO54" s="734"/>
      <c r="TGP54" s="734"/>
      <c r="TGQ54" s="734"/>
      <c r="TGR54" s="734"/>
      <c r="TGS54" s="734"/>
      <c r="TGT54" s="734"/>
      <c r="TGU54" s="734"/>
      <c r="TGV54" s="734"/>
      <c r="TGW54" s="734"/>
      <c r="TGX54" s="734"/>
      <c r="TGY54" s="734"/>
      <c r="TGZ54" s="734"/>
      <c r="THA54" s="734"/>
      <c r="THB54" s="734"/>
      <c r="THC54" s="734"/>
      <c r="THD54" s="734"/>
      <c r="THE54" s="734"/>
      <c r="THF54" s="734"/>
      <c r="THG54" s="734"/>
      <c r="THH54" s="734"/>
      <c r="THI54" s="734"/>
      <c r="THJ54" s="734"/>
      <c r="THK54" s="734"/>
      <c r="THL54" s="734"/>
      <c r="THM54" s="734"/>
      <c r="THN54" s="734"/>
      <c r="THO54" s="734"/>
      <c r="THP54" s="734"/>
      <c r="THQ54" s="734"/>
      <c r="THR54" s="734"/>
      <c r="THS54" s="734"/>
      <c r="THT54" s="734"/>
      <c r="THU54" s="734"/>
      <c r="THV54" s="734"/>
      <c r="THW54" s="734"/>
      <c r="THX54" s="734"/>
      <c r="THY54" s="734"/>
      <c r="THZ54" s="734"/>
      <c r="TIA54" s="734"/>
      <c r="TIB54" s="734"/>
      <c r="TIC54" s="734"/>
      <c r="TID54" s="734"/>
      <c r="TIE54" s="734"/>
      <c r="TIF54" s="734"/>
      <c r="TIG54" s="734"/>
      <c r="TIH54" s="734"/>
      <c r="TII54" s="734"/>
      <c r="TIJ54" s="734"/>
      <c r="TIK54" s="734"/>
      <c r="TIL54" s="734"/>
      <c r="TIM54" s="734"/>
      <c r="TIN54" s="734"/>
      <c r="TIO54" s="734"/>
      <c r="TIP54" s="734"/>
      <c r="TIQ54" s="734"/>
      <c r="TIR54" s="734"/>
      <c r="TIS54" s="734"/>
      <c r="TIT54" s="734"/>
      <c r="TIU54" s="734"/>
      <c r="TIV54" s="734"/>
      <c r="TIW54" s="734"/>
      <c r="TIX54" s="734"/>
      <c r="TIY54" s="734"/>
      <c r="TIZ54" s="734"/>
      <c r="TJA54" s="734"/>
      <c r="TJB54" s="734"/>
      <c r="TJC54" s="734"/>
      <c r="TJD54" s="734"/>
      <c r="TJE54" s="734"/>
      <c r="TJF54" s="734"/>
      <c r="TJG54" s="734"/>
      <c r="TJH54" s="734"/>
      <c r="TJI54" s="734"/>
      <c r="TJJ54" s="734"/>
      <c r="TJK54" s="734"/>
      <c r="TJL54" s="734"/>
      <c r="TJM54" s="734"/>
      <c r="TJN54" s="734"/>
      <c r="TJO54" s="734"/>
      <c r="TJP54" s="734"/>
      <c r="TJQ54" s="734"/>
      <c r="TJR54" s="734"/>
      <c r="TJS54" s="734"/>
      <c r="TJT54" s="734"/>
      <c r="TJU54" s="734"/>
      <c r="TJV54" s="734"/>
      <c r="TJW54" s="734"/>
      <c r="TJX54" s="734"/>
      <c r="TJY54" s="734"/>
      <c r="TJZ54" s="734"/>
      <c r="TKA54" s="734"/>
      <c r="TKB54" s="734"/>
      <c r="TKC54" s="734"/>
      <c r="TKD54" s="734"/>
      <c r="TKE54" s="734"/>
      <c r="TKF54" s="734"/>
      <c r="TKG54" s="734"/>
      <c r="TKH54" s="734"/>
      <c r="TKI54" s="734"/>
      <c r="TKJ54" s="734"/>
      <c r="TKK54" s="734"/>
      <c r="TKL54" s="734"/>
      <c r="TKM54" s="734"/>
      <c r="TKN54" s="734"/>
      <c r="TKO54" s="734"/>
      <c r="TKP54" s="734"/>
      <c r="TKQ54" s="734"/>
      <c r="TKR54" s="734"/>
      <c r="TKS54" s="734"/>
      <c r="TKT54" s="734"/>
      <c r="TKU54" s="734"/>
      <c r="TKV54" s="734"/>
      <c r="TKW54" s="734"/>
      <c r="TKX54" s="734"/>
      <c r="TKY54" s="734"/>
      <c r="TKZ54" s="734"/>
      <c r="TLA54" s="734"/>
      <c r="TLB54" s="734"/>
      <c r="TLC54" s="734"/>
      <c r="TLD54" s="734"/>
      <c r="TLE54" s="734"/>
      <c r="TLF54" s="734"/>
      <c r="TLG54" s="734"/>
      <c r="TLH54" s="734"/>
      <c r="TLI54" s="734"/>
      <c r="TLJ54" s="734"/>
      <c r="TLK54" s="734"/>
      <c r="TLL54" s="734"/>
      <c r="TLM54" s="734"/>
      <c r="TLN54" s="734"/>
      <c r="TLO54" s="734"/>
      <c r="TLP54" s="734"/>
      <c r="TLQ54" s="734"/>
      <c r="TLR54" s="734"/>
      <c r="TLS54" s="734"/>
      <c r="TLT54" s="734"/>
      <c r="TLU54" s="734"/>
      <c r="TLV54" s="734"/>
      <c r="TLW54" s="734"/>
      <c r="TLX54" s="734"/>
      <c r="TLY54" s="734"/>
      <c r="TLZ54" s="734"/>
      <c r="TMA54" s="734"/>
      <c r="TMB54" s="734"/>
      <c r="TMC54" s="734"/>
      <c r="TMD54" s="734"/>
      <c r="TME54" s="734"/>
      <c r="TMF54" s="734"/>
      <c r="TMG54" s="734"/>
      <c r="TMH54" s="734"/>
      <c r="TMI54" s="734"/>
      <c r="TMJ54" s="734"/>
      <c r="TMK54" s="734"/>
      <c r="TML54" s="734"/>
      <c r="TMM54" s="734"/>
      <c r="TMN54" s="734"/>
      <c r="TMO54" s="734"/>
      <c r="TMP54" s="734"/>
      <c r="TMQ54" s="734"/>
      <c r="TMR54" s="734"/>
      <c r="TMS54" s="734"/>
      <c r="TMT54" s="734"/>
      <c r="TMU54" s="734"/>
      <c r="TMV54" s="734"/>
      <c r="TMW54" s="734"/>
      <c r="TMX54" s="734"/>
      <c r="TMY54" s="734"/>
      <c r="TMZ54" s="734"/>
      <c r="TNA54" s="734"/>
      <c r="TNB54" s="734"/>
      <c r="TNC54" s="734"/>
      <c r="TND54" s="734"/>
      <c r="TNE54" s="734"/>
      <c r="TNF54" s="734"/>
      <c r="TNG54" s="734"/>
      <c r="TNH54" s="734"/>
      <c r="TNI54" s="734"/>
      <c r="TNJ54" s="734"/>
      <c r="TNK54" s="734"/>
      <c r="TNL54" s="734"/>
      <c r="TNM54" s="734"/>
      <c r="TNN54" s="734"/>
      <c r="TNO54" s="734"/>
      <c r="TNP54" s="734"/>
      <c r="TNQ54" s="734"/>
      <c r="TNR54" s="734"/>
      <c r="TNS54" s="734"/>
      <c r="TNT54" s="734"/>
      <c r="TNU54" s="734"/>
      <c r="TNV54" s="734"/>
      <c r="TNW54" s="734"/>
      <c r="TNX54" s="734"/>
      <c r="TNY54" s="734"/>
      <c r="TNZ54" s="734"/>
      <c r="TOA54" s="734"/>
      <c r="TOB54" s="734"/>
      <c r="TOC54" s="734"/>
      <c r="TOD54" s="734"/>
      <c r="TOE54" s="734"/>
      <c r="TOF54" s="734"/>
      <c r="TOG54" s="734"/>
      <c r="TOH54" s="734"/>
      <c r="TOI54" s="734"/>
      <c r="TOJ54" s="734"/>
      <c r="TOK54" s="734"/>
      <c r="TOL54" s="734"/>
      <c r="TOM54" s="734"/>
      <c r="TON54" s="734"/>
      <c r="TOO54" s="734"/>
      <c r="TOP54" s="734"/>
      <c r="TOQ54" s="734"/>
      <c r="TOR54" s="734"/>
      <c r="TOS54" s="734"/>
      <c r="TOT54" s="734"/>
      <c r="TOU54" s="734"/>
      <c r="TOV54" s="734"/>
      <c r="TOW54" s="734"/>
      <c r="TOX54" s="734"/>
      <c r="TOY54" s="734"/>
      <c r="TOZ54" s="734"/>
      <c r="TPA54" s="734"/>
      <c r="TPB54" s="734"/>
      <c r="TPC54" s="734"/>
      <c r="TPD54" s="734"/>
      <c r="TPE54" s="734"/>
      <c r="TPF54" s="734"/>
      <c r="TPG54" s="734"/>
      <c r="TPH54" s="734"/>
      <c r="TPI54" s="734"/>
      <c r="TPJ54" s="734"/>
      <c r="TPK54" s="734"/>
      <c r="TPL54" s="734"/>
      <c r="TPM54" s="734"/>
      <c r="TPN54" s="734"/>
      <c r="TPO54" s="734"/>
      <c r="TPP54" s="734"/>
      <c r="TPQ54" s="734"/>
      <c r="TPR54" s="734"/>
      <c r="TPS54" s="734"/>
      <c r="TPT54" s="734"/>
      <c r="TPU54" s="734"/>
      <c r="TPV54" s="734"/>
      <c r="TPW54" s="734"/>
      <c r="TPX54" s="734"/>
      <c r="TPY54" s="734"/>
      <c r="TPZ54" s="734"/>
      <c r="TQA54" s="734"/>
      <c r="TQB54" s="734"/>
      <c r="TQC54" s="734"/>
      <c r="TQD54" s="734"/>
      <c r="TQE54" s="734"/>
      <c r="TQF54" s="734"/>
      <c r="TQG54" s="734"/>
      <c r="TQH54" s="734"/>
      <c r="TQI54" s="734"/>
      <c r="TQJ54" s="734"/>
      <c r="TQK54" s="734"/>
      <c r="TQL54" s="734"/>
      <c r="TQM54" s="734"/>
      <c r="TQN54" s="734"/>
      <c r="TQO54" s="734"/>
      <c r="TQP54" s="734"/>
      <c r="TQQ54" s="734"/>
      <c r="TQR54" s="734"/>
      <c r="TQS54" s="734"/>
      <c r="TQT54" s="734"/>
      <c r="TQU54" s="734"/>
      <c r="TQV54" s="734"/>
      <c r="TQW54" s="734"/>
      <c r="TQX54" s="734"/>
      <c r="TQY54" s="734"/>
      <c r="TQZ54" s="734"/>
      <c r="TRA54" s="734"/>
      <c r="TRB54" s="734"/>
      <c r="TRC54" s="734"/>
      <c r="TRD54" s="734"/>
      <c r="TRE54" s="734"/>
      <c r="TRF54" s="734"/>
      <c r="TRG54" s="734"/>
      <c r="TRH54" s="734"/>
      <c r="TRI54" s="734"/>
      <c r="TRJ54" s="734"/>
      <c r="TRK54" s="734"/>
      <c r="TRL54" s="734"/>
      <c r="TRM54" s="734"/>
      <c r="TRN54" s="734"/>
      <c r="TRO54" s="734"/>
      <c r="TRP54" s="734"/>
      <c r="TRQ54" s="734"/>
      <c r="TRR54" s="734"/>
      <c r="TRS54" s="734"/>
      <c r="TRT54" s="734"/>
      <c r="TRU54" s="734"/>
      <c r="TRV54" s="734"/>
      <c r="TRW54" s="734"/>
      <c r="TRX54" s="734"/>
      <c r="TRY54" s="734"/>
      <c r="TRZ54" s="734"/>
      <c r="TSA54" s="734"/>
      <c r="TSB54" s="734"/>
      <c r="TSC54" s="734"/>
      <c r="TSD54" s="734"/>
      <c r="TSE54" s="734"/>
      <c r="TSF54" s="734"/>
      <c r="TSG54" s="734"/>
      <c r="TSH54" s="734"/>
      <c r="TSI54" s="734"/>
      <c r="TSJ54" s="734"/>
      <c r="TSK54" s="734"/>
      <c r="TSL54" s="734"/>
      <c r="TSM54" s="734"/>
      <c r="TSN54" s="734"/>
      <c r="TSO54" s="734"/>
      <c r="TSP54" s="734"/>
      <c r="TSQ54" s="734"/>
      <c r="TSR54" s="734"/>
      <c r="TSS54" s="734"/>
      <c r="TST54" s="734"/>
      <c r="TSU54" s="734"/>
      <c r="TSV54" s="734"/>
      <c r="TSW54" s="734"/>
      <c r="TSX54" s="734"/>
      <c r="TSY54" s="734"/>
      <c r="TSZ54" s="734"/>
      <c r="TTA54" s="734"/>
      <c r="TTB54" s="734"/>
      <c r="TTC54" s="734"/>
      <c r="TTD54" s="734"/>
      <c r="TTE54" s="734"/>
      <c r="TTF54" s="734"/>
      <c r="TTG54" s="734"/>
      <c r="TTH54" s="734"/>
      <c r="TTI54" s="734"/>
      <c r="TTJ54" s="734"/>
      <c r="TTK54" s="734"/>
      <c r="TTL54" s="734"/>
      <c r="TTM54" s="734"/>
      <c r="TTN54" s="734"/>
      <c r="TTO54" s="734"/>
      <c r="TTP54" s="734"/>
      <c r="TTQ54" s="734"/>
      <c r="TTR54" s="734"/>
      <c r="TTS54" s="734"/>
      <c r="TTT54" s="734"/>
      <c r="TTU54" s="734"/>
      <c r="TTV54" s="734"/>
      <c r="TTW54" s="734"/>
      <c r="TTX54" s="734"/>
      <c r="TTY54" s="734"/>
      <c r="TTZ54" s="734"/>
      <c r="TUA54" s="734"/>
      <c r="TUB54" s="734"/>
      <c r="TUC54" s="734"/>
      <c r="TUD54" s="734"/>
      <c r="TUE54" s="734"/>
      <c r="TUF54" s="734"/>
      <c r="TUG54" s="734"/>
      <c r="TUH54" s="734"/>
      <c r="TUI54" s="734"/>
      <c r="TUJ54" s="734"/>
      <c r="TUK54" s="734"/>
      <c r="TUL54" s="734"/>
      <c r="TUM54" s="734"/>
      <c r="TUN54" s="734"/>
      <c r="TUO54" s="734"/>
      <c r="TUP54" s="734"/>
      <c r="TUQ54" s="734"/>
      <c r="TUR54" s="734"/>
      <c r="TUS54" s="734"/>
      <c r="TUT54" s="734"/>
      <c r="TUU54" s="734"/>
      <c r="TUV54" s="734"/>
      <c r="TUW54" s="734"/>
      <c r="TUX54" s="734"/>
      <c r="TUY54" s="734"/>
      <c r="TUZ54" s="734"/>
      <c r="TVA54" s="734"/>
      <c r="TVB54" s="734"/>
      <c r="TVC54" s="734"/>
      <c r="TVD54" s="734"/>
      <c r="TVE54" s="734"/>
      <c r="TVF54" s="734"/>
      <c r="TVG54" s="734"/>
      <c r="TVH54" s="734"/>
      <c r="TVI54" s="734"/>
      <c r="TVJ54" s="734"/>
      <c r="TVK54" s="734"/>
      <c r="TVL54" s="734"/>
      <c r="TVM54" s="734"/>
      <c r="TVN54" s="734"/>
      <c r="TVO54" s="734"/>
      <c r="TVP54" s="734"/>
      <c r="TVQ54" s="734"/>
      <c r="TVR54" s="734"/>
      <c r="TVS54" s="734"/>
      <c r="TVT54" s="734"/>
      <c r="TVU54" s="734"/>
      <c r="TVV54" s="734"/>
      <c r="TVW54" s="734"/>
      <c r="TVX54" s="734"/>
      <c r="TVY54" s="734"/>
      <c r="TVZ54" s="734"/>
      <c r="TWA54" s="734"/>
      <c r="TWB54" s="734"/>
      <c r="TWC54" s="734"/>
      <c r="TWD54" s="734"/>
      <c r="TWE54" s="734"/>
      <c r="TWF54" s="734"/>
      <c r="TWG54" s="734"/>
      <c r="TWH54" s="734"/>
      <c r="TWI54" s="734"/>
      <c r="TWJ54" s="734"/>
      <c r="TWK54" s="734"/>
      <c r="TWL54" s="734"/>
      <c r="TWM54" s="734"/>
      <c r="TWN54" s="734"/>
      <c r="TWO54" s="734"/>
      <c r="TWP54" s="734"/>
      <c r="TWQ54" s="734"/>
      <c r="TWR54" s="734"/>
      <c r="TWS54" s="734"/>
      <c r="TWT54" s="734"/>
      <c r="TWU54" s="734"/>
      <c r="TWV54" s="734"/>
      <c r="TWW54" s="734"/>
      <c r="TWX54" s="734"/>
      <c r="TWY54" s="734"/>
      <c r="TWZ54" s="734"/>
      <c r="TXA54" s="734"/>
      <c r="TXB54" s="734"/>
      <c r="TXC54" s="734"/>
      <c r="TXD54" s="734"/>
      <c r="TXE54" s="734"/>
      <c r="TXF54" s="734"/>
      <c r="TXG54" s="734"/>
      <c r="TXH54" s="734"/>
      <c r="TXI54" s="734"/>
      <c r="TXJ54" s="734"/>
      <c r="TXK54" s="734"/>
      <c r="TXL54" s="734"/>
      <c r="TXM54" s="734"/>
      <c r="TXN54" s="734"/>
      <c r="TXO54" s="734"/>
      <c r="TXP54" s="734"/>
      <c r="TXQ54" s="734"/>
      <c r="TXR54" s="734"/>
      <c r="TXS54" s="734"/>
      <c r="TXT54" s="734"/>
      <c r="TXU54" s="734"/>
      <c r="TXV54" s="734"/>
      <c r="TXW54" s="734"/>
      <c r="TXX54" s="734"/>
      <c r="TXY54" s="734"/>
      <c r="TXZ54" s="734"/>
      <c r="TYA54" s="734"/>
      <c r="TYB54" s="734"/>
      <c r="TYC54" s="734"/>
      <c r="TYD54" s="734"/>
      <c r="TYE54" s="734"/>
      <c r="TYF54" s="734"/>
      <c r="TYG54" s="734"/>
      <c r="TYH54" s="734"/>
      <c r="TYI54" s="734"/>
      <c r="TYJ54" s="734"/>
      <c r="TYK54" s="734"/>
      <c r="TYL54" s="734"/>
      <c r="TYM54" s="734"/>
      <c r="TYN54" s="734"/>
      <c r="TYO54" s="734"/>
      <c r="TYP54" s="734"/>
      <c r="TYQ54" s="734"/>
      <c r="TYR54" s="734"/>
      <c r="TYS54" s="734"/>
      <c r="TYT54" s="734"/>
      <c r="TYU54" s="734"/>
      <c r="TYV54" s="734"/>
      <c r="TYW54" s="734"/>
      <c r="TYX54" s="734"/>
      <c r="TYY54" s="734"/>
      <c r="TYZ54" s="734"/>
      <c r="TZA54" s="734"/>
      <c r="TZB54" s="734"/>
      <c r="TZC54" s="734"/>
      <c r="TZD54" s="734"/>
      <c r="TZE54" s="734"/>
      <c r="TZF54" s="734"/>
      <c r="TZG54" s="734"/>
      <c r="TZH54" s="734"/>
      <c r="TZI54" s="734"/>
      <c r="TZJ54" s="734"/>
      <c r="TZK54" s="734"/>
      <c r="TZL54" s="734"/>
      <c r="TZM54" s="734"/>
      <c r="TZN54" s="734"/>
      <c r="TZO54" s="734"/>
      <c r="TZP54" s="734"/>
      <c r="TZQ54" s="734"/>
      <c r="TZR54" s="734"/>
      <c r="TZS54" s="734"/>
      <c r="TZT54" s="734"/>
      <c r="TZU54" s="734"/>
      <c r="TZV54" s="734"/>
      <c r="TZW54" s="734"/>
      <c r="TZX54" s="734"/>
      <c r="TZY54" s="734"/>
      <c r="TZZ54" s="734"/>
      <c r="UAA54" s="734"/>
      <c r="UAB54" s="734"/>
      <c r="UAC54" s="734"/>
      <c r="UAD54" s="734"/>
      <c r="UAE54" s="734"/>
      <c r="UAF54" s="734"/>
      <c r="UAG54" s="734"/>
      <c r="UAH54" s="734"/>
      <c r="UAI54" s="734"/>
      <c r="UAJ54" s="734"/>
      <c r="UAK54" s="734"/>
      <c r="UAL54" s="734"/>
      <c r="UAM54" s="734"/>
      <c r="UAN54" s="734"/>
      <c r="UAO54" s="734"/>
      <c r="UAP54" s="734"/>
      <c r="UAQ54" s="734"/>
      <c r="UAR54" s="734"/>
      <c r="UAS54" s="734"/>
      <c r="UAT54" s="734"/>
      <c r="UAU54" s="734"/>
      <c r="UAV54" s="734"/>
      <c r="UAW54" s="734"/>
      <c r="UAX54" s="734"/>
      <c r="UAY54" s="734"/>
      <c r="UAZ54" s="734"/>
      <c r="UBA54" s="734"/>
      <c r="UBB54" s="734"/>
      <c r="UBC54" s="734"/>
      <c r="UBD54" s="734"/>
      <c r="UBE54" s="734"/>
      <c r="UBF54" s="734"/>
      <c r="UBG54" s="734"/>
      <c r="UBH54" s="734"/>
      <c r="UBI54" s="734"/>
      <c r="UBJ54" s="734"/>
      <c r="UBK54" s="734"/>
      <c r="UBL54" s="734"/>
      <c r="UBM54" s="734"/>
      <c r="UBN54" s="734"/>
      <c r="UBO54" s="734"/>
      <c r="UBP54" s="734"/>
      <c r="UBQ54" s="734"/>
      <c r="UBR54" s="734"/>
      <c r="UBS54" s="734"/>
      <c r="UBT54" s="734"/>
      <c r="UBU54" s="734"/>
      <c r="UBV54" s="734"/>
      <c r="UBW54" s="734"/>
      <c r="UBX54" s="734"/>
      <c r="UBY54" s="734"/>
      <c r="UBZ54" s="734"/>
      <c r="UCA54" s="734"/>
      <c r="UCB54" s="734"/>
      <c r="UCC54" s="734"/>
      <c r="UCD54" s="734"/>
      <c r="UCE54" s="734"/>
      <c r="UCF54" s="734"/>
      <c r="UCG54" s="734"/>
      <c r="UCH54" s="734"/>
      <c r="UCI54" s="734"/>
      <c r="UCJ54" s="734"/>
      <c r="UCK54" s="734"/>
      <c r="UCL54" s="734"/>
      <c r="UCM54" s="734"/>
      <c r="UCN54" s="734"/>
      <c r="UCO54" s="734"/>
      <c r="UCP54" s="734"/>
      <c r="UCQ54" s="734"/>
      <c r="UCR54" s="734"/>
      <c r="UCS54" s="734"/>
      <c r="UCT54" s="734"/>
      <c r="UCU54" s="734"/>
      <c r="UCV54" s="734"/>
      <c r="UCW54" s="734"/>
      <c r="UCX54" s="734"/>
      <c r="UCY54" s="734"/>
      <c r="UCZ54" s="734"/>
      <c r="UDA54" s="734"/>
      <c r="UDB54" s="734"/>
      <c r="UDC54" s="734"/>
      <c r="UDD54" s="734"/>
      <c r="UDE54" s="734"/>
      <c r="UDF54" s="734"/>
      <c r="UDG54" s="734"/>
      <c r="UDH54" s="734"/>
      <c r="UDI54" s="734"/>
      <c r="UDJ54" s="734"/>
      <c r="UDK54" s="734"/>
      <c r="UDL54" s="734"/>
      <c r="UDM54" s="734"/>
      <c r="UDN54" s="734"/>
      <c r="UDO54" s="734"/>
      <c r="UDP54" s="734"/>
      <c r="UDQ54" s="734"/>
      <c r="UDR54" s="734"/>
      <c r="UDS54" s="734"/>
      <c r="UDT54" s="734"/>
      <c r="UDU54" s="734"/>
      <c r="UDV54" s="734"/>
      <c r="UDW54" s="734"/>
      <c r="UDX54" s="734"/>
      <c r="UDY54" s="734"/>
      <c r="UDZ54" s="734"/>
      <c r="UEA54" s="734"/>
      <c r="UEB54" s="734"/>
      <c r="UEC54" s="734"/>
      <c r="UED54" s="734"/>
      <c r="UEE54" s="734"/>
      <c r="UEF54" s="734"/>
      <c r="UEG54" s="734"/>
      <c r="UEH54" s="734"/>
      <c r="UEI54" s="734"/>
      <c r="UEJ54" s="734"/>
      <c r="UEK54" s="734"/>
      <c r="UEL54" s="734"/>
      <c r="UEM54" s="734"/>
      <c r="UEN54" s="734"/>
      <c r="UEO54" s="734"/>
      <c r="UEP54" s="734"/>
      <c r="UEQ54" s="734"/>
      <c r="UER54" s="734"/>
      <c r="UES54" s="734"/>
      <c r="UET54" s="734"/>
      <c r="UEU54" s="734"/>
      <c r="UEV54" s="734"/>
      <c r="UEW54" s="734"/>
      <c r="UEX54" s="734"/>
      <c r="UEY54" s="734"/>
      <c r="UEZ54" s="734"/>
      <c r="UFA54" s="734"/>
      <c r="UFB54" s="734"/>
      <c r="UFC54" s="734"/>
      <c r="UFD54" s="734"/>
      <c r="UFE54" s="734"/>
      <c r="UFF54" s="734"/>
      <c r="UFG54" s="734"/>
      <c r="UFH54" s="734"/>
      <c r="UFI54" s="734"/>
      <c r="UFJ54" s="734"/>
      <c r="UFK54" s="734"/>
      <c r="UFL54" s="734"/>
      <c r="UFM54" s="734"/>
      <c r="UFN54" s="734"/>
      <c r="UFO54" s="734"/>
      <c r="UFP54" s="734"/>
      <c r="UFQ54" s="734"/>
      <c r="UFR54" s="734"/>
      <c r="UFS54" s="734"/>
      <c r="UFT54" s="734"/>
      <c r="UFU54" s="734"/>
      <c r="UFV54" s="734"/>
      <c r="UFW54" s="734"/>
      <c r="UFX54" s="734"/>
      <c r="UFY54" s="734"/>
      <c r="UFZ54" s="734"/>
      <c r="UGA54" s="734"/>
      <c r="UGB54" s="734"/>
      <c r="UGC54" s="734"/>
      <c r="UGD54" s="734"/>
      <c r="UGE54" s="734"/>
      <c r="UGF54" s="734"/>
      <c r="UGG54" s="734"/>
      <c r="UGH54" s="734"/>
      <c r="UGI54" s="734"/>
      <c r="UGJ54" s="734"/>
      <c r="UGK54" s="734"/>
      <c r="UGL54" s="734"/>
      <c r="UGM54" s="734"/>
      <c r="UGN54" s="734"/>
      <c r="UGO54" s="734"/>
      <c r="UGP54" s="734"/>
      <c r="UGQ54" s="734"/>
      <c r="UGR54" s="734"/>
      <c r="UGS54" s="734"/>
      <c r="UGT54" s="734"/>
      <c r="UGU54" s="734"/>
      <c r="UGV54" s="734"/>
      <c r="UGW54" s="734"/>
      <c r="UGX54" s="734"/>
      <c r="UGY54" s="734"/>
      <c r="UGZ54" s="734"/>
      <c r="UHA54" s="734"/>
      <c r="UHB54" s="734"/>
      <c r="UHC54" s="734"/>
      <c r="UHD54" s="734"/>
      <c r="UHE54" s="734"/>
      <c r="UHF54" s="734"/>
      <c r="UHG54" s="734"/>
      <c r="UHH54" s="734"/>
      <c r="UHI54" s="734"/>
      <c r="UHJ54" s="734"/>
      <c r="UHK54" s="734"/>
      <c r="UHL54" s="734"/>
      <c r="UHM54" s="734"/>
      <c r="UHN54" s="734"/>
      <c r="UHO54" s="734"/>
      <c r="UHP54" s="734"/>
      <c r="UHQ54" s="734"/>
      <c r="UHR54" s="734"/>
      <c r="UHS54" s="734"/>
      <c r="UHT54" s="734"/>
      <c r="UHU54" s="734"/>
      <c r="UHV54" s="734"/>
      <c r="UHW54" s="734"/>
      <c r="UHX54" s="734"/>
      <c r="UHY54" s="734"/>
      <c r="UHZ54" s="734"/>
      <c r="UIA54" s="734"/>
      <c r="UIB54" s="734"/>
      <c r="UIC54" s="734"/>
      <c r="UID54" s="734"/>
      <c r="UIE54" s="734"/>
      <c r="UIF54" s="734"/>
      <c r="UIG54" s="734"/>
      <c r="UIH54" s="734"/>
      <c r="UII54" s="734"/>
      <c r="UIJ54" s="734"/>
      <c r="UIK54" s="734"/>
      <c r="UIL54" s="734"/>
      <c r="UIM54" s="734"/>
      <c r="UIN54" s="734"/>
      <c r="UIO54" s="734"/>
      <c r="UIP54" s="734"/>
      <c r="UIQ54" s="734"/>
      <c r="UIR54" s="734"/>
      <c r="UIS54" s="734"/>
      <c r="UIT54" s="734"/>
      <c r="UIU54" s="734"/>
      <c r="UIV54" s="734"/>
      <c r="UIW54" s="734"/>
      <c r="UIX54" s="734"/>
      <c r="UIY54" s="734"/>
      <c r="UIZ54" s="734"/>
      <c r="UJA54" s="734"/>
      <c r="UJB54" s="734"/>
      <c r="UJC54" s="734"/>
      <c r="UJD54" s="734"/>
      <c r="UJE54" s="734"/>
      <c r="UJF54" s="734"/>
      <c r="UJG54" s="734"/>
      <c r="UJH54" s="734"/>
      <c r="UJI54" s="734"/>
      <c r="UJJ54" s="734"/>
      <c r="UJK54" s="734"/>
      <c r="UJL54" s="734"/>
      <c r="UJM54" s="734"/>
      <c r="UJN54" s="734"/>
      <c r="UJO54" s="734"/>
      <c r="UJP54" s="734"/>
      <c r="UJQ54" s="734"/>
      <c r="UJR54" s="734"/>
      <c r="UJS54" s="734"/>
      <c r="UJT54" s="734"/>
      <c r="UJU54" s="734"/>
      <c r="UJV54" s="734"/>
      <c r="UJW54" s="734"/>
      <c r="UJX54" s="734"/>
      <c r="UJY54" s="734"/>
      <c r="UJZ54" s="734"/>
      <c r="UKA54" s="734"/>
      <c r="UKB54" s="734"/>
      <c r="UKC54" s="734"/>
      <c r="UKD54" s="734"/>
      <c r="UKE54" s="734"/>
      <c r="UKF54" s="734"/>
      <c r="UKG54" s="734"/>
      <c r="UKH54" s="734"/>
      <c r="UKI54" s="734"/>
      <c r="UKJ54" s="734"/>
      <c r="UKK54" s="734"/>
      <c r="UKL54" s="734"/>
      <c r="UKM54" s="734"/>
      <c r="UKN54" s="734"/>
      <c r="UKO54" s="734"/>
      <c r="UKP54" s="734"/>
      <c r="UKQ54" s="734"/>
      <c r="UKR54" s="734"/>
      <c r="UKS54" s="734"/>
      <c r="UKT54" s="734"/>
      <c r="UKU54" s="734"/>
      <c r="UKV54" s="734"/>
      <c r="UKW54" s="734"/>
      <c r="UKX54" s="734"/>
      <c r="UKY54" s="734"/>
      <c r="UKZ54" s="734"/>
      <c r="ULA54" s="734"/>
      <c r="ULB54" s="734"/>
      <c r="ULC54" s="734"/>
      <c r="ULD54" s="734"/>
      <c r="ULE54" s="734"/>
      <c r="ULF54" s="734"/>
      <c r="ULG54" s="734"/>
      <c r="ULH54" s="734"/>
      <c r="ULI54" s="734"/>
      <c r="ULJ54" s="734"/>
      <c r="ULK54" s="734"/>
      <c r="ULL54" s="734"/>
      <c r="ULM54" s="734"/>
      <c r="ULN54" s="734"/>
      <c r="ULO54" s="734"/>
      <c r="ULP54" s="734"/>
      <c r="ULQ54" s="734"/>
      <c r="ULR54" s="734"/>
      <c r="ULS54" s="734"/>
      <c r="ULT54" s="734"/>
      <c r="ULU54" s="734"/>
      <c r="ULV54" s="734"/>
      <c r="ULW54" s="734"/>
      <c r="ULX54" s="734"/>
      <c r="ULY54" s="734"/>
      <c r="ULZ54" s="734"/>
      <c r="UMA54" s="734"/>
      <c r="UMB54" s="734"/>
      <c r="UMC54" s="734"/>
      <c r="UMD54" s="734"/>
      <c r="UME54" s="734"/>
      <c r="UMF54" s="734"/>
      <c r="UMG54" s="734"/>
      <c r="UMH54" s="734"/>
      <c r="UMI54" s="734"/>
      <c r="UMJ54" s="734"/>
      <c r="UMK54" s="734"/>
      <c r="UML54" s="734"/>
      <c r="UMM54" s="734"/>
      <c r="UMN54" s="734"/>
      <c r="UMO54" s="734"/>
      <c r="UMP54" s="734"/>
      <c r="UMQ54" s="734"/>
      <c r="UMR54" s="734"/>
      <c r="UMS54" s="734"/>
      <c r="UMT54" s="734"/>
      <c r="UMU54" s="734"/>
      <c r="UMV54" s="734"/>
      <c r="UMW54" s="734"/>
      <c r="UMX54" s="734"/>
      <c r="UMY54" s="734"/>
      <c r="UMZ54" s="734"/>
      <c r="UNA54" s="734"/>
      <c r="UNB54" s="734"/>
      <c r="UNC54" s="734"/>
      <c r="UND54" s="734"/>
      <c r="UNE54" s="734"/>
      <c r="UNF54" s="734"/>
      <c r="UNG54" s="734"/>
      <c r="UNH54" s="734"/>
      <c r="UNI54" s="734"/>
      <c r="UNJ54" s="734"/>
      <c r="UNK54" s="734"/>
      <c r="UNL54" s="734"/>
      <c r="UNM54" s="734"/>
      <c r="UNN54" s="734"/>
      <c r="UNO54" s="734"/>
      <c r="UNP54" s="734"/>
      <c r="UNQ54" s="734"/>
      <c r="UNR54" s="734"/>
      <c r="UNS54" s="734"/>
      <c r="UNT54" s="734"/>
      <c r="UNU54" s="734"/>
      <c r="UNV54" s="734"/>
      <c r="UNW54" s="734"/>
      <c r="UNX54" s="734"/>
      <c r="UNY54" s="734"/>
      <c r="UNZ54" s="734"/>
      <c r="UOA54" s="734"/>
      <c r="UOB54" s="734"/>
      <c r="UOC54" s="734"/>
      <c r="UOD54" s="734"/>
      <c r="UOE54" s="734"/>
      <c r="UOF54" s="734"/>
      <c r="UOG54" s="734"/>
      <c r="UOH54" s="734"/>
      <c r="UOI54" s="734"/>
      <c r="UOJ54" s="734"/>
      <c r="UOK54" s="734"/>
      <c r="UOL54" s="734"/>
      <c r="UOM54" s="734"/>
      <c r="UON54" s="734"/>
      <c r="UOO54" s="734"/>
      <c r="UOP54" s="734"/>
      <c r="UOQ54" s="734"/>
      <c r="UOR54" s="734"/>
      <c r="UOS54" s="734"/>
      <c r="UOT54" s="734"/>
      <c r="UOU54" s="734"/>
      <c r="UOV54" s="734"/>
      <c r="UOW54" s="734"/>
      <c r="UOX54" s="734"/>
      <c r="UOY54" s="734"/>
      <c r="UOZ54" s="734"/>
      <c r="UPA54" s="734"/>
      <c r="UPB54" s="734"/>
      <c r="UPC54" s="734"/>
      <c r="UPD54" s="734"/>
      <c r="UPE54" s="734"/>
      <c r="UPF54" s="734"/>
      <c r="UPG54" s="734"/>
      <c r="UPH54" s="734"/>
      <c r="UPI54" s="734"/>
      <c r="UPJ54" s="734"/>
      <c r="UPK54" s="734"/>
      <c r="UPL54" s="734"/>
      <c r="UPM54" s="734"/>
      <c r="UPN54" s="734"/>
      <c r="UPO54" s="734"/>
      <c r="UPP54" s="734"/>
      <c r="UPQ54" s="734"/>
      <c r="UPR54" s="734"/>
      <c r="UPS54" s="734"/>
      <c r="UPT54" s="734"/>
      <c r="UPU54" s="734"/>
      <c r="UPV54" s="734"/>
      <c r="UPW54" s="734"/>
      <c r="UPX54" s="734"/>
      <c r="UPY54" s="734"/>
      <c r="UPZ54" s="734"/>
      <c r="UQA54" s="734"/>
      <c r="UQB54" s="734"/>
      <c r="UQC54" s="734"/>
      <c r="UQD54" s="734"/>
      <c r="UQE54" s="734"/>
      <c r="UQF54" s="734"/>
      <c r="UQG54" s="734"/>
      <c r="UQH54" s="734"/>
      <c r="UQI54" s="734"/>
      <c r="UQJ54" s="734"/>
      <c r="UQK54" s="734"/>
      <c r="UQL54" s="734"/>
      <c r="UQM54" s="734"/>
      <c r="UQN54" s="734"/>
      <c r="UQO54" s="734"/>
      <c r="UQP54" s="734"/>
      <c r="UQQ54" s="734"/>
      <c r="UQR54" s="734"/>
      <c r="UQS54" s="734"/>
      <c r="UQT54" s="734"/>
      <c r="UQU54" s="734"/>
      <c r="UQV54" s="734"/>
      <c r="UQW54" s="734"/>
      <c r="UQX54" s="734"/>
      <c r="UQY54" s="734"/>
      <c r="UQZ54" s="734"/>
      <c r="URA54" s="734"/>
      <c r="URB54" s="734"/>
      <c r="URC54" s="734"/>
      <c r="URD54" s="734"/>
      <c r="URE54" s="734"/>
      <c r="URF54" s="734"/>
      <c r="URG54" s="734"/>
      <c r="URH54" s="734"/>
      <c r="URI54" s="734"/>
      <c r="URJ54" s="734"/>
      <c r="URK54" s="734"/>
      <c r="URL54" s="734"/>
      <c r="URM54" s="734"/>
      <c r="URN54" s="734"/>
      <c r="URO54" s="734"/>
      <c r="URP54" s="734"/>
      <c r="URQ54" s="734"/>
      <c r="URR54" s="734"/>
      <c r="URS54" s="734"/>
      <c r="URT54" s="734"/>
      <c r="URU54" s="734"/>
      <c r="URV54" s="734"/>
      <c r="URW54" s="734"/>
      <c r="URX54" s="734"/>
      <c r="URY54" s="734"/>
      <c r="URZ54" s="734"/>
      <c r="USA54" s="734"/>
      <c r="USB54" s="734"/>
      <c r="USC54" s="734"/>
      <c r="USD54" s="734"/>
      <c r="USE54" s="734"/>
      <c r="USF54" s="734"/>
      <c r="USG54" s="734"/>
      <c r="USH54" s="734"/>
      <c r="USI54" s="734"/>
      <c r="USJ54" s="734"/>
      <c r="USK54" s="734"/>
      <c r="USL54" s="734"/>
      <c r="USM54" s="734"/>
      <c r="USN54" s="734"/>
      <c r="USO54" s="734"/>
      <c r="USP54" s="734"/>
      <c r="USQ54" s="734"/>
      <c r="USR54" s="734"/>
      <c r="USS54" s="734"/>
      <c r="UST54" s="734"/>
      <c r="USU54" s="734"/>
      <c r="USV54" s="734"/>
      <c r="USW54" s="734"/>
      <c r="USX54" s="734"/>
      <c r="USY54" s="734"/>
      <c r="USZ54" s="734"/>
      <c r="UTA54" s="734"/>
      <c r="UTB54" s="734"/>
      <c r="UTC54" s="734"/>
      <c r="UTD54" s="734"/>
      <c r="UTE54" s="734"/>
      <c r="UTF54" s="734"/>
      <c r="UTG54" s="734"/>
      <c r="UTH54" s="734"/>
      <c r="UTI54" s="734"/>
      <c r="UTJ54" s="734"/>
      <c r="UTK54" s="734"/>
      <c r="UTL54" s="734"/>
      <c r="UTM54" s="734"/>
      <c r="UTN54" s="734"/>
      <c r="UTO54" s="734"/>
      <c r="UTP54" s="734"/>
      <c r="UTQ54" s="734"/>
      <c r="UTR54" s="734"/>
      <c r="UTS54" s="734"/>
      <c r="UTT54" s="734"/>
      <c r="UTU54" s="734"/>
      <c r="UTV54" s="734"/>
      <c r="UTW54" s="734"/>
      <c r="UTX54" s="734"/>
      <c r="UTY54" s="734"/>
      <c r="UTZ54" s="734"/>
      <c r="UUA54" s="734"/>
      <c r="UUB54" s="734"/>
      <c r="UUC54" s="734"/>
      <c r="UUD54" s="734"/>
      <c r="UUE54" s="734"/>
      <c r="UUF54" s="734"/>
      <c r="UUG54" s="734"/>
      <c r="UUH54" s="734"/>
      <c r="UUI54" s="734"/>
      <c r="UUJ54" s="734"/>
      <c r="UUK54" s="734"/>
      <c r="UUL54" s="734"/>
      <c r="UUM54" s="734"/>
      <c r="UUN54" s="734"/>
      <c r="UUO54" s="734"/>
      <c r="UUP54" s="734"/>
      <c r="UUQ54" s="734"/>
      <c r="UUR54" s="734"/>
      <c r="UUS54" s="734"/>
      <c r="UUT54" s="734"/>
      <c r="UUU54" s="734"/>
      <c r="UUV54" s="734"/>
      <c r="UUW54" s="734"/>
      <c r="UUX54" s="734"/>
      <c r="UUY54" s="734"/>
      <c r="UUZ54" s="734"/>
      <c r="UVA54" s="734"/>
      <c r="UVB54" s="734"/>
      <c r="UVC54" s="734"/>
      <c r="UVD54" s="734"/>
      <c r="UVE54" s="734"/>
      <c r="UVF54" s="734"/>
      <c r="UVG54" s="734"/>
      <c r="UVH54" s="734"/>
      <c r="UVI54" s="734"/>
      <c r="UVJ54" s="734"/>
      <c r="UVK54" s="734"/>
      <c r="UVL54" s="734"/>
      <c r="UVM54" s="734"/>
      <c r="UVN54" s="734"/>
      <c r="UVO54" s="734"/>
      <c r="UVP54" s="734"/>
      <c r="UVQ54" s="734"/>
      <c r="UVR54" s="734"/>
      <c r="UVS54" s="734"/>
      <c r="UVT54" s="734"/>
      <c r="UVU54" s="734"/>
      <c r="UVV54" s="734"/>
      <c r="UVW54" s="734"/>
      <c r="UVX54" s="734"/>
      <c r="UVY54" s="734"/>
      <c r="UVZ54" s="734"/>
      <c r="UWA54" s="734"/>
      <c r="UWB54" s="734"/>
      <c r="UWC54" s="734"/>
      <c r="UWD54" s="734"/>
      <c r="UWE54" s="734"/>
      <c r="UWF54" s="734"/>
      <c r="UWG54" s="734"/>
      <c r="UWH54" s="734"/>
      <c r="UWI54" s="734"/>
      <c r="UWJ54" s="734"/>
      <c r="UWK54" s="734"/>
      <c r="UWL54" s="734"/>
      <c r="UWM54" s="734"/>
      <c r="UWN54" s="734"/>
      <c r="UWO54" s="734"/>
      <c r="UWP54" s="734"/>
      <c r="UWQ54" s="734"/>
      <c r="UWR54" s="734"/>
      <c r="UWS54" s="734"/>
      <c r="UWT54" s="734"/>
      <c r="UWU54" s="734"/>
      <c r="UWV54" s="734"/>
      <c r="UWW54" s="734"/>
      <c r="UWX54" s="734"/>
      <c r="UWY54" s="734"/>
      <c r="UWZ54" s="734"/>
      <c r="UXA54" s="734"/>
      <c r="UXB54" s="734"/>
      <c r="UXC54" s="734"/>
      <c r="UXD54" s="734"/>
      <c r="UXE54" s="734"/>
      <c r="UXF54" s="734"/>
      <c r="UXG54" s="734"/>
      <c r="UXH54" s="734"/>
      <c r="UXI54" s="734"/>
      <c r="UXJ54" s="734"/>
      <c r="UXK54" s="734"/>
      <c r="UXL54" s="734"/>
      <c r="UXM54" s="734"/>
      <c r="UXN54" s="734"/>
      <c r="UXO54" s="734"/>
      <c r="UXP54" s="734"/>
      <c r="UXQ54" s="734"/>
      <c r="UXR54" s="734"/>
      <c r="UXS54" s="734"/>
      <c r="UXT54" s="734"/>
      <c r="UXU54" s="734"/>
      <c r="UXV54" s="734"/>
      <c r="UXW54" s="734"/>
      <c r="UXX54" s="734"/>
      <c r="UXY54" s="734"/>
      <c r="UXZ54" s="734"/>
      <c r="UYA54" s="734"/>
      <c r="UYB54" s="734"/>
      <c r="UYC54" s="734"/>
      <c r="UYD54" s="734"/>
      <c r="UYE54" s="734"/>
      <c r="UYF54" s="734"/>
      <c r="UYG54" s="734"/>
      <c r="UYH54" s="734"/>
      <c r="UYI54" s="734"/>
      <c r="UYJ54" s="734"/>
      <c r="UYK54" s="734"/>
      <c r="UYL54" s="734"/>
      <c r="UYM54" s="734"/>
      <c r="UYN54" s="734"/>
      <c r="UYO54" s="734"/>
      <c r="UYP54" s="734"/>
      <c r="UYQ54" s="734"/>
      <c r="UYR54" s="734"/>
      <c r="UYS54" s="734"/>
      <c r="UYT54" s="734"/>
      <c r="UYU54" s="734"/>
      <c r="UYV54" s="734"/>
      <c r="UYW54" s="734"/>
      <c r="UYX54" s="734"/>
      <c r="UYY54" s="734"/>
      <c r="UYZ54" s="734"/>
      <c r="UZA54" s="734"/>
      <c r="UZB54" s="734"/>
      <c r="UZC54" s="734"/>
      <c r="UZD54" s="734"/>
      <c r="UZE54" s="734"/>
      <c r="UZF54" s="734"/>
      <c r="UZG54" s="734"/>
      <c r="UZH54" s="734"/>
      <c r="UZI54" s="734"/>
      <c r="UZJ54" s="734"/>
      <c r="UZK54" s="734"/>
      <c r="UZL54" s="734"/>
      <c r="UZM54" s="734"/>
      <c r="UZN54" s="734"/>
      <c r="UZO54" s="734"/>
      <c r="UZP54" s="734"/>
      <c r="UZQ54" s="734"/>
      <c r="UZR54" s="734"/>
      <c r="UZS54" s="734"/>
      <c r="UZT54" s="734"/>
      <c r="UZU54" s="734"/>
      <c r="UZV54" s="734"/>
      <c r="UZW54" s="734"/>
      <c r="UZX54" s="734"/>
      <c r="UZY54" s="734"/>
      <c r="UZZ54" s="734"/>
      <c r="VAA54" s="734"/>
      <c r="VAB54" s="734"/>
      <c r="VAC54" s="734"/>
      <c r="VAD54" s="734"/>
      <c r="VAE54" s="734"/>
      <c r="VAF54" s="734"/>
      <c r="VAG54" s="734"/>
      <c r="VAH54" s="734"/>
      <c r="VAI54" s="734"/>
      <c r="VAJ54" s="734"/>
      <c r="VAK54" s="734"/>
      <c r="VAL54" s="734"/>
      <c r="VAM54" s="734"/>
      <c r="VAN54" s="734"/>
      <c r="VAO54" s="734"/>
      <c r="VAP54" s="734"/>
      <c r="VAQ54" s="734"/>
      <c r="VAR54" s="734"/>
      <c r="VAS54" s="734"/>
      <c r="VAT54" s="734"/>
      <c r="VAU54" s="734"/>
      <c r="VAV54" s="734"/>
      <c r="VAW54" s="734"/>
      <c r="VAX54" s="734"/>
      <c r="VAY54" s="734"/>
      <c r="VAZ54" s="734"/>
      <c r="VBA54" s="734"/>
      <c r="VBB54" s="734"/>
      <c r="VBC54" s="734"/>
      <c r="VBD54" s="734"/>
      <c r="VBE54" s="734"/>
      <c r="VBF54" s="734"/>
      <c r="VBG54" s="734"/>
      <c r="VBH54" s="734"/>
      <c r="VBI54" s="734"/>
      <c r="VBJ54" s="734"/>
      <c r="VBK54" s="734"/>
      <c r="VBL54" s="734"/>
      <c r="VBM54" s="734"/>
      <c r="VBN54" s="734"/>
      <c r="VBO54" s="734"/>
      <c r="VBP54" s="734"/>
      <c r="VBQ54" s="734"/>
      <c r="VBR54" s="734"/>
      <c r="VBS54" s="734"/>
      <c r="VBT54" s="734"/>
      <c r="VBU54" s="734"/>
      <c r="VBV54" s="734"/>
      <c r="VBW54" s="734"/>
      <c r="VBX54" s="734"/>
      <c r="VBY54" s="734"/>
      <c r="VBZ54" s="734"/>
      <c r="VCA54" s="734"/>
      <c r="VCB54" s="734"/>
      <c r="VCC54" s="734"/>
      <c r="VCD54" s="734"/>
      <c r="VCE54" s="734"/>
      <c r="VCF54" s="734"/>
      <c r="VCG54" s="734"/>
      <c r="VCH54" s="734"/>
      <c r="VCI54" s="734"/>
      <c r="VCJ54" s="734"/>
      <c r="VCK54" s="734"/>
      <c r="VCL54" s="734"/>
      <c r="VCM54" s="734"/>
      <c r="VCN54" s="734"/>
      <c r="VCO54" s="734"/>
      <c r="VCP54" s="734"/>
      <c r="VCQ54" s="734"/>
      <c r="VCR54" s="734"/>
      <c r="VCS54" s="734"/>
      <c r="VCT54" s="734"/>
      <c r="VCU54" s="734"/>
      <c r="VCV54" s="734"/>
      <c r="VCW54" s="734"/>
      <c r="VCX54" s="734"/>
      <c r="VCY54" s="734"/>
      <c r="VCZ54" s="734"/>
      <c r="VDA54" s="734"/>
      <c r="VDB54" s="734"/>
      <c r="VDC54" s="734"/>
      <c r="VDD54" s="734"/>
      <c r="VDE54" s="734"/>
      <c r="VDF54" s="734"/>
      <c r="VDG54" s="734"/>
      <c r="VDH54" s="734"/>
      <c r="VDI54" s="734"/>
      <c r="VDJ54" s="734"/>
      <c r="VDK54" s="734"/>
      <c r="VDL54" s="734"/>
      <c r="VDM54" s="734"/>
      <c r="VDN54" s="734"/>
      <c r="VDO54" s="734"/>
      <c r="VDP54" s="734"/>
      <c r="VDQ54" s="734"/>
      <c r="VDR54" s="734"/>
      <c r="VDS54" s="734"/>
      <c r="VDT54" s="734"/>
      <c r="VDU54" s="734"/>
      <c r="VDV54" s="734"/>
      <c r="VDW54" s="734"/>
      <c r="VDX54" s="734"/>
      <c r="VDY54" s="734"/>
      <c r="VDZ54" s="734"/>
      <c r="VEA54" s="734"/>
      <c r="VEB54" s="734"/>
      <c r="VEC54" s="734"/>
      <c r="VED54" s="734"/>
      <c r="VEE54" s="734"/>
      <c r="VEF54" s="734"/>
      <c r="VEG54" s="734"/>
      <c r="VEH54" s="734"/>
      <c r="VEI54" s="734"/>
      <c r="VEJ54" s="734"/>
      <c r="VEK54" s="734"/>
      <c r="VEL54" s="734"/>
      <c r="VEM54" s="734"/>
      <c r="VEN54" s="734"/>
      <c r="VEO54" s="734"/>
      <c r="VEP54" s="734"/>
      <c r="VEQ54" s="734"/>
      <c r="VER54" s="734"/>
      <c r="VES54" s="734"/>
      <c r="VET54" s="734"/>
      <c r="VEU54" s="734"/>
      <c r="VEV54" s="734"/>
      <c r="VEW54" s="734"/>
      <c r="VEX54" s="734"/>
      <c r="VEY54" s="734"/>
      <c r="VEZ54" s="734"/>
      <c r="VFA54" s="734"/>
      <c r="VFB54" s="734"/>
      <c r="VFC54" s="734"/>
      <c r="VFD54" s="734"/>
      <c r="VFE54" s="734"/>
      <c r="VFF54" s="734"/>
      <c r="VFG54" s="734"/>
      <c r="VFH54" s="734"/>
      <c r="VFI54" s="734"/>
      <c r="VFJ54" s="734"/>
      <c r="VFK54" s="734"/>
      <c r="VFL54" s="734"/>
      <c r="VFM54" s="734"/>
      <c r="VFN54" s="734"/>
      <c r="VFO54" s="734"/>
      <c r="VFP54" s="734"/>
      <c r="VFQ54" s="734"/>
      <c r="VFR54" s="734"/>
      <c r="VFS54" s="734"/>
      <c r="VFT54" s="734"/>
      <c r="VFU54" s="734"/>
      <c r="VFV54" s="734"/>
      <c r="VFW54" s="734"/>
      <c r="VFX54" s="734"/>
      <c r="VFY54" s="734"/>
      <c r="VFZ54" s="734"/>
      <c r="VGA54" s="734"/>
      <c r="VGB54" s="734"/>
      <c r="VGC54" s="734"/>
      <c r="VGD54" s="734"/>
      <c r="VGE54" s="734"/>
      <c r="VGF54" s="734"/>
      <c r="VGG54" s="734"/>
      <c r="VGH54" s="734"/>
      <c r="VGI54" s="734"/>
      <c r="VGJ54" s="734"/>
      <c r="VGK54" s="734"/>
      <c r="VGL54" s="734"/>
      <c r="VGM54" s="734"/>
      <c r="VGN54" s="734"/>
      <c r="VGO54" s="734"/>
      <c r="VGP54" s="734"/>
      <c r="VGQ54" s="734"/>
      <c r="VGR54" s="734"/>
      <c r="VGS54" s="734"/>
      <c r="VGT54" s="734"/>
      <c r="VGU54" s="734"/>
      <c r="VGV54" s="734"/>
      <c r="VGW54" s="734"/>
      <c r="VGX54" s="734"/>
      <c r="VGY54" s="734"/>
      <c r="VGZ54" s="734"/>
      <c r="VHA54" s="734"/>
      <c r="VHB54" s="734"/>
      <c r="VHC54" s="734"/>
      <c r="VHD54" s="734"/>
      <c r="VHE54" s="734"/>
      <c r="VHF54" s="734"/>
      <c r="VHG54" s="734"/>
      <c r="VHH54" s="734"/>
      <c r="VHI54" s="734"/>
      <c r="VHJ54" s="734"/>
      <c r="VHK54" s="734"/>
      <c r="VHL54" s="734"/>
      <c r="VHM54" s="734"/>
      <c r="VHN54" s="734"/>
      <c r="VHO54" s="734"/>
      <c r="VHP54" s="734"/>
      <c r="VHQ54" s="734"/>
      <c r="VHR54" s="734"/>
      <c r="VHS54" s="734"/>
      <c r="VHT54" s="734"/>
      <c r="VHU54" s="734"/>
      <c r="VHV54" s="734"/>
      <c r="VHW54" s="734"/>
      <c r="VHX54" s="734"/>
      <c r="VHY54" s="734"/>
      <c r="VHZ54" s="734"/>
      <c r="VIA54" s="734"/>
      <c r="VIB54" s="734"/>
      <c r="VIC54" s="734"/>
      <c r="VID54" s="734"/>
      <c r="VIE54" s="734"/>
      <c r="VIF54" s="734"/>
      <c r="VIG54" s="734"/>
      <c r="VIH54" s="734"/>
      <c r="VII54" s="734"/>
      <c r="VIJ54" s="734"/>
      <c r="VIK54" s="734"/>
      <c r="VIL54" s="734"/>
      <c r="VIM54" s="734"/>
      <c r="VIN54" s="734"/>
      <c r="VIO54" s="734"/>
      <c r="VIP54" s="734"/>
      <c r="VIQ54" s="734"/>
      <c r="VIR54" s="734"/>
      <c r="VIS54" s="734"/>
      <c r="VIT54" s="734"/>
      <c r="VIU54" s="734"/>
      <c r="VIV54" s="734"/>
      <c r="VIW54" s="734"/>
      <c r="VIX54" s="734"/>
      <c r="VIY54" s="734"/>
      <c r="VIZ54" s="734"/>
      <c r="VJA54" s="734"/>
      <c r="VJB54" s="734"/>
      <c r="VJC54" s="734"/>
      <c r="VJD54" s="734"/>
      <c r="VJE54" s="734"/>
      <c r="VJF54" s="734"/>
      <c r="VJG54" s="734"/>
      <c r="VJH54" s="734"/>
      <c r="VJI54" s="734"/>
      <c r="VJJ54" s="734"/>
      <c r="VJK54" s="734"/>
      <c r="VJL54" s="734"/>
      <c r="VJM54" s="734"/>
      <c r="VJN54" s="734"/>
      <c r="VJO54" s="734"/>
      <c r="VJP54" s="734"/>
      <c r="VJQ54" s="734"/>
      <c r="VJR54" s="734"/>
      <c r="VJS54" s="734"/>
      <c r="VJT54" s="734"/>
      <c r="VJU54" s="734"/>
      <c r="VJV54" s="734"/>
      <c r="VJW54" s="734"/>
      <c r="VJX54" s="734"/>
      <c r="VJY54" s="734"/>
      <c r="VJZ54" s="734"/>
      <c r="VKA54" s="734"/>
      <c r="VKB54" s="734"/>
      <c r="VKC54" s="734"/>
      <c r="VKD54" s="734"/>
      <c r="VKE54" s="734"/>
      <c r="VKF54" s="734"/>
      <c r="VKG54" s="734"/>
      <c r="VKH54" s="734"/>
      <c r="VKI54" s="734"/>
      <c r="VKJ54" s="734"/>
      <c r="VKK54" s="734"/>
      <c r="VKL54" s="734"/>
      <c r="VKM54" s="734"/>
      <c r="VKN54" s="734"/>
      <c r="VKO54" s="734"/>
      <c r="VKP54" s="734"/>
      <c r="VKQ54" s="734"/>
      <c r="VKR54" s="734"/>
      <c r="VKS54" s="734"/>
      <c r="VKT54" s="734"/>
      <c r="VKU54" s="734"/>
      <c r="VKV54" s="734"/>
      <c r="VKW54" s="734"/>
      <c r="VKX54" s="734"/>
      <c r="VKY54" s="734"/>
      <c r="VKZ54" s="734"/>
      <c r="VLA54" s="734"/>
      <c r="VLB54" s="734"/>
      <c r="VLC54" s="734"/>
      <c r="VLD54" s="734"/>
      <c r="VLE54" s="734"/>
      <c r="VLF54" s="734"/>
      <c r="VLG54" s="734"/>
      <c r="VLH54" s="734"/>
      <c r="VLI54" s="734"/>
      <c r="VLJ54" s="734"/>
      <c r="VLK54" s="734"/>
      <c r="VLL54" s="734"/>
      <c r="VLM54" s="734"/>
      <c r="VLN54" s="734"/>
      <c r="VLO54" s="734"/>
      <c r="VLP54" s="734"/>
      <c r="VLQ54" s="734"/>
      <c r="VLR54" s="734"/>
      <c r="VLS54" s="734"/>
      <c r="VLT54" s="734"/>
      <c r="VLU54" s="734"/>
      <c r="VLV54" s="734"/>
      <c r="VLW54" s="734"/>
      <c r="VLX54" s="734"/>
      <c r="VLY54" s="734"/>
      <c r="VLZ54" s="734"/>
      <c r="VMA54" s="734"/>
      <c r="VMB54" s="734"/>
      <c r="VMC54" s="734"/>
      <c r="VMD54" s="734"/>
      <c r="VME54" s="734"/>
      <c r="VMF54" s="734"/>
      <c r="VMG54" s="734"/>
      <c r="VMH54" s="734"/>
      <c r="VMI54" s="734"/>
      <c r="VMJ54" s="734"/>
      <c r="VMK54" s="734"/>
      <c r="VML54" s="734"/>
      <c r="VMM54" s="734"/>
      <c r="VMN54" s="734"/>
      <c r="VMO54" s="734"/>
      <c r="VMP54" s="734"/>
      <c r="VMQ54" s="734"/>
      <c r="VMR54" s="734"/>
      <c r="VMS54" s="734"/>
      <c r="VMT54" s="734"/>
      <c r="VMU54" s="734"/>
      <c r="VMV54" s="734"/>
      <c r="VMW54" s="734"/>
      <c r="VMX54" s="734"/>
      <c r="VMY54" s="734"/>
      <c r="VMZ54" s="734"/>
      <c r="VNA54" s="734"/>
      <c r="VNB54" s="734"/>
      <c r="VNC54" s="734"/>
      <c r="VND54" s="734"/>
      <c r="VNE54" s="734"/>
      <c r="VNF54" s="734"/>
      <c r="VNG54" s="734"/>
      <c r="VNH54" s="734"/>
      <c r="VNI54" s="734"/>
      <c r="VNJ54" s="734"/>
      <c r="VNK54" s="734"/>
      <c r="VNL54" s="734"/>
      <c r="VNM54" s="734"/>
      <c r="VNN54" s="734"/>
      <c r="VNO54" s="734"/>
      <c r="VNP54" s="734"/>
      <c r="VNQ54" s="734"/>
      <c r="VNR54" s="734"/>
      <c r="VNS54" s="734"/>
      <c r="VNT54" s="734"/>
      <c r="VNU54" s="734"/>
      <c r="VNV54" s="734"/>
      <c r="VNW54" s="734"/>
      <c r="VNX54" s="734"/>
      <c r="VNY54" s="734"/>
      <c r="VNZ54" s="734"/>
      <c r="VOA54" s="734"/>
      <c r="VOB54" s="734"/>
      <c r="VOC54" s="734"/>
      <c r="VOD54" s="734"/>
      <c r="VOE54" s="734"/>
      <c r="VOF54" s="734"/>
      <c r="VOG54" s="734"/>
      <c r="VOH54" s="734"/>
      <c r="VOI54" s="734"/>
      <c r="VOJ54" s="734"/>
      <c r="VOK54" s="734"/>
      <c r="VOL54" s="734"/>
      <c r="VOM54" s="734"/>
      <c r="VON54" s="734"/>
      <c r="VOO54" s="734"/>
      <c r="VOP54" s="734"/>
      <c r="VOQ54" s="734"/>
      <c r="VOR54" s="734"/>
      <c r="VOS54" s="734"/>
      <c r="VOT54" s="734"/>
      <c r="VOU54" s="734"/>
      <c r="VOV54" s="734"/>
      <c r="VOW54" s="734"/>
      <c r="VOX54" s="734"/>
      <c r="VOY54" s="734"/>
      <c r="VOZ54" s="734"/>
      <c r="VPA54" s="734"/>
      <c r="VPB54" s="734"/>
      <c r="VPC54" s="734"/>
      <c r="VPD54" s="734"/>
      <c r="VPE54" s="734"/>
      <c r="VPF54" s="734"/>
      <c r="VPG54" s="734"/>
      <c r="VPH54" s="734"/>
      <c r="VPI54" s="734"/>
      <c r="VPJ54" s="734"/>
      <c r="VPK54" s="734"/>
      <c r="VPL54" s="734"/>
      <c r="VPM54" s="734"/>
      <c r="VPN54" s="734"/>
      <c r="VPO54" s="734"/>
      <c r="VPP54" s="734"/>
      <c r="VPQ54" s="734"/>
      <c r="VPR54" s="734"/>
      <c r="VPS54" s="734"/>
      <c r="VPT54" s="734"/>
      <c r="VPU54" s="734"/>
      <c r="VPV54" s="734"/>
      <c r="VPW54" s="734"/>
      <c r="VPX54" s="734"/>
      <c r="VPY54" s="734"/>
      <c r="VPZ54" s="734"/>
      <c r="VQA54" s="734"/>
      <c r="VQB54" s="734"/>
      <c r="VQC54" s="734"/>
      <c r="VQD54" s="734"/>
      <c r="VQE54" s="734"/>
      <c r="VQF54" s="734"/>
      <c r="VQG54" s="734"/>
      <c r="VQH54" s="734"/>
      <c r="VQI54" s="734"/>
      <c r="VQJ54" s="734"/>
      <c r="VQK54" s="734"/>
      <c r="VQL54" s="734"/>
      <c r="VQM54" s="734"/>
      <c r="VQN54" s="734"/>
      <c r="VQO54" s="734"/>
      <c r="VQP54" s="734"/>
      <c r="VQQ54" s="734"/>
      <c r="VQR54" s="734"/>
      <c r="VQS54" s="734"/>
      <c r="VQT54" s="734"/>
      <c r="VQU54" s="734"/>
      <c r="VQV54" s="734"/>
      <c r="VQW54" s="734"/>
      <c r="VQX54" s="734"/>
      <c r="VQY54" s="734"/>
      <c r="VQZ54" s="734"/>
      <c r="VRA54" s="734"/>
      <c r="VRB54" s="734"/>
      <c r="VRC54" s="734"/>
      <c r="VRD54" s="734"/>
      <c r="VRE54" s="734"/>
      <c r="VRF54" s="734"/>
      <c r="VRG54" s="734"/>
      <c r="VRH54" s="734"/>
      <c r="VRI54" s="734"/>
      <c r="VRJ54" s="734"/>
      <c r="VRK54" s="734"/>
      <c r="VRL54" s="734"/>
      <c r="VRM54" s="734"/>
      <c r="VRN54" s="734"/>
      <c r="VRO54" s="734"/>
      <c r="VRP54" s="734"/>
      <c r="VRQ54" s="734"/>
      <c r="VRR54" s="734"/>
      <c r="VRS54" s="734"/>
      <c r="VRT54" s="734"/>
      <c r="VRU54" s="734"/>
      <c r="VRV54" s="734"/>
      <c r="VRW54" s="734"/>
      <c r="VRX54" s="734"/>
      <c r="VRY54" s="734"/>
      <c r="VRZ54" s="734"/>
      <c r="VSA54" s="734"/>
      <c r="VSB54" s="734"/>
      <c r="VSC54" s="734"/>
      <c r="VSD54" s="734"/>
      <c r="VSE54" s="734"/>
      <c r="VSF54" s="734"/>
      <c r="VSG54" s="734"/>
      <c r="VSH54" s="734"/>
      <c r="VSI54" s="734"/>
      <c r="VSJ54" s="734"/>
      <c r="VSK54" s="734"/>
      <c r="VSL54" s="734"/>
      <c r="VSM54" s="734"/>
      <c r="VSN54" s="734"/>
      <c r="VSO54" s="734"/>
      <c r="VSP54" s="734"/>
      <c r="VSQ54" s="734"/>
      <c r="VSR54" s="734"/>
      <c r="VSS54" s="734"/>
      <c r="VST54" s="734"/>
      <c r="VSU54" s="734"/>
      <c r="VSV54" s="734"/>
      <c r="VSW54" s="734"/>
      <c r="VSX54" s="734"/>
      <c r="VSY54" s="734"/>
      <c r="VSZ54" s="734"/>
      <c r="VTA54" s="734"/>
      <c r="VTB54" s="734"/>
      <c r="VTC54" s="734"/>
      <c r="VTD54" s="734"/>
      <c r="VTE54" s="734"/>
      <c r="VTF54" s="734"/>
      <c r="VTG54" s="734"/>
      <c r="VTH54" s="734"/>
      <c r="VTI54" s="734"/>
      <c r="VTJ54" s="734"/>
      <c r="VTK54" s="734"/>
      <c r="VTL54" s="734"/>
      <c r="VTM54" s="734"/>
      <c r="VTN54" s="734"/>
      <c r="VTO54" s="734"/>
      <c r="VTP54" s="734"/>
      <c r="VTQ54" s="734"/>
      <c r="VTR54" s="734"/>
      <c r="VTS54" s="734"/>
      <c r="VTT54" s="734"/>
      <c r="VTU54" s="734"/>
      <c r="VTV54" s="734"/>
      <c r="VTW54" s="734"/>
      <c r="VTX54" s="734"/>
      <c r="VTY54" s="734"/>
      <c r="VTZ54" s="734"/>
      <c r="VUA54" s="734"/>
      <c r="VUB54" s="734"/>
      <c r="VUC54" s="734"/>
      <c r="VUD54" s="734"/>
      <c r="VUE54" s="734"/>
      <c r="VUF54" s="734"/>
      <c r="VUG54" s="734"/>
      <c r="VUH54" s="734"/>
      <c r="VUI54" s="734"/>
      <c r="VUJ54" s="734"/>
      <c r="VUK54" s="734"/>
      <c r="VUL54" s="734"/>
      <c r="VUM54" s="734"/>
      <c r="VUN54" s="734"/>
      <c r="VUO54" s="734"/>
      <c r="VUP54" s="734"/>
      <c r="VUQ54" s="734"/>
      <c r="VUR54" s="734"/>
      <c r="VUS54" s="734"/>
      <c r="VUT54" s="734"/>
      <c r="VUU54" s="734"/>
      <c r="VUV54" s="734"/>
      <c r="VUW54" s="734"/>
      <c r="VUX54" s="734"/>
      <c r="VUY54" s="734"/>
      <c r="VUZ54" s="734"/>
      <c r="VVA54" s="734"/>
      <c r="VVB54" s="734"/>
      <c r="VVC54" s="734"/>
      <c r="VVD54" s="734"/>
      <c r="VVE54" s="734"/>
      <c r="VVF54" s="734"/>
      <c r="VVG54" s="734"/>
      <c r="VVH54" s="734"/>
      <c r="VVI54" s="734"/>
      <c r="VVJ54" s="734"/>
      <c r="VVK54" s="734"/>
      <c r="VVL54" s="734"/>
      <c r="VVM54" s="734"/>
      <c r="VVN54" s="734"/>
      <c r="VVO54" s="734"/>
      <c r="VVP54" s="734"/>
      <c r="VVQ54" s="734"/>
      <c r="VVR54" s="734"/>
      <c r="VVS54" s="734"/>
      <c r="VVT54" s="734"/>
      <c r="VVU54" s="734"/>
      <c r="VVV54" s="734"/>
      <c r="VVW54" s="734"/>
      <c r="VVX54" s="734"/>
      <c r="VVY54" s="734"/>
      <c r="VVZ54" s="734"/>
      <c r="VWA54" s="734"/>
      <c r="VWB54" s="734"/>
      <c r="VWC54" s="734"/>
      <c r="VWD54" s="734"/>
      <c r="VWE54" s="734"/>
      <c r="VWF54" s="734"/>
      <c r="VWG54" s="734"/>
      <c r="VWH54" s="734"/>
      <c r="VWI54" s="734"/>
      <c r="VWJ54" s="734"/>
      <c r="VWK54" s="734"/>
      <c r="VWL54" s="734"/>
      <c r="VWM54" s="734"/>
      <c r="VWN54" s="734"/>
      <c r="VWO54" s="734"/>
      <c r="VWP54" s="734"/>
      <c r="VWQ54" s="734"/>
      <c r="VWR54" s="734"/>
      <c r="VWS54" s="734"/>
      <c r="VWT54" s="734"/>
      <c r="VWU54" s="734"/>
      <c r="VWV54" s="734"/>
      <c r="VWW54" s="734"/>
      <c r="VWX54" s="734"/>
      <c r="VWY54" s="734"/>
      <c r="VWZ54" s="734"/>
      <c r="VXA54" s="734"/>
      <c r="VXB54" s="734"/>
      <c r="VXC54" s="734"/>
      <c r="VXD54" s="734"/>
      <c r="VXE54" s="734"/>
      <c r="VXF54" s="734"/>
      <c r="VXG54" s="734"/>
      <c r="VXH54" s="734"/>
      <c r="VXI54" s="734"/>
      <c r="VXJ54" s="734"/>
      <c r="VXK54" s="734"/>
      <c r="VXL54" s="734"/>
      <c r="VXM54" s="734"/>
      <c r="VXN54" s="734"/>
      <c r="VXO54" s="734"/>
      <c r="VXP54" s="734"/>
      <c r="VXQ54" s="734"/>
      <c r="VXR54" s="734"/>
      <c r="VXS54" s="734"/>
      <c r="VXT54" s="734"/>
      <c r="VXU54" s="734"/>
      <c r="VXV54" s="734"/>
      <c r="VXW54" s="734"/>
      <c r="VXX54" s="734"/>
      <c r="VXY54" s="734"/>
      <c r="VXZ54" s="734"/>
      <c r="VYA54" s="734"/>
      <c r="VYB54" s="734"/>
      <c r="VYC54" s="734"/>
      <c r="VYD54" s="734"/>
      <c r="VYE54" s="734"/>
      <c r="VYF54" s="734"/>
      <c r="VYG54" s="734"/>
      <c r="VYH54" s="734"/>
      <c r="VYI54" s="734"/>
      <c r="VYJ54" s="734"/>
      <c r="VYK54" s="734"/>
      <c r="VYL54" s="734"/>
      <c r="VYM54" s="734"/>
      <c r="VYN54" s="734"/>
      <c r="VYO54" s="734"/>
      <c r="VYP54" s="734"/>
      <c r="VYQ54" s="734"/>
      <c r="VYR54" s="734"/>
      <c r="VYS54" s="734"/>
      <c r="VYT54" s="734"/>
      <c r="VYU54" s="734"/>
      <c r="VYV54" s="734"/>
      <c r="VYW54" s="734"/>
      <c r="VYX54" s="734"/>
      <c r="VYY54" s="734"/>
      <c r="VYZ54" s="734"/>
      <c r="VZA54" s="734"/>
      <c r="VZB54" s="734"/>
      <c r="VZC54" s="734"/>
      <c r="VZD54" s="734"/>
      <c r="VZE54" s="734"/>
      <c r="VZF54" s="734"/>
      <c r="VZG54" s="734"/>
      <c r="VZH54" s="734"/>
      <c r="VZI54" s="734"/>
      <c r="VZJ54" s="734"/>
      <c r="VZK54" s="734"/>
      <c r="VZL54" s="734"/>
      <c r="VZM54" s="734"/>
      <c r="VZN54" s="734"/>
      <c r="VZO54" s="734"/>
      <c r="VZP54" s="734"/>
      <c r="VZQ54" s="734"/>
      <c r="VZR54" s="734"/>
      <c r="VZS54" s="734"/>
      <c r="VZT54" s="734"/>
      <c r="VZU54" s="734"/>
      <c r="VZV54" s="734"/>
      <c r="VZW54" s="734"/>
      <c r="VZX54" s="734"/>
      <c r="VZY54" s="734"/>
      <c r="VZZ54" s="734"/>
      <c r="WAA54" s="734"/>
      <c r="WAB54" s="734"/>
      <c r="WAC54" s="734"/>
      <c r="WAD54" s="734"/>
      <c r="WAE54" s="734"/>
      <c r="WAF54" s="734"/>
      <c r="WAG54" s="734"/>
      <c r="WAH54" s="734"/>
      <c r="WAI54" s="734"/>
      <c r="WAJ54" s="734"/>
      <c r="WAK54" s="734"/>
      <c r="WAL54" s="734"/>
      <c r="WAM54" s="734"/>
      <c r="WAN54" s="734"/>
      <c r="WAO54" s="734"/>
      <c r="WAP54" s="734"/>
      <c r="WAQ54" s="734"/>
      <c r="WAR54" s="734"/>
      <c r="WAS54" s="734"/>
      <c r="WAT54" s="734"/>
      <c r="WAU54" s="734"/>
      <c r="WAV54" s="734"/>
      <c r="WAW54" s="734"/>
      <c r="WAX54" s="734"/>
      <c r="WAY54" s="734"/>
      <c r="WAZ54" s="734"/>
      <c r="WBA54" s="734"/>
      <c r="WBB54" s="734"/>
      <c r="WBC54" s="734"/>
      <c r="WBD54" s="734"/>
      <c r="WBE54" s="734"/>
      <c r="WBF54" s="734"/>
      <c r="WBG54" s="734"/>
      <c r="WBH54" s="734"/>
      <c r="WBI54" s="734"/>
      <c r="WBJ54" s="734"/>
      <c r="WBK54" s="734"/>
      <c r="WBL54" s="734"/>
      <c r="WBM54" s="734"/>
      <c r="WBN54" s="734"/>
      <c r="WBO54" s="734"/>
      <c r="WBP54" s="734"/>
      <c r="WBQ54" s="734"/>
      <c r="WBR54" s="734"/>
      <c r="WBS54" s="734"/>
      <c r="WBT54" s="734"/>
      <c r="WBU54" s="734"/>
      <c r="WBV54" s="734"/>
      <c r="WBW54" s="734"/>
      <c r="WBX54" s="734"/>
      <c r="WBY54" s="734"/>
      <c r="WBZ54" s="734"/>
      <c r="WCA54" s="734"/>
      <c r="WCB54" s="734"/>
      <c r="WCC54" s="734"/>
      <c r="WCD54" s="734"/>
      <c r="WCE54" s="734"/>
      <c r="WCF54" s="734"/>
      <c r="WCG54" s="734"/>
      <c r="WCH54" s="734"/>
      <c r="WCI54" s="734"/>
      <c r="WCJ54" s="734"/>
      <c r="WCK54" s="734"/>
      <c r="WCL54" s="734"/>
      <c r="WCM54" s="734"/>
      <c r="WCN54" s="734"/>
      <c r="WCO54" s="734"/>
      <c r="WCP54" s="734"/>
      <c r="WCQ54" s="734"/>
      <c r="WCR54" s="734"/>
      <c r="WCS54" s="734"/>
      <c r="WCT54" s="734"/>
      <c r="WCU54" s="734"/>
      <c r="WCV54" s="734"/>
      <c r="WCW54" s="734"/>
      <c r="WCX54" s="734"/>
      <c r="WCY54" s="734"/>
      <c r="WCZ54" s="734"/>
      <c r="WDA54" s="734"/>
      <c r="WDB54" s="734"/>
      <c r="WDC54" s="734"/>
      <c r="WDD54" s="734"/>
      <c r="WDE54" s="734"/>
      <c r="WDF54" s="734"/>
      <c r="WDG54" s="734"/>
      <c r="WDH54" s="734"/>
      <c r="WDI54" s="734"/>
      <c r="WDJ54" s="734"/>
      <c r="WDK54" s="734"/>
      <c r="WDL54" s="734"/>
      <c r="WDM54" s="734"/>
      <c r="WDN54" s="734"/>
      <c r="WDO54" s="734"/>
      <c r="WDP54" s="734"/>
      <c r="WDQ54" s="734"/>
      <c r="WDR54" s="734"/>
      <c r="WDS54" s="734"/>
      <c r="WDT54" s="734"/>
      <c r="WDU54" s="734"/>
      <c r="WDV54" s="734"/>
      <c r="WDW54" s="734"/>
      <c r="WDX54" s="734"/>
      <c r="WDY54" s="734"/>
      <c r="WDZ54" s="734"/>
      <c r="WEA54" s="734"/>
      <c r="WEB54" s="734"/>
      <c r="WEC54" s="734"/>
      <c r="WED54" s="734"/>
      <c r="WEE54" s="734"/>
      <c r="WEF54" s="734"/>
      <c r="WEG54" s="734"/>
      <c r="WEH54" s="734"/>
      <c r="WEI54" s="734"/>
      <c r="WEJ54" s="734"/>
      <c r="WEK54" s="734"/>
      <c r="WEL54" s="734"/>
      <c r="WEM54" s="734"/>
      <c r="WEN54" s="734"/>
      <c r="WEO54" s="734"/>
      <c r="WEP54" s="734"/>
      <c r="WEQ54" s="734"/>
      <c r="WER54" s="734"/>
      <c r="WES54" s="734"/>
      <c r="WET54" s="734"/>
      <c r="WEU54" s="734"/>
      <c r="WEV54" s="734"/>
      <c r="WEW54" s="734"/>
      <c r="WEX54" s="734"/>
      <c r="WEY54" s="734"/>
      <c r="WEZ54" s="734"/>
      <c r="WFA54" s="734"/>
      <c r="WFB54" s="734"/>
      <c r="WFC54" s="734"/>
      <c r="WFD54" s="734"/>
      <c r="WFE54" s="734"/>
      <c r="WFF54" s="734"/>
      <c r="WFG54" s="734"/>
      <c r="WFH54" s="734"/>
      <c r="WFI54" s="734"/>
      <c r="WFJ54" s="734"/>
      <c r="WFK54" s="734"/>
      <c r="WFL54" s="734"/>
      <c r="WFM54" s="734"/>
      <c r="WFN54" s="734"/>
      <c r="WFO54" s="734"/>
      <c r="WFP54" s="734"/>
      <c r="WFQ54" s="734"/>
      <c r="WFR54" s="734"/>
      <c r="WFS54" s="734"/>
      <c r="WFT54" s="734"/>
      <c r="WFU54" s="734"/>
      <c r="WFV54" s="734"/>
      <c r="WFW54" s="734"/>
      <c r="WFX54" s="734"/>
      <c r="WFY54" s="734"/>
      <c r="WFZ54" s="734"/>
      <c r="WGA54" s="734"/>
      <c r="WGB54" s="734"/>
      <c r="WGC54" s="734"/>
      <c r="WGD54" s="734"/>
      <c r="WGE54" s="734"/>
      <c r="WGF54" s="734"/>
      <c r="WGG54" s="734"/>
      <c r="WGH54" s="734"/>
      <c r="WGI54" s="734"/>
      <c r="WGJ54" s="734"/>
      <c r="WGK54" s="734"/>
      <c r="WGL54" s="734"/>
      <c r="WGM54" s="734"/>
      <c r="WGN54" s="734"/>
      <c r="WGO54" s="734"/>
      <c r="WGP54" s="734"/>
      <c r="WGQ54" s="734"/>
      <c r="WGR54" s="734"/>
      <c r="WGS54" s="734"/>
      <c r="WGT54" s="734"/>
      <c r="WGU54" s="734"/>
      <c r="WGV54" s="734"/>
      <c r="WGW54" s="734"/>
      <c r="WGX54" s="734"/>
      <c r="WGY54" s="734"/>
      <c r="WGZ54" s="734"/>
      <c r="WHA54" s="734"/>
      <c r="WHB54" s="734"/>
      <c r="WHC54" s="734"/>
      <c r="WHD54" s="734"/>
      <c r="WHE54" s="734"/>
      <c r="WHF54" s="734"/>
      <c r="WHG54" s="734"/>
      <c r="WHH54" s="734"/>
      <c r="WHI54" s="734"/>
      <c r="WHJ54" s="734"/>
      <c r="WHK54" s="734"/>
      <c r="WHL54" s="734"/>
      <c r="WHM54" s="734"/>
      <c r="WHN54" s="734"/>
      <c r="WHO54" s="734"/>
      <c r="WHP54" s="734"/>
      <c r="WHQ54" s="734"/>
      <c r="WHR54" s="734"/>
      <c r="WHS54" s="734"/>
      <c r="WHT54" s="734"/>
      <c r="WHU54" s="734"/>
      <c r="WHV54" s="734"/>
      <c r="WHW54" s="734"/>
      <c r="WHX54" s="734"/>
      <c r="WHY54" s="734"/>
      <c r="WHZ54" s="734"/>
      <c r="WIA54" s="734"/>
      <c r="WIB54" s="734"/>
      <c r="WIC54" s="734"/>
      <c r="WID54" s="734"/>
      <c r="WIE54" s="734"/>
      <c r="WIF54" s="734"/>
      <c r="WIG54" s="734"/>
      <c r="WIH54" s="734"/>
      <c r="WII54" s="734"/>
      <c r="WIJ54" s="734"/>
      <c r="WIK54" s="734"/>
      <c r="WIL54" s="734"/>
      <c r="WIM54" s="734"/>
      <c r="WIN54" s="734"/>
      <c r="WIO54" s="734"/>
      <c r="WIP54" s="734"/>
      <c r="WIQ54" s="734"/>
      <c r="WIR54" s="734"/>
      <c r="WIS54" s="734"/>
      <c r="WIT54" s="734"/>
      <c r="WIU54" s="734"/>
      <c r="WIV54" s="734"/>
      <c r="WIW54" s="734"/>
      <c r="WIX54" s="734"/>
      <c r="WIY54" s="734"/>
      <c r="WIZ54" s="734"/>
      <c r="WJA54" s="734"/>
      <c r="WJB54" s="734"/>
      <c r="WJC54" s="734"/>
      <c r="WJD54" s="734"/>
      <c r="WJE54" s="734"/>
      <c r="WJF54" s="734"/>
      <c r="WJG54" s="734"/>
      <c r="WJH54" s="734"/>
      <c r="WJI54" s="734"/>
      <c r="WJJ54" s="734"/>
      <c r="WJK54" s="734"/>
      <c r="WJL54" s="734"/>
      <c r="WJM54" s="734"/>
      <c r="WJN54" s="734"/>
      <c r="WJO54" s="734"/>
      <c r="WJP54" s="734"/>
      <c r="WJQ54" s="734"/>
      <c r="WJR54" s="734"/>
      <c r="WJS54" s="734"/>
      <c r="WJT54" s="734"/>
      <c r="WJU54" s="734"/>
      <c r="WJV54" s="734"/>
      <c r="WJW54" s="734"/>
      <c r="WJX54" s="734"/>
      <c r="WJY54" s="734"/>
      <c r="WJZ54" s="734"/>
      <c r="WKA54" s="734"/>
      <c r="WKB54" s="734"/>
      <c r="WKC54" s="734"/>
      <c r="WKD54" s="734"/>
      <c r="WKE54" s="734"/>
      <c r="WKF54" s="734"/>
      <c r="WKG54" s="734"/>
      <c r="WKH54" s="734"/>
      <c r="WKI54" s="734"/>
      <c r="WKJ54" s="734"/>
      <c r="WKK54" s="734"/>
      <c r="WKL54" s="734"/>
      <c r="WKM54" s="734"/>
      <c r="WKN54" s="734"/>
      <c r="WKO54" s="734"/>
      <c r="WKP54" s="734"/>
      <c r="WKQ54" s="734"/>
      <c r="WKR54" s="734"/>
      <c r="WKS54" s="734"/>
      <c r="WKT54" s="734"/>
      <c r="WKU54" s="734"/>
      <c r="WKV54" s="734"/>
      <c r="WKW54" s="734"/>
      <c r="WKX54" s="734"/>
      <c r="WKY54" s="734"/>
      <c r="WKZ54" s="734"/>
      <c r="WLA54" s="734"/>
      <c r="WLB54" s="734"/>
      <c r="WLC54" s="734"/>
      <c r="WLD54" s="734"/>
      <c r="WLE54" s="734"/>
      <c r="WLF54" s="734"/>
      <c r="WLG54" s="734"/>
      <c r="WLH54" s="734"/>
      <c r="WLI54" s="734"/>
      <c r="WLJ54" s="734"/>
      <c r="WLK54" s="734"/>
      <c r="WLL54" s="734"/>
      <c r="WLM54" s="734"/>
      <c r="WLN54" s="734"/>
      <c r="WLO54" s="734"/>
      <c r="WLP54" s="734"/>
      <c r="WLQ54" s="734"/>
      <c r="WLR54" s="734"/>
      <c r="WLS54" s="734"/>
      <c r="WLT54" s="734"/>
      <c r="WLU54" s="734"/>
      <c r="WLV54" s="734"/>
      <c r="WLW54" s="734"/>
      <c r="WLX54" s="734"/>
      <c r="WLY54" s="734"/>
      <c r="WLZ54" s="734"/>
      <c r="WMA54" s="734"/>
      <c r="WMB54" s="734"/>
      <c r="WMC54" s="734"/>
      <c r="WMD54" s="734"/>
      <c r="WME54" s="734"/>
      <c r="WMF54" s="734"/>
      <c r="WMG54" s="734"/>
      <c r="WMH54" s="734"/>
      <c r="WMI54" s="734"/>
      <c r="WMJ54" s="734"/>
      <c r="WMK54" s="734"/>
      <c r="WML54" s="734"/>
      <c r="WMM54" s="734"/>
      <c r="WMN54" s="734"/>
      <c r="WMO54" s="734"/>
      <c r="WMP54" s="734"/>
      <c r="WMQ54" s="734"/>
      <c r="WMR54" s="734"/>
      <c r="WMS54" s="734"/>
      <c r="WMT54" s="734"/>
      <c r="WMU54" s="734"/>
      <c r="WMV54" s="734"/>
      <c r="WMW54" s="734"/>
      <c r="WMX54" s="734"/>
      <c r="WMY54" s="734"/>
      <c r="WMZ54" s="734"/>
      <c r="WNA54" s="734"/>
      <c r="WNB54" s="734"/>
      <c r="WNC54" s="734"/>
      <c r="WND54" s="734"/>
      <c r="WNE54" s="734"/>
      <c r="WNF54" s="734"/>
      <c r="WNG54" s="734"/>
      <c r="WNH54" s="734"/>
      <c r="WNI54" s="734"/>
      <c r="WNJ54" s="734"/>
      <c r="WNK54" s="734"/>
      <c r="WNL54" s="734"/>
      <c r="WNM54" s="734"/>
      <c r="WNN54" s="734"/>
      <c r="WNO54" s="734"/>
      <c r="WNP54" s="734"/>
      <c r="WNQ54" s="734"/>
      <c r="WNR54" s="734"/>
      <c r="WNS54" s="734"/>
      <c r="WNT54" s="734"/>
      <c r="WNU54" s="734"/>
      <c r="WNV54" s="734"/>
      <c r="WNW54" s="734"/>
      <c r="WNX54" s="734"/>
      <c r="WNY54" s="734"/>
      <c r="WNZ54" s="734"/>
      <c r="WOA54" s="734"/>
      <c r="WOB54" s="734"/>
      <c r="WOC54" s="734"/>
      <c r="WOD54" s="734"/>
      <c r="WOE54" s="734"/>
      <c r="WOF54" s="734"/>
      <c r="WOG54" s="734"/>
      <c r="WOH54" s="734"/>
      <c r="WOI54" s="734"/>
      <c r="WOJ54" s="734"/>
      <c r="WOK54" s="734"/>
      <c r="WOL54" s="734"/>
      <c r="WOM54" s="734"/>
      <c r="WON54" s="734"/>
      <c r="WOO54" s="734"/>
      <c r="WOP54" s="734"/>
      <c r="WOQ54" s="734"/>
      <c r="WOR54" s="734"/>
      <c r="WOS54" s="734"/>
      <c r="WOT54" s="734"/>
      <c r="WOU54" s="734"/>
      <c r="WOV54" s="734"/>
      <c r="WOW54" s="734"/>
      <c r="WOX54" s="734"/>
      <c r="WOY54" s="734"/>
      <c r="WOZ54" s="734"/>
      <c r="WPA54" s="734"/>
      <c r="WPB54" s="734"/>
      <c r="WPC54" s="734"/>
      <c r="WPD54" s="734"/>
      <c r="WPE54" s="734"/>
      <c r="WPF54" s="734"/>
      <c r="WPG54" s="734"/>
      <c r="WPH54" s="734"/>
      <c r="WPI54" s="734"/>
      <c r="WPJ54" s="734"/>
      <c r="WPK54" s="734"/>
      <c r="WPL54" s="734"/>
      <c r="WPM54" s="734"/>
      <c r="WPN54" s="734"/>
      <c r="WPO54" s="734"/>
      <c r="WPP54" s="734"/>
      <c r="WPQ54" s="734"/>
      <c r="WPR54" s="734"/>
      <c r="WPS54" s="734"/>
      <c r="WPT54" s="734"/>
      <c r="WPU54" s="734"/>
      <c r="WPV54" s="734"/>
      <c r="WPW54" s="734"/>
      <c r="WPX54" s="734"/>
      <c r="WPY54" s="734"/>
      <c r="WPZ54" s="734"/>
      <c r="WQA54" s="734"/>
      <c r="WQB54" s="734"/>
      <c r="WQC54" s="734"/>
      <c r="WQD54" s="734"/>
      <c r="WQE54" s="734"/>
      <c r="WQF54" s="734"/>
      <c r="WQG54" s="734"/>
      <c r="WQH54" s="734"/>
      <c r="WQI54" s="734"/>
      <c r="WQJ54" s="734"/>
      <c r="WQK54" s="734"/>
      <c r="WQL54" s="734"/>
      <c r="WQM54" s="734"/>
      <c r="WQN54" s="734"/>
      <c r="WQO54" s="734"/>
    </row>
    <row r="56" spans="3:16005" x14ac:dyDescent="0.35">
      <c r="N56" s="734"/>
      <c r="O56" s="734"/>
      <c r="P56" s="734"/>
    </row>
    <row r="59" spans="3:16005" s="734" customFormat="1" ht="15.75" customHeight="1" x14ac:dyDescent="0.35">
      <c r="C59" s="1125"/>
      <c r="D59" s="733"/>
      <c r="E59" s="733"/>
      <c r="F59" s="733"/>
      <c r="G59" s="733"/>
      <c r="H59" s="733"/>
      <c r="I59" s="733"/>
      <c r="J59" s="733"/>
      <c r="K59" s="733"/>
      <c r="L59" s="733"/>
      <c r="M59" s="733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</row>
  </sheetData>
  <mergeCells count="4">
    <mergeCell ref="A2:P2"/>
    <mergeCell ref="A3:B6"/>
    <mergeCell ref="C3:P4"/>
    <mergeCell ref="A1:P1"/>
  </mergeCells>
  <conditionalFormatting sqref="D7:O45 D46:N46 P7:P44">
    <cfRule type="expression" dxfId="546" priority="2">
      <formula>D7&lt;0.005</formula>
    </cfRule>
  </conditionalFormatting>
  <conditionalFormatting sqref="D7:O45 D46:N46 P7:P44">
    <cfRule type="expression" dxfId="545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59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גיליון171">
    <tabColor rgb="FFFFC000"/>
  </sheetPr>
  <dimension ref="A1:G3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9.08984375" style="734" bestFit="1" customWidth="1"/>
    <col min="2" max="2" width="7.08984375" style="734" bestFit="1" customWidth="1"/>
    <col min="3" max="3" width="10.36328125" style="1125" bestFit="1" customWidth="1"/>
    <col min="4" max="4" width="11.90625" style="733" bestFit="1" customWidth="1"/>
    <col min="6" max="6" width="8.984375E-2" customWidth="1"/>
  </cols>
  <sheetData>
    <row r="1" spans="1:7" ht="15.75" customHeight="1" x14ac:dyDescent="0.35">
      <c r="A1" s="6345" t="s">
        <v>1381</v>
      </c>
      <c r="B1" s="6345"/>
      <c r="C1" s="6345"/>
      <c r="D1" s="6345"/>
      <c r="E1" s="1"/>
    </row>
    <row r="2" spans="1:7" ht="15.75" customHeight="1" thickBot="1" x14ac:dyDescent="0.4">
      <c r="A2" s="6345" t="s">
        <v>1380</v>
      </c>
      <c r="B2" s="6345"/>
      <c r="C2" s="6345"/>
      <c r="D2" s="6345"/>
      <c r="E2" s="1"/>
    </row>
    <row r="3" spans="1:7" ht="31" x14ac:dyDescent="0.35">
      <c r="A3" s="7165"/>
      <c r="B3" s="1180" t="s">
        <v>55</v>
      </c>
      <c r="C3" s="3333" t="s">
        <v>586</v>
      </c>
      <c r="D3" s="1178" t="s">
        <v>585</v>
      </c>
      <c r="E3" s="1"/>
    </row>
    <row r="4" spans="1:7" ht="16" thickBot="1" x14ac:dyDescent="0.4">
      <c r="A4" s="7166"/>
      <c r="B4" s="1177" t="s">
        <v>49</v>
      </c>
      <c r="C4" s="3332" t="s">
        <v>584</v>
      </c>
      <c r="D4" s="1175" t="s">
        <v>583</v>
      </c>
      <c r="E4" s="1"/>
      <c r="G4" s="3322"/>
    </row>
    <row r="5" spans="1:7" s="179" customFormat="1" ht="12" customHeight="1" x14ac:dyDescent="0.35">
      <c r="A5" s="1174" t="s">
        <v>582</v>
      </c>
      <c r="B5" s="1170">
        <v>8193.0000000000164</v>
      </c>
      <c r="C5" s="388">
        <v>0.28338708728705003</v>
      </c>
      <c r="D5" s="387">
        <v>0.23830264462285328</v>
      </c>
      <c r="E5" s="7"/>
      <c r="G5" s="3323"/>
    </row>
    <row r="6" spans="1:7" s="179" customFormat="1" ht="12" customHeight="1" x14ac:dyDescent="0.35">
      <c r="A6" s="3328" t="s">
        <v>581</v>
      </c>
      <c r="B6" s="3327">
        <v>7469.9999999999645</v>
      </c>
      <c r="C6" s="3289">
        <v>0.23743121677627696</v>
      </c>
      <c r="D6" s="3329">
        <v>0.22053552634788143</v>
      </c>
      <c r="E6" s="7"/>
      <c r="G6" s="3323"/>
    </row>
    <row r="7" spans="1:7" s="179" customFormat="1" ht="12" customHeight="1" x14ac:dyDescent="0.35">
      <c r="A7" s="3328" t="s">
        <v>580</v>
      </c>
      <c r="B7" s="3327">
        <v>6007.0000000000064</v>
      </c>
      <c r="C7" s="3289">
        <v>0.44403023486256099</v>
      </c>
      <c r="D7" s="3329">
        <v>0.17665720776614202</v>
      </c>
      <c r="E7" s="7"/>
      <c r="G7" s="3323"/>
    </row>
    <row r="8" spans="1:7" s="179" customFormat="1" ht="12" customHeight="1" x14ac:dyDescent="0.35">
      <c r="A8" s="3328" t="s">
        <v>579</v>
      </c>
      <c r="B8" s="3327">
        <v>4969.9999999999964</v>
      </c>
      <c r="C8" s="3289">
        <v>0.13578938036286844</v>
      </c>
      <c r="D8" s="3329">
        <v>0.11177369282267223</v>
      </c>
      <c r="E8" s="7"/>
      <c r="G8" s="3323"/>
    </row>
    <row r="9" spans="1:7" s="179" customFormat="1" ht="12" customHeight="1" x14ac:dyDescent="0.35">
      <c r="A9" s="3328" t="s">
        <v>578</v>
      </c>
      <c r="B9" s="3327">
        <v>5306.9999999999854</v>
      </c>
      <c r="C9" s="3289">
        <v>0.22374064053383802</v>
      </c>
      <c r="D9" s="3329">
        <v>5.3381640372112321E-2</v>
      </c>
      <c r="E9" s="7"/>
      <c r="G9" s="3323"/>
    </row>
    <row r="10" spans="1:7" s="179" customFormat="1" ht="12" customHeight="1" x14ac:dyDescent="0.35">
      <c r="A10" s="3328" t="s">
        <v>577</v>
      </c>
      <c r="B10" s="3327">
        <v>5774.0000000000073</v>
      </c>
      <c r="C10" s="3289">
        <v>0.20316369451994565</v>
      </c>
      <c r="D10" s="3329">
        <v>0.15802379550773982</v>
      </c>
      <c r="E10" s="7"/>
      <c r="G10" s="3323"/>
    </row>
    <row r="11" spans="1:7" s="179" customFormat="1" ht="12" customHeight="1" x14ac:dyDescent="0.35">
      <c r="A11" s="3328" t="s">
        <v>576</v>
      </c>
      <c r="B11" s="3327">
        <v>3731.9999999999941</v>
      </c>
      <c r="C11" s="3289">
        <v>0.31780367516008856</v>
      </c>
      <c r="D11" s="3329">
        <v>0.31109521357649267</v>
      </c>
      <c r="E11" s="7"/>
      <c r="G11" s="3323"/>
    </row>
    <row r="12" spans="1:7" s="179" customFormat="1" ht="12" customHeight="1" x14ac:dyDescent="0.35">
      <c r="A12" s="3328" t="s">
        <v>575</v>
      </c>
      <c r="B12" s="3327">
        <v>3121.0000000000005</v>
      </c>
      <c r="C12" s="3289">
        <v>4.6565960424970076E-2</v>
      </c>
      <c r="D12" s="3329">
        <v>8.1349030022262486E-2</v>
      </c>
      <c r="E12" s="7"/>
      <c r="G12" s="3323"/>
    </row>
    <row r="13" spans="1:7" s="179" customFormat="1" ht="12" customHeight="1" x14ac:dyDescent="0.35">
      <c r="A13" s="3328" t="s">
        <v>574</v>
      </c>
      <c r="B13" s="3327">
        <v>3588.0000000000023</v>
      </c>
      <c r="C13" s="3289">
        <v>7.3553404055720403E-2</v>
      </c>
      <c r="D13" s="3329">
        <v>0.14458799550213219</v>
      </c>
      <c r="E13" s="7"/>
      <c r="G13" s="3323"/>
    </row>
    <row r="14" spans="1:7" s="179" customFormat="1" ht="12" customHeight="1" x14ac:dyDescent="0.35">
      <c r="A14" s="3331" t="s">
        <v>573</v>
      </c>
      <c r="B14" s="3327">
        <v>2386.0000000000045</v>
      </c>
      <c r="C14" s="3289">
        <v>5.0354489295271788E-2</v>
      </c>
      <c r="D14" s="3329">
        <v>6.8936326251313088E-2</v>
      </c>
      <c r="E14" s="7"/>
      <c r="G14" s="3323"/>
    </row>
    <row r="15" spans="1:7" s="179" customFormat="1" ht="12" customHeight="1" x14ac:dyDescent="0.35">
      <c r="A15" s="3328" t="s">
        <v>572</v>
      </c>
      <c r="B15" s="3327">
        <v>3227.0000000000027</v>
      </c>
      <c r="C15" s="3289">
        <v>9.1349441848174923E-2</v>
      </c>
      <c r="D15" s="3329">
        <v>0.11446794533428332</v>
      </c>
      <c r="E15" s="7"/>
      <c r="G15" s="3323"/>
    </row>
    <row r="16" spans="1:7" s="179" customFormat="1" ht="12" customHeight="1" x14ac:dyDescent="0.35">
      <c r="A16" s="3328" t="s">
        <v>571</v>
      </c>
      <c r="B16" s="3327">
        <v>3295.9999999999991</v>
      </c>
      <c r="C16" s="3289">
        <v>7.8269369420194718E-2</v>
      </c>
      <c r="D16" s="3329">
        <v>0.1613442465030582</v>
      </c>
      <c r="E16" s="7"/>
      <c r="G16" s="3323"/>
    </row>
    <row r="17" spans="1:7" s="179" customFormat="1" ht="12" customHeight="1" x14ac:dyDescent="0.35">
      <c r="A17" s="3331" t="s">
        <v>570</v>
      </c>
      <c r="B17" s="3327">
        <v>1969.9999999999993</v>
      </c>
      <c r="C17" s="3289">
        <v>3.731587891500622E-2</v>
      </c>
      <c r="D17" s="3329">
        <v>5.89533090047894E-2</v>
      </c>
      <c r="E17" s="7"/>
      <c r="G17" s="3323"/>
    </row>
    <row r="18" spans="1:7" s="179" customFormat="1" ht="12" customHeight="1" x14ac:dyDescent="0.35">
      <c r="A18" s="3328" t="s">
        <v>569</v>
      </c>
      <c r="B18" s="3327">
        <v>2658.0000000000027</v>
      </c>
      <c r="C18" s="3289">
        <v>7.6504372252051783E-2</v>
      </c>
      <c r="D18" s="3329">
        <v>0.33983072679902931</v>
      </c>
      <c r="E18" s="7"/>
      <c r="G18" s="3323"/>
    </row>
    <row r="19" spans="1:7" s="179" customFormat="1" ht="12" customHeight="1" x14ac:dyDescent="0.35">
      <c r="A19" s="3328" t="s">
        <v>568</v>
      </c>
      <c r="B19" s="3327">
        <v>2875.0000000000009</v>
      </c>
      <c r="C19" s="3289">
        <v>0.20094277562472482</v>
      </c>
      <c r="D19" s="3329">
        <v>0.47921317383715295</v>
      </c>
      <c r="E19" s="7"/>
      <c r="G19" s="3323"/>
    </row>
    <row r="20" spans="1:7" s="179" customFormat="1" ht="12" customHeight="1" x14ac:dyDescent="0.35">
      <c r="A20" s="3328" t="s">
        <v>567</v>
      </c>
      <c r="B20" s="3327">
        <v>1728.0000000000025</v>
      </c>
      <c r="C20" s="3289">
        <v>0.10612102482437721</v>
      </c>
      <c r="D20" s="3329">
        <v>0.31948556693903962</v>
      </c>
      <c r="E20" s="7"/>
      <c r="G20" s="3323"/>
    </row>
    <row r="21" spans="1:7" s="179" customFormat="1" ht="12" customHeight="1" x14ac:dyDescent="0.35">
      <c r="A21" s="3328" t="s">
        <v>566</v>
      </c>
      <c r="B21" s="3327">
        <v>1477.9999999999991</v>
      </c>
      <c r="C21" s="3289">
        <v>0.1095995371233531</v>
      </c>
      <c r="D21" s="3329">
        <v>5.6082342517502999E-2</v>
      </c>
      <c r="E21" s="7"/>
      <c r="G21" s="3323"/>
    </row>
    <row r="22" spans="1:7" s="179" customFormat="1" ht="12" customHeight="1" x14ac:dyDescent="0.35">
      <c r="A22" s="3328" t="s">
        <v>565</v>
      </c>
      <c r="B22" s="3327">
        <v>1116.9999999999998</v>
      </c>
      <c r="C22" s="3289">
        <v>5.5139354478536927E-2</v>
      </c>
      <c r="D22" s="3329">
        <v>6.050156398637771E-2</v>
      </c>
      <c r="E22" s="7"/>
      <c r="G22" s="3323"/>
    </row>
    <row r="23" spans="1:7" s="179" customFormat="1" ht="12" customHeight="1" x14ac:dyDescent="0.35">
      <c r="A23" s="3328" t="s">
        <v>564</v>
      </c>
      <c r="B23" s="3330">
        <v>310.99999999999989</v>
      </c>
      <c r="C23" s="3289">
        <v>5.8285773564778778E-2</v>
      </c>
      <c r="D23" s="3329">
        <v>9.6701200483056918E-3</v>
      </c>
      <c r="E23" s="7"/>
      <c r="G23" s="3323"/>
    </row>
    <row r="24" spans="1:7" s="179" customFormat="1" ht="12" customHeight="1" x14ac:dyDescent="0.35">
      <c r="A24" s="1171" t="s">
        <v>563</v>
      </c>
      <c r="B24" s="1170">
        <v>598.00000000000011</v>
      </c>
      <c r="C24" s="268">
        <v>0.14568271429332078</v>
      </c>
      <c r="D24" s="267">
        <v>0.47815239761874645</v>
      </c>
      <c r="E24" s="7"/>
      <c r="G24" s="3323"/>
    </row>
    <row r="25" spans="1:7" s="179" customFormat="1" ht="12" customHeight="1" x14ac:dyDescent="0.35">
      <c r="A25" s="3328" t="s">
        <v>562</v>
      </c>
      <c r="B25" s="3327">
        <v>3500.9999999999955</v>
      </c>
      <c r="C25" s="268">
        <v>7.6335315008656673E-2</v>
      </c>
      <c r="D25" s="267">
        <v>0.11740387772187824</v>
      </c>
      <c r="E25" s="7"/>
      <c r="G25" s="3323"/>
    </row>
    <row r="26" spans="1:7" s="179" customFormat="1" ht="12" customHeight="1" x14ac:dyDescent="0.35">
      <c r="A26" s="3328" t="s">
        <v>561</v>
      </c>
      <c r="B26" s="3327">
        <v>2834.9999999999964</v>
      </c>
      <c r="C26" s="268">
        <v>6.3788010485293811E-2</v>
      </c>
      <c r="D26" s="267">
        <v>0.22217485870026277</v>
      </c>
      <c r="E26" s="7"/>
      <c r="G26" s="3323"/>
    </row>
    <row r="27" spans="1:7" s="179" customFormat="1" ht="12" customHeight="1" x14ac:dyDescent="0.35">
      <c r="A27" s="3328" t="s">
        <v>560</v>
      </c>
      <c r="B27" s="3327">
        <v>351.99999999999989</v>
      </c>
      <c r="C27" s="268">
        <v>4.0031014143664792E-2</v>
      </c>
      <c r="D27" s="267">
        <v>2.8089971435792501E-2</v>
      </c>
      <c r="E27" s="7"/>
      <c r="G27" s="3323"/>
    </row>
    <row r="28" spans="1:7" s="179" customFormat="1" ht="12" customHeight="1" x14ac:dyDescent="0.35">
      <c r="A28" s="3328" t="s">
        <v>559</v>
      </c>
      <c r="B28" s="3327">
        <v>2902.9999999999995</v>
      </c>
      <c r="C28" s="268">
        <v>0.28067678446851146</v>
      </c>
      <c r="D28" s="267">
        <v>0.29499188591952269</v>
      </c>
      <c r="E28" s="7"/>
      <c r="G28" s="3323"/>
    </row>
    <row r="29" spans="1:7" s="179" customFormat="1" ht="12" customHeight="1" thickBot="1" x14ac:dyDescent="0.4">
      <c r="A29" s="1167" t="s">
        <v>1379</v>
      </c>
      <c r="B29" s="3326">
        <v>883.00000000000034</v>
      </c>
      <c r="C29" s="3325">
        <v>0.16000753588818911</v>
      </c>
      <c r="D29" s="3324">
        <v>0.13288932788896782</v>
      </c>
      <c r="E29" s="7"/>
      <c r="G29" s="3323"/>
    </row>
    <row r="30" spans="1:7" ht="15" customHeight="1" x14ac:dyDescent="0.35">
      <c r="G30" s="3322"/>
    </row>
    <row r="31" spans="1:7" x14ac:dyDescent="0.35">
      <c r="G31" s="3322"/>
    </row>
  </sheetData>
  <dataConsolidate>
    <dataRefs count="1">
      <dataRef ref="A8:B26" sheet="3.2.23" r:id="rId1"/>
    </dataRefs>
  </dataConsolidate>
  <mergeCells count="3">
    <mergeCell ref="A3:A4"/>
    <mergeCell ref="A1:D1"/>
    <mergeCell ref="A2:D2"/>
  </mergeCells>
  <conditionalFormatting sqref="C5:D29">
    <cfRule type="expression" dxfId="544" priority="2">
      <formula>C5&lt;0.005</formula>
    </cfRule>
  </conditionalFormatting>
  <conditionalFormatting sqref="C5:D29">
    <cfRule type="expression" dxfId="543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40" fitToWidth="0" orientation="landscape"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גיליון172">
    <tabColor rgb="FFFFC000"/>
  </sheetPr>
  <dimension ref="A1:P95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2.6328125" style="1182" customWidth="1"/>
    <col min="2" max="2" width="56.36328125" style="1181" bestFit="1" customWidth="1"/>
    <col min="3" max="3" width="9.26953125" style="176" customWidth="1"/>
    <col min="4" max="4" width="19.08984375" style="175" bestFit="1" customWidth="1"/>
    <col min="5" max="6" width="9" style="175" customWidth="1"/>
  </cols>
  <sheetData>
    <row r="1" spans="1:16" ht="15.75" customHeight="1" x14ac:dyDescent="0.35">
      <c r="A1" s="6345" t="s">
        <v>1383</v>
      </c>
      <c r="B1" s="6345"/>
      <c r="C1" s="6345"/>
      <c r="D1" s="6345"/>
      <c r="E1" s="6345"/>
      <c r="F1" s="6345"/>
    </row>
    <row r="2" spans="1:16" ht="15.75" customHeight="1" thickBot="1" x14ac:dyDescent="0.4">
      <c r="A2" s="6345" t="s">
        <v>1382</v>
      </c>
      <c r="B2" s="6345"/>
      <c r="C2" s="6345"/>
      <c r="D2" s="6345"/>
      <c r="E2" s="6345"/>
      <c r="F2" s="6345"/>
    </row>
    <row r="3" spans="1:16" s="706" customFormat="1" ht="22" customHeight="1" x14ac:dyDescent="0.35">
      <c r="A3" s="6642" t="s">
        <v>158</v>
      </c>
      <c r="B3" s="6643"/>
      <c r="C3" s="1203" t="s">
        <v>55</v>
      </c>
      <c r="D3" s="1202" t="s">
        <v>609</v>
      </c>
      <c r="E3" s="1201" t="s">
        <v>608</v>
      </c>
      <c r="F3" s="1200" t="s">
        <v>129</v>
      </c>
    </row>
    <row r="4" spans="1:16" s="706" customFormat="1" ht="22" customHeight="1" thickBot="1" x14ac:dyDescent="0.4">
      <c r="A4" s="6644"/>
      <c r="B4" s="6645"/>
      <c r="C4" s="1199" t="s">
        <v>49</v>
      </c>
      <c r="D4" s="1198" t="s">
        <v>607</v>
      </c>
      <c r="E4" s="1197" t="s">
        <v>606</v>
      </c>
      <c r="F4" s="1196" t="s">
        <v>124</v>
      </c>
      <c r="P4" s="1195"/>
    </row>
    <row r="5" spans="1:16" s="706" customFormat="1" ht="17.5" customHeight="1" x14ac:dyDescent="0.35">
      <c r="A5" s="3343"/>
      <c r="B5" s="3349" t="s">
        <v>59</v>
      </c>
      <c r="C5" s="3348">
        <v>22768</v>
      </c>
      <c r="D5" s="3347">
        <v>0.54393591590322476</v>
      </c>
      <c r="E5" s="3347">
        <v>0.2742061520244703</v>
      </c>
      <c r="F5" s="3346">
        <v>0.18185793207231618</v>
      </c>
    </row>
    <row r="6" spans="1:16" s="706" customFormat="1" ht="17.5" customHeight="1" x14ac:dyDescent="0.35">
      <c r="A6" s="3343"/>
      <c r="B6" s="3342" t="s">
        <v>605</v>
      </c>
      <c r="C6" s="3341">
        <v>12355.999999999991</v>
      </c>
      <c r="D6" s="3340">
        <v>0.73430691320221408</v>
      </c>
      <c r="E6" s="3340">
        <v>8.5855611824284528E-2</v>
      </c>
      <c r="F6" s="3339">
        <v>0.17913084442350724</v>
      </c>
    </row>
    <row r="7" spans="1:16" s="706" customFormat="1" ht="17.5" customHeight="1" x14ac:dyDescent="0.35">
      <c r="A7" s="3343"/>
      <c r="B7" s="3342" t="s">
        <v>604</v>
      </c>
      <c r="C7" s="3341">
        <v>10746.999999999975</v>
      </c>
      <c r="D7" s="3340">
        <v>0.63880000000000003</v>
      </c>
      <c r="E7" s="3340">
        <v>0.14199999999999999</v>
      </c>
      <c r="F7" s="3339">
        <v>0.21719999999999998</v>
      </c>
    </row>
    <row r="8" spans="1:16" s="706" customFormat="1" ht="17.5" customHeight="1" x14ac:dyDescent="0.35">
      <c r="A8" s="3343"/>
      <c r="B8" s="3342" t="s">
        <v>603</v>
      </c>
      <c r="C8" s="3341">
        <v>1684.0000000000005</v>
      </c>
      <c r="D8" s="3340">
        <v>0.71468401486988853</v>
      </c>
      <c r="E8" s="3340">
        <v>5.0185873605947957E-2</v>
      </c>
      <c r="F8" s="3339">
        <v>0.23513011152416358</v>
      </c>
    </row>
    <row r="9" spans="1:16" s="706" customFormat="1" ht="17.5" customHeight="1" x14ac:dyDescent="0.35">
      <c r="A9" s="3345"/>
      <c r="B9" s="3342" t="s">
        <v>602</v>
      </c>
      <c r="C9" s="3341">
        <v>1752.0000000000005</v>
      </c>
      <c r="D9" s="3340">
        <v>0.44384615384615389</v>
      </c>
      <c r="E9" s="3340">
        <v>0.28076923076923077</v>
      </c>
      <c r="F9" s="3339">
        <v>0.27384615384615385</v>
      </c>
    </row>
    <row r="10" spans="1:16" s="706" customFormat="1" ht="17.5" customHeight="1" x14ac:dyDescent="0.35">
      <c r="A10" s="3345"/>
      <c r="B10" s="3342" t="s">
        <v>601</v>
      </c>
      <c r="C10" s="3341">
        <v>1517.9999999999986</v>
      </c>
      <c r="D10" s="3340">
        <v>0.64854732895970002</v>
      </c>
      <c r="E10" s="3340">
        <v>0.1865042174320525</v>
      </c>
      <c r="F10" s="3339">
        <v>0.16213683223992501</v>
      </c>
    </row>
    <row r="11" spans="1:16" s="706" customFormat="1" ht="17.5" customHeight="1" x14ac:dyDescent="0.35">
      <c r="A11" s="3345"/>
      <c r="B11" s="3342" t="s">
        <v>600</v>
      </c>
      <c r="C11" s="3341">
        <v>2516.9999999999977</v>
      </c>
      <c r="D11" s="3340">
        <v>0.83679706601466985</v>
      </c>
      <c r="E11" s="3340">
        <v>8.557457212713936E-3</v>
      </c>
      <c r="F11" s="3339">
        <v>0.15036674816625917</v>
      </c>
    </row>
    <row r="12" spans="1:16" s="706" customFormat="1" ht="17.5" customHeight="1" x14ac:dyDescent="0.35">
      <c r="A12" s="3345" t="s">
        <v>599</v>
      </c>
      <c r="B12" s="3342" t="s">
        <v>598</v>
      </c>
      <c r="C12" s="3341">
        <v>621.00000000000023</v>
      </c>
      <c r="D12" s="3340">
        <v>0.40780911062906727</v>
      </c>
      <c r="E12" s="3340">
        <v>0.39262472885032534</v>
      </c>
      <c r="F12" s="3339">
        <v>0.19088937093275488</v>
      </c>
    </row>
    <row r="13" spans="1:16" s="706" customFormat="1" ht="17.5" customHeight="1" x14ac:dyDescent="0.35">
      <c r="A13" s="3345"/>
      <c r="B13" s="3342" t="s">
        <v>597</v>
      </c>
      <c r="C13" s="3341">
        <v>5532.0000000000009</v>
      </c>
      <c r="D13" s="3340">
        <v>0.90942408376963357</v>
      </c>
      <c r="E13" s="3340">
        <v>1.2827225130890052E-2</v>
      </c>
      <c r="F13" s="3339">
        <v>7.356020942408377E-2</v>
      </c>
      <c r="H13" s="3344"/>
    </row>
    <row r="14" spans="1:16" s="706" customFormat="1" ht="17.5" customHeight="1" x14ac:dyDescent="0.35">
      <c r="A14" s="3345"/>
      <c r="B14" s="3342" t="s">
        <v>596</v>
      </c>
      <c r="C14" s="3341">
        <v>728.00000000000011</v>
      </c>
      <c r="D14" s="3340">
        <v>0.74647887323943662</v>
      </c>
      <c r="E14" s="3340">
        <v>2.8169014084507039E-2</v>
      </c>
      <c r="F14" s="3339">
        <v>0.21931589537223339</v>
      </c>
      <c r="H14" s="3344"/>
    </row>
    <row r="15" spans="1:16" s="706" customFormat="1" ht="17.5" customHeight="1" x14ac:dyDescent="0.35">
      <c r="A15" s="3345"/>
      <c r="B15" s="3342" t="s">
        <v>595</v>
      </c>
      <c r="C15" s="3341">
        <v>1318.0000000000016</v>
      </c>
      <c r="D15" s="3340">
        <v>0.78031809145129227</v>
      </c>
      <c r="E15" s="3340">
        <v>2.2862823061630219E-2</v>
      </c>
      <c r="F15" s="3339">
        <v>0.19383697813121273</v>
      </c>
      <c r="H15" s="3344"/>
    </row>
    <row r="16" spans="1:16" s="706" customFormat="1" ht="17.5" customHeight="1" x14ac:dyDescent="0.35">
      <c r="A16" s="3345"/>
      <c r="B16" s="3342" t="s">
        <v>594</v>
      </c>
      <c r="C16" s="3341">
        <v>1177.9999999999998</v>
      </c>
      <c r="D16" s="3340">
        <v>0.58084991180706591</v>
      </c>
      <c r="E16" s="3340">
        <v>0.15751045574452877</v>
      </c>
      <c r="F16" s="3339">
        <v>0.26004822143985185</v>
      </c>
      <c r="H16" s="3344"/>
    </row>
    <row r="17" spans="1:7" s="706" customFormat="1" ht="17.5" customHeight="1" x14ac:dyDescent="0.35">
      <c r="A17" s="3343"/>
      <c r="B17" s="3342" t="s">
        <v>593</v>
      </c>
      <c r="C17" s="3341">
        <v>1439.9999999999975</v>
      </c>
      <c r="D17" s="3340">
        <v>0.45959302835895405</v>
      </c>
      <c r="E17" s="3340">
        <v>0.10671219982431839</v>
      </c>
      <c r="F17" s="3339">
        <v>0.4314298350458366</v>
      </c>
    </row>
    <row r="18" spans="1:7" s="706" customFormat="1" ht="17.5" customHeight="1" x14ac:dyDescent="0.35">
      <c r="A18" s="3343"/>
      <c r="B18" s="3342" t="s">
        <v>592</v>
      </c>
      <c r="C18" s="3341">
        <v>3781.0000000000023</v>
      </c>
      <c r="D18" s="3340">
        <v>0.19488485842415368</v>
      </c>
      <c r="E18" s="3340">
        <v>0.3918086633538545</v>
      </c>
      <c r="F18" s="3339">
        <v>0.40582629702752759</v>
      </c>
    </row>
    <row r="19" spans="1:7" s="706" customFormat="1" ht="17.5" customHeight="1" x14ac:dyDescent="0.35">
      <c r="A19" s="3343"/>
      <c r="B19" s="3342" t="s">
        <v>591</v>
      </c>
      <c r="C19" s="3341">
        <v>126.00000000000006</v>
      </c>
      <c r="D19" s="3340">
        <v>0.84287639497734479</v>
      </c>
      <c r="E19" s="3340">
        <v>0</v>
      </c>
      <c r="F19" s="3339">
        <v>0.15712360502265527</v>
      </c>
    </row>
    <row r="20" spans="1:7" s="706" customFormat="1" ht="17.5" customHeight="1" x14ac:dyDescent="0.35">
      <c r="A20" s="3343"/>
      <c r="B20" s="3342" t="s">
        <v>590</v>
      </c>
      <c r="C20" s="3341">
        <v>1544.0000000000009</v>
      </c>
      <c r="D20" s="3340">
        <v>0.89862218428731411</v>
      </c>
      <c r="E20" s="3340">
        <v>7.4426094086681941E-3</v>
      </c>
      <c r="F20" s="3339">
        <v>9.1393957654901964E-2</v>
      </c>
    </row>
    <row r="21" spans="1:7" s="706" customFormat="1" ht="17.5" customHeight="1" thickBot="1" x14ac:dyDescent="0.4">
      <c r="A21" s="3338"/>
      <c r="B21" s="3337" t="s">
        <v>589</v>
      </c>
      <c r="C21" s="3336">
        <v>126.00000000000006</v>
      </c>
      <c r="D21" s="3335">
        <v>0.21646912219044714</v>
      </c>
      <c r="E21" s="3335">
        <v>0.21090971822653881</v>
      </c>
      <c r="F21" s="3334">
        <v>0.5697647203833065</v>
      </c>
    </row>
    <row r="22" spans="1:7" ht="18.5" x14ac:dyDescent="0.45">
      <c r="C22" s="1578"/>
      <c r="D22" s="1577"/>
      <c r="E22" s="1577"/>
      <c r="F22" s="1577"/>
      <c r="G22" s="771"/>
    </row>
    <row r="24" spans="1:7" ht="14.25" customHeight="1" x14ac:dyDescent="0.35"/>
    <row r="26" spans="1:7" ht="15" customHeight="1" x14ac:dyDescent="0.35"/>
    <row r="29" spans="1:7" ht="14.25" customHeight="1" x14ac:dyDescent="0.35"/>
    <row r="31" spans="1:7" ht="15" customHeight="1" x14ac:dyDescent="0.35"/>
    <row r="36" ht="15" customHeight="1" x14ac:dyDescent="0.35"/>
    <row r="41" ht="15" customHeight="1" x14ac:dyDescent="0.35"/>
    <row r="46" ht="15" customHeight="1" x14ac:dyDescent="0.35"/>
    <row r="51" ht="15" customHeight="1" x14ac:dyDescent="0.35"/>
    <row r="56" ht="15" customHeight="1" x14ac:dyDescent="0.35"/>
    <row r="61" ht="15" customHeight="1" x14ac:dyDescent="0.35"/>
    <row r="66" ht="15" customHeight="1" x14ac:dyDescent="0.35"/>
    <row r="71" ht="15" customHeight="1" x14ac:dyDescent="0.35"/>
    <row r="76" ht="15" customHeight="1" x14ac:dyDescent="0.35"/>
    <row r="81" ht="15" customHeight="1" x14ac:dyDescent="0.35"/>
    <row r="86" ht="15" customHeight="1" x14ac:dyDescent="0.35"/>
    <row r="90" ht="15" customHeight="1" x14ac:dyDescent="0.35"/>
    <row r="95" ht="15" customHeight="1" x14ac:dyDescent="0.35"/>
  </sheetData>
  <mergeCells count="3">
    <mergeCell ref="A1:F1"/>
    <mergeCell ref="A2:F2"/>
    <mergeCell ref="A3:B4"/>
  </mergeCells>
  <conditionalFormatting sqref="D5:F21">
    <cfRule type="expression" dxfId="542" priority="2">
      <formula>D5&lt;0.005</formula>
    </cfRule>
  </conditionalFormatting>
  <conditionalFormatting sqref="D5:F21">
    <cfRule type="expression" dxfId="541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Width="0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גיליון173">
    <tabColor rgb="FFFFC000"/>
  </sheetPr>
  <dimension ref="A1:H11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9.453125" style="734" customWidth="1"/>
    <col min="2" max="2" width="30.90625" style="734" bestFit="1" customWidth="1"/>
    <col min="3" max="3" width="14.6328125" style="734" customWidth="1"/>
    <col min="4" max="4" width="25.6328125" style="1204" customWidth="1"/>
    <col min="5" max="6" width="14.6328125" style="1204" customWidth="1"/>
    <col min="7" max="7" width="24.08984375" customWidth="1"/>
  </cols>
  <sheetData>
    <row r="1" spans="1:8" ht="15.75" customHeight="1" x14ac:dyDescent="0.35">
      <c r="A1" s="6345" t="s">
        <v>1385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1384</v>
      </c>
      <c r="B2" s="6345"/>
      <c r="C2" s="6345"/>
      <c r="D2" s="6345"/>
      <c r="E2" s="6345"/>
      <c r="F2" s="6345"/>
      <c r="G2" s="6345"/>
    </row>
    <row r="3" spans="1:8" x14ac:dyDescent="0.35">
      <c r="A3" s="6444"/>
      <c r="B3" s="7101"/>
      <c r="C3" s="6536" t="s">
        <v>614</v>
      </c>
      <c r="D3" s="6570"/>
      <c r="E3" s="6570"/>
      <c r="F3" s="6570"/>
      <c r="G3" s="6571"/>
    </row>
    <row r="4" spans="1:8" ht="15" thickBot="1" x14ac:dyDescent="0.4">
      <c r="A4" s="7162"/>
      <c r="B4" s="7168"/>
      <c r="C4" s="6572"/>
      <c r="D4" s="6573"/>
      <c r="E4" s="6573"/>
      <c r="F4" s="6573"/>
      <c r="G4" s="6574"/>
    </row>
    <row r="5" spans="1:8" ht="15.5" x14ac:dyDescent="0.35">
      <c r="A5" s="7162"/>
      <c r="B5" s="7168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16.5" customHeight="1" thickBot="1" x14ac:dyDescent="0.4">
      <c r="A6" s="6599"/>
      <c r="B6" s="6578"/>
      <c r="C6" s="1219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  <c r="H6" s="3350"/>
    </row>
    <row r="7" spans="1:8" s="179" customFormat="1" ht="12" customHeight="1" thickBot="1" x14ac:dyDescent="0.4">
      <c r="A7" s="6368" t="s">
        <v>59</v>
      </c>
      <c r="B7" s="7167"/>
      <c r="C7" s="1365">
        <v>12355.999999999991</v>
      </c>
      <c r="D7" s="239">
        <v>0.73430691320221408</v>
      </c>
      <c r="E7" s="239">
        <v>8.5855611824284528E-2</v>
      </c>
      <c r="F7" s="239">
        <v>0.17913084442350724</v>
      </c>
      <c r="G7" s="1216">
        <v>6.3239901071722988</v>
      </c>
      <c r="H7" s="3351"/>
    </row>
    <row r="8" spans="1:8" s="179" customFormat="1" ht="12" customHeight="1" x14ac:dyDescent="0.35">
      <c r="A8" s="160" t="s">
        <v>123</v>
      </c>
      <c r="B8" s="390" t="s">
        <v>122</v>
      </c>
      <c r="C8" s="444">
        <v>526.99999999999966</v>
      </c>
      <c r="D8" s="3228">
        <v>0.44637681159420289</v>
      </c>
      <c r="E8" s="3228">
        <v>0.32173913043478258</v>
      </c>
      <c r="F8" s="3228">
        <v>0.2318840579710145</v>
      </c>
      <c r="G8" s="3368">
        <v>7.5130434782608715</v>
      </c>
      <c r="H8" s="3351"/>
    </row>
    <row r="9" spans="1:8" s="179" customFormat="1" ht="12" customHeight="1" x14ac:dyDescent="0.35">
      <c r="A9" s="92" t="s">
        <v>121</v>
      </c>
      <c r="B9" s="3251" t="s">
        <v>120</v>
      </c>
      <c r="C9" s="3239">
        <v>411.99999999999989</v>
      </c>
      <c r="D9" s="3372">
        <v>0.44164037854889593</v>
      </c>
      <c r="E9" s="3372">
        <v>0.14195583596214512</v>
      </c>
      <c r="F9" s="3372">
        <v>0.41640378548895896</v>
      </c>
      <c r="G9" s="3371">
        <v>6.6813880126182976</v>
      </c>
      <c r="H9" s="3351"/>
    </row>
    <row r="10" spans="1:8" s="179" customFormat="1" ht="12" customHeight="1" x14ac:dyDescent="0.35">
      <c r="A10" s="92"/>
      <c r="B10" s="3251" t="s">
        <v>119</v>
      </c>
      <c r="C10" s="3239">
        <v>356.99999999999983</v>
      </c>
      <c r="D10" s="3372">
        <v>0.66265060240963858</v>
      </c>
      <c r="E10" s="3372">
        <v>9.6385542168674704E-2</v>
      </c>
      <c r="F10" s="3372">
        <v>0.24096385542168675</v>
      </c>
      <c r="G10" s="3371">
        <v>5.0240963855421708</v>
      </c>
      <c r="H10" s="3351"/>
    </row>
    <row r="11" spans="1:8" s="179" customFormat="1" ht="12" customHeight="1" x14ac:dyDescent="0.35">
      <c r="A11" s="92"/>
      <c r="B11" s="3251" t="s">
        <v>118</v>
      </c>
      <c r="C11" s="3239">
        <v>460.00000000000023</v>
      </c>
      <c r="D11" s="3372">
        <v>0.57993730407523503</v>
      </c>
      <c r="E11" s="3372">
        <v>0.18181818181818182</v>
      </c>
      <c r="F11" s="3372">
        <v>0.23824451410658309</v>
      </c>
      <c r="G11" s="3371">
        <v>6.1818181818181817</v>
      </c>
      <c r="H11" s="3351"/>
    </row>
    <row r="12" spans="1:8" s="179" customFormat="1" ht="12" customHeight="1" x14ac:dyDescent="0.35">
      <c r="A12" s="92"/>
      <c r="B12" s="3251" t="s">
        <v>117</v>
      </c>
      <c r="C12" s="3239">
        <v>79</v>
      </c>
      <c r="D12" s="3372">
        <v>0.65454545454545454</v>
      </c>
      <c r="E12" s="3372">
        <v>1.8181818181818181E-2</v>
      </c>
      <c r="F12" s="3372">
        <v>0.32727272727272727</v>
      </c>
      <c r="G12" s="3371">
        <v>5.6</v>
      </c>
      <c r="H12" s="3351"/>
    </row>
    <row r="13" spans="1:8" s="179" customFormat="1" ht="12" customHeight="1" x14ac:dyDescent="0.35">
      <c r="A13" s="92"/>
      <c r="B13" s="3251" t="s">
        <v>116</v>
      </c>
      <c r="C13" s="3239">
        <v>26.000000000000011</v>
      </c>
      <c r="D13" s="3374">
        <v>0.85</v>
      </c>
      <c r="E13" s="3374">
        <v>0.08</v>
      </c>
      <c r="F13" s="3374">
        <v>7.0000000000000007E-2</v>
      </c>
      <c r="G13" s="3373">
        <v>3</v>
      </c>
      <c r="H13" s="3351"/>
    </row>
    <row r="14" spans="1:8" s="179" customFormat="1" ht="12" customHeight="1" x14ac:dyDescent="0.35">
      <c r="A14" s="92"/>
      <c r="B14" s="3251" t="s">
        <v>115</v>
      </c>
      <c r="C14" s="3239">
        <v>71.000000000000014</v>
      </c>
      <c r="D14" s="3372">
        <v>0.39215686274509809</v>
      </c>
      <c r="E14" s="3372">
        <v>0.25490196078431371</v>
      </c>
      <c r="F14" s="3372">
        <v>0.35294117647058826</v>
      </c>
      <c r="G14" s="3371">
        <v>5.4117647058823541</v>
      </c>
      <c r="H14" s="3351"/>
    </row>
    <row r="15" spans="1:8" s="179" customFormat="1" ht="12" customHeight="1" x14ac:dyDescent="0.35">
      <c r="A15" s="92"/>
      <c r="B15" s="3251" t="s">
        <v>114</v>
      </c>
      <c r="C15" s="3239">
        <v>47.999999999999986</v>
      </c>
      <c r="D15" s="3372">
        <v>0.48571428571428571</v>
      </c>
      <c r="E15" s="3372">
        <v>5.7142857142857141E-2</v>
      </c>
      <c r="F15" s="3372">
        <v>0.45714285714285713</v>
      </c>
      <c r="G15" s="3371">
        <v>5.3428571428571425</v>
      </c>
      <c r="H15" s="3351"/>
    </row>
    <row r="16" spans="1:8" s="179" customFormat="1" ht="12" customHeight="1" x14ac:dyDescent="0.35">
      <c r="A16" s="92"/>
      <c r="B16" s="3251" t="s">
        <v>113</v>
      </c>
      <c r="C16" s="3239">
        <v>41.000000000000014</v>
      </c>
      <c r="D16" s="3372">
        <v>0.72727272727272729</v>
      </c>
      <c r="E16" s="3372">
        <v>6.0606060606060608E-2</v>
      </c>
      <c r="F16" s="3372">
        <v>0.2121212121212121</v>
      </c>
      <c r="G16" s="3371">
        <v>4.4848484848484844</v>
      </c>
      <c r="H16" s="3351"/>
    </row>
    <row r="17" spans="1:8" s="179" customFormat="1" ht="12" customHeight="1" x14ac:dyDescent="0.35">
      <c r="A17" s="92"/>
      <c r="B17" s="3251" t="s">
        <v>112</v>
      </c>
      <c r="C17" s="3239">
        <v>34</v>
      </c>
      <c r="D17" s="3372">
        <v>0.47826086956521741</v>
      </c>
      <c r="E17" s="3372">
        <v>0.17391304347826086</v>
      </c>
      <c r="F17" s="3372">
        <v>0.34782608695652173</v>
      </c>
      <c r="G17" s="3371">
        <v>3.6956521739130435</v>
      </c>
      <c r="H17" s="3351"/>
    </row>
    <row r="18" spans="1:8" s="179" customFormat="1" ht="12" customHeight="1" x14ac:dyDescent="0.35">
      <c r="A18" s="92"/>
      <c r="B18" s="3251" t="s">
        <v>111</v>
      </c>
      <c r="C18" s="3239">
        <v>289.99999999999994</v>
      </c>
      <c r="D18" s="3372">
        <v>0.61214953271028039</v>
      </c>
      <c r="E18" s="3372">
        <v>7.0093457943925228E-2</v>
      </c>
      <c r="F18" s="3372">
        <v>0.31308411214953269</v>
      </c>
      <c r="G18" s="3371">
        <v>5.621495327102803</v>
      </c>
      <c r="H18" s="3351"/>
    </row>
    <row r="19" spans="1:8" s="179" customFormat="1" ht="12" customHeight="1" x14ac:dyDescent="0.35">
      <c r="A19" s="92"/>
      <c r="B19" s="3251" t="s">
        <v>110</v>
      </c>
      <c r="C19" s="3239">
        <v>95.999999999999972</v>
      </c>
      <c r="D19" s="3372">
        <v>0.5</v>
      </c>
      <c r="E19" s="3372">
        <v>0.11842105263157895</v>
      </c>
      <c r="F19" s="3372">
        <v>0.38157894736842102</v>
      </c>
      <c r="G19" s="3371">
        <v>8.2236842105263186</v>
      </c>
      <c r="H19" s="3351"/>
    </row>
    <row r="20" spans="1:8" s="179" customFormat="1" ht="12" customHeight="1" x14ac:dyDescent="0.35">
      <c r="A20" s="92"/>
      <c r="B20" s="3251" t="s">
        <v>109</v>
      </c>
      <c r="C20" s="3239">
        <v>155</v>
      </c>
      <c r="D20" s="3372">
        <v>0.54736842105263162</v>
      </c>
      <c r="E20" s="3372">
        <v>4.2105263157894736E-2</v>
      </c>
      <c r="F20" s="3372">
        <v>0.4</v>
      </c>
      <c r="G20" s="3371">
        <v>4.5789473684210522</v>
      </c>
      <c r="H20" s="3351"/>
    </row>
    <row r="21" spans="1:8" s="179" customFormat="1" ht="12" customHeight="1" x14ac:dyDescent="0.35">
      <c r="A21" s="92"/>
      <c r="B21" s="3251" t="s">
        <v>108</v>
      </c>
      <c r="C21" s="3239">
        <v>57</v>
      </c>
      <c r="D21" s="3372">
        <v>0.56756756756756754</v>
      </c>
      <c r="E21" s="3372">
        <v>5.405405405405405E-2</v>
      </c>
      <c r="F21" s="3372">
        <v>0.3783783783783784</v>
      </c>
      <c r="G21" s="3371">
        <v>5.0540540540540544</v>
      </c>
      <c r="H21" s="3351"/>
    </row>
    <row r="22" spans="1:8" s="179" customFormat="1" ht="12" customHeight="1" x14ac:dyDescent="0.35">
      <c r="A22" s="92"/>
      <c r="B22" s="3251" t="s">
        <v>107</v>
      </c>
      <c r="C22" s="3239">
        <v>163.00000000000006</v>
      </c>
      <c r="D22" s="3372">
        <v>0.66355140186915884</v>
      </c>
      <c r="E22" s="3372">
        <v>6.5420560747663559E-2</v>
      </c>
      <c r="F22" s="3372">
        <v>0.27102803738317754</v>
      </c>
      <c r="G22" s="3371">
        <v>4.6728971962616832</v>
      </c>
      <c r="H22" s="3351"/>
    </row>
    <row r="23" spans="1:8" s="179" customFormat="1" ht="12" customHeight="1" x14ac:dyDescent="0.35">
      <c r="A23" s="92"/>
      <c r="B23" s="3251" t="s">
        <v>106</v>
      </c>
      <c r="C23" s="3239">
        <v>107.99999999999997</v>
      </c>
      <c r="D23" s="3372">
        <v>0.52500000000000002</v>
      </c>
      <c r="E23" s="3372">
        <v>0.2</v>
      </c>
      <c r="F23" s="3372">
        <v>0.27500000000000002</v>
      </c>
      <c r="G23" s="3371">
        <v>4.5875000000000004</v>
      </c>
      <c r="H23" s="3351"/>
    </row>
    <row r="24" spans="1:8" s="179" customFormat="1" ht="12" customHeight="1" x14ac:dyDescent="0.35">
      <c r="A24" s="92"/>
      <c r="B24" s="3251" t="s">
        <v>105</v>
      </c>
      <c r="C24" s="3239">
        <v>114</v>
      </c>
      <c r="D24" s="3372">
        <v>0.68055555555555558</v>
      </c>
      <c r="E24" s="3372">
        <v>8.3333333333333343E-2</v>
      </c>
      <c r="F24" s="3372">
        <v>0.22222222222222221</v>
      </c>
      <c r="G24" s="3371">
        <v>7.9861111111111134</v>
      </c>
      <c r="H24" s="3351"/>
    </row>
    <row r="25" spans="1:8" s="179" customFormat="1" ht="12" customHeight="1" x14ac:dyDescent="0.35">
      <c r="A25" s="92"/>
      <c r="B25" s="3251" t="s">
        <v>104</v>
      </c>
      <c r="C25" s="3239">
        <v>60.999999999999993</v>
      </c>
      <c r="D25" s="3372">
        <v>0.5</v>
      </c>
      <c r="E25" s="3372">
        <v>0.15789473684210525</v>
      </c>
      <c r="F25" s="3372">
        <v>0.34210526315789475</v>
      </c>
      <c r="G25" s="3371">
        <v>5.8157894736842115</v>
      </c>
      <c r="H25" s="3351"/>
    </row>
    <row r="26" spans="1:8" s="179" customFormat="1" ht="12" customHeight="1" x14ac:dyDescent="0.35">
      <c r="A26" s="92"/>
      <c r="B26" s="3251" t="s">
        <v>103</v>
      </c>
      <c r="C26" s="3239">
        <v>33</v>
      </c>
      <c r="D26" s="3372">
        <v>0.74074074074074081</v>
      </c>
      <c r="E26" s="3372">
        <v>0</v>
      </c>
      <c r="F26" s="3372">
        <v>0.2592592592592593</v>
      </c>
      <c r="G26" s="3371">
        <v>6.7407407407407414</v>
      </c>
      <c r="H26" s="3351"/>
    </row>
    <row r="27" spans="1:8" s="179" customFormat="1" ht="12" customHeight="1" x14ac:dyDescent="0.35">
      <c r="A27" s="92"/>
      <c r="B27" s="3251" t="s">
        <v>102</v>
      </c>
      <c r="C27" s="3239">
        <v>54</v>
      </c>
      <c r="D27" s="3372">
        <v>0.77500000000000002</v>
      </c>
      <c r="E27" s="3372">
        <v>2.5000000000000001E-2</v>
      </c>
      <c r="F27" s="3372">
        <v>0.2</v>
      </c>
      <c r="G27" s="3371">
        <v>5.4500000000000011</v>
      </c>
      <c r="H27" s="3351"/>
    </row>
    <row r="28" spans="1:8" s="179" customFormat="1" ht="12" customHeight="1" x14ac:dyDescent="0.35">
      <c r="A28" s="92"/>
      <c r="B28" s="3251" t="s">
        <v>101</v>
      </c>
      <c r="C28" s="3239">
        <v>40.000000000000007</v>
      </c>
      <c r="D28" s="3372">
        <v>0.51724137931034486</v>
      </c>
      <c r="E28" s="3372">
        <v>0.17241379310344829</v>
      </c>
      <c r="F28" s="3372">
        <v>0.31034482758620691</v>
      </c>
      <c r="G28" s="3371">
        <v>6.4827586206896548</v>
      </c>
      <c r="H28" s="3351"/>
    </row>
    <row r="29" spans="1:8" s="179" customFormat="1" ht="12" customHeight="1" x14ac:dyDescent="0.35">
      <c r="A29" s="92"/>
      <c r="B29" s="3251" t="s">
        <v>100</v>
      </c>
      <c r="C29" s="3239">
        <v>47</v>
      </c>
      <c r="D29" s="3372">
        <v>0.4642857142857143</v>
      </c>
      <c r="E29" s="3372">
        <v>7.1428571428571438E-2</v>
      </c>
      <c r="F29" s="3372">
        <v>0.4642857142857143</v>
      </c>
      <c r="G29" s="3371">
        <v>4.25</v>
      </c>
      <c r="H29" s="3351"/>
    </row>
    <row r="30" spans="1:8" s="179" customFormat="1" ht="12" customHeight="1" x14ac:dyDescent="0.35">
      <c r="A30" s="92"/>
      <c r="B30" s="3251" t="s">
        <v>99</v>
      </c>
      <c r="C30" s="3239">
        <v>138.00000000000003</v>
      </c>
      <c r="D30" s="3372">
        <v>0.67272727272727262</v>
      </c>
      <c r="E30" s="3372">
        <v>2.7272727272727271E-2</v>
      </c>
      <c r="F30" s="3372">
        <v>0.3</v>
      </c>
      <c r="G30" s="3371">
        <v>5.9818181818181797</v>
      </c>
      <c r="H30" s="3351"/>
    </row>
    <row r="31" spans="1:8" s="179" customFormat="1" ht="12" customHeight="1" thickBot="1" x14ac:dyDescent="0.4">
      <c r="A31" s="92"/>
      <c r="B31" s="3250" t="s">
        <v>59</v>
      </c>
      <c r="C31" s="3249">
        <v>3411</v>
      </c>
      <c r="D31" s="3234">
        <v>0.56065027094622755</v>
      </c>
      <c r="E31" s="3234">
        <v>0.14047519799916633</v>
      </c>
      <c r="F31" s="3234">
        <v>0.29762401000416838</v>
      </c>
      <c r="G31" s="3352">
        <v>6.0283451438099069</v>
      </c>
      <c r="H31" s="3351"/>
    </row>
    <row r="32" spans="1:8" s="179" customFormat="1" ht="12" customHeight="1" x14ac:dyDescent="0.35">
      <c r="A32" s="89" t="s">
        <v>98</v>
      </c>
      <c r="B32" s="2888" t="s">
        <v>97</v>
      </c>
      <c r="C32" s="2785">
        <v>5439.99999999999</v>
      </c>
      <c r="D32" s="3228">
        <v>0.78079096045197749</v>
      </c>
      <c r="E32" s="3228">
        <v>7.740112994350283E-2</v>
      </c>
      <c r="F32" s="3228">
        <v>0.14152542372881358</v>
      </c>
      <c r="G32" s="3368">
        <v>6.596327683615832</v>
      </c>
      <c r="H32" s="3351"/>
    </row>
    <row r="33" spans="1:8" s="179" customFormat="1" ht="12" customHeight="1" x14ac:dyDescent="0.35">
      <c r="A33" s="78" t="s">
        <v>96</v>
      </c>
      <c r="B33" s="3251" t="s">
        <v>95</v>
      </c>
      <c r="C33" s="3239">
        <v>497.99999999999966</v>
      </c>
      <c r="D33" s="3372">
        <v>0.72085889570552142</v>
      </c>
      <c r="E33" s="3372">
        <v>6.4417177914110432E-2</v>
      </c>
      <c r="F33" s="3372">
        <v>0.20858895705521474</v>
      </c>
      <c r="G33" s="3371">
        <v>7.6073619631901828</v>
      </c>
      <c r="H33" s="3351"/>
    </row>
    <row r="34" spans="1:8" s="179" customFormat="1" ht="12" customHeight="1" x14ac:dyDescent="0.35">
      <c r="A34" s="78"/>
      <c r="B34" s="3251" t="s">
        <v>94</v>
      </c>
      <c r="C34" s="3239">
        <v>198.99999999999994</v>
      </c>
      <c r="D34" s="3372">
        <v>0.7967479674796748</v>
      </c>
      <c r="E34" s="3372">
        <v>3.2520325203252029E-2</v>
      </c>
      <c r="F34" s="3372">
        <v>0.17073170731707318</v>
      </c>
      <c r="G34" s="3371">
        <v>8.0487804878048799</v>
      </c>
      <c r="H34" s="3351"/>
    </row>
    <row r="35" spans="1:8" s="179" customFormat="1" ht="12" customHeight="1" thickBot="1" x14ac:dyDescent="0.4">
      <c r="A35" s="81"/>
      <c r="B35" s="3232" t="s">
        <v>59</v>
      </c>
      <c r="C35" s="181">
        <v>6137</v>
      </c>
      <c r="D35" s="3234">
        <v>0.77638505891200804</v>
      </c>
      <c r="E35" s="3234">
        <v>7.4956129355728249E-2</v>
      </c>
      <c r="F35" s="3234">
        <v>0.14790674354474806</v>
      </c>
      <c r="G35" s="3352">
        <v>6.723740285785917</v>
      </c>
      <c r="H35" s="3351"/>
    </row>
    <row r="36" spans="1:8" s="179" customFormat="1" ht="12" customHeight="1" thickBot="1" x14ac:dyDescent="0.4">
      <c r="A36" s="98" t="s">
        <v>93</v>
      </c>
      <c r="B36" s="200" t="s">
        <v>59</v>
      </c>
      <c r="C36" s="199">
        <v>149</v>
      </c>
      <c r="D36" s="239">
        <v>0.92708333333333326</v>
      </c>
      <c r="E36" s="239">
        <v>3.125E-2</v>
      </c>
      <c r="F36" s="239">
        <v>4.1666666666666671E-2</v>
      </c>
      <c r="G36" s="1216">
        <v>5.0000000000000009</v>
      </c>
      <c r="H36" s="3351"/>
    </row>
    <row r="37" spans="1:8" s="179" customFormat="1" ht="12" customHeight="1" x14ac:dyDescent="0.35">
      <c r="A37" s="89" t="s">
        <v>92</v>
      </c>
      <c r="B37" s="2888" t="s">
        <v>91</v>
      </c>
      <c r="C37" s="2785">
        <v>207.00000000000003</v>
      </c>
      <c r="D37" s="3228">
        <v>0.80281690140845074</v>
      </c>
      <c r="E37" s="3228">
        <v>9.1549295774647876E-2</v>
      </c>
      <c r="F37" s="3228">
        <v>0.10563380281690141</v>
      </c>
      <c r="G37" s="3368">
        <v>5.9436619718309869</v>
      </c>
      <c r="H37" s="3351"/>
    </row>
    <row r="38" spans="1:8" s="179" customFormat="1" ht="12" customHeight="1" x14ac:dyDescent="0.35">
      <c r="A38" s="78" t="s">
        <v>90</v>
      </c>
      <c r="B38" s="3251" t="s">
        <v>89</v>
      </c>
      <c r="C38" s="3239">
        <v>503.00000000000028</v>
      </c>
      <c r="D38" s="3372">
        <v>0.89504373177842567</v>
      </c>
      <c r="E38" s="3372">
        <v>3.2069970845481049E-2</v>
      </c>
      <c r="F38" s="3372">
        <v>7.2886297376093298E-2</v>
      </c>
      <c r="G38" s="3371">
        <v>6.2244897959183625</v>
      </c>
      <c r="H38" s="3351"/>
    </row>
    <row r="39" spans="1:8" s="179" customFormat="1" ht="12" customHeight="1" x14ac:dyDescent="0.35">
      <c r="A39" s="78"/>
      <c r="B39" s="3251" t="s">
        <v>88</v>
      </c>
      <c r="C39" s="3239">
        <v>49.000000000000007</v>
      </c>
      <c r="D39" s="3372">
        <v>0.74358974358974361</v>
      </c>
      <c r="E39" s="3372">
        <v>2.5641025641025644E-2</v>
      </c>
      <c r="F39" s="3372">
        <v>0.23076923076923075</v>
      </c>
      <c r="G39" s="3371">
        <v>7.9230769230769242</v>
      </c>
      <c r="H39" s="3351"/>
    </row>
    <row r="40" spans="1:8" s="179" customFormat="1" ht="12" customHeight="1" x14ac:dyDescent="0.35">
      <c r="A40" s="78"/>
      <c r="B40" s="3251" t="s">
        <v>87</v>
      </c>
      <c r="C40" s="3239">
        <v>67</v>
      </c>
      <c r="D40" s="3372">
        <v>0.875</v>
      </c>
      <c r="E40" s="3372">
        <v>2.5000000000000001E-2</v>
      </c>
      <c r="F40" s="3372">
        <v>0.1</v>
      </c>
      <c r="G40" s="3371">
        <v>4.9500000000000011</v>
      </c>
      <c r="H40" s="3351"/>
    </row>
    <row r="41" spans="1:8" s="179" customFormat="1" ht="12" customHeight="1" x14ac:dyDescent="0.35">
      <c r="A41" s="78"/>
      <c r="B41" s="3251" t="s">
        <v>86</v>
      </c>
      <c r="C41" s="3239">
        <v>81.999999999999986</v>
      </c>
      <c r="D41" s="3372">
        <v>0.8214285714285714</v>
      </c>
      <c r="E41" s="3372">
        <v>7.1428571428571438E-2</v>
      </c>
      <c r="F41" s="3372">
        <v>0.10714285714285714</v>
      </c>
      <c r="G41" s="3371">
        <v>6.1785714285714288</v>
      </c>
      <c r="H41" s="3351"/>
    </row>
    <row r="42" spans="1:8" s="179" customFormat="1" ht="12" customHeight="1" thickBot="1" x14ac:dyDescent="0.4">
      <c r="A42" s="81"/>
      <c r="B42" s="3232" t="s">
        <v>59</v>
      </c>
      <c r="C42" s="181">
        <v>907.99999999999977</v>
      </c>
      <c r="D42" s="3234">
        <v>0.8564516129032258</v>
      </c>
      <c r="E42" s="3234">
        <v>4.8387096774193547E-2</v>
      </c>
      <c r="F42" s="3234">
        <v>9.5161290322580638E-2</v>
      </c>
      <c r="G42" s="3352">
        <v>6.1806451612903208</v>
      </c>
      <c r="H42" s="3351"/>
    </row>
    <row r="43" spans="1:8" s="179" customFormat="1" ht="12" customHeight="1" x14ac:dyDescent="0.35">
      <c r="A43" s="92" t="s">
        <v>85</v>
      </c>
      <c r="B43" s="390" t="s">
        <v>84</v>
      </c>
      <c r="C43" s="444">
        <v>225.99999999999997</v>
      </c>
      <c r="D43" s="3228">
        <v>0.85227272727272729</v>
      </c>
      <c r="E43" s="3228">
        <v>2.2727272727272728E-2</v>
      </c>
      <c r="F43" s="3228">
        <v>0.125</v>
      </c>
      <c r="G43" s="3368">
        <v>5.3295454545454541</v>
      </c>
      <c r="H43" s="3351"/>
    </row>
    <row r="44" spans="1:8" s="179" customFormat="1" ht="12" customHeight="1" x14ac:dyDescent="0.35">
      <c r="A44" s="92" t="s">
        <v>83</v>
      </c>
      <c r="B44" s="3251" t="s">
        <v>82</v>
      </c>
      <c r="C44" s="3239">
        <v>40</v>
      </c>
      <c r="D44" s="3372">
        <v>0.63636363636363635</v>
      </c>
      <c r="E44" s="3372">
        <v>0.22727272727272727</v>
      </c>
      <c r="F44" s="3372">
        <v>0.13636363636363635</v>
      </c>
      <c r="G44" s="3371">
        <v>4.4999999999999991</v>
      </c>
      <c r="H44" s="3351"/>
    </row>
    <row r="45" spans="1:8" s="179" customFormat="1" ht="12" customHeight="1" x14ac:dyDescent="0.35">
      <c r="A45" s="92"/>
      <c r="B45" s="3251" t="s">
        <v>81</v>
      </c>
      <c r="C45" s="3239">
        <v>31.000000000000011</v>
      </c>
      <c r="D45" s="3372">
        <v>0.88461538461538469</v>
      </c>
      <c r="E45" s="3372">
        <v>3.8461538461538464E-2</v>
      </c>
      <c r="F45" s="3372">
        <v>7.6923076923076927E-2</v>
      </c>
      <c r="G45" s="3371">
        <v>5.6923076923076916</v>
      </c>
      <c r="H45" s="3351"/>
    </row>
    <row r="46" spans="1:8" s="179" customFormat="1" ht="12" customHeight="1" x14ac:dyDescent="0.35">
      <c r="A46" s="92"/>
      <c r="B46" s="3251" t="s">
        <v>80</v>
      </c>
      <c r="C46" s="3239">
        <v>36.000000000000007</v>
      </c>
      <c r="D46" s="3372">
        <v>1</v>
      </c>
      <c r="E46" s="3372">
        <v>0</v>
      </c>
      <c r="F46" s="3372">
        <v>0</v>
      </c>
      <c r="G46" s="3373">
        <v>3.0303030303030298</v>
      </c>
      <c r="H46" s="3351"/>
    </row>
    <row r="47" spans="1:8" s="179" customFormat="1" ht="12" customHeight="1" x14ac:dyDescent="0.35">
      <c r="A47" s="92"/>
      <c r="B47" s="3251" t="s">
        <v>79</v>
      </c>
      <c r="C47" s="3239">
        <v>46.000000000000007</v>
      </c>
      <c r="D47" s="3372">
        <v>0.72499999999999998</v>
      </c>
      <c r="E47" s="3372">
        <v>0</v>
      </c>
      <c r="F47" s="3372">
        <v>0.27500000000000002</v>
      </c>
      <c r="G47" s="3371">
        <v>4.6250000000000018</v>
      </c>
      <c r="H47" s="3351"/>
    </row>
    <row r="48" spans="1:8" s="179" customFormat="1" ht="12" customHeight="1" x14ac:dyDescent="0.35">
      <c r="A48" s="92"/>
      <c r="B48" s="3251" t="s">
        <v>75</v>
      </c>
      <c r="C48" s="3239">
        <v>37.000000000000014</v>
      </c>
      <c r="D48" s="3372">
        <v>0.77419354838709675</v>
      </c>
      <c r="E48" s="3372">
        <v>6.4516129032258063E-2</v>
      </c>
      <c r="F48" s="3372">
        <v>0.16129032258064516</v>
      </c>
      <c r="G48" s="3371">
        <v>7.7419354838709653</v>
      </c>
      <c r="H48" s="3351"/>
    </row>
    <row r="49" spans="1:8" s="179" customFormat="1" ht="12" customHeight="1" x14ac:dyDescent="0.35">
      <c r="A49" s="92"/>
      <c r="B49" s="3251" t="s">
        <v>73</v>
      </c>
      <c r="C49" s="3239">
        <v>119.00000000000001</v>
      </c>
      <c r="D49" s="3372">
        <v>0.865979381443299</v>
      </c>
      <c r="E49" s="3372">
        <v>2.0618556701030924E-2</v>
      </c>
      <c r="F49" s="3372">
        <v>0.1134020618556701</v>
      </c>
      <c r="G49" s="3371">
        <v>7.2164948453608275</v>
      </c>
      <c r="H49" s="3351"/>
    </row>
    <row r="50" spans="1:8" s="179" customFormat="1" ht="12" customHeight="1" x14ac:dyDescent="0.35">
      <c r="A50" s="92"/>
      <c r="B50" s="3251" t="s">
        <v>72</v>
      </c>
      <c r="C50" s="3239">
        <v>136.99999999999994</v>
      </c>
      <c r="D50" s="3372">
        <v>0.94174757281553401</v>
      </c>
      <c r="E50" s="3372">
        <v>9.7087378640776708E-3</v>
      </c>
      <c r="F50" s="3372">
        <v>4.8543689320388349E-2</v>
      </c>
      <c r="G50" s="3371">
        <v>3.825242718446602</v>
      </c>
      <c r="H50" s="3351"/>
    </row>
    <row r="51" spans="1:8" s="179" customFormat="1" ht="12" customHeight="1" x14ac:dyDescent="0.35">
      <c r="A51" s="92"/>
      <c r="B51" s="3251" t="s">
        <v>71</v>
      </c>
      <c r="C51" s="3239">
        <v>179.00000000000011</v>
      </c>
      <c r="D51" s="3372">
        <v>0.75757575757575746</v>
      </c>
      <c r="E51" s="3372">
        <v>3.0303030303030304E-2</v>
      </c>
      <c r="F51" s="3372">
        <v>0.2121212121212121</v>
      </c>
      <c r="G51" s="3371">
        <v>7.5303030303030303</v>
      </c>
      <c r="H51" s="3351"/>
    </row>
    <row r="52" spans="1:8" s="179" customFormat="1" ht="12" customHeight="1" thickBot="1" x14ac:dyDescent="0.4">
      <c r="A52" s="92"/>
      <c r="B52" s="3250" t="s">
        <v>59</v>
      </c>
      <c r="C52" s="3249">
        <v>852.00000000000057</v>
      </c>
      <c r="D52" s="3370">
        <v>0.85629629629629633</v>
      </c>
      <c r="E52" s="3370">
        <v>2.8148148148148148E-2</v>
      </c>
      <c r="F52" s="3370">
        <v>0.11555555555555555</v>
      </c>
      <c r="G52" s="3369">
        <v>5.5022222222222208</v>
      </c>
      <c r="H52" s="3351"/>
    </row>
    <row r="53" spans="1:8" s="179" customFormat="1" ht="12" customHeight="1" x14ac:dyDescent="0.35">
      <c r="A53" s="89" t="s">
        <v>70</v>
      </c>
      <c r="B53" s="342" t="s">
        <v>69</v>
      </c>
      <c r="C53" s="2785">
        <v>34</v>
      </c>
      <c r="D53" s="3228">
        <v>0.85185185185185186</v>
      </c>
      <c r="E53" s="3228">
        <v>0</v>
      </c>
      <c r="F53" s="3228">
        <v>0.14814814814814814</v>
      </c>
      <c r="G53" s="3368">
        <v>7.5185185185185199</v>
      </c>
      <c r="H53" s="3351"/>
    </row>
    <row r="54" spans="1:8" s="179" customFormat="1" ht="12" customHeight="1" x14ac:dyDescent="0.35">
      <c r="A54" s="78" t="s">
        <v>68</v>
      </c>
      <c r="B54" s="3367" t="s">
        <v>67</v>
      </c>
      <c r="C54" s="3366">
        <v>37.000000000000014</v>
      </c>
      <c r="D54" s="3365">
        <v>0.92</v>
      </c>
      <c r="E54" s="3364">
        <v>0.04</v>
      </c>
      <c r="F54" s="3364">
        <v>0.04</v>
      </c>
      <c r="G54" s="3363">
        <v>9.0000000000000018</v>
      </c>
      <c r="H54" s="3351"/>
    </row>
    <row r="55" spans="1:8" s="179" customFormat="1" ht="12" customHeight="1" x14ac:dyDescent="0.35">
      <c r="A55" s="78"/>
      <c r="B55" s="3362" t="s">
        <v>66</v>
      </c>
      <c r="C55" s="3366">
        <v>274.99999999999994</v>
      </c>
      <c r="D55" s="3365">
        <v>0.99596774193548387</v>
      </c>
      <c r="E55" s="3364">
        <v>0</v>
      </c>
      <c r="F55" s="3364">
        <v>4.0322580645161289E-3</v>
      </c>
      <c r="G55" s="3363">
        <v>3.286290322580645</v>
      </c>
      <c r="H55" s="3351"/>
    </row>
    <row r="56" spans="1:8" s="179" customFormat="1" ht="12" customHeight="1" x14ac:dyDescent="0.35">
      <c r="A56" s="78"/>
      <c r="B56" s="3362" t="s">
        <v>65</v>
      </c>
      <c r="C56" s="3354">
        <v>159</v>
      </c>
      <c r="D56" s="268">
        <v>0.7931034482758621</v>
      </c>
      <c r="E56" s="268">
        <v>0.12068965517241378</v>
      </c>
      <c r="F56" s="268">
        <v>8.6206896551724144E-2</v>
      </c>
      <c r="G56" s="1208">
        <v>5.2327586206896539</v>
      </c>
      <c r="H56" s="3351"/>
    </row>
    <row r="57" spans="1:8" s="179" customFormat="1" ht="12" customHeight="1" x14ac:dyDescent="0.35">
      <c r="A57" s="78"/>
      <c r="B57" s="3362" t="s">
        <v>64</v>
      </c>
      <c r="C57" s="3354">
        <v>122.00000000000006</v>
      </c>
      <c r="D57" s="3361">
        <v>0.84466019417475735</v>
      </c>
      <c r="E57" s="3361">
        <v>3.8834951456310683E-2</v>
      </c>
      <c r="F57" s="3361">
        <v>0.11650485436893204</v>
      </c>
      <c r="G57" s="3360">
        <v>6.70873786407767</v>
      </c>
      <c r="H57" s="3351"/>
    </row>
    <row r="58" spans="1:8" s="179" customFormat="1" ht="12" customHeight="1" thickBot="1" x14ac:dyDescent="0.4">
      <c r="A58" s="81"/>
      <c r="B58" s="3359" t="s">
        <v>59</v>
      </c>
      <c r="C58" s="3358">
        <v>627.00000000000057</v>
      </c>
      <c r="D58" s="3357">
        <v>0.90944123314065506</v>
      </c>
      <c r="E58" s="3357">
        <v>3.6608863198458574E-2</v>
      </c>
      <c r="F58" s="3357">
        <v>5.3949903660886325E-2</v>
      </c>
      <c r="G58" s="3356">
        <v>4.8959537572254304</v>
      </c>
      <c r="H58" s="3351"/>
    </row>
    <row r="59" spans="1:8" s="179" customFormat="1" ht="12" customHeight="1" x14ac:dyDescent="0.35">
      <c r="A59" s="78" t="s">
        <v>63</v>
      </c>
      <c r="B59" s="390" t="s">
        <v>62</v>
      </c>
      <c r="C59" s="444">
        <v>239.00000000000009</v>
      </c>
      <c r="D59" s="268">
        <v>0.62352941176470589</v>
      </c>
      <c r="E59" s="268">
        <v>0.12352941176470589</v>
      </c>
      <c r="F59" s="268">
        <v>0.25294117647058822</v>
      </c>
      <c r="G59" s="1208">
        <v>9.9882352941176453</v>
      </c>
      <c r="H59" s="3351"/>
    </row>
    <row r="60" spans="1:8" s="179" customFormat="1" ht="12" customHeight="1" x14ac:dyDescent="0.35">
      <c r="A60" s="73" t="s">
        <v>61</v>
      </c>
      <c r="B60" s="3355" t="s">
        <v>60</v>
      </c>
      <c r="C60" s="3354">
        <v>33</v>
      </c>
      <c r="D60" s="3243">
        <v>0.73913043478260876</v>
      </c>
      <c r="E60" s="3242">
        <v>4.3478260869565216E-2</v>
      </c>
      <c r="F60" s="3242">
        <v>0.21739130434782608</v>
      </c>
      <c r="G60" s="3353">
        <v>6.4782608695652177</v>
      </c>
      <c r="H60" s="3351"/>
    </row>
    <row r="61" spans="1:8" s="179" customFormat="1" ht="12" customHeight="1" thickBot="1" x14ac:dyDescent="0.4">
      <c r="A61" s="69"/>
      <c r="B61" s="3232" t="s">
        <v>59</v>
      </c>
      <c r="C61" s="181">
        <v>271.99999999999983</v>
      </c>
      <c r="D61" s="3234">
        <v>0.63730569948186533</v>
      </c>
      <c r="E61" s="3234">
        <v>0.11398963730569948</v>
      </c>
      <c r="F61" s="3234">
        <v>0.24870466321243523</v>
      </c>
      <c r="G61" s="3352">
        <v>9.5699481865285012</v>
      </c>
      <c r="H61" s="3351"/>
    </row>
    <row r="62" spans="1:8" s="179" customFormat="1" ht="12" customHeight="1" x14ac:dyDescent="0.35">
      <c r="A62" s="177"/>
      <c r="B62" s="177"/>
      <c r="C62" s="177"/>
      <c r="D62" s="1223"/>
      <c r="E62" s="1223"/>
      <c r="F62" s="6639" t="s">
        <v>201</v>
      </c>
      <c r="G62" s="6639"/>
      <c r="H62" s="3351"/>
    </row>
    <row r="63" spans="1:8" ht="14.25" customHeight="1" x14ac:dyDescent="0.35">
      <c r="H63" s="3350"/>
    </row>
    <row r="64" spans="1:8" ht="14.25" customHeight="1" x14ac:dyDescent="0.35">
      <c r="H64" s="3350"/>
    </row>
    <row r="65" spans="1:8" ht="14.25" customHeight="1" x14ac:dyDescent="0.35">
      <c r="H65" s="3350"/>
    </row>
    <row r="66" spans="1:8" ht="14.25" customHeight="1" x14ac:dyDescent="0.35">
      <c r="H66" s="3350"/>
    </row>
    <row r="67" spans="1:8" ht="14.25" customHeight="1" x14ac:dyDescent="0.35">
      <c r="H67" s="3350"/>
    </row>
    <row r="68" spans="1:8" ht="14.25" customHeight="1" x14ac:dyDescent="0.35">
      <c r="H68" s="3350"/>
    </row>
    <row r="69" spans="1:8" ht="14.25" customHeight="1" x14ac:dyDescent="0.35">
      <c r="H69" s="3350"/>
    </row>
    <row r="70" spans="1:8" ht="14.25" customHeight="1" x14ac:dyDescent="0.35">
      <c r="H70" s="3350"/>
    </row>
    <row r="71" spans="1:8" ht="14.25" customHeight="1" x14ac:dyDescent="0.35">
      <c r="H71" s="3350"/>
    </row>
    <row r="72" spans="1:8" ht="14.25" customHeight="1" x14ac:dyDescent="0.35">
      <c r="A72"/>
      <c r="B72"/>
      <c r="C72"/>
      <c r="D72"/>
      <c r="E72"/>
      <c r="F72"/>
      <c r="H72" s="3350"/>
    </row>
    <row r="73" spans="1:8" ht="14.25" customHeight="1" x14ac:dyDescent="0.35">
      <c r="H73" s="3350"/>
    </row>
    <row r="74" spans="1:8" ht="14.25" customHeight="1" x14ac:dyDescent="0.35">
      <c r="H74" s="3350"/>
    </row>
    <row r="75" spans="1:8" ht="14.25" customHeight="1" x14ac:dyDescent="0.35">
      <c r="H75" s="3350"/>
    </row>
    <row r="76" spans="1:8" x14ac:dyDescent="0.35">
      <c r="H76" s="3350"/>
    </row>
    <row r="77" spans="1:8" x14ac:dyDescent="0.35">
      <c r="H77" s="3350"/>
    </row>
    <row r="78" spans="1:8" ht="14.25" customHeight="1" x14ac:dyDescent="0.35">
      <c r="H78" s="3350"/>
    </row>
    <row r="79" spans="1:8" x14ac:dyDescent="0.35">
      <c r="H79" s="3350"/>
    </row>
    <row r="80" spans="1:8" x14ac:dyDescent="0.35">
      <c r="H80" s="3350"/>
    </row>
    <row r="81" spans="1:8" x14ac:dyDescent="0.35">
      <c r="H81" s="3350"/>
    </row>
    <row r="82" spans="1:8" x14ac:dyDescent="0.35">
      <c r="A82"/>
      <c r="B82"/>
      <c r="C82"/>
      <c r="D82"/>
      <c r="E82"/>
      <c r="F82"/>
      <c r="H82" s="3350"/>
    </row>
    <row r="83" spans="1:8" x14ac:dyDescent="0.35">
      <c r="H83" s="3350"/>
    </row>
    <row r="84" spans="1:8" x14ac:dyDescent="0.35">
      <c r="H84" s="3350"/>
    </row>
    <row r="85" spans="1:8" x14ac:dyDescent="0.35">
      <c r="H85" s="3350"/>
    </row>
    <row r="86" spans="1:8" x14ac:dyDescent="0.35">
      <c r="H86" s="3350"/>
    </row>
    <row r="87" spans="1:8" x14ac:dyDescent="0.35">
      <c r="H87" s="3350"/>
    </row>
    <row r="88" spans="1:8" ht="14.25" customHeight="1" x14ac:dyDescent="0.35">
      <c r="H88" s="3350"/>
    </row>
    <row r="89" spans="1:8" x14ac:dyDescent="0.35">
      <c r="H89" s="3350"/>
    </row>
    <row r="90" spans="1:8" x14ac:dyDescent="0.35">
      <c r="H90" s="3350"/>
    </row>
    <row r="91" spans="1:8" x14ac:dyDescent="0.35">
      <c r="H91" s="3350"/>
    </row>
    <row r="92" spans="1:8" x14ac:dyDescent="0.35">
      <c r="H92" s="3350"/>
    </row>
    <row r="93" spans="1:8" x14ac:dyDescent="0.35">
      <c r="H93" s="3350"/>
    </row>
    <row r="94" spans="1:8" x14ac:dyDescent="0.35">
      <c r="H94" s="3350"/>
    </row>
    <row r="95" spans="1:8" x14ac:dyDescent="0.35">
      <c r="H95" s="3350"/>
    </row>
    <row r="96" spans="1:8" x14ac:dyDescent="0.35">
      <c r="H96" s="3350"/>
    </row>
    <row r="97" spans="8:8" x14ac:dyDescent="0.35">
      <c r="H97" s="3350"/>
    </row>
    <row r="98" spans="8:8" x14ac:dyDescent="0.35">
      <c r="H98" s="3350"/>
    </row>
    <row r="99" spans="8:8" x14ac:dyDescent="0.35">
      <c r="H99" s="3350"/>
    </row>
    <row r="100" spans="8:8" x14ac:dyDescent="0.35">
      <c r="H100" s="3350"/>
    </row>
    <row r="101" spans="8:8" x14ac:dyDescent="0.35">
      <c r="H101" s="3350"/>
    </row>
    <row r="102" spans="8:8" x14ac:dyDescent="0.35">
      <c r="H102" s="3350"/>
    </row>
    <row r="103" spans="8:8" x14ac:dyDescent="0.35">
      <c r="H103" s="3350"/>
    </row>
    <row r="104" spans="8:8" x14ac:dyDescent="0.35">
      <c r="H104" s="3350"/>
    </row>
    <row r="105" spans="8:8" x14ac:dyDescent="0.35">
      <c r="H105" s="3350"/>
    </row>
    <row r="106" spans="8:8" x14ac:dyDescent="0.35">
      <c r="H106" s="3350"/>
    </row>
    <row r="107" spans="8:8" x14ac:dyDescent="0.35">
      <c r="H107" s="3350"/>
    </row>
    <row r="108" spans="8:8" x14ac:dyDescent="0.35">
      <c r="H108" s="3350"/>
    </row>
    <row r="109" spans="8:8" x14ac:dyDescent="0.35">
      <c r="H109" s="3350"/>
    </row>
    <row r="110" spans="8:8" x14ac:dyDescent="0.35">
      <c r="H110" s="3350"/>
    </row>
    <row r="111" spans="8:8" x14ac:dyDescent="0.35">
      <c r="H111" s="3350"/>
    </row>
    <row r="112" spans="8:8" x14ac:dyDescent="0.35">
      <c r="H112" s="3350"/>
    </row>
    <row r="113" spans="8:8" x14ac:dyDescent="0.35">
      <c r="H113" s="3350"/>
    </row>
    <row r="114" spans="8:8" x14ac:dyDescent="0.35">
      <c r="H114" s="3350"/>
    </row>
  </sheetData>
  <mergeCells count="6">
    <mergeCell ref="A1:G1"/>
    <mergeCell ref="F62:G62"/>
    <mergeCell ref="A7:B7"/>
    <mergeCell ref="A3:B6"/>
    <mergeCell ref="C3:G4"/>
    <mergeCell ref="A2:G2"/>
  </mergeCells>
  <conditionalFormatting sqref="D7:G61">
    <cfRule type="expression" dxfId="540" priority="2">
      <formula>D7&lt;0.005</formula>
    </cfRule>
  </conditionalFormatting>
  <conditionalFormatting sqref="D7:G61">
    <cfRule type="expression" dxfId="53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גיליון174">
    <tabColor rgb="FFFFC000"/>
  </sheetPr>
  <dimension ref="A1:H115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9.90625" style="734" customWidth="1"/>
    <col min="2" max="2" width="30.90625" style="734" customWidth="1"/>
    <col min="3" max="3" width="12.36328125" style="734" customWidth="1"/>
    <col min="4" max="4" width="30.90625" style="1204" customWidth="1"/>
    <col min="5" max="6" width="11.90625" style="1204" customWidth="1"/>
    <col min="7" max="7" width="21.36328125" bestFit="1" customWidth="1"/>
  </cols>
  <sheetData>
    <row r="1" spans="1:8" ht="15.75" customHeight="1" x14ac:dyDescent="0.35">
      <c r="A1" s="6345" t="s">
        <v>1388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1387</v>
      </c>
      <c r="B2" s="6345"/>
      <c r="C2" s="6345"/>
      <c r="D2" s="6345"/>
      <c r="E2" s="6345"/>
      <c r="F2" s="6345"/>
      <c r="G2" s="6345"/>
    </row>
    <row r="3" spans="1:8" x14ac:dyDescent="0.35">
      <c r="A3" s="6444"/>
      <c r="B3" s="7101"/>
      <c r="C3" s="6536" t="s">
        <v>1386</v>
      </c>
      <c r="D3" s="6570"/>
      <c r="E3" s="6570"/>
      <c r="F3" s="6570"/>
      <c r="G3" s="6571"/>
    </row>
    <row r="4" spans="1:8" ht="15" thickBot="1" x14ac:dyDescent="0.4">
      <c r="A4" s="7162"/>
      <c r="B4" s="7169"/>
      <c r="C4" s="6572"/>
      <c r="D4" s="6573"/>
      <c r="E4" s="6573"/>
      <c r="F4" s="6573"/>
      <c r="G4" s="6574"/>
    </row>
    <row r="5" spans="1:8" ht="31" x14ac:dyDescent="0.35">
      <c r="A5" s="7162"/>
      <c r="B5" s="7169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16" thickBot="1" x14ac:dyDescent="0.4">
      <c r="A6" s="6599"/>
      <c r="B6" s="6578"/>
      <c r="C6" s="1219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  <c r="H6" s="3375"/>
    </row>
    <row r="7" spans="1:8" s="179" customFormat="1" ht="12" customHeight="1" thickBot="1" x14ac:dyDescent="0.4">
      <c r="A7" s="6368" t="s">
        <v>59</v>
      </c>
      <c r="B7" s="6369"/>
      <c r="C7" s="621">
        <v>10746.999999999975</v>
      </c>
      <c r="D7" s="239">
        <v>0.63880000000000003</v>
      </c>
      <c r="E7" s="239">
        <v>0.14199999999999999</v>
      </c>
      <c r="F7" s="239">
        <v>0.21719999999999998</v>
      </c>
      <c r="G7" s="1216">
        <v>5.5477333333333352</v>
      </c>
      <c r="H7" s="3376"/>
    </row>
    <row r="8" spans="1:8" s="179" customFormat="1" ht="12" customHeight="1" x14ac:dyDescent="0.35">
      <c r="A8" s="160" t="s">
        <v>123</v>
      </c>
      <c r="B8" s="390" t="s">
        <v>122</v>
      </c>
      <c r="C8" s="444">
        <v>897.99999999999977</v>
      </c>
      <c r="D8" s="3228">
        <v>0.37521514629948366</v>
      </c>
      <c r="E8" s="3228">
        <v>0.29432013769363169</v>
      </c>
      <c r="F8" s="3228">
        <v>0.32874354561101549</v>
      </c>
      <c r="G8" s="3368">
        <v>7.5094664371772808</v>
      </c>
      <c r="H8" s="3376"/>
    </row>
    <row r="9" spans="1:8" s="179" customFormat="1" ht="12" customHeight="1" x14ac:dyDescent="0.35">
      <c r="A9" s="92" t="s">
        <v>121</v>
      </c>
      <c r="B9" s="3226" t="s">
        <v>120</v>
      </c>
      <c r="C9" s="3135">
        <v>554.00000000000057</v>
      </c>
      <c r="D9" s="3372">
        <v>0.43478260869565216</v>
      </c>
      <c r="E9" s="3372">
        <v>0.19221967963386727</v>
      </c>
      <c r="F9" s="3372">
        <v>0.37070938215102978</v>
      </c>
      <c r="G9" s="3371">
        <v>5.2745995423340988</v>
      </c>
      <c r="H9" s="3376"/>
    </row>
    <row r="10" spans="1:8" s="179" customFormat="1" ht="12" customHeight="1" x14ac:dyDescent="0.35">
      <c r="A10" s="92"/>
      <c r="B10" s="3226" t="s">
        <v>119</v>
      </c>
      <c r="C10" s="3135">
        <v>691.00000000000011</v>
      </c>
      <c r="D10" s="3372">
        <v>0.57826086956521738</v>
      </c>
      <c r="E10" s="3372">
        <v>0.16521739130434782</v>
      </c>
      <c r="F10" s="3372">
        <v>0.25217391304347825</v>
      </c>
      <c r="G10" s="3371">
        <v>6.241304347826091</v>
      </c>
      <c r="H10" s="3376"/>
    </row>
    <row r="11" spans="1:8" s="179" customFormat="1" ht="12" customHeight="1" x14ac:dyDescent="0.35">
      <c r="A11" s="92"/>
      <c r="B11" s="3226" t="s">
        <v>118</v>
      </c>
      <c r="C11" s="3135">
        <v>463.00000000000034</v>
      </c>
      <c r="D11" s="3372">
        <v>0.59052924791086348</v>
      </c>
      <c r="E11" s="3372">
        <v>0.18941504178272983</v>
      </c>
      <c r="F11" s="3372">
        <v>0.22005571030640669</v>
      </c>
      <c r="G11" s="3371">
        <v>4.5236768802228404</v>
      </c>
      <c r="H11" s="3376"/>
    </row>
    <row r="12" spans="1:8" s="179" customFormat="1" ht="12" customHeight="1" x14ac:dyDescent="0.35">
      <c r="A12" s="92"/>
      <c r="B12" s="3226" t="s">
        <v>117</v>
      </c>
      <c r="C12" s="3135">
        <v>91.000000000000014</v>
      </c>
      <c r="D12" s="3372">
        <v>0.44642857142857145</v>
      </c>
      <c r="E12" s="3372">
        <v>0.10714285714285714</v>
      </c>
      <c r="F12" s="3372">
        <v>0.44642857142857145</v>
      </c>
      <c r="G12" s="3371">
        <v>4.9642857142857144</v>
      </c>
      <c r="H12" s="3376"/>
    </row>
    <row r="13" spans="1:8" s="179" customFormat="1" ht="12" customHeight="1" x14ac:dyDescent="0.35">
      <c r="A13" s="92"/>
      <c r="B13" s="3226" t="s">
        <v>116</v>
      </c>
      <c r="C13" s="3135">
        <v>23.999999999999996</v>
      </c>
      <c r="D13" s="3372">
        <v>0.21</v>
      </c>
      <c r="E13" s="3372">
        <v>0.44</v>
      </c>
      <c r="F13" s="3372">
        <v>0.35</v>
      </c>
      <c r="G13" s="3371">
        <v>7.5</v>
      </c>
      <c r="H13" s="3376"/>
    </row>
    <row r="14" spans="1:8" s="179" customFormat="1" ht="12" customHeight="1" x14ac:dyDescent="0.35">
      <c r="A14" s="92"/>
      <c r="B14" s="3226" t="s">
        <v>115</v>
      </c>
      <c r="C14" s="3135">
        <v>107.00000000000003</v>
      </c>
      <c r="D14" s="3372">
        <v>0.49382716049382713</v>
      </c>
      <c r="E14" s="3372">
        <v>0.1728395061728395</v>
      </c>
      <c r="F14" s="3372">
        <v>0.33333333333333337</v>
      </c>
      <c r="G14" s="3371">
        <v>6.3333333333333304</v>
      </c>
      <c r="H14" s="3376"/>
    </row>
    <row r="15" spans="1:8" s="179" customFormat="1" ht="12" customHeight="1" x14ac:dyDescent="0.35">
      <c r="A15" s="92"/>
      <c r="B15" s="3226" t="s">
        <v>114</v>
      </c>
      <c r="C15" s="3135">
        <v>59.000000000000021</v>
      </c>
      <c r="D15" s="3372">
        <v>0.46666666666666662</v>
      </c>
      <c r="E15" s="3372">
        <v>8.8888888888888892E-2</v>
      </c>
      <c r="F15" s="3372">
        <v>0.44444444444444442</v>
      </c>
      <c r="G15" s="3371">
        <v>3.2666666666666662</v>
      </c>
      <c r="H15" s="3376"/>
    </row>
    <row r="16" spans="1:8" s="179" customFormat="1" ht="12" customHeight="1" x14ac:dyDescent="0.35">
      <c r="A16" s="92"/>
      <c r="B16" s="3226" t="s">
        <v>113</v>
      </c>
      <c r="C16" s="3135">
        <v>34.000000000000007</v>
      </c>
      <c r="D16" s="3372">
        <v>0.64516129032258063</v>
      </c>
      <c r="E16" s="3372">
        <v>0.19354838709677419</v>
      </c>
      <c r="F16" s="3372">
        <v>0.16129032258064516</v>
      </c>
      <c r="G16" s="3371">
        <v>7.2258064516129039</v>
      </c>
      <c r="H16" s="3376"/>
    </row>
    <row r="17" spans="1:8" s="179" customFormat="1" ht="12" customHeight="1" x14ac:dyDescent="0.35">
      <c r="A17" s="92"/>
      <c r="B17" s="3226" t="s">
        <v>112</v>
      </c>
      <c r="C17" s="3135">
        <v>76.000000000000014</v>
      </c>
      <c r="D17" s="3372">
        <v>0.48076923076923078</v>
      </c>
      <c r="E17" s="3372">
        <v>0.23076923076923075</v>
      </c>
      <c r="F17" s="3372">
        <v>0.28846153846153849</v>
      </c>
      <c r="G17" s="3371">
        <v>4.2115384615384608</v>
      </c>
      <c r="H17" s="3376"/>
    </row>
    <row r="18" spans="1:8" s="179" customFormat="1" ht="12" customHeight="1" x14ac:dyDescent="0.35">
      <c r="A18" s="92"/>
      <c r="B18" s="3226" t="s">
        <v>111</v>
      </c>
      <c r="C18" s="3135">
        <v>293.99999999999994</v>
      </c>
      <c r="D18" s="3372">
        <v>0.56140350877192979</v>
      </c>
      <c r="E18" s="3372">
        <v>0.17105263157894737</v>
      </c>
      <c r="F18" s="3372">
        <v>0.26754385964912281</v>
      </c>
      <c r="G18" s="3371">
        <v>4.70175438596491</v>
      </c>
      <c r="H18" s="3376"/>
    </row>
    <row r="19" spans="1:8" s="179" customFormat="1" ht="12" customHeight="1" x14ac:dyDescent="0.35">
      <c r="A19" s="92"/>
      <c r="B19" s="3226" t="s">
        <v>110</v>
      </c>
      <c r="C19" s="3135">
        <v>146.99999999999997</v>
      </c>
      <c r="D19" s="3372">
        <v>0.50420168067226889</v>
      </c>
      <c r="E19" s="3372">
        <v>0.22689075630252101</v>
      </c>
      <c r="F19" s="3372">
        <v>0.26890756302521007</v>
      </c>
      <c r="G19" s="3371">
        <v>4.4453781512605035</v>
      </c>
      <c r="H19" s="3376"/>
    </row>
    <row r="20" spans="1:8" s="179" customFormat="1" ht="12" customHeight="1" x14ac:dyDescent="0.35">
      <c r="A20" s="92"/>
      <c r="B20" s="3226" t="s">
        <v>109</v>
      </c>
      <c r="C20" s="3135">
        <v>128.99999999999994</v>
      </c>
      <c r="D20" s="3372">
        <v>0.48717948717948717</v>
      </c>
      <c r="E20" s="3372">
        <v>0.11538461538461538</v>
      </c>
      <c r="F20" s="3372">
        <v>0.39743589743589747</v>
      </c>
      <c r="G20" s="3371">
        <v>4.2435897435897436</v>
      </c>
      <c r="H20" s="3376"/>
    </row>
    <row r="21" spans="1:8" s="179" customFormat="1" ht="12" customHeight="1" x14ac:dyDescent="0.35">
      <c r="A21" s="92"/>
      <c r="B21" s="3226" t="s">
        <v>108</v>
      </c>
      <c r="C21" s="3135">
        <v>77</v>
      </c>
      <c r="D21" s="3372">
        <v>0.54347826086956519</v>
      </c>
      <c r="E21" s="3372">
        <v>0.15217391304347827</v>
      </c>
      <c r="F21" s="3372">
        <v>0.30434782608695654</v>
      </c>
      <c r="G21" s="3371">
        <v>4.0217391304347823</v>
      </c>
      <c r="H21" s="3376"/>
    </row>
    <row r="22" spans="1:8" s="179" customFormat="1" ht="12" customHeight="1" x14ac:dyDescent="0.35">
      <c r="A22" s="92"/>
      <c r="B22" s="3226" t="s">
        <v>107</v>
      </c>
      <c r="C22" s="3135">
        <v>128.99999999999997</v>
      </c>
      <c r="D22" s="3372">
        <v>0.61111111111111116</v>
      </c>
      <c r="E22" s="3372">
        <v>0.14444444444444446</v>
      </c>
      <c r="F22" s="3372">
        <v>0.24444444444444444</v>
      </c>
      <c r="G22" s="3371">
        <v>4.2888888888888888</v>
      </c>
      <c r="H22" s="3376"/>
    </row>
    <row r="23" spans="1:8" s="179" customFormat="1" ht="12" customHeight="1" x14ac:dyDescent="0.35">
      <c r="A23" s="92"/>
      <c r="B23" s="3226" t="s">
        <v>106</v>
      </c>
      <c r="C23" s="3135">
        <v>151.00000000000006</v>
      </c>
      <c r="D23" s="3372">
        <v>0.48672566371681414</v>
      </c>
      <c r="E23" s="3372">
        <v>0.22123893805309736</v>
      </c>
      <c r="F23" s="3372">
        <v>0.29203539823008851</v>
      </c>
      <c r="G23" s="3371">
        <v>5.7522123893805324</v>
      </c>
      <c r="H23" s="3376"/>
    </row>
    <row r="24" spans="1:8" s="179" customFormat="1" ht="12" customHeight="1" x14ac:dyDescent="0.35">
      <c r="A24" s="92"/>
      <c r="B24" s="3226" t="s">
        <v>105</v>
      </c>
      <c r="C24" s="3135">
        <v>169.00000000000006</v>
      </c>
      <c r="D24" s="3372">
        <v>0.36065573770491804</v>
      </c>
      <c r="E24" s="3372">
        <v>0.31967213114754101</v>
      </c>
      <c r="F24" s="3372">
        <v>0.31967213114754101</v>
      </c>
      <c r="G24" s="3371">
        <v>8.3114754098360617</v>
      </c>
      <c r="H24" s="3376"/>
    </row>
    <row r="25" spans="1:8" s="179" customFormat="1" ht="12" customHeight="1" x14ac:dyDescent="0.35">
      <c r="A25" s="92"/>
      <c r="B25" s="3226" t="s">
        <v>104</v>
      </c>
      <c r="C25" s="3135">
        <v>67.999999999999986</v>
      </c>
      <c r="D25" s="3372">
        <v>0.34090909090909094</v>
      </c>
      <c r="E25" s="3372">
        <v>0.15909090909090909</v>
      </c>
      <c r="F25" s="3372">
        <v>0.5</v>
      </c>
      <c r="G25" s="3371">
        <v>5.9545454545454533</v>
      </c>
      <c r="H25" s="3376"/>
    </row>
    <row r="26" spans="1:8" s="179" customFormat="1" ht="12" customHeight="1" x14ac:dyDescent="0.35">
      <c r="A26" s="92"/>
      <c r="B26" s="3226" t="s">
        <v>103</v>
      </c>
      <c r="C26" s="3135">
        <v>23.000000000000007</v>
      </c>
      <c r="D26" s="3382">
        <v>0.55000000000000004</v>
      </c>
      <c r="E26" s="3382">
        <v>0.1</v>
      </c>
      <c r="F26" s="3382">
        <v>0.35</v>
      </c>
      <c r="G26" s="3373">
        <v>6.5000000000000009</v>
      </c>
      <c r="H26" s="3376"/>
    </row>
    <row r="27" spans="1:8" s="179" customFormat="1" ht="12" customHeight="1" x14ac:dyDescent="0.35">
      <c r="A27" s="92"/>
      <c r="B27" s="3226" t="s">
        <v>102</v>
      </c>
      <c r="C27" s="3135">
        <v>43.000000000000007</v>
      </c>
      <c r="D27" s="3372">
        <v>0.6428571428571429</v>
      </c>
      <c r="E27" s="3372">
        <v>0.10714285714285714</v>
      </c>
      <c r="F27" s="3372">
        <v>0.25</v>
      </c>
      <c r="G27" s="3371">
        <v>3.4285714285714284</v>
      </c>
      <c r="H27" s="3376"/>
    </row>
    <row r="28" spans="1:8" s="179" customFormat="1" ht="12" customHeight="1" x14ac:dyDescent="0.35">
      <c r="A28" s="92"/>
      <c r="B28" s="3226" t="s">
        <v>101</v>
      </c>
      <c r="C28" s="3135">
        <v>88.000000000000014</v>
      </c>
      <c r="D28" s="3372">
        <v>0.39682539682539686</v>
      </c>
      <c r="E28" s="3372">
        <v>0.17460317460317459</v>
      </c>
      <c r="F28" s="3372">
        <v>0.42857142857142855</v>
      </c>
      <c r="G28" s="3371">
        <v>6.3333333333333348</v>
      </c>
      <c r="H28" s="3376"/>
    </row>
    <row r="29" spans="1:8" s="179" customFormat="1" ht="12" customHeight="1" x14ac:dyDescent="0.35">
      <c r="A29" s="92"/>
      <c r="B29" s="3226" t="s">
        <v>100</v>
      </c>
      <c r="C29" s="3135">
        <v>58.999999999999986</v>
      </c>
      <c r="D29" s="3372">
        <v>0.44736842105263158</v>
      </c>
      <c r="E29" s="3372">
        <v>5.2631578947368425E-2</v>
      </c>
      <c r="F29" s="3372">
        <v>0.5</v>
      </c>
      <c r="G29" s="3371">
        <v>5.3157894736842106</v>
      </c>
      <c r="H29" s="3376"/>
    </row>
    <row r="30" spans="1:8" s="179" customFormat="1" ht="12" customHeight="1" x14ac:dyDescent="0.35">
      <c r="A30" s="92"/>
      <c r="B30" s="3226" t="s">
        <v>99</v>
      </c>
      <c r="C30" s="3135">
        <v>164.99999999999997</v>
      </c>
      <c r="D30" s="3372">
        <v>0.65413533834586457</v>
      </c>
      <c r="E30" s="3372">
        <v>0.10526315789473685</v>
      </c>
      <c r="F30" s="3372">
        <v>0.23308270676691731</v>
      </c>
      <c r="G30" s="3371">
        <v>5.067669172932332</v>
      </c>
      <c r="H30" s="3376"/>
    </row>
    <row r="31" spans="1:8" s="179" customFormat="1" ht="12" customHeight="1" thickBot="1" x14ac:dyDescent="0.4">
      <c r="A31" s="92"/>
      <c r="B31" s="3250" t="s">
        <v>59</v>
      </c>
      <c r="C31" s="3249">
        <v>4539</v>
      </c>
      <c r="D31" s="3234">
        <v>0.49367088607594939</v>
      </c>
      <c r="E31" s="3234">
        <v>0.19913553565915407</v>
      </c>
      <c r="F31" s="3234">
        <v>0.30564989194195741</v>
      </c>
      <c r="G31" s="3352">
        <v>5.7338684779253031</v>
      </c>
      <c r="H31" s="3376"/>
    </row>
    <row r="32" spans="1:8" s="179" customFormat="1" ht="12" customHeight="1" x14ac:dyDescent="0.35">
      <c r="A32" s="89" t="s">
        <v>98</v>
      </c>
      <c r="B32" s="2888" t="s">
        <v>97</v>
      </c>
      <c r="C32" s="2785">
        <v>3823.9999999999991</v>
      </c>
      <c r="D32" s="3228">
        <v>0.7478191911181602</v>
      </c>
      <c r="E32" s="3228">
        <v>0.10428231562252181</v>
      </c>
      <c r="F32" s="3228">
        <v>0.14631245043616178</v>
      </c>
      <c r="G32" s="3368">
        <v>5.2696272799365591</v>
      </c>
      <c r="H32" s="3376"/>
    </row>
    <row r="33" spans="1:8" s="179" customFormat="1" ht="12" customHeight="1" x14ac:dyDescent="0.35">
      <c r="A33" s="78" t="s">
        <v>96</v>
      </c>
      <c r="B33" s="3226" t="s">
        <v>95</v>
      </c>
      <c r="C33" s="3135">
        <v>388</v>
      </c>
      <c r="D33" s="3372">
        <v>0.68164794007490637</v>
      </c>
      <c r="E33" s="3372">
        <v>7.4906367041198504E-2</v>
      </c>
      <c r="F33" s="3372">
        <v>0.2359550561797753</v>
      </c>
      <c r="G33" s="3371">
        <v>6.5730337078651653</v>
      </c>
      <c r="H33" s="3376"/>
    </row>
    <row r="34" spans="1:8" s="179" customFormat="1" ht="12" customHeight="1" x14ac:dyDescent="0.35">
      <c r="A34" s="78"/>
      <c r="B34" s="3226" t="s">
        <v>94</v>
      </c>
      <c r="C34" s="3135">
        <v>140</v>
      </c>
      <c r="D34" s="3372">
        <v>0.76470588235294112</v>
      </c>
      <c r="E34" s="3372">
        <v>4.7058823529411764E-2</v>
      </c>
      <c r="F34" s="3372">
        <v>0.18823529411764706</v>
      </c>
      <c r="G34" s="3371">
        <v>4.5058823529411764</v>
      </c>
      <c r="H34" s="3376"/>
    </row>
    <row r="35" spans="1:8" s="179" customFormat="1" ht="12" customHeight="1" thickBot="1" x14ac:dyDescent="0.4">
      <c r="A35" s="81"/>
      <c r="B35" s="2995" t="s">
        <v>59</v>
      </c>
      <c r="C35" s="181">
        <v>4351.9999999999891</v>
      </c>
      <c r="D35" s="3234">
        <v>0.74217118997912324</v>
      </c>
      <c r="E35" s="3234">
        <v>9.9860821155184409E-2</v>
      </c>
      <c r="F35" s="3234">
        <v>0.15588030619345861</v>
      </c>
      <c r="G35" s="3352">
        <v>5.3681280445372233</v>
      </c>
      <c r="H35" s="3376"/>
    </row>
    <row r="36" spans="1:8" s="179" customFormat="1" ht="12" customHeight="1" thickBot="1" x14ac:dyDescent="0.4">
      <c r="A36" s="98" t="s">
        <v>93</v>
      </c>
      <c r="B36" s="200" t="s">
        <v>59</v>
      </c>
      <c r="C36" s="199">
        <v>93.999999999999986</v>
      </c>
      <c r="D36" s="239">
        <v>0.89830508474576276</v>
      </c>
      <c r="E36" s="239">
        <v>5.084745762711864E-2</v>
      </c>
      <c r="F36" s="239">
        <v>3.3898305084745763E-2</v>
      </c>
      <c r="G36" s="1216">
        <v>2.3220338983050852</v>
      </c>
      <c r="H36" s="3376"/>
    </row>
    <row r="37" spans="1:8" s="179" customFormat="1" ht="12" customHeight="1" x14ac:dyDescent="0.35">
      <c r="A37" s="89" t="s">
        <v>92</v>
      </c>
      <c r="B37" s="2888" t="s">
        <v>91</v>
      </c>
      <c r="C37" s="2785">
        <v>155.99999999999994</v>
      </c>
      <c r="D37" s="3228">
        <v>0.81553398058252424</v>
      </c>
      <c r="E37" s="3228">
        <v>5.8252427184466021E-2</v>
      </c>
      <c r="F37" s="3228">
        <v>0.12621359223300971</v>
      </c>
      <c r="G37" s="3368">
        <v>3.7669902912621351</v>
      </c>
      <c r="H37" s="3376"/>
    </row>
    <row r="38" spans="1:8" s="179" customFormat="1" ht="12" customHeight="1" x14ac:dyDescent="0.35">
      <c r="A38" s="78" t="s">
        <v>90</v>
      </c>
      <c r="B38" s="3226" t="s">
        <v>89</v>
      </c>
      <c r="C38" s="3135">
        <v>289.99999999999989</v>
      </c>
      <c r="D38" s="3372">
        <v>0.82258064516129037</v>
      </c>
      <c r="E38" s="3372">
        <v>8.0645161290322578E-2</v>
      </c>
      <c r="F38" s="3372">
        <v>9.6774193548387094E-2</v>
      </c>
      <c r="G38" s="3371">
        <v>2.5967741935483861</v>
      </c>
      <c r="H38" s="3376"/>
    </row>
    <row r="39" spans="1:8" s="179" customFormat="1" ht="12" customHeight="1" x14ac:dyDescent="0.35">
      <c r="A39" s="78"/>
      <c r="B39" s="3226" t="s">
        <v>87</v>
      </c>
      <c r="C39" s="3135">
        <v>52</v>
      </c>
      <c r="D39" s="3372">
        <v>0.73333333333333328</v>
      </c>
      <c r="E39" s="3372">
        <v>6.6666666666666666E-2</v>
      </c>
      <c r="F39" s="3372">
        <v>0.2</v>
      </c>
      <c r="G39" s="3371">
        <v>4.8333333333333321</v>
      </c>
      <c r="H39" s="3376"/>
    </row>
    <row r="40" spans="1:8" s="179" customFormat="1" ht="12" customHeight="1" x14ac:dyDescent="0.35">
      <c r="A40" s="78"/>
      <c r="B40" s="3226" t="s">
        <v>86</v>
      </c>
      <c r="C40" s="3135">
        <v>48.000000000000014</v>
      </c>
      <c r="D40" s="3372">
        <v>0.65714285714285703</v>
      </c>
      <c r="E40" s="3372">
        <v>0.25714285714285717</v>
      </c>
      <c r="F40" s="3372">
        <v>8.5714285714285715E-2</v>
      </c>
      <c r="G40" s="3371">
        <v>5.7142857142857135</v>
      </c>
      <c r="H40" s="3376"/>
    </row>
    <row r="41" spans="1:8" s="179" customFormat="1" ht="12" customHeight="1" thickBot="1" x14ac:dyDescent="0.4">
      <c r="A41" s="81"/>
      <c r="B41" s="2995" t="s">
        <v>59</v>
      </c>
      <c r="C41" s="181">
        <v>571.00000000000057</v>
      </c>
      <c r="D41" s="3234">
        <v>0.78877005347593576</v>
      </c>
      <c r="E41" s="3234">
        <v>8.8235294117647065E-2</v>
      </c>
      <c r="F41" s="3234">
        <v>0.1229946524064171</v>
      </c>
      <c r="G41" s="3352">
        <v>3.6310160427807481</v>
      </c>
      <c r="H41" s="3376"/>
    </row>
    <row r="42" spans="1:8" s="179" customFormat="1" ht="12" customHeight="1" x14ac:dyDescent="0.35">
      <c r="A42" s="160" t="s">
        <v>85</v>
      </c>
      <c r="B42" s="2888" t="s">
        <v>84</v>
      </c>
      <c r="C42" s="2785">
        <v>210.00000000000009</v>
      </c>
      <c r="D42" s="3228">
        <v>0.88095238095238104</v>
      </c>
      <c r="E42" s="3228">
        <v>5.9523809523809521E-3</v>
      </c>
      <c r="F42" s="3228">
        <v>0.1130952380952381</v>
      </c>
      <c r="G42" s="3368">
        <v>7.172619047619051</v>
      </c>
      <c r="H42" s="3376"/>
    </row>
    <row r="43" spans="1:8" s="179" customFormat="1" ht="12" customHeight="1" x14ac:dyDescent="0.35">
      <c r="A43" s="92" t="s">
        <v>83</v>
      </c>
      <c r="B43" s="3226" t="s">
        <v>82</v>
      </c>
      <c r="C43" s="3135">
        <v>40.000000000000014</v>
      </c>
      <c r="D43" s="3372">
        <v>0.65625</v>
      </c>
      <c r="E43" s="3372">
        <v>0.1875</v>
      </c>
      <c r="F43" s="3372">
        <v>0.125</v>
      </c>
      <c r="G43" s="3371">
        <v>3.9999999999999996</v>
      </c>
      <c r="H43" s="3376"/>
    </row>
    <row r="44" spans="1:8" s="179" customFormat="1" ht="12" customHeight="1" x14ac:dyDescent="0.35">
      <c r="A44" s="92"/>
      <c r="B44" s="3226" t="s">
        <v>81</v>
      </c>
      <c r="C44" s="3135">
        <v>69</v>
      </c>
      <c r="D44" s="3372">
        <v>0.89230769230769225</v>
      </c>
      <c r="E44" s="3372">
        <v>3.0769230769230771E-2</v>
      </c>
      <c r="F44" s="3372">
        <v>7.6923076923076927E-2</v>
      </c>
      <c r="G44" s="3371">
        <v>7.5384615384615383</v>
      </c>
      <c r="H44" s="3376"/>
    </row>
    <row r="45" spans="1:8" s="179" customFormat="1" ht="12" customHeight="1" x14ac:dyDescent="0.35">
      <c r="A45" s="92"/>
      <c r="B45" s="3226" t="s">
        <v>79</v>
      </c>
      <c r="C45" s="3135">
        <v>62.999999999999979</v>
      </c>
      <c r="D45" s="3372">
        <v>0.84482758620689646</v>
      </c>
      <c r="E45" s="3372">
        <v>6.8965517241379309E-2</v>
      </c>
      <c r="F45" s="3372">
        <v>8.6206896551724144E-2</v>
      </c>
      <c r="G45" s="3371">
        <v>4.4655172413793114</v>
      </c>
      <c r="H45" s="3376"/>
    </row>
    <row r="46" spans="1:8" s="179" customFormat="1" ht="12" customHeight="1" x14ac:dyDescent="0.35">
      <c r="A46" s="92"/>
      <c r="B46" s="3226" t="s">
        <v>75</v>
      </c>
      <c r="C46" s="3135">
        <v>25.000000000000014</v>
      </c>
      <c r="D46" s="3382">
        <v>0.73913043478260876</v>
      </c>
      <c r="E46" s="3382">
        <v>8.6956521739130432E-2</v>
      </c>
      <c r="F46" s="3382">
        <v>0.13043478260869565</v>
      </c>
      <c r="G46" s="3373">
        <v>10.565217391304349</v>
      </c>
      <c r="H46" s="3376"/>
    </row>
    <row r="47" spans="1:8" s="179" customFormat="1" ht="12" customHeight="1" x14ac:dyDescent="0.35">
      <c r="A47" s="92"/>
      <c r="B47" s="3226" t="s">
        <v>73</v>
      </c>
      <c r="C47" s="3135">
        <v>61.000000000000014</v>
      </c>
      <c r="D47" s="3372">
        <v>0.85964912280701755</v>
      </c>
      <c r="E47" s="3372">
        <v>5.2631578947368425E-2</v>
      </c>
      <c r="F47" s="3372">
        <v>8.7719298245614044E-2</v>
      </c>
      <c r="G47" s="3371">
        <v>3.3333333333333326</v>
      </c>
      <c r="H47" s="3376"/>
    </row>
    <row r="48" spans="1:8" s="179" customFormat="1" ht="12" customHeight="1" x14ac:dyDescent="0.35">
      <c r="A48" s="92"/>
      <c r="B48" s="3226" t="s">
        <v>72</v>
      </c>
      <c r="C48" s="3135">
        <v>111.99999999999997</v>
      </c>
      <c r="D48" s="3372">
        <v>0.70103092783505161</v>
      </c>
      <c r="E48" s="3372">
        <v>0.16494845360824739</v>
      </c>
      <c r="F48" s="3372">
        <v>0.12371134020618557</v>
      </c>
      <c r="G48" s="3371">
        <v>7.144329896907216</v>
      </c>
      <c r="H48" s="3376"/>
    </row>
    <row r="49" spans="1:8" s="179" customFormat="1" ht="12" customHeight="1" x14ac:dyDescent="0.35">
      <c r="A49" s="92"/>
      <c r="B49" s="3226" t="s">
        <v>71</v>
      </c>
      <c r="C49" s="3135">
        <v>202.99999999999997</v>
      </c>
      <c r="D49" s="3372">
        <v>0.68965517241379315</v>
      </c>
      <c r="E49" s="3372">
        <v>0.11494252873563218</v>
      </c>
      <c r="F49" s="3372">
        <v>0.1954022988505747</v>
      </c>
      <c r="G49" s="3371">
        <v>7.7586206896551708</v>
      </c>
      <c r="H49" s="3376"/>
    </row>
    <row r="50" spans="1:8" s="179" customFormat="1" ht="12" customHeight="1" thickBot="1" x14ac:dyDescent="0.4">
      <c r="A50" s="159"/>
      <c r="B50" s="2995" t="s">
        <v>59</v>
      </c>
      <c r="C50" s="181">
        <v>809</v>
      </c>
      <c r="D50" s="3381">
        <v>0.80148148148148157</v>
      </c>
      <c r="E50" s="3381">
        <v>7.1111111111111111E-2</v>
      </c>
      <c r="F50" s="3381">
        <v>0.12296296296296295</v>
      </c>
      <c r="G50" s="3380">
        <v>6.6785185185185201</v>
      </c>
      <c r="H50" s="3376"/>
    </row>
    <row r="51" spans="1:8" s="179" customFormat="1" ht="12" customHeight="1" x14ac:dyDescent="0.35">
      <c r="A51" s="78" t="s">
        <v>70</v>
      </c>
      <c r="B51" s="350" t="s">
        <v>65</v>
      </c>
      <c r="C51" s="444">
        <v>77</v>
      </c>
      <c r="D51" s="268">
        <v>0.57407407407407407</v>
      </c>
      <c r="E51" s="268">
        <v>0.22222222222222221</v>
      </c>
      <c r="F51" s="268">
        <v>0.20370370370370369</v>
      </c>
      <c r="G51" s="1208">
        <v>8.0555555555555571</v>
      </c>
      <c r="H51" s="3376"/>
    </row>
    <row r="52" spans="1:8" s="179" customFormat="1" ht="12" customHeight="1" x14ac:dyDescent="0.35">
      <c r="A52" s="78" t="s">
        <v>68</v>
      </c>
      <c r="B52" s="3210" t="s">
        <v>64</v>
      </c>
      <c r="C52" s="3135">
        <v>60</v>
      </c>
      <c r="D52" s="3372">
        <v>0.73584905660377364</v>
      </c>
      <c r="E52" s="3372">
        <v>0.11320754716981131</v>
      </c>
      <c r="F52" s="3372">
        <v>0.15094339622641509</v>
      </c>
      <c r="G52" s="3371">
        <v>5.3207547169811322</v>
      </c>
      <c r="H52" s="3376"/>
    </row>
    <row r="53" spans="1:8" s="179" customFormat="1" ht="12" customHeight="1" thickBot="1" x14ac:dyDescent="0.4">
      <c r="A53" s="78"/>
      <c r="B53" s="3379" t="s">
        <v>59</v>
      </c>
      <c r="C53" s="3249">
        <v>171</v>
      </c>
      <c r="D53" s="3370">
        <v>0.66666666666666674</v>
      </c>
      <c r="E53" s="3370">
        <v>0.15909090909090909</v>
      </c>
      <c r="F53" s="3370">
        <v>0.17424242424242425</v>
      </c>
      <c r="G53" s="3378">
        <v>6.2348484848484835</v>
      </c>
      <c r="H53" s="3376"/>
    </row>
    <row r="54" spans="1:8" s="179" customFormat="1" ht="12" customHeight="1" x14ac:dyDescent="0.35">
      <c r="A54" s="89" t="s">
        <v>63</v>
      </c>
      <c r="B54" s="2888" t="s">
        <v>62</v>
      </c>
      <c r="C54" s="2785">
        <v>185.99999999999994</v>
      </c>
      <c r="D54" s="3228">
        <v>0.59</v>
      </c>
      <c r="E54" s="3228">
        <v>0.16</v>
      </c>
      <c r="F54" s="3228">
        <v>0.25294117647058822</v>
      </c>
      <c r="G54" s="3368">
        <v>5.3</v>
      </c>
      <c r="H54" s="3376"/>
    </row>
    <row r="55" spans="1:8" s="179" customFormat="1" ht="12" customHeight="1" x14ac:dyDescent="0.35">
      <c r="A55" s="73" t="s">
        <v>61</v>
      </c>
      <c r="B55" s="3377" t="s">
        <v>60</v>
      </c>
      <c r="C55" s="3135">
        <v>25.000000000000004</v>
      </c>
      <c r="D55" s="3374">
        <v>0.49</v>
      </c>
      <c r="E55" s="3374">
        <v>0.16</v>
      </c>
      <c r="F55" s="3374">
        <v>0.35</v>
      </c>
      <c r="G55" s="3373">
        <v>4</v>
      </c>
      <c r="H55" s="3376"/>
    </row>
    <row r="56" spans="1:8" s="179" customFormat="1" ht="12" customHeight="1" thickBot="1" x14ac:dyDescent="0.4">
      <c r="A56" s="69"/>
      <c r="B56" s="2995" t="s">
        <v>59</v>
      </c>
      <c r="C56" s="181">
        <v>210.99999999999997</v>
      </c>
      <c r="D56" s="3234">
        <v>0.56999999999999995</v>
      </c>
      <c r="E56" s="3234">
        <v>0.16</v>
      </c>
      <c r="F56" s="3234">
        <v>0.24870466321243523</v>
      </c>
      <c r="G56" s="3352">
        <v>9.5699481865285012</v>
      </c>
      <c r="H56" s="3376"/>
    </row>
    <row r="57" spans="1:8" s="179" customFormat="1" ht="12" customHeight="1" x14ac:dyDescent="0.35">
      <c r="A57" s="177"/>
      <c r="B57" s="177"/>
      <c r="C57" s="177"/>
      <c r="D57" s="1223"/>
      <c r="E57" s="1223"/>
      <c r="F57" s="1223"/>
      <c r="G57" s="293" t="s">
        <v>201</v>
      </c>
      <c r="H57" s="3376"/>
    </row>
    <row r="58" spans="1:8" ht="15" customHeight="1" x14ac:dyDescent="0.35">
      <c r="H58" s="3375"/>
    </row>
    <row r="59" spans="1:8" ht="14.25" customHeight="1" x14ac:dyDescent="0.35">
      <c r="H59" s="3375"/>
    </row>
    <row r="60" spans="1:8" x14ac:dyDescent="0.35">
      <c r="H60" s="3375"/>
    </row>
    <row r="61" spans="1:8" x14ac:dyDescent="0.35">
      <c r="H61" s="3375"/>
    </row>
    <row r="62" spans="1:8" ht="14.25" customHeight="1" x14ac:dyDescent="0.35">
      <c r="H62" s="3375"/>
    </row>
    <row r="63" spans="1:8" x14ac:dyDescent="0.35">
      <c r="H63" s="3375"/>
    </row>
    <row r="64" spans="1:8" ht="14.25" customHeight="1" x14ac:dyDescent="0.35">
      <c r="A64"/>
      <c r="B64"/>
      <c r="C64"/>
      <c r="D64"/>
      <c r="E64"/>
      <c r="F64"/>
      <c r="H64" s="3375"/>
    </row>
    <row r="65" spans="1:8" ht="14.25" customHeight="1" x14ac:dyDescent="0.35">
      <c r="A65"/>
      <c r="B65"/>
      <c r="C65"/>
      <c r="D65"/>
      <c r="E65"/>
      <c r="F65"/>
      <c r="H65" s="3375"/>
    </row>
    <row r="66" spans="1:8" x14ac:dyDescent="0.35">
      <c r="A66"/>
      <c r="B66"/>
      <c r="C66"/>
      <c r="D66"/>
      <c r="E66"/>
      <c r="F66"/>
      <c r="H66" s="3375"/>
    </row>
    <row r="67" spans="1:8" ht="14.25" customHeight="1" x14ac:dyDescent="0.35">
      <c r="A67"/>
      <c r="B67"/>
      <c r="C67"/>
      <c r="D67"/>
      <c r="E67"/>
      <c r="F67"/>
      <c r="H67" s="3375"/>
    </row>
    <row r="68" spans="1:8" x14ac:dyDescent="0.35">
      <c r="A68"/>
      <c r="B68"/>
      <c r="C68"/>
      <c r="D68"/>
      <c r="E68"/>
      <c r="F68"/>
      <c r="H68" s="3375"/>
    </row>
    <row r="69" spans="1:8" x14ac:dyDescent="0.35">
      <c r="A69"/>
      <c r="B69"/>
      <c r="C69"/>
      <c r="D69"/>
      <c r="E69"/>
      <c r="F69"/>
      <c r="H69" s="3375"/>
    </row>
    <row r="70" spans="1:8" x14ac:dyDescent="0.35">
      <c r="A70"/>
      <c r="B70"/>
      <c r="C70"/>
      <c r="D70"/>
      <c r="E70"/>
      <c r="F70"/>
      <c r="H70" s="3375"/>
    </row>
    <row r="71" spans="1:8" x14ac:dyDescent="0.35">
      <c r="A71"/>
      <c r="B71"/>
      <c r="C71"/>
      <c r="D71"/>
      <c r="E71"/>
      <c r="F71"/>
      <c r="H71" s="3375"/>
    </row>
    <row r="72" spans="1:8" x14ac:dyDescent="0.35">
      <c r="A72"/>
      <c r="B72"/>
      <c r="C72"/>
      <c r="D72"/>
      <c r="E72"/>
      <c r="F72"/>
      <c r="H72" s="3375"/>
    </row>
    <row r="73" spans="1:8" x14ac:dyDescent="0.35">
      <c r="A73"/>
      <c r="B73"/>
      <c r="C73"/>
      <c r="D73"/>
      <c r="E73"/>
      <c r="F73"/>
      <c r="H73" s="3375"/>
    </row>
    <row r="74" spans="1:8" x14ac:dyDescent="0.35">
      <c r="A74"/>
      <c r="B74"/>
      <c r="C74"/>
      <c r="D74"/>
      <c r="E74"/>
      <c r="F74"/>
      <c r="H74" s="3375"/>
    </row>
    <row r="75" spans="1:8" x14ac:dyDescent="0.35">
      <c r="A75"/>
      <c r="B75"/>
      <c r="C75"/>
      <c r="D75"/>
      <c r="E75"/>
      <c r="F75"/>
      <c r="H75" s="3375"/>
    </row>
    <row r="76" spans="1:8" x14ac:dyDescent="0.35">
      <c r="A76"/>
      <c r="B76"/>
      <c r="C76"/>
      <c r="D76"/>
      <c r="E76"/>
      <c r="F76"/>
      <c r="H76" s="3375"/>
    </row>
    <row r="77" spans="1:8" x14ac:dyDescent="0.35">
      <c r="A77"/>
      <c r="B77"/>
      <c r="C77"/>
      <c r="D77"/>
      <c r="E77"/>
      <c r="F77"/>
      <c r="H77" s="3375"/>
    </row>
    <row r="78" spans="1:8" x14ac:dyDescent="0.35">
      <c r="A78"/>
      <c r="B78"/>
      <c r="C78"/>
      <c r="D78"/>
      <c r="E78"/>
      <c r="F78"/>
      <c r="H78" s="3375"/>
    </row>
    <row r="79" spans="1:8" x14ac:dyDescent="0.35">
      <c r="A79"/>
      <c r="B79"/>
      <c r="C79"/>
      <c r="D79"/>
      <c r="E79"/>
      <c r="F79"/>
      <c r="H79" s="3375"/>
    </row>
    <row r="80" spans="1:8" x14ac:dyDescent="0.35">
      <c r="A80"/>
      <c r="B80"/>
      <c r="C80"/>
      <c r="D80"/>
      <c r="E80"/>
      <c r="F80"/>
      <c r="H80" s="3375"/>
    </row>
    <row r="81" spans="1:8" x14ac:dyDescent="0.35">
      <c r="A81"/>
      <c r="B81"/>
      <c r="C81"/>
      <c r="D81"/>
      <c r="E81"/>
      <c r="F81"/>
      <c r="H81" s="3375"/>
    </row>
    <row r="82" spans="1:8" x14ac:dyDescent="0.35">
      <c r="A82"/>
      <c r="B82"/>
      <c r="C82"/>
      <c r="D82"/>
      <c r="E82"/>
      <c r="F82"/>
      <c r="H82" s="3375"/>
    </row>
    <row r="83" spans="1:8" x14ac:dyDescent="0.35">
      <c r="A83"/>
      <c r="B83"/>
      <c r="C83"/>
      <c r="D83"/>
      <c r="E83"/>
      <c r="F83"/>
      <c r="H83" s="3375"/>
    </row>
    <row r="84" spans="1:8" x14ac:dyDescent="0.35">
      <c r="A84"/>
      <c r="B84"/>
      <c r="C84"/>
      <c r="D84"/>
      <c r="E84"/>
      <c r="F84"/>
      <c r="H84" s="3375"/>
    </row>
    <row r="85" spans="1:8" x14ac:dyDescent="0.35">
      <c r="A85"/>
      <c r="B85"/>
      <c r="C85"/>
      <c r="D85"/>
      <c r="E85"/>
      <c r="F85"/>
      <c r="H85" s="3375"/>
    </row>
    <row r="86" spans="1:8" x14ac:dyDescent="0.35">
      <c r="A86"/>
      <c r="B86"/>
      <c r="C86"/>
      <c r="D86"/>
      <c r="E86"/>
      <c r="F86"/>
      <c r="H86" s="3375"/>
    </row>
    <row r="87" spans="1:8" x14ac:dyDescent="0.35">
      <c r="A87"/>
      <c r="B87"/>
      <c r="C87"/>
      <c r="D87"/>
      <c r="E87"/>
      <c r="F87"/>
      <c r="H87" s="3375"/>
    </row>
    <row r="88" spans="1:8" x14ac:dyDescent="0.35">
      <c r="A88"/>
      <c r="B88"/>
      <c r="C88"/>
      <c r="D88"/>
      <c r="E88"/>
      <c r="F88"/>
      <c r="H88" s="3375"/>
    </row>
    <row r="89" spans="1:8" x14ac:dyDescent="0.35">
      <c r="A89"/>
      <c r="B89"/>
      <c r="C89"/>
      <c r="D89"/>
      <c r="E89"/>
      <c r="F89"/>
      <c r="H89" s="3375"/>
    </row>
    <row r="90" spans="1:8" x14ac:dyDescent="0.35">
      <c r="A90"/>
      <c r="B90"/>
      <c r="C90"/>
      <c r="D90"/>
      <c r="E90"/>
      <c r="F90"/>
      <c r="H90" s="3375"/>
    </row>
    <row r="91" spans="1:8" x14ac:dyDescent="0.35">
      <c r="A91"/>
      <c r="B91"/>
      <c r="C91"/>
      <c r="D91"/>
      <c r="E91"/>
      <c r="F91"/>
      <c r="H91" s="3375"/>
    </row>
    <row r="92" spans="1:8" x14ac:dyDescent="0.35">
      <c r="A92"/>
      <c r="B92"/>
      <c r="C92"/>
      <c r="D92"/>
      <c r="E92"/>
      <c r="F92"/>
      <c r="H92" s="3375"/>
    </row>
    <row r="93" spans="1:8" x14ac:dyDescent="0.35">
      <c r="A93"/>
      <c r="B93"/>
      <c r="C93"/>
      <c r="D93"/>
      <c r="E93"/>
      <c r="F93"/>
      <c r="H93" s="3375"/>
    </row>
    <row r="94" spans="1:8" x14ac:dyDescent="0.35">
      <c r="A94"/>
      <c r="B94"/>
      <c r="C94"/>
      <c r="D94"/>
      <c r="E94"/>
      <c r="F94"/>
      <c r="H94" s="3375"/>
    </row>
    <row r="95" spans="1:8" x14ac:dyDescent="0.35">
      <c r="A95"/>
      <c r="B95"/>
      <c r="C95"/>
      <c r="D95"/>
      <c r="E95"/>
      <c r="F95"/>
      <c r="H95" s="3375"/>
    </row>
    <row r="96" spans="1:8" x14ac:dyDescent="0.35">
      <c r="A96"/>
      <c r="B96"/>
      <c r="C96"/>
      <c r="D96"/>
      <c r="E96"/>
      <c r="F96"/>
      <c r="H96" s="3375"/>
    </row>
    <row r="97" spans="1:8" x14ac:dyDescent="0.35">
      <c r="A97"/>
      <c r="B97"/>
      <c r="C97"/>
      <c r="D97"/>
      <c r="E97"/>
      <c r="F97"/>
      <c r="H97" s="3375"/>
    </row>
    <row r="98" spans="1:8" x14ac:dyDescent="0.35">
      <c r="A98"/>
      <c r="B98"/>
      <c r="C98"/>
      <c r="D98"/>
      <c r="E98"/>
      <c r="F98"/>
      <c r="H98" s="3375"/>
    </row>
    <row r="99" spans="1:8" x14ac:dyDescent="0.35">
      <c r="A99"/>
      <c r="B99"/>
      <c r="C99"/>
      <c r="D99"/>
      <c r="E99"/>
      <c r="F99"/>
      <c r="H99" s="3375"/>
    </row>
    <row r="100" spans="1:8" x14ac:dyDescent="0.35">
      <c r="A100"/>
      <c r="B100"/>
      <c r="C100"/>
      <c r="D100"/>
      <c r="E100"/>
      <c r="F100"/>
      <c r="H100" s="3375"/>
    </row>
    <row r="101" spans="1:8" x14ac:dyDescent="0.35">
      <c r="A101"/>
      <c r="B101"/>
      <c r="C101"/>
      <c r="D101"/>
      <c r="E101"/>
      <c r="F101"/>
      <c r="H101" s="3375"/>
    </row>
    <row r="102" spans="1:8" x14ac:dyDescent="0.35">
      <c r="A102"/>
      <c r="B102"/>
      <c r="C102"/>
      <c r="D102"/>
      <c r="E102"/>
      <c r="F102"/>
      <c r="H102" s="3375"/>
    </row>
    <row r="103" spans="1:8" x14ac:dyDescent="0.35">
      <c r="A103"/>
      <c r="B103"/>
      <c r="C103"/>
      <c r="D103"/>
      <c r="E103"/>
      <c r="F103"/>
      <c r="H103" s="3375"/>
    </row>
    <row r="104" spans="1:8" x14ac:dyDescent="0.35">
      <c r="A104"/>
      <c r="B104"/>
      <c r="C104"/>
      <c r="D104"/>
      <c r="E104"/>
      <c r="F104"/>
      <c r="H104" s="3375"/>
    </row>
    <row r="105" spans="1:8" x14ac:dyDescent="0.35">
      <c r="A105"/>
      <c r="B105"/>
      <c r="C105"/>
      <c r="D105"/>
      <c r="E105"/>
      <c r="F105"/>
      <c r="H105" s="3375"/>
    </row>
    <row r="106" spans="1:8" x14ac:dyDescent="0.35">
      <c r="A106"/>
      <c r="B106"/>
      <c r="C106"/>
      <c r="D106"/>
      <c r="E106"/>
      <c r="F106"/>
      <c r="H106" s="3375"/>
    </row>
    <row r="107" spans="1:8" x14ac:dyDescent="0.35">
      <c r="A107"/>
      <c r="B107"/>
      <c r="C107"/>
      <c r="D107"/>
      <c r="E107"/>
      <c r="F107"/>
      <c r="H107" s="3375"/>
    </row>
    <row r="108" spans="1:8" x14ac:dyDescent="0.35">
      <c r="A108"/>
      <c r="B108"/>
      <c r="C108"/>
      <c r="D108"/>
      <c r="E108"/>
      <c r="F108"/>
      <c r="H108" s="3375"/>
    </row>
    <row r="109" spans="1:8" x14ac:dyDescent="0.35">
      <c r="A109"/>
      <c r="B109"/>
      <c r="C109"/>
      <c r="D109"/>
      <c r="E109"/>
      <c r="F109"/>
      <c r="H109" s="3375"/>
    </row>
    <row r="110" spans="1:8" x14ac:dyDescent="0.35">
      <c r="A110"/>
      <c r="B110"/>
      <c r="C110"/>
      <c r="D110"/>
      <c r="E110"/>
      <c r="F110"/>
      <c r="H110" s="3375"/>
    </row>
    <row r="111" spans="1:8" x14ac:dyDescent="0.35">
      <c r="A111"/>
      <c r="B111"/>
      <c r="C111"/>
      <c r="D111"/>
      <c r="E111"/>
      <c r="F111"/>
      <c r="H111" s="3375"/>
    </row>
    <row r="112" spans="1:8" x14ac:dyDescent="0.35">
      <c r="A112"/>
      <c r="B112"/>
      <c r="C112"/>
      <c r="D112"/>
      <c r="E112"/>
      <c r="F112"/>
      <c r="H112" s="3375"/>
    </row>
    <row r="113" spans="1:8" x14ac:dyDescent="0.35">
      <c r="A113"/>
      <c r="B113"/>
      <c r="C113"/>
      <c r="D113"/>
      <c r="E113"/>
      <c r="F113"/>
      <c r="H113" s="3375"/>
    </row>
    <row r="114" spans="1:8" x14ac:dyDescent="0.35">
      <c r="A114"/>
      <c r="B114"/>
      <c r="C114"/>
      <c r="D114"/>
      <c r="E114"/>
      <c r="F114"/>
      <c r="H114" s="3375"/>
    </row>
    <row r="115" spans="1:8" x14ac:dyDescent="0.35">
      <c r="A115"/>
      <c r="B115"/>
      <c r="C115"/>
      <c r="D115"/>
      <c r="E115"/>
      <c r="F115"/>
    </row>
  </sheetData>
  <mergeCells count="5">
    <mergeCell ref="A7:B7"/>
    <mergeCell ref="A3:B6"/>
    <mergeCell ref="C3:G4"/>
    <mergeCell ref="A2:G2"/>
    <mergeCell ref="A1:G1"/>
  </mergeCells>
  <conditionalFormatting sqref="D7:G56">
    <cfRule type="expression" dxfId="538" priority="2">
      <formula>D7&lt;0.005</formula>
    </cfRule>
  </conditionalFormatting>
  <conditionalFormatting sqref="D7:G56">
    <cfRule type="expression" dxfId="53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8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גיליון175">
    <tabColor rgb="FFFFC000"/>
  </sheetPr>
  <dimension ref="A1:H101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8.6328125" style="734" customWidth="1"/>
    <col min="2" max="2" width="32.7265625" style="734" customWidth="1"/>
    <col min="3" max="3" width="15.7265625" style="734" customWidth="1"/>
    <col min="4" max="4" width="19.08984375" style="1204" bestFit="1" customWidth="1"/>
    <col min="5" max="5" width="19.26953125" style="1204" customWidth="1"/>
    <col min="6" max="6" width="16.453125" style="1204" customWidth="1"/>
    <col min="7" max="7" width="21.36328125" bestFit="1" customWidth="1"/>
  </cols>
  <sheetData>
    <row r="1" spans="1:8" ht="15.75" customHeight="1" x14ac:dyDescent="0.35">
      <c r="A1" s="6345" t="s">
        <v>1391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1390</v>
      </c>
      <c r="B2" s="6345"/>
      <c r="C2" s="6345"/>
      <c r="D2" s="6345"/>
      <c r="E2" s="6345"/>
      <c r="F2" s="6345"/>
      <c r="G2" s="6345"/>
    </row>
    <row r="3" spans="1:8" ht="22" customHeight="1" x14ac:dyDescent="0.35">
      <c r="A3" s="6362"/>
      <c r="B3" s="7141"/>
      <c r="C3" s="6536" t="s">
        <v>622</v>
      </c>
      <c r="D3" s="6570"/>
      <c r="E3" s="6570"/>
      <c r="F3" s="6570"/>
      <c r="G3" s="6571"/>
    </row>
    <row r="4" spans="1:8" ht="22" customHeight="1" thickBot="1" x14ac:dyDescent="0.4">
      <c r="A4" s="7171"/>
      <c r="B4" s="7172"/>
      <c r="C4" s="6572"/>
      <c r="D4" s="6573"/>
      <c r="E4" s="6573"/>
      <c r="F4" s="6573"/>
      <c r="G4" s="6574"/>
    </row>
    <row r="5" spans="1:8" ht="22" customHeight="1" x14ac:dyDescent="0.35">
      <c r="A5" s="7171"/>
      <c r="B5" s="7172"/>
      <c r="C5" s="1222" t="s">
        <v>55</v>
      </c>
      <c r="D5" s="1257" t="s">
        <v>609</v>
      </c>
      <c r="E5" s="1256" t="s">
        <v>608</v>
      </c>
      <c r="F5" s="1257" t="s">
        <v>129</v>
      </c>
      <c r="G5" s="1256" t="s">
        <v>613</v>
      </c>
      <c r="H5" s="3383"/>
    </row>
    <row r="6" spans="1:8" ht="22" customHeight="1" thickBot="1" x14ac:dyDescent="0.4">
      <c r="A6" s="6364"/>
      <c r="B6" s="6365"/>
      <c r="C6" s="1219" t="s">
        <v>49</v>
      </c>
      <c r="D6" s="1255" t="s">
        <v>607</v>
      </c>
      <c r="E6" s="791" t="s">
        <v>606</v>
      </c>
      <c r="F6" s="1255" t="s">
        <v>124</v>
      </c>
      <c r="G6" s="791" t="s">
        <v>612</v>
      </c>
      <c r="H6" s="3383"/>
    </row>
    <row r="7" spans="1:8" s="706" customFormat="1" ht="17.5" customHeight="1" thickBot="1" x14ac:dyDescent="0.4">
      <c r="A7" s="6664" t="s">
        <v>59</v>
      </c>
      <c r="B7" s="7170"/>
      <c r="C7" s="3430">
        <v>1684.0000000000005</v>
      </c>
      <c r="D7" s="1380">
        <v>0.72848424266175937</v>
      </c>
      <c r="E7" s="1380">
        <v>4.6330696590685436E-2</v>
      </c>
      <c r="F7" s="1380">
        <v>0.22518506074755532</v>
      </c>
      <c r="G7" s="3429">
        <v>3.7483197351863038</v>
      </c>
      <c r="H7" s="3384"/>
    </row>
    <row r="8" spans="1:8" s="706" customFormat="1" ht="17.5" customHeight="1" x14ac:dyDescent="0.35">
      <c r="A8" s="3428" t="s">
        <v>123</v>
      </c>
      <c r="B8" s="3427" t="s">
        <v>122</v>
      </c>
      <c r="C8" s="3404">
        <v>119.00000000000001</v>
      </c>
      <c r="D8" s="3391">
        <v>0.61645233029324953</v>
      </c>
      <c r="E8" s="3391">
        <v>0.15302692431267778</v>
      </c>
      <c r="F8" s="3391">
        <v>0.23052074539407275</v>
      </c>
      <c r="G8" s="3403">
        <v>5.5540165917395781</v>
      </c>
      <c r="H8" s="3384"/>
    </row>
    <row r="9" spans="1:8" s="706" customFormat="1" ht="17.5" customHeight="1" x14ac:dyDescent="0.35">
      <c r="A9" s="520" t="s">
        <v>121</v>
      </c>
      <c r="B9" s="3425" t="s">
        <v>120</v>
      </c>
      <c r="C9" s="3411">
        <v>77</v>
      </c>
      <c r="D9" s="3415">
        <v>0.51095710846308828</v>
      </c>
      <c r="E9" s="3415">
        <v>1.8661200430483464E-2</v>
      </c>
      <c r="F9" s="3415">
        <v>0.47038169110642863</v>
      </c>
      <c r="G9" s="3409">
        <v>3.2717450014906944</v>
      </c>
      <c r="H9" s="3384"/>
    </row>
    <row r="10" spans="1:8" s="706" customFormat="1" ht="17.5" customHeight="1" x14ac:dyDescent="0.35">
      <c r="A10" s="3424"/>
      <c r="B10" s="3425" t="s">
        <v>119</v>
      </c>
      <c r="C10" s="3411">
        <v>174.00000000000011</v>
      </c>
      <c r="D10" s="3415">
        <v>0.79622032761858474</v>
      </c>
      <c r="E10" s="3415">
        <v>6.0870099317774713E-2</v>
      </c>
      <c r="F10" s="3415">
        <v>0.14290957306364022</v>
      </c>
      <c r="G10" s="3409">
        <v>4.9730652468375389</v>
      </c>
      <c r="H10" s="3384"/>
    </row>
    <row r="11" spans="1:8" s="706" customFormat="1" ht="17.5" customHeight="1" x14ac:dyDescent="0.35">
      <c r="A11" s="3424"/>
      <c r="B11" s="3425" t="s">
        <v>118</v>
      </c>
      <c r="C11" s="3411">
        <v>54.000000000000007</v>
      </c>
      <c r="D11" s="3415">
        <v>0.80465650202923045</v>
      </c>
      <c r="E11" s="3415">
        <v>1.5754886929550439E-2</v>
      </c>
      <c r="F11" s="3415">
        <v>0.17958861104121876</v>
      </c>
      <c r="G11" s="3409">
        <v>3.0836084594289894</v>
      </c>
      <c r="H11" s="3384"/>
    </row>
    <row r="12" spans="1:8" s="706" customFormat="1" ht="17.5" customHeight="1" x14ac:dyDescent="0.35">
      <c r="A12" s="3424"/>
      <c r="B12" s="3425" t="s">
        <v>111</v>
      </c>
      <c r="C12" s="3411">
        <v>26.000000000000004</v>
      </c>
      <c r="D12" s="3415">
        <v>0.71739945926830984</v>
      </c>
      <c r="E12" s="3415">
        <v>0</v>
      </c>
      <c r="F12" s="3415">
        <v>0.28260054073169028</v>
      </c>
      <c r="G12" s="3426">
        <v>2.4439186464169755</v>
      </c>
      <c r="H12" s="3384"/>
    </row>
    <row r="13" spans="1:8" s="706" customFormat="1" ht="17.5" customHeight="1" x14ac:dyDescent="0.35">
      <c r="A13" s="3424"/>
      <c r="B13" s="3425" t="s">
        <v>110</v>
      </c>
      <c r="C13" s="3411">
        <v>39</v>
      </c>
      <c r="D13" s="3415">
        <v>0.56311687012310396</v>
      </c>
      <c r="E13" s="3415">
        <v>1.0135054058816269E-2</v>
      </c>
      <c r="F13" s="3415">
        <v>0.42674807581807966</v>
      </c>
      <c r="G13" s="3409">
        <v>5.1602663464415741</v>
      </c>
      <c r="H13" s="3384"/>
    </row>
    <row r="14" spans="1:8" s="706" customFormat="1" ht="17.5" customHeight="1" x14ac:dyDescent="0.35">
      <c r="A14" s="3424"/>
      <c r="B14" s="3425" t="s">
        <v>105</v>
      </c>
      <c r="C14" s="3411">
        <v>60</v>
      </c>
      <c r="D14" s="3415">
        <v>0.73147355252791257</v>
      </c>
      <c r="E14" s="3415">
        <v>8.3093796565145012E-2</v>
      </c>
      <c r="F14" s="3415">
        <v>0.18543265090694255</v>
      </c>
      <c r="G14" s="3409">
        <v>6.6190668547454052</v>
      </c>
      <c r="H14" s="3384"/>
    </row>
    <row r="15" spans="1:8" s="706" customFormat="1" ht="17.5" customHeight="1" x14ac:dyDescent="0.35">
      <c r="A15" s="3424"/>
      <c r="B15" s="3423" t="s">
        <v>1389</v>
      </c>
      <c r="C15" s="3422">
        <v>28.999999999999996</v>
      </c>
      <c r="D15" s="3421">
        <v>0.52271714336347352</v>
      </c>
      <c r="E15" s="3421">
        <v>5.5613812458919082E-2</v>
      </c>
      <c r="F15" s="3421">
        <v>0.42166904417760726</v>
      </c>
      <c r="G15" s="3420">
        <v>3.8101688433878524</v>
      </c>
      <c r="H15" s="3384"/>
    </row>
    <row r="16" spans="1:8" s="706" customFormat="1" ht="17.5" customHeight="1" thickBot="1" x14ac:dyDescent="0.4">
      <c r="A16" s="3419"/>
      <c r="B16" s="3418" t="s">
        <v>59</v>
      </c>
      <c r="C16" s="3399">
        <v>731.99999999999977</v>
      </c>
      <c r="D16" s="3388">
        <v>0.66637409476265252</v>
      </c>
      <c r="E16" s="3388">
        <v>6.4490360598264893E-2</v>
      </c>
      <c r="F16" s="3388">
        <v>0.26913554463908279</v>
      </c>
      <c r="G16" s="1334">
        <v>4.5380368122040178</v>
      </c>
      <c r="H16" s="3384"/>
    </row>
    <row r="17" spans="1:8" s="706" customFormat="1" ht="17.5" customHeight="1" x14ac:dyDescent="0.35">
      <c r="A17" s="1333" t="s">
        <v>98</v>
      </c>
      <c r="B17" s="3417" t="s">
        <v>97</v>
      </c>
      <c r="C17" s="3404">
        <v>595.00000000000045</v>
      </c>
      <c r="D17" s="3391">
        <v>0.82578171513025467</v>
      </c>
      <c r="E17" s="3391">
        <v>1.1966456473694575E-2</v>
      </c>
      <c r="F17" s="3391">
        <v>0.16225182839604976</v>
      </c>
      <c r="G17" s="3403">
        <v>2.4075294936628286</v>
      </c>
      <c r="H17" s="3384"/>
    </row>
    <row r="18" spans="1:8" s="706" customFormat="1" ht="17.5" customHeight="1" x14ac:dyDescent="0.35">
      <c r="A18" s="509" t="s">
        <v>96</v>
      </c>
      <c r="B18" s="3416" t="s">
        <v>95</v>
      </c>
      <c r="C18" s="3411">
        <v>56.999999999999993</v>
      </c>
      <c r="D18" s="3415">
        <v>0.90836984483778205</v>
      </c>
      <c r="E18" s="3415">
        <v>0</v>
      </c>
      <c r="F18" s="3415">
        <v>9.1630155162218008E-2</v>
      </c>
      <c r="G18" s="3409">
        <v>2.9113631107973901</v>
      </c>
      <c r="H18" s="3384"/>
    </row>
    <row r="19" spans="1:8" s="706" customFormat="1" ht="17.5" customHeight="1" thickBot="1" x14ac:dyDescent="0.4">
      <c r="A19" s="3414"/>
      <c r="B19" s="3396" t="s">
        <v>59</v>
      </c>
      <c r="C19" s="3408">
        <v>661</v>
      </c>
      <c r="D19" s="3394">
        <v>0.83573170585121315</v>
      </c>
      <c r="E19" s="3394">
        <v>1.0683115886589904E-2</v>
      </c>
      <c r="F19" s="3394">
        <v>0.1535851782621937</v>
      </c>
      <c r="G19" s="3406">
        <v>2.4603504211371194</v>
      </c>
      <c r="H19" s="3384"/>
    </row>
    <row r="20" spans="1:8" s="706" customFormat="1" ht="17.5" customHeight="1" x14ac:dyDescent="0.35">
      <c r="A20" s="3413" t="s">
        <v>92</v>
      </c>
      <c r="B20" s="502" t="s">
        <v>91</v>
      </c>
      <c r="C20" s="3404">
        <v>41.999999999999993</v>
      </c>
      <c r="D20" s="3278">
        <v>0.68543630609803841</v>
      </c>
      <c r="E20" s="3278">
        <v>3.0153338059979874E-2</v>
      </c>
      <c r="F20" s="3278">
        <v>0.28441035584198154</v>
      </c>
      <c r="G20" s="3403">
        <v>2.5263011378181264</v>
      </c>
      <c r="H20" s="3384"/>
    </row>
    <row r="21" spans="1:8" s="706" customFormat="1" ht="17.5" customHeight="1" x14ac:dyDescent="0.35">
      <c r="A21" s="503" t="s">
        <v>205</v>
      </c>
      <c r="B21" s="3412" t="s">
        <v>89</v>
      </c>
      <c r="C21" s="3411">
        <v>49</v>
      </c>
      <c r="D21" s="3410">
        <v>0.80159086106353383</v>
      </c>
      <c r="E21" s="3410">
        <v>0</v>
      </c>
      <c r="F21" s="3410">
        <v>0.19840913893646625</v>
      </c>
      <c r="G21" s="3409">
        <v>3.0548879083950551</v>
      </c>
      <c r="H21" s="3384"/>
    </row>
    <row r="22" spans="1:8" s="706" customFormat="1" ht="17.5" customHeight="1" thickBot="1" x14ac:dyDescent="0.4">
      <c r="A22" s="503"/>
      <c r="B22" s="3396" t="s">
        <v>59</v>
      </c>
      <c r="C22" s="3408">
        <v>104</v>
      </c>
      <c r="D22" s="3407">
        <v>0.73479579369835291</v>
      </c>
      <c r="E22" s="3407">
        <v>2.5354952353975412E-2</v>
      </c>
      <c r="F22" s="3407">
        <v>0.23984925394767193</v>
      </c>
      <c r="G22" s="3406">
        <v>3.2679436852937935</v>
      </c>
      <c r="H22" s="3384"/>
    </row>
    <row r="23" spans="1:8" s="706" customFormat="1" ht="17.5" customHeight="1" x14ac:dyDescent="0.35">
      <c r="A23" s="3405" t="s">
        <v>85</v>
      </c>
      <c r="B23" s="3392" t="s">
        <v>84</v>
      </c>
      <c r="C23" s="3404">
        <v>36.000000000000007</v>
      </c>
      <c r="D23" s="3147">
        <v>0.88806040125011532</v>
      </c>
      <c r="E23" s="3147">
        <v>0</v>
      </c>
      <c r="F23" s="3147">
        <v>0.11193959874988439</v>
      </c>
      <c r="G23" s="3403">
        <v>1.8409567361056338</v>
      </c>
      <c r="H23" s="3384"/>
    </row>
    <row r="24" spans="1:8" s="706" customFormat="1" ht="17.5" customHeight="1" x14ac:dyDescent="0.35">
      <c r="A24" s="509" t="s">
        <v>83</v>
      </c>
      <c r="B24" s="3402" t="s">
        <v>71</v>
      </c>
      <c r="C24" s="3401">
        <v>47.000000000000007</v>
      </c>
      <c r="D24" s="3174">
        <v>0.92290034410777255</v>
      </c>
      <c r="E24" s="3174">
        <v>5.740785183550294E-2</v>
      </c>
      <c r="F24" s="3174">
        <v>1.9691804056724597E-2</v>
      </c>
      <c r="G24" s="3400">
        <v>2.7051493482974198</v>
      </c>
      <c r="H24" s="3384"/>
    </row>
    <row r="25" spans="1:8" s="706" customFormat="1" ht="17.5" customHeight="1" thickBot="1" x14ac:dyDescent="0.4">
      <c r="A25" s="509"/>
      <c r="B25" s="3389" t="s">
        <v>59</v>
      </c>
      <c r="C25" s="3399">
        <v>100.00000000000004</v>
      </c>
      <c r="D25" s="1335">
        <v>0.87020698690596232</v>
      </c>
      <c r="E25" s="1335">
        <v>2.8307106282279185E-2</v>
      </c>
      <c r="F25" s="1335">
        <v>0.10148590681175848</v>
      </c>
      <c r="G25" s="1334">
        <v>2.2880915866429952</v>
      </c>
      <c r="H25" s="3384"/>
    </row>
    <row r="26" spans="1:8" s="706" customFormat="1" ht="17.5" customHeight="1" x14ac:dyDescent="0.35">
      <c r="A26" s="485" t="s">
        <v>70</v>
      </c>
      <c r="B26" s="488" t="s">
        <v>65</v>
      </c>
      <c r="C26" s="483">
        <v>26.000000000000011</v>
      </c>
      <c r="D26" s="3398">
        <v>0.89229564241543047</v>
      </c>
      <c r="E26" s="3398">
        <v>0.10770435758456937</v>
      </c>
      <c r="F26" s="3398">
        <v>0</v>
      </c>
      <c r="G26" s="3397">
        <v>3.2739570862558596</v>
      </c>
      <c r="H26" s="3384"/>
    </row>
    <row r="27" spans="1:8" s="706" customFormat="1" ht="17.5" customHeight="1" thickBot="1" x14ac:dyDescent="0.4">
      <c r="A27" s="509" t="s">
        <v>68</v>
      </c>
      <c r="B27" s="3396" t="s">
        <v>59</v>
      </c>
      <c r="C27" s="3395">
        <v>42.000000000000014</v>
      </c>
      <c r="D27" s="3394">
        <v>0.91313423510605984</v>
      </c>
      <c r="E27" s="3394">
        <v>5.6488043796794889E-2</v>
      </c>
      <c r="F27" s="3394">
        <v>3.0377721097145666E-2</v>
      </c>
      <c r="G27" s="3393">
        <v>2.7221695398217038</v>
      </c>
      <c r="H27" s="3384"/>
    </row>
    <row r="28" spans="1:8" s="706" customFormat="1" ht="17.5" customHeight="1" x14ac:dyDescent="0.35">
      <c r="A28" s="485" t="s">
        <v>63</v>
      </c>
      <c r="B28" s="3392" t="s">
        <v>62</v>
      </c>
      <c r="C28" s="2770">
        <v>34</v>
      </c>
      <c r="D28" s="3391">
        <v>0.62969954373298442</v>
      </c>
      <c r="E28" s="3391">
        <v>5.4792411493768414E-2</v>
      </c>
      <c r="F28" s="3391">
        <v>0.31550804477324706</v>
      </c>
      <c r="G28" s="3390">
        <v>2.47798982419611</v>
      </c>
      <c r="H28" s="3384"/>
    </row>
    <row r="29" spans="1:8" s="706" customFormat="1" ht="17.5" customHeight="1" thickBot="1" x14ac:dyDescent="0.4">
      <c r="A29" s="480" t="s">
        <v>61</v>
      </c>
      <c r="B29" s="3389" t="s">
        <v>59</v>
      </c>
      <c r="C29" s="478">
        <v>40</v>
      </c>
      <c r="D29" s="3388">
        <v>0.58971253844159355</v>
      </c>
      <c r="E29" s="3388">
        <v>5.9456827027868274E-2</v>
      </c>
      <c r="F29" s="3388">
        <v>0.35083063453053809</v>
      </c>
      <c r="G29" s="3387">
        <v>2.4629404095450225</v>
      </c>
      <c r="H29" s="3384"/>
    </row>
    <row r="30" spans="1:8" s="706" customFormat="1" ht="17.5" customHeight="1" x14ac:dyDescent="0.35">
      <c r="A30" s="326"/>
      <c r="B30" s="326"/>
      <c r="C30" s="326"/>
      <c r="D30" s="3386"/>
      <c r="E30" s="3386"/>
      <c r="F30" s="3386"/>
      <c r="G30" s="3385" t="s">
        <v>201</v>
      </c>
      <c r="H30" s="3384"/>
    </row>
    <row r="31" spans="1:8" s="179" customFormat="1" ht="12" customHeight="1" x14ac:dyDescent="0.35">
      <c r="A31" s="734"/>
      <c r="B31" s="734"/>
      <c r="C31" s="734"/>
      <c r="D31" s="1204"/>
      <c r="E31" s="1204"/>
      <c r="F31" s="1204"/>
      <c r="G31" s="1229"/>
      <c r="H31" s="3383"/>
    </row>
    <row r="32" spans="1:8" s="179" customFormat="1" ht="12" customHeight="1" x14ac:dyDescent="0.35">
      <c r="A32" s="734"/>
      <c r="B32" s="734"/>
      <c r="C32" s="734"/>
      <c r="D32" s="1204"/>
      <c r="E32" s="1204"/>
      <c r="F32" s="1204"/>
      <c r="G32" s="1229"/>
      <c r="H32" s="3383"/>
    </row>
    <row r="33" spans="1:8" s="179" customFormat="1" ht="12" customHeight="1" x14ac:dyDescent="0.35">
      <c r="A33" s="734"/>
      <c r="B33" s="734"/>
      <c r="C33" s="734"/>
      <c r="D33" s="1204"/>
      <c r="E33" s="1204"/>
      <c r="F33" s="1204"/>
      <c r="G33" s="1229"/>
      <c r="H33" s="3383"/>
    </row>
    <row r="34" spans="1:8" s="179" customFormat="1" ht="12" customHeight="1" x14ac:dyDescent="0.35">
      <c r="A34" s="734"/>
      <c r="B34" s="734"/>
      <c r="C34" s="734"/>
      <c r="D34" s="1204"/>
      <c r="E34" s="1204"/>
      <c r="F34" s="1204"/>
      <c r="G34" s="1229"/>
      <c r="H34" s="3383"/>
    </row>
    <row r="35" spans="1:8" s="179" customFormat="1" ht="12" customHeight="1" x14ac:dyDescent="0.35">
      <c r="A35" s="734"/>
      <c r="B35" s="734"/>
      <c r="C35" s="734"/>
      <c r="D35" s="1204"/>
      <c r="E35" s="1204"/>
      <c r="F35" s="1204"/>
      <c r="G35" s="1229"/>
      <c r="H35" s="3383"/>
    </row>
    <row r="36" spans="1:8" s="179" customFormat="1" ht="12" customHeight="1" x14ac:dyDescent="0.35">
      <c r="A36" s="734"/>
      <c r="B36" s="734"/>
      <c r="C36" s="734"/>
      <c r="D36" s="1204"/>
      <c r="E36" s="1204"/>
      <c r="F36" s="1204"/>
      <c r="G36" s="1229"/>
      <c r="H36" s="3383"/>
    </row>
    <row r="37" spans="1:8" s="179" customFormat="1" ht="12" customHeight="1" x14ac:dyDescent="0.35">
      <c r="A37" s="734"/>
      <c r="B37" s="734"/>
      <c r="C37" s="734"/>
      <c r="D37" s="1204"/>
      <c r="E37" s="1204"/>
      <c r="F37" s="1204"/>
      <c r="G37" s="1229"/>
      <c r="H37" s="3383"/>
    </row>
    <row r="38" spans="1:8" s="179" customFormat="1" ht="12" customHeight="1" x14ac:dyDescent="0.35">
      <c r="A38" s="734"/>
      <c r="B38" s="734"/>
      <c r="C38" s="734"/>
      <c r="D38" s="1204"/>
      <c r="E38" s="1204"/>
      <c r="F38" s="1204"/>
      <c r="G38" s="1229"/>
      <c r="H38" s="3383"/>
    </row>
    <row r="39" spans="1:8" s="179" customFormat="1" ht="12" customHeight="1" x14ac:dyDescent="0.35">
      <c r="A39" s="734"/>
      <c r="B39" s="734"/>
      <c r="C39" s="734"/>
      <c r="D39" s="1204"/>
      <c r="E39" s="1204"/>
      <c r="F39" s="1204"/>
      <c r="G39" s="1229"/>
      <c r="H39" s="3383"/>
    </row>
    <row r="40" spans="1:8" s="179" customFormat="1" ht="12" customHeight="1" x14ac:dyDescent="0.35">
      <c r="A40" s="734"/>
      <c r="B40" s="734"/>
      <c r="C40" s="734"/>
      <c r="D40" s="1204"/>
      <c r="E40" s="1204"/>
      <c r="F40" s="1204"/>
      <c r="G40" s="1229"/>
      <c r="H40" s="3383"/>
    </row>
    <row r="41" spans="1:8" s="179" customFormat="1" ht="12" customHeight="1" x14ac:dyDescent="0.35">
      <c r="A41" s="734"/>
      <c r="B41" s="734"/>
      <c r="C41" s="734"/>
      <c r="D41" s="1204"/>
      <c r="E41" s="1204"/>
      <c r="F41" s="1204"/>
      <c r="G41" s="1229"/>
      <c r="H41" s="3383"/>
    </row>
    <row r="42" spans="1:8" s="179" customFormat="1" ht="12" customHeight="1" x14ac:dyDescent="0.35">
      <c r="A42" s="734"/>
      <c r="B42" s="734"/>
      <c r="C42" s="734"/>
      <c r="D42" s="1204"/>
      <c r="E42" s="1204"/>
      <c r="F42" s="1204"/>
      <c r="G42" s="1229"/>
      <c r="H42" s="3383"/>
    </row>
    <row r="43" spans="1:8" s="179" customFormat="1" ht="12" customHeight="1" x14ac:dyDescent="0.35">
      <c r="A43" s="734"/>
      <c r="B43" s="734"/>
      <c r="C43" s="734"/>
      <c r="D43" s="1204"/>
      <c r="E43" s="1204"/>
      <c r="F43" s="1204"/>
      <c r="G43" s="1229"/>
      <c r="H43" s="3383"/>
    </row>
    <row r="44" spans="1:8" s="179" customFormat="1" ht="12" customHeight="1" x14ac:dyDescent="0.35">
      <c r="A44" s="734"/>
      <c r="B44" s="734"/>
      <c r="C44" s="734"/>
      <c r="D44" s="1204"/>
      <c r="E44" s="1204"/>
      <c r="F44" s="1204"/>
      <c r="G44" s="1229"/>
      <c r="H44" s="3383"/>
    </row>
    <row r="45" spans="1:8" s="179" customFormat="1" ht="12" customHeight="1" x14ac:dyDescent="0.35">
      <c r="A45" s="734"/>
      <c r="B45" s="734"/>
      <c r="C45" s="734"/>
      <c r="D45" s="1204"/>
      <c r="E45" s="1204"/>
      <c r="F45" s="1204"/>
      <c r="G45" s="1229"/>
      <c r="H45" s="3383"/>
    </row>
    <row r="46" spans="1:8" s="179" customFormat="1" ht="12" customHeight="1" x14ac:dyDescent="0.35">
      <c r="A46" s="734"/>
      <c r="B46" s="734"/>
      <c r="C46" s="734"/>
      <c r="D46" s="1204"/>
      <c r="E46" s="1204"/>
      <c r="F46" s="1204"/>
      <c r="G46" s="1229"/>
      <c r="H46" s="3383"/>
    </row>
    <row r="47" spans="1:8" s="179" customFormat="1" ht="12" customHeight="1" x14ac:dyDescent="0.35">
      <c r="A47" s="734"/>
      <c r="B47" s="734"/>
      <c r="C47" s="734"/>
      <c r="D47" s="1204"/>
      <c r="E47" s="1204"/>
      <c r="F47" s="1204"/>
      <c r="G47" s="1229"/>
      <c r="H47" s="3383"/>
    </row>
    <row r="48" spans="1:8" s="179" customFormat="1" ht="12" customHeight="1" x14ac:dyDescent="0.35">
      <c r="A48" s="734"/>
      <c r="B48" s="734"/>
      <c r="C48" s="734"/>
      <c r="D48" s="1204"/>
      <c r="E48" s="1204"/>
      <c r="F48" s="1204"/>
      <c r="G48" s="1229"/>
      <c r="H48" s="3383"/>
    </row>
    <row r="49" spans="1:8" s="179" customFormat="1" ht="12" customHeight="1" x14ac:dyDescent="0.35">
      <c r="A49" s="734"/>
      <c r="B49" s="734"/>
      <c r="C49" s="734"/>
      <c r="D49" s="1204"/>
      <c r="E49" s="1204"/>
      <c r="F49" s="1204"/>
      <c r="G49" s="1229"/>
      <c r="H49" s="3383"/>
    </row>
    <row r="50" spans="1:8" ht="10.5" customHeight="1" x14ac:dyDescent="0.35">
      <c r="G50" s="1229"/>
      <c r="H50" s="3383"/>
    </row>
    <row r="51" spans="1:8" ht="10.5" customHeight="1" x14ac:dyDescent="0.35">
      <c r="G51" s="1229"/>
      <c r="H51" s="3383"/>
    </row>
    <row r="52" spans="1:8" ht="10.5" customHeight="1" x14ac:dyDescent="0.35">
      <c r="G52" s="1229"/>
      <c r="H52" s="3383"/>
    </row>
    <row r="53" spans="1:8" ht="10.5" customHeight="1" x14ac:dyDescent="0.35">
      <c r="G53" s="1229"/>
      <c r="H53" s="3383"/>
    </row>
    <row r="54" spans="1:8" ht="10.5" customHeight="1" x14ac:dyDescent="0.35">
      <c r="G54" s="1229"/>
      <c r="H54" s="3383"/>
    </row>
    <row r="55" spans="1:8" ht="10.5" customHeight="1" x14ac:dyDescent="0.35">
      <c r="G55" s="1229"/>
      <c r="H55" s="3383"/>
    </row>
    <row r="56" spans="1:8" ht="10.5" customHeight="1" x14ac:dyDescent="0.35">
      <c r="G56" s="1229"/>
      <c r="H56" s="3383"/>
    </row>
    <row r="57" spans="1:8" ht="10.5" customHeight="1" x14ac:dyDescent="0.35">
      <c r="G57" s="1229"/>
      <c r="H57" s="3383"/>
    </row>
    <row r="58" spans="1:8" ht="10.5" customHeight="1" x14ac:dyDescent="0.35">
      <c r="G58" s="1229"/>
      <c r="H58" s="3383"/>
    </row>
    <row r="59" spans="1:8" ht="14.25" customHeight="1" x14ac:dyDescent="0.35">
      <c r="G59" s="1229"/>
      <c r="H59" s="3383"/>
    </row>
    <row r="60" spans="1:8" ht="14.25" customHeight="1" x14ac:dyDescent="0.35">
      <c r="G60" s="1229"/>
      <c r="H60" s="3383"/>
    </row>
    <row r="61" spans="1:8" ht="14.25" customHeight="1" x14ac:dyDescent="0.35">
      <c r="G61" s="1229"/>
      <c r="H61" s="3383"/>
    </row>
    <row r="62" spans="1:8" ht="14.25" customHeight="1" x14ac:dyDescent="0.35">
      <c r="G62" s="1229"/>
      <c r="H62" s="3383"/>
    </row>
    <row r="63" spans="1:8" ht="14.25" customHeight="1" x14ac:dyDescent="0.35">
      <c r="G63" s="1229"/>
      <c r="H63" s="3383"/>
    </row>
    <row r="64" spans="1:8" ht="14.25" customHeight="1" x14ac:dyDescent="0.35">
      <c r="G64" s="1229"/>
      <c r="H64" s="3383"/>
    </row>
    <row r="65" spans="7:8" x14ac:dyDescent="0.35">
      <c r="G65" s="1229"/>
      <c r="H65" s="3383"/>
    </row>
    <row r="66" spans="7:8" x14ac:dyDescent="0.35">
      <c r="G66" s="1229"/>
      <c r="H66" s="3383"/>
    </row>
    <row r="67" spans="7:8" ht="14.25" customHeight="1" x14ac:dyDescent="0.35">
      <c r="G67" s="1229"/>
      <c r="H67" s="3383"/>
    </row>
    <row r="68" spans="7:8" x14ac:dyDescent="0.35">
      <c r="G68" s="1229"/>
      <c r="H68" s="3383"/>
    </row>
    <row r="69" spans="7:8" ht="14.25" customHeight="1" x14ac:dyDescent="0.35">
      <c r="G69" s="1229"/>
      <c r="H69" s="3383"/>
    </row>
    <row r="70" spans="7:8" x14ac:dyDescent="0.35">
      <c r="G70" s="1229"/>
      <c r="H70" s="3383"/>
    </row>
    <row r="71" spans="7:8" ht="14.25" customHeight="1" x14ac:dyDescent="0.35">
      <c r="G71" s="1229"/>
      <c r="H71" s="3383"/>
    </row>
    <row r="72" spans="7:8" ht="14.25" customHeight="1" x14ac:dyDescent="0.35">
      <c r="G72" s="1229"/>
      <c r="H72" s="3383"/>
    </row>
    <row r="73" spans="7:8" x14ac:dyDescent="0.35">
      <c r="G73" s="1229"/>
      <c r="H73" s="3383"/>
    </row>
    <row r="74" spans="7:8" ht="14.25" customHeight="1" x14ac:dyDescent="0.35">
      <c r="G74" s="1229"/>
      <c r="H74" s="3383"/>
    </row>
    <row r="75" spans="7:8" ht="14.25" customHeight="1" x14ac:dyDescent="0.35">
      <c r="G75" s="1229"/>
      <c r="H75" s="3383"/>
    </row>
    <row r="76" spans="7:8" x14ac:dyDescent="0.35">
      <c r="G76" s="1229"/>
      <c r="H76" s="3383"/>
    </row>
    <row r="77" spans="7:8" ht="14.25" customHeight="1" x14ac:dyDescent="0.35">
      <c r="G77" s="1229"/>
      <c r="H77" s="3383"/>
    </row>
    <row r="78" spans="7:8" x14ac:dyDescent="0.35">
      <c r="G78" s="1229"/>
      <c r="H78" s="3383"/>
    </row>
    <row r="79" spans="7:8" ht="14.25" customHeight="1" x14ac:dyDescent="0.35">
      <c r="G79" s="1229"/>
      <c r="H79" s="3383"/>
    </row>
    <row r="80" spans="7:8" x14ac:dyDescent="0.35">
      <c r="G80" s="1229"/>
      <c r="H80" s="3383"/>
    </row>
    <row r="81" spans="7:8" x14ac:dyDescent="0.35">
      <c r="G81" s="1229"/>
      <c r="H81" s="3383"/>
    </row>
    <row r="82" spans="7:8" x14ac:dyDescent="0.35">
      <c r="G82" s="1229"/>
      <c r="H82" s="3383"/>
    </row>
    <row r="83" spans="7:8" x14ac:dyDescent="0.35">
      <c r="H83" s="3383"/>
    </row>
    <row r="84" spans="7:8" x14ac:dyDescent="0.35">
      <c r="H84" s="3383"/>
    </row>
    <row r="85" spans="7:8" x14ac:dyDescent="0.35">
      <c r="H85" s="3383"/>
    </row>
    <row r="86" spans="7:8" x14ac:dyDescent="0.35">
      <c r="H86" s="3383"/>
    </row>
    <row r="87" spans="7:8" x14ac:dyDescent="0.35">
      <c r="H87" s="3383"/>
    </row>
    <row r="88" spans="7:8" x14ac:dyDescent="0.35">
      <c r="H88" s="3383"/>
    </row>
    <row r="89" spans="7:8" x14ac:dyDescent="0.35">
      <c r="H89" s="3383"/>
    </row>
    <row r="90" spans="7:8" x14ac:dyDescent="0.35">
      <c r="H90" s="3383"/>
    </row>
    <row r="91" spans="7:8" x14ac:dyDescent="0.35">
      <c r="H91" s="3383"/>
    </row>
    <row r="92" spans="7:8" x14ac:dyDescent="0.35">
      <c r="H92" s="3383"/>
    </row>
    <row r="93" spans="7:8" x14ac:dyDescent="0.35">
      <c r="H93" s="3383"/>
    </row>
    <row r="94" spans="7:8" x14ac:dyDescent="0.35">
      <c r="H94" s="3383"/>
    </row>
    <row r="95" spans="7:8" x14ac:dyDescent="0.35">
      <c r="H95" s="3383"/>
    </row>
    <row r="96" spans="7:8" x14ac:dyDescent="0.35">
      <c r="H96" s="3383"/>
    </row>
    <row r="97" spans="8:8" x14ac:dyDescent="0.35">
      <c r="H97" s="3383"/>
    </row>
    <row r="98" spans="8:8" x14ac:dyDescent="0.35">
      <c r="H98" s="3383"/>
    </row>
    <row r="99" spans="8:8" x14ac:dyDescent="0.35">
      <c r="H99" s="3383"/>
    </row>
    <row r="100" spans="8:8" x14ac:dyDescent="0.35">
      <c r="H100" s="3383"/>
    </row>
    <row r="101" spans="8:8" x14ac:dyDescent="0.35">
      <c r="H101" s="3383"/>
    </row>
  </sheetData>
  <mergeCells count="5">
    <mergeCell ref="A7:B7"/>
    <mergeCell ref="A3:B6"/>
    <mergeCell ref="C3:G4"/>
    <mergeCell ref="A1:G1"/>
    <mergeCell ref="A2:G2"/>
  </mergeCells>
  <conditionalFormatting sqref="D7:F29 G26:G29">
    <cfRule type="expression" dxfId="536" priority="2">
      <formula>D7&lt;0.005</formula>
    </cfRule>
  </conditionalFormatting>
  <conditionalFormatting sqref="D7:F29 G26:G29">
    <cfRule type="expression" dxfId="53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גיליון176">
    <tabColor rgb="FFFFC000"/>
  </sheetPr>
  <dimension ref="A1:G66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" style="734" customWidth="1"/>
    <col min="2" max="2" width="27.36328125" style="734" bestFit="1" customWidth="1"/>
    <col min="3" max="3" width="11.08984375" style="734" customWidth="1"/>
    <col min="4" max="4" width="23.453125" style="1204" customWidth="1"/>
    <col min="5" max="5" width="14.36328125" style="1204" customWidth="1"/>
    <col min="6" max="6" width="10.6328125" style="1204" customWidth="1"/>
    <col min="7" max="7" width="21.36328125" bestFit="1" customWidth="1"/>
  </cols>
  <sheetData>
    <row r="1" spans="1:7" ht="15.75" customHeight="1" x14ac:dyDescent="0.35">
      <c r="A1" s="6345" t="s">
        <v>1393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1392</v>
      </c>
      <c r="B2" s="6345"/>
      <c r="C2" s="6345"/>
      <c r="D2" s="6345"/>
      <c r="E2" s="6345"/>
      <c r="F2" s="6345"/>
      <c r="G2" s="6345"/>
    </row>
    <row r="3" spans="1:7" ht="20.149999999999999" customHeight="1" x14ac:dyDescent="0.35">
      <c r="A3" s="6444"/>
      <c r="B3" s="7173"/>
      <c r="C3" s="6536" t="s">
        <v>625</v>
      </c>
      <c r="D3" s="6570"/>
      <c r="E3" s="6570"/>
      <c r="F3" s="6570"/>
      <c r="G3" s="6571"/>
    </row>
    <row r="4" spans="1:7" ht="20.149999999999999" customHeight="1" thickBot="1" x14ac:dyDescent="0.4">
      <c r="A4" s="7162"/>
      <c r="B4" s="7174"/>
      <c r="C4" s="6572"/>
      <c r="D4" s="6573"/>
      <c r="E4" s="6573"/>
      <c r="F4" s="6573"/>
      <c r="G4" s="6574"/>
    </row>
    <row r="5" spans="1:7" ht="20.149999999999999" customHeight="1" x14ac:dyDescent="0.35">
      <c r="A5" s="7162"/>
      <c r="B5" s="7174"/>
      <c r="C5" s="1222" t="s">
        <v>55</v>
      </c>
      <c r="D5" s="1264" t="s">
        <v>609</v>
      </c>
      <c r="E5" s="1256" t="s">
        <v>608</v>
      </c>
      <c r="F5" s="1264" t="s">
        <v>129</v>
      </c>
      <c r="G5" s="1256" t="s">
        <v>613</v>
      </c>
    </row>
    <row r="6" spans="1:7" ht="20.149999999999999" customHeight="1" thickBot="1" x14ac:dyDescent="0.4">
      <c r="A6" s="6599"/>
      <c r="B6" s="6653"/>
      <c r="C6" s="1219" t="s">
        <v>49</v>
      </c>
      <c r="D6" s="1263" t="s">
        <v>607</v>
      </c>
      <c r="E6" s="791" t="s">
        <v>606</v>
      </c>
      <c r="F6" s="1263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369"/>
      <c r="C7" s="621">
        <v>1752.0000000000005</v>
      </c>
      <c r="D7" s="239">
        <v>0.40585337429424562</v>
      </c>
      <c r="E7" s="239">
        <v>0.2885979452853491</v>
      </c>
      <c r="F7" s="239">
        <v>0.30234662177919253</v>
      </c>
      <c r="G7" s="1216">
        <v>8.3599730018234251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53.000000000000014</v>
      </c>
      <c r="D8" s="3443">
        <v>0.31174937590400031</v>
      </c>
      <c r="E8" s="3443">
        <v>0.33878640633585005</v>
      </c>
      <c r="F8" s="3443">
        <v>0.34946421776014952</v>
      </c>
      <c r="G8" s="3442">
        <v>4.0155321714084211</v>
      </c>
    </row>
    <row r="9" spans="1:7" s="179" customFormat="1" ht="15" customHeight="1" x14ac:dyDescent="0.35">
      <c r="A9" s="92" t="s">
        <v>121</v>
      </c>
      <c r="B9" s="3136" t="s">
        <v>120</v>
      </c>
      <c r="C9" s="3135">
        <v>101.00000000000001</v>
      </c>
      <c r="D9" s="3372">
        <v>0.3604386241990804</v>
      </c>
      <c r="E9" s="3372">
        <v>0.1595234686145168</v>
      </c>
      <c r="F9" s="3372">
        <v>0.48003790718640355</v>
      </c>
      <c r="G9" s="3439">
        <v>3.8839565265258322</v>
      </c>
    </row>
    <row r="10" spans="1:7" s="179" customFormat="1" ht="15" customHeight="1" x14ac:dyDescent="0.35">
      <c r="A10" s="92"/>
      <c r="B10" s="3136" t="s">
        <v>119</v>
      </c>
      <c r="C10" s="3135">
        <v>214.99999999999997</v>
      </c>
      <c r="D10" s="3372">
        <v>0.27874396410219238</v>
      </c>
      <c r="E10" s="3372">
        <v>0.41778400657692943</v>
      </c>
      <c r="F10" s="3372">
        <v>0.30347202932087763</v>
      </c>
      <c r="G10" s="3439">
        <v>10.950259443042546</v>
      </c>
    </row>
    <row r="11" spans="1:7" s="179" customFormat="1" ht="15" customHeight="1" x14ac:dyDescent="0.35">
      <c r="A11" s="92"/>
      <c r="B11" s="3136" t="s">
        <v>118</v>
      </c>
      <c r="C11" s="3135">
        <v>66</v>
      </c>
      <c r="D11" s="3372">
        <v>0.37666305301988628</v>
      </c>
      <c r="E11" s="3372">
        <v>0.369078095900568</v>
      </c>
      <c r="F11" s="3372">
        <v>0.2542588510795456</v>
      </c>
      <c r="G11" s="3439">
        <v>5.7410854380776692</v>
      </c>
    </row>
    <row r="12" spans="1:7" s="179" customFormat="1" ht="15" customHeight="1" x14ac:dyDescent="0.35">
      <c r="A12" s="92"/>
      <c r="B12" s="3136" t="s">
        <v>111</v>
      </c>
      <c r="C12" s="3135">
        <v>42.000000000000014</v>
      </c>
      <c r="D12" s="3372">
        <v>0.39730676053359593</v>
      </c>
      <c r="E12" s="3372">
        <v>0.2265087088973258</v>
      </c>
      <c r="F12" s="3372">
        <v>0.37618453056907819</v>
      </c>
      <c r="G12" s="3439">
        <v>53.962571864087799</v>
      </c>
    </row>
    <row r="13" spans="1:7" s="179" customFormat="1" ht="15" customHeight="1" x14ac:dyDescent="0.35">
      <c r="A13" s="92"/>
      <c r="B13" s="3136" t="s">
        <v>110</v>
      </c>
      <c r="C13" s="3135">
        <v>26</v>
      </c>
      <c r="D13" s="3382">
        <v>0.34132571539646284</v>
      </c>
      <c r="E13" s="3382">
        <v>0.1885571006083831</v>
      </c>
      <c r="F13" s="3382">
        <v>0.47011718399515401</v>
      </c>
      <c r="G13" s="3441">
        <v>4.9720777012038164</v>
      </c>
    </row>
    <row r="14" spans="1:7" s="179" customFormat="1" ht="15" customHeight="1" x14ac:dyDescent="0.35">
      <c r="A14" s="92"/>
      <c r="B14" s="3136" t="s">
        <v>105</v>
      </c>
      <c r="C14" s="3135">
        <v>75.000000000000014</v>
      </c>
      <c r="D14" s="3372">
        <v>3.6647881642875101E-2</v>
      </c>
      <c r="E14" s="3372">
        <v>0.61412006526413954</v>
      </c>
      <c r="F14" s="3372">
        <v>0.31416921653406171</v>
      </c>
      <c r="G14" s="3439">
        <v>9.3836560180585451</v>
      </c>
    </row>
    <row r="15" spans="1:7" s="179" customFormat="1" ht="15" customHeight="1" x14ac:dyDescent="0.35">
      <c r="A15" s="92"/>
      <c r="B15" s="3136" t="s">
        <v>99</v>
      </c>
      <c r="C15" s="3135">
        <v>40.000000000000007</v>
      </c>
      <c r="D15" s="3372">
        <v>0.36308837386402149</v>
      </c>
      <c r="E15" s="3372">
        <v>0.12986574491308969</v>
      </c>
      <c r="F15" s="3372">
        <v>0.50704588122288907</v>
      </c>
      <c r="G15" s="3439">
        <v>8.5689997037304799</v>
      </c>
    </row>
    <row r="16" spans="1:7" s="179" customFormat="1" ht="15" customHeight="1" thickBot="1" x14ac:dyDescent="0.4">
      <c r="A16" s="92"/>
      <c r="B16" s="3139" t="s">
        <v>59</v>
      </c>
      <c r="C16" s="3138">
        <v>800.00000000000023</v>
      </c>
      <c r="D16" s="3137">
        <v>0.31982960033994334</v>
      </c>
      <c r="E16" s="3137">
        <v>0.32296847000933804</v>
      </c>
      <c r="F16" s="3137">
        <v>0.3534807534707447</v>
      </c>
      <c r="G16" s="3431">
        <v>8.8727333952957146</v>
      </c>
    </row>
    <row r="17" spans="1:7" s="179" customFormat="1" ht="15" customHeight="1" x14ac:dyDescent="0.35">
      <c r="A17" s="89" t="s">
        <v>98</v>
      </c>
      <c r="B17" s="3433" t="s">
        <v>97</v>
      </c>
      <c r="C17" s="3432">
        <v>548.99999999999989</v>
      </c>
      <c r="D17" s="3443">
        <v>0.55725095493082411</v>
      </c>
      <c r="E17" s="3443">
        <v>0.2413913337957545</v>
      </c>
      <c r="F17" s="3443">
        <v>0.19732688399054968</v>
      </c>
      <c r="G17" s="3442">
        <v>6.4140762583135187</v>
      </c>
    </row>
    <row r="18" spans="1:7" s="179" customFormat="1" ht="15" customHeight="1" x14ac:dyDescent="0.35">
      <c r="A18" s="78" t="s">
        <v>96</v>
      </c>
      <c r="B18" s="3136" t="s">
        <v>95</v>
      </c>
      <c r="C18" s="3135">
        <v>53.000000000000021</v>
      </c>
      <c r="D18" s="3372">
        <v>0.44369617528857647</v>
      </c>
      <c r="E18" s="3372">
        <v>0.11070819876959245</v>
      </c>
      <c r="F18" s="3372">
        <v>0.44559562594183094</v>
      </c>
      <c r="G18" s="3439">
        <v>5.6792970204077768</v>
      </c>
    </row>
    <row r="19" spans="1:7" s="179" customFormat="1" ht="15" customHeight="1" thickBot="1" x14ac:dyDescent="0.4">
      <c r="A19" s="81"/>
      <c r="B19" s="3132" t="s">
        <v>59</v>
      </c>
      <c r="C19" s="181">
        <v>613.99999999999989</v>
      </c>
      <c r="D19" s="3137">
        <v>0.54377317215732068</v>
      </c>
      <c r="E19" s="3137">
        <v>0.22920864888644168</v>
      </c>
      <c r="F19" s="3137">
        <v>0.22337737145944206</v>
      </c>
      <c r="G19" s="3431">
        <v>6.2926320048175111</v>
      </c>
    </row>
    <row r="20" spans="1:7" s="179" customFormat="1" ht="15" customHeight="1" x14ac:dyDescent="0.35">
      <c r="A20" s="89" t="s">
        <v>92</v>
      </c>
      <c r="B20" s="3433" t="s">
        <v>91</v>
      </c>
      <c r="C20" s="3432">
        <v>34.000000000000007</v>
      </c>
      <c r="D20" s="3443">
        <v>0.5849445460786703</v>
      </c>
      <c r="E20" s="3443">
        <v>0.31832813705054458</v>
      </c>
      <c r="F20" s="3443">
        <v>9.6727316870784966E-2</v>
      </c>
      <c r="G20" s="3442">
        <v>3.1227995247645066</v>
      </c>
    </row>
    <row r="21" spans="1:7" s="179" customFormat="1" ht="15" customHeight="1" thickBot="1" x14ac:dyDescent="0.4">
      <c r="A21" s="81" t="s">
        <v>90</v>
      </c>
      <c r="B21" s="3132" t="s">
        <v>59</v>
      </c>
      <c r="C21" s="181">
        <v>65</v>
      </c>
      <c r="D21" s="3137">
        <v>0.49578766193526813</v>
      </c>
      <c r="E21" s="3137">
        <v>0.35643692994999393</v>
      </c>
      <c r="F21" s="3137">
        <v>0.14777540811473799</v>
      </c>
      <c r="G21" s="3431">
        <v>4.1397721763588153</v>
      </c>
    </row>
    <row r="22" spans="1:7" s="179" customFormat="1" ht="15" customHeight="1" x14ac:dyDescent="0.35">
      <c r="A22" s="92" t="s">
        <v>85</v>
      </c>
      <c r="B22" s="390" t="s">
        <v>84</v>
      </c>
      <c r="C22" s="444">
        <v>47.000000000000007</v>
      </c>
      <c r="D22" s="3443">
        <v>0.8183450576214617</v>
      </c>
      <c r="E22" s="3443">
        <v>1.8095778830636997E-2</v>
      </c>
      <c r="F22" s="3443">
        <v>0.16355916354790159</v>
      </c>
      <c r="G22" s="3442">
        <v>3.1496901660635572</v>
      </c>
    </row>
    <row r="23" spans="1:7" s="179" customFormat="1" ht="15" customHeight="1" x14ac:dyDescent="0.35">
      <c r="A23" s="92" t="s">
        <v>83</v>
      </c>
      <c r="B23" s="3136" t="s">
        <v>72</v>
      </c>
      <c r="C23" s="3135">
        <v>25.000000000000004</v>
      </c>
      <c r="D23" s="3382">
        <v>0.44075365257297883</v>
      </c>
      <c r="E23" s="3382">
        <v>0.39639271903483808</v>
      </c>
      <c r="F23" s="3382">
        <v>0.1628536283921832</v>
      </c>
      <c r="G23" s="3441">
        <v>21.518282725744744</v>
      </c>
    </row>
    <row r="24" spans="1:7" s="179" customFormat="1" ht="15" customHeight="1" x14ac:dyDescent="0.35">
      <c r="A24" s="92"/>
      <c r="B24" s="3136" t="s">
        <v>71</v>
      </c>
      <c r="C24" s="3440">
        <v>49.000000000000007</v>
      </c>
      <c r="D24" s="3372">
        <v>0.65571189762388116</v>
      </c>
      <c r="E24" s="3372">
        <v>0.26203907021441009</v>
      </c>
      <c r="F24" s="3372">
        <v>8.2249032161709243E-2</v>
      </c>
      <c r="G24" s="3439">
        <v>5.2847599004917889</v>
      </c>
    </row>
    <row r="25" spans="1:7" s="179" customFormat="1" ht="15" customHeight="1" thickBot="1" x14ac:dyDescent="0.4">
      <c r="A25" s="92"/>
      <c r="B25" s="3139" t="s">
        <v>59</v>
      </c>
      <c r="C25" s="3138">
        <v>163.99999999999994</v>
      </c>
      <c r="D25" s="3370">
        <v>0.66172069307467818</v>
      </c>
      <c r="E25" s="3370">
        <v>0.1813599974426375</v>
      </c>
      <c r="F25" s="3370">
        <v>0.15691930948268354</v>
      </c>
      <c r="G25" s="3369">
        <v>7.4525786707405857</v>
      </c>
    </row>
    <row r="26" spans="1:7" s="179" customFormat="1" ht="15" customHeight="1" x14ac:dyDescent="0.35">
      <c r="A26" s="89" t="s">
        <v>70</v>
      </c>
      <c r="B26" s="3438" t="s">
        <v>64</v>
      </c>
      <c r="C26" s="3437">
        <v>20</v>
      </c>
      <c r="D26" s="3436">
        <v>0.35796789644138149</v>
      </c>
      <c r="E26" s="3436">
        <v>0.16293994823438607</v>
      </c>
      <c r="F26" s="3436">
        <v>0.47909215532423238</v>
      </c>
      <c r="G26" s="3435">
        <v>55.576854406917583</v>
      </c>
    </row>
    <row r="27" spans="1:7" s="179" customFormat="1" ht="15" customHeight="1" thickBot="1" x14ac:dyDescent="0.4">
      <c r="A27" s="81"/>
      <c r="B27" s="328" t="s">
        <v>59</v>
      </c>
      <c r="C27" s="181">
        <v>37.000000000000007</v>
      </c>
      <c r="D27" s="3137">
        <v>0.48803539607050012</v>
      </c>
      <c r="E27" s="3137">
        <v>0.12076772949930895</v>
      </c>
      <c r="F27" s="3137">
        <v>0.39119687443019097</v>
      </c>
      <c r="G27" s="3434">
        <v>31.328595431732005</v>
      </c>
    </row>
    <row r="28" spans="1:7" s="179" customFormat="1" ht="15" customHeight="1" x14ac:dyDescent="0.35">
      <c r="A28" s="89" t="s">
        <v>63</v>
      </c>
      <c r="B28" s="3433" t="s">
        <v>62</v>
      </c>
      <c r="C28" s="3432">
        <v>52</v>
      </c>
      <c r="D28" s="3228">
        <v>0.42226372501552251</v>
      </c>
      <c r="E28" s="3228">
        <v>0.34839293375426522</v>
      </c>
      <c r="F28" s="3228">
        <v>0.22934334123021263</v>
      </c>
      <c r="G28" s="3368">
        <v>8.2405506625461147</v>
      </c>
    </row>
    <row r="29" spans="1:7" s="179" customFormat="1" ht="15" customHeight="1" thickBot="1" x14ac:dyDescent="0.4">
      <c r="A29" s="470" t="s">
        <v>61</v>
      </c>
      <c r="B29" s="3132" t="s">
        <v>59</v>
      </c>
      <c r="C29" s="181">
        <v>61.000000000000014</v>
      </c>
      <c r="D29" s="3137">
        <v>0.45008650631747799</v>
      </c>
      <c r="E29" s="3137">
        <v>0.34318170915263818</v>
      </c>
      <c r="F29" s="3137">
        <v>0.20673178452988433</v>
      </c>
      <c r="G29" s="3431">
        <v>7.8172081862700642</v>
      </c>
    </row>
    <row r="30" spans="1:7" s="179" customFormat="1" ht="15" customHeight="1" x14ac:dyDescent="0.35">
      <c r="A30" s="177"/>
      <c r="B30" s="177"/>
      <c r="C30" s="177"/>
      <c r="D30" s="1223"/>
      <c r="E30" s="1223"/>
      <c r="F30" s="1223"/>
      <c r="G30" s="2308" t="s">
        <v>201</v>
      </c>
    </row>
    <row r="31" spans="1:7" ht="12" customHeight="1" x14ac:dyDescent="0.35">
      <c r="G31" s="1258"/>
    </row>
    <row r="32" spans="1:7" ht="12" customHeight="1" x14ac:dyDescent="0.35">
      <c r="G32" s="1258"/>
    </row>
    <row r="33" spans="7:7" ht="12" customHeight="1" x14ac:dyDescent="0.35">
      <c r="G33" s="1258"/>
    </row>
    <row r="34" spans="7:7" ht="10.5" customHeight="1" x14ac:dyDescent="0.35">
      <c r="G34" s="1258"/>
    </row>
    <row r="35" spans="7:7" ht="10.5" customHeight="1" x14ac:dyDescent="0.35">
      <c r="G35" s="1258"/>
    </row>
    <row r="36" spans="7:7" ht="10.5" customHeight="1" x14ac:dyDescent="0.35">
      <c r="G36" s="1258"/>
    </row>
    <row r="37" spans="7:7" ht="10.5" customHeight="1" x14ac:dyDescent="0.35">
      <c r="G37" s="1258"/>
    </row>
    <row r="38" spans="7:7" ht="14.25" customHeight="1" x14ac:dyDescent="0.35">
      <c r="G38" s="1258"/>
    </row>
    <row r="39" spans="7:7" ht="14.25" customHeight="1" x14ac:dyDescent="0.35">
      <c r="G39" s="1258"/>
    </row>
    <row r="40" spans="7:7" x14ac:dyDescent="0.35">
      <c r="G40" s="1258"/>
    </row>
    <row r="41" spans="7:7" x14ac:dyDescent="0.35">
      <c r="G41" s="1258"/>
    </row>
    <row r="42" spans="7:7" x14ac:dyDescent="0.35">
      <c r="G42" s="1258"/>
    </row>
    <row r="43" spans="7:7" x14ac:dyDescent="0.35">
      <c r="G43" s="1258"/>
    </row>
    <row r="44" spans="7:7" ht="24" customHeight="1" x14ac:dyDescent="0.35">
      <c r="G44" s="1258"/>
    </row>
    <row r="45" spans="7:7" ht="24" customHeight="1" x14ac:dyDescent="0.35">
      <c r="G45" s="1258"/>
    </row>
    <row r="46" spans="7:7" x14ac:dyDescent="0.35">
      <c r="G46" s="1258"/>
    </row>
    <row r="47" spans="7:7" x14ac:dyDescent="0.35">
      <c r="G47" s="1258"/>
    </row>
    <row r="48" spans="7:7" x14ac:dyDescent="0.35">
      <c r="G48" s="1258"/>
    </row>
    <row r="49" spans="7:7" ht="14.25" customHeight="1" x14ac:dyDescent="0.35">
      <c r="G49" s="1258"/>
    </row>
    <row r="50" spans="7:7" x14ac:dyDescent="0.35">
      <c r="G50" s="1258"/>
    </row>
    <row r="51" spans="7:7" x14ac:dyDescent="0.35">
      <c r="G51" s="1258"/>
    </row>
    <row r="52" spans="7:7" ht="14.25" customHeight="1" x14ac:dyDescent="0.35">
      <c r="G52" s="1258"/>
    </row>
    <row r="53" spans="7:7" ht="14.25" customHeight="1" x14ac:dyDescent="0.35">
      <c r="G53" s="1258"/>
    </row>
    <row r="54" spans="7:7" ht="14.25" customHeight="1" x14ac:dyDescent="0.35"/>
    <row r="55" spans="7:7" ht="14.25" customHeight="1" x14ac:dyDescent="0.35"/>
    <row r="56" spans="7:7" ht="14.25" customHeight="1" x14ac:dyDescent="0.35"/>
    <row r="57" spans="7:7" ht="14.25" customHeight="1" x14ac:dyDescent="0.35"/>
    <row r="58" spans="7:7" ht="14.25" customHeight="1" x14ac:dyDescent="0.35"/>
    <row r="59" spans="7:7" ht="14.25" customHeight="1" x14ac:dyDescent="0.35"/>
    <row r="61" spans="7:7" ht="14.25" customHeight="1" x14ac:dyDescent="0.35"/>
    <row r="62" spans="7:7" ht="14.25" customHeight="1" x14ac:dyDescent="0.35"/>
    <row r="63" spans="7:7" ht="14.25" customHeight="1" x14ac:dyDescent="0.35"/>
    <row r="64" spans="7:7" ht="14.25" customHeight="1" x14ac:dyDescent="0.35"/>
    <row r="66" ht="14.25" customHeight="1" x14ac:dyDescent="0.35"/>
  </sheetData>
  <mergeCells count="5">
    <mergeCell ref="A7:B7"/>
    <mergeCell ref="A3:B6"/>
    <mergeCell ref="C3:G4"/>
    <mergeCell ref="A2:G2"/>
    <mergeCell ref="A1:G1"/>
  </mergeCells>
  <conditionalFormatting sqref="D7:G29">
    <cfRule type="expression" dxfId="534" priority="2">
      <formula>D7&lt;0.005</formula>
    </cfRule>
  </conditionalFormatting>
  <conditionalFormatting sqref="D7:G29">
    <cfRule type="expression" dxfId="53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גיליון177">
    <tabColor rgb="FFFFC000"/>
  </sheetPr>
  <dimension ref="A1:G99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9.08984375" style="734" customWidth="1"/>
    <col min="2" max="2" width="28.7265625" style="734" customWidth="1"/>
    <col min="3" max="3" width="11.26953125" style="734" customWidth="1"/>
    <col min="4" max="4" width="19.6328125" style="1204" customWidth="1"/>
    <col min="5" max="5" width="13.7265625" style="1204" customWidth="1"/>
    <col min="6" max="6" width="17.26953125" style="1204" customWidth="1"/>
    <col min="7" max="7" width="21.36328125" bestFit="1" customWidth="1"/>
  </cols>
  <sheetData>
    <row r="1" spans="1:7" ht="15.75" customHeight="1" x14ac:dyDescent="0.35">
      <c r="A1" s="6697" t="s">
        <v>1397</v>
      </c>
      <c r="B1" s="6697"/>
      <c r="C1" s="6697"/>
      <c r="D1" s="6697"/>
      <c r="E1" s="6697"/>
      <c r="F1" s="6697"/>
      <c r="G1" s="6697"/>
    </row>
    <row r="2" spans="1:7" ht="15.75" customHeight="1" thickBot="1" x14ac:dyDescent="0.4">
      <c r="A2" s="6697" t="s">
        <v>1396</v>
      </c>
      <c r="B2" s="6697"/>
      <c r="C2" s="6697"/>
      <c r="D2" s="6697"/>
      <c r="E2" s="6697"/>
      <c r="F2" s="6697"/>
      <c r="G2" s="6697"/>
    </row>
    <row r="3" spans="1:7" ht="22" customHeight="1" x14ac:dyDescent="0.35">
      <c r="A3" s="7175"/>
      <c r="B3" s="7176"/>
      <c r="C3" s="6536" t="s">
        <v>628</v>
      </c>
      <c r="D3" s="6570"/>
      <c r="E3" s="6570"/>
      <c r="F3" s="6570"/>
      <c r="G3" s="6571"/>
    </row>
    <row r="4" spans="1:7" ht="22" customHeight="1" thickBot="1" x14ac:dyDescent="0.4">
      <c r="A4" s="7177"/>
      <c r="B4" s="7178"/>
      <c r="C4" s="6572"/>
      <c r="D4" s="6573"/>
      <c r="E4" s="6573"/>
      <c r="F4" s="6573"/>
      <c r="G4" s="6574"/>
    </row>
    <row r="5" spans="1:7" ht="22" customHeight="1" x14ac:dyDescent="0.35">
      <c r="A5" s="7177"/>
      <c r="B5" s="7178"/>
      <c r="C5" s="1660" t="s">
        <v>55</v>
      </c>
      <c r="D5" s="3481" t="s">
        <v>609</v>
      </c>
      <c r="E5" s="1256" t="s">
        <v>608</v>
      </c>
      <c r="F5" s="3480" t="s">
        <v>129</v>
      </c>
      <c r="G5" s="1256" t="s">
        <v>613</v>
      </c>
    </row>
    <row r="6" spans="1:7" ht="22" customHeight="1" thickBot="1" x14ac:dyDescent="0.4">
      <c r="A6" s="7179"/>
      <c r="B6" s="7180"/>
      <c r="C6" s="708" t="s">
        <v>49</v>
      </c>
      <c r="D6" s="1281" t="s">
        <v>607</v>
      </c>
      <c r="E6" s="791" t="s">
        <v>606</v>
      </c>
      <c r="F6" s="1263" t="s">
        <v>124</v>
      </c>
      <c r="G6" s="791" t="s">
        <v>612</v>
      </c>
    </row>
    <row r="7" spans="1:7" s="706" customFormat="1" ht="17.5" customHeight="1" thickBot="1" x14ac:dyDescent="0.4">
      <c r="A7" s="6680" t="s">
        <v>59</v>
      </c>
      <c r="B7" s="7170"/>
      <c r="C7" s="3479">
        <v>1517.9999999999986</v>
      </c>
      <c r="D7" s="3478">
        <v>0.55419004594261834</v>
      </c>
      <c r="E7" s="3478">
        <v>0.23462382741254167</v>
      </c>
      <c r="F7" s="3478">
        <v>0.20856660749742101</v>
      </c>
      <c r="G7" s="3477">
        <v>7.4161889140214354</v>
      </c>
    </row>
    <row r="8" spans="1:7" s="706" customFormat="1" ht="17.5" customHeight="1" x14ac:dyDescent="0.35">
      <c r="A8" s="3405" t="s">
        <v>123</v>
      </c>
      <c r="B8" s="3417" t="s">
        <v>122</v>
      </c>
      <c r="C8" s="3470">
        <v>279.99999999999989</v>
      </c>
      <c r="D8" s="3469">
        <v>0.15338498446764443</v>
      </c>
      <c r="E8" s="3469">
        <v>0.43205440934654993</v>
      </c>
      <c r="F8" s="3469">
        <v>0.41456060618580659</v>
      </c>
      <c r="G8" s="3468">
        <v>11.287129124248599</v>
      </c>
    </row>
    <row r="9" spans="1:7" s="706" customFormat="1" ht="17.5" customHeight="1" x14ac:dyDescent="0.35">
      <c r="A9" s="509" t="s">
        <v>121</v>
      </c>
      <c r="B9" s="3416" t="s">
        <v>119</v>
      </c>
      <c r="C9" s="3467">
        <v>165</v>
      </c>
      <c r="D9" s="3466">
        <v>0.6753525720045781</v>
      </c>
      <c r="E9" s="3466">
        <v>0.18101072675334329</v>
      </c>
      <c r="F9" s="3466">
        <v>0.14363670124207908</v>
      </c>
      <c r="G9" s="3465">
        <v>8.4629985663078191</v>
      </c>
    </row>
    <row r="10" spans="1:7" s="706" customFormat="1" ht="17.5" customHeight="1" x14ac:dyDescent="0.35">
      <c r="A10" s="1333"/>
      <c r="B10" s="3416" t="s">
        <v>118</v>
      </c>
      <c r="C10" s="3467">
        <v>73.999999999999986</v>
      </c>
      <c r="D10" s="3466">
        <v>0.41995068881739078</v>
      </c>
      <c r="E10" s="3466">
        <v>0.32616890906193519</v>
      </c>
      <c r="F10" s="3466">
        <v>0.25388040212067392</v>
      </c>
      <c r="G10" s="3465">
        <v>7.3154742193701754</v>
      </c>
    </row>
    <row r="11" spans="1:7" s="706" customFormat="1" ht="17.5" customHeight="1" x14ac:dyDescent="0.35">
      <c r="A11" s="1333"/>
      <c r="B11" s="3476" t="s">
        <v>105</v>
      </c>
      <c r="C11" s="3475">
        <v>57.999999999999993</v>
      </c>
      <c r="D11" s="3474">
        <v>0.49386966621550948</v>
      </c>
      <c r="E11" s="3474">
        <v>0.26379694888968214</v>
      </c>
      <c r="F11" s="3474">
        <v>0.24233338489480843</v>
      </c>
      <c r="G11" s="3473">
        <v>15.189081942813882</v>
      </c>
    </row>
    <row r="12" spans="1:7" s="706" customFormat="1" ht="17.5" customHeight="1" thickBot="1" x14ac:dyDescent="0.4">
      <c r="A12" s="1333"/>
      <c r="B12" s="3472" t="s">
        <v>59</v>
      </c>
      <c r="C12" s="3454">
        <v>685.00000000000011</v>
      </c>
      <c r="D12" s="3447">
        <v>0.39468330184168676</v>
      </c>
      <c r="E12" s="3447">
        <v>0.31942863541573874</v>
      </c>
      <c r="F12" s="3447">
        <v>0.28588806274257528</v>
      </c>
      <c r="G12" s="3471">
        <v>9.7759606762704738</v>
      </c>
    </row>
    <row r="13" spans="1:7" s="706" customFormat="1" ht="17.5" customHeight="1" x14ac:dyDescent="0.35">
      <c r="A13" s="3405" t="s">
        <v>98</v>
      </c>
      <c r="B13" s="3417" t="s">
        <v>97</v>
      </c>
      <c r="C13" s="3470">
        <v>657.00000000000034</v>
      </c>
      <c r="D13" s="3469">
        <v>0.79999613606749786</v>
      </c>
      <c r="E13" s="3469">
        <v>0.11018613293659829</v>
      </c>
      <c r="F13" s="3469">
        <v>8.1246747231091335E-2</v>
      </c>
      <c r="G13" s="3468">
        <v>3.071327367790381</v>
      </c>
    </row>
    <row r="14" spans="1:7" s="706" customFormat="1" ht="17.5" customHeight="1" x14ac:dyDescent="0.35">
      <c r="A14" s="509" t="s">
        <v>96</v>
      </c>
      <c r="B14" s="3416" t="s">
        <v>95</v>
      </c>
      <c r="C14" s="3467">
        <v>49.999999999999993</v>
      </c>
      <c r="D14" s="3466">
        <v>0.80281291780557307</v>
      </c>
      <c r="E14" s="3466">
        <v>2.0582318409305973E-2</v>
      </c>
      <c r="F14" s="3466">
        <v>0.1766047637851208</v>
      </c>
      <c r="G14" s="3465">
        <v>4.7498544141601995</v>
      </c>
    </row>
    <row r="15" spans="1:7" s="706" customFormat="1" ht="17.5" customHeight="1" thickBot="1" x14ac:dyDescent="0.4">
      <c r="A15" s="1333"/>
      <c r="B15" s="3464" t="s">
        <v>59</v>
      </c>
      <c r="C15" s="3463">
        <v>708.00000000000011</v>
      </c>
      <c r="D15" s="3462">
        <v>0.79949454553629895</v>
      </c>
      <c r="E15" s="3462">
        <v>0.10412009576871326</v>
      </c>
      <c r="F15" s="3462">
        <v>8.8392920678949882E-2</v>
      </c>
      <c r="G15" s="3461">
        <v>3.1839826999828333</v>
      </c>
    </row>
    <row r="16" spans="1:7" s="706" customFormat="1" ht="17.5" customHeight="1" x14ac:dyDescent="0.35">
      <c r="A16" s="3460" t="s">
        <v>1395</v>
      </c>
      <c r="B16" s="3459" t="s">
        <v>91</v>
      </c>
      <c r="C16" s="3458">
        <v>22</v>
      </c>
      <c r="D16" s="3457">
        <v>0.83306114419588706</v>
      </c>
      <c r="E16" s="3457">
        <v>8.1445424478628237E-2</v>
      </c>
      <c r="F16" s="3457">
        <v>8.5493431325484842E-2</v>
      </c>
      <c r="G16" s="3456">
        <v>4.6694347786257842</v>
      </c>
    </row>
    <row r="17" spans="1:7" s="706" customFormat="1" ht="17.5" customHeight="1" thickBot="1" x14ac:dyDescent="0.4">
      <c r="A17" s="3455" t="s">
        <v>90</v>
      </c>
      <c r="B17" s="486" t="s">
        <v>59</v>
      </c>
      <c r="C17" s="3454">
        <v>32.000000000000007</v>
      </c>
      <c r="D17" s="3447">
        <v>0.8411181562739094</v>
      </c>
      <c r="E17" s="3447">
        <v>9.4378454778071635E-2</v>
      </c>
      <c r="F17" s="3447">
        <v>6.4503388948019061E-2</v>
      </c>
      <c r="G17" s="3446">
        <v>4.3754449509792499</v>
      </c>
    </row>
    <row r="18" spans="1:7" s="706" customFormat="1" ht="17.5" customHeight="1" thickBot="1" x14ac:dyDescent="0.4">
      <c r="A18" s="1327" t="s">
        <v>635</v>
      </c>
      <c r="B18" s="1326" t="s">
        <v>59</v>
      </c>
      <c r="C18" s="3453">
        <v>50.000000000000014</v>
      </c>
      <c r="D18" s="3452">
        <v>0.94207726793902369</v>
      </c>
      <c r="E18" s="3452">
        <v>2.9197733154902518E-2</v>
      </c>
      <c r="F18" s="3452">
        <v>2.872499890607377E-2</v>
      </c>
      <c r="G18" s="3451">
        <v>7.6428498339808053</v>
      </c>
    </row>
    <row r="19" spans="1:7" s="706" customFormat="1" ht="17.5" customHeight="1" thickBot="1" x14ac:dyDescent="0.4">
      <c r="A19" s="3450" t="s">
        <v>1394</v>
      </c>
      <c r="B19" s="3449" t="s">
        <v>59</v>
      </c>
      <c r="C19" s="3448">
        <v>27</v>
      </c>
      <c r="D19" s="3447">
        <v>0.78361660207387918</v>
      </c>
      <c r="E19" s="3447">
        <v>0.13186987273103853</v>
      </c>
      <c r="F19" s="3447">
        <v>8.4513525195082387E-2</v>
      </c>
      <c r="G19" s="3446">
        <v>1.89653454632226</v>
      </c>
    </row>
    <row r="20" spans="1:7" s="706" customFormat="1" ht="17.5" customHeight="1" x14ac:dyDescent="0.35">
      <c r="A20" s="3445"/>
      <c r="B20" s="3445"/>
      <c r="C20" s="3445"/>
      <c r="D20" s="3444"/>
      <c r="E20" s="3444"/>
      <c r="F20" s="3444"/>
      <c r="G20" s="3385" t="s">
        <v>201</v>
      </c>
    </row>
    <row r="22" spans="1:7" ht="12" customHeight="1" x14ac:dyDescent="0.35"/>
    <row r="23" spans="1:7" ht="12" customHeight="1" x14ac:dyDescent="0.35"/>
    <row r="24" spans="1:7" ht="12" customHeight="1" x14ac:dyDescent="0.35"/>
    <row r="25" spans="1:7" ht="12" customHeight="1" x14ac:dyDescent="0.35"/>
    <row r="26" spans="1:7" ht="12" customHeight="1" x14ac:dyDescent="0.35"/>
    <row r="27" spans="1:7" ht="12" customHeight="1" x14ac:dyDescent="0.35"/>
    <row r="28" spans="1:7" ht="12" customHeight="1" x14ac:dyDescent="0.35"/>
    <row r="29" spans="1:7" ht="10.5" customHeight="1" x14ac:dyDescent="0.35"/>
    <row r="30" spans="1:7" ht="10.5" customHeight="1" x14ac:dyDescent="0.35"/>
    <row r="31" spans="1:7" ht="10.5" customHeight="1" x14ac:dyDescent="0.35"/>
    <row r="32" spans="1:7" ht="10.5" customHeight="1" x14ac:dyDescent="0.35"/>
    <row r="33" spans="1:6" ht="10.5" customHeight="1" x14ac:dyDescent="0.35"/>
    <row r="34" spans="1:6" ht="10.5" customHeight="1" x14ac:dyDescent="0.35">
      <c r="A34"/>
      <c r="B34"/>
      <c r="C34"/>
      <c r="D34"/>
      <c r="E34"/>
      <c r="F34"/>
    </row>
    <row r="35" spans="1:6" ht="10.5" customHeight="1" x14ac:dyDescent="0.35">
      <c r="A35"/>
      <c r="B35"/>
      <c r="C35"/>
      <c r="D35"/>
      <c r="E35"/>
      <c r="F35"/>
    </row>
    <row r="36" spans="1:6" ht="10.5" customHeight="1" x14ac:dyDescent="0.35">
      <c r="A36"/>
      <c r="B36"/>
      <c r="C36"/>
      <c r="D36"/>
      <c r="E36"/>
      <c r="F36"/>
    </row>
    <row r="37" spans="1:6" ht="10.5" customHeight="1" x14ac:dyDescent="0.35">
      <c r="A37"/>
      <c r="B37"/>
      <c r="C37"/>
      <c r="D37"/>
      <c r="E37"/>
      <c r="F37"/>
    </row>
    <row r="38" spans="1:6" ht="10.5" customHeight="1" x14ac:dyDescent="0.35">
      <c r="A38"/>
      <c r="B38"/>
      <c r="C38"/>
      <c r="D38"/>
      <c r="E38"/>
      <c r="F38"/>
    </row>
    <row r="39" spans="1:6" ht="10.5" customHeight="1" x14ac:dyDescent="0.35">
      <c r="A39"/>
      <c r="B39"/>
      <c r="C39"/>
      <c r="D39"/>
      <c r="E39"/>
      <c r="F39"/>
    </row>
    <row r="40" spans="1:6" ht="10.5" customHeight="1" x14ac:dyDescent="0.35">
      <c r="A40"/>
      <c r="B40"/>
      <c r="C40"/>
      <c r="D40"/>
      <c r="E40"/>
      <c r="F40"/>
    </row>
    <row r="41" spans="1:6" ht="10.5" customHeight="1" x14ac:dyDescent="0.35">
      <c r="A41"/>
      <c r="B41"/>
      <c r="C41"/>
      <c r="D41"/>
      <c r="E41"/>
      <c r="F41"/>
    </row>
    <row r="42" spans="1:6" ht="10.5" customHeight="1" x14ac:dyDescent="0.35">
      <c r="A42"/>
      <c r="B42"/>
      <c r="C42"/>
      <c r="D42"/>
      <c r="E42"/>
      <c r="F42"/>
    </row>
    <row r="43" spans="1:6" ht="10.5" customHeight="1" x14ac:dyDescent="0.35">
      <c r="A43"/>
      <c r="B43"/>
      <c r="C43"/>
      <c r="D43"/>
      <c r="E43"/>
      <c r="F43"/>
    </row>
    <row r="44" spans="1:6" ht="10.5" customHeight="1" x14ac:dyDescent="0.35">
      <c r="A44"/>
      <c r="B44"/>
      <c r="C44"/>
      <c r="D44"/>
      <c r="E44"/>
      <c r="F44"/>
    </row>
    <row r="45" spans="1:6" ht="10.5" customHeight="1" x14ac:dyDescent="0.35">
      <c r="A45"/>
      <c r="B45"/>
      <c r="C45"/>
      <c r="D45"/>
      <c r="E45"/>
      <c r="F45"/>
    </row>
    <row r="46" spans="1:6" ht="10.5" customHeight="1" x14ac:dyDescent="0.35">
      <c r="A46"/>
      <c r="B46"/>
      <c r="C46"/>
      <c r="D46"/>
      <c r="E46"/>
      <c r="F46"/>
    </row>
    <row r="47" spans="1:6" ht="10.5" customHeight="1" x14ac:dyDescent="0.35">
      <c r="A47"/>
      <c r="B47"/>
      <c r="C47"/>
      <c r="D47"/>
      <c r="E47"/>
      <c r="F47"/>
    </row>
    <row r="48" spans="1:6" ht="10.5" customHeight="1" x14ac:dyDescent="0.35">
      <c r="A48"/>
      <c r="B48"/>
      <c r="C48"/>
      <c r="D48"/>
      <c r="E48"/>
      <c r="F48"/>
    </row>
    <row r="49" customFormat="1" ht="10.5" customHeight="1" x14ac:dyDescent="0.35"/>
    <row r="50" customFormat="1" ht="10.5" customHeight="1" x14ac:dyDescent="0.35"/>
    <row r="51" customFormat="1" ht="10.5" customHeight="1" x14ac:dyDescent="0.35"/>
    <row r="52" customFormat="1" ht="10.5" customHeight="1" x14ac:dyDescent="0.35"/>
    <row r="53" customFormat="1" ht="10.5" customHeight="1" x14ac:dyDescent="0.35"/>
    <row r="54" customFormat="1" ht="10.5" customHeight="1" x14ac:dyDescent="0.35"/>
    <row r="55" customFormat="1" ht="10.5" customHeight="1" x14ac:dyDescent="0.35"/>
    <row r="56" customFormat="1" ht="10.5" customHeight="1" x14ac:dyDescent="0.35"/>
    <row r="57" customFormat="1" ht="10.5" customHeight="1" x14ac:dyDescent="0.35"/>
    <row r="58" customFormat="1" ht="10.5" customHeight="1" x14ac:dyDescent="0.35"/>
    <row r="59" customFormat="1" ht="10.5" customHeight="1" x14ac:dyDescent="0.35"/>
    <row r="60" customFormat="1" ht="10.5" customHeight="1" x14ac:dyDescent="0.35"/>
    <row r="61" customFormat="1" ht="10.5" customHeight="1" x14ac:dyDescent="0.35"/>
    <row r="62" customFormat="1" ht="10.5" customHeight="1" x14ac:dyDescent="0.35"/>
    <row r="63" customFormat="1" x14ac:dyDescent="0.35"/>
    <row r="64" customFormat="1" x14ac:dyDescent="0.35"/>
    <row r="65" customFormat="1" ht="14.25" customHeight="1" x14ac:dyDescent="0.35"/>
    <row r="66" customFormat="1" x14ac:dyDescent="0.35"/>
    <row r="67" customFormat="1" ht="14.25" customHeight="1" x14ac:dyDescent="0.35"/>
    <row r="68" customFormat="1" x14ac:dyDescent="0.35"/>
    <row r="69" customFormat="1" x14ac:dyDescent="0.35"/>
    <row r="70" customFormat="1" x14ac:dyDescent="0.35"/>
    <row r="71" customFormat="1" ht="14.25" customHeight="1" x14ac:dyDescent="0.35"/>
    <row r="72" customFormat="1" x14ac:dyDescent="0.35"/>
    <row r="73" customFormat="1" ht="14.25" customHeigh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</sheetData>
  <mergeCells count="5">
    <mergeCell ref="A7:B7"/>
    <mergeCell ref="A3:B6"/>
    <mergeCell ref="C3:G4"/>
    <mergeCell ref="A2:G2"/>
    <mergeCell ref="A1:G1"/>
  </mergeCells>
  <conditionalFormatting sqref="D7:F16 D19:G19 D18:F18">
    <cfRule type="expression" dxfId="532" priority="4">
      <formula>D7&lt;0.005</formula>
    </cfRule>
  </conditionalFormatting>
  <conditionalFormatting sqref="D7:F16 D19:G19 D18:F18">
    <cfRule type="expression" dxfId="531" priority="3" stopIfTrue="1">
      <formula>D7&lt;0.0004</formula>
    </cfRule>
  </conditionalFormatting>
  <conditionalFormatting sqref="D17:G17">
    <cfRule type="expression" dxfId="530" priority="2">
      <formula>D17&lt;0.005</formula>
    </cfRule>
  </conditionalFormatting>
  <conditionalFormatting sqref="D17:G17">
    <cfRule type="expression" dxfId="529" priority="1" stopIfTrue="1">
      <formula>D17&lt;0.0004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fitToHeight="0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גיליון178">
    <tabColor rgb="FFFFC000"/>
  </sheetPr>
  <dimension ref="A1:G85"/>
  <sheetViews>
    <sheetView view="pageBreakPreview" topLeftCell="A2" zoomScaleNormal="100" zoomScaleSheetLayoutView="100" workbookViewId="0">
      <selection activeCell="G10" sqref="G10"/>
    </sheetView>
  </sheetViews>
  <sheetFormatPr defaultRowHeight="14.5" x14ac:dyDescent="0.35"/>
  <cols>
    <col min="1" max="1" width="21.7265625" style="734" customWidth="1"/>
    <col min="2" max="2" width="28.7265625" style="734" bestFit="1" customWidth="1"/>
    <col min="3" max="3" width="14.90625" style="1284" customWidth="1"/>
    <col min="4" max="4" width="20.6328125" style="1204" customWidth="1"/>
    <col min="5" max="5" width="10" style="1204" customWidth="1"/>
    <col min="6" max="6" width="15" style="1204" customWidth="1"/>
    <col min="7" max="7" width="17.90625" customWidth="1"/>
  </cols>
  <sheetData>
    <row r="1" spans="1:7" ht="15.75" customHeight="1" x14ac:dyDescent="0.35">
      <c r="A1" s="6345" t="s">
        <v>1399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1398</v>
      </c>
      <c r="B2" s="6345"/>
      <c r="C2" s="6345"/>
      <c r="D2" s="6345"/>
      <c r="E2" s="6345"/>
      <c r="F2" s="6345"/>
      <c r="G2" s="6345"/>
    </row>
    <row r="3" spans="1:7" x14ac:dyDescent="0.35">
      <c r="A3" s="6444"/>
      <c r="B3" s="7101"/>
      <c r="C3" s="6536" t="s">
        <v>632</v>
      </c>
      <c r="D3" s="6570"/>
      <c r="E3" s="6570"/>
      <c r="F3" s="6570"/>
      <c r="G3" s="6571"/>
    </row>
    <row r="4" spans="1:7" ht="15" thickBot="1" x14ac:dyDescent="0.4">
      <c r="A4" s="7162"/>
      <c r="B4" s="7169"/>
      <c r="C4" s="6572"/>
      <c r="D4" s="6573"/>
      <c r="E4" s="6573"/>
      <c r="F4" s="6573"/>
      <c r="G4" s="6574"/>
    </row>
    <row r="5" spans="1:7" ht="31" x14ac:dyDescent="0.35">
      <c r="A5" s="7162"/>
      <c r="B5" s="7169"/>
      <c r="C5" s="1293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16.5" customHeight="1" thickBot="1" x14ac:dyDescent="0.4">
      <c r="A6" s="7162"/>
      <c r="B6" s="7169"/>
      <c r="C6" s="1292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</row>
    <row r="7" spans="1:7" s="179" customFormat="1" ht="15" customHeight="1" thickBot="1" x14ac:dyDescent="0.4">
      <c r="A7" s="6648" t="s">
        <v>59</v>
      </c>
      <c r="B7" s="6443"/>
      <c r="C7" s="1254">
        <v>2516.9999999999977</v>
      </c>
      <c r="D7" s="239">
        <v>0.80862609629753279</v>
      </c>
      <c r="E7" s="239">
        <v>7.2111806937036529E-3</v>
      </c>
      <c r="F7" s="239">
        <v>0.18017770873778624</v>
      </c>
      <c r="G7" s="1253">
        <v>1.9854571614590051</v>
      </c>
    </row>
    <row r="8" spans="1:7" s="179" customFormat="1" ht="15" customHeight="1" x14ac:dyDescent="0.35">
      <c r="A8" s="311" t="s">
        <v>123</v>
      </c>
      <c r="B8" s="2725" t="s">
        <v>122</v>
      </c>
      <c r="C8" s="3483">
        <v>105</v>
      </c>
      <c r="D8" s="3228">
        <v>0.8103410839089642</v>
      </c>
      <c r="E8" s="3228">
        <v>1.6496458190266829E-2</v>
      </c>
      <c r="F8" s="3228">
        <v>0.17316245790076873</v>
      </c>
      <c r="G8" s="3482">
        <v>2.0939149694857138</v>
      </c>
    </row>
    <row r="9" spans="1:7" s="179" customFormat="1" ht="15" customHeight="1" x14ac:dyDescent="0.35">
      <c r="A9" s="92" t="s">
        <v>121</v>
      </c>
      <c r="B9" s="3508" t="s">
        <v>120</v>
      </c>
      <c r="C9" s="3492">
        <v>94</v>
      </c>
      <c r="D9" s="3488">
        <v>0.48693749408736869</v>
      </c>
      <c r="E9" s="3488">
        <v>8.2316275893781089E-3</v>
      </c>
      <c r="F9" s="3488">
        <v>0.50483087832325391</v>
      </c>
      <c r="G9" s="3487">
        <v>2.7546120898710167</v>
      </c>
    </row>
    <row r="10" spans="1:7" s="179" customFormat="1" ht="15" customHeight="1" x14ac:dyDescent="0.35">
      <c r="A10" s="322"/>
      <c r="B10" s="3508" t="s">
        <v>119</v>
      </c>
      <c r="C10" s="3492">
        <v>138</v>
      </c>
      <c r="D10" s="3512">
        <v>0.65611611323051877</v>
      </c>
      <c r="E10" s="3512">
        <v>8.8548065846779708E-3</v>
      </c>
      <c r="F10" s="3512">
        <v>0.33258475739065874</v>
      </c>
      <c r="G10" s="3511">
        <v>3.7775209930689653</v>
      </c>
    </row>
    <row r="11" spans="1:7" s="179" customFormat="1" ht="15" customHeight="1" x14ac:dyDescent="0.35">
      <c r="A11" s="322"/>
      <c r="B11" s="3508" t="s">
        <v>118</v>
      </c>
      <c r="C11" s="3492">
        <v>41.000000000000007</v>
      </c>
      <c r="D11" s="3512">
        <v>0.90059989915637773</v>
      </c>
      <c r="E11" s="3512">
        <v>7.2158512764749138E-3</v>
      </c>
      <c r="F11" s="3512">
        <v>9.2184249567147228E-2</v>
      </c>
      <c r="G11" s="3511">
        <v>2.1171225363032611</v>
      </c>
    </row>
    <row r="12" spans="1:7" s="179" customFormat="1" ht="15" customHeight="1" x14ac:dyDescent="0.35">
      <c r="A12" s="322"/>
      <c r="B12" s="3508" t="s">
        <v>107</v>
      </c>
      <c r="C12" s="3492">
        <v>22</v>
      </c>
      <c r="D12" s="3510">
        <v>0.83417812648157752</v>
      </c>
      <c r="E12" s="3509">
        <v>0</v>
      </c>
      <c r="F12" s="3509">
        <v>0.16582187351842237</v>
      </c>
      <c r="G12" s="3502">
        <v>1.5781539711239796</v>
      </c>
    </row>
    <row r="13" spans="1:7" s="179" customFormat="1" ht="15" customHeight="1" x14ac:dyDescent="0.35">
      <c r="A13" s="322"/>
      <c r="B13" s="3508" t="s">
        <v>106</v>
      </c>
      <c r="C13" s="3492">
        <v>22</v>
      </c>
      <c r="D13" s="3510">
        <v>0.54878148962501649</v>
      </c>
      <c r="E13" s="3509">
        <v>0</v>
      </c>
      <c r="F13" s="3509">
        <v>0.45121851037498339</v>
      </c>
      <c r="G13" s="3502">
        <v>2.4055462983618332</v>
      </c>
    </row>
    <row r="14" spans="1:7" s="179" customFormat="1" ht="15" customHeight="1" x14ac:dyDescent="0.35">
      <c r="A14" s="322"/>
      <c r="B14" s="3508" t="s">
        <v>105</v>
      </c>
      <c r="C14" s="3492">
        <v>28.000000000000007</v>
      </c>
      <c r="D14" s="3507">
        <v>0.68703021424613842</v>
      </c>
      <c r="E14" s="3506">
        <v>4.2134698523871042E-2</v>
      </c>
      <c r="F14" s="3506">
        <v>0.27083508722999045</v>
      </c>
      <c r="G14" s="3490">
        <v>3.4471392055498051</v>
      </c>
    </row>
    <row r="15" spans="1:7" s="179" customFormat="1" ht="15" customHeight="1" x14ac:dyDescent="0.35">
      <c r="A15" s="322"/>
      <c r="B15" s="3505" t="s">
        <v>1389</v>
      </c>
      <c r="C15" s="3489">
        <v>20</v>
      </c>
      <c r="D15" s="3504">
        <v>0.56856252587605927</v>
      </c>
      <c r="E15" s="3503">
        <v>9.260666285779022E-2</v>
      </c>
      <c r="F15" s="3503">
        <v>0.33883081126615061</v>
      </c>
      <c r="G15" s="3502">
        <v>2.2567228503522907</v>
      </c>
    </row>
    <row r="16" spans="1:7" s="179" customFormat="1" ht="15" customHeight="1" thickBot="1" x14ac:dyDescent="0.4">
      <c r="A16" s="318"/>
      <c r="B16" s="3501" t="s">
        <v>59</v>
      </c>
      <c r="C16" s="1231">
        <v>642.99999999999977</v>
      </c>
      <c r="D16" s="3500">
        <v>0.65255979488360349</v>
      </c>
      <c r="E16" s="3500">
        <v>1.5049151542182082E-2</v>
      </c>
      <c r="F16" s="3500">
        <v>0.32584022994857242</v>
      </c>
      <c r="G16" s="1234">
        <v>2.589276462426422</v>
      </c>
    </row>
    <row r="17" spans="1:7" s="179" customFormat="1" ht="15" customHeight="1" x14ac:dyDescent="0.35">
      <c r="A17" s="535" t="s">
        <v>98</v>
      </c>
      <c r="B17" s="2828" t="s">
        <v>97</v>
      </c>
      <c r="C17" s="3483">
        <v>1227.9999999999998</v>
      </c>
      <c r="D17" s="3228">
        <v>0.91806365689666636</v>
      </c>
      <c r="E17" s="3228">
        <v>1.8391236874081307E-3</v>
      </c>
      <c r="F17" s="3228">
        <v>7.7769785930682858E-2</v>
      </c>
      <c r="G17" s="3482">
        <v>1.5927158087712683</v>
      </c>
    </row>
    <row r="18" spans="1:7" s="179" customFormat="1" ht="15" customHeight="1" x14ac:dyDescent="0.35">
      <c r="A18" s="78" t="s">
        <v>96</v>
      </c>
      <c r="B18" s="3499" t="s">
        <v>95</v>
      </c>
      <c r="C18" s="3492">
        <v>141</v>
      </c>
      <c r="D18" s="3488">
        <v>0.85279131937523023</v>
      </c>
      <c r="E18" s="3488">
        <v>5.4306152894803362E-3</v>
      </c>
      <c r="F18" s="3488">
        <v>0.14177806533528911</v>
      </c>
      <c r="G18" s="3487">
        <v>1.5388019155249033</v>
      </c>
    </row>
    <row r="19" spans="1:7" s="179" customFormat="1" ht="15" customHeight="1" x14ac:dyDescent="0.35">
      <c r="A19" s="78"/>
      <c r="B19" s="3498" t="s">
        <v>94</v>
      </c>
      <c r="C19" s="3489">
        <v>27</v>
      </c>
      <c r="D19" s="3491">
        <v>0.93506909776691871</v>
      </c>
      <c r="E19" s="3491">
        <v>0</v>
      </c>
      <c r="F19" s="3491">
        <v>6.4930902233081095E-2</v>
      </c>
      <c r="G19" s="3490">
        <v>2.0146920640058652</v>
      </c>
    </row>
    <row r="20" spans="1:7" s="179" customFormat="1" ht="15" customHeight="1" thickBot="1" x14ac:dyDescent="0.4">
      <c r="A20" s="379"/>
      <c r="B20" s="3496" t="s">
        <v>59</v>
      </c>
      <c r="C20" s="3495">
        <v>1396.0000000000005</v>
      </c>
      <c r="D20" s="3497">
        <v>0.91193422176597705</v>
      </c>
      <c r="E20" s="3497">
        <v>2.1599801252936875E-3</v>
      </c>
      <c r="F20" s="3497">
        <v>8.385019581322746E-2</v>
      </c>
      <c r="G20" s="3493">
        <v>1.5950602291732292</v>
      </c>
    </row>
    <row r="21" spans="1:7" s="179" customFormat="1" ht="15" customHeight="1" x14ac:dyDescent="0.35">
      <c r="A21" s="1249" t="s">
        <v>92</v>
      </c>
      <c r="B21" s="334" t="s">
        <v>91</v>
      </c>
      <c r="C21" s="3483">
        <v>41.000000000000007</v>
      </c>
      <c r="D21" s="2783">
        <v>0.90431120218674821</v>
      </c>
      <c r="E21" s="2783">
        <v>0</v>
      </c>
      <c r="F21" s="2783">
        <v>9.5688797813251764E-2</v>
      </c>
      <c r="G21" s="3482">
        <v>1.3753514125825235</v>
      </c>
    </row>
    <row r="22" spans="1:7" s="179" customFormat="1" ht="15" customHeight="1" x14ac:dyDescent="0.35">
      <c r="A22" s="335" t="s">
        <v>205</v>
      </c>
      <c r="B22" s="3210" t="s">
        <v>89</v>
      </c>
      <c r="C22" s="3492">
        <v>148</v>
      </c>
      <c r="D22" s="3488">
        <v>0.98912550604638161</v>
      </c>
      <c r="E22" s="3488">
        <v>0</v>
      </c>
      <c r="F22" s="3488">
        <v>5.9716198241087561E-3</v>
      </c>
      <c r="G22" s="3487">
        <v>1.3504326937527813</v>
      </c>
    </row>
    <row r="23" spans="1:7" s="179" customFormat="1" ht="15" customHeight="1" thickBot="1" x14ac:dyDescent="0.4">
      <c r="A23" s="335"/>
      <c r="B23" s="3496" t="s">
        <v>59</v>
      </c>
      <c r="C23" s="3495">
        <v>199.00000000000014</v>
      </c>
      <c r="D23" s="3494">
        <v>0.96628523706996317</v>
      </c>
      <c r="E23" s="3494">
        <v>0</v>
      </c>
      <c r="F23" s="3494">
        <v>3.0166611616641741E-2</v>
      </c>
      <c r="G23" s="3493">
        <v>1.3938901116635014</v>
      </c>
    </row>
    <row r="24" spans="1:7" s="179" customFormat="1" ht="15" customHeight="1" x14ac:dyDescent="0.35">
      <c r="A24" s="317" t="s">
        <v>653</v>
      </c>
      <c r="B24" s="2888" t="s">
        <v>84</v>
      </c>
      <c r="C24" s="3483">
        <v>65.000000000000014</v>
      </c>
      <c r="D24" s="3228">
        <v>0.93601032831666231</v>
      </c>
      <c r="E24" s="3228">
        <v>0</v>
      </c>
      <c r="F24" s="3228">
        <v>6.3989671683337829E-2</v>
      </c>
      <c r="G24" s="3482">
        <v>1.2269169528235031</v>
      </c>
    </row>
    <row r="25" spans="1:7" s="179" customFormat="1" ht="15" customHeight="1" x14ac:dyDescent="0.35">
      <c r="A25" s="78" t="s">
        <v>83</v>
      </c>
      <c r="B25" s="3136" t="s">
        <v>73</v>
      </c>
      <c r="C25" s="3492">
        <v>23</v>
      </c>
      <c r="D25" s="3491">
        <v>0.97963058347137622</v>
      </c>
      <c r="E25" s="3491">
        <v>0</v>
      </c>
      <c r="F25" s="3491">
        <v>0</v>
      </c>
      <c r="G25" s="3490">
        <v>1</v>
      </c>
    </row>
    <row r="26" spans="1:7" s="179" customFormat="1" ht="15" customHeight="1" x14ac:dyDescent="0.35">
      <c r="A26" s="78"/>
      <c r="B26" s="531" t="s">
        <v>71</v>
      </c>
      <c r="C26" s="3489">
        <v>40</v>
      </c>
      <c r="D26" s="3488">
        <v>0.97113645191869591</v>
      </c>
      <c r="E26" s="3488">
        <v>0</v>
      </c>
      <c r="F26" s="3488">
        <v>2.8863548081304168E-2</v>
      </c>
      <c r="G26" s="3487">
        <v>1.723836935415487</v>
      </c>
    </row>
    <row r="27" spans="1:7" s="179" customFormat="1" ht="15" customHeight="1" thickBot="1" x14ac:dyDescent="0.4">
      <c r="A27" s="78"/>
      <c r="B27" s="3132" t="s">
        <v>59</v>
      </c>
      <c r="C27" s="1231">
        <v>163.00000000000003</v>
      </c>
      <c r="D27" s="140">
        <v>0.9467815392242277</v>
      </c>
      <c r="E27" s="140">
        <v>0</v>
      </c>
      <c r="F27" s="140">
        <v>5.0348408168697567E-2</v>
      </c>
      <c r="G27" s="1234">
        <v>1.3353467252721289</v>
      </c>
    </row>
    <row r="28" spans="1:7" s="179" customFormat="1" ht="15" customHeight="1" x14ac:dyDescent="0.35">
      <c r="A28" s="89" t="s">
        <v>70</v>
      </c>
      <c r="B28" s="350" t="s">
        <v>65</v>
      </c>
      <c r="C28" s="1233">
        <v>46.000000000000007</v>
      </c>
      <c r="D28" s="3228">
        <v>0.87274207227995548</v>
      </c>
      <c r="E28" s="3228">
        <v>0</v>
      </c>
      <c r="F28" s="3228">
        <v>0.12725792772004438</v>
      </c>
      <c r="G28" s="3482">
        <v>1.3980616830137775</v>
      </c>
    </row>
    <row r="29" spans="1:7" s="179" customFormat="1" ht="15" customHeight="1" thickBot="1" x14ac:dyDescent="0.4">
      <c r="A29" s="81" t="s">
        <v>631</v>
      </c>
      <c r="B29" s="3486" t="s">
        <v>59</v>
      </c>
      <c r="C29" s="3485">
        <v>54.000000000000007</v>
      </c>
      <c r="D29" s="3370">
        <v>0.91348773874284039</v>
      </c>
      <c r="E29" s="3370">
        <v>0</v>
      </c>
      <c r="F29" s="3370">
        <v>8.6512261257159578E-2</v>
      </c>
      <c r="G29" s="3484">
        <v>1.2706095952867571</v>
      </c>
    </row>
    <row r="30" spans="1:7" s="179" customFormat="1" ht="15" customHeight="1" x14ac:dyDescent="0.35">
      <c r="A30" s="78" t="s">
        <v>204</v>
      </c>
      <c r="B30" s="334" t="s">
        <v>62</v>
      </c>
      <c r="C30" s="3483">
        <v>41.000000000000007</v>
      </c>
      <c r="D30" s="3228">
        <v>0.89510012616652701</v>
      </c>
      <c r="E30" s="3228">
        <v>0</v>
      </c>
      <c r="F30" s="3228">
        <v>0.10489987383347329</v>
      </c>
      <c r="G30" s="3482">
        <v>2.0443294829596779</v>
      </c>
    </row>
    <row r="31" spans="1:7" s="179" customFormat="1" ht="15" customHeight="1" thickBot="1" x14ac:dyDescent="0.4">
      <c r="A31" s="81" t="s">
        <v>61</v>
      </c>
      <c r="B31" s="328" t="s">
        <v>59</v>
      </c>
      <c r="C31" s="1231">
        <v>50.000000000000021</v>
      </c>
      <c r="D31" s="3137">
        <v>0.89288750748073042</v>
      </c>
      <c r="E31" s="3137">
        <v>0</v>
      </c>
      <c r="F31" s="3137">
        <v>0.10711249251926963</v>
      </c>
      <c r="G31" s="1234">
        <v>2.0837654512485337</v>
      </c>
    </row>
    <row r="32" spans="1:7" s="179" customFormat="1" ht="15" customHeight="1" x14ac:dyDescent="0.35">
      <c r="A32" s="177"/>
      <c r="B32" s="177"/>
      <c r="C32" s="1288"/>
      <c r="D32" s="1223"/>
      <c r="E32" s="1223"/>
      <c r="F32" s="1223"/>
      <c r="G32" s="293" t="s">
        <v>201</v>
      </c>
    </row>
    <row r="33" spans="7:7" ht="12" customHeight="1" x14ac:dyDescent="0.35">
      <c r="G33" s="1286"/>
    </row>
    <row r="34" spans="7:7" ht="12" customHeight="1" x14ac:dyDescent="0.35">
      <c r="G34" s="1286"/>
    </row>
    <row r="35" spans="7:7" ht="17.25" customHeight="1" x14ac:dyDescent="0.35">
      <c r="G35" s="1286"/>
    </row>
    <row r="36" spans="7:7" ht="24" customHeight="1" x14ac:dyDescent="0.35">
      <c r="G36" s="1286"/>
    </row>
    <row r="37" spans="7:7" ht="24.75" customHeight="1" x14ac:dyDescent="0.35">
      <c r="G37" s="1286"/>
    </row>
    <row r="38" spans="7:7" ht="14.25" customHeight="1" x14ac:dyDescent="0.35">
      <c r="G38" s="1286"/>
    </row>
    <row r="39" spans="7:7" x14ac:dyDescent="0.35">
      <c r="G39" s="1286"/>
    </row>
    <row r="40" spans="7:7" x14ac:dyDescent="0.35">
      <c r="G40" s="1286"/>
    </row>
    <row r="41" spans="7:7" ht="24.75" customHeight="1" x14ac:dyDescent="0.35">
      <c r="G41" s="1286"/>
    </row>
    <row r="42" spans="7:7" x14ac:dyDescent="0.35">
      <c r="G42" s="1286"/>
    </row>
    <row r="43" spans="7:7" ht="15.75" customHeight="1" x14ac:dyDescent="0.35">
      <c r="G43" s="1286"/>
    </row>
    <row r="44" spans="7:7" ht="24" customHeight="1" x14ac:dyDescent="0.35">
      <c r="G44" s="1286"/>
    </row>
    <row r="45" spans="7:7" x14ac:dyDescent="0.35">
      <c r="G45" s="1286"/>
    </row>
    <row r="46" spans="7:7" x14ac:dyDescent="0.35">
      <c r="G46" s="1286"/>
    </row>
    <row r="47" spans="7:7" ht="10.5" customHeight="1" x14ac:dyDescent="0.35">
      <c r="G47" s="1286"/>
    </row>
    <row r="48" spans="7:7" ht="10.5" customHeight="1" x14ac:dyDescent="0.35">
      <c r="G48" s="1286"/>
    </row>
    <row r="49" spans="7:7" ht="14.25" customHeight="1" x14ac:dyDescent="0.35">
      <c r="G49" s="1286"/>
    </row>
    <row r="50" spans="7:7" ht="14.25" customHeight="1" x14ac:dyDescent="0.35">
      <c r="G50" s="1286"/>
    </row>
    <row r="51" spans="7:7" x14ac:dyDescent="0.35">
      <c r="G51" s="1286"/>
    </row>
    <row r="52" spans="7:7" x14ac:dyDescent="0.35">
      <c r="G52" s="1286"/>
    </row>
    <row r="53" spans="7:7" ht="24" customHeight="1" x14ac:dyDescent="0.35">
      <c r="G53" s="1286"/>
    </row>
    <row r="54" spans="7:7" ht="14.25" customHeight="1" x14ac:dyDescent="0.35">
      <c r="G54" s="1286"/>
    </row>
    <row r="55" spans="7:7" ht="24" customHeight="1" x14ac:dyDescent="0.35">
      <c r="G55" s="1286"/>
    </row>
    <row r="56" spans="7:7" ht="14.25" customHeight="1" x14ac:dyDescent="0.35">
      <c r="G56" s="1286"/>
    </row>
    <row r="57" spans="7:7" ht="14.25" customHeight="1" x14ac:dyDescent="0.35">
      <c r="G57" s="1286"/>
    </row>
    <row r="58" spans="7:7" ht="14.25" customHeight="1" x14ac:dyDescent="0.35">
      <c r="G58" s="1286"/>
    </row>
    <row r="59" spans="7:7" ht="14.25" customHeight="1" x14ac:dyDescent="0.35">
      <c r="G59" s="1286"/>
    </row>
    <row r="60" spans="7:7" ht="14.25" customHeight="1" x14ac:dyDescent="0.35">
      <c r="G60" s="1286"/>
    </row>
    <row r="61" spans="7:7" ht="14.25" customHeight="1" x14ac:dyDescent="0.35">
      <c r="G61" s="1286"/>
    </row>
    <row r="62" spans="7:7" ht="14.25" customHeight="1" x14ac:dyDescent="0.35">
      <c r="G62" s="1286"/>
    </row>
    <row r="63" spans="7:7" ht="14.25" customHeight="1" x14ac:dyDescent="0.35">
      <c r="G63" s="1286"/>
    </row>
    <row r="64" spans="7:7" ht="14.25" customHeight="1" x14ac:dyDescent="0.35">
      <c r="G64" s="1286"/>
    </row>
    <row r="65" spans="7:7" ht="14.25" customHeight="1" x14ac:dyDescent="0.35">
      <c r="G65" s="1286"/>
    </row>
    <row r="66" spans="7:7" x14ac:dyDescent="0.35">
      <c r="G66" s="1286"/>
    </row>
    <row r="67" spans="7:7" ht="14.25" customHeight="1" x14ac:dyDescent="0.35">
      <c r="G67" s="1286"/>
    </row>
    <row r="68" spans="7:7" ht="14.25" customHeight="1" x14ac:dyDescent="0.35">
      <c r="G68" s="1286"/>
    </row>
    <row r="69" spans="7:7" ht="14.25" customHeight="1" x14ac:dyDescent="0.35">
      <c r="G69" s="1286"/>
    </row>
    <row r="70" spans="7:7" ht="14.25" customHeight="1" x14ac:dyDescent="0.35">
      <c r="G70" s="1286"/>
    </row>
    <row r="71" spans="7:7" ht="14.25" customHeight="1" x14ac:dyDescent="0.35">
      <c r="G71" s="1286"/>
    </row>
    <row r="72" spans="7:7" x14ac:dyDescent="0.35">
      <c r="G72" s="1286"/>
    </row>
    <row r="73" spans="7:7" x14ac:dyDescent="0.35">
      <c r="G73" s="1286"/>
    </row>
    <row r="74" spans="7:7" ht="14.25" customHeight="1" x14ac:dyDescent="0.35">
      <c r="G74" s="1286"/>
    </row>
    <row r="75" spans="7:7" ht="14.25" customHeight="1" x14ac:dyDescent="0.35">
      <c r="G75" s="1286"/>
    </row>
    <row r="76" spans="7:7" ht="14.25" customHeight="1" x14ac:dyDescent="0.35">
      <c r="G76" s="1286"/>
    </row>
    <row r="77" spans="7:7" ht="14.25" customHeight="1" x14ac:dyDescent="0.35">
      <c r="G77" s="1286"/>
    </row>
    <row r="78" spans="7:7" x14ac:dyDescent="0.35">
      <c r="G78" s="1286"/>
    </row>
    <row r="79" spans="7:7" x14ac:dyDescent="0.35">
      <c r="G79" s="1286"/>
    </row>
    <row r="80" spans="7:7" x14ac:dyDescent="0.35">
      <c r="G80" s="1286"/>
    </row>
    <row r="81" spans="7:7" x14ac:dyDescent="0.35">
      <c r="G81" s="1286"/>
    </row>
    <row r="82" spans="7:7" x14ac:dyDescent="0.35">
      <c r="G82" s="1286"/>
    </row>
    <row r="83" spans="7:7" x14ac:dyDescent="0.35">
      <c r="G83" s="1286"/>
    </row>
    <row r="84" spans="7:7" x14ac:dyDescent="0.35">
      <c r="G84" s="1286"/>
    </row>
    <row r="85" spans="7:7" x14ac:dyDescent="0.35">
      <c r="G85" s="1286"/>
    </row>
  </sheetData>
  <mergeCells count="5">
    <mergeCell ref="A7:B7"/>
    <mergeCell ref="A3:B6"/>
    <mergeCell ref="C3:G4"/>
    <mergeCell ref="A2:G2"/>
    <mergeCell ref="A1:G1"/>
  </mergeCells>
  <conditionalFormatting sqref="D7:F10 D12:F21 D23:F25 D27:F27 D29:F29 D31:F31">
    <cfRule type="expression" dxfId="528" priority="12">
      <formula>D7&lt;0.005</formula>
    </cfRule>
  </conditionalFormatting>
  <conditionalFormatting sqref="D7:F10 D12:F21 D23:F25 D27:F27 D29:F29 D31:F31">
    <cfRule type="expression" dxfId="527" priority="11" stopIfTrue="1">
      <formula>D7&lt;0.0004</formula>
    </cfRule>
  </conditionalFormatting>
  <conditionalFormatting sqref="D11:F11">
    <cfRule type="expression" dxfId="526" priority="10">
      <formula>D11&lt;0.005</formula>
    </cfRule>
  </conditionalFormatting>
  <conditionalFormatting sqref="D11:F11">
    <cfRule type="expression" dxfId="525" priority="9" stopIfTrue="1">
      <formula>D11&lt;0.0004</formula>
    </cfRule>
  </conditionalFormatting>
  <conditionalFormatting sqref="D22:F22">
    <cfRule type="expression" dxfId="524" priority="8">
      <formula>D22&lt;0.005</formula>
    </cfRule>
  </conditionalFormatting>
  <conditionalFormatting sqref="D22:F22">
    <cfRule type="expression" dxfId="523" priority="7" stopIfTrue="1">
      <formula>D22&lt;0.0004</formula>
    </cfRule>
  </conditionalFormatting>
  <conditionalFormatting sqref="D26:F26">
    <cfRule type="expression" dxfId="522" priority="6">
      <formula>D26&lt;0.005</formula>
    </cfRule>
  </conditionalFormatting>
  <conditionalFormatting sqref="D26:F26">
    <cfRule type="expression" dxfId="521" priority="5" stopIfTrue="1">
      <formula>D26&lt;0.0004</formula>
    </cfRule>
  </conditionalFormatting>
  <conditionalFormatting sqref="D28:F28">
    <cfRule type="expression" dxfId="520" priority="4">
      <formula>D28&lt;0.005</formula>
    </cfRule>
  </conditionalFormatting>
  <conditionalFormatting sqref="D28:F28">
    <cfRule type="expression" dxfId="519" priority="3" stopIfTrue="1">
      <formula>D28&lt;0.0004</formula>
    </cfRule>
  </conditionalFormatting>
  <conditionalFormatting sqref="D30:F30">
    <cfRule type="expression" dxfId="518" priority="2">
      <formula>D30&lt;0.005</formula>
    </cfRule>
  </conditionalFormatting>
  <conditionalFormatting sqref="D30:F30">
    <cfRule type="expression" dxfId="517" priority="1" stopIfTrue="1">
      <formula>D30&lt;0.0004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גיליון179">
    <tabColor rgb="FFFFC000"/>
  </sheetPr>
  <dimension ref="A1:H100"/>
  <sheetViews>
    <sheetView view="pageBreakPreview" zoomScaleNormal="100" zoomScaleSheetLayoutView="100" workbookViewId="0">
      <selection activeCell="G10" sqref="G10"/>
    </sheetView>
  </sheetViews>
  <sheetFormatPr defaultColWidth="17" defaultRowHeight="14.5" x14ac:dyDescent="0.35"/>
  <cols>
    <col min="1" max="1" width="23.26953125" style="734" bestFit="1" customWidth="1"/>
    <col min="2" max="2" width="28" style="734" customWidth="1"/>
    <col min="3" max="3" width="14.6328125" style="734" customWidth="1"/>
    <col min="4" max="4" width="19.36328125" style="1204" customWidth="1"/>
    <col min="5" max="6" width="14.6328125" style="1204" customWidth="1"/>
    <col min="7" max="7" width="21.36328125" customWidth="1"/>
  </cols>
  <sheetData>
    <row r="1" spans="1:8" ht="15.75" customHeight="1" x14ac:dyDescent="0.35">
      <c r="A1" s="6345" t="s">
        <v>1401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1400</v>
      </c>
      <c r="B2" s="6345"/>
      <c r="C2" s="6345"/>
      <c r="D2" s="6345"/>
      <c r="E2" s="6345"/>
      <c r="F2" s="6345"/>
      <c r="G2" s="6345"/>
    </row>
    <row r="3" spans="1:8" ht="22" customHeight="1" x14ac:dyDescent="0.35">
      <c r="A3" s="6654"/>
      <c r="B3" s="7181"/>
      <c r="C3" s="6536" t="s">
        <v>636</v>
      </c>
      <c r="D3" s="6570"/>
      <c r="E3" s="6570"/>
      <c r="F3" s="6570"/>
      <c r="G3" s="6571"/>
    </row>
    <row r="4" spans="1:8" ht="22" customHeight="1" thickBot="1" x14ac:dyDescent="0.4">
      <c r="A4" s="7182"/>
      <c r="B4" s="7183"/>
      <c r="C4" s="6572"/>
      <c r="D4" s="6573"/>
      <c r="E4" s="6573"/>
      <c r="F4" s="6573"/>
      <c r="G4" s="6574"/>
    </row>
    <row r="5" spans="1:8" ht="31" x14ac:dyDescent="0.35">
      <c r="A5" s="7182"/>
      <c r="B5" s="7183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  <c r="H5" s="3513"/>
    </row>
    <row r="6" spans="1:8" ht="22" customHeight="1" thickBot="1" x14ac:dyDescent="0.4">
      <c r="A6" s="6658"/>
      <c r="B6" s="6659"/>
      <c r="C6" s="1219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  <c r="H6" s="3513"/>
    </row>
    <row r="7" spans="1:8" s="706" customFormat="1" ht="17.5" customHeight="1" thickBot="1" x14ac:dyDescent="0.4">
      <c r="A7" s="6680" t="s">
        <v>59</v>
      </c>
      <c r="B7" s="7170"/>
      <c r="C7" s="3532">
        <v>621.00000000000023</v>
      </c>
      <c r="D7" s="1380">
        <v>0.40780911062906727</v>
      </c>
      <c r="E7" s="2291">
        <v>0.39262472885032534</v>
      </c>
      <c r="F7" s="1380">
        <v>0.19088937093275488</v>
      </c>
      <c r="G7" s="1320">
        <v>9.0173535791757136</v>
      </c>
      <c r="H7" s="3514"/>
    </row>
    <row r="8" spans="1:8" s="706" customFormat="1" ht="17.5" customHeight="1" x14ac:dyDescent="0.35">
      <c r="A8" s="3424" t="s">
        <v>123</v>
      </c>
      <c r="B8" s="3531" t="s">
        <v>122</v>
      </c>
      <c r="C8" s="3530">
        <v>88.999999999999986</v>
      </c>
      <c r="D8" s="3169">
        <v>0.17543859649122809</v>
      </c>
      <c r="E8" s="3169">
        <v>0.54385964912280693</v>
      </c>
      <c r="F8" s="3169">
        <v>0.22807017543859651</v>
      </c>
      <c r="G8" s="1328">
        <v>10.421052631578947</v>
      </c>
      <c r="H8" s="3514"/>
    </row>
    <row r="9" spans="1:8" s="706" customFormat="1" ht="17.5" customHeight="1" x14ac:dyDescent="0.35">
      <c r="A9" s="520" t="s">
        <v>121</v>
      </c>
      <c r="B9" s="3425" t="s">
        <v>119</v>
      </c>
      <c r="C9" s="3529">
        <v>25.000000000000007</v>
      </c>
      <c r="D9" s="3421">
        <v>0.35</v>
      </c>
      <c r="E9" s="3421">
        <v>0.55000000000000004</v>
      </c>
      <c r="F9" s="3421">
        <v>0.1</v>
      </c>
      <c r="G9" s="3420">
        <v>17.649999999999999</v>
      </c>
      <c r="H9" s="3514"/>
    </row>
    <row r="10" spans="1:8" s="706" customFormat="1" ht="17.5" customHeight="1" x14ac:dyDescent="0.35">
      <c r="A10" s="3424"/>
      <c r="B10" s="3423" t="s">
        <v>118</v>
      </c>
      <c r="C10" s="3529">
        <v>60.000000000000014</v>
      </c>
      <c r="D10" s="3528">
        <v>0.40476190476190477</v>
      </c>
      <c r="E10" s="3528">
        <v>0.35714285714285715</v>
      </c>
      <c r="F10" s="3528">
        <v>0.23809523809523811</v>
      </c>
      <c r="G10" s="3527">
        <v>9.5</v>
      </c>
      <c r="H10" s="3514"/>
    </row>
    <row r="11" spans="1:8" s="706" customFormat="1" ht="17.5" customHeight="1" thickBot="1" x14ac:dyDescent="0.4">
      <c r="A11" s="3424"/>
      <c r="B11" s="3472" t="s">
        <v>59</v>
      </c>
      <c r="C11" s="3523">
        <v>272.99999999999994</v>
      </c>
      <c r="D11" s="3522">
        <v>0.35499999999999998</v>
      </c>
      <c r="E11" s="3522">
        <v>0.40500000000000003</v>
      </c>
      <c r="F11" s="3522">
        <v>0.22500000000000001</v>
      </c>
      <c r="G11" s="1334">
        <v>11.144999999999996</v>
      </c>
      <c r="H11" s="3514"/>
    </row>
    <row r="12" spans="1:8" s="706" customFormat="1" ht="17.5" customHeight="1" x14ac:dyDescent="0.35">
      <c r="A12" s="3405" t="s">
        <v>98</v>
      </c>
      <c r="B12" s="3526" t="s">
        <v>97</v>
      </c>
      <c r="C12" s="3525">
        <v>185.99999999999997</v>
      </c>
      <c r="D12" s="3524">
        <v>0.4242424242424242</v>
      </c>
      <c r="E12" s="3524">
        <v>0.35606060606060608</v>
      </c>
      <c r="F12" s="3524">
        <v>0.2196969696969697</v>
      </c>
      <c r="G12" s="3400">
        <v>7.0530303030303019</v>
      </c>
      <c r="H12" s="3514"/>
    </row>
    <row r="13" spans="1:8" s="706" customFormat="1" ht="17.5" customHeight="1" thickBot="1" x14ac:dyDescent="0.4">
      <c r="A13" s="487" t="s">
        <v>96</v>
      </c>
      <c r="B13" s="3472" t="s">
        <v>59</v>
      </c>
      <c r="C13" s="3523">
        <v>210</v>
      </c>
      <c r="D13" s="3522">
        <v>0.43790849673202614</v>
      </c>
      <c r="E13" s="3522">
        <v>0.33986928104575165</v>
      </c>
      <c r="F13" s="3522">
        <v>0.21568627450980393</v>
      </c>
      <c r="G13" s="1334">
        <v>7.0784313725490211</v>
      </c>
      <c r="H13" s="3514"/>
    </row>
    <row r="14" spans="1:8" s="706" customFormat="1" ht="17.5" customHeight="1" thickBot="1" x14ac:dyDescent="0.4">
      <c r="A14" s="3424" t="s">
        <v>643</v>
      </c>
      <c r="B14" s="1323" t="s">
        <v>59</v>
      </c>
      <c r="C14" s="3520">
        <v>45.000000000000014</v>
      </c>
      <c r="D14" s="1380">
        <v>0.29411764705882354</v>
      </c>
      <c r="E14" s="1380">
        <v>0.61764705882352944</v>
      </c>
      <c r="F14" s="1380">
        <v>8.8235294117647065E-2</v>
      </c>
      <c r="G14" s="3429">
        <v>6.5588235294117645</v>
      </c>
      <c r="H14" s="3514"/>
    </row>
    <row r="15" spans="1:8" s="706" customFormat="1" ht="17.5" customHeight="1" thickBot="1" x14ac:dyDescent="0.4">
      <c r="A15" s="3521" t="s">
        <v>635</v>
      </c>
      <c r="B15" s="1323" t="s">
        <v>59</v>
      </c>
      <c r="C15" s="3520">
        <v>50.000000000000007</v>
      </c>
      <c r="D15" s="1380">
        <v>0.8571428571428571</v>
      </c>
      <c r="E15" s="1380">
        <v>9.5238095238095233E-2</v>
      </c>
      <c r="F15" s="1380">
        <v>4.7619047619047616E-2</v>
      </c>
      <c r="G15" s="3429">
        <v>7.5476190476190483</v>
      </c>
      <c r="H15" s="3514"/>
    </row>
    <row r="16" spans="1:8" s="706" customFormat="1" ht="17.5" customHeight="1" thickBot="1" x14ac:dyDescent="0.4">
      <c r="A16" s="3519" t="s">
        <v>1394</v>
      </c>
      <c r="B16" s="3518" t="s">
        <v>59</v>
      </c>
      <c r="C16" s="3517">
        <v>21</v>
      </c>
      <c r="D16" s="3516">
        <v>0.18</v>
      </c>
      <c r="E16" s="3516">
        <v>0.72</v>
      </c>
      <c r="F16" s="3516">
        <v>0.1</v>
      </c>
      <c r="G16" s="3515">
        <v>8</v>
      </c>
      <c r="H16" s="3514"/>
    </row>
    <row r="17" spans="1:8" s="706" customFormat="1" ht="17.5" customHeight="1" x14ac:dyDescent="0.35">
      <c r="A17" s="326"/>
      <c r="B17" s="326"/>
      <c r="C17" s="326"/>
      <c r="D17" s="3386"/>
      <c r="E17" s="3386"/>
      <c r="F17" s="3386"/>
      <c r="G17" s="3385" t="s">
        <v>201</v>
      </c>
      <c r="H17" s="3514"/>
    </row>
    <row r="18" spans="1:8" ht="12" customHeight="1" x14ac:dyDescent="0.35">
      <c r="A18" s="2780"/>
      <c r="B18" s="2780"/>
      <c r="H18" s="3513"/>
    </row>
    <row r="19" spans="1:8" ht="12" customHeight="1" x14ac:dyDescent="0.35">
      <c r="H19" s="3513"/>
    </row>
    <row r="20" spans="1:8" ht="12" customHeight="1" x14ac:dyDescent="0.35">
      <c r="H20" s="3513"/>
    </row>
    <row r="21" spans="1:8" ht="10.5" customHeight="1" x14ac:dyDescent="0.35">
      <c r="H21" s="3513"/>
    </row>
    <row r="22" spans="1:8" ht="10.5" customHeight="1" x14ac:dyDescent="0.35">
      <c r="H22" s="3513"/>
    </row>
    <row r="23" spans="1:8" ht="10.5" customHeight="1" x14ac:dyDescent="0.35">
      <c r="H23" s="3513"/>
    </row>
    <row r="24" spans="1:8" ht="10.5" customHeight="1" x14ac:dyDescent="0.35">
      <c r="H24" s="3513"/>
    </row>
    <row r="25" spans="1:8" ht="10.5" customHeight="1" x14ac:dyDescent="0.35">
      <c r="H25" s="3513"/>
    </row>
    <row r="26" spans="1:8" ht="10.5" customHeight="1" x14ac:dyDescent="0.35">
      <c r="H26" s="3513"/>
    </row>
    <row r="27" spans="1:8" ht="10.5" customHeight="1" x14ac:dyDescent="0.35">
      <c r="H27" s="3513"/>
    </row>
    <row r="28" spans="1:8" ht="10.5" customHeight="1" x14ac:dyDescent="0.35">
      <c r="H28" s="3513"/>
    </row>
    <row r="29" spans="1:8" ht="10.5" customHeight="1" x14ac:dyDescent="0.35">
      <c r="H29" s="3513"/>
    </row>
    <row r="30" spans="1:8" ht="10.5" customHeight="1" x14ac:dyDescent="0.35">
      <c r="H30" s="3513"/>
    </row>
    <row r="31" spans="1:8" ht="10.5" customHeight="1" x14ac:dyDescent="0.35">
      <c r="H31" s="3513"/>
    </row>
    <row r="32" spans="1:8" ht="10.5" customHeight="1" x14ac:dyDescent="0.35">
      <c r="H32" s="3513"/>
    </row>
    <row r="33" spans="8:8" ht="10.5" customHeight="1" x14ac:dyDescent="0.35">
      <c r="H33" s="3513"/>
    </row>
    <row r="34" spans="8:8" ht="10.5" customHeight="1" x14ac:dyDescent="0.35">
      <c r="H34" s="3513"/>
    </row>
    <row r="35" spans="8:8" ht="10.5" customHeight="1" x14ac:dyDescent="0.35">
      <c r="H35" s="3513"/>
    </row>
    <row r="36" spans="8:8" ht="10.5" customHeight="1" x14ac:dyDescent="0.35">
      <c r="H36" s="3513"/>
    </row>
    <row r="37" spans="8:8" ht="10.5" customHeight="1" x14ac:dyDescent="0.35">
      <c r="H37" s="3513"/>
    </row>
    <row r="38" spans="8:8" ht="10.5" customHeight="1" x14ac:dyDescent="0.35">
      <c r="H38" s="3513"/>
    </row>
    <row r="39" spans="8:8" ht="10.5" customHeight="1" x14ac:dyDescent="0.35">
      <c r="H39" s="3513"/>
    </row>
    <row r="40" spans="8:8" ht="10.5" customHeight="1" x14ac:dyDescent="0.35">
      <c r="H40" s="3513"/>
    </row>
    <row r="41" spans="8:8" ht="14.25" customHeight="1" x14ac:dyDescent="0.35">
      <c r="H41" s="3513"/>
    </row>
    <row r="42" spans="8:8" ht="14.25" customHeight="1" x14ac:dyDescent="0.35">
      <c r="H42" s="3513"/>
    </row>
    <row r="43" spans="8:8" x14ac:dyDescent="0.35">
      <c r="H43" s="3513"/>
    </row>
    <row r="44" spans="8:8" ht="14.25" customHeight="1" x14ac:dyDescent="0.35">
      <c r="H44" s="3513"/>
    </row>
    <row r="45" spans="8:8" ht="14.25" customHeight="1" x14ac:dyDescent="0.35">
      <c r="H45" s="3513"/>
    </row>
    <row r="46" spans="8:8" ht="14.25" customHeight="1" x14ac:dyDescent="0.35">
      <c r="H46" s="3513"/>
    </row>
    <row r="47" spans="8:8" x14ac:dyDescent="0.35">
      <c r="H47" s="3513"/>
    </row>
    <row r="48" spans="8:8" ht="14.25" customHeight="1" x14ac:dyDescent="0.35">
      <c r="H48" s="3513"/>
    </row>
    <row r="49" spans="8:8" x14ac:dyDescent="0.35">
      <c r="H49" s="3513"/>
    </row>
    <row r="50" spans="8:8" ht="14.25" customHeight="1" x14ac:dyDescent="0.35">
      <c r="H50" s="3513"/>
    </row>
    <row r="51" spans="8:8" x14ac:dyDescent="0.35">
      <c r="H51" s="3513"/>
    </row>
    <row r="52" spans="8:8" ht="14.25" customHeight="1" x14ac:dyDescent="0.35">
      <c r="H52" s="3513"/>
    </row>
    <row r="53" spans="8:8" ht="14.25" customHeight="1" x14ac:dyDescent="0.35">
      <c r="H53" s="3513"/>
    </row>
    <row r="54" spans="8:8" ht="14.25" customHeight="1" x14ac:dyDescent="0.35">
      <c r="H54" s="3513"/>
    </row>
    <row r="55" spans="8:8" ht="14.25" customHeight="1" x14ac:dyDescent="0.35">
      <c r="H55" s="3513"/>
    </row>
    <row r="56" spans="8:8" ht="14.25" customHeight="1" x14ac:dyDescent="0.35">
      <c r="H56" s="3513"/>
    </row>
    <row r="57" spans="8:8" ht="14.25" customHeight="1" x14ac:dyDescent="0.35">
      <c r="H57" s="3513"/>
    </row>
    <row r="58" spans="8:8" ht="15" customHeight="1" x14ac:dyDescent="0.35">
      <c r="H58" s="3513"/>
    </row>
    <row r="59" spans="8:8" x14ac:dyDescent="0.35">
      <c r="H59" s="3513"/>
    </row>
    <row r="60" spans="8:8" ht="14.25" customHeight="1" x14ac:dyDescent="0.35">
      <c r="H60" s="3513"/>
    </row>
    <row r="61" spans="8:8" ht="14.25" customHeight="1" x14ac:dyDescent="0.35">
      <c r="H61" s="3513"/>
    </row>
    <row r="62" spans="8:8" ht="14.25" customHeight="1" x14ac:dyDescent="0.35">
      <c r="H62" s="3513"/>
    </row>
    <row r="63" spans="8:8" x14ac:dyDescent="0.35">
      <c r="H63" s="3513"/>
    </row>
    <row r="64" spans="8:8" x14ac:dyDescent="0.35">
      <c r="H64" s="3513"/>
    </row>
    <row r="65" spans="8:8" x14ac:dyDescent="0.35">
      <c r="H65" s="3513"/>
    </row>
    <row r="66" spans="8:8" x14ac:dyDescent="0.35">
      <c r="H66" s="3513"/>
    </row>
    <row r="67" spans="8:8" x14ac:dyDescent="0.35">
      <c r="H67" s="3513"/>
    </row>
    <row r="68" spans="8:8" x14ac:dyDescent="0.35">
      <c r="H68" s="3513"/>
    </row>
    <row r="69" spans="8:8" ht="14.25" customHeight="1" x14ac:dyDescent="0.35">
      <c r="H69" s="3513"/>
    </row>
    <row r="70" spans="8:8" x14ac:dyDescent="0.35">
      <c r="H70" s="3513"/>
    </row>
    <row r="71" spans="8:8" x14ac:dyDescent="0.35">
      <c r="H71" s="3513"/>
    </row>
    <row r="72" spans="8:8" ht="14.25" customHeight="1" x14ac:dyDescent="0.35">
      <c r="H72" s="3513"/>
    </row>
    <row r="73" spans="8:8" x14ac:dyDescent="0.35">
      <c r="H73" s="3513"/>
    </row>
    <row r="74" spans="8:8" x14ac:dyDescent="0.35">
      <c r="H74" s="3513"/>
    </row>
    <row r="75" spans="8:8" x14ac:dyDescent="0.35">
      <c r="H75" s="3513"/>
    </row>
    <row r="76" spans="8:8" x14ac:dyDescent="0.35">
      <c r="H76" s="3513"/>
    </row>
    <row r="77" spans="8:8" x14ac:dyDescent="0.35">
      <c r="H77" s="3513"/>
    </row>
    <row r="78" spans="8:8" x14ac:dyDescent="0.35">
      <c r="H78" s="3513"/>
    </row>
    <row r="79" spans="8:8" ht="14.25" customHeight="1" x14ac:dyDescent="0.35">
      <c r="H79" s="3513"/>
    </row>
    <row r="80" spans="8:8" x14ac:dyDescent="0.35">
      <c r="H80" s="3513"/>
    </row>
    <row r="81" spans="8:8" ht="14.25" customHeight="1" x14ac:dyDescent="0.35">
      <c r="H81" s="3513"/>
    </row>
    <row r="82" spans="8:8" x14ac:dyDescent="0.35">
      <c r="H82" s="3513"/>
    </row>
    <row r="83" spans="8:8" x14ac:dyDescent="0.35">
      <c r="H83" s="3513"/>
    </row>
    <row r="84" spans="8:8" x14ac:dyDescent="0.35">
      <c r="H84" s="3513"/>
    </row>
    <row r="85" spans="8:8" x14ac:dyDescent="0.35">
      <c r="H85" s="3513"/>
    </row>
    <row r="86" spans="8:8" ht="14.25" customHeight="1" x14ac:dyDescent="0.35">
      <c r="H86" s="3513"/>
    </row>
    <row r="87" spans="8:8" ht="14.25" customHeight="1" x14ac:dyDescent="0.35">
      <c r="H87" s="3513"/>
    </row>
    <row r="88" spans="8:8" x14ac:dyDescent="0.35">
      <c r="H88" s="3513"/>
    </row>
    <row r="89" spans="8:8" ht="14.25" customHeight="1" x14ac:dyDescent="0.35">
      <c r="H89" s="3513"/>
    </row>
    <row r="90" spans="8:8" x14ac:dyDescent="0.35">
      <c r="H90" s="3513"/>
    </row>
    <row r="91" spans="8:8" x14ac:dyDescent="0.35">
      <c r="H91" s="3513"/>
    </row>
    <row r="92" spans="8:8" x14ac:dyDescent="0.35">
      <c r="H92" s="3513"/>
    </row>
    <row r="93" spans="8:8" x14ac:dyDescent="0.35">
      <c r="H93" s="3513"/>
    </row>
    <row r="94" spans="8:8" x14ac:dyDescent="0.35">
      <c r="H94" s="3513"/>
    </row>
    <row r="95" spans="8:8" x14ac:dyDescent="0.35">
      <c r="H95" s="3513"/>
    </row>
    <row r="96" spans="8:8" ht="14.25" customHeight="1" x14ac:dyDescent="0.35">
      <c r="H96" s="3513"/>
    </row>
    <row r="97" spans="8:8" x14ac:dyDescent="0.35">
      <c r="H97" s="3513"/>
    </row>
    <row r="98" spans="8:8" x14ac:dyDescent="0.35">
      <c r="H98" s="3513"/>
    </row>
    <row r="99" spans="8:8" ht="14.25" customHeight="1" x14ac:dyDescent="0.35"/>
    <row r="100" spans="8:8" ht="14.25" customHeight="1" x14ac:dyDescent="0.35"/>
  </sheetData>
  <mergeCells count="5">
    <mergeCell ref="C3:G4"/>
    <mergeCell ref="A1:G1"/>
    <mergeCell ref="A2:G2"/>
    <mergeCell ref="A7:B7"/>
    <mergeCell ref="A3:B6"/>
  </mergeCells>
  <conditionalFormatting sqref="D7:F15">
    <cfRule type="expression" dxfId="516" priority="4">
      <formula>D7&lt;0.005</formula>
    </cfRule>
  </conditionalFormatting>
  <conditionalFormatting sqref="D7:F15">
    <cfRule type="expression" dxfId="515" priority="3" stopIfTrue="1">
      <formula>D7&lt;0.0004</formula>
    </cfRule>
  </conditionalFormatting>
  <conditionalFormatting sqref="D16:F16">
    <cfRule type="expression" dxfId="514" priority="2">
      <formula>D16&lt;0.005</formula>
    </cfRule>
  </conditionalFormatting>
  <conditionalFormatting sqref="D16:F16">
    <cfRule type="expression" dxfId="513" priority="1" stopIfTrue="1">
      <formula>D16&lt;0.0004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7" fitToHeight="0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גיליון180">
    <tabColor rgb="FFFFC000"/>
  </sheetPr>
  <dimension ref="A1:G71"/>
  <sheetViews>
    <sheetView view="pageBreakPreview" topLeftCell="A10" zoomScaleNormal="100" zoomScaleSheetLayoutView="100" workbookViewId="0">
      <selection activeCell="G10" sqref="G10"/>
    </sheetView>
  </sheetViews>
  <sheetFormatPr defaultRowHeight="14.5" x14ac:dyDescent="0.35"/>
  <cols>
    <col min="1" max="1" width="33.90625" style="734" customWidth="1"/>
    <col min="2" max="2" width="36.453125" style="734" customWidth="1"/>
    <col min="3" max="3" width="13" style="734" customWidth="1"/>
    <col min="4" max="4" width="19.08984375" style="1204" customWidth="1"/>
    <col min="5" max="5" width="9.453125" style="734" customWidth="1"/>
    <col min="6" max="6" width="9.90625" style="734" customWidth="1"/>
    <col min="7" max="7" width="19.90625" customWidth="1"/>
  </cols>
  <sheetData>
    <row r="1" spans="1:7" ht="15.75" customHeight="1" x14ac:dyDescent="0.35">
      <c r="A1" s="6345" t="s">
        <v>1403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7184" t="s">
        <v>1402</v>
      </c>
      <c r="B2" s="7184"/>
      <c r="C2" s="7184"/>
      <c r="D2" s="7184"/>
      <c r="E2" s="7184"/>
      <c r="F2" s="7184"/>
      <c r="G2" s="7184"/>
    </row>
    <row r="3" spans="1:7" s="706" customFormat="1" ht="15.5" x14ac:dyDescent="0.35">
      <c r="A3" s="6404"/>
      <c r="B3" s="6406"/>
      <c r="C3" s="6404" t="s">
        <v>481</v>
      </c>
      <c r="D3" s="6405"/>
      <c r="E3" s="6405"/>
      <c r="F3" s="6405"/>
      <c r="G3" s="6406"/>
    </row>
    <row r="4" spans="1:7" s="706" customFormat="1" ht="16" thickBot="1" x14ac:dyDescent="0.4">
      <c r="A4" s="6481"/>
      <c r="B4" s="6637"/>
      <c r="C4" s="6660" t="s">
        <v>640</v>
      </c>
      <c r="D4" s="6661"/>
      <c r="E4" s="6661"/>
      <c r="F4" s="6661"/>
      <c r="G4" s="6662"/>
    </row>
    <row r="5" spans="1:7" s="706" customFormat="1" ht="31" x14ac:dyDescent="0.35">
      <c r="A5" s="6481"/>
      <c r="B5" s="6637"/>
      <c r="C5" s="769" t="s">
        <v>55</v>
      </c>
      <c r="D5" s="841" t="s">
        <v>609</v>
      </c>
      <c r="E5" s="769" t="s">
        <v>608</v>
      </c>
      <c r="F5" s="770" t="s">
        <v>129</v>
      </c>
      <c r="G5" s="1256" t="s">
        <v>613</v>
      </c>
    </row>
    <row r="6" spans="1:7" s="706" customFormat="1" ht="15" customHeight="1" thickBot="1" x14ac:dyDescent="0.4">
      <c r="A6" s="6638"/>
      <c r="B6" s="6663"/>
      <c r="C6" s="1314" t="s">
        <v>49</v>
      </c>
      <c r="D6" s="796" t="s">
        <v>607</v>
      </c>
      <c r="E6" s="1314" t="s">
        <v>606</v>
      </c>
      <c r="F6" s="1313" t="s">
        <v>124</v>
      </c>
      <c r="G6" s="791" t="s">
        <v>612</v>
      </c>
    </row>
    <row r="7" spans="1:7" s="179" customFormat="1" ht="12" customHeight="1" thickBot="1" x14ac:dyDescent="0.4">
      <c r="A7" s="6368" t="s">
        <v>59</v>
      </c>
      <c r="B7" s="6369"/>
      <c r="C7" s="621">
        <v>5532.0000000000009</v>
      </c>
      <c r="D7" s="239">
        <v>0.88016838193838765</v>
      </c>
      <c r="E7" s="239">
        <v>1.6151052764272911E-2</v>
      </c>
      <c r="F7" s="239">
        <v>9.8283103166665067E-2</v>
      </c>
      <c r="G7" s="1216">
        <v>2.8715799947810083</v>
      </c>
    </row>
    <row r="8" spans="1:7" s="179" customFormat="1" ht="12" customHeight="1" x14ac:dyDescent="0.35">
      <c r="A8" s="160" t="s">
        <v>123</v>
      </c>
      <c r="B8" s="390" t="s">
        <v>122</v>
      </c>
      <c r="C8" s="444">
        <v>107</v>
      </c>
      <c r="D8" s="3228">
        <v>0.73124067822915995</v>
      </c>
      <c r="E8" s="3228">
        <v>5.9074405162961183E-2</v>
      </c>
      <c r="F8" s="3228">
        <v>0.20968491660787911</v>
      </c>
      <c r="G8" s="3368">
        <v>2.5828910944236716</v>
      </c>
    </row>
    <row r="9" spans="1:7" s="179" customFormat="1" ht="12" customHeight="1" x14ac:dyDescent="0.35">
      <c r="A9" s="92" t="s">
        <v>121</v>
      </c>
      <c r="B9" s="3136" t="s">
        <v>120</v>
      </c>
      <c r="C9" s="3135">
        <v>139</v>
      </c>
      <c r="D9" s="3488">
        <v>0.61432007029330238</v>
      </c>
      <c r="E9" s="3488">
        <v>2.7671946503446149E-2</v>
      </c>
      <c r="F9" s="3488">
        <v>0.35800798320325156</v>
      </c>
      <c r="G9" s="3539">
        <v>4.6413539339005236</v>
      </c>
    </row>
    <row r="10" spans="1:7" s="179" customFormat="1" ht="12" customHeight="1" x14ac:dyDescent="0.35">
      <c r="A10" s="92"/>
      <c r="B10" s="3136" t="s">
        <v>119</v>
      </c>
      <c r="C10" s="3135">
        <v>103.00000000000001</v>
      </c>
      <c r="D10" s="3488">
        <v>0.81159241751546862</v>
      </c>
      <c r="E10" s="3488">
        <v>2.788064993132526E-2</v>
      </c>
      <c r="F10" s="3488">
        <v>0.1605269325532058</v>
      </c>
      <c r="G10" s="3539">
        <v>2.1014735116298211</v>
      </c>
    </row>
    <row r="11" spans="1:7" s="179" customFormat="1" ht="12" customHeight="1" x14ac:dyDescent="0.35">
      <c r="A11" s="92"/>
      <c r="B11" s="3136" t="s">
        <v>118</v>
      </c>
      <c r="C11" s="3135">
        <v>142.99999999999997</v>
      </c>
      <c r="D11" s="3488">
        <v>0.86869425664715916</v>
      </c>
      <c r="E11" s="3488">
        <v>0</v>
      </c>
      <c r="F11" s="3488">
        <v>0.10422595806450057</v>
      </c>
      <c r="G11" s="3539">
        <v>2.7872614632597181</v>
      </c>
    </row>
    <row r="12" spans="1:7" s="179" customFormat="1" ht="12" customHeight="1" x14ac:dyDescent="0.35">
      <c r="A12" s="92"/>
      <c r="B12" s="3136" t="s">
        <v>117</v>
      </c>
      <c r="C12" s="3135">
        <v>38</v>
      </c>
      <c r="D12" s="3488">
        <v>0.76597373820971004</v>
      </c>
      <c r="E12" s="3488">
        <v>0</v>
      </c>
      <c r="F12" s="3488">
        <v>0.23402626179029004</v>
      </c>
      <c r="G12" s="3539">
        <v>4.1403967036064788</v>
      </c>
    </row>
    <row r="13" spans="1:7" s="179" customFormat="1" ht="12" customHeight="1" x14ac:dyDescent="0.35">
      <c r="A13" s="92"/>
      <c r="B13" s="3136" t="s">
        <v>111</v>
      </c>
      <c r="C13" s="3135">
        <v>76</v>
      </c>
      <c r="D13" s="3488">
        <v>0.64248453806589212</v>
      </c>
      <c r="E13" s="3488">
        <v>1.2572399493604414E-2</v>
      </c>
      <c r="F13" s="3488">
        <v>0.34494306244050355</v>
      </c>
      <c r="G13" s="3539">
        <v>3.9591577110153824</v>
      </c>
    </row>
    <row r="14" spans="1:7" s="179" customFormat="1" ht="12" customHeight="1" x14ac:dyDescent="0.35">
      <c r="A14" s="92"/>
      <c r="B14" s="3136" t="s">
        <v>110</v>
      </c>
      <c r="C14" s="3135">
        <v>25.000000000000007</v>
      </c>
      <c r="D14" s="3553">
        <v>0.61952951323527061</v>
      </c>
      <c r="E14" s="3553">
        <v>0</v>
      </c>
      <c r="F14" s="3553">
        <v>0.38047048676472928</v>
      </c>
      <c r="G14" s="3552">
        <v>3.8273519020943625</v>
      </c>
    </row>
    <row r="15" spans="1:7" s="179" customFormat="1" ht="12" customHeight="1" x14ac:dyDescent="0.35">
      <c r="A15" s="92"/>
      <c r="B15" s="3136" t="s">
        <v>109</v>
      </c>
      <c r="C15" s="3135">
        <v>78.999999999999986</v>
      </c>
      <c r="D15" s="3488">
        <v>0.83855159418920788</v>
      </c>
      <c r="E15" s="3488">
        <v>0</v>
      </c>
      <c r="F15" s="3488">
        <v>0.15233176464436662</v>
      </c>
      <c r="G15" s="3539">
        <v>2.105142283213961</v>
      </c>
    </row>
    <row r="16" spans="1:7" s="179" customFormat="1" ht="12" customHeight="1" x14ac:dyDescent="0.35">
      <c r="A16" s="92"/>
      <c r="B16" s="3136" t="s">
        <v>108</v>
      </c>
      <c r="C16" s="3135">
        <v>30.000000000000011</v>
      </c>
      <c r="D16" s="3488">
        <v>0.85821755345003636</v>
      </c>
      <c r="E16" s="3488">
        <v>0</v>
      </c>
      <c r="F16" s="3488">
        <v>0.14178244654996341</v>
      </c>
      <c r="G16" s="3539">
        <v>1.8193678654178849</v>
      </c>
    </row>
    <row r="17" spans="1:7" s="179" customFormat="1" ht="12" customHeight="1" x14ac:dyDescent="0.35">
      <c r="A17" s="92"/>
      <c r="B17" s="3136" t="s">
        <v>107</v>
      </c>
      <c r="C17" s="3135">
        <v>62.999999999999993</v>
      </c>
      <c r="D17" s="3488">
        <v>0.93031402536862617</v>
      </c>
      <c r="E17" s="3488">
        <v>3.7755136691564405E-2</v>
      </c>
      <c r="F17" s="3488">
        <v>3.1930837939809387E-2</v>
      </c>
      <c r="G17" s="3539">
        <v>2.4102064148693629</v>
      </c>
    </row>
    <row r="18" spans="1:7" s="179" customFormat="1" ht="12" customHeight="1" x14ac:dyDescent="0.35">
      <c r="A18" s="92"/>
      <c r="B18" s="3136" t="s">
        <v>106</v>
      </c>
      <c r="C18" s="3135">
        <v>36.000000000000014</v>
      </c>
      <c r="D18" s="3488">
        <v>0.86583245652635998</v>
      </c>
      <c r="E18" s="3488">
        <v>0</v>
      </c>
      <c r="F18" s="3488">
        <v>0.10413415423833376</v>
      </c>
      <c r="G18" s="3539">
        <v>4.125578305301973</v>
      </c>
    </row>
    <row r="19" spans="1:7" s="179" customFormat="1" ht="12" customHeight="1" x14ac:dyDescent="0.35">
      <c r="A19" s="92"/>
      <c r="B19" s="3136" t="s">
        <v>105</v>
      </c>
      <c r="C19" s="3135">
        <v>46.000000000000007</v>
      </c>
      <c r="D19" s="3488">
        <v>0.70540218571862079</v>
      </c>
      <c r="E19" s="3488">
        <v>0.14032707938861289</v>
      </c>
      <c r="F19" s="3488">
        <v>0.15427073489276574</v>
      </c>
      <c r="G19" s="3539">
        <v>3.5082121701402986</v>
      </c>
    </row>
    <row r="20" spans="1:7" s="179" customFormat="1" ht="12" customHeight="1" x14ac:dyDescent="0.35">
      <c r="A20" s="92"/>
      <c r="B20" s="3136" t="s">
        <v>104</v>
      </c>
      <c r="C20" s="3135">
        <v>26</v>
      </c>
      <c r="D20" s="3488">
        <v>0.84244839260345483</v>
      </c>
      <c r="E20" s="3488">
        <v>0</v>
      </c>
      <c r="F20" s="3488">
        <v>0.15755160739654492</v>
      </c>
      <c r="G20" s="3539">
        <v>6.4785253654124446</v>
      </c>
    </row>
    <row r="21" spans="1:7" s="179" customFormat="1" ht="12" customHeight="1" x14ac:dyDescent="0.35">
      <c r="A21" s="92"/>
      <c r="B21" s="3136" t="s">
        <v>102</v>
      </c>
      <c r="C21" s="3135">
        <v>28.000000000000004</v>
      </c>
      <c r="D21" s="3488">
        <v>0.71186714175787236</v>
      </c>
      <c r="E21" s="3488">
        <v>0.13639832148389766</v>
      </c>
      <c r="F21" s="3488">
        <v>9.9698655280130846E-2</v>
      </c>
      <c r="G21" s="3539">
        <v>3.0115784287245932</v>
      </c>
    </row>
    <row r="22" spans="1:7" s="179" customFormat="1" ht="12" customHeight="1" x14ac:dyDescent="0.35">
      <c r="A22" s="92"/>
      <c r="B22" s="3136" t="s">
        <v>99</v>
      </c>
      <c r="C22" s="3135">
        <v>61.000000000000014</v>
      </c>
      <c r="D22" s="3488">
        <v>0.87841796983212905</v>
      </c>
      <c r="E22" s="3488">
        <v>0</v>
      </c>
      <c r="F22" s="3488">
        <v>0.12158203016787096</v>
      </c>
      <c r="G22" s="3539">
        <v>2.5543144520146814</v>
      </c>
    </row>
    <row r="23" spans="1:7" s="179" customFormat="1" ht="12" customHeight="1" thickBot="1" x14ac:dyDescent="0.4">
      <c r="A23" s="92"/>
      <c r="B23" s="3551" t="s">
        <v>59</v>
      </c>
      <c r="C23" s="3550">
        <v>1065.9999999999998</v>
      </c>
      <c r="D23" s="3500">
        <v>0.76732039787332351</v>
      </c>
      <c r="E23" s="3500">
        <v>2.7852732350875979E-2</v>
      </c>
      <c r="F23" s="3500">
        <v>0.19784666168849122</v>
      </c>
      <c r="G23" s="3544">
        <v>3.1884036214883551</v>
      </c>
    </row>
    <row r="24" spans="1:7" s="179" customFormat="1" ht="12" customHeight="1" x14ac:dyDescent="0.35">
      <c r="A24" s="89" t="s">
        <v>98</v>
      </c>
      <c r="B24" s="2888" t="s">
        <v>97</v>
      </c>
      <c r="C24" s="2785">
        <v>2791.9999999999986</v>
      </c>
      <c r="D24" s="3228">
        <v>0.93554631604707594</v>
      </c>
      <c r="E24" s="3228">
        <v>1.3869308610226543E-2</v>
      </c>
      <c r="F24" s="3228">
        <v>4.4560634494734137E-2</v>
      </c>
      <c r="G24" s="3368">
        <v>2.73253127793599</v>
      </c>
    </row>
    <row r="25" spans="1:7" s="179" customFormat="1" ht="12" customHeight="1" x14ac:dyDescent="0.35">
      <c r="A25" s="78" t="s">
        <v>96</v>
      </c>
      <c r="B25" s="3549" t="s">
        <v>95</v>
      </c>
      <c r="C25" s="3548">
        <v>221.99999999999989</v>
      </c>
      <c r="D25" s="3547">
        <v>0.87479547105706157</v>
      </c>
      <c r="E25" s="3547">
        <v>1.4387837672778776E-2</v>
      </c>
      <c r="F25" s="3547">
        <v>0.11081669127015964</v>
      </c>
      <c r="G25" s="3546">
        <v>2.9768949764647914</v>
      </c>
    </row>
    <row r="26" spans="1:7" s="179" customFormat="1" ht="12" customHeight="1" x14ac:dyDescent="0.35">
      <c r="A26" s="78"/>
      <c r="B26" s="3549" t="s">
        <v>94</v>
      </c>
      <c r="C26" s="3548">
        <v>106</v>
      </c>
      <c r="D26" s="3547">
        <v>0.93873417736599263</v>
      </c>
      <c r="E26" s="3547">
        <v>0</v>
      </c>
      <c r="F26" s="3547">
        <v>6.1265822634007296E-2</v>
      </c>
      <c r="G26" s="3546">
        <v>3.3582437578015765</v>
      </c>
    </row>
    <row r="27" spans="1:7" s="179" customFormat="1" ht="12" customHeight="1" thickBot="1" x14ac:dyDescent="0.4">
      <c r="A27" s="81"/>
      <c r="B27" s="3545" t="s">
        <v>59</v>
      </c>
      <c r="C27" s="3542">
        <v>3120.0000000000027</v>
      </c>
      <c r="D27" s="3500">
        <v>0.93160118734307962</v>
      </c>
      <c r="E27" s="3500">
        <v>1.3459504720793564E-2</v>
      </c>
      <c r="F27" s="3500">
        <v>4.9509862997795896E-2</v>
      </c>
      <c r="G27" s="3544">
        <v>2.7688576973112826</v>
      </c>
    </row>
    <row r="28" spans="1:7" s="179" customFormat="1" ht="12" customHeight="1" thickBot="1" x14ac:dyDescent="0.4">
      <c r="A28" s="98" t="s">
        <v>93</v>
      </c>
      <c r="B28" s="200" t="s">
        <v>59</v>
      </c>
      <c r="C28" s="199">
        <v>82</v>
      </c>
      <c r="D28" s="239">
        <v>0.98725076208434548</v>
      </c>
      <c r="E28" s="239">
        <v>0</v>
      </c>
      <c r="F28" s="239">
        <v>1.2749237915654703E-2</v>
      </c>
      <c r="G28" s="1216">
        <v>2.3182850792882537</v>
      </c>
    </row>
    <row r="29" spans="1:7" s="179" customFormat="1" ht="12" customHeight="1" x14ac:dyDescent="0.35">
      <c r="A29" s="89" t="s">
        <v>92</v>
      </c>
      <c r="B29" s="2888" t="s">
        <v>91</v>
      </c>
      <c r="C29" s="2785">
        <v>87</v>
      </c>
      <c r="D29" s="3228">
        <v>0.9558895133278541</v>
      </c>
      <c r="E29" s="3228">
        <v>0</v>
      </c>
      <c r="F29" s="3228">
        <v>3.3910351801882482E-2</v>
      </c>
      <c r="G29" s="3368">
        <v>2.2078549734287054</v>
      </c>
    </row>
    <row r="30" spans="1:7" s="179" customFormat="1" ht="12" customHeight="1" x14ac:dyDescent="0.35">
      <c r="A30" s="78" t="s">
        <v>90</v>
      </c>
      <c r="B30" s="3136" t="s">
        <v>89</v>
      </c>
      <c r="C30" s="3135">
        <v>318.99999999999994</v>
      </c>
      <c r="D30" s="3488">
        <v>0.9859348859827457</v>
      </c>
      <c r="E30" s="3488">
        <v>0</v>
      </c>
      <c r="F30" s="3488">
        <v>1.4065114017254236E-2</v>
      </c>
      <c r="G30" s="3539">
        <v>2.3323169441148637</v>
      </c>
    </row>
    <row r="31" spans="1:7" s="179" customFormat="1" ht="12" customHeight="1" x14ac:dyDescent="0.35">
      <c r="A31" s="78"/>
      <c r="B31" s="3136" t="s">
        <v>87</v>
      </c>
      <c r="C31" s="3135">
        <v>33</v>
      </c>
      <c r="D31" s="3488">
        <v>0.93590345569709044</v>
      </c>
      <c r="E31" s="3488">
        <v>3.2048272151454858E-2</v>
      </c>
      <c r="F31" s="3488">
        <v>3.2048272151454858E-2</v>
      </c>
      <c r="G31" s="3539">
        <v>2.7035176059945116</v>
      </c>
    </row>
    <row r="32" spans="1:7" s="179" customFormat="1" ht="12" customHeight="1" x14ac:dyDescent="0.35">
      <c r="A32" s="78"/>
      <c r="B32" s="3136" t="s">
        <v>86</v>
      </c>
      <c r="C32" s="3135">
        <v>31</v>
      </c>
      <c r="D32" s="3488">
        <v>0.89055312190920077</v>
      </c>
      <c r="E32" s="3488">
        <v>0</v>
      </c>
      <c r="F32" s="3488">
        <v>0.1094468780907993</v>
      </c>
      <c r="G32" s="3539">
        <v>2.524987268483609</v>
      </c>
    </row>
    <row r="33" spans="1:7" s="179" customFormat="1" ht="12" customHeight="1" thickBot="1" x14ac:dyDescent="0.4">
      <c r="A33" s="81"/>
      <c r="B33" s="3132" t="s">
        <v>59</v>
      </c>
      <c r="C33" s="181">
        <v>486.00000000000011</v>
      </c>
      <c r="D33" s="3500">
        <v>0.96842558741587714</v>
      </c>
      <c r="E33" s="3500">
        <v>2.2737487280492167E-3</v>
      </c>
      <c r="F33" s="3500">
        <v>2.7314573792888566E-2</v>
      </c>
      <c r="G33" s="3544">
        <v>2.3516282508229054</v>
      </c>
    </row>
    <row r="34" spans="1:7" s="179" customFormat="1" ht="12" customHeight="1" x14ac:dyDescent="0.35">
      <c r="A34" s="92" t="s">
        <v>85</v>
      </c>
      <c r="B34" s="334" t="s">
        <v>84</v>
      </c>
      <c r="C34" s="2785">
        <v>106</v>
      </c>
      <c r="D34" s="3228">
        <v>0.96813523123812717</v>
      </c>
      <c r="E34" s="3228">
        <v>0</v>
      </c>
      <c r="F34" s="3228">
        <v>3.18647687618729E-2</v>
      </c>
      <c r="G34" s="3368">
        <v>2.0417234963290336</v>
      </c>
    </row>
    <row r="35" spans="1:7" s="179" customFormat="1" ht="12" customHeight="1" x14ac:dyDescent="0.35">
      <c r="A35" s="92" t="s">
        <v>83</v>
      </c>
      <c r="B35" s="350" t="s">
        <v>80</v>
      </c>
      <c r="C35" s="3135">
        <v>39.000000000000014</v>
      </c>
      <c r="D35" s="3488">
        <v>1</v>
      </c>
      <c r="E35" s="3488">
        <v>0</v>
      </c>
      <c r="F35" s="3488">
        <v>0</v>
      </c>
      <c r="G35" s="3539">
        <v>2.2396396051037941</v>
      </c>
    </row>
    <row r="36" spans="1:7" s="179" customFormat="1" ht="12" customHeight="1" x14ac:dyDescent="0.35">
      <c r="A36" s="92"/>
      <c r="B36" s="3210" t="s">
        <v>75</v>
      </c>
      <c r="C36" s="3135">
        <v>31.000000000000007</v>
      </c>
      <c r="D36" s="3488">
        <v>0.85446695504042791</v>
      </c>
      <c r="E36" s="3488">
        <v>0</v>
      </c>
      <c r="F36" s="3488">
        <v>0.1455330449595722</v>
      </c>
      <c r="G36" s="3539">
        <v>2.9526214083143074</v>
      </c>
    </row>
    <row r="37" spans="1:7" s="179" customFormat="1" ht="12" customHeight="1" x14ac:dyDescent="0.35">
      <c r="A37" s="92"/>
      <c r="B37" s="3499" t="s">
        <v>73</v>
      </c>
      <c r="C37" s="3135">
        <v>72</v>
      </c>
      <c r="D37" s="3488">
        <v>0.93723143458323466</v>
      </c>
      <c r="E37" s="3488">
        <v>6.5853417719633879E-3</v>
      </c>
      <c r="F37" s="3488">
        <v>3.9384870118355335E-2</v>
      </c>
      <c r="G37" s="3539">
        <v>2.2155408163471639</v>
      </c>
    </row>
    <row r="38" spans="1:7" s="179" customFormat="1" ht="12" customHeight="1" x14ac:dyDescent="0.35">
      <c r="A38" s="92"/>
      <c r="B38" s="531" t="s">
        <v>71</v>
      </c>
      <c r="C38" s="3135">
        <v>96</v>
      </c>
      <c r="D38" s="3488">
        <v>0.97426796465535759</v>
      </c>
      <c r="E38" s="3488">
        <v>0</v>
      </c>
      <c r="F38" s="3488">
        <v>2.5732035344642402E-2</v>
      </c>
      <c r="G38" s="3539">
        <v>2.5952292561895995</v>
      </c>
    </row>
    <row r="39" spans="1:7" s="179" customFormat="1" ht="12" customHeight="1" thickBot="1" x14ac:dyDescent="0.4">
      <c r="A39" s="92"/>
      <c r="B39" s="3543" t="s">
        <v>59</v>
      </c>
      <c r="C39" s="3542">
        <v>381.00000000000023</v>
      </c>
      <c r="D39" s="3541">
        <v>0.95074626682155516</v>
      </c>
      <c r="E39" s="3541">
        <v>1.4241157774548692E-3</v>
      </c>
      <c r="F39" s="3541">
        <v>4.4196882590759011E-2</v>
      </c>
      <c r="G39" s="3540">
        <v>2.2720235243466997</v>
      </c>
    </row>
    <row r="40" spans="1:7" s="179" customFormat="1" ht="12" customHeight="1" x14ac:dyDescent="0.35">
      <c r="A40" s="89" t="s">
        <v>70</v>
      </c>
      <c r="B40" s="3210" t="s">
        <v>66</v>
      </c>
      <c r="C40" s="3135">
        <v>128.00000000000003</v>
      </c>
      <c r="D40" s="3488">
        <v>0.89029782965969251</v>
      </c>
      <c r="E40" s="3488">
        <v>0</v>
      </c>
      <c r="F40" s="3488">
        <v>0.1097021703403076</v>
      </c>
      <c r="G40" s="3539">
        <v>2.1097021703403076</v>
      </c>
    </row>
    <row r="41" spans="1:7" s="179" customFormat="1" ht="12" customHeight="1" x14ac:dyDescent="0.35">
      <c r="A41" s="78" t="s">
        <v>68</v>
      </c>
      <c r="B41" s="3538" t="s">
        <v>65</v>
      </c>
      <c r="C41" s="3440">
        <v>91</v>
      </c>
      <c r="D41" s="3537">
        <v>0.94025076070232871</v>
      </c>
      <c r="E41" s="3537">
        <v>1.342708271168856E-2</v>
      </c>
      <c r="F41" s="3537">
        <v>4.6322156585982793E-2</v>
      </c>
      <c r="G41" s="3378">
        <v>3.5839488815929665</v>
      </c>
    </row>
    <row r="42" spans="1:7" s="179" customFormat="1" ht="12" customHeight="1" x14ac:dyDescent="0.35">
      <c r="A42" s="78"/>
      <c r="B42" s="3538" t="s">
        <v>639</v>
      </c>
      <c r="C42" s="3440">
        <v>51.999999999999993</v>
      </c>
      <c r="D42" s="3537">
        <v>0.96680658093447946</v>
      </c>
      <c r="E42" s="3537">
        <v>0</v>
      </c>
      <c r="F42" s="3537">
        <v>1.8228849229697409E-2</v>
      </c>
      <c r="G42" s="3378">
        <v>3.8848270261219247</v>
      </c>
    </row>
    <row r="43" spans="1:7" s="179" customFormat="1" ht="12" customHeight="1" thickBot="1" x14ac:dyDescent="0.4">
      <c r="A43" s="81"/>
      <c r="B43" s="3536" t="s">
        <v>59</v>
      </c>
      <c r="C43" s="3535">
        <v>302.99999999999994</v>
      </c>
      <c r="D43" s="3137">
        <v>0.93256843469076356</v>
      </c>
      <c r="E43" s="3137">
        <v>3.7729764743426437E-3</v>
      </c>
      <c r="F43" s="3137">
        <v>5.9932601811061657E-2</v>
      </c>
      <c r="G43" s="3534">
        <v>3.2478811541606087</v>
      </c>
    </row>
    <row r="44" spans="1:7" s="179" customFormat="1" ht="12" customHeight="1" x14ac:dyDescent="0.35">
      <c r="A44" s="78" t="s">
        <v>63</v>
      </c>
      <c r="B44" s="390" t="s">
        <v>62</v>
      </c>
      <c r="C44" s="444">
        <v>78.000000000000014</v>
      </c>
      <c r="D44" s="268">
        <v>0.80488399686384238</v>
      </c>
      <c r="E44" s="268">
        <v>2.1154848625676795E-2</v>
      </c>
      <c r="F44" s="268">
        <v>0.17396115451048086</v>
      </c>
      <c r="G44" s="1208">
        <v>3.6379861154268101</v>
      </c>
    </row>
    <row r="45" spans="1:7" s="179" customFormat="1" ht="12" customHeight="1" thickBot="1" x14ac:dyDescent="0.4">
      <c r="A45" s="470" t="s">
        <v>61</v>
      </c>
      <c r="B45" s="3132" t="s">
        <v>59</v>
      </c>
      <c r="C45" s="181">
        <v>94</v>
      </c>
      <c r="D45" s="3137">
        <v>0.83418176113157383</v>
      </c>
      <c r="E45" s="3137">
        <v>1.7978329231098399E-2</v>
      </c>
      <c r="F45" s="3137">
        <v>0.14783990963732768</v>
      </c>
      <c r="G45" s="3533">
        <v>3.58202056248602</v>
      </c>
    </row>
    <row r="46" spans="1:7" s="179" customFormat="1" ht="12" customHeight="1" x14ac:dyDescent="0.35">
      <c r="A46" s="177"/>
      <c r="B46" s="177"/>
      <c r="C46" s="177"/>
      <c r="D46" s="1223"/>
      <c r="E46" s="177"/>
      <c r="F46" s="177"/>
      <c r="G46" s="2308" t="s">
        <v>201</v>
      </c>
    </row>
    <row r="47" spans="1:7" ht="12" customHeight="1" x14ac:dyDescent="0.35"/>
    <row r="48" spans="1:7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71" ht="14.25" customHeight="1" x14ac:dyDescent="0.35"/>
  </sheetData>
  <mergeCells count="6">
    <mergeCell ref="A1:G1"/>
    <mergeCell ref="A2:G2"/>
    <mergeCell ref="C4:G4"/>
    <mergeCell ref="C3:G3"/>
    <mergeCell ref="A7:B7"/>
    <mergeCell ref="A3:B6"/>
  </mergeCells>
  <conditionalFormatting sqref="D7:G45">
    <cfRule type="expression" dxfId="512" priority="2">
      <formula>D7&lt;0.005</formula>
    </cfRule>
  </conditionalFormatting>
  <conditionalFormatting sqref="D7:G45">
    <cfRule type="expression" dxfId="51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8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גיליון181">
    <tabColor rgb="FFFFC000"/>
  </sheetPr>
  <dimension ref="A1:H78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6.6328125" style="734" bestFit="1" customWidth="1"/>
    <col min="2" max="2" width="24.453125" style="734" customWidth="1"/>
    <col min="3" max="3" width="14" style="734" customWidth="1"/>
    <col min="4" max="4" width="25.6328125" style="1204" customWidth="1"/>
    <col min="5" max="5" width="10.26953125" style="1204" customWidth="1"/>
    <col min="6" max="6" width="5.90625" style="1204" bestFit="1" customWidth="1"/>
    <col min="7" max="7" width="21.36328125" bestFit="1" customWidth="1"/>
  </cols>
  <sheetData>
    <row r="1" spans="1:8" ht="15.75" customHeight="1" x14ac:dyDescent="0.35">
      <c r="A1" s="6345" t="s">
        <v>1406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1405</v>
      </c>
      <c r="B2" s="6345"/>
      <c r="C2" s="6345"/>
      <c r="D2" s="6345"/>
      <c r="E2" s="6345"/>
      <c r="F2" s="6345"/>
      <c r="G2" s="6345"/>
    </row>
    <row r="3" spans="1:8" s="1345" customFormat="1" ht="22" customHeight="1" x14ac:dyDescent="0.3">
      <c r="A3" s="6362"/>
      <c r="B3" s="7185"/>
      <c r="C3" s="6404" t="s">
        <v>480</v>
      </c>
      <c r="D3" s="6405"/>
      <c r="E3" s="6405"/>
      <c r="F3" s="6405"/>
      <c r="G3" s="6406"/>
    </row>
    <row r="4" spans="1:8" s="1345" customFormat="1" ht="22" customHeight="1" thickBot="1" x14ac:dyDescent="0.35">
      <c r="A4" s="7171"/>
      <c r="B4" s="7172"/>
      <c r="C4" s="6660" t="s">
        <v>645</v>
      </c>
      <c r="D4" s="6661"/>
      <c r="E4" s="6661"/>
      <c r="F4" s="6661"/>
      <c r="G4" s="6662"/>
    </row>
    <row r="5" spans="1:8" s="1345" customFormat="1" ht="22" customHeight="1" x14ac:dyDescent="0.3">
      <c r="A5" s="7171"/>
      <c r="B5" s="7172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s="1345" customFormat="1" ht="22" customHeight="1" thickBot="1" x14ac:dyDescent="0.35">
      <c r="A6" s="7186"/>
      <c r="B6" s="7187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  <c r="H6" s="3554"/>
    </row>
    <row r="7" spans="1:8" s="706" customFormat="1" ht="17.5" customHeight="1" thickBot="1" x14ac:dyDescent="0.4">
      <c r="A7" s="6664" t="s">
        <v>59</v>
      </c>
      <c r="B7" s="6665"/>
      <c r="C7" s="1344">
        <v>728.00000000000011</v>
      </c>
      <c r="D7" s="3560">
        <v>0.74647887323943662</v>
      </c>
      <c r="E7" s="3560">
        <v>2.8169014084507039E-2</v>
      </c>
      <c r="F7" s="3560">
        <v>0.21931589537223339</v>
      </c>
      <c r="G7" s="1342">
        <v>3.2595573440643886</v>
      </c>
      <c r="H7" s="3556"/>
    </row>
    <row r="8" spans="1:8" s="706" customFormat="1" ht="17.5" customHeight="1" thickBot="1" x14ac:dyDescent="0.4">
      <c r="A8" s="3521" t="s">
        <v>644</v>
      </c>
      <c r="B8" s="515" t="s">
        <v>59</v>
      </c>
      <c r="C8" s="3558">
        <v>80.000000000000043</v>
      </c>
      <c r="D8" s="1380">
        <v>0.296875</v>
      </c>
      <c r="E8" s="1380">
        <v>4.6875E-2</v>
      </c>
      <c r="F8" s="1380">
        <v>0.65625</v>
      </c>
      <c r="G8" s="3429">
        <v>5.6562499999999982</v>
      </c>
      <c r="H8" s="3556"/>
    </row>
    <row r="9" spans="1:8" s="706" customFormat="1" ht="17.5" customHeight="1" thickBot="1" x14ac:dyDescent="0.4">
      <c r="A9" s="3559" t="s">
        <v>1404</v>
      </c>
      <c r="B9" s="1323" t="s">
        <v>59</v>
      </c>
      <c r="C9" s="3558">
        <v>580.99999999999977</v>
      </c>
      <c r="D9" s="1380">
        <v>0.82631578947368423</v>
      </c>
      <c r="E9" s="1380">
        <v>2.1052631578947368E-2</v>
      </c>
      <c r="F9" s="1380">
        <v>0.14473684210526316</v>
      </c>
      <c r="G9" s="3429">
        <v>2.942105263157897</v>
      </c>
      <c r="H9" s="3556"/>
    </row>
    <row r="10" spans="1:8" s="706" customFormat="1" ht="17.5" customHeight="1" thickBot="1" x14ac:dyDescent="0.4">
      <c r="A10" s="1324" t="s">
        <v>643</v>
      </c>
      <c r="B10" s="1326" t="s">
        <v>59</v>
      </c>
      <c r="C10" s="1325">
        <v>31.000000000000007</v>
      </c>
      <c r="D10" s="3557">
        <v>0.83333333333333326</v>
      </c>
      <c r="E10" s="3557">
        <v>4.1666666666666671E-2</v>
      </c>
      <c r="F10" s="3557">
        <v>0.125</v>
      </c>
      <c r="G10" s="1320">
        <v>2.3333333333333339</v>
      </c>
      <c r="H10" s="3556"/>
    </row>
    <row r="11" spans="1:8" ht="12" customHeight="1" x14ac:dyDescent="0.35">
      <c r="A11" s="1"/>
      <c r="B11" s="1"/>
      <c r="C11" s="1"/>
      <c r="D11" s="1"/>
      <c r="E11" s="1"/>
      <c r="F11" s="3555"/>
      <c r="G11" s="1"/>
      <c r="H11" s="3554"/>
    </row>
    <row r="12" spans="1:8" ht="12" customHeight="1" x14ac:dyDescent="0.35">
      <c r="A12"/>
      <c r="B12"/>
      <c r="C12"/>
      <c r="D12"/>
      <c r="E12"/>
      <c r="F12" s="1316"/>
      <c r="H12" s="3554"/>
    </row>
    <row r="13" spans="1:8" ht="10.5" customHeight="1" x14ac:dyDescent="0.35">
      <c r="H13" s="3554"/>
    </row>
    <row r="14" spans="1:8" ht="10.5" customHeight="1" x14ac:dyDescent="0.35">
      <c r="H14" s="3554"/>
    </row>
    <row r="15" spans="1:8" ht="10.5" customHeight="1" x14ac:dyDescent="0.35">
      <c r="H15" s="3554"/>
    </row>
    <row r="16" spans="1:8" ht="10.5" customHeight="1" x14ac:dyDescent="0.35">
      <c r="H16" s="3554"/>
    </row>
    <row r="17" spans="1:8" ht="10.5" customHeight="1" x14ac:dyDescent="0.35">
      <c r="A17"/>
      <c r="B17"/>
      <c r="C17"/>
      <c r="D17"/>
      <c r="E17"/>
      <c r="F17"/>
      <c r="H17" s="3554"/>
    </row>
    <row r="18" spans="1:8" ht="10.5" customHeight="1" x14ac:dyDescent="0.35">
      <c r="A18"/>
      <c r="B18"/>
      <c r="C18"/>
      <c r="D18"/>
      <c r="E18"/>
      <c r="F18"/>
      <c r="H18" s="3554"/>
    </row>
    <row r="19" spans="1:8" ht="10.5" customHeight="1" x14ac:dyDescent="0.35">
      <c r="A19"/>
      <c r="B19"/>
      <c r="C19"/>
      <c r="D19"/>
      <c r="E19"/>
      <c r="F19"/>
      <c r="H19" s="3554"/>
    </row>
    <row r="20" spans="1:8" ht="10.5" customHeight="1" x14ac:dyDescent="0.35">
      <c r="A20"/>
      <c r="B20"/>
      <c r="C20"/>
      <c r="D20"/>
      <c r="E20"/>
      <c r="F20"/>
      <c r="H20" s="3554"/>
    </row>
    <row r="21" spans="1:8" ht="10.5" customHeight="1" x14ac:dyDescent="0.35">
      <c r="A21"/>
      <c r="B21"/>
      <c r="C21"/>
      <c r="D21"/>
      <c r="E21"/>
      <c r="F21"/>
      <c r="H21" s="3554"/>
    </row>
    <row r="22" spans="1:8" ht="10.5" customHeight="1" x14ac:dyDescent="0.35">
      <c r="A22"/>
      <c r="B22"/>
      <c r="C22"/>
      <c r="D22"/>
      <c r="E22"/>
      <c r="F22"/>
      <c r="H22" s="3554"/>
    </row>
    <row r="23" spans="1:8" ht="10.5" customHeight="1" x14ac:dyDescent="0.35">
      <c r="A23"/>
      <c r="B23"/>
      <c r="C23"/>
      <c r="D23"/>
      <c r="E23"/>
      <c r="F23"/>
      <c r="H23" s="3554"/>
    </row>
    <row r="24" spans="1:8" ht="10.5" customHeight="1" x14ac:dyDescent="0.35">
      <c r="A24"/>
      <c r="B24"/>
      <c r="C24"/>
      <c r="D24"/>
      <c r="E24"/>
      <c r="F24"/>
      <c r="H24" s="3554"/>
    </row>
    <row r="25" spans="1:8" ht="10.5" customHeight="1" x14ac:dyDescent="0.35">
      <c r="A25"/>
      <c r="B25"/>
      <c r="C25"/>
      <c r="D25"/>
      <c r="E25"/>
      <c r="F25"/>
      <c r="H25" s="3554"/>
    </row>
    <row r="26" spans="1:8" ht="10.5" customHeight="1" x14ac:dyDescent="0.35">
      <c r="A26"/>
      <c r="B26"/>
      <c r="C26"/>
      <c r="D26"/>
      <c r="E26"/>
      <c r="F26"/>
      <c r="H26" s="3554"/>
    </row>
    <row r="27" spans="1:8" ht="10.5" customHeight="1" x14ac:dyDescent="0.35">
      <c r="A27"/>
      <c r="B27"/>
      <c r="C27"/>
      <c r="D27"/>
      <c r="E27"/>
      <c r="F27"/>
      <c r="H27" s="3554"/>
    </row>
    <row r="28" spans="1:8" ht="10.5" customHeight="1" x14ac:dyDescent="0.35">
      <c r="A28"/>
      <c r="B28"/>
      <c r="C28"/>
      <c r="D28"/>
      <c r="E28"/>
      <c r="F28"/>
      <c r="H28" s="3554"/>
    </row>
    <row r="29" spans="1:8" ht="10.5" customHeight="1" x14ac:dyDescent="0.35">
      <c r="A29"/>
      <c r="B29"/>
      <c r="C29"/>
      <c r="D29"/>
      <c r="E29"/>
      <c r="F29"/>
      <c r="H29" s="3554"/>
    </row>
    <row r="30" spans="1:8" ht="23.25" customHeight="1" x14ac:dyDescent="0.35">
      <c r="A30"/>
      <c r="B30"/>
      <c r="C30"/>
      <c r="D30"/>
      <c r="E30"/>
      <c r="F30"/>
      <c r="H30" s="3554"/>
    </row>
    <row r="31" spans="1:8" ht="10.5" customHeight="1" x14ac:dyDescent="0.35">
      <c r="A31"/>
      <c r="B31"/>
      <c r="C31"/>
      <c r="D31"/>
      <c r="E31"/>
      <c r="F31"/>
      <c r="H31" s="3554"/>
    </row>
    <row r="32" spans="1:8" ht="10.5" customHeight="1" x14ac:dyDescent="0.35">
      <c r="A32"/>
      <c r="B32"/>
      <c r="C32"/>
      <c r="D32"/>
      <c r="E32"/>
      <c r="F32"/>
      <c r="H32" s="3554"/>
    </row>
    <row r="33" spans="1:8" ht="10.5" customHeight="1" x14ac:dyDescent="0.35">
      <c r="A33"/>
      <c r="B33"/>
      <c r="C33"/>
      <c r="D33"/>
      <c r="E33"/>
      <c r="F33"/>
      <c r="H33" s="3554"/>
    </row>
    <row r="34" spans="1:8" ht="10.5" customHeight="1" x14ac:dyDescent="0.35">
      <c r="A34"/>
      <c r="B34"/>
      <c r="C34"/>
      <c r="D34"/>
      <c r="E34"/>
      <c r="F34"/>
      <c r="H34" s="3554"/>
    </row>
    <row r="35" spans="1:8" ht="10.5" customHeight="1" x14ac:dyDescent="0.35">
      <c r="A35"/>
      <c r="B35"/>
      <c r="C35"/>
      <c r="D35"/>
      <c r="E35"/>
      <c r="F35"/>
      <c r="H35" s="3554"/>
    </row>
    <row r="36" spans="1:8" ht="10.5" customHeight="1" x14ac:dyDescent="0.35">
      <c r="A36"/>
      <c r="B36"/>
      <c r="C36"/>
      <c r="D36"/>
      <c r="E36"/>
      <c r="F36"/>
      <c r="H36" s="3554"/>
    </row>
    <row r="37" spans="1:8" ht="10.5" customHeight="1" x14ac:dyDescent="0.35">
      <c r="A37"/>
      <c r="B37"/>
      <c r="C37"/>
      <c r="D37"/>
      <c r="E37"/>
      <c r="F37"/>
      <c r="H37" s="3554"/>
    </row>
    <row r="38" spans="1:8" ht="10.5" customHeight="1" x14ac:dyDescent="0.35">
      <c r="A38"/>
      <c r="B38"/>
      <c r="C38"/>
      <c r="D38"/>
      <c r="E38"/>
      <c r="F38"/>
      <c r="H38" s="3554"/>
    </row>
    <row r="39" spans="1:8" ht="10.5" customHeight="1" x14ac:dyDescent="0.35">
      <c r="A39"/>
      <c r="B39"/>
      <c r="C39"/>
      <c r="D39"/>
      <c r="E39"/>
      <c r="F39"/>
      <c r="H39" s="3554"/>
    </row>
    <row r="40" spans="1:8" ht="10.5" customHeight="1" x14ac:dyDescent="0.35">
      <c r="A40"/>
      <c r="B40"/>
      <c r="C40"/>
      <c r="D40"/>
      <c r="E40"/>
      <c r="F40"/>
      <c r="H40" s="3554"/>
    </row>
    <row r="41" spans="1:8" ht="10.5" customHeight="1" x14ac:dyDescent="0.35">
      <c r="A41"/>
      <c r="B41"/>
      <c r="C41"/>
      <c r="D41"/>
      <c r="E41"/>
      <c r="F41"/>
      <c r="H41" s="3554"/>
    </row>
    <row r="42" spans="1:8" ht="10.5" customHeight="1" x14ac:dyDescent="0.35">
      <c r="A42"/>
      <c r="B42"/>
      <c r="C42"/>
      <c r="D42"/>
      <c r="E42"/>
      <c r="F42"/>
      <c r="H42" s="3554"/>
    </row>
    <row r="43" spans="1:8" ht="10.5" customHeight="1" x14ac:dyDescent="0.35">
      <c r="A43"/>
      <c r="B43"/>
      <c r="C43"/>
      <c r="D43"/>
      <c r="E43"/>
      <c r="F43"/>
      <c r="H43" s="3554"/>
    </row>
    <row r="44" spans="1:8" ht="10.5" customHeight="1" x14ac:dyDescent="0.35">
      <c r="A44"/>
      <c r="B44"/>
      <c r="C44"/>
      <c r="D44"/>
      <c r="E44"/>
      <c r="F44"/>
      <c r="H44" s="3554"/>
    </row>
    <row r="45" spans="1:8" ht="10.5" customHeight="1" x14ac:dyDescent="0.35">
      <c r="A45"/>
      <c r="B45"/>
      <c r="C45"/>
      <c r="D45"/>
      <c r="E45"/>
      <c r="F45"/>
      <c r="H45" s="3554"/>
    </row>
    <row r="46" spans="1:8" ht="10.5" customHeight="1" x14ac:dyDescent="0.35">
      <c r="A46"/>
      <c r="B46"/>
      <c r="C46"/>
      <c r="D46"/>
      <c r="E46"/>
      <c r="F46"/>
      <c r="H46" s="3554"/>
    </row>
    <row r="47" spans="1:8" ht="10.5" customHeight="1" x14ac:dyDescent="0.35">
      <c r="A47"/>
      <c r="B47"/>
      <c r="C47"/>
      <c r="D47"/>
      <c r="E47"/>
      <c r="F47"/>
      <c r="H47" s="3554"/>
    </row>
    <row r="48" spans="1:8" ht="10.5" customHeight="1" x14ac:dyDescent="0.35">
      <c r="A48"/>
      <c r="B48"/>
      <c r="C48"/>
      <c r="D48"/>
      <c r="E48"/>
      <c r="F48"/>
      <c r="H48" s="3554"/>
    </row>
    <row r="49" spans="8:8" customFormat="1" ht="10.5" customHeight="1" x14ac:dyDescent="0.35">
      <c r="H49" s="3554"/>
    </row>
    <row r="50" spans="8:8" customFormat="1" ht="10.5" customHeight="1" x14ac:dyDescent="0.35">
      <c r="H50" s="3554"/>
    </row>
    <row r="51" spans="8:8" customFormat="1" ht="10.5" customHeight="1" x14ac:dyDescent="0.35">
      <c r="H51" s="3554"/>
    </row>
    <row r="52" spans="8:8" customFormat="1" ht="10.5" customHeight="1" x14ac:dyDescent="0.35">
      <c r="H52" s="3554"/>
    </row>
    <row r="53" spans="8:8" customFormat="1" ht="10.5" customHeight="1" x14ac:dyDescent="0.35">
      <c r="H53" s="3554"/>
    </row>
    <row r="54" spans="8:8" customFormat="1" ht="10.5" customHeight="1" x14ac:dyDescent="0.35">
      <c r="H54" s="3554"/>
    </row>
    <row r="55" spans="8:8" customFormat="1" ht="10.5" customHeight="1" x14ac:dyDescent="0.35">
      <c r="H55" s="3554"/>
    </row>
    <row r="56" spans="8:8" customFormat="1" ht="10.5" customHeight="1" x14ac:dyDescent="0.35">
      <c r="H56" s="3554"/>
    </row>
    <row r="57" spans="8:8" customFormat="1" ht="10.5" customHeight="1" x14ac:dyDescent="0.35">
      <c r="H57" s="3554"/>
    </row>
    <row r="58" spans="8:8" customFormat="1" ht="10.5" customHeight="1" x14ac:dyDescent="0.35">
      <c r="H58" s="3554"/>
    </row>
    <row r="59" spans="8:8" customFormat="1" ht="10.5" customHeight="1" x14ac:dyDescent="0.35">
      <c r="H59" s="3554"/>
    </row>
    <row r="60" spans="8:8" customFormat="1" ht="10.5" customHeight="1" x14ac:dyDescent="0.35">
      <c r="H60" s="3554"/>
    </row>
    <row r="61" spans="8:8" customFormat="1" ht="10.5" customHeight="1" x14ac:dyDescent="0.35">
      <c r="H61" s="3554"/>
    </row>
    <row r="62" spans="8:8" customFormat="1" ht="10.5" customHeight="1" x14ac:dyDescent="0.35">
      <c r="H62" s="3554"/>
    </row>
    <row r="63" spans="8:8" customFormat="1" ht="10.5" customHeight="1" x14ac:dyDescent="0.35">
      <c r="H63" s="3554"/>
    </row>
    <row r="64" spans="8:8" customFormat="1" ht="10.5" customHeight="1" x14ac:dyDescent="0.35">
      <c r="H64" s="3554"/>
    </row>
    <row r="65" spans="1:8" ht="10.5" customHeight="1" x14ac:dyDescent="0.35">
      <c r="A65"/>
      <c r="B65"/>
      <c r="C65"/>
      <c r="D65"/>
      <c r="E65"/>
      <c r="F65"/>
      <c r="H65" s="3554"/>
    </row>
    <row r="66" spans="1:8" ht="10.5" customHeight="1" x14ac:dyDescent="0.35">
      <c r="A66"/>
      <c r="B66"/>
      <c r="C66"/>
      <c r="D66"/>
      <c r="E66"/>
      <c r="F66"/>
      <c r="H66" s="3554"/>
    </row>
    <row r="67" spans="1:8" ht="10.5" customHeight="1" x14ac:dyDescent="0.35">
      <c r="A67"/>
      <c r="B67"/>
      <c r="C67"/>
      <c r="D67"/>
      <c r="E67"/>
      <c r="F67"/>
      <c r="H67" s="3554"/>
    </row>
    <row r="68" spans="1:8" ht="10.5" customHeight="1" x14ac:dyDescent="0.35">
      <c r="A68"/>
      <c r="B68"/>
      <c r="C68"/>
      <c r="D68"/>
      <c r="E68"/>
      <c r="F68"/>
      <c r="H68" s="3554"/>
    </row>
    <row r="69" spans="1:8" ht="10.5" customHeight="1" x14ac:dyDescent="0.35">
      <c r="A69"/>
      <c r="B69"/>
      <c r="C69"/>
      <c r="D69"/>
      <c r="E69"/>
      <c r="F69"/>
      <c r="H69" s="3554"/>
    </row>
    <row r="70" spans="1:8" ht="10.5" customHeight="1" x14ac:dyDescent="0.35">
      <c r="A70"/>
      <c r="B70"/>
      <c r="C70"/>
      <c r="D70"/>
      <c r="E70"/>
      <c r="F70"/>
      <c r="H70" s="3554"/>
    </row>
    <row r="71" spans="1:8" ht="10.5" customHeight="1" x14ac:dyDescent="0.35">
      <c r="A71"/>
      <c r="B71"/>
      <c r="C71"/>
      <c r="D71"/>
      <c r="E71"/>
      <c r="F71"/>
      <c r="H71" s="3554"/>
    </row>
    <row r="72" spans="1:8" ht="10.5" customHeight="1" x14ac:dyDescent="0.35">
      <c r="A72"/>
      <c r="B72"/>
      <c r="C72"/>
      <c r="D72"/>
      <c r="E72"/>
      <c r="F72"/>
      <c r="H72" s="3554"/>
    </row>
    <row r="73" spans="1:8" ht="10.5" customHeight="1" x14ac:dyDescent="0.35">
      <c r="A73"/>
      <c r="B73"/>
      <c r="C73"/>
      <c r="D73"/>
      <c r="E73"/>
      <c r="F73"/>
      <c r="H73" s="3554"/>
    </row>
    <row r="74" spans="1:8" ht="10.5" customHeight="1" x14ac:dyDescent="0.35">
      <c r="A74"/>
      <c r="B74"/>
      <c r="C74"/>
      <c r="D74"/>
      <c r="E74"/>
      <c r="F74"/>
      <c r="H74" s="3554"/>
    </row>
    <row r="75" spans="1:8" ht="10.5" customHeight="1" x14ac:dyDescent="0.35">
      <c r="A75"/>
      <c r="B75"/>
      <c r="C75"/>
      <c r="D75"/>
      <c r="E75"/>
      <c r="F75"/>
      <c r="H75" s="3554"/>
    </row>
    <row r="76" spans="1:8" x14ac:dyDescent="0.35">
      <c r="H76" s="3554"/>
    </row>
    <row r="77" spans="1:8" x14ac:dyDescent="0.35">
      <c r="H77" s="3554"/>
    </row>
    <row r="78" spans="1:8" x14ac:dyDescent="0.35">
      <c r="H78" s="3554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F10">
    <cfRule type="expression" dxfId="510" priority="2">
      <formula>D7&lt;0.005</formula>
    </cfRule>
  </conditionalFormatting>
  <conditionalFormatting sqref="D7:F10">
    <cfRule type="expression" dxfId="509" priority="1" stopIfTrue="1">
      <formula>D7&lt;0.0004</formula>
    </cfRule>
  </conditionalFormatting>
  <printOptions horizontalCentered="1" verticalCentered="1"/>
  <pageMargins left="0.70866141732283472" right="0.70866141732283472" top="0.43307086614173229" bottom="0.43307086614173229" header="0.31496062992125984" footer="0.31496062992125984"/>
  <pageSetup paperSize="9" scale="94" fitToHeight="0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גיליון182">
    <tabColor rgb="FFFFC000"/>
  </sheetPr>
  <dimension ref="A1:G63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6.26953125" style="734" customWidth="1"/>
    <col min="2" max="2" width="31.26953125" style="734" customWidth="1"/>
    <col min="3" max="3" width="11.08984375" style="1125" customWidth="1"/>
    <col min="4" max="4" width="20.6328125" style="1346" customWidth="1"/>
    <col min="5" max="5" width="12.453125" style="1346" customWidth="1"/>
    <col min="6" max="6" width="8" style="1346" customWidth="1"/>
    <col min="7" max="7" width="24.7265625" customWidth="1"/>
  </cols>
  <sheetData>
    <row r="1" spans="1:7" ht="15.75" customHeight="1" x14ac:dyDescent="0.35">
      <c r="A1" s="6345" t="s">
        <v>1408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1407</v>
      </c>
      <c r="B2" s="6345"/>
      <c r="C2" s="6345"/>
      <c r="D2" s="6345"/>
      <c r="E2" s="6345"/>
      <c r="F2" s="6345"/>
      <c r="G2" s="6345"/>
    </row>
    <row r="3" spans="1:7" ht="20.149999999999999" customHeight="1" x14ac:dyDescent="0.35">
      <c r="A3" s="6444"/>
      <c r="B3" s="7188"/>
      <c r="C3" s="6404" t="s">
        <v>479</v>
      </c>
      <c r="D3" s="6405"/>
      <c r="E3" s="6405"/>
      <c r="F3" s="6405"/>
      <c r="G3" s="6406"/>
    </row>
    <row r="4" spans="1:7" ht="20.149999999999999" customHeight="1" thickBot="1" x14ac:dyDescent="0.4">
      <c r="A4" s="7162"/>
      <c r="B4" s="7169"/>
      <c r="C4" s="6660" t="s">
        <v>463</v>
      </c>
      <c r="D4" s="6661"/>
      <c r="E4" s="6661"/>
      <c r="F4" s="6661"/>
      <c r="G4" s="6662"/>
    </row>
    <row r="5" spans="1:7" ht="20.149999999999999" customHeight="1" x14ac:dyDescent="0.35">
      <c r="A5" s="7162"/>
      <c r="B5" s="7169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20.149999999999999" customHeight="1" thickBot="1" x14ac:dyDescent="0.4">
      <c r="A6" s="7189"/>
      <c r="B6" s="7190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7137"/>
      <c r="C7" s="621">
        <v>1318.0000000000016</v>
      </c>
      <c r="D7" s="239">
        <v>0.78031809145129227</v>
      </c>
      <c r="E7" s="239">
        <v>2.2862823061630219E-2</v>
      </c>
      <c r="F7" s="239">
        <v>0.19383697813121273</v>
      </c>
      <c r="G7" s="1216">
        <v>2.7415506958250511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98.000000000000014</v>
      </c>
      <c r="D8" s="3228">
        <v>0.79166666666666674</v>
      </c>
      <c r="E8" s="3228">
        <v>1.3888888888888888E-2</v>
      </c>
      <c r="F8" s="3228">
        <v>0.19444444444444442</v>
      </c>
      <c r="G8" s="3368">
        <v>1.9583333333333333</v>
      </c>
    </row>
    <row r="9" spans="1:7" s="179" customFormat="1" ht="15" customHeight="1" x14ac:dyDescent="0.35">
      <c r="A9" s="92" t="s">
        <v>121</v>
      </c>
      <c r="B9" s="3136" t="s">
        <v>120</v>
      </c>
      <c r="C9" s="3135">
        <v>32.000000000000007</v>
      </c>
      <c r="D9" s="3547">
        <v>0.21739130434782608</v>
      </c>
      <c r="E9" s="3547">
        <v>0.13043478260869565</v>
      </c>
      <c r="F9" s="3547">
        <v>0.65217391304347827</v>
      </c>
      <c r="G9" s="3539">
        <v>3.5217391304347823</v>
      </c>
    </row>
    <row r="10" spans="1:7" s="179" customFormat="1" ht="15" customHeight="1" x14ac:dyDescent="0.35">
      <c r="A10" s="92"/>
      <c r="B10" s="3136" t="s">
        <v>119</v>
      </c>
      <c r="C10" s="3135">
        <v>43</v>
      </c>
      <c r="D10" s="3547">
        <v>0.65714285714285703</v>
      </c>
      <c r="E10" s="3547">
        <v>5.7142857142857141E-2</v>
      </c>
      <c r="F10" s="3547">
        <v>0.28571428571428575</v>
      </c>
      <c r="G10" s="3539">
        <v>2.9142857142857141</v>
      </c>
    </row>
    <row r="11" spans="1:7" s="179" customFormat="1" ht="15" customHeight="1" x14ac:dyDescent="0.35">
      <c r="A11" s="92"/>
      <c r="B11" s="3136" t="s">
        <v>118</v>
      </c>
      <c r="C11" s="3135">
        <v>31.999999999999993</v>
      </c>
      <c r="D11" s="3547">
        <v>0.45</v>
      </c>
      <c r="E11" s="3547">
        <v>0</v>
      </c>
      <c r="F11" s="3547">
        <v>0.55000000000000004</v>
      </c>
      <c r="G11" s="3539">
        <v>1.9</v>
      </c>
    </row>
    <row r="12" spans="1:7" s="179" customFormat="1" ht="15" customHeight="1" x14ac:dyDescent="0.35">
      <c r="A12" s="92"/>
      <c r="B12" s="3136" t="s">
        <v>111</v>
      </c>
      <c r="C12" s="3135">
        <v>118.99999999999999</v>
      </c>
      <c r="D12" s="3547">
        <v>0.65934065934065922</v>
      </c>
      <c r="E12" s="3547">
        <v>4.3956043956043959E-2</v>
      </c>
      <c r="F12" s="3547">
        <v>0.28571428571428575</v>
      </c>
      <c r="G12" s="3539">
        <v>2.7692307692307692</v>
      </c>
    </row>
    <row r="13" spans="1:7" s="179" customFormat="1" ht="15" customHeight="1" x14ac:dyDescent="0.35">
      <c r="A13" s="92"/>
      <c r="B13" s="3136" t="s">
        <v>109</v>
      </c>
      <c r="C13" s="3135">
        <v>29.000000000000007</v>
      </c>
      <c r="D13" s="3572">
        <v>0.82608695652173902</v>
      </c>
      <c r="E13" s="3572">
        <v>0</v>
      </c>
      <c r="F13" s="3572">
        <v>0.17391304347826086</v>
      </c>
      <c r="G13" s="3552">
        <v>2.956521739130435</v>
      </c>
    </row>
    <row r="14" spans="1:7" s="179" customFormat="1" ht="15" customHeight="1" x14ac:dyDescent="0.35">
      <c r="A14" s="92"/>
      <c r="B14" s="3136" t="s">
        <v>107</v>
      </c>
      <c r="C14" s="3135">
        <v>35</v>
      </c>
      <c r="D14" s="3547">
        <v>0.63636363636363635</v>
      </c>
      <c r="E14" s="3547">
        <v>4.5454545454545456E-2</v>
      </c>
      <c r="F14" s="3547">
        <v>0.31818181818181818</v>
      </c>
      <c r="G14" s="3539">
        <v>2.8181818181818183</v>
      </c>
    </row>
    <row r="15" spans="1:7" s="179" customFormat="1" ht="15" customHeight="1" x14ac:dyDescent="0.35">
      <c r="A15" s="92"/>
      <c r="B15" s="3136" t="s">
        <v>99</v>
      </c>
      <c r="C15" s="3135">
        <v>32.000000000000007</v>
      </c>
      <c r="D15" s="3547">
        <v>0.74074074074074081</v>
      </c>
      <c r="E15" s="3547">
        <v>0</v>
      </c>
      <c r="F15" s="3547">
        <v>0.2592592592592593</v>
      </c>
      <c r="G15" s="3539">
        <v>2.74074074074074</v>
      </c>
    </row>
    <row r="16" spans="1:7" s="179" customFormat="1" ht="15" customHeight="1" thickBot="1" x14ac:dyDescent="0.4">
      <c r="A16" s="92"/>
      <c r="B16" s="3551" t="s">
        <v>59</v>
      </c>
      <c r="C16" s="3550">
        <v>525.99999999999977</v>
      </c>
      <c r="D16" s="3500">
        <v>0.6640826873385014</v>
      </c>
      <c r="E16" s="3500">
        <v>3.1007751937984499E-2</v>
      </c>
      <c r="F16" s="3500">
        <v>0.30232558139534882</v>
      </c>
      <c r="G16" s="3544">
        <v>2.6072351421188622</v>
      </c>
    </row>
    <row r="17" spans="1:7" s="179" customFormat="1" ht="15" customHeight="1" x14ac:dyDescent="0.35">
      <c r="A17" s="89" t="s">
        <v>98</v>
      </c>
      <c r="B17" s="2888" t="s">
        <v>97</v>
      </c>
      <c r="C17" s="2785">
        <v>212.99999999999991</v>
      </c>
      <c r="D17" s="3228">
        <v>0.740506329113924</v>
      </c>
      <c r="E17" s="3228">
        <v>1.2658227848101267E-2</v>
      </c>
      <c r="F17" s="3228">
        <v>0.24683544303797469</v>
      </c>
      <c r="G17" s="3368">
        <v>2.8924050632911396</v>
      </c>
    </row>
    <row r="18" spans="1:7" s="179" customFormat="1" ht="15" customHeight="1" x14ac:dyDescent="0.35">
      <c r="A18" s="78" t="s">
        <v>96</v>
      </c>
      <c r="B18" s="3136" t="s">
        <v>95</v>
      </c>
      <c r="C18" s="3135">
        <v>47.000000000000007</v>
      </c>
      <c r="D18" s="3547">
        <v>0.875</v>
      </c>
      <c r="E18" s="3547">
        <v>0</v>
      </c>
      <c r="F18" s="3547">
        <v>0.125</v>
      </c>
      <c r="G18" s="3539">
        <v>4.3125</v>
      </c>
    </row>
    <row r="19" spans="1:7" s="179" customFormat="1" ht="15" customHeight="1" x14ac:dyDescent="0.35">
      <c r="A19" s="78"/>
      <c r="B19" s="3136" t="s">
        <v>94</v>
      </c>
      <c r="C19" s="3135">
        <v>36.000000000000007</v>
      </c>
      <c r="D19" s="3547">
        <v>0.59090909090909094</v>
      </c>
      <c r="E19" s="3547">
        <v>0</v>
      </c>
      <c r="F19" s="3547">
        <v>0.40909090909090906</v>
      </c>
      <c r="G19" s="3539">
        <v>2.7272727272727275</v>
      </c>
    </row>
    <row r="20" spans="1:7" s="179" customFormat="1" ht="15" customHeight="1" thickBot="1" x14ac:dyDescent="0.4">
      <c r="A20" s="81"/>
      <c r="B20" s="3132" t="s">
        <v>59</v>
      </c>
      <c r="C20" s="181">
        <v>296</v>
      </c>
      <c r="D20" s="3500">
        <v>0.74528301886792447</v>
      </c>
      <c r="E20" s="3500">
        <v>9.433962264150943E-3</v>
      </c>
      <c r="F20" s="3500">
        <v>0.24528301886792453</v>
      </c>
      <c r="G20" s="3544">
        <v>3.0896226415094352</v>
      </c>
    </row>
    <row r="21" spans="1:7" s="179" customFormat="1" ht="15" customHeight="1" x14ac:dyDescent="0.35">
      <c r="A21" s="89" t="s">
        <v>92</v>
      </c>
      <c r="B21" s="3136" t="s">
        <v>89</v>
      </c>
      <c r="C21" s="3135">
        <v>66.000000000000014</v>
      </c>
      <c r="D21" s="3547">
        <v>0.96153846153846156</v>
      </c>
      <c r="E21" s="3547">
        <v>1.9230769230769232E-2</v>
      </c>
      <c r="F21" s="3547">
        <v>1.9230769230769232E-2</v>
      </c>
      <c r="G21" s="3539">
        <v>2.2884615384615383</v>
      </c>
    </row>
    <row r="22" spans="1:7" s="179" customFormat="1" ht="15" customHeight="1" thickBot="1" x14ac:dyDescent="0.4">
      <c r="A22" s="81" t="s">
        <v>90</v>
      </c>
      <c r="B22" s="3132" t="s">
        <v>59</v>
      </c>
      <c r="C22" s="181">
        <v>112.99999999999997</v>
      </c>
      <c r="D22" s="3500">
        <v>0.82352941176470595</v>
      </c>
      <c r="E22" s="3500">
        <v>2.3529411764705882E-2</v>
      </c>
      <c r="F22" s="3500">
        <v>0.15294117647058825</v>
      </c>
      <c r="G22" s="3544">
        <v>2.4352941176470591</v>
      </c>
    </row>
    <row r="23" spans="1:7" s="179" customFormat="1" ht="15" customHeight="1" x14ac:dyDescent="0.35">
      <c r="A23" s="160" t="s">
        <v>85</v>
      </c>
      <c r="B23" s="2888" t="s">
        <v>84</v>
      </c>
      <c r="C23" s="2785">
        <v>27.000000000000007</v>
      </c>
      <c r="D23" s="3574">
        <v>0.95</v>
      </c>
      <c r="E23" s="3574">
        <v>0</v>
      </c>
      <c r="F23" s="3574">
        <v>0.05</v>
      </c>
      <c r="G23" s="3573">
        <v>1.5499999999999998</v>
      </c>
    </row>
    <row r="24" spans="1:7" s="179" customFormat="1" ht="15" customHeight="1" x14ac:dyDescent="0.35">
      <c r="A24" s="92" t="s">
        <v>83</v>
      </c>
      <c r="B24" s="3499" t="s">
        <v>73</v>
      </c>
      <c r="C24" s="3135">
        <v>24.000000000000004</v>
      </c>
      <c r="D24" s="3572">
        <v>1</v>
      </c>
      <c r="E24" s="3572">
        <v>0</v>
      </c>
      <c r="F24" s="3572">
        <v>0</v>
      </c>
      <c r="G24" s="3552">
        <v>1.4000000000000001</v>
      </c>
    </row>
    <row r="25" spans="1:7" s="179" customFormat="1" ht="15" customHeight="1" x14ac:dyDescent="0.35">
      <c r="A25" s="92"/>
      <c r="B25" s="531" t="s">
        <v>71</v>
      </c>
      <c r="C25" s="3568">
        <v>33</v>
      </c>
      <c r="D25" s="3567">
        <v>0.8666666666666667</v>
      </c>
      <c r="E25" s="3567">
        <v>0.1</v>
      </c>
      <c r="F25" s="3567">
        <v>3.3333333333333333E-2</v>
      </c>
      <c r="G25" s="3566">
        <v>2.2999999999999998</v>
      </c>
    </row>
    <row r="26" spans="1:7" s="179" customFormat="1" ht="15" customHeight="1" thickBot="1" x14ac:dyDescent="0.4">
      <c r="A26" s="159"/>
      <c r="B26" s="3132" t="s">
        <v>59</v>
      </c>
      <c r="C26" s="181">
        <v>112.99999999999999</v>
      </c>
      <c r="D26" s="3541">
        <v>0.93478260869565222</v>
      </c>
      <c r="E26" s="3541">
        <v>4.3478260869565216E-2</v>
      </c>
      <c r="F26" s="3541">
        <v>2.1739130434782608E-2</v>
      </c>
      <c r="G26" s="3540">
        <v>2.0869565217391304</v>
      </c>
    </row>
    <row r="27" spans="1:7" s="179" customFormat="1" ht="15" customHeight="1" x14ac:dyDescent="0.35">
      <c r="A27" s="78" t="s">
        <v>70</v>
      </c>
      <c r="B27" s="350" t="s">
        <v>66</v>
      </c>
      <c r="C27" s="444">
        <v>161</v>
      </c>
      <c r="D27" s="268">
        <v>0.98630136986301364</v>
      </c>
      <c r="E27" s="268">
        <v>0</v>
      </c>
      <c r="F27" s="268">
        <v>0</v>
      </c>
      <c r="G27" s="1208">
        <v>3.1095890410958922</v>
      </c>
    </row>
    <row r="28" spans="1:7" s="179" customFormat="1" ht="15" customHeight="1" x14ac:dyDescent="0.35">
      <c r="A28" s="78" t="s">
        <v>68</v>
      </c>
      <c r="B28" s="3569" t="s">
        <v>65</v>
      </c>
      <c r="C28" s="3568">
        <v>21.000000000000007</v>
      </c>
      <c r="D28" s="3571">
        <v>0.9375</v>
      </c>
      <c r="E28" s="3571">
        <v>0</v>
      </c>
      <c r="F28" s="3571">
        <v>6.25E-2</v>
      </c>
      <c r="G28" s="3570">
        <v>1.5625</v>
      </c>
    </row>
    <row r="29" spans="1:7" s="179" customFormat="1" ht="15" customHeight="1" x14ac:dyDescent="0.35">
      <c r="A29" s="78"/>
      <c r="B29" s="3569" t="s">
        <v>639</v>
      </c>
      <c r="C29" s="3568">
        <v>31.000000000000011</v>
      </c>
      <c r="D29" s="3567">
        <v>1</v>
      </c>
      <c r="E29" s="3567">
        <v>0</v>
      </c>
      <c r="F29" s="3567">
        <v>0</v>
      </c>
      <c r="G29" s="3566">
        <v>3.9199999999999995</v>
      </c>
    </row>
    <row r="30" spans="1:7" s="179" customFormat="1" ht="15" customHeight="1" thickBot="1" x14ac:dyDescent="0.4">
      <c r="A30" s="81"/>
      <c r="B30" s="328" t="s">
        <v>59</v>
      </c>
      <c r="C30" s="181">
        <v>222.99999999999994</v>
      </c>
      <c r="D30" s="3500">
        <v>0.97948717948717945</v>
      </c>
      <c r="E30" s="3500">
        <v>0</v>
      </c>
      <c r="F30" s="3500">
        <v>1.0256410256410255E-2</v>
      </c>
      <c r="G30" s="3565">
        <v>3.0512820512820515</v>
      </c>
    </row>
    <row r="31" spans="1:7" s="179" customFormat="1" ht="15" customHeight="1" x14ac:dyDescent="0.35">
      <c r="A31" s="78" t="s">
        <v>63</v>
      </c>
      <c r="B31" s="390" t="s">
        <v>62</v>
      </c>
      <c r="C31" s="444">
        <v>24.000000000000007</v>
      </c>
      <c r="D31" s="3564">
        <v>0.57894736842105265</v>
      </c>
      <c r="E31" s="3564">
        <v>0.10526315789473685</v>
      </c>
      <c r="F31" s="3564">
        <v>0.31578947368421051</v>
      </c>
      <c r="G31" s="3563">
        <v>2.6842105263157894</v>
      </c>
    </row>
    <row r="32" spans="1:7" s="179" customFormat="1" ht="15" customHeight="1" thickBot="1" x14ac:dyDescent="0.4">
      <c r="A32" s="470" t="s">
        <v>61</v>
      </c>
      <c r="B32" s="3132" t="s">
        <v>59</v>
      </c>
      <c r="C32" s="181">
        <v>28.000000000000007</v>
      </c>
      <c r="D32" s="3562">
        <v>0.57142857142857151</v>
      </c>
      <c r="E32" s="3562">
        <v>0.14285714285714288</v>
      </c>
      <c r="F32" s="3562">
        <v>0.28571428571428575</v>
      </c>
      <c r="G32" s="3561">
        <v>2.8095238095238093</v>
      </c>
    </row>
    <row r="33" spans="1:7" s="179" customFormat="1" ht="15" customHeight="1" x14ac:dyDescent="0.35">
      <c r="A33" s="177"/>
      <c r="B33" s="177"/>
      <c r="C33" s="1106"/>
      <c r="D33" s="1348"/>
      <c r="E33" s="1348"/>
      <c r="F33" s="1348"/>
      <c r="G33" s="293" t="s">
        <v>201</v>
      </c>
    </row>
    <row r="34" spans="1:7" ht="10.5" customHeight="1" x14ac:dyDescent="0.35">
      <c r="G34" s="1347"/>
    </row>
    <row r="35" spans="1:7" ht="10.5" customHeight="1" x14ac:dyDescent="0.35">
      <c r="G35" s="1347"/>
    </row>
    <row r="36" spans="1:7" ht="14.25" customHeight="1" x14ac:dyDescent="0.35">
      <c r="G36" s="1347"/>
    </row>
    <row r="37" spans="1:7" ht="14.25" customHeight="1" x14ac:dyDescent="0.35">
      <c r="G37" s="1347"/>
    </row>
    <row r="38" spans="1:7" x14ac:dyDescent="0.35">
      <c r="G38" s="1347"/>
    </row>
    <row r="39" spans="1:7" ht="14.25" customHeight="1" x14ac:dyDescent="0.35">
      <c r="G39" s="1347"/>
    </row>
    <row r="40" spans="1:7" x14ac:dyDescent="0.35">
      <c r="G40" s="1347"/>
    </row>
    <row r="41" spans="1:7" ht="14.25" customHeight="1" x14ac:dyDescent="0.35">
      <c r="G41" s="1347"/>
    </row>
    <row r="42" spans="1:7" ht="24" customHeight="1" x14ac:dyDescent="0.35">
      <c r="G42" s="1347"/>
    </row>
    <row r="43" spans="1:7" ht="14.25" customHeight="1" x14ac:dyDescent="0.35">
      <c r="G43" s="1347"/>
    </row>
    <row r="44" spans="1:7" x14ac:dyDescent="0.35">
      <c r="G44" s="1347"/>
    </row>
    <row r="45" spans="1:7" ht="14.25" customHeight="1" x14ac:dyDescent="0.35">
      <c r="G45" s="1347"/>
    </row>
    <row r="46" spans="1:7" x14ac:dyDescent="0.35">
      <c r="G46" s="1347"/>
    </row>
    <row r="47" spans="1:7" ht="14.25" customHeight="1" x14ac:dyDescent="0.35">
      <c r="G47" s="1347"/>
    </row>
    <row r="48" spans="1:7" x14ac:dyDescent="0.35">
      <c r="G48" s="1347"/>
    </row>
    <row r="49" spans="7:7" ht="14.25" customHeight="1" x14ac:dyDescent="0.35">
      <c r="G49" s="1347"/>
    </row>
    <row r="50" spans="7:7" ht="14.25" customHeight="1" x14ac:dyDescent="0.35">
      <c r="G50" s="1347"/>
    </row>
    <row r="51" spans="7:7" ht="14.25" customHeight="1" x14ac:dyDescent="0.35">
      <c r="G51" s="1347"/>
    </row>
    <row r="52" spans="7:7" ht="14.25" customHeight="1" x14ac:dyDescent="0.35">
      <c r="G52" s="1347"/>
    </row>
    <row r="53" spans="7:7" x14ac:dyDescent="0.35">
      <c r="G53" s="1347"/>
    </row>
    <row r="54" spans="7:7" ht="14.25" customHeight="1" x14ac:dyDescent="0.35">
      <c r="G54" s="1347"/>
    </row>
    <row r="55" spans="7:7" ht="14.25" customHeight="1" x14ac:dyDescent="0.35">
      <c r="G55" s="1347"/>
    </row>
    <row r="56" spans="7:7" ht="14.25" customHeight="1" x14ac:dyDescent="0.35">
      <c r="G56" s="1347"/>
    </row>
    <row r="57" spans="7:7" ht="14.25" customHeight="1" x14ac:dyDescent="0.35">
      <c r="G57" s="1347"/>
    </row>
    <row r="58" spans="7:7" ht="14.25" customHeight="1" x14ac:dyDescent="0.35">
      <c r="G58" s="1347"/>
    </row>
    <row r="59" spans="7:7" ht="14.25" customHeight="1" x14ac:dyDescent="0.35">
      <c r="G59" s="1347"/>
    </row>
    <row r="60" spans="7:7" ht="14.25" customHeight="1" x14ac:dyDescent="0.35">
      <c r="G60" s="1347"/>
    </row>
    <row r="61" spans="7:7" ht="14.25" customHeight="1" x14ac:dyDescent="0.35">
      <c r="G61" s="1347"/>
    </row>
    <row r="63" spans="7:7" ht="14.25" customHeight="1" x14ac:dyDescent="0.35"/>
  </sheetData>
  <mergeCells count="6">
    <mergeCell ref="A1:G1"/>
    <mergeCell ref="A7:B7"/>
    <mergeCell ref="A3:B6"/>
    <mergeCell ref="C4:G4"/>
    <mergeCell ref="C3:G3"/>
    <mergeCell ref="A2:G2"/>
  </mergeCells>
  <conditionalFormatting sqref="D7:G32">
    <cfRule type="expression" dxfId="508" priority="2">
      <formula>D7&lt;0.005</formula>
    </cfRule>
  </conditionalFormatting>
  <conditionalFormatting sqref="D7:G32">
    <cfRule type="expression" dxfId="507" priority="1" stopIfTrue="1">
      <formula>D7&lt;0.0004</formula>
    </cfRule>
  </conditionalFormatting>
  <printOptions horizontalCentered="1" verticalCentered="1"/>
  <pageMargins left="0.70866141732283472" right="0.70866141732283472" top="0.43307086614173229" bottom="0.43307086614173229" header="0.31496062992125984" footer="0.31496062992125984"/>
  <pageSetup paperSize="9" scale="96" fitToHeight="0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גיליון183">
    <tabColor rgb="FFFFC000"/>
  </sheetPr>
  <dimension ref="A1:G6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7.6328125" style="734" customWidth="1"/>
    <col min="2" max="2" width="28.7265625" style="734" customWidth="1"/>
    <col min="3" max="3" width="10.6328125" style="1125" customWidth="1"/>
    <col min="4" max="4" width="21.6328125" style="1346" customWidth="1"/>
    <col min="5" max="5" width="10.6328125" style="1346" customWidth="1"/>
    <col min="6" max="6" width="9.6328125" style="1346" customWidth="1"/>
    <col min="7" max="7" width="29.08984375" customWidth="1"/>
  </cols>
  <sheetData>
    <row r="1" spans="1:7" ht="15.75" customHeight="1" x14ac:dyDescent="0.35">
      <c r="A1" s="6345" t="s">
        <v>1412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1411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6404" t="s">
        <v>478</v>
      </c>
      <c r="D3" s="6405"/>
      <c r="E3" s="6405"/>
      <c r="F3" s="6405"/>
      <c r="G3" s="6406"/>
    </row>
    <row r="4" spans="1:7" ht="15" customHeight="1" thickBot="1" x14ac:dyDescent="0.4">
      <c r="A4" s="7162"/>
      <c r="B4" s="7163"/>
      <c r="C4" s="6660" t="s">
        <v>462</v>
      </c>
      <c r="D4" s="6661"/>
      <c r="E4" s="6661"/>
      <c r="F4" s="6661"/>
      <c r="G4" s="6662"/>
    </row>
    <row r="5" spans="1:7" ht="15.5" x14ac:dyDescent="0.35">
      <c r="A5" s="7162"/>
      <c r="B5" s="7163"/>
      <c r="C5" s="1222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16" thickBot="1" x14ac:dyDescent="0.4">
      <c r="A6" s="6599"/>
      <c r="B6" s="6600"/>
      <c r="C6" s="1219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369"/>
      <c r="C7" s="621">
        <v>1177.9999999999998</v>
      </c>
      <c r="D7" s="239">
        <v>0.58084991180706702</v>
      </c>
      <c r="E7" s="239">
        <v>0.15751045574452882</v>
      </c>
      <c r="F7" s="239">
        <v>0.26004822143985168</v>
      </c>
      <c r="G7" s="1216">
        <v>5.8865017592105016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25.000000000000004</v>
      </c>
      <c r="D8" s="3592">
        <v>0.41357617028097771</v>
      </c>
      <c r="E8" s="3592">
        <v>0.15825807351101565</v>
      </c>
      <c r="F8" s="3592">
        <v>0.42816575620800701</v>
      </c>
      <c r="G8" s="3591">
        <v>2.7485822746059632</v>
      </c>
    </row>
    <row r="9" spans="1:7" s="179" customFormat="1" ht="15" customHeight="1" x14ac:dyDescent="0.35">
      <c r="A9" s="92" t="s">
        <v>121</v>
      </c>
      <c r="B9" s="3136" t="s">
        <v>120</v>
      </c>
      <c r="C9" s="3135">
        <v>38.000000000000007</v>
      </c>
      <c r="D9" s="3590">
        <v>0.26346608587802073</v>
      </c>
      <c r="E9" s="3589">
        <v>0.19789863593990628</v>
      </c>
      <c r="F9" s="3589">
        <v>0.53863527818207313</v>
      </c>
      <c r="G9" s="3588">
        <v>15.149725205866535</v>
      </c>
    </row>
    <row r="10" spans="1:7" s="179" customFormat="1" ht="15" customHeight="1" x14ac:dyDescent="0.35">
      <c r="A10" s="92"/>
      <c r="B10" s="3136" t="s">
        <v>119</v>
      </c>
      <c r="C10" s="3135">
        <v>28.000000000000004</v>
      </c>
      <c r="D10" s="3564">
        <v>0.47503139213707557</v>
      </c>
      <c r="E10" s="3564">
        <v>0.19459902257179948</v>
      </c>
      <c r="F10" s="3564">
        <v>0.33036958529112498</v>
      </c>
      <c r="G10" s="3563">
        <v>4.6931806149734472</v>
      </c>
    </row>
    <row r="11" spans="1:7" s="179" customFormat="1" ht="15" customHeight="1" x14ac:dyDescent="0.35">
      <c r="A11" s="92"/>
      <c r="B11" s="3136" t="s">
        <v>118</v>
      </c>
      <c r="C11" s="3135">
        <v>53</v>
      </c>
      <c r="D11" s="3547">
        <v>0.52296054220168076</v>
      </c>
      <c r="E11" s="3547">
        <v>0.1489645823323078</v>
      </c>
      <c r="F11" s="3547">
        <v>0.32807487546601094</v>
      </c>
      <c r="G11" s="3539">
        <v>5.3605604082701799</v>
      </c>
    </row>
    <row r="12" spans="1:7" s="179" customFormat="1" ht="15" customHeight="1" x14ac:dyDescent="0.35">
      <c r="A12" s="92"/>
      <c r="B12" s="3136" t="s">
        <v>110</v>
      </c>
      <c r="C12" s="3135">
        <v>21.000000000000007</v>
      </c>
      <c r="D12" s="3572">
        <v>0.45880381018396671</v>
      </c>
      <c r="E12" s="3572">
        <v>0.26955283455862722</v>
      </c>
      <c r="F12" s="3572">
        <v>0.27164335525740602</v>
      </c>
      <c r="G12" s="3552">
        <v>4.7064029576142472</v>
      </c>
    </row>
    <row r="13" spans="1:7" s="179" customFormat="1" ht="15" customHeight="1" thickBot="1" x14ac:dyDescent="0.4">
      <c r="A13" s="92"/>
      <c r="B13" s="3551" t="s">
        <v>59</v>
      </c>
      <c r="C13" s="3550">
        <v>279.00000000000011</v>
      </c>
      <c r="D13" s="3500">
        <v>0.4196119681760011</v>
      </c>
      <c r="E13" s="3500">
        <v>0.22036548390792643</v>
      </c>
      <c r="F13" s="3500">
        <v>0.36002254791607252</v>
      </c>
      <c r="G13" s="3544">
        <v>6.8306617302522357</v>
      </c>
    </row>
    <row r="14" spans="1:7" s="179" customFormat="1" ht="15" customHeight="1" x14ac:dyDescent="0.35">
      <c r="A14" s="89" t="s">
        <v>98</v>
      </c>
      <c r="B14" s="3579" t="s">
        <v>97</v>
      </c>
      <c r="C14" s="3432">
        <v>598.00000000000045</v>
      </c>
      <c r="D14" s="3583">
        <v>0.659767197478898</v>
      </c>
      <c r="E14" s="3583">
        <v>0.12960207980914368</v>
      </c>
      <c r="F14" s="3583">
        <v>0.20817664854042689</v>
      </c>
      <c r="G14" s="3582">
        <v>4.188973446449153</v>
      </c>
    </row>
    <row r="15" spans="1:7" s="179" customFormat="1" ht="15" customHeight="1" x14ac:dyDescent="0.35">
      <c r="A15" s="78" t="s">
        <v>96</v>
      </c>
      <c r="B15" s="3136" t="s">
        <v>95</v>
      </c>
      <c r="C15" s="3135">
        <v>39.000000000000014</v>
      </c>
      <c r="D15" s="3547">
        <v>0.62899922044323886</v>
      </c>
      <c r="E15" s="3547">
        <v>0</v>
      </c>
      <c r="F15" s="3547">
        <v>0.37100077955676097</v>
      </c>
      <c r="G15" s="3539">
        <v>3.8703831824611412</v>
      </c>
    </row>
    <row r="16" spans="1:7" s="179" customFormat="1" ht="15" customHeight="1" thickBot="1" x14ac:dyDescent="0.4">
      <c r="A16" s="78"/>
      <c r="B16" s="3132" t="s">
        <v>59</v>
      </c>
      <c r="C16" s="181">
        <v>655</v>
      </c>
      <c r="D16" s="3500">
        <v>0.65517846008341762</v>
      </c>
      <c r="E16" s="3500">
        <v>0.1223149851881196</v>
      </c>
      <c r="F16" s="3500">
        <v>0.22025510597662604</v>
      </c>
      <c r="G16" s="3544">
        <v>4.1661695025555501</v>
      </c>
    </row>
    <row r="17" spans="1:7" s="179" customFormat="1" ht="15" customHeight="1" x14ac:dyDescent="0.35">
      <c r="A17" s="317" t="s">
        <v>92</v>
      </c>
      <c r="B17" s="3579" t="s">
        <v>91</v>
      </c>
      <c r="C17" s="3587">
        <v>35.000000000000007</v>
      </c>
      <c r="D17" s="3305">
        <v>0.77316211519504863</v>
      </c>
      <c r="E17" s="3305">
        <v>0.17780298879493425</v>
      </c>
      <c r="F17" s="3305">
        <v>4.9034896010017176E-2</v>
      </c>
      <c r="G17" s="3482">
        <v>3.1203213074237199</v>
      </c>
    </row>
    <row r="18" spans="1:7" s="179" customFormat="1" ht="15" customHeight="1" x14ac:dyDescent="0.35">
      <c r="A18" s="78" t="s">
        <v>205</v>
      </c>
      <c r="B18" s="531" t="s">
        <v>1410</v>
      </c>
      <c r="C18" s="3586">
        <v>22.000000000000004</v>
      </c>
      <c r="D18" s="3585">
        <v>0.93590335413467296</v>
      </c>
      <c r="E18" s="3585">
        <v>3.9836528519292765E-2</v>
      </c>
      <c r="F18" s="3585">
        <v>2.426011734603415E-2</v>
      </c>
      <c r="G18" s="3584">
        <v>2.640303133304768</v>
      </c>
    </row>
    <row r="19" spans="1:7" s="179" customFormat="1" ht="15" customHeight="1" thickBot="1" x14ac:dyDescent="0.4">
      <c r="A19" s="78"/>
      <c r="B19" s="3132" t="s">
        <v>59</v>
      </c>
      <c r="C19" s="181">
        <v>84.000000000000028</v>
      </c>
      <c r="D19" s="2185">
        <v>0.82186439563334579</v>
      </c>
      <c r="E19" s="2185">
        <v>0.10863354909818755</v>
      </c>
      <c r="F19" s="2185">
        <v>6.95020552684667E-2</v>
      </c>
      <c r="G19" s="3544">
        <v>3.0364258270667102</v>
      </c>
    </row>
    <row r="20" spans="1:7" s="179" customFormat="1" ht="15" customHeight="1" x14ac:dyDescent="0.35">
      <c r="A20" s="160" t="s">
        <v>85</v>
      </c>
      <c r="B20" s="3579" t="s">
        <v>84</v>
      </c>
      <c r="C20" s="3432">
        <v>31.000000000000007</v>
      </c>
      <c r="D20" s="3583">
        <v>0.88404188151081786</v>
      </c>
      <c r="E20" s="3583">
        <v>0</v>
      </c>
      <c r="F20" s="3583">
        <v>9.3632423736721884E-2</v>
      </c>
      <c r="G20" s="3582">
        <v>4.3191356244405883</v>
      </c>
    </row>
    <row r="21" spans="1:7" s="179" customFormat="1" ht="15" customHeight="1" x14ac:dyDescent="0.35">
      <c r="A21" s="92" t="s">
        <v>83</v>
      </c>
      <c r="B21" s="3569" t="s">
        <v>65</v>
      </c>
      <c r="C21" s="643">
        <v>22.000000000000004</v>
      </c>
      <c r="D21" s="3581">
        <v>0.79256545581714521</v>
      </c>
      <c r="E21" s="3581">
        <v>0</v>
      </c>
      <c r="F21" s="3581">
        <v>0.20743454418285473</v>
      </c>
      <c r="G21" s="3580">
        <v>3.2194253272589131</v>
      </c>
    </row>
    <row r="22" spans="1:7" s="179" customFormat="1" ht="15" customHeight="1" thickBot="1" x14ac:dyDescent="0.4">
      <c r="A22" s="159"/>
      <c r="B22" s="3132" t="s">
        <v>59</v>
      </c>
      <c r="C22" s="181">
        <v>73.000000000000014</v>
      </c>
      <c r="D22" s="3541">
        <v>0.76550013517109394</v>
      </c>
      <c r="E22" s="3541">
        <v>1.2453558885186632E-2</v>
      </c>
      <c r="F22" s="3541">
        <v>0.21031141604549114</v>
      </c>
      <c r="G22" s="3540">
        <v>15.225384377615326</v>
      </c>
    </row>
    <row r="23" spans="1:7" s="179" customFormat="1" ht="15" customHeight="1" thickBot="1" x14ac:dyDescent="0.4">
      <c r="A23" s="81" t="s">
        <v>718</v>
      </c>
      <c r="B23" s="1637" t="s">
        <v>59</v>
      </c>
      <c r="C23" s="676">
        <v>39.999999999999993</v>
      </c>
      <c r="D23" s="168">
        <v>0.94313802690632575</v>
      </c>
      <c r="E23" s="168">
        <v>3.210798463248566E-2</v>
      </c>
      <c r="F23" s="168">
        <v>2.4753988461188793E-2</v>
      </c>
      <c r="G23" s="1373">
        <v>6.4187339270352242</v>
      </c>
    </row>
    <row r="24" spans="1:7" s="179" customFormat="1" ht="15" customHeight="1" x14ac:dyDescent="0.35">
      <c r="A24" s="89" t="s">
        <v>63</v>
      </c>
      <c r="B24" s="3579" t="s">
        <v>62</v>
      </c>
      <c r="C24" s="3432">
        <v>29.000000000000007</v>
      </c>
      <c r="D24" s="3578">
        <v>0.40254329356518298</v>
      </c>
      <c r="E24" s="3578">
        <v>0.41727599147814004</v>
      </c>
      <c r="F24" s="3578">
        <v>0.1801807149566769</v>
      </c>
      <c r="G24" s="3577">
        <v>8.7202574816913874</v>
      </c>
    </row>
    <row r="25" spans="1:7" s="179" customFormat="1" ht="15" customHeight="1" thickBot="1" x14ac:dyDescent="0.4">
      <c r="A25" s="470" t="s">
        <v>61</v>
      </c>
      <c r="B25" s="3132" t="s">
        <v>59</v>
      </c>
      <c r="C25" s="181">
        <v>32.000000000000007</v>
      </c>
      <c r="D25" s="3576">
        <v>0.44037799266079886</v>
      </c>
      <c r="E25" s="3575">
        <v>0.39085146329498771</v>
      </c>
      <c r="F25" s="3575">
        <v>0.16877054404421341</v>
      </c>
      <c r="G25" s="1234">
        <v>8.294688705031259</v>
      </c>
    </row>
    <row r="26" spans="1:7" s="179" customFormat="1" ht="15" customHeight="1" x14ac:dyDescent="0.35">
      <c r="A26" s="177"/>
      <c r="B26" s="177"/>
      <c r="C26" s="1106"/>
      <c r="D26" s="1348"/>
      <c r="E26" s="1348"/>
      <c r="F26" s="1348"/>
      <c r="G26" s="293" t="s">
        <v>201</v>
      </c>
    </row>
    <row r="27" spans="1:7" ht="12" customHeight="1" x14ac:dyDescent="0.35">
      <c r="G27" s="1354"/>
    </row>
    <row r="28" spans="1:7" ht="12" customHeight="1" x14ac:dyDescent="0.35">
      <c r="G28" s="1354"/>
    </row>
    <row r="29" spans="1:7" x14ac:dyDescent="0.35">
      <c r="G29" s="1354"/>
    </row>
    <row r="30" spans="1:7" ht="10.5" customHeight="1" x14ac:dyDescent="0.35">
      <c r="G30" s="1354"/>
    </row>
    <row r="31" spans="1:7" x14ac:dyDescent="0.35">
      <c r="G31" s="1354"/>
    </row>
    <row r="32" spans="1:7" ht="10.5" customHeight="1" x14ac:dyDescent="0.35">
      <c r="G32" s="1354"/>
    </row>
    <row r="33" spans="5:7" ht="10.5" customHeight="1" x14ac:dyDescent="0.35">
      <c r="G33" s="1354"/>
    </row>
    <row r="34" spans="5:7" ht="10.5" customHeight="1" x14ac:dyDescent="0.35">
      <c r="G34" s="1354"/>
    </row>
    <row r="35" spans="5:7" ht="10.5" customHeight="1" x14ac:dyDescent="0.35">
      <c r="G35" s="1354"/>
    </row>
    <row r="36" spans="5:7" ht="10.5" customHeight="1" x14ac:dyDescent="0.35">
      <c r="G36" s="1354"/>
    </row>
    <row r="37" spans="5:7" ht="10.5" customHeight="1" x14ac:dyDescent="0.35">
      <c r="E37" s="1346" t="s">
        <v>1409</v>
      </c>
      <c r="G37" s="1354"/>
    </row>
    <row r="38" spans="5:7" ht="10.5" customHeight="1" x14ac:dyDescent="0.35">
      <c r="G38" s="1354"/>
    </row>
    <row r="39" spans="5:7" ht="10.5" customHeight="1" x14ac:dyDescent="0.35">
      <c r="G39" s="1354"/>
    </row>
    <row r="40" spans="5:7" ht="10.5" customHeight="1" x14ac:dyDescent="0.35">
      <c r="G40" s="1354"/>
    </row>
    <row r="41" spans="5:7" ht="10.5" customHeight="1" x14ac:dyDescent="0.35">
      <c r="G41" s="1354"/>
    </row>
    <row r="42" spans="5:7" ht="10.5" customHeight="1" x14ac:dyDescent="0.35">
      <c r="G42" s="1354"/>
    </row>
    <row r="43" spans="5:7" ht="10.5" customHeight="1" x14ac:dyDescent="0.35">
      <c r="G43" s="1354"/>
    </row>
    <row r="44" spans="5:7" ht="10.5" customHeight="1" x14ac:dyDescent="0.35">
      <c r="G44" s="1354"/>
    </row>
    <row r="45" spans="5:7" ht="10.5" customHeight="1" x14ac:dyDescent="0.35">
      <c r="G45" s="1354"/>
    </row>
    <row r="46" spans="5:7" ht="10.5" customHeight="1" x14ac:dyDescent="0.35">
      <c r="G46" s="1354"/>
    </row>
    <row r="47" spans="5:7" ht="10.5" customHeight="1" x14ac:dyDescent="0.35">
      <c r="G47" s="1354"/>
    </row>
    <row r="48" spans="5:7" ht="10.5" customHeight="1" x14ac:dyDescent="0.35">
      <c r="G48" s="1354"/>
    </row>
    <row r="49" spans="7:7" ht="10.5" customHeight="1" x14ac:dyDescent="0.35">
      <c r="G49" s="1354"/>
    </row>
    <row r="50" spans="7:7" ht="10.5" customHeight="1" x14ac:dyDescent="0.35">
      <c r="G50" s="1354"/>
    </row>
    <row r="51" spans="7:7" ht="10.5" customHeight="1" x14ac:dyDescent="0.35">
      <c r="G51" s="1354"/>
    </row>
    <row r="52" spans="7:7" ht="10.5" customHeight="1" x14ac:dyDescent="0.35">
      <c r="G52" s="1354"/>
    </row>
    <row r="53" spans="7:7" ht="14.25" customHeight="1" x14ac:dyDescent="0.35">
      <c r="G53" s="1354"/>
    </row>
    <row r="54" spans="7:7" ht="14.25" customHeight="1" x14ac:dyDescent="0.35">
      <c r="G54" s="1354"/>
    </row>
    <row r="55" spans="7:7" x14ac:dyDescent="0.35">
      <c r="G55" s="1354"/>
    </row>
    <row r="56" spans="7:7" x14ac:dyDescent="0.35">
      <c r="G56" s="1354"/>
    </row>
    <row r="57" spans="7:7" ht="14.25" customHeight="1" x14ac:dyDescent="0.35">
      <c r="G57" s="1354"/>
    </row>
    <row r="58" spans="7:7" ht="14.25" customHeight="1" x14ac:dyDescent="0.35">
      <c r="G58" s="1354"/>
    </row>
    <row r="59" spans="7:7" ht="14.25" customHeight="1" x14ac:dyDescent="0.35">
      <c r="G59" s="1354"/>
    </row>
    <row r="60" spans="7:7" x14ac:dyDescent="0.35">
      <c r="G60" s="1354"/>
    </row>
    <row r="61" spans="7:7" ht="14.25" customHeight="1" x14ac:dyDescent="0.35">
      <c r="G61" s="1354"/>
    </row>
    <row r="62" spans="7:7" x14ac:dyDescent="0.35">
      <c r="G62" s="1354"/>
    </row>
    <row r="63" spans="7:7" x14ac:dyDescent="0.35">
      <c r="G63" s="1354"/>
    </row>
    <row r="64" spans="7:7" ht="14.25" customHeight="1" x14ac:dyDescent="0.35">
      <c r="G64" s="1354"/>
    </row>
  </sheetData>
  <mergeCells count="6">
    <mergeCell ref="A7:B7"/>
    <mergeCell ref="A3:B6"/>
    <mergeCell ref="A1:G1"/>
    <mergeCell ref="A2:G2"/>
    <mergeCell ref="C4:G4"/>
    <mergeCell ref="C3:G3"/>
  </mergeCells>
  <conditionalFormatting sqref="D7:G25">
    <cfRule type="expression" dxfId="506" priority="2">
      <formula>D7&lt;0.005</formula>
    </cfRule>
  </conditionalFormatting>
  <conditionalFormatting sqref="D7:G25">
    <cfRule type="expression" dxfId="50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fitToHeight="0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גיליון184">
    <tabColor rgb="FFFFC000"/>
  </sheetPr>
  <dimension ref="A1:H100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1" style="734" customWidth="1"/>
    <col min="2" max="2" width="30.08984375" style="734" customWidth="1"/>
    <col min="3" max="3" width="11.90625" style="1358" customWidth="1"/>
    <col min="4" max="4" width="21.36328125" style="1204" customWidth="1"/>
    <col min="5" max="5" width="11.36328125" style="1204" customWidth="1"/>
    <col min="6" max="6" width="11.90625" style="1204" customWidth="1"/>
    <col min="7" max="7" width="21.36328125" bestFit="1" customWidth="1"/>
  </cols>
  <sheetData>
    <row r="1" spans="1:8" ht="15.75" customHeight="1" x14ac:dyDescent="0.35">
      <c r="A1" s="6345" t="s">
        <v>1414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1413</v>
      </c>
      <c r="B2" s="6345"/>
      <c r="C2" s="6345"/>
      <c r="D2" s="6345"/>
      <c r="E2" s="6345"/>
      <c r="F2" s="6345"/>
      <c r="G2" s="6345"/>
    </row>
    <row r="3" spans="1:8" ht="22" customHeight="1" x14ac:dyDescent="0.35">
      <c r="A3" s="6671"/>
      <c r="B3" s="7191"/>
      <c r="C3" s="6404" t="s">
        <v>655</v>
      </c>
      <c r="D3" s="6405"/>
      <c r="E3" s="6405"/>
      <c r="F3" s="6405"/>
      <c r="G3" s="6406"/>
    </row>
    <row r="4" spans="1:8" ht="22" customHeight="1" thickBot="1" x14ac:dyDescent="0.4">
      <c r="A4" s="7192"/>
      <c r="B4" s="7193"/>
      <c r="C4" s="6660" t="s">
        <v>654</v>
      </c>
      <c r="D4" s="6661"/>
      <c r="E4" s="6661"/>
      <c r="F4" s="6661"/>
      <c r="G4" s="6662"/>
    </row>
    <row r="5" spans="1:8" ht="22" customHeight="1" x14ac:dyDescent="0.35">
      <c r="A5" s="7192"/>
      <c r="B5" s="7193"/>
      <c r="C5" s="1367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22" customHeight="1" thickBot="1" x14ac:dyDescent="0.4">
      <c r="A6" s="6675"/>
      <c r="B6" s="6676"/>
      <c r="C6" s="1366" t="s">
        <v>49</v>
      </c>
      <c r="D6" s="796" t="s">
        <v>607</v>
      </c>
      <c r="E6" s="791" t="s">
        <v>606</v>
      </c>
      <c r="F6" s="796" t="s">
        <v>124</v>
      </c>
      <c r="G6" s="791" t="s">
        <v>612</v>
      </c>
      <c r="H6" s="3593"/>
    </row>
    <row r="7" spans="1:8" s="179" customFormat="1" ht="15" customHeight="1" thickBot="1" x14ac:dyDescent="0.4">
      <c r="A7" s="6368" t="s">
        <v>59</v>
      </c>
      <c r="B7" s="6369"/>
      <c r="C7" s="621">
        <v>1439.9999999999975</v>
      </c>
      <c r="D7" s="239">
        <v>0.45959302835895194</v>
      </c>
      <c r="E7" s="239">
        <v>0.10671219982431773</v>
      </c>
      <c r="F7" s="239">
        <v>0.43142983504583399</v>
      </c>
      <c r="G7" s="1216">
        <v>4.5878339101694872</v>
      </c>
      <c r="H7" s="3593"/>
    </row>
    <row r="8" spans="1:8" s="179" customFormat="1" ht="15" customHeight="1" x14ac:dyDescent="0.35">
      <c r="A8" s="3631" t="s">
        <v>123</v>
      </c>
      <c r="B8" s="3630" t="s">
        <v>122</v>
      </c>
      <c r="C8" s="3629">
        <v>54.000000000000014</v>
      </c>
      <c r="D8" s="3621">
        <v>0.48607028434508692</v>
      </c>
      <c r="E8" s="3621">
        <v>0.18364399744773277</v>
      </c>
      <c r="F8" s="3621">
        <v>0.33028571820717983</v>
      </c>
      <c r="G8" s="3620">
        <v>3.732476519866065</v>
      </c>
      <c r="H8" s="3593"/>
    </row>
    <row r="9" spans="1:8" s="179" customFormat="1" ht="15" customHeight="1" x14ac:dyDescent="0.35">
      <c r="A9" s="3626" t="s">
        <v>121</v>
      </c>
      <c r="B9" s="3612" t="s">
        <v>120</v>
      </c>
      <c r="C9" s="3611">
        <v>64.000000000000014</v>
      </c>
      <c r="D9" s="3617">
        <v>0.13503185046033978</v>
      </c>
      <c r="E9" s="3617">
        <v>3.2371674205428219E-2</v>
      </c>
      <c r="F9" s="3617">
        <v>0.83259647533423264</v>
      </c>
      <c r="G9" s="3616">
        <v>6.937320102042559</v>
      </c>
      <c r="H9" s="3593"/>
    </row>
    <row r="10" spans="1:8" s="179" customFormat="1" ht="15" customHeight="1" x14ac:dyDescent="0.35">
      <c r="A10" s="3626"/>
      <c r="B10" s="3612" t="s">
        <v>119</v>
      </c>
      <c r="C10" s="3611">
        <v>71.000000000000014</v>
      </c>
      <c r="D10" s="3617">
        <v>0.32353520505221567</v>
      </c>
      <c r="E10" s="3617">
        <v>0.1651695678517289</v>
      </c>
      <c r="F10" s="3617">
        <v>0.48577009721980802</v>
      </c>
      <c r="G10" s="3616">
        <v>9.0089736928108195</v>
      </c>
      <c r="H10" s="3593"/>
    </row>
    <row r="11" spans="1:8" s="179" customFormat="1" ht="15" customHeight="1" x14ac:dyDescent="0.35">
      <c r="A11" s="3626"/>
      <c r="B11" s="3612" t="s">
        <v>118</v>
      </c>
      <c r="C11" s="3611">
        <v>47</v>
      </c>
      <c r="D11" s="3617">
        <v>0.41804171847136501</v>
      </c>
      <c r="E11" s="3617">
        <v>0.49746346066938041</v>
      </c>
      <c r="F11" s="3617">
        <v>8.4494820859254499E-2</v>
      </c>
      <c r="G11" s="3616">
        <v>3.4582850020990974</v>
      </c>
      <c r="H11" s="3593"/>
    </row>
    <row r="12" spans="1:8" s="179" customFormat="1" ht="15" customHeight="1" x14ac:dyDescent="0.35">
      <c r="A12" s="3626"/>
      <c r="B12" s="3612" t="s">
        <v>106</v>
      </c>
      <c r="C12" s="3611">
        <v>23</v>
      </c>
      <c r="D12" s="3628">
        <v>0.35277375121044907</v>
      </c>
      <c r="E12" s="3628">
        <v>4.3801074733513988E-2</v>
      </c>
      <c r="F12" s="3628">
        <v>0.60342517405603691</v>
      </c>
      <c r="G12" s="3627">
        <v>2.2416914483288539</v>
      </c>
      <c r="H12" s="3593"/>
    </row>
    <row r="13" spans="1:8" s="179" customFormat="1" ht="15" customHeight="1" x14ac:dyDescent="0.35">
      <c r="A13" s="3626"/>
      <c r="B13" s="3612" t="s">
        <v>99</v>
      </c>
      <c r="C13" s="3611">
        <v>20.000000000000004</v>
      </c>
      <c r="D13" s="3628">
        <v>0.537795851467324</v>
      </c>
      <c r="E13" s="3628">
        <v>0.13254401977723806</v>
      </c>
      <c r="F13" s="3628">
        <v>0.32966012875543799</v>
      </c>
      <c r="G13" s="3627">
        <v>12.5456519226104</v>
      </c>
      <c r="H13" s="3593"/>
    </row>
    <row r="14" spans="1:8" s="179" customFormat="1" ht="15" customHeight="1" thickBot="1" x14ac:dyDescent="0.4">
      <c r="A14" s="3626"/>
      <c r="B14" s="3625" t="s">
        <v>59</v>
      </c>
      <c r="C14" s="3624">
        <v>384.99999999999994</v>
      </c>
      <c r="D14" s="3600">
        <v>0.29949628671723172</v>
      </c>
      <c r="E14" s="3600">
        <v>0.15740637080175029</v>
      </c>
      <c r="F14" s="3600">
        <v>0.53950065762187527</v>
      </c>
      <c r="G14" s="3599">
        <v>6.4810723423680852</v>
      </c>
      <c r="H14" s="3593"/>
    </row>
    <row r="15" spans="1:8" s="179" customFormat="1" ht="15" customHeight="1" x14ac:dyDescent="0.35">
      <c r="A15" s="3613" t="s">
        <v>98</v>
      </c>
      <c r="B15" s="3623" t="s">
        <v>97</v>
      </c>
      <c r="C15" s="3622">
        <v>796.99999999999977</v>
      </c>
      <c r="D15" s="3621">
        <v>0.644360397946667</v>
      </c>
      <c r="E15" s="3621">
        <v>4.2205928777258865E-2</v>
      </c>
      <c r="F15" s="3621">
        <v>0.31178933907197953</v>
      </c>
      <c r="G15" s="3620">
        <v>2.3117117349899972</v>
      </c>
      <c r="H15" s="3593"/>
    </row>
    <row r="16" spans="1:8" s="179" customFormat="1" ht="15" customHeight="1" x14ac:dyDescent="0.35">
      <c r="A16" s="3608" t="s">
        <v>96</v>
      </c>
      <c r="B16" s="3619" t="s">
        <v>95</v>
      </c>
      <c r="C16" s="3618">
        <v>62.999999999999993</v>
      </c>
      <c r="D16" s="3617">
        <v>0.60009467741169287</v>
      </c>
      <c r="E16" s="3617">
        <v>1.5963927139670847E-2</v>
      </c>
      <c r="F16" s="3617">
        <v>0.38394139544863665</v>
      </c>
      <c r="G16" s="3616">
        <v>4.2413545590026311</v>
      </c>
      <c r="H16" s="3593"/>
    </row>
    <row r="17" spans="1:8" s="179" customFormat="1" ht="15" customHeight="1" thickBot="1" x14ac:dyDescent="0.4">
      <c r="A17" s="3603"/>
      <c r="B17" s="3615" t="s">
        <v>59</v>
      </c>
      <c r="C17" s="3614">
        <v>872.00000000000091</v>
      </c>
      <c r="D17" s="3600">
        <v>0.63403805619102771</v>
      </c>
      <c r="E17" s="3600">
        <v>3.9725919132824354E-2</v>
      </c>
      <c r="F17" s="3600">
        <v>0.32473569939319402</v>
      </c>
      <c r="G17" s="3599">
        <v>2.5041976037327331</v>
      </c>
      <c r="H17" s="3593"/>
    </row>
    <row r="18" spans="1:8" s="179" customFormat="1" ht="15" customHeight="1" x14ac:dyDescent="0.35">
      <c r="A18" s="3613" t="s">
        <v>92</v>
      </c>
      <c r="B18" s="3612" t="s">
        <v>91</v>
      </c>
      <c r="C18" s="3611">
        <v>62</v>
      </c>
      <c r="D18" s="3610">
        <v>0.20594038867708828</v>
      </c>
      <c r="E18" s="3610">
        <v>0.19499333905986468</v>
      </c>
      <c r="F18" s="3610">
        <v>0.59906627226304687</v>
      </c>
      <c r="G18" s="3609">
        <v>2.9664087908990577</v>
      </c>
      <c r="H18" s="3593"/>
    </row>
    <row r="19" spans="1:8" s="179" customFormat="1" ht="15" customHeight="1" x14ac:dyDescent="0.35">
      <c r="A19" s="3608" t="s">
        <v>90</v>
      </c>
      <c r="B19" s="3607" t="s">
        <v>89</v>
      </c>
      <c r="C19" s="3606">
        <v>30.999999999999993</v>
      </c>
      <c r="D19" s="3605">
        <v>0.49145648100468831</v>
      </c>
      <c r="E19" s="3605">
        <v>6.5058735383001262E-2</v>
      </c>
      <c r="F19" s="3605">
        <v>0.44348478361231047</v>
      </c>
      <c r="G19" s="3604">
        <v>4.9993542599230008</v>
      </c>
      <c r="H19" s="3593"/>
    </row>
    <row r="20" spans="1:8" s="179" customFormat="1" ht="15" customHeight="1" thickBot="1" x14ac:dyDescent="0.4">
      <c r="A20" s="3603"/>
      <c r="B20" s="3602" t="s">
        <v>59</v>
      </c>
      <c r="C20" s="3601">
        <v>102</v>
      </c>
      <c r="D20" s="3600">
        <v>0.26790619483669176</v>
      </c>
      <c r="E20" s="3600">
        <v>0.16540537496151175</v>
      </c>
      <c r="F20" s="3600">
        <v>0.56668843020179649</v>
      </c>
      <c r="G20" s="3599">
        <v>3.693424978747768</v>
      </c>
      <c r="H20" s="3593"/>
    </row>
    <row r="21" spans="1:8" s="179" customFormat="1" ht="15" customHeight="1" thickBot="1" x14ac:dyDescent="0.4">
      <c r="A21" s="3598" t="s">
        <v>635</v>
      </c>
      <c r="B21" s="3597" t="s">
        <v>59</v>
      </c>
      <c r="C21" s="3596">
        <v>39.000000000000014</v>
      </c>
      <c r="D21" s="3595">
        <v>0.29474845469117672</v>
      </c>
      <c r="E21" s="3595">
        <v>0.31728001215945001</v>
      </c>
      <c r="F21" s="3595">
        <v>0.3879715331493736</v>
      </c>
      <c r="G21" s="3594">
        <v>10.157824471213763</v>
      </c>
      <c r="H21" s="3593"/>
    </row>
    <row r="22" spans="1:8" s="1345" customFormat="1" ht="15" customHeight="1" x14ac:dyDescent="0.35">
      <c r="A22" s="2780"/>
      <c r="B22" s="2780"/>
      <c r="C22" s="1358"/>
      <c r="D22" s="1204"/>
      <c r="E22" s="1204"/>
      <c r="F22" s="1204"/>
      <c r="G22" s="293" t="s">
        <v>201</v>
      </c>
      <c r="H22" s="3593"/>
    </row>
    <row r="23" spans="1:8" s="1345" customFormat="1" ht="12" customHeight="1" x14ac:dyDescent="0.35">
      <c r="A23" s="2780"/>
      <c r="B23" s="2780"/>
      <c r="C23" s="1358"/>
      <c r="D23" s="1204"/>
      <c r="E23" s="1204"/>
      <c r="F23" s="1204"/>
      <c r="G23"/>
      <c r="H23" s="3593"/>
    </row>
    <row r="24" spans="1:8" s="1345" customFormat="1" ht="12" customHeight="1" x14ac:dyDescent="0.35">
      <c r="A24" s="2780"/>
      <c r="B24" s="2780"/>
      <c r="C24" s="1358"/>
      <c r="D24" s="1204"/>
      <c r="E24" s="1204"/>
      <c r="F24" s="1204"/>
      <c r="G24"/>
      <c r="H24" s="3593"/>
    </row>
    <row r="25" spans="1:8" ht="12" customHeight="1" x14ac:dyDescent="0.35">
      <c r="A25" s="2780"/>
      <c r="B25" s="2780"/>
      <c r="H25" s="3593"/>
    </row>
    <row r="26" spans="1:8" ht="10.5" customHeight="1" x14ac:dyDescent="0.35">
      <c r="H26" s="3593"/>
    </row>
    <row r="27" spans="1:8" ht="10.5" customHeight="1" x14ac:dyDescent="0.35">
      <c r="H27" s="3593"/>
    </row>
    <row r="28" spans="1:8" ht="10.5" customHeight="1" x14ac:dyDescent="0.35">
      <c r="H28" s="3593"/>
    </row>
    <row r="29" spans="1:8" ht="10.5" customHeight="1" x14ac:dyDescent="0.35">
      <c r="H29" s="3593"/>
    </row>
    <row r="30" spans="1:8" ht="10.5" customHeight="1" x14ac:dyDescent="0.35">
      <c r="H30" s="3593"/>
    </row>
    <row r="31" spans="1:8" ht="10.5" customHeight="1" x14ac:dyDescent="0.35">
      <c r="H31" s="3593"/>
    </row>
    <row r="32" spans="1:8" ht="10.5" customHeight="1" x14ac:dyDescent="0.35">
      <c r="H32" s="3593"/>
    </row>
    <row r="33" spans="8:8" ht="10.5" customHeight="1" x14ac:dyDescent="0.35">
      <c r="H33" s="3593"/>
    </row>
    <row r="34" spans="8:8" ht="10.5" customHeight="1" x14ac:dyDescent="0.35">
      <c r="H34" s="3593"/>
    </row>
    <row r="35" spans="8:8" ht="10.5" customHeight="1" x14ac:dyDescent="0.35">
      <c r="H35" s="3593"/>
    </row>
    <row r="36" spans="8:8" ht="10.5" customHeight="1" x14ac:dyDescent="0.35">
      <c r="H36" s="3593"/>
    </row>
    <row r="37" spans="8:8" ht="10.5" customHeight="1" x14ac:dyDescent="0.35">
      <c r="H37" s="3593"/>
    </row>
    <row r="38" spans="8:8" ht="10.5" customHeight="1" x14ac:dyDescent="0.35">
      <c r="H38" s="3593"/>
    </row>
    <row r="39" spans="8:8" ht="10.5" customHeight="1" x14ac:dyDescent="0.35">
      <c r="H39" s="3593"/>
    </row>
    <row r="40" spans="8:8" ht="10.5" customHeight="1" x14ac:dyDescent="0.35">
      <c r="H40" s="3593"/>
    </row>
    <row r="41" spans="8:8" ht="10.5" customHeight="1" x14ac:dyDescent="0.35">
      <c r="H41" s="3593"/>
    </row>
    <row r="42" spans="8:8" ht="10.5" customHeight="1" x14ac:dyDescent="0.35">
      <c r="H42" s="3593"/>
    </row>
    <row r="43" spans="8:8" ht="10.5" customHeight="1" x14ac:dyDescent="0.35">
      <c r="H43" s="3593"/>
    </row>
    <row r="44" spans="8:8" ht="10.5" customHeight="1" x14ac:dyDescent="0.35">
      <c r="H44" s="3593"/>
    </row>
    <row r="45" spans="8:8" ht="10.5" customHeight="1" x14ac:dyDescent="0.35">
      <c r="H45" s="3593"/>
    </row>
    <row r="46" spans="8:8" ht="10.5" customHeight="1" x14ac:dyDescent="0.35">
      <c r="H46" s="3593"/>
    </row>
    <row r="47" spans="8:8" ht="10.5" customHeight="1" x14ac:dyDescent="0.35">
      <c r="H47" s="3593"/>
    </row>
    <row r="48" spans="8:8" ht="10.5" customHeight="1" x14ac:dyDescent="0.35">
      <c r="H48" s="3593"/>
    </row>
    <row r="49" spans="8:8" ht="10.5" customHeight="1" x14ac:dyDescent="0.35">
      <c r="H49" s="3593"/>
    </row>
    <row r="50" spans="8:8" ht="10.5" customHeight="1" x14ac:dyDescent="0.35">
      <c r="H50" s="3593"/>
    </row>
    <row r="51" spans="8:8" ht="10.5" customHeight="1" x14ac:dyDescent="0.35">
      <c r="H51" s="3593"/>
    </row>
    <row r="52" spans="8:8" ht="10.5" customHeight="1" x14ac:dyDescent="0.35">
      <c r="H52" s="3593"/>
    </row>
    <row r="53" spans="8:8" ht="10.5" customHeight="1" x14ac:dyDescent="0.35">
      <c r="H53" s="3593"/>
    </row>
    <row r="54" spans="8:8" ht="10.5" customHeight="1" x14ac:dyDescent="0.35">
      <c r="H54" s="3593"/>
    </row>
    <row r="55" spans="8:8" ht="10.5" customHeight="1" x14ac:dyDescent="0.35">
      <c r="H55" s="3593"/>
    </row>
    <row r="56" spans="8:8" ht="10.5" customHeight="1" x14ac:dyDescent="0.35">
      <c r="H56" s="3593"/>
    </row>
    <row r="57" spans="8:8" ht="10.5" customHeight="1" x14ac:dyDescent="0.35">
      <c r="H57" s="3593"/>
    </row>
    <row r="58" spans="8:8" ht="10.5" customHeight="1" x14ac:dyDescent="0.35">
      <c r="H58" s="3593"/>
    </row>
    <row r="59" spans="8:8" ht="10.5" customHeight="1" x14ac:dyDescent="0.35">
      <c r="H59" s="3593"/>
    </row>
    <row r="60" spans="8:8" ht="10.5" customHeight="1" x14ac:dyDescent="0.35">
      <c r="H60" s="3593"/>
    </row>
    <row r="61" spans="8:8" ht="10.5" customHeight="1" x14ac:dyDescent="0.35">
      <c r="H61" s="3593"/>
    </row>
    <row r="62" spans="8:8" ht="10.5" customHeight="1" x14ac:dyDescent="0.35">
      <c r="H62" s="3593"/>
    </row>
    <row r="63" spans="8:8" ht="10.5" customHeight="1" x14ac:dyDescent="0.35">
      <c r="H63" s="3593"/>
    </row>
    <row r="64" spans="8:8" ht="10.5" customHeight="1" x14ac:dyDescent="0.35">
      <c r="H64" s="3593"/>
    </row>
    <row r="65" spans="8:8" ht="10.5" customHeight="1" x14ac:dyDescent="0.35">
      <c r="H65" s="3593"/>
    </row>
    <row r="66" spans="8:8" ht="10.5" customHeight="1" x14ac:dyDescent="0.35">
      <c r="H66" s="3593"/>
    </row>
    <row r="67" spans="8:8" ht="10.5" customHeight="1" x14ac:dyDescent="0.35">
      <c r="H67" s="3593"/>
    </row>
    <row r="68" spans="8:8" ht="10.5" customHeight="1" x14ac:dyDescent="0.35">
      <c r="H68" s="3593"/>
    </row>
    <row r="69" spans="8:8" ht="10.5" customHeight="1" x14ac:dyDescent="0.35">
      <c r="H69" s="3593"/>
    </row>
    <row r="70" spans="8:8" ht="10.5" customHeight="1" x14ac:dyDescent="0.35">
      <c r="H70" s="3593"/>
    </row>
    <row r="71" spans="8:8" ht="10.5" customHeight="1" x14ac:dyDescent="0.35">
      <c r="H71" s="3593"/>
    </row>
    <row r="72" spans="8:8" ht="10.5" customHeight="1" x14ac:dyDescent="0.35">
      <c r="H72" s="3593"/>
    </row>
    <row r="73" spans="8:8" ht="10.5" customHeight="1" x14ac:dyDescent="0.35">
      <c r="H73" s="3593"/>
    </row>
    <row r="74" spans="8:8" ht="10.5" customHeight="1" x14ac:dyDescent="0.35">
      <c r="H74" s="3593"/>
    </row>
    <row r="75" spans="8:8" ht="10.5" customHeight="1" x14ac:dyDescent="0.35">
      <c r="H75" s="3593"/>
    </row>
    <row r="76" spans="8:8" x14ac:dyDescent="0.35">
      <c r="H76" s="3593"/>
    </row>
    <row r="77" spans="8:8" x14ac:dyDescent="0.35">
      <c r="H77" s="3593"/>
    </row>
    <row r="78" spans="8:8" x14ac:dyDescent="0.35">
      <c r="H78" s="3593"/>
    </row>
    <row r="79" spans="8:8" x14ac:dyDescent="0.35">
      <c r="H79" s="3593"/>
    </row>
    <row r="80" spans="8:8" x14ac:dyDescent="0.35">
      <c r="H80" s="3593"/>
    </row>
    <row r="81" spans="8:8" x14ac:dyDescent="0.35">
      <c r="H81" s="3593"/>
    </row>
    <row r="82" spans="8:8" x14ac:dyDescent="0.35">
      <c r="H82" s="3593"/>
    </row>
    <row r="83" spans="8:8" x14ac:dyDescent="0.35">
      <c r="H83" s="3593"/>
    </row>
    <row r="84" spans="8:8" x14ac:dyDescent="0.35">
      <c r="H84" s="3593"/>
    </row>
    <row r="85" spans="8:8" x14ac:dyDescent="0.35">
      <c r="H85" s="3593"/>
    </row>
    <row r="86" spans="8:8" x14ac:dyDescent="0.35">
      <c r="H86" s="3593"/>
    </row>
    <row r="87" spans="8:8" x14ac:dyDescent="0.35">
      <c r="H87" s="3593"/>
    </row>
    <row r="88" spans="8:8" x14ac:dyDescent="0.35">
      <c r="H88" s="3593"/>
    </row>
    <row r="89" spans="8:8" x14ac:dyDescent="0.35">
      <c r="H89" s="3593"/>
    </row>
    <row r="90" spans="8:8" x14ac:dyDescent="0.35">
      <c r="H90" s="3593"/>
    </row>
    <row r="91" spans="8:8" x14ac:dyDescent="0.35">
      <c r="H91" s="3593"/>
    </row>
    <row r="92" spans="8:8" x14ac:dyDescent="0.35">
      <c r="H92" s="3593"/>
    </row>
    <row r="93" spans="8:8" x14ac:dyDescent="0.35">
      <c r="H93" s="3593"/>
    </row>
    <row r="94" spans="8:8" x14ac:dyDescent="0.35">
      <c r="H94" s="3593"/>
    </row>
    <row r="95" spans="8:8" x14ac:dyDescent="0.35">
      <c r="H95" s="3593"/>
    </row>
    <row r="96" spans="8:8" x14ac:dyDescent="0.35">
      <c r="H96" s="3593"/>
    </row>
    <row r="97" spans="8:8" x14ac:dyDescent="0.35">
      <c r="H97" s="3593"/>
    </row>
    <row r="98" spans="8:8" x14ac:dyDescent="0.35">
      <c r="H98" s="3593"/>
    </row>
    <row r="99" spans="8:8" x14ac:dyDescent="0.35">
      <c r="H99" s="3593"/>
    </row>
    <row r="100" spans="8:8" x14ac:dyDescent="0.35">
      <c r="H100" s="3593"/>
    </row>
  </sheetData>
  <mergeCells count="6">
    <mergeCell ref="A7:B7"/>
    <mergeCell ref="A3:B6"/>
    <mergeCell ref="C4:G4"/>
    <mergeCell ref="A1:G1"/>
    <mergeCell ref="C3:G3"/>
    <mergeCell ref="A2:G2"/>
  </mergeCells>
  <conditionalFormatting sqref="D7:G21">
    <cfRule type="expression" dxfId="504" priority="2">
      <formula>D7&lt;0.005</formula>
    </cfRule>
  </conditionalFormatting>
  <conditionalFormatting sqref="D7:G21">
    <cfRule type="expression" dxfId="50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6" fitToHeight="0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גיליון185">
    <tabColor rgb="FFFFC000"/>
  </sheetPr>
  <dimension ref="A1:G70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17.7265625" style="734" customWidth="1"/>
    <col min="2" max="2" width="31.08984375" style="734" customWidth="1"/>
    <col min="3" max="3" width="14.36328125" style="734" customWidth="1"/>
    <col min="4" max="4" width="19.36328125" style="1204" customWidth="1"/>
    <col min="5" max="5" width="15.453125" style="1204" customWidth="1"/>
    <col min="6" max="6" width="15.90625" style="1204" customWidth="1"/>
    <col min="7" max="7" width="21.6328125" customWidth="1"/>
  </cols>
  <sheetData>
    <row r="1" spans="1:7" ht="15.75" customHeight="1" x14ac:dyDescent="0.35">
      <c r="A1" s="6345" t="s">
        <v>1416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7184" t="s">
        <v>1415</v>
      </c>
      <c r="B2" s="7184"/>
      <c r="C2" s="7184"/>
      <c r="D2" s="7184"/>
      <c r="E2" s="7184"/>
      <c r="F2" s="7184"/>
      <c r="G2" s="7184"/>
    </row>
    <row r="3" spans="1:7" ht="15" customHeight="1" x14ac:dyDescent="0.35">
      <c r="A3" s="6362"/>
      <c r="B3" s="7194"/>
      <c r="C3" s="6405" t="s">
        <v>659</v>
      </c>
      <c r="D3" s="6405"/>
      <c r="E3" s="6405"/>
      <c r="F3" s="6405"/>
      <c r="G3" s="6406"/>
    </row>
    <row r="4" spans="1:7" ht="15" customHeight="1" thickBot="1" x14ac:dyDescent="0.4">
      <c r="A4" s="7171"/>
      <c r="B4" s="7195"/>
      <c r="C4" s="6661" t="s">
        <v>658</v>
      </c>
      <c r="D4" s="6661"/>
      <c r="E4" s="6661"/>
      <c r="F4" s="6661"/>
      <c r="G4" s="6662"/>
    </row>
    <row r="5" spans="1:7" ht="24" customHeight="1" x14ac:dyDescent="0.35">
      <c r="A5" s="7171"/>
      <c r="B5" s="7195"/>
      <c r="C5" s="1375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7" ht="14.25" customHeight="1" thickBot="1" x14ac:dyDescent="0.4">
      <c r="A6" s="6364"/>
      <c r="B6" s="6679"/>
      <c r="C6" s="137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</row>
    <row r="7" spans="1:7" s="179" customFormat="1" ht="15" customHeight="1" thickBot="1" x14ac:dyDescent="0.4">
      <c r="A7" s="6368" t="s">
        <v>59</v>
      </c>
      <c r="B7" s="6369"/>
      <c r="C7" s="621">
        <v>3781.0000000000023</v>
      </c>
      <c r="D7" s="239">
        <v>0.22747747747747749</v>
      </c>
      <c r="E7" s="239">
        <v>0.35623123123123124</v>
      </c>
      <c r="F7" s="239">
        <v>0.40878378378378377</v>
      </c>
      <c r="G7" s="1216">
        <v>7.5075075075075074E-3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504.99999999999989</v>
      </c>
      <c r="D8" s="3583">
        <v>5.2117263843648204E-2</v>
      </c>
      <c r="E8" s="3583">
        <v>0.54071661237785018</v>
      </c>
      <c r="F8" s="3583">
        <v>0.38762214983713356</v>
      </c>
      <c r="G8" s="3582">
        <v>1.9543973941368076E-2</v>
      </c>
    </row>
    <row r="9" spans="1:7" s="179" customFormat="1" ht="15" customHeight="1" x14ac:dyDescent="0.35">
      <c r="A9" s="92" t="s">
        <v>121</v>
      </c>
      <c r="B9" s="3136" t="s">
        <v>120</v>
      </c>
      <c r="C9" s="3135">
        <v>119.00000000000001</v>
      </c>
      <c r="D9" s="3636">
        <v>0.16666666666666669</v>
      </c>
      <c r="E9" s="3636">
        <v>0.33333333333333337</v>
      </c>
      <c r="F9" s="3636">
        <v>0.49019607843137258</v>
      </c>
      <c r="G9" s="3632">
        <v>9.8039215686274508E-3</v>
      </c>
    </row>
    <row r="10" spans="1:7" s="179" customFormat="1" ht="15" customHeight="1" x14ac:dyDescent="0.35">
      <c r="A10" s="92"/>
      <c r="B10" s="3136" t="s">
        <v>119</v>
      </c>
      <c r="C10" s="3135">
        <v>458.99999999999989</v>
      </c>
      <c r="D10" s="3636">
        <v>0.17834394904458598</v>
      </c>
      <c r="E10" s="3636">
        <v>0.33121019108280259</v>
      </c>
      <c r="F10" s="3636">
        <v>0.49044585987261141</v>
      </c>
      <c r="G10" s="3632">
        <v>0</v>
      </c>
    </row>
    <row r="11" spans="1:7" s="179" customFormat="1" ht="15" customHeight="1" x14ac:dyDescent="0.35">
      <c r="A11" s="92"/>
      <c r="B11" s="3136" t="s">
        <v>118</v>
      </c>
      <c r="C11" s="3135">
        <v>142.00000000000009</v>
      </c>
      <c r="D11" s="3636">
        <v>0.18</v>
      </c>
      <c r="E11" s="3636">
        <v>0.5</v>
      </c>
      <c r="F11" s="3636">
        <v>0.32</v>
      </c>
      <c r="G11" s="3632">
        <v>0</v>
      </c>
    </row>
    <row r="12" spans="1:7" s="179" customFormat="1" ht="15" customHeight="1" x14ac:dyDescent="0.35">
      <c r="A12" s="92"/>
      <c r="B12" s="3136" t="s">
        <v>117</v>
      </c>
      <c r="C12" s="3135">
        <v>25</v>
      </c>
      <c r="D12" s="3633">
        <v>0.2</v>
      </c>
      <c r="E12" s="3633">
        <v>0.46666666666666662</v>
      </c>
      <c r="F12" s="3633">
        <v>0.33333333333333337</v>
      </c>
      <c r="G12" s="3632">
        <v>0</v>
      </c>
    </row>
    <row r="13" spans="1:7" s="179" customFormat="1" ht="15" customHeight="1" x14ac:dyDescent="0.35">
      <c r="A13" s="92"/>
      <c r="B13" s="3136" t="s">
        <v>115</v>
      </c>
      <c r="C13" s="3135">
        <v>32.000000000000007</v>
      </c>
      <c r="D13" s="3636">
        <v>0.125</v>
      </c>
      <c r="E13" s="3636">
        <v>0.29166666666666669</v>
      </c>
      <c r="F13" s="3636">
        <v>0.58333333333333337</v>
      </c>
      <c r="G13" s="3632">
        <v>0</v>
      </c>
    </row>
    <row r="14" spans="1:7" s="179" customFormat="1" ht="15" customHeight="1" x14ac:dyDescent="0.35">
      <c r="A14" s="92"/>
      <c r="B14" s="3136" t="s">
        <v>111</v>
      </c>
      <c r="C14" s="3135">
        <v>66.000000000000014</v>
      </c>
      <c r="D14" s="3636">
        <v>0.43396226415094341</v>
      </c>
      <c r="E14" s="3636">
        <v>0.24528301886792453</v>
      </c>
      <c r="F14" s="3636">
        <v>0.32075471698113206</v>
      </c>
      <c r="G14" s="3632">
        <v>0</v>
      </c>
    </row>
    <row r="15" spans="1:7" s="179" customFormat="1" ht="15" customHeight="1" x14ac:dyDescent="0.35">
      <c r="A15" s="92"/>
      <c r="B15" s="3136" t="s">
        <v>110</v>
      </c>
      <c r="C15" s="3135">
        <v>50.000000000000014</v>
      </c>
      <c r="D15" s="3636">
        <v>0.20512820512820515</v>
      </c>
      <c r="E15" s="3636">
        <v>0.38461538461538458</v>
      </c>
      <c r="F15" s="3636">
        <v>0.38461538461538458</v>
      </c>
      <c r="G15" s="3632">
        <v>2.5641025641025644E-2</v>
      </c>
    </row>
    <row r="16" spans="1:7" s="179" customFormat="1" ht="15" customHeight="1" x14ac:dyDescent="0.35">
      <c r="A16" s="92"/>
      <c r="B16" s="3136" t="s">
        <v>109</v>
      </c>
      <c r="C16" s="3135">
        <v>21</v>
      </c>
      <c r="D16" s="3633">
        <v>7.1428571428571438E-2</v>
      </c>
      <c r="E16" s="3633">
        <v>0.35714285714285715</v>
      </c>
      <c r="F16" s="3633">
        <v>0.57142857142857151</v>
      </c>
      <c r="G16" s="3632">
        <v>0</v>
      </c>
    </row>
    <row r="17" spans="1:7" s="179" customFormat="1" ht="15" customHeight="1" x14ac:dyDescent="0.35">
      <c r="A17" s="92"/>
      <c r="B17" s="3136" t="s">
        <v>108</v>
      </c>
      <c r="C17" s="3135">
        <v>21.000000000000004</v>
      </c>
      <c r="D17" s="3633">
        <v>0.2</v>
      </c>
      <c r="E17" s="3633">
        <v>0.4</v>
      </c>
      <c r="F17" s="3633">
        <v>0.4</v>
      </c>
      <c r="G17" s="3632">
        <v>0</v>
      </c>
    </row>
    <row r="18" spans="1:7" s="179" customFormat="1" ht="15" customHeight="1" x14ac:dyDescent="0.35">
      <c r="A18" s="92"/>
      <c r="B18" s="3136" t="s">
        <v>106</v>
      </c>
      <c r="C18" s="3135">
        <v>32</v>
      </c>
      <c r="D18" s="3636">
        <v>0.34615384615384615</v>
      </c>
      <c r="E18" s="3636">
        <v>0.46153846153846151</v>
      </c>
      <c r="F18" s="3636">
        <v>0.15384615384615385</v>
      </c>
      <c r="G18" s="3632">
        <v>3.8461538461538464E-2</v>
      </c>
    </row>
    <row r="19" spans="1:7" s="179" customFormat="1" ht="15" customHeight="1" x14ac:dyDescent="0.35">
      <c r="A19" s="92"/>
      <c r="B19" s="3136" t="s">
        <v>105</v>
      </c>
      <c r="C19" s="3135">
        <v>191.99999999999997</v>
      </c>
      <c r="D19" s="3636">
        <v>0.11971830985915492</v>
      </c>
      <c r="E19" s="3636">
        <v>0.40140845070422537</v>
      </c>
      <c r="F19" s="3636">
        <v>0.45774647887323944</v>
      </c>
      <c r="G19" s="3632">
        <v>2.1126760563380281E-2</v>
      </c>
    </row>
    <row r="20" spans="1:7" s="179" customFormat="1" ht="15" customHeight="1" x14ac:dyDescent="0.35">
      <c r="A20" s="92"/>
      <c r="B20" s="3136" t="s">
        <v>99</v>
      </c>
      <c r="C20" s="3135">
        <v>42.000000000000007</v>
      </c>
      <c r="D20" s="3636">
        <v>0.16216216216216217</v>
      </c>
      <c r="E20" s="3636">
        <v>0.32432432432432434</v>
      </c>
      <c r="F20" s="3636">
        <v>0.5135135135135136</v>
      </c>
      <c r="G20" s="3632">
        <v>0</v>
      </c>
    </row>
    <row r="21" spans="1:7" s="179" customFormat="1" ht="15" customHeight="1" thickBot="1" x14ac:dyDescent="0.4">
      <c r="A21" s="92"/>
      <c r="B21" s="3551" t="s">
        <v>59</v>
      </c>
      <c r="C21" s="3550">
        <v>1831.0000000000036</v>
      </c>
      <c r="D21" s="3638">
        <v>0.15781249999999999</v>
      </c>
      <c r="E21" s="3638">
        <v>0.40312500000000001</v>
      </c>
      <c r="F21" s="3638">
        <v>0.4296875</v>
      </c>
      <c r="G21" s="3637">
        <v>9.3749999999999997E-3</v>
      </c>
    </row>
    <row r="22" spans="1:7" s="179" customFormat="1" ht="15" customHeight="1" x14ac:dyDescent="0.35">
      <c r="A22" s="89" t="s">
        <v>98</v>
      </c>
      <c r="B22" s="3579" t="s">
        <v>97</v>
      </c>
      <c r="C22" s="3432">
        <v>1249.0000000000018</v>
      </c>
      <c r="D22" s="3583">
        <v>0.26792009400705052</v>
      </c>
      <c r="E22" s="3583">
        <v>0.33019976498237369</v>
      </c>
      <c r="F22" s="3583">
        <v>0.39600470035252644</v>
      </c>
      <c r="G22" s="3582">
        <v>5.8754406580493537E-3</v>
      </c>
    </row>
    <row r="23" spans="1:7" s="179" customFormat="1" ht="15" customHeight="1" x14ac:dyDescent="0.35">
      <c r="A23" s="78" t="s">
        <v>96</v>
      </c>
      <c r="B23" s="3136" t="s">
        <v>95</v>
      </c>
      <c r="C23" s="3135">
        <v>169.99999999999997</v>
      </c>
      <c r="D23" s="3636">
        <v>0.18181818181818182</v>
      </c>
      <c r="E23" s="3636">
        <v>0.31404958677685951</v>
      </c>
      <c r="F23" s="3636">
        <v>0.49586776859504134</v>
      </c>
      <c r="G23" s="3632">
        <v>8.2644628099173556E-3</v>
      </c>
    </row>
    <row r="24" spans="1:7" s="179" customFormat="1" ht="15" customHeight="1" thickBot="1" x14ac:dyDescent="0.4">
      <c r="A24" s="81"/>
      <c r="B24" s="3132" t="s">
        <v>59</v>
      </c>
      <c r="C24" s="181">
        <v>1433.9999999999995</v>
      </c>
      <c r="D24" s="3500">
        <v>0.25685279187817256</v>
      </c>
      <c r="E24" s="3500">
        <v>0.3289340101522843</v>
      </c>
      <c r="F24" s="3500">
        <v>0.40812182741116748</v>
      </c>
      <c r="G24" s="3540">
        <v>6.0913705583756353E-3</v>
      </c>
    </row>
    <row r="25" spans="1:7" s="179" customFormat="1" ht="15" customHeight="1" x14ac:dyDescent="0.35">
      <c r="A25" s="89" t="s">
        <v>92</v>
      </c>
      <c r="B25" s="3579" t="s">
        <v>91</v>
      </c>
      <c r="C25" s="3432">
        <v>68</v>
      </c>
      <c r="D25" s="3583">
        <v>0.36170212765957444</v>
      </c>
      <c r="E25" s="3583">
        <v>0.34042553191489361</v>
      </c>
      <c r="F25" s="3583">
        <v>0.2978723404255319</v>
      </c>
      <c r="G25" s="3582">
        <v>0</v>
      </c>
    </row>
    <row r="26" spans="1:7" s="179" customFormat="1" ht="15" customHeight="1" x14ac:dyDescent="0.35">
      <c r="A26" s="78" t="s">
        <v>90</v>
      </c>
      <c r="B26" s="531" t="s">
        <v>1410</v>
      </c>
      <c r="C26" s="643">
        <v>31.000000000000011</v>
      </c>
      <c r="D26" s="376">
        <v>0.43478260869565216</v>
      </c>
      <c r="E26" s="376">
        <v>0.2608695652173913</v>
      </c>
      <c r="F26" s="376">
        <v>0.30434782608695654</v>
      </c>
      <c r="G26" s="1373">
        <v>0</v>
      </c>
    </row>
    <row r="27" spans="1:7" s="179" customFormat="1" ht="15" customHeight="1" thickBot="1" x14ac:dyDescent="0.4">
      <c r="A27" s="81"/>
      <c r="B27" s="3132" t="s">
        <v>59</v>
      </c>
      <c r="C27" s="181">
        <v>117.99999999999999</v>
      </c>
      <c r="D27" s="3500">
        <v>0.32558139534883723</v>
      </c>
      <c r="E27" s="3500">
        <v>0.36046511627906974</v>
      </c>
      <c r="F27" s="3500">
        <v>0.31395348837209303</v>
      </c>
      <c r="G27" s="3540">
        <v>0</v>
      </c>
    </row>
    <row r="28" spans="1:7" s="179" customFormat="1" ht="15" customHeight="1" x14ac:dyDescent="0.35">
      <c r="A28" s="160" t="s">
        <v>85</v>
      </c>
      <c r="B28" s="3136" t="s">
        <v>81</v>
      </c>
      <c r="C28" s="3135">
        <v>31.000000000000004</v>
      </c>
      <c r="D28" s="3583">
        <v>0.36170212765957444</v>
      </c>
      <c r="E28" s="3583">
        <v>0.34042553191489361</v>
      </c>
      <c r="F28" s="3633">
        <v>0.3</v>
      </c>
      <c r="G28" s="3490">
        <v>0</v>
      </c>
    </row>
    <row r="29" spans="1:7" s="179" customFormat="1" ht="15" customHeight="1" x14ac:dyDescent="0.35">
      <c r="A29" s="92" t="s">
        <v>83</v>
      </c>
      <c r="B29" s="3499" t="s">
        <v>73</v>
      </c>
      <c r="C29" s="3135">
        <v>22.000000000000007</v>
      </c>
      <c r="D29" s="3633">
        <v>0.7</v>
      </c>
      <c r="E29" s="3633">
        <v>0.05</v>
      </c>
      <c r="F29" s="3633">
        <v>0.25</v>
      </c>
      <c r="G29" s="3490">
        <v>0</v>
      </c>
    </row>
    <row r="30" spans="1:7" s="179" customFormat="1" ht="15" customHeight="1" x14ac:dyDescent="0.35">
      <c r="A30" s="92"/>
      <c r="B30" s="3508" t="s">
        <v>72</v>
      </c>
      <c r="C30" s="3135">
        <v>52.999999999999993</v>
      </c>
      <c r="D30" s="3636">
        <v>0.25641025641025644</v>
      </c>
      <c r="E30" s="3636">
        <v>0.58974358974358976</v>
      </c>
      <c r="F30" s="3636">
        <v>0.15384615384615385</v>
      </c>
      <c r="G30" s="3632">
        <v>0</v>
      </c>
    </row>
    <row r="31" spans="1:7" s="179" customFormat="1" ht="15" customHeight="1" x14ac:dyDescent="0.35">
      <c r="A31" s="92"/>
      <c r="B31" s="3136" t="s">
        <v>71</v>
      </c>
      <c r="C31" s="3135">
        <v>113.00000000000001</v>
      </c>
      <c r="D31" s="3636">
        <v>0.31395348837209303</v>
      </c>
      <c r="E31" s="3636">
        <v>0.17441860465116277</v>
      </c>
      <c r="F31" s="3636">
        <v>0.48837209302325585</v>
      </c>
      <c r="G31" s="3632">
        <v>2.3255813953488372E-2</v>
      </c>
    </row>
    <row r="32" spans="1:7" s="179" customFormat="1" ht="15" customHeight="1" thickBot="1" x14ac:dyDescent="0.4">
      <c r="A32" s="159"/>
      <c r="B32" s="3132" t="s">
        <v>59</v>
      </c>
      <c r="C32" s="181">
        <v>272</v>
      </c>
      <c r="D32" s="3541">
        <v>0.44954128440366969</v>
      </c>
      <c r="E32" s="3541">
        <v>0.19266055045871561</v>
      </c>
      <c r="F32" s="3541">
        <v>0.34862385321100914</v>
      </c>
      <c r="G32" s="3540">
        <v>9.1743119266055051E-3</v>
      </c>
    </row>
    <row r="33" spans="1:7" s="179" customFormat="1" ht="15" customHeight="1" x14ac:dyDescent="0.35">
      <c r="A33" s="89" t="s">
        <v>70</v>
      </c>
      <c r="B33" s="3635" t="s">
        <v>65</v>
      </c>
      <c r="C33" s="3634">
        <v>29.000000000000007</v>
      </c>
      <c r="D33" s="3633">
        <v>0.13043478260869565</v>
      </c>
      <c r="E33" s="3633">
        <v>0.60869565217391308</v>
      </c>
      <c r="F33" s="3633">
        <v>0.2608695652173913</v>
      </c>
      <c r="G33" s="3490">
        <v>0</v>
      </c>
    </row>
    <row r="34" spans="1:7" s="179" customFormat="1" ht="15" customHeight="1" x14ac:dyDescent="0.35">
      <c r="A34" s="78" t="s">
        <v>68</v>
      </c>
      <c r="B34" s="3569" t="s">
        <v>639</v>
      </c>
      <c r="C34" s="3568">
        <v>24</v>
      </c>
      <c r="D34" s="3633">
        <v>0.5</v>
      </c>
      <c r="E34" s="3633">
        <v>0.2</v>
      </c>
      <c r="F34" s="3633">
        <v>0.3</v>
      </c>
      <c r="G34" s="3632">
        <v>0</v>
      </c>
    </row>
    <row r="35" spans="1:7" s="179" customFormat="1" ht="15" customHeight="1" thickBot="1" x14ac:dyDescent="0.4">
      <c r="A35" s="81"/>
      <c r="B35" s="328" t="s">
        <v>59</v>
      </c>
      <c r="C35" s="181">
        <v>59</v>
      </c>
      <c r="D35" s="3541">
        <v>0.30612244897959184</v>
      </c>
      <c r="E35" s="3541">
        <v>0.36734693877551022</v>
      </c>
      <c r="F35" s="3541">
        <v>0.32653061224489799</v>
      </c>
      <c r="G35" s="3540">
        <v>0</v>
      </c>
    </row>
    <row r="36" spans="1:7" s="179" customFormat="1" ht="15" customHeight="1" x14ac:dyDescent="0.35">
      <c r="A36" s="89" t="s">
        <v>63</v>
      </c>
      <c r="B36" s="3579" t="s">
        <v>62</v>
      </c>
      <c r="C36" s="3432">
        <v>48</v>
      </c>
      <c r="D36" s="3583">
        <v>0.1875</v>
      </c>
      <c r="E36" s="3583">
        <v>0.4375</v>
      </c>
      <c r="F36" s="3583">
        <v>0.375</v>
      </c>
      <c r="G36" s="3582">
        <v>0</v>
      </c>
    </row>
    <row r="37" spans="1:7" s="179" customFormat="1" ht="15" customHeight="1" thickBot="1" x14ac:dyDescent="0.4">
      <c r="A37" s="470" t="s">
        <v>61</v>
      </c>
      <c r="B37" s="3132" t="s">
        <v>59</v>
      </c>
      <c r="C37" s="181">
        <v>58.000000000000007</v>
      </c>
      <c r="D37" s="3500">
        <v>0.22500000000000001</v>
      </c>
      <c r="E37" s="3500">
        <v>0.42499999999999999</v>
      </c>
      <c r="F37" s="3500">
        <v>0.35</v>
      </c>
      <c r="G37" s="3540">
        <v>0</v>
      </c>
    </row>
    <row r="38" spans="1:7" s="179" customFormat="1" ht="15" customHeight="1" x14ac:dyDescent="0.35">
      <c r="A38" s="177"/>
      <c r="B38" s="177"/>
      <c r="C38" s="177"/>
      <c r="D38" s="1223"/>
      <c r="E38" s="1223"/>
      <c r="F38" s="1223"/>
      <c r="G38" s="293" t="s">
        <v>201</v>
      </c>
    </row>
    <row r="39" spans="1:7" ht="12" customHeight="1" x14ac:dyDescent="0.35"/>
    <row r="40" spans="1:7" ht="12" customHeight="1" x14ac:dyDescent="0.35"/>
    <row r="41" spans="1:7" ht="12" customHeight="1" x14ac:dyDescent="0.35"/>
    <row r="42" spans="1:7" ht="12" customHeight="1" x14ac:dyDescent="0.35"/>
    <row r="43" spans="1:7" ht="12" customHeight="1" x14ac:dyDescent="0.35"/>
    <row r="44" spans="1:7" ht="12" customHeight="1" x14ac:dyDescent="0.35"/>
    <row r="45" spans="1:7" ht="12" customHeight="1" x14ac:dyDescent="0.35"/>
    <row r="46" spans="1:7" ht="10.5" customHeight="1" x14ac:dyDescent="0.35"/>
    <row r="47" spans="1:7" ht="10.5" customHeight="1" x14ac:dyDescent="0.35"/>
    <row r="48" spans="1:7" ht="10.5" customHeight="1" x14ac:dyDescent="0.35"/>
    <row r="49" ht="10.5" customHeight="1" x14ac:dyDescent="0.35"/>
    <row r="50" ht="10.5" customHeight="1" x14ac:dyDescent="0.35"/>
    <row r="51" ht="14.25" customHeight="1" x14ac:dyDescent="0.35"/>
    <row r="52" ht="14.25" customHeight="1" x14ac:dyDescent="0.35"/>
    <row r="53" ht="14.25" customHeight="1" x14ac:dyDescent="0.35"/>
    <row r="55" ht="14.25" customHeight="1" x14ac:dyDescent="0.35"/>
    <row r="56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4" ht="14.25" customHeight="1" x14ac:dyDescent="0.35"/>
    <row r="67" ht="14.25" customHeight="1" x14ac:dyDescent="0.35"/>
    <row r="70" ht="14.25" customHeight="1" x14ac:dyDescent="0.35"/>
  </sheetData>
  <mergeCells count="6">
    <mergeCell ref="A1:G1"/>
    <mergeCell ref="A7:B7"/>
    <mergeCell ref="A3:B6"/>
    <mergeCell ref="C4:G4"/>
    <mergeCell ref="C3:G3"/>
    <mergeCell ref="A2:G2"/>
  </mergeCells>
  <conditionalFormatting sqref="D7:G37">
    <cfRule type="expression" dxfId="502" priority="2">
      <formula>D7&lt;0.005</formula>
    </cfRule>
  </conditionalFormatting>
  <conditionalFormatting sqref="D7:G37">
    <cfRule type="expression" dxfId="50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גיליון186">
    <tabColor rgb="FFFFC000"/>
  </sheetPr>
  <dimension ref="A1:H7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737" customWidth="1"/>
    <col min="2" max="2" width="30.08984375" style="737" customWidth="1"/>
    <col min="3" max="3" width="7.08984375" style="737" bestFit="1" customWidth="1"/>
    <col min="4" max="4" width="15.7265625" style="1376" bestFit="1" customWidth="1"/>
    <col min="5" max="5" width="12.90625" style="1376" customWidth="1"/>
    <col min="6" max="6" width="13.90625" style="1376" customWidth="1"/>
    <col min="7" max="7" width="19.6328125" style="1" customWidth="1"/>
    <col min="8" max="16384" width="9" style="1"/>
  </cols>
  <sheetData>
    <row r="1" spans="1:8" ht="15.75" customHeight="1" x14ac:dyDescent="0.35">
      <c r="A1" s="6345" t="s">
        <v>1418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1417</v>
      </c>
      <c r="B2" s="6345"/>
      <c r="C2" s="6345"/>
      <c r="D2" s="6345"/>
      <c r="E2" s="6345"/>
      <c r="F2" s="6345"/>
      <c r="G2" s="6345"/>
    </row>
    <row r="3" spans="1:8" ht="22" customHeight="1" x14ac:dyDescent="0.35">
      <c r="A3" s="6362"/>
      <c r="B3" s="7194"/>
      <c r="C3" s="6404" t="s">
        <v>475</v>
      </c>
      <c r="D3" s="6405"/>
      <c r="E3" s="6405"/>
      <c r="F3" s="6405"/>
      <c r="G3" s="6406"/>
    </row>
    <row r="4" spans="1:8" ht="22" customHeight="1" thickBot="1" x14ac:dyDescent="0.4">
      <c r="A4" s="7171"/>
      <c r="B4" s="7195"/>
      <c r="C4" s="6660" t="s">
        <v>459</v>
      </c>
      <c r="D4" s="6661"/>
      <c r="E4" s="6661"/>
      <c r="F4" s="6661"/>
      <c r="G4" s="6662"/>
    </row>
    <row r="5" spans="1:8" ht="31" x14ac:dyDescent="0.35">
      <c r="A5" s="7171"/>
      <c r="B5" s="7195"/>
      <c r="C5" s="769" t="s">
        <v>55</v>
      </c>
      <c r="D5" s="841" t="s">
        <v>609</v>
      </c>
      <c r="E5" s="1256" t="s">
        <v>608</v>
      </c>
      <c r="F5" s="841" t="s">
        <v>129</v>
      </c>
      <c r="G5" s="1256" t="s">
        <v>613</v>
      </c>
    </row>
    <row r="6" spans="1:8" ht="22" customHeight="1" thickBot="1" x14ac:dyDescent="0.3">
      <c r="A6" s="6364"/>
      <c r="B6" s="6679"/>
      <c r="C6" s="1314" t="s">
        <v>49</v>
      </c>
      <c r="D6" s="841" t="s">
        <v>607</v>
      </c>
      <c r="E6" s="791" t="s">
        <v>606</v>
      </c>
      <c r="F6" s="841" t="s">
        <v>124</v>
      </c>
      <c r="G6" s="791" t="s">
        <v>612</v>
      </c>
      <c r="H6" s="3639"/>
    </row>
    <row r="7" spans="1:8" s="7" customFormat="1" ht="15" customHeight="1" thickBot="1" x14ac:dyDescent="0.3">
      <c r="A7" s="6368" t="s">
        <v>59</v>
      </c>
      <c r="B7" s="7137"/>
      <c r="C7" s="621">
        <v>126.00000000000006</v>
      </c>
      <c r="D7" s="239">
        <v>0.88235294117647056</v>
      </c>
      <c r="E7" s="239">
        <v>0</v>
      </c>
      <c r="F7" s="239">
        <v>0.11764705882352942</v>
      </c>
      <c r="G7" s="1216">
        <v>2.0686274509803924</v>
      </c>
      <c r="H7" s="3639"/>
    </row>
    <row r="8" spans="1:8" s="7" customFormat="1" ht="15" customHeight="1" thickBot="1" x14ac:dyDescent="0.4">
      <c r="A8" s="3631" t="s">
        <v>644</v>
      </c>
      <c r="B8" s="3630" t="s">
        <v>122</v>
      </c>
      <c r="C8" s="3629">
        <v>41.000000000000007</v>
      </c>
      <c r="D8" s="3645">
        <v>0.72222222222222232</v>
      </c>
      <c r="E8" s="3645">
        <v>0</v>
      </c>
      <c r="F8" s="3645">
        <v>0.27777777777777779</v>
      </c>
      <c r="G8" s="3644">
        <v>1.9166666666666667</v>
      </c>
      <c r="H8" s="3640"/>
    </row>
    <row r="9" spans="1:8" s="7" customFormat="1" ht="15" customHeight="1" x14ac:dyDescent="0.35">
      <c r="A9" s="3613" t="s">
        <v>98</v>
      </c>
      <c r="B9" s="3623" t="s">
        <v>97</v>
      </c>
      <c r="C9" s="3622">
        <v>45.000000000000007</v>
      </c>
      <c r="D9" s="3621">
        <v>0.93939393939393934</v>
      </c>
      <c r="E9" s="3621">
        <v>0</v>
      </c>
      <c r="F9" s="3621">
        <v>6.0606060606060608E-2</v>
      </c>
      <c r="G9" s="3620">
        <v>2.1818181818181821</v>
      </c>
      <c r="H9" s="3640"/>
    </row>
    <row r="10" spans="1:8" s="7" customFormat="1" ht="15" customHeight="1" thickBot="1" x14ac:dyDescent="0.4">
      <c r="A10" s="3603" t="s">
        <v>96</v>
      </c>
      <c r="B10" s="3602" t="s">
        <v>59</v>
      </c>
      <c r="C10" s="3601">
        <v>61.000000000000014</v>
      </c>
      <c r="D10" s="3600">
        <v>0.95348837209302328</v>
      </c>
      <c r="E10" s="3600">
        <v>0</v>
      </c>
      <c r="F10" s="3600">
        <v>4.6511627906976744E-2</v>
      </c>
      <c r="G10" s="3599">
        <v>2.1162790697674412</v>
      </c>
      <c r="H10" s="3640"/>
    </row>
    <row r="11" spans="1:8" ht="18.5" x14ac:dyDescent="0.35">
      <c r="A11" s="2931"/>
      <c r="B11" s="2931"/>
      <c r="C11" s="3643"/>
      <c r="D11" s="3642"/>
      <c r="E11" s="3642"/>
      <c r="F11" s="3642"/>
      <c r="G11" s="3641"/>
      <c r="H11" s="3640"/>
    </row>
    <row r="12" spans="1:8" ht="12" customHeight="1" x14ac:dyDescent="0.35">
      <c r="C12" s="3643"/>
      <c r="D12" s="3642"/>
      <c r="E12" s="3642"/>
      <c r="F12" s="3642"/>
      <c r="G12" s="3641"/>
      <c r="H12" s="3640"/>
    </row>
    <row r="13" spans="1:8" ht="10.5" customHeight="1" x14ac:dyDescent="0.25">
      <c r="H13" s="3639"/>
    </row>
    <row r="14" spans="1:8" ht="10.5" customHeight="1" x14ac:dyDescent="0.25">
      <c r="H14" s="3639"/>
    </row>
    <row r="15" spans="1:8" ht="10.5" customHeight="1" x14ac:dyDescent="0.25">
      <c r="H15" s="3639"/>
    </row>
    <row r="16" spans="1:8" ht="10.5" customHeight="1" x14ac:dyDescent="0.25">
      <c r="H16" s="3639"/>
    </row>
    <row r="17" spans="8:8" ht="10.5" customHeight="1" x14ac:dyDescent="0.25">
      <c r="H17" s="3639"/>
    </row>
    <row r="18" spans="8:8" ht="10.5" customHeight="1" x14ac:dyDescent="0.25">
      <c r="H18" s="3639"/>
    </row>
    <row r="19" spans="8:8" ht="10.5" customHeight="1" x14ac:dyDescent="0.25">
      <c r="H19" s="3639"/>
    </row>
    <row r="20" spans="8:8" ht="10.5" customHeight="1" x14ac:dyDescent="0.25">
      <c r="H20" s="3639"/>
    </row>
    <row r="21" spans="8:8" ht="10.5" customHeight="1" x14ac:dyDescent="0.25">
      <c r="H21" s="3639"/>
    </row>
    <row r="22" spans="8:8" ht="10.5" customHeight="1" x14ac:dyDescent="0.25">
      <c r="H22" s="3639"/>
    </row>
    <row r="23" spans="8:8" ht="10.5" customHeight="1" x14ac:dyDescent="0.25">
      <c r="H23" s="3639"/>
    </row>
    <row r="24" spans="8:8" ht="10.5" customHeight="1" x14ac:dyDescent="0.25">
      <c r="H24" s="3639"/>
    </row>
    <row r="25" spans="8:8" ht="10.5" customHeight="1" x14ac:dyDescent="0.25">
      <c r="H25" s="3639"/>
    </row>
    <row r="26" spans="8:8" ht="10.5" customHeight="1" x14ac:dyDescent="0.25">
      <c r="H26" s="3639"/>
    </row>
    <row r="27" spans="8:8" ht="10.5" customHeight="1" x14ac:dyDescent="0.25">
      <c r="H27" s="3639"/>
    </row>
    <row r="28" spans="8:8" ht="10.5" customHeight="1" x14ac:dyDescent="0.25">
      <c r="H28" s="3639"/>
    </row>
    <row r="29" spans="8:8" ht="10.5" customHeight="1" x14ac:dyDescent="0.25">
      <c r="H29" s="3639"/>
    </row>
    <row r="30" spans="8:8" ht="10.5" customHeight="1" x14ac:dyDescent="0.25">
      <c r="H30" s="3639"/>
    </row>
    <row r="31" spans="8:8" ht="10.5" customHeight="1" x14ac:dyDescent="0.25">
      <c r="H31" s="3639"/>
    </row>
    <row r="32" spans="8:8" ht="10.5" customHeight="1" x14ac:dyDescent="0.25">
      <c r="H32" s="3639"/>
    </row>
    <row r="33" spans="8:8" ht="10.5" customHeight="1" x14ac:dyDescent="0.25">
      <c r="H33" s="3639"/>
    </row>
    <row r="34" spans="8:8" ht="10.5" customHeight="1" x14ac:dyDescent="0.25">
      <c r="H34" s="3639"/>
    </row>
    <row r="35" spans="8:8" ht="10.5" customHeight="1" x14ac:dyDescent="0.25">
      <c r="H35" s="3639"/>
    </row>
    <row r="36" spans="8:8" ht="10.5" customHeight="1" x14ac:dyDescent="0.25">
      <c r="H36" s="3639"/>
    </row>
    <row r="37" spans="8:8" ht="10.5" customHeight="1" x14ac:dyDescent="0.25">
      <c r="H37" s="3639"/>
    </row>
    <row r="38" spans="8:8" ht="10.5" customHeight="1" x14ac:dyDescent="0.25">
      <c r="H38" s="3639"/>
    </row>
    <row r="39" spans="8:8" ht="10.5" customHeight="1" x14ac:dyDescent="0.25">
      <c r="H39" s="3639"/>
    </row>
    <row r="40" spans="8:8" ht="10.5" customHeight="1" x14ac:dyDescent="0.25">
      <c r="H40" s="3639"/>
    </row>
    <row r="41" spans="8:8" ht="10.5" customHeight="1" x14ac:dyDescent="0.25">
      <c r="H41" s="3639"/>
    </row>
    <row r="42" spans="8:8" ht="10.5" customHeight="1" x14ac:dyDescent="0.25">
      <c r="H42" s="3639"/>
    </row>
    <row r="43" spans="8:8" ht="10.5" customHeight="1" x14ac:dyDescent="0.25">
      <c r="H43" s="3639"/>
    </row>
    <row r="44" spans="8:8" ht="10.5" customHeight="1" x14ac:dyDescent="0.25">
      <c r="H44" s="3639"/>
    </row>
    <row r="45" spans="8:8" ht="10.5" customHeight="1" x14ac:dyDescent="0.25">
      <c r="H45" s="3639"/>
    </row>
    <row r="46" spans="8:8" ht="10.5" customHeight="1" x14ac:dyDescent="0.25">
      <c r="H46" s="3639"/>
    </row>
    <row r="47" spans="8:8" ht="10.5" customHeight="1" x14ac:dyDescent="0.35"/>
    <row r="48" spans="8:8" ht="10.5" customHeight="1" x14ac:dyDescent="0.35"/>
    <row r="49" ht="10.5" customHeight="1" x14ac:dyDescent="0.35"/>
    <row r="50" ht="10.5" customHeight="1" x14ac:dyDescent="0.35"/>
    <row r="51" ht="10.5" customHeight="1" x14ac:dyDescent="0.35"/>
    <row r="52" ht="10.5" customHeight="1" x14ac:dyDescent="0.35"/>
    <row r="53" ht="10.5" customHeight="1" x14ac:dyDescent="0.35"/>
    <row r="54" ht="10.5" customHeight="1" x14ac:dyDescent="0.35"/>
    <row r="55" ht="10.5" customHeight="1" x14ac:dyDescent="0.35"/>
    <row r="56" ht="10.5" customHeight="1" x14ac:dyDescent="0.35"/>
    <row r="57" ht="10.5" customHeight="1" x14ac:dyDescent="0.35"/>
    <row r="58" ht="10.5" customHeight="1" x14ac:dyDescent="0.35"/>
    <row r="59" ht="10.5" customHeight="1" x14ac:dyDescent="0.35"/>
    <row r="60" ht="10.5" customHeight="1" x14ac:dyDescent="0.35"/>
    <row r="61" ht="10.5" customHeight="1" x14ac:dyDescent="0.35"/>
    <row r="62" ht="10.5" customHeight="1" x14ac:dyDescent="0.35"/>
    <row r="63" ht="10.5" customHeight="1" x14ac:dyDescent="0.35"/>
    <row r="64" ht="10.5" customHeight="1" x14ac:dyDescent="0.35"/>
    <row r="65" ht="10.5" customHeight="1" x14ac:dyDescent="0.35"/>
    <row r="66" ht="10.5" customHeight="1" x14ac:dyDescent="0.35"/>
    <row r="67" ht="10.5" customHeight="1" x14ac:dyDescent="0.35"/>
    <row r="68" ht="10.5" customHeight="1" x14ac:dyDescent="0.35"/>
    <row r="69" ht="10.5" customHeight="1" x14ac:dyDescent="0.35"/>
    <row r="70" ht="10.5" customHeight="1" x14ac:dyDescent="0.35"/>
    <row r="71" ht="10.5" customHeight="1" x14ac:dyDescent="0.35"/>
    <row r="72" ht="10.5" customHeight="1" x14ac:dyDescent="0.35"/>
    <row r="73" ht="10.5" customHeight="1" x14ac:dyDescent="0.35"/>
  </sheetData>
  <mergeCells count="6">
    <mergeCell ref="A1:G1"/>
    <mergeCell ref="A7:B7"/>
    <mergeCell ref="A3:B6"/>
    <mergeCell ref="C4:G4"/>
    <mergeCell ref="C3:G3"/>
    <mergeCell ref="A2:G2"/>
  </mergeCells>
  <conditionalFormatting sqref="D7:G10">
    <cfRule type="expression" dxfId="500" priority="2">
      <formula>D7&lt;0.005</formula>
    </cfRule>
  </conditionalFormatting>
  <conditionalFormatting sqref="D7:G10">
    <cfRule type="expression" dxfId="49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6" fitToHeight="0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גיליון187">
    <tabColor rgb="FFFFC000"/>
  </sheetPr>
  <dimension ref="A1:G73"/>
  <sheetViews>
    <sheetView view="pageBreakPreview" topLeftCell="A13" zoomScaleNormal="100" zoomScaleSheetLayoutView="100" workbookViewId="0">
      <selection activeCell="G10" sqref="G10"/>
    </sheetView>
  </sheetViews>
  <sheetFormatPr defaultRowHeight="14.5" x14ac:dyDescent="0.35"/>
  <cols>
    <col min="1" max="1" width="17" style="734" customWidth="1"/>
    <col min="2" max="2" width="31.08984375" style="734" customWidth="1"/>
    <col min="3" max="3" width="14.6328125" style="1284" customWidth="1"/>
    <col min="4" max="4" width="19.08984375" style="1204" bestFit="1" customWidth="1"/>
    <col min="5" max="6" width="14.6328125" style="1204" customWidth="1"/>
    <col min="7" max="7" width="18.6328125" customWidth="1"/>
  </cols>
  <sheetData>
    <row r="1" spans="1:7" ht="15.75" customHeight="1" x14ac:dyDescent="0.35">
      <c r="A1" s="6345" t="s">
        <v>1420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1419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6682" t="s">
        <v>474</v>
      </c>
      <c r="D3" s="6683"/>
      <c r="E3" s="6683"/>
      <c r="F3" s="6683"/>
      <c r="G3" s="6684"/>
    </row>
    <row r="4" spans="1:7" ht="16" thickBot="1" x14ac:dyDescent="0.4">
      <c r="A4" s="7162"/>
      <c r="B4" s="7196"/>
      <c r="C4" s="6660" t="s">
        <v>458</v>
      </c>
      <c r="D4" s="6661"/>
      <c r="E4" s="6661"/>
      <c r="F4" s="6661"/>
      <c r="G4" s="6662"/>
    </row>
    <row r="5" spans="1:7" ht="31" x14ac:dyDescent="0.35">
      <c r="A5" s="7162"/>
      <c r="B5" s="7196"/>
      <c r="C5" s="1394" t="s">
        <v>55</v>
      </c>
      <c r="D5" s="1256" t="s">
        <v>609</v>
      </c>
      <c r="E5" s="841" t="s">
        <v>608</v>
      </c>
      <c r="F5" s="1256" t="s">
        <v>129</v>
      </c>
      <c r="G5" s="1392" t="s">
        <v>613</v>
      </c>
    </row>
    <row r="6" spans="1:7" ht="16.5" customHeight="1" thickBot="1" x14ac:dyDescent="0.4">
      <c r="A6" s="6599"/>
      <c r="B6" s="6600"/>
      <c r="C6" s="1393" t="s">
        <v>49</v>
      </c>
      <c r="D6" s="791" t="s">
        <v>607</v>
      </c>
      <c r="E6" s="841" t="s">
        <v>606</v>
      </c>
      <c r="F6" s="791" t="s">
        <v>124</v>
      </c>
      <c r="G6" s="1392" t="s">
        <v>612</v>
      </c>
    </row>
    <row r="7" spans="1:7" s="179" customFormat="1" ht="15" customHeight="1" thickBot="1" x14ac:dyDescent="0.4">
      <c r="A7" s="6368" t="s">
        <v>59</v>
      </c>
      <c r="B7" s="6670"/>
      <c r="C7" s="1365">
        <v>1544.0000000000009</v>
      </c>
      <c r="D7" s="239">
        <v>0.89862218428731355</v>
      </c>
      <c r="E7" s="239">
        <v>7.4426094086682193E-3</v>
      </c>
      <c r="F7" s="239">
        <v>9.1393957654902241E-2</v>
      </c>
      <c r="G7" s="1216">
        <v>3.6082752134715665</v>
      </c>
    </row>
    <row r="8" spans="1:7" s="179" customFormat="1" ht="15" customHeight="1" x14ac:dyDescent="0.35">
      <c r="A8" s="160" t="s">
        <v>123</v>
      </c>
      <c r="B8" s="390" t="s">
        <v>122</v>
      </c>
      <c r="C8" s="444">
        <v>49.000000000000014</v>
      </c>
      <c r="D8" s="3583">
        <v>0.89080239685473817</v>
      </c>
      <c r="E8" s="3583">
        <v>2.1354965608388406E-2</v>
      </c>
      <c r="F8" s="3583">
        <v>8.7842637536873103E-2</v>
      </c>
      <c r="G8" s="3582">
        <v>2.9580993981663473</v>
      </c>
    </row>
    <row r="9" spans="1:7" s="179" customFormat="1" ht="15" customHeight="1" x14ac:dyDescent="0.35">
      <c r="A9" s="92" t="s">
        <v>121</v>
      </c>
      <c r="B9" s="3136" t="s">
        <v>120</v>
      </c>
      <c r="C9" s="3135">
        <v>35.000000000000007</v>
      </c>
      <c r="D9" s="3636">
        <v>0.51883336404190916</v>
      </c>
      <c r="E9" s="3636">
        <v>8.5284522785068942E-2</v>
      </c>
      <c r="F9" s="3636">
        <v>0.39588211317302141</v>
      </c>
      <c r="G9" s="3632">
        <v>2.1047050508052938</v>
      </c>
    </row>
    <row r="10" spans="1:7" s="179" customFormat="1" ht="15" customHeight="1" x14ac:dyDescent="0.35">
      <c r="A10" s="92"/>
      <c r="B10" s="3136" t="s">
        <v>119</v>
      </c>
      <c r="C10" s="3135">
        <v>151.00000000000003</v>
      </c>
      <c r="D10" s="3636">
        <v>0.96283622352420906</v>
      </c>
      <c r="E10" s="3636">
        <v>0</v>
      </c>
      <c r="F10" s="3636">
        <v>3.7163776475791055E-2</v>
      </c>
      <c r="G10" s="3632">
        <v>2.9586013767099213</v>
      </c>
    </row>
    <row r="11" spans="1:7" s="179" customFormat="1" ht="15" customHeight="1" x14ac:dyDescent="0.35">
      <c r="A11" s="92"/>
      <c r="B11" s="3136" t="s">
        <v>118</v>
      </c>
      <c r="C11" s="3135">
        <v>40.000000000000014</v>
      </c>
      <c r="D11" s="3636">
        <v>0.95556537545192621</v>
      </c>
      <c r="E11" s="3636">
        <v>0</v>
      </c>
      <c r="F11" s="3636">
        <v>4.4434624548073939E-2</v>
      </c>
      <c r="G11" s="3632">
        <v>2.6937300365187262</v>
      </c>
    </row>
    <row r="12" spans="1:7" s="179" customFormat="1" ht="15" customHeight="1" x14ac:dyDescent="0.35">
      <c r="A12" s="92"/>
      <c r="B12" s="3136" t="s">
        <v>117</v>
      </c>
      <c r="C12" s="3135">
        <v>31.999999999999996</v>
      </c>
      <c r="D12" s="3636">
        <v>1</v>
      </c>
      <c r="E12" s="3636">
        <v>0</v>
      </c>
      <c r="F12" s="3636">
        <v>0</v>
      </c>
      <c r="G12" s="3632">
        <v>3.6317905378158257</v>
      </c>
    </row>
    <row r="13" spans="1:7" s="179" customFormat="1" ht="15" customHeight="1" x14ac:dyDescent="0.35">
      <c r="A13" s="92"/>
      <c r="B13" s="3136" t="s">
        <v>116</v>
      </c>
      <c r="C13" s="3135">
        <v>38</v>
      </c>
      <c r="D13" s="3636">
        <v>1</v>
      </c>
      <c r="E13" s="3636">
        <v>0</v>
      </c>
      <c r="F13" s="3636">
        <v>0</v>
      </c>
      <c r="G13" s="3632">
        <v>2.072850882278968</v>
      </c>
    </row>
    <row r="14" spans="1:7" s="179" customFormat="1" ht="15" customHeight="1" x14ac:dyDescent="0.35">
      <c r="A14" s="92"/>
      <c r="B14" s="3136" t="s">
        <v>111</v>
      </c>
      <c r="C14" s="3135">
        <v>74.000000000000028</v>
      </c>
      <c r="D14" s="3636">
        <v>0.67280214546746198</v>
      </c>
      <c r="E14" s="3636">
        <v>1.8253228139450035E-2</v>
      </c>
      <c r="F14" s="3636">
        <v>0.30894462639308817</v>
      </c>
      <c r="G14" s="3632">
        <v>3.465141323225144</v>
      </c>
    </row>
    <row r="15" spans="1:7" s="179" customFormat="1" ht="15" customHeight="1" x14ac:dyDescent="0.35">
      <c r="A15" s="92"/>
      <c r="B15" s="3136" t="s">
        <v>109</v>
      </c>
      <c r="C15" s="3135">
        <v>67.000000000000014</v>
      </c>
      <c r="D15" s="3636">
        <v>0.97591068958991389</v>
      </c>
      <c r="E15" s="3636">
        <v>0</v>
      </c>
      <c r="F15" s="3636">
        <v>2.4089310410086332E-2</v>
      </c>
      <c r="G15" s="3632">
        <v>4.2797140493398382</v>
      </c>
    </row>
    <row r="16" spans="1:7" s="179" customFormat="1" ht="15" customHeight="1" x14ac:dyDescent="0.35">
      <c r="A16" s="92"/>
      <c r="B16" s="3136" t="s">
        <v>108</v>
      </c>
      <c r="C16" s="3135">
        <v>56.000000000000014</v>
      </c>
      <c r="D16" s="3636">
        <v>1</v>
      </c>
      <c r="E16" s="3636">
        <v>0</v>
      </c>
      <c r="F16" s="3636">
        <v>0</v>
      </c>
      <c r="G16" s="3632">
        <v>5.2879424710086909</v>
      </c>
    </row>
    <row r="17" spans="1:7" s="179" customFormat="1" ht="15" customHeight="1" x14ac:dyDescent="0.35">
      <c r="A17" s="92"/>
      <c r="B17" s="3136" t="s">
        <v>105</v>
      </c>
      <c r="C17" s="3135">
        <v>47.000000000000014</v>
      </c>
      <c r="D17" s="3636">
        <v>1</v>
      </c>
      <c r="E17" s="3636">
        <v>0</v>
      </c>
      <c r="F17" s="3636">
        <v>0</v>
      </c>
      <c r="G17" s="3632">
        <v>3.0951349430391017</v>
      </c>
    </row>
    <row r="18" spans="1:7" s="179" customFormat="1" ht="15" customHeight="1" x14ac:dyDescent="0.35">
      <c r="A18" s="92"/>
      <c r="B18" s="3136" t="s">
        <v>99</v>
      </c>
      <c r="C18" s="3135">
        <v>39.000000000000007</v>
      </c>
      <c r="D18" s="3636">
        <v>0.78911429005515643</v>
      </c>
      <c r="E18" s="3636">
        <v>0</v>
      </c>
      <c r="F18" s="3636">
        <v>0.21088570994484346</v>
      </c>
      <c r="G18" s="3632">
        <v>4.2990583716590463</v>
      </c>
    </row>
    <row r="19" spans="1:7" s="179" customFormat="1" ht="15" customHeight="1" thickBot="1" x14ac:dyDescent="0.4">
      <c r="A19" s="92"/>
      <c r="B19" s="3551" t="s">
        <v>59</v>
      </c>
      <c r="C19" s="3550">
        <v>699.99999999999989</v>
      </c>
      <c r="D19" s="3638">
        <v>0.87658920329477619</v>
      </c>
      <c r="E19" s="3638">
        <v>8.303102589599683E-3</v>
      </c>
      <c r="F19" s="3638">
        <v>0.11510769411562354</v>
      </c>
      <c r="G19" s="3637">
        <v>3.4509831876951114</v>
      </c>
    </row>
    <row r="20" spans="1:7" s="179" customFormat="1" ht="15" customHeight="1" x14ac:dyDescent="0.35">
      <c r="A20" s="89" t="s">
        <v>98</v>
      </c>
      <c r="B20" s="3579" t="s">
        <v>97</v>
      </c>
      <c r="C20" s="3432">
        <v>260.00000000000017</v>
      </c>
      <c r="D20" s="3583">
        <v>0.90229301197651357</v>
      </c>
      <c r="E20" s="3583">
        <v>1.731277596872436E-2</v>
      </c>
      <c r="F20" s="3583">
        <v>6.408732940566815E-2</v>
      </c>
      <c r="G20" s="3582">
        <v>5.5156600939594966</v>
      </c>
    </row>
    <row r="21" spans="1:7" s="179" customFormat="1" ht="15" customHeight="1" x14ac:dyDescent="0.35">
      <c r="A21" s="78" t="s">
        <v>96</v>
      </c>
      <c r="B21" s="3136" t="s">
        <v>95</v>
      </c>
      <c r="C21" s="3135">
        <v>35.000000000000007</v>
      </c>
      <c r="D21" s="3636">
        <v>0.96822726212854504</v>
      </c>
      <c r="E21" s="3636">
        <v>0</v>
      </c>
      <c r="F21" s="3636">
        <v>3.1772737871454917E-2</v>
      </c>
      <c r="G21" s="3632">
        <v>4.4690291623644116</v>
      </c>
    </row>
    <row r="22" spans="1:7" s="179" customFormat="1" ht="15" customHeight="1" x14ac:dyDescent="0.35">
      <c r="A22" s="78"/>
      <c r="B22" s="3657" t="s">
        <v>94</v>
      </c>
      <c r="C22" s="3568">
        <v>28</v>
      </c>
      <c r="D22" s="3656">
        <v>0.69786397330187677</v>
      </c>
      <c r="E22" s="3656">
        <v>0</v>
      </c>
      <c r="F22" s="3656">
        <v>0.30213602669812323</v>
      </c>
      <c r="G22" s="3584">
        <v>3.1642575100229036</v>
      </c>
    </row>
    <row r="23" spans="1:7" s="179" customFormat="1" ht="15" customHeight="1" thickBot="1" x14ac:dyDescent="0.4">
      <c r="A23" s="81"/>
      <c r="B23" s="3132" t="s">
        <v>59</v>
      </c>
      <c r="C23" s="181">
        <v>323.00000000000017</v>
      </c>
      <c r="D23" s="3500">
        <v>0.89625211390031934</v>
      </c>
      <c r="E23" s="3500">
        <v>1.4401013242728649E-2</v>
      </c>
      <c r="F23" s="3500">
        <v>7.5782575981543088E-2</v>
      </c>
      <c r="G23" s="3540">
        <v>5.2569618855765148</v>
      </c>
    </row>
    <row r="24" spans="1:7" s="179" customFormat="1" ht="15" customHeight="1" x14ac:dyDescent="0.35">
      <c r="A24" s="89" t="s">
        <v>92</v>
      </c>
      <c r="B24" s="3579" t="s">
        <v>91</v>
      </c>
      <c r="C24" s="3432">
        <v>26.999999999999993</v>
      </c>
      <c r="D24" s="3633">
        <v>0.97115811515928385</v>
      </c>
      <c r="E24" s="3633">
        <v>0</v>
      </c>
      <c r="F24" s="3633">
        <v>2.8841884840716248E-2</v>
      </c>
      <c r="G24" s="3655">
        <v>1.6795023417518362</v>
      </c>
    </row>
    <row r="25" spans="1:7" s="179" customFormat="1" ht="15" customHeight="1" x14ac:dyDescent="0.35">
      <c r="A25" s="78" t="s">
        <v>90</v>
      </c>
      <c r="B25" s="531" t="s">
        <v>89</v>
      </c>
      <c r="C25" s="643">
        <v>40.000000000000007</v>
      </c>
      <c r="D25" s="3636">
        <v>0.9340870023926614</v>
      </c>
      <c r="E25" s="3636">
        <v>0</v>
      </c>
      <c r="F25" s="3636">
        <v>6.5912997607338666E-2</v>
      </c>
      <c r="G25" s="3632">
        <v>3.1386379517585459</v>
      </c>
    </row>
    <row r="26" spans="1:7" s="179" customFormat="1" ht="15" customHeight="1" thickBot="1" x14ac:dyDescent="0.4">
      <c r="A26" s="81"/>
      <c r="B26" s="3132" t="s">
        <v>59</v>
      </c>
      <c r="C26" s="181">
        <v>82.999999999999986</v>
      </c>
      <c r="D26" s="3500">
        <v>0.96055327235945664</v>
      </c>
      <c r="E26" s="3500">
        <v>0</v>
      </c>
      <c r="F26" s="3500">
        <v>3.9446727640543126E-2</v>
      </c>
      <c r="G26" s="3540">
        <v>2.538488454319527</v>
      </c>
    </row>
    <row r="27" spans="1:7" s="179" customFormat="1" ht="15" customHeight="1" x14ac:dyDescent="0.35">
      <c r="A27" s="160" t="s">
        <v>85</v>
      </c>
      <c r="B27" s="3136" t="s">
        <v>71</v>
      </c>
      <c r="C27" s="3135">
        <v>29.000000000000014</v>
      </c>
      <c r="D27" s="3633">
        <v>0.95943880995591146</v>
      </c>
      <c r="E27" s="3633">
        <v>0</v>
      </c>
      <c r="F27" s="3633">
        <v>4.0561190044088653E-2</v>
      </c>
      <c r="G27" s="3490">
        <v>2.1354513427591679</v>
      </c>
    </row>
    <row r="28" spans="1:7" s="179" customFormat="1" ht="15" customHeight="1" thickBot="1" x14ac:dyDescent="0.4">
      <c r="A28" s="92" t="s">
        <v>83</v>
      </c>
      <c r="B28" s="3551" t="s">
        <v>59</v>
      </c>
      <c r="C28" s="3550">
        <v>84.000000000000014</v>
      </c>
      <c r="D28" s="3654">
        <v>0.97321274580879247</v>
      </c>
      <c r="E28" s="3654">
        <v>0</v>
      </c>
      <c r="F28" s="3654">
        <v>2.6787254191207435E-2</v>
      </c>
      <c r="G28" s="3637">
        <v>2.0868489026716057</v>
      </c>
    </row>
    <row r="29" spans="1:7" s="179" customFormat="1" ht="15" customHeight="1" x14ac:dyDescent="0.35">
      <c r="A29" s="343" t="s">
        <v>70</v>
      </c>
      <c r="B29" s="334" t="s">
        <v>69</v>
      </c>
      <c r="C29" s="3432">
        <v>22.000000000000007</v>
      </c>
      <c r="D29" s="3653">
        <v>1</v>
      </c>
      <c r="E29" s="3653">
        <v>0</v>
      </c>
      <c r="F29" s="3653">
        <v>0</v>
      </c>
      <c r="G29" s="3652">
        <v>6.9545454545454541</v>
      </c>
    </row>
    <row r="30" spans="1:7" s="179" customFormat="1" ht="15" customHeight="1" x14ac:dyDescent="0.35">
      <c r="A30" s="335" t="s">
        <v>68</v>
      </c>
      <c r="B30" s="3210" t="s">
        <v>66</v>
      </c>
      <c r="C30" s="3135">
        <v>257.99999999999972</v>
      </c>
      <c r="D30" s="3636">
        <v>0.99191788024994221</v>
      </c>
      <c r="E30" s="3651">
        <v>0</v>
      </c>
      <c r="F30" s="3651">
        <v>0</v>
      </c>
      <c r="G30" s="3490">
        <v>2.9063355071266495</v>
      </c>
    </row>
    <row r="31" spans="1:7" s="179" customFormat="1" ht="15" customHeight="1" x14ac:dyDescent="0.35">
      <c r="A31" s="335"/>
      <c r="B31" s="3210" t="s">
        <v>65</v>
      </c>
      <c r="C31" s="3135">
        <v>26.000000000000007</v>
      </c>
      <c r="D31" s="3651">
        <v>1</v>
      </c>
      <c r="E31" s="3651">
        <v>0</v>
      </c>
      <c r="F31" s="3651">
        <v>0</v>
      </c>
      <c r="G31" s="3490">
        <v>3.3791810448444575</v>
      </c>
    </row>
    <row r="32" spans="1:7" s="179" customFormat="1" ht="15" customHeight="1" x14ac:dyDescent="0.35">
      <c r="A32" s="335"/>
      <c r="B32" s="3569" t="s">
        <v>639</v>
      </c>
      <c r="C32" s="3568">
        <v>22.000000000000007</v>
      </c>
      <c r="D32" s="3650">
        <v>1</v>
      </c>
      <c r="E32" s="3650">
        <v>0</v>
      </c>
      <c r="F32" s="3650">
        <v>0</v>
      </c>
      <c r="G32" s="3502">
        <v>3.66112374613768</v>
      </c>
    </row>
    <row r="33" spans="1:7" s="179" customFormat="1" ht="15" customHeight="1" thickBot="1" x14ac:dyDescent="0.4">
      <c r="A33" s="336"/>
      <c r="B33" s="328" t="s">
        <v>59</v>
      </c>
      <c r="C33" s="181">
        <v>327.99999999999994</v>
      </c>
      <c r="D33" s="140">
        <v>0.9941927425003757</v>
      </c>
      <c r="E33" s="140">
        <v>0</v>
      </c>
      <c r="F33" s="140">
        <v>0</v>
      </c>
      <c r="G33" s="1349">
        <v>3.4596572409065991</v>
      </c>
    </row>
    <row r="34" spans="1:7" s="179" customFormat="1" ht="15" customHeight="1" thickBot="1" x14ac:dyDescent="0.4">
      <c r="A34" s="3649" t="s">
        <v>1394</v>
      </c>
      <c r="B34" s="352" t="s">
        <v>59</v>
      </c>
      <c r="C34" s="3648">
        <v>20</v>
      </c>
      <c r="D34" s="3647">
        <v>0.70547389641640801</v>
      </c>
      <c r="E34" s="3647">
        <v>0</v>
      </c>
      <c r="F34" s="3647">
        <v>0.2945261035835921</v>
      </c>
      <c r="G34" s="3646">
        <v>2.8076677776787373</v>
      </c>
    </row>
    <row r="35" spans="1:7" s="179" customFormat="1" ht="15" customHeight="1" x14ac:dyDescent="0.35">
      <c r="A35" s="177"/>
      <c r="B35" s="177"/>
      <c r="C35" s="1288"/>
      <c r="D35" s="1223"/>
      <c r="E35" s="1223"/>
      <c r="F35" s="1223"/>
      <c r="G35" s="293" t="s">
        <v>201</v>
      </c>
    </row>
    <row r="36" spans="1:7" ht="12" customHeight="1" x14ac:dyDescent="0.35">
      <c r="G36" s="1390"/>
    </row>
    <row r="37" spans="1:7" ht="12" customHeight="1" x14ac:dyDescent="0.35">
      <c r="G37" s="1390"/>
    </row>
    <row r="38" spans="1:7" ht="24" customHeight="1" x14ac:dyDescent="0.35">
      <c r="G38" s="1390"/>
    </row>
    <row r="39" spans="1:7" ht="10.5" customHeight="1" x14ac:dyDescent="0.35">
      <c r="G39" s="1390"/>
    </row>
    <row r="40" spans="1:7" ht="10.5" customHeight="1" x14ac:dyDescent="0.35">
      <c r="G40" s="1390"/>
    </row>
    <row r="41" spans="1:7" ht="10.5" customHeight="1" x14ac:dyDescent="0.35">
      <c r="G41" s="1390"/>
    </row>
    <row r="42" spans="1:7" ht="10.5" customHeight="1" x14ac:dyDescent="0.35">
      <c r="G42" s="1390"/>
    </row>
    <row r="43" spans="1:7" ht="10.5" customHeight="1" x14ac:dyDescent="0.35">
      <c r="G43" s="1390"/>
    </row>
    <row r="44" spans="1:7" ht="10.5" customHeight="1" x14ac:dyDescent="0.35">
      <c r="G44" s="1390"/>
    </row>
    <row r="45" spans="1:7" ht="10.5" customHeight="1" x14ac:dyDescent="0.35">
      <c r="G45" s="1390"/>
    </row>
    <row r="46" spans="1:7" ht="10.5" customHeight="1" x14ac:dyDescent="0.35">
      <c r="G46" s="1390"/>
    </row>
    <row r="47" spans="1:7" ht="10.5" customHeight="1" x14ac:dyDescent="0.35">
      <c r="G47" s="1390"/>
    </row>
    <row r="48" spans="1:7" ht="10.5" customHeight="1" x14ac:dyDescent="0.35">
      <c r="G48" s="1390"/>
    </row>
    <row r="49" spans="7:7" ht="10.5" customHeight="1" x14ac:dyDescent="0.35">
      <c r="G49" s="1390"/>
    </row>
    <row r="50" spans="7:7" ht="10.5" customHeight="1" x14ac:dyDescent="0.35">
      <c r="G50" s="1390"/>
    </row>
    <row r="51" spans="7:7" ht="10.5" customHeight="1" x14ac:dyDescent="0.35">
      <c r="G51" s="1390"/>
    </row>
    <row r="52" spans="7:7" ht="10.5" customHeight="1" x14ac:dyDescent="0.35">
      <c r="G52" s="1390"/>
    </row>
    <row r="53" spans="7:7" ht="10.5" customHeight="1" x14ac:dyDescent="0.35">
      <c r="G53" s="1390"/>
    </row>
    <row r="54" spans="7:7" ht="10.5" customHeight="1" x14ac:dyDescent="0.35">
      <c r="G54" s="1390"/>
    </row>
    <row r="55" spans="7:7" ht="10.5" customHeight="1" x14ac:dyDescent="0.35">
      <c r="G55" s="1390"/>
    </row>
    <row r="56" spans="7:7" ht="10.5" customHeight="1" x14ac:dyDescent="0.35">
      <c r="G56" s="1390"/>
    </row>
    <row r="57" spans="7:7" ht="10.5" customHeight="1" x14ac:dyDescent="0.35">
      <c r="G57" s="1390"/>
    </row>
    <row r="58" spans="7:7" ht="10.5" customHeight="1" x14ac:dyDescent="0.35">
      <c r="G58" s="1390"/>
    </row>
    <row r="59" spans="7:7" ht="10.5" customHeight="1" x14ac:dyDescent="0.35">
      <c r="G59" s="1390"/>
    </row>
    <row r="60" spans="7:7" ht="10.5" customHeight="1" x14ac:dyDescent="0.35">
      <c r="G60" s="1390"/>
    </row>
    <row r="61" spans="7:7" ht="10.5" customHeight="1" x14ac:dyDescent="0.35">
      <c r="G61" s="1390"/>
    </row>
    <row r="62" spans="7:7" ht="10.5" customHeight="1" x14ac:dyDescent="0.35">
      <c r="G62" s="1390"/>
    </row>
    <row r="63" spans="7:7" ht="10.5" customHeight="1" x14ac:dyDescent="0.35">
      <c r="G63" s="1390"/>
    </row>
    <row r="64" spans="7:7" ht="10.5" customHeight="1" x14ac:dyDescent="0.35">
      <c r="G64" s="1390"/>
    </row>
    <row r="65" spans="7:7" ht="10.5" customHeight="1" x14ac:dyDescent="0.35">
      <c r="G65" s="1390"/>
    </row>
    <row r="66" spans="7:7" ht="10.5" customHeight="1" x14ac:dyDescent="0.35">
      <c r="G66" s="1390"/>
    </row>
    <row r="67" spans="7:7" ht="10.5" customHeight="1" x14ac:dyDescent="0.35">
      <c r="G67" s="1390"/>
    </row>
    <row r="68" spans="7:7" ht="10.5" customHeight="1" x14ac:dyDescent="0.35">
      <c r="G68" s="1390"/>
    </row>
    <row r="69" spans="7:7" ht="10.5" customHeight="1" x14ac:dyDescent="0.35">
      <c r="G69" s="1390"/>
    </row>
    <row r="70" spans="7:7" ht="10.5" customHeight="1" x14ac:dyDescent="0.35"/>
    <row r="71" spans="7:7" ht="10.5" customHeight="1" x14ac:dyDescent="0.35"/>
    <row r="72" spans="7:7" ht="10.5" customHeight="1" x14ac:dyDescent="0.35"/>
    <row r="73" spans="7:7" ht="10.5" customHeight="1" x14ac:dyDescent="0.35"/>
  </sheetData>
  <mergeCells count="6">
    <mergeCell ref="A1:G1"/>
    <mergeCell ref="A7:B7"/>
    <mergeCell ref="A3:B6"/>
    <mergeCell ref="C4:G4"/>
    <mergeCell ref="C3:G3"/>
    <mergeCell ref="A2:G2"/>
  </mergeCells>
  <conditionalFormatting sqref="D7:G34">
    <cfRule type="expression" dxfId="498" priority="2">
      <formula>D7&lt;0.005</formula>
    </cfRule>
  </conditionalFormatting>
  <conditionalFormatting sqref="D7:G34">
    <cfRule type="expression" dxfId="49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fitToHeight="0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גיליון188">
    <tabColor rgb="FFFFC000"/>
  </sheetPr>
  <dimension ref="A1:H6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0.6328125" style="5" customWidth="1"/>
    <col min="2" max="2" width="28.26953125" style="5" customWidth="1"/>
    <col min="3" max="3" width="16.90625" style="5" customWidth="1"/>
    <col min="4" max="4" width="20.453125" style="1395" customWidth="1"/>
    <col min="5" max="5" width="17.453125" style="1395" customWidth="1"/>
    <col min="6" max="6" width="14.90625" style="1395" customWidth="1"/>
    <col min="7" max="7" width="18.6328125" style="1" customWidth="1"/>
    <col min="8" max="16384" width="9" style="1"/>
  </cols>
  <sheetData>
    <row r="1" spans="1:8" ht="15.75" customHeight="1" x14ac:dyDescent="0.35">
      <c r="A1" s="6345" t="s">
        <v>1422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1421</v>
      </c>
      <c r="B2" s="6345"/>
      <c r="C2" s="6345"/>
      <c r="D2" s="6345"/>
      <c r="E2" s="6345"/>
      <c r="F2" s="6345"/>
      <c r="G2" s="6345"/>
    </row>
    <row r="3" spans="1:8" s="130" customFormat="1" ht="15" customHeight="1" x14ac:dyDescent="0.35">
      <c r="A3" s="6687"/>
      <c r="B3" s="6688"/>
      <c r="C3" s="6687" t="s">
        <v>667</v>
      </c>
      <c r="D3" s="6696"/>
      <c r="E3" s="6696"/>
      <c r="F3" s="6696"/>
      <c r="G3" s="6688"/>
    </row>
    <row r="4" spans="1:8" s="130" customFormat="1" ht="15" customHeight="1" thickBot="1" x14ac:dyDescent="0.4">
      <c r="A4" s="6689"/>
      <c r="B4" s="6690"/>
      <c r="C4" s="6693" t="s">
        <v>666</v>
      </c>
      <c r="D4" s="6694"/>
      <c r="E4" s="6694"/>
      <c r="F4" s="6694"/>
      <c r="G4" s="6695"/>
    </row>
    <row r="5" spans="1:8" s="130" customFormat="1" ht="31" x14ac:dyDescent="0.35">
      <c r="A5" s="6689"/>
      <c r="B5" s="6690"/>
      <c r="C5" s="710" t="s">
        <v>55</v>
      </c>
      <c r="D5" s="1403" t="s">
        <v>609</v>
      </c>
      <c r="E5" s="1403" t="s">
        <v>608</v>
      </c>
      <c r="F5" s="1403" t="s">
        <v>129</v>
      </c>
      <c r="G5" s="1256" t="s">
        <v>613</v>
      </c>
    </row>
    <row r="6" spans="1:8" s="130" customFormat="1" ht="16" thickBot="1" x14ac:dyDescent="0.3">
      <c r="A6" s="6691"/>
      <c r="B6" s="6692"/>
      <c r="C6" s="1314" t="s">
        <v>49</v>
      </c>
      <c r="D6" s="1402" t="s">
        <v>607</v>
      </c>
      <c r="E6" s="1402" t="s">
        <v>606</v>
      </c>
      <c r="F6" s="1402" t="s">
        <v>124</v>
      </c>
      <c r="G6" s="791" t="s">
        <v>612</v>
      </c>
      <c r="H6" s="3658"/>
    </row>
    <row r="7" spans="1:8" s="60" customFormat="1" ht="18.5" thickBot="1" x14ac:dyDescent="0.3">
      <c r="A7" s="7197" t="s">
        <v>59</v>
      </c>
      <c r="B7" s="7198"/>
      <c r="C7" s="3672">
        <v>126.00000000000006</v>
      </c>
      <c r="D7" s="3595">
        <v>0.21646912219044701</v>
      </c>
      <c r="E7" s="3595">
        <v>0.2109097182265387</v>
      </c>
      <c r="F7" s="3595">
        <v>0.56976472038330617</v>
      </c>
      <c r="G7" s="3671">
        <v>12.495799532248508</v>
      </c>
      <c r="H7" s="3658"/>
    </row>
    <row r="8" spans="1:8" s="60" customFormat="1" ht="18.5" thickBot="1" x14ac:dyDescent="0.3">
      <c r="A8" s="3670" t="s">
        <v>644</v>
      </c>
      <c r="B8" s="3669" t="s">
        <v>59</v>
      </c>
      <c r="C8" s="3661">
        <v>58.000000000000014</v>
      </c>
      <c r="D8" s="3668">
        <v>0.18662843281099975</v>
      </c>
      <c r="E8" s="3668">
        <v>0.18007371029101246</v>
      </c>
      <c r="F8" s="3668">
        <v>0.63329785689798745</v>
      </c>
      <c r="G8" s="3659">
        <v>6.7904982129967202</v>
      </c>
      <c r="H8" s="3658"/>
    </row>
    <row r="9" spans="1:8" s="60" customFormat="1" ht="18" x14ac:dyDescent="0.25">
      <c r="A9" s="3667" t="s">
        <v>98</v>
      </c>
      <c r="B9" s="3666" t="s">
        <v>97</v>
      </c>
      <c r="C9" s="3665">
        <v>47</v>
      </c>
      <c r="D9" s="3664">
        <v>0.21150415465447153</v>
      </c>
      <c r="E9" s="3664">
        <v>0.33025926528505123</v>
      </c>
      <c r="F9" s="3664">
        <v>0.44696311669958222</v>
      </c>
      <c r="G9" s="3663">
        <v>21.809855890307794</v>
      </c>
      <c r="H9" s="3658"/>
    </row>
    <row r="10" spans="1:8" ht="18.5" thickBot="1" x14ac:dyDescent="0.3">
      <c r="A10" s="3603" t="s">
        <v>96</v>
      </c>
      <c r="B10" s="3662" t="s">
        <v>59</v>
      </c>
      <c r="C10" s="3661">
        <v>49.000000000000007</v>
      </c>
      <c r="D10" s="3660">
        <v>0.20343652245594915</v>
      </c>
      <c r="E10" s="3660">
        <v>0.31766182819533162</v>
      </c>
      <c r="F10" s="3660">
        <v>0.46805820191894282</v>
      </c>
      <c r="G10" s="3659">
        <v>22.980435100178038</v>
      </c>
      <c r="H10" s="3658"/>
    </row>
    <row r="11" spans="1:8" ht="12" customHeight="1" x14ac:dyDescent="0.25">
      <c r="H11" s="3658"/>
    </row>
    <row r="12" spans="1:8" ht="12" customHeight="1" x14ac:dyDescent="0.25">
      <c r="H12" s="3658"/>
    </row>
    <row r="13" spans="1:8" ht="15" customHeight="1" x14ac:dyDescent="0.25">
      <c r="H13" s="3658"/>
    </row>
    <row r="14" spans="1:8" ht="15" customHeight="1" x14ac:dyDescent="0.25">
      <c r="H14" s="3658"/>
    </row>
    <row r="15" spans="1:8" ht="15" customHeight="1" x14ac:dyDescent="0.25">
      <c r="H15" s="3658"/>
    </row>
    <row r="16" spans="1:8" ht="15" customHeight="1" x14ac:dyDescent="0.25">
      <c r="H16" s="3658"/>
    </row>
    <row r="17" spans="8:8" ht="15" customHeight="1" x14ac:dyDescent="0.25">
      <c r="H17" s="3658"/>
    </row>
    <row r="18" spans="8:8" ht="15" customHeight="1" x14ac:dyDescent="0.25">
      <c r="H18" s="3658"/>
    </row>
    <row r="19" spans="8:8" ht="15" customHeight="1" x14ac:dyDescent="0.25">
      <c r="H19" s="3658"/>
    </row>
    <row r="20" spans="8:8" ht="15" customHeight="1" x14ac:dyDescent="0.25">
      <c r="H20" s="3658"/>
    </row>
    <row r="21" spans="8:8" ht="15" customHeight="1" x14ac:dyDescent="0.25">
      <c r="H21" s="3658"/>
    </row>
    <row r="22" spans="8:8" ht="24" customHeight="1" x14ac:dyDescent="0.25">
      <c r="H22" s="3658"/>
    </row>
    <row r="23" spans="8:8" ht="15" customHeight="1" x14ac:dyDescent="0.25">
      <c r="H23" s="3658"/>
    </row>
    <row r="24" spans="8:8" ht="15" customHeight="1" x14ac:dyDescent="0.25">
      <c r="H24" s="3658"/>
    </row>
    <row r="25" spans="8:8" ht="15" customHeight="1" x14ac:dyDescent="0.25">
      <c r="H25" s="3658"/>
    </row>
    <row r="26" spans="8:8" ht="15" customHeight="1" x14ac:dyDescent="0.25">
      <c r="H26" s="3658"/>
    </row>
    <row r="27" spans="8:8" ht="15" customHeight="1" x14ac:dyDescent="0.25">
      <c r="H27" s="3658"/>
    </row>
    <row r="28" spans="8:8" ht="15.75" customHeight="1" x14ac:dyDescent="0.25">
      <c r="H28" s="3658"/>
    </row>
    <row r="29" spans="8:8" ht="15" customHeight="1" x14ac:dyDescent="0.25">
      <c r="H29" s="3658"/>
    </row>
    <row r="30" spans="8:8" ht="15" customHeight="1" x14ac:dyDescent="0.25">
      <c r="H30" s="3658"/>
    </row>
    <row r="31" spans="8:8" x14ac:dyDescent="0.25">
      <c r="H31" s="3658"/>
    </row>
    <row r="32" spans="8:8" x14ac:dyDescent="0.25">
      <c r="H32" s="3658"/>
    </row>
    <row r="33" spans="8:8" x14ac:dyDescent="0.25">
      <c r="H33" s="3658"/>
    </row>
    <row r="34" spans="8:8" ht="15" customHeight="1" x14ac:dyDescent="0.25">
      <c r="H34" s="3658"/>
    </row>
    <row r="35" spans="8:8" ht="15" customHeight="1" x14ac:dyDescent="0.25">
      <c r="H35" s="3658"/>
    </row>
    <row r="36" spans="8:8" ht="15.75" customHeight="1" x14ac:dyDescent="0.25">
      <c r="H36" s="3658"/>
    </row>
    <row r="37" spans="8:8" ht="15" customHeight="1" x14ac:dyDescent="0.25">
      <c r="H37" s="3658"/>
    </row>
    <row r="38" spans="8:8" x14ac:dyDescent="0.25">
      <c r="H38" s="3658"/>
    </row>
    <row r="39" spans="8:8" ht="15" customHeight="1" x14ac:dyDescent="0.25">
      <c r="H39" s="3658"/>
    </row>
    <row r="40" spans="8:8" x14ac:dyDescent="0.25">
      <c r="H40" s="3658"/>
    </row>
    <row r="41" spans="8:8" x14ac:dyDescent="0.25">
      <c r="H41" s="3658"/>
    </row>
    <row r="42" spans="8:8" x14ac:dyDescent="0.25">
      <c r="H42" s="3658"/>
    </row>
    <row r="43" spans="8:8" x14ac:dyDescent="0.25">
      <c r="H43" s="3658"/>
    </row>
    <row r="44" spans="8:8" x14ac:dyDescent="0.25">
      <c r="H44" s="3658"/>
    </row>
    <row r="45" spans="8:8" x14ac:dyDescent="0.25">
      <c r="H45" s="3658"/>
    </row>
    <row r="46" spans="8:8" x14ac:dyDescent="0.25">
      <c r="H46" s="3658"/>
    </row>
    <row r="47" spans="8:8" x14ac:dyDescent="0.25">
      <c r="H47" s="3658"/>
    </row>
    <row r="48" spans="8:8" x14ac:dyDescent="0.25">
      <c r="H48" s="3658"/>
    </row>
    <row r="49" spans="8:8" x14ac:dyDescent="0.25">
      <c r="H49" s="3658"/>
    </row>
    <row r="50" spans="8:8" x14ac:dyDescent="0.25">
      <c r="H50" s="3658"/>
    </row>
    <row r="51" spans="8:8" x14ac:dyDescent="0.25">
      <c r="H51" s="3658"/>
    </row>
    <row r="52" spans="8:8" x14ac:dyDescent="0.25">
      <c r="H52" s="3658"/>
    </row>
    <row r="53" spans="8:8" x14ac:dyDescent="0.25">
      <c r="H53" s="3658"/>
    </row>
    <row r="54" spans="8:8" x14ac:dyDescent="0.25">
      <c r="H54" s="3658"/>
    </row>
    <row r="55" spans="8:8" x14ac:dyDescent="0.25">
      <c r="H55" s="3658"/>
    </row>
    <row r="56" spans="8:8" x14ac:dyDescent="0.25">
      <c r="H56" s="3658"/>
    </row>
    <row r="57" spans="8:8" x14ac:dyDescent="0.25">
      <c r="H57" s="3658"/>
    </row>
    <row r="58" spans="8:8" x14ac:dyDescent="0.25">
      <c r="H58" s="3658"/>
    </row>
    <row r="59" spans="8:8" x14ac:dyDescent="0.25">
      <c r="H59" s="3658"/>
    </row>
    <row r="60" spans="8:8" x14ac:dyDescent="0.25">
      <c r="H60" s="3658"/>
    </row>
    <row r="61" spans="8:8" x14ac:dyDescent="0.25">
      <c r="H61" s="3658"/>
    </row>
  </sheetData>
  <mergeCells count="6">
    <mergeCell ref="A1:G1"/>
    <mergeCell ref="A7:B7"/>
    <mergeCell ref="A3:B6"/>
    <mergeCell ref="C4:G4"/>
    <mergeCell ref="C3:G3"/>
    <mergeCell ref="A2:G2"/>
  </mergeCells>
  <conditionalFormatting sqref="D7:F10">
    <cfRule type="expression" dxfId="496" priority="2">
      <formula>D7&lt;0.005</formula>
    </cfRule>
  </conditionalFormatting>
  <conditionalFormatting sqref="D7:F10">
    <cfRule type="expression" dxfId="49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4" fitToHeight="0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גיליון189">
    <tabColor rgb="FFFFC000"/>
  </sheetPr>
  <dimension ref="A1:S70"/>
  <sheetViews>
    <sheetView view="pageBreakPreview" topLeftCell="A20" zoomScaleNormal="100" zoomScaleSheetLayoutView="100" workbookViewId="0">
      <selection activeCell="G10" sqref="G10"/>
    </sheetView>
  </sheetViews>
  <sheetFormatPr defaultColWidth="9" defaultRowHeight="12" x14ac:dyDescent="0.3"/>
  <cols>
    <col min="1" max="1" width="24.90625" style="734" bestFit="1" customWidth="1"/>
    <col min="2" max="2" width="31" style="734" customWidth="1"/>
    <col min="3" max="3" width="9.453125" style="1404" bestFit="1" customWidth="1"/>
    <col min="4" max="4" width="9" style="1404" bestFit="1" customWidth="1"/>
    <col min="5" max="5" width="10" style="1404" customWidth="1"/>
    <col min="6" max="6" width="5.453125" style="1404" bestFit="1" customWidth="1"/>
    <col min="7" max="7" width="8" style="1404" bestFit="1" customWidth="1"/>
    <col min="8" max="8" width="8.26953125" style="1404" bestFit="1" customWidth="1"/>
    <col min="9" max="9" width="8" style="1404" bestFit="1" customWidth="1"/>
    <col min="10" max="10" width="12" style="1404" customWidth="1"/>
    <col min="11" max="11" width="7.26953125" style="1404" bestFit="1" customWidth="1"/>
    <col min="12" max="12" width="8.7265625" style="1404" bestFit="1" customWidth="1"/>
    <col min="13" max="13" width="6.453125" style="1404" bestFit="1" customWidth="1"/>
    <col min="14" max="14" width="6.08984375" style="1404" bestFit="1" customWidth="1"/>
    <col min="15" max="15" width="7.7265625" style="1404" bestFit="1" customWidth="1"/>
    <col min="16" max="16" width="7.08984375" style="1404" bestFit="1" customWidth="1"/>
    <col min="17" max="17" width="9.90625" style="1404" bestFit="1" customWidth="1"/>
    <col min="18" max="18" width="16.36328125" style="1404" customWidth="1"/>
    <col min="19" max="16384" width="9" style="687"/>
  </cols>
  <sheetData>
    <row r="1" spans="1:19" ht="15.75" customHeight="1" x14ac:dyDescent="0.3">
      <c r="A1" s="6345" t="s">
        <v>1424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</row>
    <row r="2" spans="1:19" ht="15.75" customHeight="1" thickBot="1" x14ac:dyDescent="0.35">
      <c r="A2" s="6345" t="s">
        <v>1423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</row>
    <row r="3" spans="1:19" s="1419" customFormat="1" ht="46.5" x14ac:dyDescent="0.25">
      <c r="A3" s="6698"/>
      <c r="B3" s="7199"/>
      <c r="C3" s="1422" t="s">
        <v>488</v>
      </c>
      <c r="D3" s="1422" t="s">
        <v>487</v>
      </c>
      <c r="E3" s="1422" t="s">
        <v>678</v>
      </c>
      <c r="F3" s="1422" t="s">
        <v>485</v>
      </c>
      <c r="G3" s="1422" t="s">
        <v>484</v>
      </c>
      <c r="H3" s="1422" t="s">
        <v>677</v>
      </c>
      <c r="I3" s="1422" t="s">
        <v>482</v>
      </c>
      <c r="J3" s="1422" t="s">
        <v>676</v>
      </c>
      <c r="K3" s="1422" t="s">
        <v>480</v>
      </c>
      <c r="L3" s="1422" t="s">
        <v>479</v>
      </c>
      <c r="M3" s="1422" t="s">
        <v>478</v>
      </c>
      <c r="N3" s="1422" t="s">
        <v>675</v>
      </c>
      <c r="O3" s="1422" t="s">
        <v>674</v>
      </c>
      <c r="P3" s="1422" t="s">
        <v>475</v>
      </c>
      <c r="Q3" s="1422" t="s">
        <v>474</v>
      </c>
      <c r="R3" s="932" t="s">
        <v>673</v>
      </c>
    </row>
    <row r="4" spans="1:19" s="1419" customFormat="1" ht="31.5" thickBot="1" x14ac:dyDescent="0.3">
      <c r="A4" s="6700"/>
      <c r="B4" s="6701"/>
      <c r="C4" s="1421" t="s">
        <v>472</v>
      </c>
      <c r="D4" s="1421" t="s">
        <v>672</v>
      </c>
      <c r="E4" s="1421" t="s">
        <v>470</v>
      </c>
      <c r="F4" s="1421" t="s">
        <v>469</v>
      </c>
      <c r="G4" s="1421" t="s">
        <v>468</v>
      </c>
      <c r="H4" s="1421" t="s">
        <v>467</v>
      </c>
      <c r="I4" s="1421" t="s">
        <v>466</v>
      </c>
      <c r="J4" s="1421" t="s">
        <v>465</v>
      </c>
      <c r="K4" s="1421" t="s">
        <v>645</v>
      </c>
      <c r="L4" s="1421" t="s">
        <v>463</v>
      </c>
      <c r="M4" s="1421" t="s">
        <v>462</v>
      </c>
      <c r="N4" s="1421" t="s">
        <v>654</v>
      </c>
      <c r="O4" s="1421" t="s">
        <v>671</v>
      </c>
      <c r="P4" s="1421" t="s">
        <v>459</v>
      </c>
      <c r="Q4" s="1421" t="s">
        <v>458</v>
      </c>
      <c r="R4" s="854" t="s">
        <v>457</v>
      </c>
      <c r="S4" s="1420"/>
    </row>
    <row r="5" spans="1:19" s="179" customFormat="1" ht="12" customHeight="1" thickBot="1" x14ac:dyDescent="0.4">
      <c r="A5" s="6368" t="s">
        <v>59</v>
      </c>
      <c r="B5" s="6443"/>
      <c r="C5" s="3680">
        <v>6.3239901071722988</v>
      </c>
      <c r="D5" s="3680">
        <v>5.5477333333333352</v>
      </c>
      <c r="E5" s="3680">
        <v>3.7483197351863038</v>
      </c>
      <c r="F5" s="3680">
        <v>8.3599730018234251</v>
      </c>
      <c r="G5" s="3680">
        <v>7.4161889140214354</v>
      </c>
      <c r="H5" s="3680">
        <v>1.9854571614590051</v>
      </c>
      <c r="I5" s="3680">
        <v>9.0173535791757136</v>
      </c>
      <c r="J5" s="3680">
        <v>2.8715799947810083</v>
      </c>
      <c r="K5" s="3680">
        <v>3.2595573440643886</v>
      </c>
      <c r="L5" s="3680">
        <v>2.7415506958250511</v>
      </c>
      <c r="M5" s="3680">
        <v>5.8865017592105016</v>
      </c>
      <c r="N5" s="3680">
        <f>'3.2.36'!$G$7</f>
        <v>4.5878339101694872</v>
      </c>
      <c r="O5" s="3680">
        <f>'3.2.37'!$G$7</f>
        <v>7.5075075075075074E-3</v>
      </c>
      <c r="P5" s="3680">
        <f>'3.2.38'!$G$7</f>
        <v>2.0686274509803924</v>
      </c>
      <c r="Q5" s="3680">
        <f>'3.2.39'!$G$7</f>
        <v>3.6082752134715665</v>
      </c>
      <c r="R5" s="1253">
        <f>'3.2.40'!$G$7</f>
        <v>12.495799532248508</v>
      </c>
      <c r="S5" s="1414"/>
    </row>
    <row r="6" spans="1:19" s="179" customFormat="1" ht="12" customHeight="1" x14ac:dyDescent="0.35">
      <c r="A6" s="311" t="s">
        <v>123</v>
      </c>
      <c r="B6" s="1304" t="s">
        <v>122</v>
      </c>
      <c r="C6" s="1415">
        <v>7.5130434782608715</v>
      </c>
      <c r="D6" s="1415">
        <v>7.5094664371772808</v>
      </c>
      <c r="E6" s="1415">
        <v>5.5540165917395781</v>
      </c>
      <c r="F6" s="1415">
        <v>4.0155321714084211</v>
      </c>
      <c r="G6" s="1415">
        <v>11.287129124248599</v>
      </c>
      <c r="H6" s="1415">
        <v>2.0939149694857138</v>
      </c>
      <c r="I6" s="1415">
        <v>10.421052631578947</v>
      </c>
      <c r="J6" s="1415">
        <v>2.5828910944236716</v>
      </c>
      <c r="K6" s="1415" t="s">
        <v>2235</v>
      </c>
      <c r="L6" s="1415">
        <v>1.9583333333333333</v>
      </c>
      <c r="M6" s="1415">
        <v>2.7485822746059632</v>
      </c>
      <c r="N6" s="1415">
        <f>IFERROR(VLOOKUP($B6,'3.2.36'!$B$8:$G$47,6,FALSE),"")</f>
        <v>3.732476519866065</v>
      </c>
      <c r="O6" s="1415">
        <f>IFERROR(VLOOKUP($B6,'3.2.37'!$B$8:$G$37,6,FALSE),"")</f>
        <v>1.9543973941368076E-2</v>
      </c>
      <c r="P6" s="1415">
        <f>IFERROR(VLOOKUP($B6,'3.2.38'!$B$8:$G$48,6,FALSE),"")</f>
        <v>1.9166666666666667</v>
      </c>
      <c r="Q6" s="1415">
        <f>IFERROR(VLOOKUP($B6,'3.2.39'!$B$8:$G$48,6,FALSE),"")</f>
        <v>2.9580993981663473</v>
      </c>
      <c r="R6" s="1232" t="str">
        <f>IFERROR(VLOOKUP($B6,'3.2.40'!$B$8:$G$51,6,FALSE),"")</f>
        <v/>
      </c>
      <c r="S6" s="1414"/>
    </row>
    <row r="7" spans="1:19" s="179" customFormat="1" ht="12" customHeight="1" x14ac:dyDescent="0.35">
      <c r="A7" s="92" t="s">
        <v>121</v>
      </c>
      <c r="B7" s="3678" t="s">
        <v>120</v>
      </c>
      <c r="C7" s="3675">
        <v>6.6813880126182976</v>
      </c>
      <c r="D7" s="3675">
        <v>5.2745995423340988</v>
      </c>
      <c r="E7" s="3675">
        <v>3.2717450014906944</v>
      </c>
      <c r="F7" s="3675">
        <v>3.8839565265258322</v>
      </c>
      <c r="G7" s="3675" t="s">
        <v>2235</v>
      </c>
      <c r="H7" s="3675">
        <v>2.7546120898710167</v>
      </c>
      <c r="I7" s="3675" t="s">
        <v>2235</v>
      </c>
      <c r="J7" s="3675">
        <v>4.6413539339005236</v>
      </c>
      <c r="K7" s="3675" t="s">
        <v>2235</v>
      </c>
      <c r="L7" s="3675">
        <v>3.5217391304347823</v>
      </c>
      <c r="M7" s="3675">
        <v>15.149725205866535</v>
      </c>
      <c r="N7" s="3675">
        <f>IFERROR(VLOOKUP($B7,'3.2.36'!$B$8:$G$47,6,FALSE),"")</f>
        <v>6.937320102042559</v>
      </c>
      <c r="O7" s="3675">
        <f>IFERROR(VLOOKUP($B7,'3.2.37'!$B$8:$G$37,6,FALSE),"")</f>
        <v>9.8039215686274508E-3</v>
      </c>
      <c r="P7" s="3675" t="str">
        <f>IFERROR(VLOOKUP($B7,'3.2.38'!$B$8:$G$48,6,FALSE),"")</f>
        <v/>
      </c>
      <c r="Q7" s="3675">
        <f>IFERROR(VLOOKUP($B7,'3.2.39'!$B$8:$G$48,6,FALSE),"")</f>
        <v>2.1047050508052938</v>
      </c>
      <c r="R7" s="3674" t="str">
        <f>IFERROR(VLOOKUP($B7,'3.2.40'!$B$8:$G$51,6,FALSE),"")</f>
        <v/>
      </c>
      <c r="S7" s="1414"/>
    </row>
    <row r="8" spans="1:19" s="179" customFormat="1" ht="12" customHeight="1" x14ac:dyDescent="0.35">
      <c r="A8" s="322"/>
      <c r="B8" s="3678" t="s">
        <v>119</v>
      </c>
      <c r="C8" s="3675">
        <v>5.0240963855421708</v>
      </c>
      <c r="D8" s="3675">
        <v>6.241304347826091</v>
      </c>
      <c r="E8" s="3675">
        <v>4.9730652468375389</v>
      </c>
      <c r="F8" s="3675">
        <v>10.950259443042546</v>
      </c>
      <c r="G8" s="3675">
        <v>8.4629985663078191</v>
      </c>
      <c r="H8" s="3675">
        <v>3.7775209930689653</v>
      </c>
      <c r="I8" s="3675">
        <v>17.649999999999999</v>
      </c>
      <c r="J8" s="3675">
        <v>2.1014735116298211</v>
      </c>
      <c r="K8" s="3675" t="s">
        <v>2235</v>
      </c>
      <c r="L8" s="3675">
        <v>2.9142857142857141</v>
      </c>
      <c r="M8" s="3675">
        <v>4.6931806149734472</v>
      </c>
      <c r="N8" s="3675">
        <f>IFERROR(VLOOKUP($B8,'3.2.36'!$B$8:$G$47,6,FALSE),"")</f>
        <v>9.0089736928108195</v>
      </c>
      <c r="O8" s="3675">
        <f>IFERROR(VLOOKUP($B8,'3.2.37'!$B$8:$G$37,6,FALSE),"")</f>
        <v>0</v>
      </c>
      <c r="P8" s="3675" t="str">
        <f>IFERROR(VLOOKUP($B8,'3.2.38'!$B$8:$G$48,6,FALSE),"")</f>
        <v/>
      </c>
      <c r="Q8" s="3675">
        <f>IFERROR(VLOOKUP($B8,'3.2.39'!$B$8:$G$48,6,FALSE),"")</f>
        <v>2.9586013767099213</v>
      </c>
      <c r="R8" s="3674" t="str">
        <f>IFERROR(VLOOKUP($B8,'3.2.40'!$B$8:$G$51,6,FALSE),"")</f>
        <v/>
      </c>
      <c r="S8" s="1414"/>
    </row>
    <row r="9" spans="1:19" s="179" customFormat="1" ht="12" customHeight="1" x14ac:dyDescent="0.35">
      <c r="A9" s="322"/>
      <c r="B9" s="3678" t="s">
        <v>118</v>
      </c>
      <c r="C9" s="3675">
        <v>6.1818181818181817</v>
      </c>
      <c r="D9" s="3675">
        <v>4.5236768802228404</v>
      </c>
      <c r="E9" s="3675">
        <v>3.0836084594289894</v>
      </c>
      <c r="F9" s="3675">
        <v>5.7410854380776692</v>
      </c>
      <c r="G9" s="3675">
        <v>7.3154742193701754</v>
      </c>
      <c r="H9" s="3675">
        <v>2.1171225363032611</v>
      </c>
      <c r="I9" s="3675">
        <v>9.5</v>
      </c>
      <c r="J9" s="3675">
        <v>2.7872614632597181</v>
      </c>
      <c r="K9" s="3675" t="s">
        <v>2235</v>
      </c>
      <c r="L9" s="3675">
        <v>1.9</v>
      </c>
      <c r="M9" s="3675">
        <v>5.3605604082701799</v>
      </c>
      <c r="N9" s="3675">
        <f>IFERROR(VLOOKUP($B9,'3.2.36'!$B$8:$G$47,6,FALSE),"")</f>
        <v>3.4582850020990974</v>
      </c>
      <c r="O9" s="3675">
        <f>IFERROR(VLOOKUP($B9,'3.2.37'!$B$8:$G$37,6,FALSE),"")</f>
        <v>0</v>
      </c>
      <c r="P9" s="3675" t="str">
        <f>IFERROR(VLOOKUP($B9,'3.2.38'!$B$8:$G$48,6,FALSE),"")</f>
        <v/>
      </c>
      <c r="Q9" s="3675">
        <f>IFERROR(VLOOKUP($B9,'3.2.39'!$B$8:$G$48,6,FALSE),"")</f>
        <v>2.6937300365187262</v>
      </c>
      <c r="R9" s="3674" t="str">
        <f>IFERROR(VLOOKUP($B9,'3.2.40'!$B$8:$G$51,6,FALSE),"")</f>
        <v/>
      </c>
      <c r="S9" s="1414"/>
    </row>
    <row r="10" spans="1:19" s="179" customFormat="1" ht="12" customHeight="1" x14ac:dyDescent="0.35">
      <c r="A10" s="322"/>
      <c r="B10" s="3678" t="s">
        <v>117</v>
      </c>
      <c r="C10" s="3675">
        <v>5.6</v>
      </c>
      <c r="D10" s="3675">
        <v>4.9642857142857144</v>
      </c>
      <c r="E10" s="3675" t="s">
        <v>2235</v>
      </c>
      <c r="F10" s="3675" t="s">
        <v>2235</v>
      </c>
      <c r="G10" s="3675" t="s">
        <v>2235</v>
      </c>
      <c r="H10" s="3675" t="s">
        <v>2235</v>
      </c>
      <c r="I10" s="3675" t="s">
        <v>2235</v>
      </c>
      <c r="J10" s="3675">
        <v>4.1403967036064788</v>
      </c>
      <c r="K10" s="3675" t="s">
        <v>2235</v>
      </c>
      <c r="L10" s="3675" t="s">
        <v>2235</v>
      </c>
      <c r="M10" s="3675" t="s">
        <v>2235</v>
      </c>
      <c r="N10" s="3675" t="str">
        <f>IFERROR(VLOOKUP($B10,'3.2.36'!$B$8:$G$47,6,FALSE),"")</f>
        <v/>
      </c>
      <c r="O10" s="3675">
        <f>IFERROR(VLOOKUP($B10,'3.2.37'!$B$8:$G$37,6,FALSE),"")</f>
        <v>0</v>
      </c>
      <c r="P10" s="3675" t="str">
        <f>IFERROR(VLOOKUP($B10,'3.2.38'!$B$8:$G$48,6,FALSE),"")</f>
        <v/>
      </c>
      <c r="Q10" s="3675">
        <f>IFERROR(VLOOKUP($B10,'3.2.39'!$B$8:$G$48,6,FALSE),"")</f>
        <v>3.6317905378158257</v>
      </c>
      <c r="R10" s="3674" t="str">
        <f>IFERROR(VLOOKUP($B10,'3.2.40'!$B$8:$G$51,6,FALSE),"")</f>
        <v/>
      </c>
      <c r="S10" s="1414"/>
    </row>
    <row r="11" spans="1:19" s="179" customFormat="1" ht="12" customHeight="1" x14ac:dyDescent="0.35">
      <c r="A11" s="322"/>
      <c r="B11" s="3678" t="s">
        <v>116</v>
      </c>
      <c r="C11" s="3675">
        <v>3</v>
      </c>
      <c r="D11" s="3675">
        <v>7.5</v>
      </c>
      <c r="E11" s="3675" t="s">
        <v>2235</v>
      </c>
      <c r="F11" s="3675" t="s">
        <v>2235</v>
      </c>
      <c r="G11" s="3675" t="s">
        <v>2235</v>
      </c>
      <c r="H11" s="3675" t="s">
        <v>2235</v>
      </c>
      <c r="I11" s="3675" t="s">
        <v>2235</v>
      </c>
      <c r="J11" s="3675" t="s">
        <v>2235</v>
      </c>
      <c r="K11" s="3675" t="s">
        <v>2235</v>
      </c>
      <c r="L11" s="3675" t="s">
        <v>2235</v>
      </c>
      <c r="M11" s="3675" t="s">
        <v>2235</v>
      </c>
      <c r="N11" s="3675" t="str">
        <f>IFERROR(VLOOKUP($B11,'3.2.36'!$B$8:$G$47,6,FALSE),"")</f>
        <v/>
      </c>
      <c r="O11" s="3675" t="str">
        <f>IFERROR(VLOOKUP($B11,'3.2.37'!$B$8:$G$37,6,FALSE),"")</f>
        <v/>
      </c>
      <c r="P11" s="3675" t="str">
        <f>IFERROR(VLOOKUP($B11,'3.2.38'!$B$8:$G$48,6,FALSE),"")</f>
        <v/>
      </c>
      <c r="Q11" s="3675">
        <f>IFERROR(VLOOKUP($B11,'3.2.39'!$B$8:$G$48,6,FALSE),"")</f>
        <v>2.072850882278968</v>
      </c>
      <c r="R11" s="3674" t="str">
        <f>IFERROR(VLOOKUP($B11,'3.2.40'!$B$8:$G$51,6,FALSE),"")</f>
        <v/>
      </c>
      <c r="S11" s="1414"/>
    </row>
    <row r="12" spans="1:19" s="179" customFormat="1" ht="12" customHeight="1" x14ac:dyDescent="0.35">
      <c r="A12" s="322"/>
      <c r="B12" s="3678" t="s">
        <v>115</v>
      </c>
      <c r="C12" s="3675">
        <v>5.4117647058823541</v>
      </c>
      <c r="D12" s="3675">
        <v>6.3333333333333304</v>
      </c>
      <c r="E12" s="3675" t="s">
        <v>2235</v>
      </c>
      <c r="F12" s="3675" t="s">
        <v>2235</v>
      </c>
      <c r="G12" s="3675" t="s">
        <v>2235</v>
      </c>
      <c r="H12" s="3675" t="s">
        <v>2235</v>
      </c>
      <c r="I12" s="3675" t="s">
        <v>2235</v>
      </c>
      <c r="J12" s="3675" t="s">
        <v>2235</v>
      </c>
      <c r="K12" s="3675" t="s">
        <v>2235</v>
      </c>
      <c r="L12" s="3675" t="s">
        <v>2235</v>
      </c>
      <c r="M12" s="3675" t="s">
        <v>2235</v>
      </c>
      <c r="N12" s="3675" t="str">
        <f>IFERROR(VLOOKUP($B12,'3.2.36'!$B$8:$G$47,6,FALSE),"")</f>
        <v/>
      </c>
      <c r="O12" s="3675">
        <f>IFERROR(VLOOKUP($B12,'3.2.37'!$B$8:$G$37,6,FALSE),"")</f>
        <v>0</v>
      </c>
      <c r="P12" s="3675" t="str">
        <f>IFERROR(VLOOKUP($B12,'3.2.38'!$B$8:$G$48,6,FALSE),"")</f>
        <v/>
      </c>
      <c r="Q12" s="3675" t="str">
        <f>IFERROR(VLOOKUP($B12,'3.2.39'!$B$8:$G$48,6,FALSE),"")</f>
        <v/>
      </c>
      <c r="R12" s="3674" t="str">
        <f>IFERROR(VLOOKUP($B12,'3.2.40'!$B$8:$G$51,6,FALSE),"")</f>
        <v/>
      </c>
      <c r="S12" s="1414"/>
    </row>
    <row r="13" spans="1:19" s="179" customFormat="1" ht="12" customHeight="1" x14ac:dyDescent="0.35">
      <c r="A13" s="92"/>
      <c r="B13" s="3678" t="s">
        <v>114</v>
      </c>
      <c r="C13" s="3675">
        <v>5.3428571428571425</v>
      </c>
      <c r="D13" s="3675">
        <v>3.2666666666666662</v>
      </c>
      <c r="E13" s="3675" t="s">
        <v>2235</v>
      </c>
      <c r="F13" s="3675" t="s">
        <v>2235</v>
      </c>
      <c r="G13" s="3675" t="s">
        <v>2235</v>
      </c>
      <c r="H13" s="3675" t="s">
        <v>2235</v>
      </c>
      <c r="I13" s="3675" t="s">
        <v>2235</v>
      </c>
      <c r="J13" s="3675" t="s">
        <v>2235</v>
      </c>
      <c r="K13" s="3675" t="s">
        <v>2235</v>
      </c>
      <c r="L13" s="3675" t="s">
        <v>2235</v>
      </c>
      <c r="M13" s="3675" t="s">
        <v>2235</v>
      </c>
      <c r="N13" s="3675" t="str">
        <f>IFERROR(VLOOKUP($B13,'3.2.36'!$B$8:$G$47,6,FALSE),"")</f>
        <v/>
      </c>
      <c r="O13" s="3675" t="str">
        <f>IFERROR(VLOOKUP($B13,'3.2.37'!$B$8:$G$37,6,FALSE),"")</f>
        <v/>
      </c>
      <c r="P13" s="3675" t="str">
        <f>IFERROR(VLOOKUP($B13,'3.2.38'!$B$8:$G$48,6,FALSE),"")</f>
        <v/>
      </c>
      <c r="Q13" s="3675" t="str">
        <f>IFERROR(VLOOKUP($B13,'3.2.39'!$B$8:$G$48,6,FALSE),"")</f>
        <v/>
      </c>
      <c r="R13" s="3674" t="str">
        <f>IFERROR(VLOOKUP($B13,'3.2.40'!$B$8:$G$51,6,FALSE),"")</f>
        <v/>
      </c>
      <c r="S13" s="1414"/>
    </row>
    <row r="14" spans="1:19" s="179" customFormat="1" ht="12" customHeight="1" x14ac:dyDescent="0.35">
      <c r="A14" s="322"/>
      <c r="B14" s="3678" t="s">
        <v>113</v>
      </c>
      <c r="C14" s="3675">
        <v>4.4848484848484844</v>
      </c>
      <c r="D14" s="3675">
        <v>7.2258064516129039</v>
      </c>
      <c r="E14" s="3675" t="s">
        <v>2235</v>
      </c>
      <c r="F14" s="3675" t="s">
        <v>2235</v>
      </c>
      <c r="G14" s="3675" t="s">
        <v>2235</v>
      </c>
      <c r="H14" s="3675" t="s">
        <v>2235</v>
      </c>
      <c r="I14" s="3675" t="s">
        <v>2235</v>
      </c>
      <c r="J14" s="3675" t="s">
        <v>2235</v>
      </c>
      <c r="K14" s="3675" t="s">
        <v>2235</v>
      </c>
      <c r="L14" s="3675" t="s">
        <v>2235</v>
      </c>
      <c r="M14" s="3675" t="s">
        <v>2235</v>
      </c>
      <c r="N14" s="3675" t="str">
        <f>IFERROR(VLOOKUP($B14,'3.2.36'!$B$8:$G$47,6,FALSE),"")</f>
        <v/>
      </c>
      <c r="O14" s="3675" t="str">
        <f>IFERROR(VLOOKUP($B14,'3.2.37'!$B$8:$G$37,6,FALSE),"")</f>
        <v/>
      </c>
      <c r="P14" s="3675" t="str">
        <f>IFERROR(VLOOKUP($B14,'3.2.38'!$B$8:$G$48,6,FALSE),"")</f>
        <v/>
      </c>
      <c r="Q14" s="3675" t="str">
        <f>IFERROR(VLOOKUP($B14,'3.2.39'!$B$8:$G$48,6,FALSE),"")</f>
        <v/>
      </c>
      <c r="R14" s="3674" t="str">
        <f>IFERROR(VLOOKUP($B14,'3.2.40'!$B$8:$G$51,6,FALSE),"")</f>
        <v/>
      </c>
      <c r="S14" s="1414"/>
    </row>
    <row r="15" spans="1:19" s="179" customFormat="1" ht="12" customHeight="1" x14ac:dyDescent="0.35">
      <c r="A15" s="322"/>
      <c r="B15" s="3678" t="s">
        <v>112</v>
      </c>
      <c r="C15" s="3675">
        <v>3.6956521739130435</v>
      </c>
      <c r="D15" s="3675">
        <v>4.2115384615384608</v>
      </c>
      <c r="E15" s="3675" t="s">
        <v>2235</v>
      </c>
      <c r="F15" s="3675" t="s">
        <v>2235</v>
      </c>
      <c r="G15" s="3675" t="s">
        <v>2235</v>
      </c>
      <c r="H15" s="3675" t="s">
        <v>2235</v>
      </c>
      <c r="I15" s="3675" t="s">
        <v>2235</v>
      </c>
      <c r="J15" s="3675" t="s">
        <v>2235</v>
      </c>
      <c r="K15" s="3675" t="s">
        <v>2235</v>
      </c>
      <c r="L15" s="3675" t="s">
        <v>2235</v>
      </c>
      <c r="M15" s="3675" t="s">
        <v>2235</v>
      </c>
      <c r="N15" s="3675" t="str">
        <f>IFERROR(VLOOKUP($B15,'3.2.36'!$B$8:$G$47,6,FALSE),"")</f>
        <v/>
      </c>
      <c r="O15" s="3675" t="str">
        <f>IFERROR(VLOOKUP($B15,'3.2.37'!$B$8:$G$37,6,FALSE),"")</f>
        <v/>
      </c>
      <c r="P15" s="3675" t="str">
        <f>IFERROR(VLOOKUP($B15,'3.2.38'!$B$8:$G$48,6,FALSE),"")</f>
        <v/>
      </c>
      <c r="Q15" s="3675" t="str">
        <f>IFERROR(VLOOKUP($B15,'3.2.39'!$B$8:$G$48,6,FALSE),"")</f>
        <v/>
      </c>
      <c r="R15" s="3674" t="str">
        <f>IFERROR(VLOOKUP($B15,'3.2.40'!$B$8:$G$51,6,FALSE),"")</f>
        <v/>
      </c>
      <c r="S15" s="1414"/>
    </row>
    <row r="16" spans="1:19" s="179" customFormat="1" ht="12" customHeight="1" x14ac:dyDescent="0.35">
      <c r="A16" s="322"/>
      <c r="B16" s="3678" t="s">
        <v>111</v>
      </c>
      <c r="C16" s="3675">
        <v>5.621495327102803</v>
      </c>
      <c r="D16" s="3675">
        <v>4.70175438596491</v>
      </c>
      <c r="E16" s="3675">
        <v>2.4439186464169755</v>
      </c>
      <c r="F16" s="3675">
        <v>53.962571864087799</v>
      </c>
      <c r="G16" s="3675" t="s">
        <v>2235</v>
      </c>
      <c r="H16" s="3675" t="s">
        <v>2235</v>
      </c>
      <c r="I16" s="3675" t="s">
        <v>2235</v>
      </c>
      <c r="J16" s="3675">
        <v>3.9591577110153824</v>
      </c>
      <c r="K16" s="3675" t="s">
        <v>2235</v>
      </c>
      <c r="L16" s="3675">
        <v>2.7692307692307692</v>
      </c>
      <c r="M16" s="3675" t="s">
        <v>2235</v>
      </c>
      <c r="N16" s="3675" t="str">
        <f>IFERROR(VLOOKUP($B16,'3.2.36'!$B$8:$G$47,6,FALSE),"")</f>
        <v/>
      </c>
      <c r="O16" s="3675">
        <f>IFERROR(VLOOKUP($B16,'3.2.37'!$B$8:$G$37,6,FALSE),"")</f>
        <v>0</v>
      </c>
      <c r="P16" s="3675" t="str">
        <f>IFERROR(VLOOKUP($B16,'3.2.38'!$B$8:$G$48,6,FALSE),"")</f>
        <v/>
      </c>
      <c r="Q16" s="3675">
        <f>IFERROR(VLOOKUP($B16,'3.2.39'!$B$8:$G$48,6,FALSE),"")</f>
        <v>3.465141323225144</v>
      </c>
      <c r="R16" s="3674" t="str">
        <f>IFERROR(VLOOKUP($B16,'3.2.40'!$B$8:$G$51,6,FALSE),"")</f>
        <v/>
      </c>
      <c r="S16" s="1414"/>
    </row>
    <row r="17" spans="1:19" s="179" customFormat="1" ht="12" customHeight="1" x14ac:dyDescent="0.35">
      <c r="A17" s="322"/>
      <c r="B17" s="3678" t="s">
        <v>110</v>
      </c>
      <c r="C17" s="3675">
        <v>8.2236842105263186</v>
      </c>
      <c r="D17" s="3675">
        <v>4.4453781512605035</v>
      </c>
      <c r="E17" s="3675">
        <v>5.1602663464415741</v>
      </c>
      <c r="F17" s="3675">
        <v>4.9720777012038164</v>
      </c>
      <c r="G17" s="3675" t="s">
        <v>2235</v>
      </c>
      <c r="H17" s="3675" t="s">
        <v>2235</v>
      </c>
      <c r="I17" s="3675" t="s">
        <v>2235</v>
      </c>
      <c r="J17" s="3675">
        <v>3.8273519020943625</v>
      </c>
      <c r="K17" s="3675" t="s">
        <v>2235</v>
      </c>
      <c r="L17" s="3675" t="s">
        <v>2235</v>
      </c>
      <c r="M17" s="3675">
        <v>4.7064029576142472</v>
      </c>
      <c r="N17" s="3675" t="str">
        <f>IFERROR(VLOOKUP($B17,'3.2.36'!$B$8:$G$47,6,FALSE),"")</f>
        <v/>
      </c>
      <c r="O17" s="3675">
        <f>IFERROR(VLOOKUP($B17,'3.2.37'!$B$8:$G$37,6,FALSE),"")</f>
        <v>2.5641025641025644E-2</v>
      </c>
      <c r="P17" s="3675" t="str">
        <f>IFERROR(VLOOKUP($B17,'3.2.38'!$B$8:$G$48,6,FALSE),"")</f>
        <v/>
      </c>
      <c r="Q17" s="3675" t="str">
        <f>IFERROR(VLOOKUP($B17,'3.2.39'!$B$8:$G$48,6,FALSE),"")</f>
        <v/>
      </c>
      <c r="R17" s="3674" t="str">
        <f>IFERROR(VLOOKUP($B17,'3.2.40'!$B$8:$G$51,6,FALSE),"")</f>
        <v/>
      </c>
      <c r="S17" s="1414"/>
    </row>
    <row r="18" spans="1:19" s="179" customFormat="1" ht="12" customHeight="1" x14ac:dyDescent="0.35">
      <c r="A18" s="322"/>
      <c r="B18" s="3678" t="s">
        <v>109</v>
      </c>
      <c r="C18" s="3675">
        <v>4.5789473684210522</v>
      </c>
      <c r="D18" s="3675">
        <v>4.2435897435897436</v>
      </c>
      <c r="E18" s="3675" t="s">
        <v>2235</v>
      </c>
      <c r="F18" s="3675" t="s">
        <v>2235</v>
      </c>
      <c r="G18" s="3675" t="s">
        <v>2235</v>
      </c>
      <c r="H18" s="3675" t="s">
        <v>2235</v>
      </c>
      <c r="I18" s="3675" t="s">
        <v>2235</v>
      </c>
      <c r="J18" s="3675">
        <v>2.105142283213961</v>
      </c>
      <c r="K18" s="3675" t="s">
        <v>2235</v>
      </c>
      <c r="L18" s="3675">
        <v>2.956521739130435</v>
      </c>
      <c r="M18" s="3675" t="s">
        <v>2235</v>
      </c>
      <c r="N18" s="3675" t="str">
        <f>IFERROR(VLOOKUP($B18,'3.2.36'!$B$8:$G$47,6,FALSE),"")</f>
        <v/>
      </c>
      <c r="O18" s="3675">
        <f>IFERROR(VLOOKUP($B18,'3.2.37'!$B$8:$G$37,6,FALSE),"")</f>
        <v>0</v>
      </c>
      <c r="P18" s="3675" t="str">
        <f>IFERROR(VLOOKUP($B18,'3.2.38'!$B$8:$G$48,6,FALSE),"")</f>
        <v/>
      </c>
      <c r="Q18" s="3675">
        <f>IFERROR(VLOOKUP($B18,'3.2.39'!$B$8:$G$48,6,FALSE),"")</f>
        <v>4.2797140493398382</v>
      </c>
      <c r="R18" s="3674" t="str">
        <f>IFERROR(VLOOKUP($B18,'3.2.40'!$B$8:$G$51,6,FALSE),"")</f>
        <v/>
      </c>
      <c r="S18" s="1414"/>
    </row>
    <row r="19" spans="1:19" s="179" customFormat="1" ht="12" customHeight="1" x14ac:dyDescent="0.35">
      <c r="A19" s="322"/>
      <c r="B19" s="3678" t="s">
        <v>108</v>
      </c>
      <c r="C19" s="3675">
        <v>5.0540540540540544</v>
      </c>
      <c r="D19" s="3675">
        <v>4.0217391304347823</v>
      </c>
      <c r="E19" s="3675" t="s">
        <v>2235</v>
      </c>
      <c r="F19" s="3675" t="s">
        <v>2235</v>
      </c>
      <c r="G19" s="3675" t="s">
        <v>2235</v>
      </c>
      <c r="H19" s="3675" t="s">
        <v>2235</v>
      </c>
      <c r="I19" s="3675" t="s">
        <v>2235</v>
      </c>
      <c r="J19" s="3675">
        <v>1.8193678654178849</v>
      </c>
      <c r="K19" s="3675" t="s">
        <v>2235</v>
      </c>
      <c r="L19" s="3675" t="s">
        <v>2235</v>
      </c>
      <c r="M19" s="3675" t="s">
        <v>2235</v>
      </c>
      <c r="N19" s="3675" t="str">
        <f>IFERROR(VLOOKUP($B19,'3.2.36'!$B$8:$G$47,6,FALSE),"")</f>
        <v/>
      </c>
      <c r="O19" s="3675">
        <f>IFERROR(VLOOKUP($B19,'3.2.37'!$B$8:$G$37,6,FALSE),"")</f>
        <v>0</v>
      </c>
      <c r="P19" s="3675" t="str">
        <f>IFERROR(VLOOKUP($B19,'3.2.38'!$B$8:$G$48,6,FALSE),"")</f>
        <v/>
      </c>
      <c r="Q19" s="3675">
        <f>IFERROR(VLOOKUP($B19,'3.2.39'!$B$8:$G$48,6,FALSE),"")</f>
        <v>5.2879424710086909</v>
      </c>
      <c r="R19" s="3674" t="str">
        <f>IFERROR(VLOOKUP($B19,'3.2.40'!$B$8:$G$51,6,FALSE),"")</f>
        <v/>
      </c>
      <c r="S19" s="1414"/>
    </row>
    <row r="20" spans="1:19" s="179" customFormat="1" ht="12" customHeight="1" x14ac:dyDescent="0.35">
      <c r="A20" s="322"/>
      <c r="B20" s="3678" t="s">
        <v>107</v>
      </c>
      <c r="C20" s="3675">
        <v>4.6728971962616832</v>
      </c>
      <c r="D20" s="3675">
        <v>4.2888888888888888</v>
      </c>
      <c r="E20" s="3675" t="s">
        <v>2235</v>
      </c>
      <c r="F20" s="3675" t="s">
        <v>2235</v>
      </c>
      <c r="G20" s="3675" t="s">
        <v>2235</v>
      </c>
      <c r="H20" s="3675">
        <v>1.5781539711239796</v>
      </c>
      <c r="I20" s="3675" t="s">
        <v>2235</v>
      </c>
      <c r="J20" s="3675">
        <v>2.4102064148693629</v>
      </c>
      <c r="K20" s="3675" t="s">
        <v>2235</v>
      </c>
      <c r="L20" s="3675">
        <v>2.8181818181818183</v>
      </c>
      <c r="M20" s="3675" t="s">
        <v>2235</v>
      </c>
      <c r="N20" s="3675" t="str">
        <f>IFERROR(VLOOKUP($B20,'3.2.36'!$B$8:$G$47,6,FALSE),"")</f>
        <v/>
      </c>
      <c r="O20" s="3675" t="str">
        <f>IFERROR(VLOOKUP($B20,'3.2.37'!$B$8:$G$37,6,FALSE),"")</f>
        <v/>
      </c>
      <c r="P20" s="3675" t="str">
        <f>IFERROR(VLOOKUP($B20,'3.2.38'!$B$8:$G$48,6,FALSE),"")</f>
        <v/>
      </c>
      <c r="Q20" s="3675" t="str">
        <f>IFERROR(VLOOKUP($B20,'3.2.39'!$B$8:$G$48,6,FALSE),"")</f>
        <v/>
      </c>
      <c r="R20" s="3674" t="str">
        <f>IFERROR(VLOOKUP($B20,'3.2.40'!$B$8:$G$51,6,FALSE),"")</f>
        <v/>
      </c>
      <c r="S20" s="1414"/>
    </row>
    <row r="21" spans="1:19" s="179" customFormat="1" ht="12" customHeight="1" x14ac:dyDescent="0.35">
      <c r="A21" s="322"/>
      <c r="B21" s="3678" t="s">
        <v>106</v>
      </c>
      <c r="C21" s="3675">
        <v>4.5875000000000004</v>
      </c>
      <c r="D21" s="3675">
        <v>5.7522123893805324</v>
      </c>
      <c r="E21" s="3675" t="s">
        <v>2235</v>
      </c>
      <c r="F21" s="3675" t="s">
        <v>2235</v>
      </c>
      <c r="G21" s="3675" t="s">
        <v>2235</v>
      </c>
      <c r="H21" s="3675">
        <v>2.4055462983618332</v>
      </c>
      <c r="I21" s="3675" t="s">
        <v>2235</v>
      </c>
      <c r="J21" s="3675">
        <v>4.125578305301973</v>
      </c>
      <c r="K21" s="3675" t="s">
        <v>2235</v>
      </c>
      <c r="L21" s="3675" t="s">
        <v>2235</v>
      </c>
      <c r="M21" s="3675" t="s">
        <v>2235</v>
      </c>
      <c r="N21" s="3675">
        <f>IFERROR(VLOOKUP($B21,'3.2.36'!$B$8:$G$47,6,FALSE),"")</f>
        <v>2.2416914483288539</v>
      </c>
      <c r="O21" s="3675">
        <f>IFERROR(VLOOKUP($B21,'3.2.37'!$B$8:$G$37,6,FALSE),"")</f>
        <v>3.8461538461538464E-2</v>
      </c>
      <c r="P21" s="3675" t="str">
        <f>IFERROR(VLOOKUP($B21,'3.2.38'!$B$8:$G$48,6,FALSE),"")</f>
        <v/>
      </c>
      <c r="Q21" s="3675" t="str">
        <f>IFERROR(VLOOKUP($B21,'3.2.39'!$B$8:$G$48,6,FALSE),"")</f>
        <v/>
      </c>
      <c r="R21" s="3674" t="str">
        <f>IFERROR(VLOOKUP($B21,'3.2.40'!$B$8:$G$51,6,FALSE),"")</f>
        <v/>
      </c>
      <c r="S21" s="1414"/>
    </row>
    <row r="22" spans="1:19" s="179" customFormat="1" ht="12" customHeight="1" x14ac:dyDescent="0.35">
      <c r="A22" s="322"/>
      <c r="B22" s="3678" t="s">
        <v>105</v>
      </c>
      <c r="C22" s="3675">
        <v>7.9861111111111134</v>
      </c>
      <c r="D22" s="3675">
        <v>8.3114754098360617</v>
      </c>
      <c r="E22" s="3675">
        <v>6.6190668547454052</v>
      </c>
      <c r="F22" s="3675">
        <v>9.3836560180585451</v>
      </c>
      <c r="G22" s="3675">
        <v>15.189081942813882</v>
      </c>
      <c r="H22" s="3675">
        <v>3.4471392055498051</v>
      </c>
      <c r="I22" s="3675" t="s">
        <v>2235</v>
      </c>
      <c r="J22" s="3675">
        <v>3.5082121701402986</v>
      </c>
      <c r="K22" s="3675" t="s">
        <v>2235</v>
      </c>
      <c r="L22" s="3675" t="s">
        <v>2235</v>
      </c>
      <c r="M22" s="3675" t="s">
        <v>2235</v>
      </c>
      <c r="N22" s="3675" t="str">
        <f>IFERROR(VLOOKUP($B22,'3.2.36'!$B$8:$G$47,6,FALSE),"")</f>
        <v/>
      </c>
      <c r="O22" s="3675">
        <f>IFERROR(VLOOKUP($B22,'3.2.37'!$B$8:$G$37,6,FALSE),"")</f>
        <v>2.1126760563380281E-2</v>
      </c>
      <c r="P22" s="3675" t="str">
        <f>IFERROR(VLOOKUP($B22,'3.2.38'!$B$8:$G$48,6,FALSE),"")</f>
        <v/>
      </c>
      <c r="Q22" s="3675">
        <f>IFERROR(VLOOKUP($B22,'3.2.39'!$B$8:$G$48,6,FALSE),"")</f>
        <v>3.0951349430391017</v>
      </c>
      <c r="R22" s="3674" t="str">
        <f>IFERROR(VLOOKUP($B22,'3.2.40'!$B$8:$G$51,6,FALSE),"")</f>
        <v/>
      </c>
      <c r="S22" s="1414"/>
    </row>
    <row r="23" spans="1:19" s="179" customFormat="1" ht="12" customHeight="1" x14ac:dyDescent="0.35">
      <c r="A23" s="322"/>
      <c r="B23" s="3678" t="s">
        <v>104</v>
      </c>
      <c r="C23" s="3675">
        <v>5.8157894736842115</v>
      </c>
      <c r="D23" s="3675">
        <v>5.9545454545454533</v>
      </c>
      <c r="E23" s="3675" t="s">
        <v>2235</v>
      </c>
      <c r="F23" s="3675" t="s">
        <v>2235</v>
      </c>
      <c r="G23" s="3675" t="s">
        <v>2235</v>
      </c>
      <c r="H23" s="3675" t="s">
        <v>2235</v>
      </c>
      <c r="I23" s="3675" t="s">
        <v>2235</v>
      </c>
      <c r="J23" s="3675">
        <v>6.4785253654124446</v>
      </c>
      <c r="K23" s="3675" t="s">
        <v>2235</v>
      </c>
      <c r="L23" s="3675" t="s">
        <v>2235</v>
      </c>
      <c r="M23" s="3675" t="s">
        <v>2235</v>
      </c>
      <c r="N23" s="3675" t="str">
        <f>IFERROR(VLOOKUP($B23,'3.2.36'!$B$8:$G$47,6,FALSE),"")</f>
        <v/>
      </c>
      <c r="O23" s="3675" t="str">
        <f>IFERROR(VLOOKUP($B23,'3.2.37'!$B$8:$G$37,6,FALSE),"")</f>
        <v/>
      </c>
      <c r="P23" s="3675" t="str">
        <f>IFERROR(VLOOKUP($B23,'3.2.38'!$B$8:$G$48,6,FALSE),"")</f>
        <v/>
      </c>
      <c r="Q23" s="3675" t="str">
        <f>IFERROR(VLOOKUP($B23,'3.2.39'!$B$8:$G$48,6,FALSE),"")</f>
        <v/>
      </c>
      <c r="R23" s="3674" t="str">
        <f>IFERROR(VLOOKUP($B23,'3.2.40'!$B$8:$G$51,6,FALSE),"")</f>
        <v/>
      </c>
      <c r="S23" s="1414"/>
    </row>
    <row r="24" spans="1:19" s="179" customFormat="1" ht="12" customHeight="1" x14ac:dyDescent="0.35">
      <c r="A24" s="322"/>
      <c r="B24" s="3678" t="s">
        <v>103</v>
      </c>
      <c r="C24" s="3675">
        <v>6.7407407407407414</v>
      </c>
      <c r="D24" s="3675">
        <v>6.5000000000000009</v>
      </c>
      <c r="E24" s="3675" t="s">
        <v>2235</v>
      </c>
      <c r="F24" s="3675" t="s">
        <v>2235</v>
      </c>
      <c r="G24" s="3675" t="s">
        <v>2235</v>
      </c>
      <c r="H24" s="3675" t="s">
        <v>2235</v>
      </c>
      <c r="I24" s="3675" t="s">
        <v>2235</v>
      </c>
      <c r="J24" s="3675" t="s">
        <v>2235</v>
      </c>
      <c r="K24" s="3675" t="s">
        <v>2235</v>
      </c>
      <c r="L24" s="3675" t="s">
        <v>2235</v>
      </c>
      <c r="M24" s="3675" t="s">
        <v>2235</v>
      </c>
      <c r="N24" s="3675" t="str">
        <f>IFERROR(VLOOKUP($B24,'3.2.36'!$B$8:$G$47,6,FALSE),"")</f>
        <v/>
      </c>
      <c r="O24" s="3675" t="str">
        <f>IFERROR(VLOOKUP($B24,'3.2.37'!$B$8:$G$37,6,FALSE),"")</f>
        <v/>
      </c>
      <c r="P24" s="3675" t="str">
        <f>IFERROR(VLOOKUP($B24,'3.2.38'!$B$8:$G$48,6,FALSE),"")</f>
        <v/>
      </c>
      <c r="Q24" s="3675" t="str">
        <f>IFERROR(VLOOKUP($B24,'3.2.39'!$B$8:$G$48,6,FALSE),"")</f>
        <v/>
      </c>
      <c r="R24" s="3674" t="str">
        <f>IFERROR(VLOOKUP($B24,'3.2.40'!$B$8:$G$51,6,FALSE),"")</f>
        <v/>
      </c>
      <c r="S24" s="1414"/>
    </row>
    <row r="25" spans="1:19" s="179" customFormat="1" ht="12" customHeight="1" x14ac:dyDescent="0.35">
      <c r="A25" s="322"/>
      <c r="B25" s="3678" t="s">
        <v>102</v>
      </c>
      <c r="C25" s="3675">
        <v>5.4500000000000011</v>
      </c>
      <c r="D25" s="3675">
        <v>3.4285714285714284</v>
      </c>
      <c r="E25" s="3675" t="s">
        <v>2235</v>
      </c>
      <c r="F25" s="3675" t="s">
        <v>2235</v>
      </c>
      <c r="G25" s="3675" t="s">
        <v>2235</v>
      </c>
      <c r="H25" s="3675" t="s">
        <v>2235</v>
      </c>
      <c r="I25" s="3675" t="s">
        <v>2235</v>
      </c>
      <c r="J25" s="3675">
        <v>3.0115784287245932</v>
      </c>
      <c r="K25" s="3675" t="s">
        <v>2235</v>
      </c>
      <c r="L25" s="3675" t="s">
        <v>2235</v>
      </c>
      <c r="M25" s="3675" t="s">
        <v>2235</v>
      </c>
      <c r="N25" s="3675" t="str">
        <f>IFERROR(VLOOKUP($B25,'3.2.36'!$B$8:$G$47,6,FALSE),"")</f>
        <v/>
      </c>
      <c r="O25" s="3675" t="str">
        <f>IFERROR(VLOOKUP($B25,'3.2.37'!$B$8:$G$37,6,FALSE),"")</f>
        <v/>
      </c>
      <c r="P25" s="3675" t="str">
        <f>IFERROR(VLOOKUP($B25,'3.2.38'!$B$8:$G$48,6,FALSE),"")</f>
        <v/>
      </c>
      <c r="Q25" s="3675" t="str">
        <f>IFERROR(VLOOKUP($B25,'3.2.39'!$B$8:$G$48,6,FALSE),"")</f>
        <v/>
      </c>
      <c r="R25" s="3674" t="str">
        <f>IFERROR(VLOOKUP($B25,'3.2.40'!$B$8:$G$51,6,FALSE),"")</f>
        <v/>
      </c>
      <c r="S25" s="1414"/>
    </row>
    <row r="26" spans="1:19" s="179" customFormat="1" ht="12" customHeight="1" x14ac:dyDescent="0.35">
      <c r="A26" s="322"/>
      <c r="B26" s="3678" t="s">
        <v>101</v>
      </c>
      <c r="C26" s="3675">
        <v>6.4827586206896548</v>
      </c>
      <c r="D26" s="3675">
        <v>6.3333333333333348</v>
      </c>
      <c r="E26" s="3675" t="s">
        <v>2235</v>
      </c>
      <c r="F26" s="3675" t="s">
        <v>2235</v>
      </c>
      <c r="G26" s="3675" t="s">
        <v>2235</v>
      </c>
      <c r="H26" s="3675" t="s">
        <v>2235</v>
      </c>
      <c r="I26" s="3675" t="s">
        <v>2235</v>
      </c>
      <c r="J26" s="3675" t="s">
        <v>2235</v>
      </c>
      <c r="K26" s="3675" t="s">
        <v>2235</v>
      </c>
      <c r="L26" s="3675" t="s">
        <v>2235</v>
      </c>
      <c r="M26" s="3675" t="s">
        <v>2235</v>
      </c>
      <c r="N26" s="3675" t="str">
        <f>IFERROR(VLOOKUP($B26,'3.2.36'!$B$8:$G$47,6,FALSE),"")</f>
        <v/>
      </c>
      <c r="O26" s="3675" t="str">
        <f>IFERROR(VLOOKUP($B26,'3.2.37'!$B$8:$G$37,6,FALSE),"")</f>
        <v/>
      </c>
      <c r="P26" s="3675" t="str">
        <f>IFERROR(VLOOKUP($B26,'3.2.38'!$B$8:$G$48,6,FALSE),"")</f>
        <v/>
      </c>
      <c r="Q26" s="3675" t="str">
        <f>IFERROR(VLOOKUP($B26,'3.2.39'!$B$8:$G$48,6,FALSE),"")</f>
        <v/>
      </c>
      <c r="R26" s="3674" t="str">
        <f>IFERROR(VLOOKUP($B26,'3.2.40'!$B$8:$G$51,6,FALSE),"")</f>
        <v/>
      </c>
      <c r="S26" s="1414"/>
    </row>
    <row r="27" spans="1:19" s="179" customFormat="1" ht="12" customHeight="1" x14ac:dyDescent="0.35">
      <c r="A27" s="322"/>
      <c r="B27" s="3679" t="s">
        <v>100</v>
      </c>
      <c r="C27" s="3675">
        <v>3.8</v>
      </c>
      <c r="D27" s="3675">
        <v>4.5999999999999996</v>
      </c>
      <c r="E27" s="3675" t="s">
        <v>2235</v>
      </c>
      <c r="F27" s="3675" t="s">
        <v>2235</v>
      </c>
      <c r="G27" s="3675" t="s">
        <v>2235</v>
      </c>
      <c r="H27" s="3675" t="s">
        <v>2235</v>
      </c>
      <c r="I27" s="3675" t="s">
        <v>2235</v>
      </c>
      <c r="J27" s="3675" t="s">
        <v>2235</v>
      </c>
      <c r="K27" s="3675" t="s">
        <v>2235</v>
      </c>
      <c r="L27" s="3675" t="s">
        <v>2235</v>
      </c>
      <c r="M27" s="3675" t="s">
        <v>2235</v>
      </c>
      <c r="N27" s="3675" t="str">
        <f>IFERROR(VLOOKUP($B27,'3.2.36'!$B$8:$G$47,6,FALSE),"")</f>
        <v/>
      </c>
      <c r="O27" s="3675" t="str">
        <f>IFERROR(VLOOKUP($B27,'3.2.37'!$B$8:$G$37,6,FALSE),"")</f>
        <v/>
      </c>
      <c r="P27" s="3675" t="str">
        <f>IFERROR(VLOOKUP($B27,'3.2.38'!$B$8:$G$48,6,FALSE),"")</f>
        <v/>
      </c>
      <c r="Q27" s="3675" t="str">
        <f>IFERROR(VLOOKUP($B27,'3.2.39'!$B$8:$G$48,6,FALSE),"")</f>
        <v/>
      </c>
      <c r="R27" s="3674" t="str">
        <f>IFERROR(VLOOKUP($B27,'3.2.40'!$B$8:$G$51,6,FALSE),"")</f>
        <v/>
      </c>
      <c r="S27" s="1414"/>
    </row>
    <row r="28" spans="1:19" s="179" customFormat="1" ht="12" customHeight="1" x14ac:dyDescent="0.35">
      <c r="A28" s="322"/>
      <c r="B28" s="3679" t="s">
        <v>99</v>
      </c>
      <c r="C28" s="3675">
        <v>6.9</v>
      </c>
      <c r="D28" s="3675">
        <v>4.8</v>
      </c>
      <c r="E28" s="3675" t="s">
        <v>2235</v>
      </c>
      <c r="F28" s="3675">
        <v>8.5689997037304799</v>
      </c>
      <c r="G28" s="3675" t="s">
        <v>2235</v>
      </c>
      <c r="H28" s="3675" t="s">
        <v>2235</v>
      </c>
      <c r="I28" s="3675" t="s">
        <v>2235</v>
      </c>
      <c r="J28" s="3675">
        <v>2.5543144520146814</v>
      </c>
      <c r="K28" s="3675" t="s">
        <v>2235</v>
      </c>
      <c r="L28" s="3675">
        <v>2.74074074074074</v>
      </c>
      <c r="M28" s="3675" t="s">
        <v>2235</v>
      </c>
      <c r="N28" s="3675">
        <f>IFERROR(VLOOKUP($B28,'3.2.36'!$B$8:$G$47,6,FALSE),"")</f>
        <v>12.5456519226104</v>
      </c>
      <c r="O28" s="3675">
        <f>IFERROR(VLOOKUP($B28,'3.2.37'!$B$8:$G$37,6,FALSE),"")</f>
        <v>0</v>
      </c>
      <c r="P28" s="3675" t="str">
        <f>IFERROR(VLOOKUP($B28,'3.2.38'!$B$8:$G$48,6,FALSE),"")</f>
        <v/>
      </c>
      <c r="Q28" s="3675">
        <f>IFERROR(VLOOKUP($B28,'3.2.39'!$B$8:$G$48,6,FALSE),"")</f>
        <v>4.2990583716590463</v>
      </c>
      <c r="R28" s="3674" t="str">
        <f>IFERROR(VLOOKUP($B28,'3.2.40'!$B$8:$G$51,6,FALSE),"")</f>
        <v/>
      </c>
      <c r="S28" s="1414"/>
    </row>
    <row r="29" spans="1:19" s="179" customFormat="1" ht="12" customHeight="1" thickBot="1" x14ac:dyDescent="0.4">
      <c r="A29" s="379"/>
      <c r="B29" s="1416" t="s">
        <v>59</v>
      </c>
      <c r="C29" s="1407">
        <v>6.0283451438099069</v>
      </c>
      <c r="D29" s="1407">
        <v>5.7338684779253031</v>
      </c>
      <c r="E29" s="1407">
        <v>4.5380368122040178</v>
      </c>
      <c r="F29" s="1407">
        <v>8.8727333952957146</v>
      </c>
      <c r="G29" s="1407">
        <v>9.7759606762704738</v>
      </c>
      <c r="H29" s="1407">
        <v>2.589276462426422</v>
      </c>
      <c r="I29" s="1407">
        <v>11.144999999999996</v>
      </c>
      <c r="J29" s="1407">
        <v>3.1884036214883551</v>
      </c>
      <c r="K29" s="1407">
        <v>5.6562499999999982</v>
      </c>
      <c r="L29" s="1407">
        <v>2.6072351421188622</v>
      </c>
      <c r="M29" s="1407">
        <v>6.8306617302522357</v>
      </c>
      <c r="N29" s="1407">
        <f>IFERROR(VLOOKUP($B29,'3.2.36'!$B$8:$G$47,6,FALSE),"")</f>
        <v>6.4810723423680852</v>
      </c>
      <c r="O29" s="1407">
        <f>IFERROR(VLOOKUP($B29,'3.2.37'!$B$8:$G$37,6,FALSE),"")</f>
        <v>9.3749999999999997E-3</v>
      </c>
      <c r="P29" s="1407">
        <f>IFERROR(VLOOKUP($B29,'3.2.38'!$B$8:$G$48,6,FALSE),"")</f>
        <v>2.1162790697674412</v>
      </c>
      <c r="Q29" s="1407">
        <f>IFERROR(VLOOKUP($B29,'3.2.39'!$B$8:$G$48,6,FALSE),"")</f>
        <v>3.4509831876951114</v>
      </c>
      <c r="R29" s="1230">
        <f>IFERROR(VLOOKUP($B29,'3.2.40'!$B$8:$G$51,6,FALSE),"")</f>
        <v>6.7904982129967202</v>
      </c>
      <c r="S29" s="1414"/>
    </row>
    <row r="30" spans="1:19" s="179" customFormat="1" ht="12" customHeight="1" x14ac:dyDescent="0.35">
      <c r="A30" s="317" t="s">
        <v>98</v>
      </c>
      <c r="B30" s="1304" t="s">
        <v>97</v>
      </c>
      <c r="C30" s="1415">
        <v>6.596327683615832</v>
      </c>
      <c r="D30" s="1415">
        <v>5.2696272799365591</v>
      </c>
      <c r="E30" s="1415">
        <v>2.4075294936628286</v>
      </c>
      <c r="F30" s="1415">
        <v>6.4140762583135187</v>
      </c>
      <c r="G30" s="1415">
        <v>3.071327367790381</v>
      </c>
      <c r="H30" s="1415">
        <v>1.5927158087712683</v>
      </c>
      <c r="I30" s="1415">
        <v>7.0530303030303019</v>
      </c>
      <c r="J30" s="1415">
        <v>2.73253127793599</v>
      </c>
      <c r="K30" s="1415" t="s">
        <v>2235</v>
      </c>
      <c r="L30" s="1415">
        <v>2.8924050632911396</v>
      </c>
      <c r="M30" s="1415">
        <v>4.188973446449153</v>
      </c>
      <c r="N30" s="1415">
        <f>IFERROR(VLOOKUP($B30,'3.2.36'!$B$8:$G$47,6,FALSE),"")</f>
        <v>2.3117117349899972</v>
      </c>
      <c r="O30" s="1415">
        <f>IFERROR(VLOOKUP($B30,'3.2.37'!$B$8:$G$37,6,FALSE),"")</f>
        <v>5.8754406580493537E-3</v>
      </c>
      <c r="P30" s="1415">
        <f>IFERROR(VLOOKUP($B30,'3.2.38'!$B$8:$G$48,6,FALSE),"")</f>
        <v>2.1818181818181821</v>
      </c>
      <c r="Q30" s="1415">
        <f>IFERROR(VLOOKUP($B30,'3.2.39'!$B$8:$G$48,6,FALSE),"")</f>
        <v>5.5156600939594966</v>
      </c>
      <c r="R30" s="1232">
        <f>IFERROR(VLOOKUP($B30,'3.2.40'!$B$8:$G$51,6,FALSE),"")</f>
        <v>21.809855890307794</v>
      </c>
      <c r="S30" s="1414"/>
    </row>
    <row r="31" spans="1:19" s="179" customFormat="1" ht="12" customHeight="1" x14ac:dyDescent="0.35">
      <c r="A31" s="78" t="s">
        <v>96</v>
      </c>
      <c r="B31" s="3678" t="s">
        <v>95</v>
      </c>
      <c r="C31" s="3675">
        <v>7.6073619631901828</v>
      </c>
      <c r="D31" s="3675">
        <v>6.5730337078651653</v>
      </c>
      <c r="E31" s="3675">
        <v>2.9113631107973901</v>
      </c>
      <c r="F31" s="3675">
        <v>5.6792970204077768</v>
      </c>
      <c r="G31" s="3675">
        <v>4.7498544141601995</v>
      </c>
      <c r="H31" s="3675">
        <v>1.5388019155249033</v>
      </c>
      <c r="I31" s="3675" t="s">
        <v>2235</v>
      </c>
      <c r="J31" s="3675">
        <v>2.9768949764647914</v>
      </c>
      <c r="K31" s="3675" t="s">
        <v>2235</v>
      </c>
      <c r="L31" s="3675">
        <v>4.3125</v>
      </c>
      <c r="M31" s="3675">
        <v>3.8703831824611412</v>
      </c>
      <c r="N31" s="3675">
        <f>IFERROR(VLOOKUP($B31,'3.2.36'!$B$8:$G$47,6,FALSE),"")</f>
        <v>4.2413545590026311</v>
      </c>
      <c r="O31" s="3675">
        <f>IFERROR(VLOOKUP($B31,'3.2.37'!$B$8:$G$37,6,FALSE),"")</f>
        <v>8.2644628099173556E-3</v>
      </c>
      <c r="P31" s="3675" t="str">
        <f>IFERROR(VLOOKUP($B31,'3.2.38'!$B$8:$G$48,6,FALSE),"")</f>
        <v/>
      </c>
      <c r="Q31" s="3675">
        <f>IFERROR(VLOOKUP($B31,'3.2.39'!$B$8:$G$48,6,FALSE),"")</f>
        <v>4.4690291623644116</v>
      </c>
      <c r="R31" s="3674" t="str">
        <f>IFERROR(VLOOKUP($B31,'3.2.40'!$B$8:$G$51,6,FALSE),"")</f>
        <v/>
      </c>
      <c r="S31" s="1414"/>
    </row>
    <row r="32" spans="1:19" s="179" customFormat="1" ht="12" customHeight="1" x14ac:dyDescent="0.35">
      <c r="A32" s="535"/>
      <c r="B32" s="3499" t="s">
        <v>94</v>
      </c>
      <c r="C32" s="3675">
        <v>8.0487804878048799</v>
      </c>
      <c r="D32" s="3675">
        <v>4.5058823529411764</v>
      </c>
      <c r="E32" s="3675" t="s">
        <v>2235</v>
      </c>
      <c r="F32" s="3675" t="s">
        <v>2235</v>
      </c>
      <c r="G32" s="3675" t="s">
        <v>2235</v>
      </c>
      <c r="H32" s="3675">
        <v>2.0146920640058652</v>
      </c>
      <c r="I32" s="3675" t="s">
        <v>2235</v>
      </c>
      <c r="J32" s="3675">
        <v>3.3582437578015765</v>
      </c>
      <c r="K32" s="3675" t="s">
        <v>2235</v>
      </c>
      <c r="L32" s="3675">
        <v>2.7272727272727275</v>
      </c>
      <c r="M32" s="3675" t="s">
        <v>2235</v>
      </c>
      <c r="N32" s="3675" t="str">
        <f>IFERROR(VLOOKUP($B32,'3.2.36'!$B$8:$G$47,6,FALSE),"")</f>
        <v/>
      </c>
      <c r="O32" s="3675" t="str">
        <f>IFERROR(VLOOKUP($B32,'3.2.37'!$B$8:$G$37,6,FALSE),"")</f>
        <v/>
      </c>
      <c r="P32" s="3675" t="str">
        <f>IFERROR(VLOOKUP($B32,'3.2.38'!$B$8:$G$48,6,FALSE),"")</f>
        <v/>
      </c>
      <c r="Q32" s="3675">
        <f>IFERROR(VLOOKUP($B32,'3.2.39'!$B$8:$G$48,6,FALSE),"")</f>
        <v>3.1642575100229036</v>
      </c>
      <c r="R32" s="3674" t="str">
        <f>IFERROR(VLOOKUP($B32,'3.2.40'!$B$8:$G$51,6,FALSE),"")</f>
        <v/>
      </c>
      <c r="S32" s="1414"/>
    </row>
    <row r="33" spans="1:19" s="179" customFormat="1" ht="12" customHeight="1" thickBot="1" x14ac:dyDescent="0.4">
      <c r="A33" s="318"/>
      <c r="B33" s="742" t="s">
        <v>59</v>
      </c>
      <c r="C33" s="1407">
        <v>6.7</v>
      </c>
      <c r="D33" s="1407">
        <v>5.4</v>
      </c>
      <c r="E33" s="1407">
        <v>2.5</v>
      </c>
      <c r="F33" s="1407">
        <v>7.2</v>
      </c>
      <c r="G33" s="1407">
        <v>3.1</v>
      </c>
      <c r="H33" s="1407">
        <v>1.7</v>
      </c>
      <c r="I33" s="1407">
        <v>7.1</v>
      </c>
      <c r="J33" s="1407">
        <v>2.8</v>
      </c>
      <c r="K33" s="1407">
        <v>2.9</v>
      </c>
      <c r="L33" s="1407">
        <v>3.1</v>
      </c>
      <c r="M33" s="1407">
        <v>4.2</v>
      </c>
      <c r="N33" s="1407">
        <v>2.5</v>
      </c>
      <c r="O33" s="1407">
        <v>10.199999999999999</v>
      </c>
      <c r="P33" s="1407">
        <v>2.2000000000000002</v>
      </c>
      <c r="Q33" s="1407">
        <v>5.3</v>
      </c>
      <c r="R33" s="1230">
        <v>23</v>
      </c>
      <c r="S33" s="1414"/>
    </row>
    <row r="34" spans="1:19" s="179" customFormat="1" ht="12" customHeight="1" thickBot="1" x14ac:dyDescent="0.4">
      <c r="A34" s="535" t="s">
        <v>93</v>
      </c>
      <c r="B34" s="352" t="s">
        <v>59</v>
      </c>
      <c r="C34" s="3680">
        <v>5</v>
      </c>
      <c r="D34" s="3680">
        <v>2.2000000000000002</v>
      </c>
      <c r="E34" s="3680"/>
      <c r="F34" s="3680"/>
      <c r="G34" s="3680"/>
      <c r="H34" s="3680"/>
      <c r="I34" s="3680"/>
      <c r="J34" s="3680">
        <v>2.2999999999999998</v>
      </c>
      <c r="K34" s="3680"/>
      <c r="L34" s="3680"/>
      <c r="M34" s="3680"/>
      <c r="N34" s="3680"/>
      <c r="O34" s="3680"/>
      <c r="P34" s="3680"/>
      <c r="Q34" s="3680"/>
      <c r="R34" s="1253"/>
      <c r="S34" s="1414"/>
    </row>
    <row r="35" spans="1:19" s="179" customFormat="1" ht="12" customHeight="1" x14ac:dyDescent="0.35">
      <c r="A35" s="317" t="s">
        <v>92</v>
      </c>
      <c r="B35" s="1304" t="s">
        <v>91</v>
      </c>
      <c r="C35" s="1415">
        <v>5.9436619718309869</v>
      </c>
      <c r="D35" s="1415">
        <v>3.7669902912621351</v>
      </c>
      <c r="E35" s="1415">
        <v>2.5263011378181264</v>
      </c>
      <c r="F35" s="1415">
        <v>3.1227995247645066</v>
      </c>
      <c r="G35" s="1415">
        <v>4.6694347786257842</v>
      </c>
      <c r="H35" s="1415">
        <v>1.3753514125825235</v>
      </c>
      <c r="I35" s="1415" t="s">
        <v>2235</v>
      </c>
      <c r="J35" s="1415">
        <v>2.2078549734287054</v>
      </c>
      <c r="K35" s="1415" t="s">
        <v>2235</v>
      </c>
      <c r="L35" s="1415" t="s">
        <v>2235</v>
      </c>
      <c r="M35" s="1415">
        <v>3.1203213074237199</v>
      </c>
      <c r="N35" s="1415">
        <f>IFERROR(VLOOKUP($B35,'3.2.36'!$B$8:$G$47,6,FALSE),"")</f>
        <v>2.9664087908990577</v>
      </c>
      <c r="O35" s="1415">
        <f>IFERROR(VLOOKUP($B35,'3.2.37'!$B$8:$G$37,6,FALSE),"")</f>
        <v>0</v>
      </c>
      <c r="P35" s="1415" t="str">
        <f>IFERROR(VLOOKUP($B35,'3.2.38'!$B$8:$G$48,6,FALSE),"")</f>
        <v/>
      </c>
      <c r="Q35" s="1415">
        <f>IFERROR(VLOOKUP($B35,'3.2.39'!$B$8:$G$48,6,FALSE),"")</f>
        <v>1.6795023417518362</v>
      </c>
      <c r="R35" s="1232" t="str">
        <f>IFERROR(VLOOKUP($B35,'3.2.40'!$B$8:$G$51,6,FALSE),"")</f>
        <v/>
      </c>
      <c r="S35" s="1414"/>
    </row>
    <row r="36" spans="1:19" s="179" customFormat="1" ht="12" customHeight="1" x14ac:dyDescent="0.35">
      <c r="A36" s="78" t="s">
        <v>205</v>
      </c>
      <c r="B36" s="3678" t="s">
        <v>89</v>
      </c>
      <c r="C36" s="3675">
        <v>6.2244897959183625</v>
      </c>
      <c r="D36" s="3675">
        <v>2.5967741935483861</v>
      </c>
      <c r="E36" s="3675">
        <v>3.0548879083950551</v>
      </c>
      <c r="F36" s="3675" t="s">
        <v>2235</v>
      </c>
      <c r="G36" s="3675" t="s">
        <v>2235</v>
      </c>
      <c r="H36" s="3675">
        <v>1.3504326937527813</v>
      </c>
      <c r="I36" s="3675" t="s">
        <v>2235</v>
      </c>
      <c r="J36" s="3675">
        <v>2.3323169441148637</v>
      </c>
      <c r="K36" s="3675" t="s">
        <v>2235</v>
      </c>
      <c r="L36" s="3675">
        <v>2.2884615384615383</v>
      </c>
      <c r="M36" s="3675" t="s">
        <v>2235</v>
      </c>
      <c r="N36" s="3675">
        <f>IFERROR(VLOOKUP($B36,'3.2.36'!$B$8:$G$47,6,FALSE),"")</f>
        <v>4.9993542599230008</v>
      </c>
      <c r="O36" s="3675" t="str">
        <f>IFERROR(VLOOKUP($B36,'3.2.37'!$B$8:$G$37,6,FALSE),"")</f>
        <v/>
      </c>
      <c r="P36" s="3675" t="str">
        <f>IFERROR(VLOOKUP($B36,'3.2.38'!$B$8:$G$48,6,FALSE),"")</f>
        <v/>
      </c>
      <c r="Q36" s="3675">
        <f>IFERROR(VLOOKUP($B36,'3.2.39'!$B$8:$G$48,6,FALSE),"")</f>
        <v>3.1386379517585459</v>
      </c>
      <c r="R36" s="3674" t="str">
        <f>IFERROR(VLOOKUP($B36,'3.2.40'!$B$8:$G$51,6,FALSE),"")</f>
        <v/>
      </c>
      <c r="S36" s="1414"/>
    </row>
    <row r="37" spans="1:19" s="179" customFormat="1" ht="12" customHeight="1" x14ac:dyDescent="0.35">
      <c r="A37" s="78"/>
      <c r="B37" s="3678" t="s">
        <v>87</v>
      </c>
      <c r="C37" s="3675">
        <v>4.9500000000000011</v>
      </c>
      <c r="D37" s="3675">
        <v>4.8333333333333321</v>
      </c>
      <c r="E37" s="3675" t="s">
        <v>2235</v>
      </c>
      <c r="F37" s="3675" t="s">
        <v>2235</v>
      </c>
      <c r="G37" s="3675" t="s">
        <v>2235</v>
      </c>
      <c r="H37" s="3675" t="s">
        <v>2235</v>
      </c>
      <c r="I37" s="3675" t="s">
        <v>2235</v>
      </c>
      <c r="J37" s="3675">
        <v>2.7035176059945116</v>
      </c>
      <c r="K37" s="3675" t="s">
        <v>2235</v>
      </c>
      <c r="L37" s="3675" t="s">
        <v>2235</v>
      </c>
      <c r="M37" s="3675" t="s">
        <v>2235</v>
      </c>
      <c r="N37" s="3675" t="str">
        <f>IFERROR(VLOOKUP($B37,'3.2.36'!$B$8:$G$47,6,FALSE),"")</f>
        <v/>
      </c>
      <c r="O37" s="3675" t="str">
        <f>IFERROR(VLOOKUP($B37,'3.2.37'!$B$8:$G$37,6,FALSE),"")</f>
        <v/>
      </c>
      <c r="P37" s="3675" t="str">
        <f>IFERROR(VLOOKUP($B37,'3.2.38'!$B$8:$G$48,6,FALSE),"")</f>
        <v/>
      </c>
      <c r="Q37" s="3675" t="str">
        <f>IFERROR(VLOOKUP($B37,'3.2.39'!$B$8:$G$48,6,FALSE),"")</f>
        <v/>
      </c>
      <c r="R37" s="3674" t="str">
        <f>IFERROR(VLOOKUP($B37,'3.2.40'!$B$8:$G$51,6,FALSE),"")</f>
        <v/>
      </c>
      <c r="S37" s="1414"/>
    </row>
    <row r="38" spans="1:19" s="179" customFormat="1" ht="12" customHeight="1" x14ac:dyDescent="0.35">
      <c r="A38" s="535"/>
      <c r="B38" s="3679" t="s">
        <v>86</v>
      </c>
      <c r="C38" s="3675">
        <v>6.1785714285714288</v>
      </c>
      <c r="D38" s="3675">
        <v>5.7142857142857135</v>
      </c>
      <c r="E38" s="3675" t="s">
        <v>2235</v>
      </c>
      <c r="F38" s="3675" t="s">
        <v>2235</v>
      </c>
      <c r="G38" s="3675" t="s">
        <v>2235</v>
      </c>
      <c r="H38" s="3675" t="s">
        <v>2235</v>
      </c>
      <c r="I38" s="3675" t="s">
        <v>2235</v>
      </c>
      <c r="J38" s="3675">
        <v>2.524987268483609</v>
      </c>
      <c r="K38" s="3675" t="s">
        <v>2235</v>
      </c>
      <c r="L38" s="3675" t="s">
        <v>2235</v>
      </c>
      <c r="M38" s="3675" t="s">
        <v>2235</v>
      </c>
      <c r="N38" s="3675" t="str">
        <f>IFERROR(VLOOKUP($B38,'3.2.36'!$B$8:$G$47,6,FALSE),"")</f>
        <v/>
      </c>
      <c r="O38" s="3675" t="str">
        <f>IFERROR(VLOOKUP($B38,'3.2.37'!$B$8:$G$37,6,FALSE),"")</f>
        <v/>
      </c>
      <c r="P38" s="3675" t="str">
        <f>IFERROR(VLOOKUP($B38,'3.2.38'!$B$8:$G$48,6,FALSE),"")</f>
        <v/>
      </c>
      <c r="Q38" s="3675" t="str">
        <f>IFERROR(VLOOKUP($B38,'3.2.39'!$B$8:$G$48,6,FALSE),"")</f>
        <v/>
      </c>
      <c r="R38" s="3674" t="str">
        <f>IFERROR(VLOOKUP($B38,'3.2.40'!$B$8:$G$51,6,FALSE),"")</f>
        <v/>
      </c>
      <c r="S38" s="1414"/>
    </row>
    <row r="39" spans="1:19" s="179" customFormat="1" ht="12" customHeight="1" thickBot="1" x14ac:dyDescent="0.4">
      <c r="A39" s="313"/>
      <c r="B39" s="3132" t="s">
        <v>59</v>
      </c>
      <c r="C39" s="1407">
        <v>6.2</v>
      </c>
      <c r="D39" s="1407">
        <v>3.6</v>
      </c>
      <c r="E39" s="1407">
        <v>3.8</v>
      </c>
      <c r="F39" s="1407">
        <v>4.5</v>
      </c>
      <c r="G39" s="1407">
        <v>4.0999999999999996</v>
      </c>
      <c r="H39" s="1407">
        <v>1.4</v>
      </c>
      <c r="I39" s="1407">
        <v>6.6</v>
      </c>
      <c r="J39" s="1407">
        <v>2.5</v>
      </c>
      <c r="K39" s="1407">
        <v>2.2999999999999998</v>
      </c>
      <c r="L39" s="1407">
        <v>2.4</v>
      </c>
      <c r="M39" s="1407">
        <v>3</v>
      </c>
      <c r="N39" s="1407">
        <v>3.7</v>
      </c>
      <c r="O39" s="1407">
        <v>11.2</v>
      </c>
      <c r="P39" s="1407"/>
      <c r="Q39" s="1407">
        <v>2.5</v>
      </c>
      <c r="R39" s="1230"/>
      <c r="S39" s="1414"/>
    </row>
    <row r="40" spans="1:19" s="179" customFormat="1" ht="12" customHeight="1" x14ac:dyDescent="0.35">
      <c r="A40" s="322" t="s">
        <v>85</v>
      </c>
      <c r="B40" s="1304" t="s">
        <v>84</v>
      </c>
      <c r="C40" s="1415">
        <v>4.0999999999999996</v>
      </c>
      <c r="D40" s="1415">
        <v>7.2</v>
      </c>
      <c r="E40" s="1415">
        <v>1.8</v>
      </c>
      <c r="F40" s="3675">
        <v>3.1496901660635572</v>
      </c>
      <c r="G40" s="1415" t="s">
        <v>2235</v>
      </c>
      <c r="H40" s="3675">
        <v>1.2269169528235031</v>
      </c>
      <c r="I40" s="1415" t="s">
        <v>2235</v>
      </c>
      <c r="J40" s="3675">
        <v>2.0417234963290336</v>
      </c>
      <c r="K40" s="1415" t="s">
        <v>2235</v>
      </c>
      <c r="L40" s="3675">
        <v>1.5499999999999998</v>
      </c>
      <c r="M40" s="3675">
        <v>4.3191356244405883</v>
      </c>
      <c r="N40" s="1415" t="str">
        <f>IFERROR(VLOOKUP($B40,'3.2.36'!$B$8:$G$47,6,FALSE),"")</f>
        <v/>
      </c>
      <c r="O40" s="1415" t="str">
        <f>IFERROR(VLOOKUP($B40,'3.2.37'!$B$8:$G$37,6,FALSE),"")</f>
        <v/>
      </c>
      <c r="P40" s="1415" t="str">
        <f>IFERROR(VLOOKUP($B40,'3.2.38'!$B$8:$G$48,6,FALSE),"")</f>
        <v/>
      </c>
      <c r="Q40" s="1415" t="str">
        <f>IFERROR(VLOOKUP($B40,'3.2.39'!$B$8:$G$48,6,FALSE),"")</f>
        <v/>
      </c>
      <c r="R40" s="1232" t="str">
        <f>IFERROR(VLOOKUP($B40,'3.2.40'!$B$8:$G$51,6,FALSE),"")</f>
        <v/>
      </c>
      <c r="S40" s="1414"/>
    </row>
    <row r="41" spans="1:19" s="179" customFormat="1" ht="12" customHeight="1" x14ac:dyDescent="0.35">
      <c r="A41" s="92" t="s">
        <v>83</v>
      </c>
      <c r="B41" s="3678" t="s">
        <v>82</v>
      </c>
      <c r="C41" s="3675">
        <v>4.4999999999999991</v>
      </c>
      <c r="D41" s="3675">
        <v>3.9999999999999996</v>
      </c>
      <c r="E41" s="3675" t="s">
        <v>2235</v>
      </c>
      <c r="F41" s="3675" t="s">
        <v>2235</v>
      </c>
      <c r="G41" s="3675" t="s">
        <v>2235</v>
      </c>
      <c r="H41" s="3675" t="s">
        <v>2235</v>
      </c>
      <c r="I41" s="3675" t="s">
        <v>2235</v>
      </c>
      <c r="J41" s="3675" t="s">
        <v>2235</v>
      </c>
      <c r="K41" s="3675" t="s">
        <v>2235</v>
      </c>
      <c r="L41" s="3675" t="s">
        <v>2235</v>
      </c>
      <c r="M41" s="3675" t="s">
        <v>2235</v>
      </c>
      <c r="N41" s="3675" t="str">
        <f>IFERROR(VLOOKUP($B41,'3.2.36'!$B$8:$G$47,6,FALSE),"")</f>
        <v/>
      </c>
      <c r="O41" s="1415" t="str">
        <f>IFERROR(VLOOKUP($B41,'3.2.37'!$B$8:$G$37,6,FALSE),"")</f>
        <v/>
      </c>
      <c r="P41" s="3675" t="str">
        <f>IFERROR(VLOOKUP($B41,'3.2.38'!$B$8:$G$48,6,FALSE),"")</f>
        <v/>
      </c>
      <c r="Q41" s="1415" t="str">
        <f>IFERROR(VLOOKUP($B41,'3.2.39'!$B$8:$G$48,6,FALSE),"")</f>
        <v/>
      </c>
      <c r="R41" s="3674" t="str">
        <f>IFERROR(VLOOKUP($B41,'3.2.40'!$B$8:$G$51,6,FALSE),"")</f>
        <v/>
      </c>
      <c r="S41" s="1414"/>
    </row>
    <row r="42" spans="1:19" s="179" customFormat="1" ht="12" customHeight="1" x14ac:dyDescent="0.35">
      <c r="A42" s="322"/>
      <c r="B42" s="3678" t="s">
        <v>81</v>
      </c>
      <c r="C42" s="3675">
        <v>5.6923076923076916</v>
      </c>
      <c r="D42" s="3675">
        <v>7.5384615384615383</v>
      </c>
      <c r="E42" s="3675" t="s">
        <v>2235</v>
      </c>
      <c r="F42" s="3675" t="s">
        <v>2235</v>
      </c>
      <c r="G42" s="3675" t="s">
        <v>2235</v>
      </c>
      <c r="H42" s="3675" t="s">
        <v>2235</v>
      </c>
      <c r="I42" s="3675" t="s">
        <v>2235</v>
      </c>
      <c r="J42" s="3675" t="s">
        <v>2235</v>
      </c>
      <c r="K42" s="3675" t="s">
        <v>2235</v>
      </c>
      <c r="L42" s="3675" t="s">
        <v>2235</v>
      </c>
      <c r="M42" s="3675" t="s">
        <v>2235</v>
      </c>
      <c r="N42" s="3675" t="str">
        <f>IFERROR(VLOOKUP($B42,'3.2.36'!$B$8:$G$47,6,FALSE),"")</f>
        <v/>
      </c>
      <c r="O42" s="1415">
        <f>IFERROR(VLOOKUP($B42,'3.2.37'!$B$8:$G$37,6,FALSE),"")</f>
        <v>0</v>
      </c>
      <c r="P42" s="3675" t="str">
        <f>IFERROR(VLOOKUP($B42,'3.2.38'!$B$8:$G$48,6,FALSE),"")</f>
        <v/>
      </c>
      <c r="Q42" s="1415" t="str">
        <f>IFERROR(VLOOKUP($B42,'3.2.39'!$B$8:$G$48,6,FALSE),"")</f>
        <v/>
      </c>
      <c r="R42" s="3674" t="str">
        <f>IFERROR(VLOOKUP($B42,'3.2.40'!$B$8:$G$51,6,FALSE),"")</f>
        <v/>
      </c>
      <c r="S42" s="1414"/>
    </row>
    <row r="43" spans="1:19" s="179" customFormat="1" ht="12" customHeight="1" x14ac:dyDescent="0.35">
      <c r="A43" s="322"/>
      <c r="B43" s="3678" t="s">
        <v>80</v>
      </c>
      <c r="C43" s="3675">
        <v>3.0303030303030298</v>
      </c>
      <c r="D43" s="3675" t="s">
        <v>2235</v>
      </c>
      <c r="E43" s="3675" t="s">
        <v>2235</v>
      </c>
      <c r="F43" s="3675" t="s">
        <v>2235</v>
      </c>
      <c r="G43" s="3675" t="s">
        <v>2235</v>
      </c>
      <c r="H43" s="3675" t="s">
        <v>2235</v>
      </c>
      <c r="I43" s="3675" t="s">
        <v>2235</v>
      </c>
      <c r="J43" s="3675">
        <v>2.2396396051037941</v>
      </c>
      <c r="K43" s="3675" t="s">
        <v>2235</v>
      </c>
      <c r="L43" s="3675" t="s">
        <v>2235</v>
      </c>
      <c r="M43" s="3675" t="s">
        <v>2235</v>
      </c>
      <c r="N43" s="3675" t="str">
        <f>IFERROR(VLOOKUP($B43,'3.2.36'!$B$8:$G$47,6,FALSE),"")</f>
        <v/>
      </c>
      <c r="O43" s="1415" t="str">
        <f>IFERROR(VLOOKUP($B43,'3.2.37'!$B$8:$G$37,6,FALSE),"")</f>
        <v/>
      </c>
      <c r="P43" s="3675" t="str">
        <f>IFERROR(VLOOKUP($B43,'3.2.38'!$B$8:$G$48,6,FALSE),"")</f>
        <v/>
      </c>
      <c r="Q43" s="1415" t="str">
        <f>IFERROR(VLOOKUP($B43,'3.2.39'!$B$8:$G$48,6,FALSE),"")</f>
        <v/>
      </c>
      <c r="R43" s="3674" t="str">
        <f>IFERROR(VLOOKUP($B43,'3.2.40'!$B$8:$G$51,6,FALSE),"")</f>
        <v/>
      </c>
      <c r="S43" s="1414"/>
    </row>
    <row r="44" spans="1:19" s="179" customFormat="1" ht="12" customHeight="1" x14ac:dyDescent="0.35">
      <c r="A44" s="322"/>
      <c r="B44" s="3678" t="s">
        <v>79</v>
      </c>
      <c r="C44" s="3675">
        <f>IFERROR(VLOOKUP($B44,'3.2.25'!$B$8:$G$56,6,FALSE),"")</f>
        <v>4.6250000000000018</v>
      </c>
      <c r="D44" s="3675">
        <f>IFERROR(VLOOKUP($B44,'3.2.26'!$B$8:$G$50,6,FALSE),"")</f>
        <v>4.4655172413793114</v>
      </c>
      <c r="E44" s="3675" t="str">
        <f>IFERROR(VLOOKUP($B44,'3.2.27'!$B$8:$G$56,6,FALSE),"")</f>
        <v/>
      </c>
      <c r="F44" s="3675" t="str">
        <f>IFERROR(VLOOKUP($B44,'3.2.28'!$B$8:$G$23,6,FALSE),"")</f>
        <v/>
      </c>
      <c r="G44" s="3675" t="str">
        <f>IFERROR(VLOOKUP($B44,'3.2.29'!$B$8:$G$59,6,FALSE),"")</f>
        <v/>
      </c>
      <c r="H44" s="3675" t="str">
        <f>IFERROR(VLOOKUP($B44,'3.2.30'!$B$8:$G$52,6,FALSE),"")</f>
        <v/>
      </c>
      <c r="I44" s="3675" t="str">
        <f>IFERROR(VLOOKUP($B44,'3.2.31'!$B$8:$G$66,6,FALSE),"")</f>
        <v/>
      </c>
      <c r="J44" s="3675" t="str">
        <f>IFERROR(VLOOKUP($B44,'3.2.32'!$B$8:$G$44,6,FALSE),"")</f>
        <v/>
      </c>
      <c r="K44" s="3675" t="str">
        <f>IFERROR(VLOOKUP($B44,'3.2.33'!$B$8:$G$65,6,FALSE),"")</f>
        <v/>
      </c>
      <c r="L44" s="3675" t="str">
        <f>IFERROR(VLOOKUP($B44,'3.2.34'!$B$8:$G$37,6,FALSE),"")</f>
        <v/>
      </c>
      <c r="M44" s="3675" t="str">
        <f>IFERROR(VLOOKUP($B44,'3.2.35'!$B$8:$G$43,6,FALSE),"")</f>
        <v/>
      </c>
      <c r="N44" s="3675" t="str">
        <f>IFERROR(VLOOKUP($B44,'3.2.36'!$B$8:$G$47,6,FALSE),"")</f>
        <v/>
      </c>
      <c r="O44" s="1415" t="str">
        <f>IFERROR(VLOOKUP($B44,'3.2.37'!$B$8:$G$37,6,FALSE),"")</f>
        <v/>
      </c>
      <c r="P44" s="3675" t="str">
        <f>IFERROR(VLOOKUP($B44,'3.2.38'!$B$8:$G$48,6,FALSE),"")</f>
        <v/>
      </c>
      <c r="Q44" s="1415" t="str">
        <f>IFERROR(VLOOKUP($B44,'3.2.39'!$B$8:$G$48,6,FALSE),"")</f>
        <v/>
      </c>
      <c r="R44" s="3674" t="str">
        <f>IFERROR(VLOOKUP($B44,'3.2.40'!$B$8:$G$51,6,FALSE),"")</f>
        <v/>
      </c>
      <c r="S44" s="1414"/>
    </row>
    <row r="45" spans="1:19" s="179" customFormat="1" ht="12" customHeight="1" x14ac:dyDescent="0.35">
      <c r="A45" s="322"/>
      <c r="B45" s="3678" t="s">
        <v>77</v>
      </c>
      <c r="C45" s="3675" t="str">
        <f>IFERROR(VLOOKUP($B45,'3.2.25'!$B$8:$G$56,6,FALSE),"")</f>
        <v/>
      </c>
      <c r="D45" s="3675" t="str">
        <f>IFERROR(VLOOKUP($B45,'3.2.26'!$B$8:$G$50,6,FALSE),"")</f>
        <v/>
      </c>
      <c r="E45" s="3675" t="str">
        <f>IFERROR(VLOOKUP($B45,'3.2.27'!$B$8:$G$56,6,FALSE),"")</f>
        <v/>
      </c>
      <c r="F45" s="3675" t="str">
        <f>IFERROR(VLOOKUP($B45,'3.2.28'!$B$8:$G$23,6,FALSE),"")</f>
        <v/>
      </c>
      <c r="G45" s="3675" t="str">
        <f>IFERROR(VLOOKUP($B45,'3.2.29'!$B$8:$G$59,6,FALSE),"")</f>
        <v/>
      </c>
      <c r="H45" s="3675" t="str">
        <f>IFERROR(VLOOKUP($B45,'3.2.30'!$B$8:$G$52,6,FALSE),"")</f>
        <v/>
      </c>
      <c r="I45" s="3675" t="str">
        <f>IFERROR(VLOOKUP($B45,'3.2.31'!$B$8:$G$66,6,FALSE),"")</f>
        <v/>
      </c>
      <c r="J45" s="3675" t="str">
        <f>IFERROR(VLOOKUP($B45,'3.2.32'!$B$8:$G$44,6,FALSE),"")</f>
        <v/>
      </c>
      <c r="K45" s="3675" t="str">
        <f>IFERROR(VLOOKUP($B45,'3.2.33'!$B$8:$G$65,6,FALSE),"")</f>
        <v/>
      </c>
      <c r="L45" s="3675" t="str">
        <f>IFERROR(VLOOKUP($B45,'3.2.34'!$B$8:$G$37,6,FALSE),"")</f>
        <v/>
      </c>
      <c r="M45" s="3675" t="str">
        <f>IFERROR(VLOOKUP($B45,'3.2.35'!$B$8:$G$43,6,FALSE),"")</f>
        <v/>
      </c>
      <c r="N45" s="3675" t="str">
        <f>IFERROR(VLOOKUP($B45,'3.2.36'!$B$8:$G$47,6,FALSE),"")</f>
        <v/>
      </c>
      <c r="O45" s="1415" t="str">
        <f>IFERROR(VLOOKUP($B45,'3.2.37'!$B$8:$G$37,6,FALSE),"")</f>
        <v/>
      </c>
      <c r="P45" s="3675" t="str">
        <f>IFERROR(VLOOKUP($B45,'3.2.38'!$B$8:$G$48,6,FALSE),"")</f>
        <v/>
      </c>
      <c r="Q45" s="1415" t="str">
        <f>IFERROR(VLOOKUP($B45,'3.2.39'!$B$8:$G$48,6,FALSE),"")</f>
        <v/>
      </c>
      <c r="R45" s="3674" t="str">
        <f>IFERROR(VLOOKUP($B45,'3.2.40'!$B$8:$G$51,6,FALSE),"")</f>
        <v/>
      </c>
      <c r="S45" s="1414"/>
    </row>
    <row r="46" spans="1:19" s="179" customFormat="1" ht="12" customHeight="1" x14ac:dyDescent="0.35">
      <c r="A46" s="322"/>
      <c r="B46" s="3678" t="s">
        <v>75</v>
      </c>
      <c r="C46" s="3675">
        <f>IFERROR(VLOOKUP($B46,'3.2.25'!$B$8:$G$56,6,FALSE),"")</f>
        <v>7.7419354838709653</v>
      </c>
      <c r="D46" s="3675">
        <f>IFERROR(VLOOKUP($B46,'3.2.26'!$B$8:$G$50,6,FALSE),"")</f>
        <v>10.565217391304349</v>
      </c>
      <c r="E46" s="3675" t="str">
        <f>IFERROR(VLOOKUP($B46,'3.2.27'!$B$8:$G$56,6,FALSE),"")</f>
        <v/>
      </c>
      <c r="F46" s="3675" t="str">
        <f>IFERROR(VLOOKUP($B46,'3.2.28'!$B$8:$G$23,6,FALSE),"")</f>
        <v/>
      </c>
      <c r="G46" s="3675" t="str">
        <f>IFERROR(VLOOKUP($B46,'3.2.29'!$B$8:$G$59,6,FALSE),"")</f>
        <v/>
      </c>
      <c r="H46" s="3675" t="str">
        <f>IFERROR(VLOOKUP($B46,'3.2.30'!$B$8:$G$52,6,FALSE),"")</f>
        <v/>
      </c>
      <c r="I46" s="3675" t="str">
        <f>IFERROR(VLOOKUP($B46,'3.2.31'!$B$8:$G$66,6,FALSE),"")</f>
        <v/>
      </c>
      <c r="J46" s="3675">
        <f>IFERROR(VLOOKUP($B46,'3.2.32'!$B$8:$G$44,6,FALSE),"")</f>
        <v>2.9526214083143074</v>
      </c>
      <c r="K46" s="3675" t="str">
        <f>IFERROR(VLOOKUP($B46,'3.2.33'!$B$8:$G$65,6,FALSE),"")</f>
        <v/>
      </c>
      <c r="L46" s="3675" t="str">
        <f>IFERROR(VLOOKUP($B46,'3.2.34'!$B$8:$G$37,6,FALSE),"")</f>
        <v/>
      </c>
      <c r="M46" s="3675" t="str">
        <f>IFERROR(VLOOKUP($B46,'3.2.35'!$B$8:$G$43,6,FALSE),"")</f>
        <v/>
      </c>
      <c r="N46" s="3675" t="str">
        <f>IFERROR(VLOOKUP($B46,'3.2.36'!$B$8:$G$47,6,FALSE),"")</f>
        <v/>
      </c>
      <c r="O46" s="1415" t="str">
        <f>IFERROR(VLOOKUP($B46,'3.2.37'!$B$8:$G$37,6,FALSE),"")</f>
        <v/>
      </c>
      <c r="P46" s="3675" t="str">
        <f>IFERROR(VLOOKUP($B46,'3.2.38'!$B$8:$G$48,6,FALSE),"")</f>
        <v/>
      </c>
      <c r="Q46" s="1415" t="str">
        <f>IFERROR(VLOOKUP($B46,'3.2.39'!$B$8:$G$48,6,FALSE),"")</f>
        <v/>
      </c>
      <c r="R46" s="3674" t="str">
        <f>IFERROR(VLOOKUP($B46,'3.2.40'!$B$8:$G$51,6,FALSE),"")</f>
        <v/>
      </c>
      <c r="S46" s="1414"/>
    </row>
    <row r="47" spans="1:19" s="179" customFormat="1" ht="12" customHeight="1" x14ac:dyDescent="0.35">
      <c r="A47" s="322"/>
      <c r="B47" s="3678" t="s">
        <v>74</v>
      </c>
      <c r="C47" s="3675" t="str">
        <f>IFERROR(VLOOKUP($B47,'3.2.25'!$B$8:$G$56,6,FALSE),"")</f>
        <v/>
      </c>
      <c r="D47" s="3675" t="str">
        <f>IFERROR(VLOOKUP($B47,'3.2.26'!$B$8:$G$50,6,FALSE),"")</f>
        <v/>
      </c>
      <c r="E47" s="3675" t="str">
        <f>IFERROR(VLOOKUP($B47,'3.2.27'!$B$8:$G$56,6,FALSE),"")</f>
        <v/>
      </c>
      <c r="F47" s="3675" t="str">
        <f>IFERROR(VLOOKUP($B47,'3.2.28'!$B$8:$G$23,6,FALSE),"")</f>
        <v/>
      </c>
      <c r="G47" s="3675" t="str">
        <f>IFERROR(VLOOKUP($B47,'3.2.29'!$B$8:$G$59,6,FALSE),"")</f>
        <v/>
      </c>
      <c r="H47" s="3675" t="str">
        <f>IFERROR(VLOOKUP($B47,'3.2.30'!$B$8:$G$52,6,FALSE),"")</f>
        <v/>
      </c>
      <c r="I47" s="3675" t="str">
        <f>IFERROR(VLOOKUP($B47,'3.2.31'!$B$8:$G$66,6,FALSE),"")</f>
        <v/>
      </c>
      <c r="J47" s="3675" t="str">
        <f>IFERROR(VLOOKUP($B47,'3.2.32'!$B$8:$G$44,6,FALSE),"")</f>
        <v/>
      </c>
      <c r="K47" s="3675" t="str">
        <f>IFERROR(VLOOKUP($B47,'3.2.33'!$B$8:$G$65,6,FALSE),"")</f>
        <v/>
      </c>
      <c r="L47" s="3675" t="str">
        <f>IFERROR(VLOOKUP($B47,'3.2.34'!$B$8:$G$37,6,FALSE),"")</f>
        <v/>
      </c>
      <c r="M47" s="3675" t="str">
        <f>IFERROR(VLOOKUP($B47,'3.2.35'!$B$8:$G$43,6,FALSE),"")</f>
        <v/>
      </c>
      <c r="N47" s="3675" t="str">
        <f>IFERROR(VLOOKUP($B47,'3.2.36'!$B$8:$G$47,6,FALSE),"")</f>
        <v/>
      </c>
      <c r="O47" s="1415" t="str">
        <f>IFERROR(VLOOKUP($B47,'3.2.37'!$B$8:$G$37,6,FALSE),"")</f>
        <v/>
      </c>
      <c r="P47" s="3675" t="str">
        <f>IFERROR(VLOOKUP($B47,'3.2.38'!$B$8:$G$48,6,FALSE),"")</f>
        <v/>
      </c>
      <c r="Q47" s="1415" t="str">
        <f>IFERROR(VLOOKUP($B47,'3.2.39'!$B$8:$G$48,6,FALSE),"")</f>
        <v/>
      </c>
      <c r="R47" s="3674" t="str">
        <f>IFERROR(VLOOKUP($B47,'3.2.40'!$B$8:$G$51,6,FALSE),"")</f>
        <v/>
      </c>
      <c r="S47" s="1414"/>
    </row>
    <row r="48" spans="1:19" s="179" customFormat="1" ht="12" customHeight="1" x14ac:dyDescent="0.35">
      <c r="A48" s="322"/>
      <c r="B48" s="3678" t="s">
        <v>73</v>
      </c>
      <c r="C48" s="3675">
        <f>IFERROR(VLOOKUP($B48,'3.2.25'!$B$8:$G$56,6,FALSE),"")</f>
        <v>7.2164948453608275</v>
      </c>
      <c r="D48" s="3675">
        <f>IFERROR(VLOOKUP($B48,'3.2.26'!$B$8:$G$50,6,FALSE),"")</f>
        <v>3.3333333333333326</v>
      </c>
      <c r="E48" s="3675" t="str">
        <f>IFERROR(VLOOKUP($B48,'3.2.27'!$B$8:$G$56,6,FALSE),"")</f>
        <v/>
      </c>
      <c r="F48" s="3675" t="str">
        <f>IFERROR(VLOOKUP($B48,'3.2.28'!$B$8:$G$23,6,FALSE),"")</f>
        <v/>
      </c>
      <c r="G48" s="3675" t="str">
        <f>IFERROR(VLOOKUP($B48,'3.2.29'!$B$8:$G$59,6,FALSE),"")</f>
        <v/>
      </c>
      <c r="H48" s="3675">
        <f>IFERROR(VLOOKUP($B48,'3.2.30'!$B$8:$G$52,6,FALSE),"")</f>
        <v>1</v>
      </c>
      <c r="I48" s="3675" t="str">
        <f>IFERROR(VLOOKUP($B48,'3.2.31'!$B$8:$G$66,6,FALSE),"")</f>
        <v/>
      </c>
      <c r="J48" s="3675">
        <f>IFERROR(VLOOKUP($B48,'3.2.32'!$B$8:$G$44,6,FALSE),"")</f>
        <v>2.2155408163471639</v>
      </c>
      <c r="K48" s="3675" t="str">
        <f>IFERROR(VLOOKUP($B48,'3.2.33'!$B$8:$G$65,6,FALSE),"")</f>
        <v/>
      </c>
      <c r="L48" s="3675">
        <f>IFERROR(VLOOKUP($B48,'3.2.34'!$B$8:$G$37,6,FALSE),"")</f>
        <v>1.4000000000000001</v>
      </c>
      <c r="M48" s="3675" t="str">
        <f>IFERROR(VLOOKUP($B48,'3.2.35'!$B$8:$G$43,6,FALSE),"")</f>
        <v/>
      </c>
      <c r="N48" s="3675" t="str">
        <f>IFERROR(VLOOKUP($B48,'3.2.36'!$B$8:$G$47,6,FALSE),"")</f>
        <v/>
      </c>
      <c r="O48" s="1415">
        <f>IFERROR(VLOOKUP($B48,'3.2.37'!$B$8:$G$37,6,FALSE),"")</f>
        <v>0</v>
      </c>
      <c r="P48" s="3675" t="str">
        <f>IFERROR(VLOOKUP($B48,'3.2.38'!$B$8:$G$48,6,FALSE),"")</f>
        <v/>
      </c>
      <c r="Q48" s="1415" t="str">
        <f>IFERROR(VLOOKUP($B48,'3.2.39'!$B$8:$G$48,6,FALSE),"")</f>
        <v/>
      </c>
      <c r="R48" s="3674" t="str">
        <f>IFERROR(VLOOKUP($B48,'3.2.40'!$B$8:$G$51,6,FALSE),"")</f>
        <v/>
      </c>
      <c r="S48" s="1414"/>
    </row>
    <row r="49" spans="1:19" s="179" customFormat="1" ht="12" customHeight="1" x14ac:dyDescent="0.35">
      <c r="A49" s="322"/>
      <c r="B49" s="3678" t="s">
        <v>72</v>
      </c>
      <c r="C49" s="3675">
        <f>IFERROR(VLOOKUP($B49,'3.2.25'!$B$8:$G$56,6,FALSE),"")</f>
        <v>3.825242718446602</v>
      </c>
      <c r="D49" s="3675">
        <f>IFERROR(VLOOKUP($B49,'3.2.26'!$B$8:$G$50,6,FALSE),"")</f>
        <v>7.144329896907216</v>
      </c>
      <c r="E49" s="3675" t="str">
        <f>IFERROR(VLOOKUP($B49,'3.2.27'!$B$8:$G$56,6,FALSE),"")</f>
        <v/>
      </c>
      <c r="F49" s="3675">
        <f>IFERROR(VLOOKUP($B49,'3.2.28'!$B$8:$G$23,6,FALSE),"")</f>
        <v>21.518282725744744</v>
      </c>
      <c r="G49" s="3675" t="str">
        <f>IFERROR(VLOOKUP($B49,'3.2.29'!$B$8:$G$59,6,FALSE),"")</f>
        <v/>
      </c>
      <c r="H49" s="3675" t="str">
        <f>IFERROR(VLOOKUP($B49,'3.2.30'!$B$8:$G$52,6,FALSE),"")</f>
        <v/>
      </c>
      <c r="I49" s="3675" t="str">
        <f>IFERROR(VLOOKUP($B49,'3.2.31'!$B$8:$G$66,6,FALSE),"")</f>
        <v/>
      </c>
      <c r="J49" s="3675" t="str">
        <f>IFERROR(VLOOKUP($B49,'3.2.32'!$B$8:$G$44,6,FALSE),"")</f>
        <v/>
      </c>
      <c r="K49" s="3675" t="str">
        <f>IFERROR(VLOOKUP($B49,'3.2.33'!$B$8:$G$65,6,FALSE),"")</f>
        <v/>
      </c>
      <c r="L49" s="3675" t="str">
        <f>IFERROR(VLOOKUP($B49,'3.2.34'!$B$8:$G$37,6,FALSE),"")</f>
        <v/>
      </c>
      <c r="M49" s="3675" t="str">
        <f>IFERROR(VLOOKUP($B49,'3.2.35'!$B$8:$G$43,6,FALSE),"")</f>
        <v/>
      </c>
      <c r="N49" s="3675" t="str">
        <f>IFERROR(VLOOKUP($B49,'3.2.36'!$B$8:$G$47,6,FALSE),"")</f>
        <v/>
      </c>
      <c r="O49" s="1415">
        <f>IFERROR(VLOOKUP($B49,'3.2.37'!$B$8:$G$37,6,FALSE),"")</f>
        <v>0</v>
      </c>
      <c r="P49" s="3675" t="str">
        <f>IFERROR(VLOOKUP($B49,'3.2.38'!$B$8:$G$48,6,FALSE),"")</f>
        <v/>
      </c>
      <c r="Q49" s="1415" t="str">
        <f>IFERROR(VLOOKUP($B49,'3.2.39'!$B$8:$G$48,6,FALSE),"")</f>
        <v/>
      </c>
      <c r="R49" s="3674" t="str">
        <f>IFERROR(VLOOKUP($B49,'3.2.40'!$B$8:$G$51,6,FALSE),"")</f>
        <v/>
      </c>
      <c r="S49" s="1414"/>
    </row>
    <row r="50" spans="1:19" s="179" customFormat="1" ht="12" customHeight="1" x14ac:dyDescent="0.35">
      <c r="A50" s="322"/>
      <c r="B50" s="3679" t="s">
        <v>71</v>
      </c>
      <c r="C50" s="3675">
        <f>IFERROR(VLOOKUP($B50,'3.2.25'!$B$8:$G$56,6,FALSE),"")</f>
        <v>7.5303030303030303</v>
      </c>
      <c r="D50" s="3675">
        <f>IFERROR(VLOOKUP($B50,'3.2.26'!$B$8:$G$50,6,FALSE),"")</f>
        <v>7.7586206896551708</v>
      </c>
      <c r="E50" s="3675">
        <f>IFERROR(VLOOKUP($B50,'3.2.27'!$B$8:$G$56,6,FALSE),"")</f>
        <v>2.7051493482974198</v>
      </c>
      <c r="F50" s="3675" t="str">
        <f>IFERROR(VLOOKUP($B50,'3.2.28'!$B$8:$G$23,6,FALSE),"")</f>
        <v/>
      </c>
      <c r="G50" s="3675" t="str">
        <f>IFERROR(VLOOKUP($B50,'3.2.29'!$B$8:$G$59,6,FALSE),"")</f>
        <v/>
      </c>
      <c r="H50" s="3675">
        <f>IFERROR(VLOOKUP($B50,'3.2.30'!$B$8:$G$52,6,FALSE),"")</f>
        <v>1.723836935415487</v>
      </c>
      <c r="I50" s="3675" t="str">
        <f>IFERROR(VLOOKUP($B50,'3.2.31'!$B$8:$G$66,6,FALSE),"")</f>
        <v/>
      </c>
      <c r="J50" s="3675">
        <f>IFERROR(VLOOKUP($B50,'3.2.32'!$B$8:$G$44,6,FALSE),"")</f>
        <v>2.5952292561895995</v>
      </c>
      <c r="K50" s="3675" t="str">
        <f>IFERROR(VLOOKUP($B50,'3.2.33'!$B$8:$G$65,6,FALSE),"")</f>
        <v/>
      </c>
      <c r="L50" s="3675">
        <f>IFERROR(VLOOKUP($B50,'3.2.34'!$B$8:$G$37,6,FALSE),"")</f>
        <v>2.2999999999999998</v>
      </c>
      <c r="M50" s="3675" t="str">
        <f>IFERROR(VLOOKUP($B50,'3.2.35'!$B$8:$G$43,6,FALSE),"")</f>
        <v/>
      </c>
      <c r="N50" s="3675" t="str">
        <f>IFERROR(VLOOKUP($B50,'3.2.36'!$B$8:$G$47,6,FALSE),"")</f>
        <v/>
      </c>
      <c r="O50" s="1415">
        <f>IFERROR(VLOOKUP($B50,'3.2.37'!$B$8:$G$37,6,FALSE),"")</f>
        <v>2.3255813953488372E-2</v>
      </c>
      <c r="P50" s="3675" t="str">
        <f>IFERROR(VLOOKUP($B50,'3.2.38'!$B$8:$G$48,6,FALSE),"")</f>
        <v/>
      </c>
      <c r="Q50" s="1415">
        <f>IFERROR(VLOOKUP($B50,'3.2.39'!$B$8:$G$48,6,FALSE),"")</f>
        <v>2.1354513427591679</v>
      </c>
      <c r="R50" s="3674" t="str">
        <f>IFERROR(VLOOKUP($B50,'3.2.40'!$B$8:$G$51,6,FALSE),"")</f>
        <v/>
      </c>
      <c r="S50" s="1414"/>
    </row>
    <row r="51" spans="1:19" s="179" customFormat="1" ht="12" customHeight="1" thickBot="1" x14ac:dyDescent="0.4">
      <c r="A51" s="26"/>
      <c r="B51" s="1416" t="s">
        <v>59</v>
      </c>
      <c r="C51" s="1407">
        <v>5.5</v>
      </c>
      <c r="D51" s="1407">
        <v>6.7</v>
      </c>
      <c r="E51" s="1407">
        <v>5.9</v>
      </c>
      <c r="F51" s="1407">
        <v>5.4</v>
      </c>
      <c r="G51" s="1407">
        <v>8.6999999999999993</v>
      </c>
      <c r="H51" s="1407">
        <v>1.3</v>
      </c>
      <c r="I51" s="1407">
        <v>7.5</v>
      </c>
      <c r="J51" s="1407">
        <v>2.4</v>
      </c>
      <c r="K51" s="1407"/>
      <c r="L51" s="1407">
        <v>2.1</v>
      </c>
      <c r="M51" s="1407">
        <v>15.2</v>
      </c>
      <c r="N51" s="1407">
        <v>10.199999999999999</v>
      </c>
      <c r="O51" s="1407">
        <v>17.399999999999999</v>
      </c>
      <c r="P51" s="1407">
        <v>1</v>
      </c>
      <c r="Q51" s="1407">
        <v>2.1</v>
      </c>
      <c r="R51" s="1230"/>
      <c r="S51" s="1414"/>
    </row>
    <row r="52" spans="1:19" s="179" customFormat="1" ht="12" customHeight="1" x14ac:dyDescent="0.35">
      <c r="A52" s="89" t="s">
        <v>70</v>
      </c>
      <c r="B52" s="1304" t="s">
        <v>69</v>
      </c>
      <c r="C52" s="1415">
        <f>IFERROR(VLOOKUP($B52,'3.2.25'!$B$8:$G$56,6,FALSE),"")</f>
        <v>7.5185185185185199</v>
      </c>
      <c r="D52" s="1415" t="str">
        <f>IFERROR(VLOOKUP($B52,'3.2.26'!$B$8:$G$50,6,FALSE),"")</f>
        <v/>
      </c>
      <c r="E52" s="1415" t="str">
        <f>IFERROR(VLOOKUP($B52,'3.2.27'!$B$8:$G$56,6,FALSE),"")</f>
        <v/>
      </c>
      <c r="F52" s="1415" t="str">
        <f>IFERROR(VLOOKUP($B52,'3.2.28'!$B$8:$G$23,6,FALSE),"")</f>
        <v/>
      </c>
      <c r="G52" s="1415" t="str">
        <f>IFERROR(VLOOKUP($B52,'3.2.29'!$B$8:$G$59,6,FALSE),"")</f>
        <v/>
      </c>
      <c r="H52" s="1415" t="str">
        <f>IFERROR(VLOOKUP($B52,'3.2.30'!$B$8:$G$52,6,FALSE),"")</f>
        <v/>
      </c>
      <c r="I52" s="1415" t="str">
        <f>IFERROR(VLOOKUP($B52,'3.2.31'!$B$8:$G$66,6,FALSE),"")</f>
        <v/>
      </c>
      <c r="J52" s="1415" t="str">
        <f>IFERROR(VLOOKUP($B52,'3.2.32'!$B$8:$G$44,6,FALSE),"")</f>
        <v/>
      </c>
      <c r="K52" s="1415" t="str">
        <f>IFERROR(VLOOKUP($B52,'3.2.33'!$B$8:$G$65,6,FALSE),"")</f>
        <v/>
      </c>
      <c r="L52" s="1415" t="str">
        <f>IFERROR(VLOOKUP($B52,'3.2.34'!$B$8:$G$37,6,FALSE),"")</f>
        <v/>
      </c>
      <c r="M52" s="3675" t="str">
        <f>IFERROR(VLOOKUP($B52,'3.2.35'!$B$8:$G$43,6,FALSE),"")</f>
        <v/>
      </c>
      <c r="N52" s="1415" t="str">
        <f>IFERROR(VLOOKUP($B52,'3.2.36'!$B$8:$G$47,6,FALSE),"")</f>
        <v/>
      </c>
      <c r="O52" s="1415" t="str">
        <f>IFERROR(VLOOKUP($B52,'3.2.37'!$B$8:$G$37,6,FALSE),"")</f>
        <v/>
      </c>
      <c r="P52" s="1415" t="str">
        <f>IFERROR(VLOOKUP($B52,'3.2.38'!$B$8:$G$48,6,FALSE),"")</f>
        <v/>
      </c>
      <c r="Q52" s="1415">
        <f>IFERROR(VLOOKUP($B52,'3.2.39'!$B$8:$G$48,6,FALSE),"")</f>
        <v>6.9545454545454541</v>
      </c>
      <c r="R52" s="1232" t="str">
        <f>IFERROR(VLOOKUP($B52,'3.2.40'!$B$8:$G$51,6,FALSE),"")</f>
        <v/>
      </c>
      <c r="S52" s="1414"/>
    </row>
    <row r="53" spans="1:19" s="179" customFormat="1" ht="12" customHeight="1" x14ac:dyDescent="0.35">
      <c r="A53" s="78" t="s">
        <v>68</v>
      </c>
      <c r="B53" s="1304" t="s">
        <v>67</v>
      </c>
      <c r="C53" s="1415">
        <f>IFERROR(VLOOKUP($B53,'3.2.25'!$B$8:$G$56,6,FALSE),"")</f>
        <v>9.0000000000000018</v>
      </c>
      <c r="D53" s="1415" t="str">
        <f>IFERROR(VLOOKUP($B53,'3.2.26'!$B$8:$G$50,6,FALSE),"")</f>
        <v/>
      </c>
      <c r="E53" s="1415" t="str">
        <f>IFERROR(VLOOKUP($B53,'3.2.27'!$B$8:$G$56,6,FALSE),"")</f>
        <v/>
      </c>
      <c r="F53" s="1415" t="str">
        <f>IFERROR(VLOOKUP($B53,'3.2.28'!$B$8:$G$23,6,FALSE),"")</f>
        <v/>
      </c>
      <c r="G53" s="1415" t="str">
        <f>IFERROR(VLOOKUP($B53,'3.2.29'!$B$8:$G$59,6,FALSE),"")</f>
        <v/>
      </c>
      <c r="H53" s="1415" t="str">
        <f>IFERROR(VLOOKUP($B53,'3.2.30'!$B$8:$G$52,6,FALSE),"")</f>
        <v/>
      </c>
      <c r="I53" s="1415" t="str">
        <f>IFERROR(VLOOKUP($B53,'3.2.31'!$B$8:$G$66,6,FALSE),"")</f>
        <v/>
      </c>
      <c r="J53" s="1415" t="str">
        <f>IFERROR(VLOOKUP($B53,'3.2.32'!$B$8:$G$44,6,FALSE),"")</f>
        <v/>
      </c>
      <c r="K53" s="1415" t="str">
        <f>IFERROR(VLOOKUP($B53,'3.2.33'!$B$8:$G$65,6,FALSE),"")</f>
        <v/>
      </c>
      <c r="L53" s="1415" t="str">
        <f>IFERROR(VLOOKUP($B53,'3.2.34'!$B$8:$G$37,6,FALSE),"")</f>
        <v/>
      </c>
      <c r="M53" s="3675" t="str">
        <f>IFERROR(VLOOKUP($B53,'3.2.35'!$B$8:$G$43,6,FALSE),"")</f>
        <v/>
      </c>
      <c r="N53" s="1415" t="str">
        <f>IFERROR(VLOOKUP($B53,'3.2.36'!$B$8:$G$47,6,FALSE),"")</f>
        <v/>
      </c>
      <c r="O53" s="1415" t="str">
        <f>IFERROR(VLOOKUP($B53,'3.2.37'!$B$8:$G$37,6,FALSE),"")</f>
        <v/>
      </c>
      <c r="P53" s="1415" t="str">
        <f>IFERROR(VLOOKUP($B53,'3.2.38'!$B$8:$G$48,6,FALSE),"")</f>
        <v/>
      </c>
      <c r="Q53" s="1415" t="str">
        <f>IFERROR(VLOOKUP($B53,'3.2.39'!$B$8:$G$48,6,FALSE),"")</f>
        <v/>
      </c>
      <c r="R53" s="1232" t="str">
        <f>IFERROR(VLOOKUP($B53,'3.2.40'!$B$8:$G$51,6,FALSE),"")</f>
        <v/>
      </c>
      <c r="S53" s="1414"/>
    </row>
    <row r="54" spans="1:19" s="179" customFormat="1" ht="12" customHeight="1" x14ac:dyDescent="0.35">
      <c r="A54" s="78"/>
      <c r="B54" s="3678" t="s">
        <v>66</v>
      </c>
      <c r="C54" s="1415">
        <f>IFERROR(VLOOKUP($B54,'3.2.25'!$B$8:$G$56,6,FALSE),"")</f>
        <v>3.286290322580645</v>
      </c>
      <c r="D54" s="1415" t="str">
        <f>IFERROR(VLOOKUP($B54,'3.2.26'!$B$8:$G$50,6,FALSE),"")</f>
        <v/>
      </c>
      <c r="E54" s="1415" t="str">
        <f>IFERROR(VLOOKUP($B54,'3.2.27'!$B$8:$G$56,6,FALSE),"")</f>
        <v/>
      </c>
      <c r="F54" s="1415" t="str">
        <f>IFERROR(VLOOKUP($B54,'3.2.28'!$B$8:$G$23,6,FALSE),"")</f>
        <v/>
      </c>
      <c r="G54" s="1415" t="str">
        <f>IFERROR(VLOOKUP($B54,'3.2.29'!$B$8:$G$59,6,FALSE),"")</f>
        <v/>
      </c>
      <c r="H54" s="1415" t="str">
        <f>IFERROR(VLOOKUP($B54,'3.2.30'!$B$8:$G$52,6,FALSE),"")</f>
        <v/>
      </c>
      <c r="I54" s="1415" t="str">
        <f>IFERROR(VLOOKUP($B54,'3.2.31'!$B$8:$G$66,6,FALSE),"")</f>
        <v/>
      </c>
      <c r="J54" s="1415">
        <f>IFERROR(VLOOKUP($B54,'3.2.32'!$B$8:$G$44,6,FALSE),"")</f>
        <v>2.1097021703403076</v>
      </c>
      <c r="K54" s="1415" t="str">
        <f>IFERROR(VLOOKUP($B54,'3.2.33'!$B$8:$G$65,6,FALSE),"")</f>
        <v/>
      </c>
      <c r="L54" s="1415">
        <f>IFERROR(VLOOKUP($B54,'3.2.34'!$B$8:$G$37,6,FALSE),"")</f>
        <v>3.1095890410958922</v>
      </c>
      <c r="M54" s="3675" t="str">
        <f>IFERROR(VLOOKUP($B54,'3.2.35'!$B$8:$G$43,6,FALSE),"")</f>
        <v/>
      </c>
      <c r="N54" s="1415" t="str">
        <f>IFERROR(VLOOKUP($B54,'3.2.36'!$B$8:$G$47,6,FALSE),"")</f>
        <v/>
      </c>
      <c r="O54" s="1415" t="str">
        <f>IFERROR(VLOOKUP($B54,'3.2.37'!$B$8:$G$37,6,FALSE),"")</f>
        <v/>
      </c>
      <c r="P54" s="1415" t="str">
        <f>IFERROR(VLOOKUP($B54,'3.2.38'!$B$8:$G$48,6,FALSE),"")</f>
        <v/>
      </c>
      <c r="Q54" s="1415">
        <f>IFERROR(VLOOKUP($B54,'3.2.39'!$B$8:$G$48,6,FALSE),"")</f>
        <v>2.9063355071266495</v>
      </c>
      <c r="R54" s="1232" t="str">
        <f>IFERROR(VLOOKUP($B54,'3.2.40'!$B$8:$G$51,6,FALSE),"")</f>
        <v/>
      </c>
      <c r="S54" s="1414"/>
    </row>
    <row r="55" spans="1:19" s="179" customFormat="1" ht="12" customHeight="1" x14ac:dyDescent="0.35">
      <c r="A55" s="78"/>
      <c r="B55" s="3678" t="s">
        <v>65</v>
      </c>
      <c r="C55" s="1415">
        <f>IFERROR(VLOOKUP($B55,'3.2.25'!$B$8:$G$56,6,FALSE),"")</f>
        <v>5.2327586206896539</v>
      </c>
      <c r="D55" s="1415">
        <v>8.1</v>
      </c>
      <c r="E55" s="1415">
        <f>IFERROR(VLOOKUP($B55,'3.2.27'!$B$8:$G$56,6,FALSE),"")</f>
        <v>3.2739570862558596</v>
      </c>
      <c r="F55" s="1415" t="str">
        <f>IFERROR(VLOOKUP($B55,'3.2.28'!$B$8:$G$23,6,FALSE),"")</f>
        <v/>
      </c>
      <c r="G55" s="1415" t="str">
        <f>IFERROR(VLOOKUP($B55,'3.2.29'!$B$8:$G$59,6,FALSE),"")</f>
        <v/>
      </c>
      <c r="H55" s="1415">
        <f>IFERROR(VLOOKUP($B55,'3.2.30'!$B$8:$G$52,6,FALSE),"")</f>
        <v>1.3980616830137775</v>
      </c>
      <c r="I55" s="1415" t="str">
        <f>IFERROR(VLOOKUP($B55,'3.2.31'!$B$8:$G$66,6,FALSE),"")</f>
        <v/>
      </c>
      <c r="J55" s="1415">
        <f>IFERROR(VLOOKUP($B55,'3.2.32'!$B$8:$G$44,6,FALSE),"")</f>
        <v>3.5839488815929665</v>
      </c>
      <c r="K55" s="1415" t="str">
        <f>IFERROR(VLOOKUP($B55,'3.2.33'!$B$8:$G$65,6,FALSE),"")</f>
        <v/>
      </c>
      <c r="L55" s="1415">
        <f>IFERROR(VLOOKUP($B55,'3.2.34'!$B$8:$G$37,6,FALSE),"")</f>
        <v>1.5625</v>
      </c>
      <c r="M55" s="3675">
        <f>IFERROR(VLOOKUP($B55,'3.2.35'!$B$8:$G$43,6,FALSE),"")</f>
        <v>3.2194253272589131</v>
      </c>
      <c r="N55" s="1415" t="str">
        <f>IFERROR(VLOOKUP($B55,'3.2.36'!$B$8:$G$47,6,FALSE),"")</f>
        <v/>
      </c>
      <c r="O55" s="1415">
        <f>IFERROR(VLOOKUP($B55,'3.2.37'!$B$8:$G$37,6,FALSE),"")</f>
        <v>0</v>
      </c>
      <c r="P55" s="1415" t="str">
        <f>IFERROR(VLOOKUP($B55,'3.2.38'!$B$8:$G$48,6,FALSE),"")</f>
        <v/>
      </c>
      <c r="Q55" s="1415">
        <f>IFERROR(VLOOKUP($B55,'3.2.39'!$B$8:$G$48,6,FALSE),"")</f>
        <v>3.3791810448444575</v>
      </c>
      <c r="R55" s="1232" t="str">
        <f>IFERROR(VLOOKUP($B55,'3.2.40'!$B$8:$G$51,6,FALSE),"")</f>
        <v/>
      </c>
    </row>
    <row r="56" spans="1:19" s="179" customFormat="1" ht="12" customHeight="1" x14ac:dyDescent="0.35">
      <c r="A56" s="78"/>
      <c r="B56" s="3210" t="s">
        <v>64</v>
      </c>
      <c r="C56" s="1415">
        <v>6.7</v>
      </c>
      <c r="D56" s="1415">
        <v>5.3</v>
      </c>
      <c r="E56" s="1415" t="str">
        <f>IFERROR(VLOOKUP($B56,'3.2.27'!$B$8:$G$56,6,FALSE),"")</f>
        <v/>
      </c>
      <c r="F56" s="1415" t="str">
        <f>IFERROR(VLOOKUP($B56,'3.2.28'!$B$8:$G$23,6,FALSE),"")</f>
        <v/>
      </c>
      <c r="G56" s="1415" t="str">
        <f>IFERROR(VLOOKUP($B56,'3.2.29'!$B$8:$G$59,6,FALSE),"")</f>
        <v/>
      </c>
      <c r="H56" s="1415" t="str">
        <f>IFERROR(VLOOKUP($B56,'3.2.30'!$B$8:$G$52,6,FALSE),"")</f>
        <v/>
      </c>
      <c r="I56" s="1415" t="str">
        <f>IFERROR(VLOOKUP($B56,'3.2.31'!$B$8:$G$66,6,FALSE),"")</f>
        <v/>
      </c>
      <c r="J56" s="1415">
        <v>3.6</v>
      </c>
      <c r="K56" s="1415" t="str">
        <f>IFERROR(VLOOKUP($B56,'3.2.33'!$B$8:$G$65,6,FALSE),"")</f>
        <v/>
      </c>
      <c r="L56" s="1415">
        <v>3.9</v>
      </c>
      <c r="M56" s="3675" t="str">
        <f>IFERROR(VLOOKUP($B56,'3.2.35'!$B$8:$G$43,6,FALSE),"")</f>
        <v/>
      </c>
      <c r="N56" s="1415" t="str">
        <f>IFERROR(VLOOKUP($B56,'3.2.36'!$B$8:$G$47,6,FALSE),"")</f>
        <v/>
      </c>
      <c r="O56" s="1415">
        <v>13.1</v>
      </c>
      <c r="P56" s="1415" t="str">
        <f>IFERROR(VLOOKUP($B56,'3.2.38'!$B$8:$G$48,6,FALSE),"")</f>
        <v/>
      </c>
      <c r="Q56" s="1415" t="str">
        <f>IFERROR(VLOOKUP($B56,'3.2.39'!$B$8:$G$48,6,FALSE),"")</f>
        <v/>
      </c>
      <c r="R56" s="1232" t="str">
        <f>IFERROR(VLOOKUP($B56,'3.2.40'!$B$8:$G$51,6,FALSE),"")</f>
        <v/>
      </c>
    </row>
    <row r="57" spans="1:19" s="179" customFormat="1" ht="12" customHeight="1" thickBot="1" x14ac:dyDescent="0.4">
      <c r="A57" s="26"/>
      <c r="B57" s="1413" t="s">
        <v>59</v>
      </c>
      <c r="C57" s="1412">
        <v>4.9000000000000004</v>
      </c>
      <c r="D57" s="1412">
        <v>6.2</v>
      </c>
      <c r="E57" s="1412">
        <v>3.1</v>
      </c>
      <c r="F57" s="1412">
        <v>32.799999999999997</v>
      </c>
      <c r="G57" s="1412"/>
      <c r="H57" s="1412">
        <v>1.3</v>
      </c>
      <c r="I57" s="1412"/>
      <c r="J57" s="1412">
        <v>3.7</v>
      </c>
      <c r="K57" s="1412"/>
      <c r="L57" s="1412">
        <v>3.1</v>
      </c>
      <c r="M57" s="1412">
        <v>6.4</v>
      </c>
      <c r="N57" s="1412"/>
      <c r="O57" s="1412">
        <v>14.3</v>
      </c>
      <c r="P57" s="1412"/>
      <c r="Q57" s="1412">
        <v>3.5</v>
      </c>
      <c r="R57" s="1411"/>
    </row>
    <row r="58" spans="1:19" s="179" customFormat="1" ht="12" customHeight="1" x14ac:dyDescent="0.35">
      <c r="A58" s="89" t="s">
        <v>63</v>
      </c>
      <c r="B58" s="334" t="s">
        <v>62</v>
      </c>
      <c r="C58" s="3677">
        <v>10</v>
      </c>
      <c r="D58" s="3677">
        <v>5.6</v>
      </c>
      <c r="E58" s="3677">
        <v>2.6</v>
      </c>
      <c r="F58" s="3677">
        <v>8.4</v>
      </c>
      <c r="G58" s="3677"/>
      <c r="H58" s="3677">
        <v>2.1</v>
      </c>
      <c r="I58" s="3677"/>
      <c r="J58" s="3677">
        <v>4.9000000000000004</v>
      </c>
      <c r="K58" s="3677"/>
      <c r="L58" s="3677"/>
      <c r="M58" s="3677">
        <v>8.6999999999999993</v>
      </c>
      <c r="N58" s="3677"/>
      <c r="O58" s="3677">
        <v>12.4</v>
      </c>
      <c r="P58" s="3677"/>
      <c r="Q58" s="3677"/>
      <c r="R58" s="3482" t="str">
        <f>IFERROR(VLOOKUP($A58,'3.2.40'!$A$8:$G$52,7,FALSE),"")</f>
        <v/>
      </c>
    </row>
    <row r="59" spans="1:19" s="179" customFormat="1" ht="12" customHeight="1" x14ac:dyDescent="0.35">
      <c r="A59" s="73" t="s">
        <v>61</v>
      </c>
      <c r="B59" s="3676" t="s">
        <v>60</v>
      </c>
      <c r="C59" s="3675">
        <v>6.5</v>
      </c>
      <c r="D59" s="3675"/>
      <c r="E59" s="3675"/>
      <c r="F59" s="3675"/>
      <c r="G59" s="3675"/>
      <c r="H59" s="3675"/>
      <c r="I59" s="3675"/>
      <c r="J59" s="3675"/>
      <c r="K59" s="3675"/>
      <c r="L59" s="3675"/>
      <c r="M59" s="3675"/>
      <c r="N59" s="3675"/>
      <c r="O59" s="3675"/>
      <c r="P59" s="3675"/>
      <c r="Q59" s="3675"/>
      <c r="R59" s="3674"/>
    </row>
    <row r="60" spans="1:19" s="179" customFormat="1" ht="12" customHeight="1" thickBot="1" x14ac:dyDescent="0.4">
      <c r="A60" s="69"/>
      <c r="B60" s="328" t="s">
        <v>59</v>
      </c>
      <c r="C60" s="3673">
        <v>9.6</v>
      </c>
      <c r="D60" s="1407">
        <v>5.3</v>
      </c>
      <c r="E60" s="1407">
        <v>2.7</v>
      </c>
      <c r="F60" s="1407">
        <v>7.8</v>
      </c>
      <c r="G60" s="1407"/>
      <c r="H60" s="1407">
        <v>2.2999999999999998</v>
      </c>
      <c r="I60" s="1407"/>
      <c r="J60" s="1407">
        <v>4.9000000000000004</v>
      </c>
      <c r="K60" s="1407"/>
      <c r="L60" s="1407">
        <v>2.8</v>
      </c>
      <c r="M60" s="1407">
        <v>8.3000000000000007</v>
      </c>
      <c r="N60" s="1407"/>
      <c r="O60" s="1407">
        <v>11.7</v>
      </c>
      <c r="P60" s="1407"/>
      <c r="Q60" s="1407"/>
      <c r="R60" s="1230"/>
    </row>
    <row r="61" spans="1:19" s="179" customFormat="1" ht="12" customHeight="1" x14ac:dyDescent="0.35">
      <c r="A61" s="177"/>
      <c r="B61" s="177"/>
      <c r="C61" s="1406"/>
      <c r="D61" s="1406"/>
      <c r="E61" s="1406"/>
      <c r="F61" s="1406"/>
      <c r="G61" s="1406"/>
      <c r="H61" s="1406"/>
      <c r="I61" s="1406"/>
      <c r="J61" s="1406"/>
      <c r="K61" s="1406"/>
      <c r="L61" s="1406"/>
      <c r="M61" s="1406"/>
      <c r="N61" s="1406"/>
      <c r="O61" s="1406"/>
      <c r="P61" s="1406"/>
      <c r="Q61" s="1406"/>
      <c r="R61" s="1405" t="s">
        <v>670</v>
      </c>
    </row>
    <row r="62" spans="1:19" ht="12" customHeight="1" x14ac:dyDescent="0.3"/>
    <row r="63" spans="1:19" ht="12" customHeight="1" x14ac:dyDescent="0.3"/>
    <row r="64" spans="1:19" ht="12" customHeight="1" x14ac:dyDescent="0.3"/>
    <row r="65" ht="12" customHeight="1" x14ac:dyDescent="0.3"/>
    <row r="66" ht="12.65" customHeight="1" x14ac:dyDescent="0.3"/>
    <row r="67" ht="12" customHeight="1" x14ac:dyDescent="0.3"/>
    <row r="68" ht="12.75" customHeight="1" x14ac:dyDescent="0.3"/>
    <row r="69" ht="12" customHeight="1" x14ac:dyDescent="0.3"/>
    <row r="70" ht="12.75" customHeight="1" x14ac:dyDescent="0.3"/>
  </sheetData>
  <mergeCells count="4">
    <mergeCell ref="A3:B4"/>
    <mergeCell ref="A1:R1"/>
    <mergeCell ref="A2:R2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גיליון190">
    <tabColor rgb="FFFFC000"/>
  </sheetPr>
  <dimension ref="A1:I64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55.6328125" style="177" bestFit="1" customWidth="1"/>
    <col min="2" max="2" width="7.08984375" style="176" bestFit="1" customWidth="1"/>
    <col min="3" max="3" width="32" style="1106" bestFit="1" customWidth="1"/>
    <col min="4" max="4" width="7.36328125" style="1106" bestFit="1" customWidth="1"/>
    <col min="5" max="5" width="5.90625" style="1106" bestFit="1" customWidth="1"/>
  </cols>
  <sheetData>
    <row r="1" spans="1:7" ht="15.75" customHeight="1" x14ac:dyDescent="0.35">
      <c r="A1" s="6345" t="s">
        <v>1426</v>
      </c>
      <c r="B1" s="6345"/>
      <c r="C1" s="6345"/>
      <c r="D1" s="6345"/>
      <c r="E1" s="6345"/>
    </row>
    <row r="2" spans="1:7" ht="15.75" customHeight="1" thickBot="1" x14ac:dyDescent="0.4">
      <c r="A2" s="6345" t="s">
        <v>1425</v>
      </c>
      <c r="B2" s="6345"/>
      <c r="C2" s="6345"/>
      <c r="D2" s="6345"/>
      <c r="E2" s="6345"/>
    </row>
    <row r="3" spans="1:7" ht="31" x14ac:dyDescent="0.35">
      <c r="A3" s="6703" t="s">
        <v>158</v>
      </c>
      <c r="B3" s="1443" t="s">
        <v>55</v>
      </c>
      <c r="C3" s="1442" t="s">
        <v>688</v>
      </c>
      <c r="D3" s="1441" t="s">
        <v>608</v>
      </c>
      <c r="E3" s="1440" t="s">
        <v>129</v>
      </c>
    </row>
    <row r="4" spans="1:7" ht="16.5" customHeight="1" thickBot="1" x14ac:dyDescent="0.4">
      <c r="A4" s="6704"/>
      <c r="B4" s="1439" t="s">
        <v>49</v>
      </c>
      <c r="C4" s="1438" t="s">
        <v>607</v>
      </c>
      <c r="D4" s="1437" t="s">
        <v>606</v>
      </c>
      <c r="E4" s="1436" t="s">
        <v>124</v>
      </c>
    </row>
    <row r="5" spans="1:7" s="179" customFormat="1" ht="12" customHeight="1" thickBot="1" x14ac:dyDescent="0.4">
      <c r="A5" s="1435" t="s">
        <v>59</v>
      </c>
      <c r="B5" s="1434">
        <v>21490.000000000029</v>
      </c>
      <c r="C5" s="3688">
        <v>0.57168018997194903</v>
      </c>
      <c r="D5" s="3688">
        <v>0.26278386412374144</v>
      </c>
      <c r="E5" s="3687">
        <v>0.16553594590432308</v>
      </c>
    </row>
    <row r="6" spans="1:7" s="179" customFormat="1" ht="12" customHeight="1" x14ac:dyDescent="0.35">
      <c r="A6" s="1431" t="s">
        <v>605</v>
      </c>
      <c r="B6" s="1430">
        <v>11817</v>
      </c>
      <c r="C6" s="268">
        <v>0.72126236341938876</v>
      </c>
      <c r="D6" s="268">
        <v>9.2490878685504527E-2</v>
      </c>
      <c r="E6" s="267">
        <v>0.1855219589472932</v>
      </c>
    </row>
    <row r="7" spans="1:7" s="179" customFormat="1" ht="12" customHeight="1" x14ac:dyDescent="0.35">
      <c r="A7" s="3685" t="s">
        <v>687</v>
      </c>
      <c r="B7" s="3684">
        <v>10291</v>
      </c>
      <c r="C7" s="3636">
        <v>0.62274360646424787</v>
      </c>
      <c r="D7" s="3636">
        <v>0.1356409445287704</v>
      </c>
      <c r="E7" s="3683">
        <v>0.23971420102549001</v>
      </c>
    </row>
    <row r="8" spans="1:7" s="179" customFormat="1" ht="12" customHeight="1" x14ac:dyDescent="0.35">
      <c r="A8" s="3685" t="s">
        <v>603</v>
      </c>
      <c r="B8" s="3684">
        <v>1468</v>
      </c>
      <c r="C8" s="3636">
        <v>0.75049849658593393</v>
      </c>
      <c r="D8" s="3636">
        <v>4.5313053971963418E-2</v>
      </c>
      <c r="E8" s="3683">
        <v>0.20418844944210229</v>
      </c>
    </row>
    <row r="9" spans="1:7" s="179" customFormat="1" ht="12" customHeight="1" x14ac:dyDescent="0.35">
      <c r="A9" s="3685" t="s">
        <v>602</v>
      </c>
      <c r="B9" s="3684">
        <v>1549</v>
      </c>
      <c r="C9" s="3636">
        <v>0.44107304561636496</v>
      </c>
      <c r="D9" s="3636">
        <v>0.27820184351589539</v>
      </c>
      <c r="E9" s="3683">
        <v>0.27709150581298664</v>
      </c>
    </row>
    <row r="10" spans="1:7" s="179" customFormat="1" ht="12" customHeight="1" x14ac:dyDescent="0.35">
      <c r="A10" s="3685" t="s">
        <v>601</v>
      </c>
      <c r="B10" s="3684">
        <v>1429</v>
      </c>
      <c r="C10" s="3636">
        <v>0.58424917381128338</v>
      </c>
      <c r="D10" s="3636">
        <v>0.23553254820177649</v>
      </c>
      <c r="E10" s="3683">
        <v>0.17741424145888579</v>
      </c>
      <c r="G10" s="3686"/>
    </row>
    <row r="11" spans="1:7" s="179" customFormat="1" ht="12" customHeight="1" x14ac:dyDescent="0.35">
      <c r="A11" s="3685" t="s">
        <v>600</v>
      </c>
      <c r="B11" s="3684">
        <v>2381</v>
      </c>
      <c r="C11" s="3636">
        <v>0.82619703887232143</v>
      </c>
      <c r="D11" s="3636">
        <v>5.3636349962137035E-3</v>
      </c>
      <c r="E11" s="3683">
        <v>0.16418139351902139</v>
      </c>
      <c r="G11" s="3686"/>
    </row>
    <row r="12" spans="1:7" s="179" customFormat="1" ht="12" customHeight="1" x14ac:dyDescent="0.35">
      <c r="A12" s="3685" t="s">
        <v>598</v>
      </c>
      <c r="B12" s="3684">
        <v>551</v>
      </c>
      <c r="C12" s="3636">
        <v>0.41560666153655279</v>
      </c>
      <c r="D12" s="3636">
        <v>0.39257546377424135</v>
      </c>
      <c r="E12" s="3683">
        <v>0.18094729448436067</v>
      </c>
      <c r="G12" s="3686"/>
    </row>
    <row r="13" spans="1:7" s="179" customFormat="1" ht="12" customHeight="1" x14ac:dyDescent="0.35">
      <c r="A13" s="3685" t="s">
        <v>686</v>
      </c>
      <c r="B13" s="3684">
        <v>5344</v>
      </c>
      <c r="C13" s="3636">
        <v>0.89912928733473119</v>
      </c>
      <c r="D13" s="3636">
        <v>1.4303995362387988E-2</v>
      </c>
      <c r="E13" s="3683">
        <v>8.1057584841368047E-2</v>
      </c>
      <c r="G13" s="3686"/>
    </row>
    <row r="14" spans="1:7" s="179" customFormat="1" ht="12" customHeight="1" x14ac:dyDescent="0.35">
      <c r="A14" s="3685" t="s">
        <v>685</v>
      </c>
      <c r="B14" s="3684">
        <v>649</v>
      </c>
      <c r="C14" s="3636">
        <v>0.79704679541551049</v>
      </c>
      <c r="D14" s="3636">
        <v>1.7260290290323044E-2</v>
      </c>
      <c r="E14" s="3683">
        <v>0.18198300635608555</v>
      </c>
    </row>
    <row r="15" spans="1:7" s="179" customFormat="1" ht="12" customHeight="1" x14ac:dyDescent="0.35">
      <c r="A15" s="3685" t="s">
        <v>595</v>
      </c>
      <c r="B15" s="3684">
        <v>1279</v>
      </c>
      <c r="C15" s="3636">
        <v>0.75428078688980593</v>
      </c>
      <c r="D15" s="3636">
        <v>1.8391164075640426E-2</v>
      </c>
      <c r="E15" s="3683">
        <v>0.22480632980711934</v>
      </c>
    </row>
    <row r="16" spans="1:7" s="179" customFormat="1" ht="12" customHeight="1" x14ac:dyDescent="0.35">
      <c r="A16" s="3685" t="s">
        <v>594</v>
      </c>
      <c r="B16" s="3684">
        <v>1040</v>
      </c>
      <c r="C16" s="3636">
        <v>0.62301951993889115</v>
      </c>
      <c r="D16" s="3636">
        <v>0.15766170953191788</v>
      </c>
      <c r="E16" s="3683">
        <v>0.21752549886399816</v>
      </c>
    </row>
    <row r="17" spans="1:9" s="179" customFormat="1" ht="12" customHeight="1" x14ac:dyDescent="0.35">
      <c r="A17" s="3685" t="s">
        <v>684</v>
      </c>
      <c r="B17" s="3684">
        <v>1261</v>
      </c>
      <c r="C17" s="3636">
        <v>0.51519729919930413</v>
      </c>
      <c r="D17" s="3636">
        <v>9.9564897212442924E-2</v>
      </c>
      <c r="E17" s="3683">
        <v>0.38261982562807723</v>
      </c>
    </row>
    <row r="18" spans="1:9" s="179" customFormat="1" ht="12" customHeight="1" x14ac:dyDescent="0.35">
      <c r="A18" s="3685" t="s">
        <v>592</v>
      </c>
      <c r="B18" s="3684">
        <v>3264</v>
      </c>
      <c r="C18" s="3636">
        <v>0.21592310136782081</v>
      </c>
      <c r="D18" s="3636">
        <v>0.41451615716315054</v>
      </c>
      <c r="E18" s="3683">
        <v>0.3638241433633444</v>
      </c>
    </row>
    <row r="19" spans="1:9" s="179" customFormat="1" ht="12" customHeight="1" x14ac:dyDescent="0.35">
      <c r="A19" s="3685" t="s">
        <v>591</v>
      </c>
      <c r="B19" s="3684">
        <v>122</v>
      </c>
      <c r="C19" s="3636">
        <v>0.85134899894151905</v>
      </c>
      <c r="D19" s="3636">
        <v>0</v>
      </c>
      <c r="E19" s="3683">
        <v>0.14865100105848131</v>
      </c>
    </row>
    <row r="20" spans="1:9" s="179" customFormat="1" ht="12" customHeight="1" x14ac:dyDescent="0.35">
      <c r="A20" s="3685" t="s">
        <v>683</v>
      </c>
      <c r="B20" s="3684">
        <v>1520</v>
      </c>
      <c r="C20" s="3636">
        <v>0.91441354501006655</v>
      </c>
      <c r="D20" s="3636">
        <v>5.252559075019615E-3</v>
      </c>
      <c r="E20" s="3683">
        <v>7.7739143112929024E-2</v>
      </c>
    </row>
    <row r="21" spans="1:9" s="179" customFormat="1" ht="12" customHeight="1" thickBot="1" x14ac:dyDescent="0.4">
      <c r="A21" s="1427" t="s">
        <v>682</v>
      </c>
      <c r="B21" s="3682">
        <v>91</v>
      </c>
      <c r="C21" s="3541">
        <v>0.27300674801668501</v>
      </c>
      <c r="D21" s="3541">
        <v>0.13859705459157839</v>
      </c>
      <c r="E21" s="3681">
        <v>0.58839619739173643</v>
      </c>
    </row>
    <row r="22" spans="1:9" ht="18.5" x14ac:dyDescent="0.45">
      <c r="A22" s="1425"/>
      <c r="B22" s="1424"/>
      <c r="C22" s="1423"/>
      <c r="D22" s="1423"/>
      <c r="E22" s="1423"/>
      <c r="F22" s="771"/>
      <c r="G22" s="771"/>
      <c r="H22" s="771"/>
      <c r="I22" s="771"/>
    </row>
    <row r="23" spans="1:9" ht="15.75" customHeight="1" x14ac:dyDescent="0.45">
      <c r="B23" s="1578"/>
      <c r="C23" s="2778"/>
      <c r="D23" s="2778"/>
      <c r="E23" s="2778"/>
      <c r="F23" s="771"/>
      <c r="G23" s="771"/>
      <c r="H23" s="771"/>
      <c r="I23" s="771"/>
    </row>
    <row r="24" spans="1:9" ht="15" customHeight="1" x14ac:dyDescent="0.45">
      <c r="B24" s="1578"/>
      <c r="C24" s="2778"/>
      <c r="D24" s="2778"/>
      <c r="E24" s="2778"/>
      <c r="F24" s="771"/>
      <c r="G24" s="771"/>
      <c r="H24" s="771"/>
      <c r="I24" s="771"/>
    </row>
    <row r="25" spans="1:9" ht="18.5" x14ac:dyDescent="0.45">
      <c r="B25" s="1578"/>
      <c r="C25" s="2778"/>
      <c r="D25" s="2778"/>
      <c r="E25" s="2778"/>
      <c r="F25" s="771"/>
      <c r="G25" s="771"/>
      <c r="H25" s="771"/>
      <c r="I25" s="771"/>
    </row>
    <row r="28" spans="1:9" ht="15" customHeight="1" x14ac:dyDescent="0.35"/>
    <row r="32" spans="1:9" ht="15" customHeight="1" x14ac:dyDescent="0.35"/>
    <row r="36" ht="15" customHeight="1" x14ac:dyDescent="0.35"/>
    <row r="40" ht="15" customHeight="1" x14ac:dyDescent="0.35"/>
    <row r="44" ht="15" customHeight="1" x14ac:dyDescent="0.35"/>
    <row r="48" ht="15" customHeight="1" x14ac:dyDescent="0.35"/>
    <row r="52" ht="15" customHeight="1" x14ac:dyDescent="0.35"/>
    <row r="56" ht="15" customHeight="1" x14ac:dyDescent="0.35"/>
    <row r="60" ht="15" customHeight="1" x14ac:dyDescent="0.35"/>
    <row r="64" ht="15" customHeight="1" x14ac:dyDescent="0.35"/>
  </sheetData>
  <mergeCells count="3">
    <mergeCell ref="A3:A4"/>
    <mergeCell ref="A1:E1"/>
    <mergeCell ref="A2:E2"/>
  </mergeCells>
  <conditionalFormatting sqref="C6:E21">
    <cfRule type="expression" dxfId="494" priority="2">
      <formula>C6&lt;0.005</formula>
    </cfRule>
  </conditionalFormatting>
  <conditionalFormatting sqref="C6:E21">
    <cfRule type="expression" dxfId="493" priority="1" stopIfTrue="1">
      <formula>C6&lt;0.0004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גיליון191">
    <tabColor rgb="FFFFC000"/>
  </sheetPr>
  <dimension ref="A1:R13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177" bestFit="1" customWidth="1"/>
    <col min="2" max="2" width="30.453125" style="177" customWidth="1"/>
    <col min="3" max="3" width="9.26953125" style="1406" customWidth="1"/>
    <col min="4" max="4" width="9" style="1406" bestFit="1" customWidth="1"/>
    <col min="5" max="5" width="9.90625" style="1406" customWidth="1"/>
    <col min="6" max="6" width="5.453125" style="1406" customWidth="1"/>
    <col min="7" max="7" width="8" style="1406" customWidth="1"/>
    <col min="8" max="8" width="8.36328125" style="1406" customWidth="1"/>
    <col min="9" max="9" width="8" style="1406" customWidth="1"/>
    <col min="10" max="10" width="10.08984375" style="1406" bestFit="1" customWidth="1"/>
    <col min="11" max="11" width="7.26953125" style="1406" bestFit="1" customWidth="1"/>
    <col min="12" max="12" width="8.7265625" style="1406" customWidth="1"/>
    <col min="13" max="13" width="7.08984375" style="1406" bestFit="1" customWidth="1"/>
    <col min="14" max="14" width="6.6328125" style="1406" customWidth="1"/>
    <col min="15" max="15" width="8.453125" style="1406" customWidth="1"/>
    <col min="16" max="16" width="7.08984375" style="1406" customWidth="1"/>
    <col min="17" max="17" width="9.90625" style="1406" customWidth="1"/>
    <col min="18" max="18" width="15.26953125" style="1406" customWidth="1"/>
  </cols>
  <sheetData>
    <row r="1" spans="1:18" ht="15.75" customHeight="1" x14ac:dyDescent="0.35">
      <c r="A1" s="6345" t="s">
        <v>1428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</row>
    <row r="2" spans="1:18" ht="18.5" thickBot="1" x14ac:dyDescent="0.4">
      <c r="A2" s="6331" t="s">
        <v>1427</v>
      </c>
      <c r="B2" s="6331"/>
      <c r="C2" s="6331"/>
      <c r="D2" s="6331"/>
      <c r="E2" s="6331"/>
      <c r="F2" s="6331"/>
      <c r="G2" s="6331"/>
      <c r="H2" s="6331"/>
      <c r="I2" s="6331"/>
      <c r="J2" s="6331"/>
      <c r="K2" s="6331"/>
      <c r="L2" s="6331"/>
      <c r="M2" s="6331"/>
      <c r="N2" s="6331"/>
      <c r="O2" s="6331"/>
      <c r="P2" s="6331"/>
      <c r="Q2" s="6331"/>
      <c r="R2" s="6331"/>
    </row>
    <row r="3" spans="1:18" s="1453" customFormat="1" ht="46.5" x14ac:dyDescent="0.35">
      <c r="A3" s="6698"/>
      <c r="B3" s="7199"/>
      <c r="C3" s="1422" t="s">
        <v>488</v>
      </c>
      <c r="D3" s="1422" t="s">
        <v>487</v>
      </c>
      <c r="E3" s="1422" t="s">
        <v>678</v>
      </c>
      <c r="F3" s="1422" t="s">
        <v>485</v>
      </c>
      <c r="G3" s="1422" t="s">
        <v>484</v>
      </c>
      <c r="H3" s="1422" t="s">
        <v>677</v>
      </c>
      <c r="I3" s="1422" t="s">
        <v>482</v>
      </c>
      <c r="J3" s="1422" t="s">
        <v>676</v>
      </c>
      <c r="K3" s="1422" t="s">
        <v>480</v>
      </c>
      <c r="L3" s="1422" t="s">
        <v>479</v>
      </c>
      <c r="M3" s="1422" t="s">
        <v>478</v>
      </c>
      <c r="N3" s="1422" t="s">
        <v>675</v>
      </c>
      <c r="O3" s="1422" t="s">
        <v>674</v>
      </c>
      <c r="P3" s="1422" t="s">
        <v>475</v>
      </c>
      <c r="Q3" s="1422" t="s">
        <v>474</v>
      </c>
      <c r="R3" s="932" t="s">
        <v>673</v>
      </c>
    </row>
    <row r="4" spans="1:18" s="1453" customFormat="1" ht="31.5" thickBot="1" x14ac:dyDescent="0.4">
      <c r="A4" s="6700"/>
      <c r="B4" s="6701"/>
      <c r="C4" s="3697" t="s">
        <v>472</v>
      </c>
      <c r="D4" s="3697" t="s">
        <v>691</v>
      </c>
      <c r="E4" s="3697" t="s">
        <v>470</v>
      </c>
      <c r="F4" s="3697" t="s">
        <v>469</v>
      </c>
      <c r="G4" s="3697" t="s">
        <v>468</v>
      </c>
      <c r="H4" s="3697" t="s">
        <v>467</v>
      </c>
      <c r="I4" s="3697" t="s">
        <v>466</v>
      </c>
      <c r="J4" s="3697" t="s">
        <v>465</v>
      </c>
      <c r="K4" s="3697" t="s">
        <v>645</v>
      </c>
      <c r="L4" s="3697" t="s">
        <v>463</v>
      </c>
      <c r="M4" s="3697" t="s">
        <v>462</v>
      </c>
      <c r="N4" s="3697" t="s">
        <v>654</v>
      </c>
      <c r="O4" s="3697" t="s">
        <v>671</v>
      </c>
      <c r="P4" s="3697" t="s">
        <v>459</v>
      </c>
      <c r="Q4" s="3697" t="s">
        <v>458</v>
      </c>
      <c r="R4" s="1050" t="s">
        <v>457</v>
      </c>
    </row>
    <row r="5" spans="1:18" s="1448" customFormat="1" ht="12" customHeight="1" thickBot="1" x14ac:dyDescent="0.4">
      <c r="A5" s="6368" t="s">
        <v>59</v>
      </c>
      <c r="B5" s="6443"/>
      <c r="C5" s="3696">
        <v>4.8388297524436421</v>
      </c>
      <c r="D5" s="3696">
        <v>4.5553752324593599</v>
      </c>
      <c r="E5" s="3696">
        <v>3.4398472213334412</v>
      </c>
      <c r="F5" s="3696">
        <v>4.6086947299258263</v>
      </c>
      <c r="G5" s="3696">
        <v>5.7368745246778117</v>
      </c>
      <c r="H5" s="3696">
        <v>1.777724983298659</v>
      </c>
      <c r="I5" s="3696">
        <v>6.423441396248843</v>
      </c>
      <c r="J5" s="3696">
        <v>2.5469761731219984</v>
      </c>
      <c r="K5" s="3696">
        <v>2.6864713380496972</v>
      </c>
      <c r="L5" s="3696">
        <v>2.6572617563374652</v>
      </c>
      <c r="M5" s="3696">
        <v>3.9807747472249937</v>
      </c>
      <c r="N5" s="3696">
        <v>2.409678613233146</v>
      </c>
      <c r="O5" s="3696">
        <v>8.0372425169981234</v>
      </c>
      <c r="P5" s="3696">
        <v>1.9189883088434385</v>
      </c>
      <c r="Q5" s="3696">
        <v>3.2830979062763999</v>
      </c>
      <c r="R5" s="3695">
        <v>5.631218890472022</v>
      </c>
    </row>
    <row r="6" spans="1:18" s="1448" customFormat="1" ht="12" customHeight="1" x14ac:dyDescent="0.35">
      <c r="A6" s="322" t="s">
        <v>123</v>
      </c>
      <c r="B6" s="1304" t="s">
        <v>122</v>
      </c>
      <c r="C6" s="1415">
        <v>5.3579394954082407</v>
      </c>
      <c r="D6" s="1415">
        <v>7.212570656833349</v>
      </c>
      <c r="E6" s="1415">
        <v>5.2204873260343927</v>
      </c>
      <c r="F6" s="1415">
        <v>2.7002962093966669</v>
      </c>
      <c r="G6" s="1415">
        <v>8.671817652735303</v>
      </c>
      <c r="H6" s="1415">
        <v>1.6704146924432508</v>
      </c>
      <c r="I6" s="1415">
        <v>8.057135160583913</v>
      </c>
      <c r="J6" s="1415">
        <v>2.4083655924351617</v>
      </c>
      <c r="K6" s="1415">
        <v>1.7569897407632133</v>
      </c>
      <c r="L6" s="1415">
        <v>1.8023391554833013</v>
      </c>
      <c r="M6" s="1415">
        <v>2.8697847026309455</v>
      </c>
      <c r="N6" s="1415">
        <v>1.7618114216124268</v>
      </c>
      <c r="O6" s="1415">
        <v>8.9026623746442333</v>
      </c>
      <c r="P6" s="1415">
        <v>1.0963278165902133</v>
      </c>
      <c r="Q6" s="1415">
        <v>2.8257761762504794</v>
      </c>
      <c r="R6" s="1232">
        <v>4.5886259217158631</v>
      </c>
    </row>
    <row r="7" spans="1:18" s="1448" customFormat="1" ht="12" customHeight="1" x14ac:dyDescent="0.35">
      <c r="A7" s="92" t="s">
        <v>121</v>
      </c>
      <c r="B7" s="3508" t="s">
        <v>120</v>
      </c>
      <c r="C7" s="3690">
        <v>4.5041646471357382</v>
      </c>
      <c r="D7" s="3690">
        <v>4.9594766758924518</v>
      </c>
      <c r="E7" s="3690">
        <v>3.3343368723807578</v>
      </c>
      <c r="F7" s="3690">
        <v>3.3170478920444082</v>
      </c>
      <c r="G7" s="3690">
        <v>7.4555201230124402</v>
      </c>
      <c r="H7" s="3690">
        <v>1.70663764704967</v>
      </c>
      <c r="I7" s="3690">
        <v>2.4975601243726411</v>
      </c>
      <c r="J7" s="3690">
        <v>2.2572748628318067</v>
      </c>
      <c r="K7" s="3690">
        <v>2.5572548826446071</v>
      </c>
      <c r="L7" s="3690">
        <v>2.605342423631209</v>
      </c>
      <c r="M7" s="3690">
        <v>4.4757115757417179</v>
      </c>
      <c r="N7" s="3690">
        <v>1.7517802943798917</v>
      </c>
      <c r="O7" s="3690">
        <v>6.2115940424508667</v>
      </c>
      <c r="P7" s="3690">
        <v>2</v>
      </c>
      <c r="Q7" s="3690">
        <v>2.2255060353812537</v>
      </c>
      <c r="R7" s="3487">
        <v>3.8406333177995151</v>
      </c>
    </row>
    <row r="8" spans="1:18" s="1448" customFormat="1" ht="12" customHeight="1" x14ac:dyDescent="0.35">
      <c r="A8" s="322"/>
      <c r="B8" s="3508" t="s">
        <v>119</v>
      </c>
      <c r="C8" s="3690">
        <v>4.102926788715787</v>
      </c>
      <c r="D8" s="3690">
        <v>5.8401341172100985</v>
      </c>
      <c r="E8" s="3690">
        <v>4.8401668590809717</v>
      </c>
      <c r="F8" s="3690">
        <v>6.3170781061216967</v>
      </c>
      <c r="G8" s="3690">
        <v>7.6225773054977255</v>
      </c>
      <c r="H8" s="3690">
        <v>3.8156634213361271</v>
      </c>
      <c r="I8" s="3690">
        <v>6.6799037652653519</v>
      </c>
      <c r="J8" s="3690">
        <v>2.1014735116298202</v>
      </c>
      <c r="K8" s="3690">
        <v>3.1458561573202277</v>
      </c>
      <c r="L8" s="3690">
        <v>2.7774443099189821</v>
      </c>
      <c r="M8" s="3690">
        <v>4.8274192687060795</v>
      </c>
      <c r="N8" s="3690">
        <v>4.8553278725208289</v>
      </c>
      <c r="O8" s="3690">
        <v>8.821633429243418</v>
      </c>
      <c r="P8" s="3690"/>
      <c r="Q8" s="3690">
        <v>2.9586013767099213</v>
      </c>
      <c r="R8" s="3487">
        <v>1</v>
      </c>
    </row>
    <row r="9" spans="1:18" s="1448" customFormat="1" ht="12" customHeight="1" x14ac:dyDescent="0.35">
      <c r="A9" s="322"/>
      <c r="B9" s="3508" t="s">
        <v>118</v>
      </c>
      <c r="C9" s="3690">
        <v>5.5824416092418687</v>
      </c>
      <c r="D9" s="3690">
        <v>4.1680191520549608</v>
      </c>
      <c r="E9" s="3690">
        <v>3.1014514191701927</v>
      </c>
      <c r="F9" s="3690">
        <v>5.4469012786355524</v>
      </c>
      <c r="G9" s="3690">
        <v>6.4321173576309052</v>
      </c>
      <c r="H9" s="3690">
        <v>1.9607332565146438</v>
      </c>
      <c r="I9" s="3690">
        <v>6.2066191033202598</v>
      </c>
      <c r="J9" s="3690">
        <v>2.7974915429215454</v>
      </c>
      <c r="K9" s="3690">
        <v>1.483624308844308</v>
      </c>
      <c r="L9" s="3690">
        <v>2.3579779387995679</v>
      </c>
      <c r="M9" s="3690">
        <v>5.4015385609170581</v>
      </c>
      <c r="N9" s="3690">
        <v>3.0173084059523898</v>
      </c>
      <c r="O9" s="3690">
        <v>8.4750917424692229</v>
      </c>
      <c r="P9" s="3690">
        <v>3.5049322842381976</v>
      </c>
      <c r="Q9" s="3690">
        <v>2.6937300365187262</v>
      </c>
      <c r="R9" s="3487">
        <v>1</v>
      </c>
    </row>
    <row r="10" spans="1:18" s="1448" customFormat="1" ht="12" customHeight="1" x14ac:dyDescent="0.35">
      <c r="A10" s="322"/>
      <c r="B10" s="3508" t="s">
        <v>117</v>
      </c>
      <c r="C10" s="3690">
        <v>4.2583054220403849</v>
      </c>
      <c r="D10" s="3690">
        <v>3.8135531020903195</v>
      </c>
      <c r="E10" s="3690">
        <v>4.8944083104134704</v>
      </c>
      <c r="F10" s="3690">
        <v>2.3621290574786173</v>
      </c>
      <c r="G10" s="3690">
        <v>2.090699461974356</v>
      </c>
      <c r="H10" s="3690">
        <v>1.481176626296224</v>
      </c>
      <c r="I10" s="3690">
        <v>15.226478784795187</v>
      </c>
      <c r="J10" s="3690">
        <v>4.1104161315516921</v>
      </c>
      <c r="K10" s="3690">
        <v>1</v>
      </c>
      <c r="L10" s="3690">
        <v>2.1169320831408833</v>
      </c>
      <c r="M10" s="3690">
        <v>9.1319577734709281</v>
      </c>
      <c r="N10" s="3690">
        <v>2</v>
      </c>
      <c r="O10" s="3690">
        <v>7.1890464059095809</v>
      </c>
      <c r="P10" s="3690"/>
      <c r="Q10" s="3690">
        <v>3.6317905378158253</v>
      </c>
      <c r="R10" s="3487"/>
    </row>
    <row r="11" spans="1:18" s="1448" customFormat="1" ht="12" customHeight="1" x14ac:dyDescent="0.35">
      <c r="A11" s="322"/>
      <c r="B11" s="3508" t="s">
        <v>116</v>
      </c>
      <c r="C11" s="3690">
        <v>3.0369801656369559</v>
      </c>
      <c r="D11" s="3690">
        <v>7.4565946920796158</v>
      </c>
      <c r="E11" s="3690">
        <v>5.3728590899395057</v>
      </c>
      <c r="F11" s="3690">
        <v>6.9341230660144841</v>
      </c>
      <c r="G11" s="3690">
        <v>12.216416877964859</v>
      </c>
      <c r="H11" s="3690">
        <v>2.710243912382484</v>
      </c>
      <c r="I11" s="3690">
        <v>7.6998396455564597</v>
      </c>
      <c r="J11" s="3690">
        <v>6</v>
      </c>
      <c r="K11" s="3690">
        <v>1</v>
      </c>
      <c r="L11" s="3690">
        <v>3</v>
      </c>
      <c r="M11" s="3690">
        <v>8.4488935453988727</v>
      </c>
      <c r="N11" s="3690">
        <v>7.1938630922922124</v>
      </c>
      <c r="O11" s="3690">
        <v>11.043777448132804</v>
      </c>
      <c r="P11" s="3690"/>
      <c r="Q11" s="3690">
        <v>2.0728508822789684</v>
      </c>
      <c r="R11" s="3487"/>
    </row>
    <row r="12" spans="1:18" s="1448" customFormat="1" ht="12" customHeight="1" x14ac:dyDescent="0.35">
      <c r="A12" s="322"/>
      <c r="B12" s="3508" t="s">
        <v>115</v>
      </c>
      <c r="C12" s="3690">
        <v>5.1163541886960857</v>
      </c>
      <c r="D12" s="3690">
        <v>5.0308228115417695</v>
      </c>
      <c r="E12" s="3690">
        <v>1.967247310140966</v>
      </c>
      <c r="F12" s="3690">
        <v>2.7472069684472675</v>
      </c>
      <c r="G12" s="3690">
        <v>3.652653367267177</v>
      </c>
      <c r="H12" s="3690">
        <v>2.6203027700902415</v>
      </c>
      <c r="I12" s="3690">
        <v>5.9548768172855642</v>
      </c>
      <c r="J12" s="3690">
        <v>1.8979087252280686</v>
      </c>
      <c r="K12" s="3690"/>
      <c r="L12" s="3690">
        <v>1</v>
      </c>
      <c r="M12" s="3690">
        <v>2.2034337901523866</v>
      </c>
      <c r="N12" s="3690">
        <v>4.559621407897863</v>
      </c>
      <c r="O12" s="3690">
        <v>6.4801516753533548</v>
      </c>
      <c r="P12" s="3690"/>
      <c r="Q12" s="3690">
        <v>1</v>
      </c>
      <c r="R12" s="3487">
        <v>5.7913982972907849</v>
      </c>
    </row>
    <row r="13" spans="1:18" s="1448" customFormat="1" ht="12" customHeight="1" x14ac:dyDescent="0.35">
      <c r="A13" s="92"/>
      <c r="B13" s="3508" t="s">
        <v>114</v>
      </c>
      <c r="C13" s="3690">
        <v>2.8440240432491182</v>
      </c>
      <c r="D13" s="3690">
        <v>2.940305779101589</v>
      </c>
      <c r="E13" s="3690">
        <v>2.0224099294547857</v>
      </c>
      <c r="F13" s="3690">
        <v>2.449632444924323</v>
      </c>
      <c r="G13" s="3690">
        <v>10</v>
      </c>
      <c r="H13" s="3690">
        <v>1.6354011294417112</v>
      </c>
      <c r="I13" s="3690">
        <v>4.3070478067910933</v>
      </c>
      <c r="J13" s="3690">
        <v>1.8686961820544723</v>
      </c>
      <c r="K13" s="3690">
        <v>4</v>
      </c>
      <c r="L13" s="3690">
        <v>1.5436704009883908</v>
      </c>
      <c r="M13" s="3690">
        <v>1.7021799127687569</v>
      </c>
      <c r="N13" s="3690">
        <v>1.1342421518656531</v>
      </c>
      <c r="O13" s="3690">
        <v>2.7687542637949161</v>
      </c>
      <c r="P13" s="3690">
        <v>1</v>
      </c>
      <c r="Q13" s="3690">
        <v>2.6685761047318066</v>
      </c>
      <c r="R13" s="3487">
        <v>1</v>
      </c>
    </row>
    <row r="14" spans="1:18" s="1448" customFormat="1" ht="12" customHeight="1" x14ac:dyDescent="0.35">
      <c r="A14" s="322"/>
      <c r="B14" s="3508" t="s">
        <v>113</v>
      </c>
      <c r="C14" s="3690">
        <v>4.4091719093036277</v>
      </c>
      <c r="D14" s="3690">
        <v>3.3705170525973771</v>
      </c>
      <c r="E14" s="3690">
        <v>2.1335188715249984</v>
      </c>
      <c r="F14" s="3690">
        <v>3.4453376205533641</v>
      </c>
      <c r="G14" s="3690"/>
      <c r="H14" s="3690"/>
      <c r="I14" s="3690"/>
      <c r="J14" s="3690"/>
      <c r="K14" s="3690"/>
      <c r="L14" s="3690"/>
      <c r="M14" s="3690">
        <v>3</v>
      </c>
      <c r="N14" s="3690"/>
      <c r="O14" s="3690">
        <v>6.4852885593302041</v>
      </c>
      <c r="P14" s="3690"/>
      <c r="Q14" s="3690">
        <v>5.4161235230381672</v>
      </c>
      <c r="R14" s="3487">
        <v>5</v>
      </c>
    </row>
    <row r="15" spans="1:18" s="1448" customFormat="1" ht="12" customHeight="1" x14ac:dyDescent="0.35">
      <c r="A15" s="322"/>
      <c r="B15" s="3508" t="s">
        <v>112</v>
      </c>
      <c r="C15" s="3690">
        <v>3.3745298363553182</v>
      </c>
      <c r="D15" s="3690">
        <v>3.8507819560630545</v>
      </c>
      <c r="E15" s="3690">
        <v>1.9267172601905052</v>
      </c>
      <c r="F15" s="3690">
        <v>3.1031729466111577</v>
      </c>
      <c r="G15" s="3690">
        <v>7.2745152585553576</v>
      </c>
      <c r="H15" s="3690">
        <v>1.7275079036578376</v>
      </c>
      <c r="I15" s="3690">
        <v>6.9179659635576805</v>
      </c>
      <c r="J15" s="3690">
        <v>1</v>
      </c>
      <c r="K15" s="3690"/>
      <c r="L15" s="3690"/>
      <c r="M15" s="3690"/>
      <c r="N15" s="3690">
        <v>6.6333808906361362</v>
      </c>
      <c r="O15" s="3690">
        <v>5.7175579990841658</v>
      </c>
      <c r="P15" s="3690"/>
      <c r="Q15" s="3690">
        <v>1</v>
      </c>
      <c r="R15" s="3487"/>
    </row>
    <row r="16" spans="1:18" s="1448" customFormat="1" ht="12" customHeight="1" x14ac:dyDescent="0.35">
      <c r="A16" s="322"/>
      <c r="B16" s="3508" t="s">
        <v>111</v>
      </c>
      <c r="C16" s="3690">
        <v>4.3321875099479454</v>
      </c>
      <c r="D16" s="3690">
        <v>4.1008435351909478</v>
      </c>
      <c r="E16" s="3690">
        <v>5.1619072855329673</v>
      </c>
      <c r="F16" s="3690">
        <v>3.1264666050190781</v>
      </c>
      <c r="G16" s="3690">
        <v>5.4208293018420415</v>
      </c>
      <c r="H16" s="3690">
        <v>1.6199845126197836</v>
      </c>
      <c r="I16" s="3690">
        <v>4.6544051457797213</v>
      </c>
      <c r="J16" s="3690">
        <v>2.5234063851822603</v>
      </c>
      <c r="K16" s="3690">
        <v>10.69337672171215</v>
      </c>
      <c r="L16" s="3690">
        <v>2.773156630191957</v>
      </c>
      <c r="M16" s="3690">
        <v>6.5156352643340192</v>
      </c>
      <c r="N16" s="3690">
        <v>4.9104444286627151</v>
      </c>
      <c r="O16" s="3690">
        <v>5.7871438125295347</v>
      </c>
      <c r="P16" s="3690">
        <v>1</v>
      </c>
      <c r="Q16" s="3690">
        <v>3.3342462960119663</v>
      </c>
      <c r="R16" s="3487"/>
    </row>
    <row r="17" spans="1:18" s="1448" customFormat="1" ht="12" customHeight="1" x14ac:dyDescent="0.35">
      <c r="A17" s="322"/>
      <c r="B17" s="3508" t="s">
        <v>110</v>
      </c>
      <c r="C17" s="3690">
        <v>5.2045064250491748</v>
      </c>
      <c r="D17" s="3690">
        <v>4.2456941985807086</v>
      </c>
      <c r="E17" s="3690">
        <v>2.7170946732115859</v>
      </c>
      <c r="F17" s="3690">
        <v>3.7198132676227251</v>
      </c>
      <c r="G17" s="3690">
        <v>2.9620185421678236</v>
      </c>
      <c r="H17" s="3690">
        <v>1.6344545501489787</v>
      </c>
      <c r="I17" s="3690">
        <v>2.1076238264943661</v>
      </c>
      <c r="J17" s="3690">
        <v>3.7501469323099941</v>
      </c>
      <c r="K17" s="3690">
        <v>5.0832621909059084</v>
      </c>
      <c r="L17" s="3690">
        <v>1.8406457624577648</v>
      </c>
      <c r="M17" s="3690">
        <v>4.7064029576142472</v>
      </c>
      <c r="N17" s="3690">
        <v>2.3505870782326155</v>
      </c>
      <c r="O17" s="3690">
        <v>6.797787181260917</v>
      </c>
      <c r="P17" s="3690">
        <v>1</v>
      </c>
      <c r="Q17" s="3690">
        <v>4.5463639343002891</v>
      </c>
      <c r="R17" s="3487">
        <v>1.6601020656528918</v>
      </c>
    </row>
    <row r="18" spans="1:18" s="1448" customFormat="1" ht="12" customHeight="1" x14ac:dyDescent="0.35">
      <c r="A18" s="322"/>
      <c r="B18" s="3508" t="s">
        <v>109</v>
      </c>
      <c r="C18" s="3690">
        <v>4.0320937506361787</v>
      </c>
      <c r="D18" s="3690">
        <v>3.6547439554670524</v>
      </c>
      <c r="E18" s="3690">
        <v>2.3119811981942324</v>
      </c>
      <c r="F18" s="3690">
        <v>2.0039528673968352</v>
      </c>
      <c r="G18" s="3690"/>
      <c r="H18" s="3690">
        <v>2.1446269233959203</v>
      </c>
      <c r="I18" s="3690">
        <v>3.9128615269929723</v>
      </c>
      <c r="J18" s="3690">
        <v>2.1051422832139615</v>
      </c>
      <c r="K18" s="3690">
        <v>1</v>
      </c>
      <c r="L18" s="3690">
        <v>2.7339562195936806</v>
      </c>
      <c r="M18" s="3690">
        <v>4.6750305139676849</v>
      </c>
      <c r="N18" s="3690">
        <v>1</v>
      </c>
      <c r="O18" s="3690">
        <v>6.6152413157393477</v>
      </c>
      <c r="P18" s="3690">
        <v>1</v>
      </c>
      <c r="Q18" s="3690">
        <v>4.2797140493398365</v>
      </c>
      <c r="R18" s="3487"/>
    </row>
    <row r="19" spans="1:18" s="1448" customFormat="1" ht="12" customHeight="1" x14ac:dyDescent="0.35">
      <c r="A19" s="322"/>
      <c r="B19" s="3508" t="s">
        <v>108</v>
      </c>
      <c r="C19" s="3690">
        <v>4.6733452297346263</v>
      </c>
      <c r="D19" s="3690">
        <v>4.0158242279917724</v>
      </c>
      <c r="E19" s="3690">
        <v>3.6108864130795273</v>
      </c>
      <c r="F19" s="3690">
        <v>3.2353209778714032</v>
      </c>
      <c r="G19" s="3690">
        <v>7</v>
      </c>
      <c r="H19" s="3690">
        <v>1.1803535400803995</v>
      </c>
      <c r="I19" s="3690">
        <v>3</v>
      </c>
      <c r="J19" s="3690">
        <v>1.8193678654178851</v>
      </c>
      <c r="K19" s="3690"/>
      <c r="L19" s="3690">
        <v>2.0219007145242136</v>
      </c>
      <c r="M19" s="3690">
        <v>5</v>
      </c>
      <c r="N19" s="3690">
        <v>2</v>
      </c>
      <c r="O19" s="3690">
        <v>6.8135959219470585</v>
      </c>
      <c r="P19" s="3690">
        <v>4</v>
      </c>
      <c r="Q19" s="3690">
        <v>5.2879424710086909</v>
      </c>
      <c r="R19" s="3487"/>
    </row>
    <row r="20" spans="1:18" s="1448" customFormat="1" ht="12" customHeight="1" x14ac:dyDescent="0.35">
      <c r="A20" s="322"/>
      <c r="B20" s="3508" t="s">
        <v>107</v>
      </c>
      <c r="C20" s="3690">
        <v>4.625739815621257</v>
      </c>
      <c r="D20" s="3690">
        <v>3.4472249051367152</v>
      </c>
      <c r="E20" s="3690">
        <v>4.7785667776367262</v>
      </c>
      <c r="F20" s="3690">
        <v>3.1226610819969491</v>
      </c>
      <c r="G20" s="3690">
        <v>10</v>
      </c>
      <c r="H20" s="3690">
        <v>1.5604752374239212</v>
      </c>
      <c r="I20" s="3690">
        <v>7.3316607105262888</v>
      </c>
      <c r="J20" s="3690">
        <v>2.4145654120878297</v>
      </c>
      <c r="K20" s="3690">
        <v>1</v>
      </c>
      <c r="L20" s="3690">
        <v>2.8672062658144415</v>
      </c>
      <c r="M20" s="3690">
        <v>5.1250296621433247</v>
      </c>
      <c r="N20" s="3690">
        <v>6.1802811483317273</v>
      </c>
      <c r="O20" s="3690">
        <v>6.7007254162919905</v>
      </c>
      <c r="P20" s="3690"/>
      <c r="Q20" s="3690">
        <v>1.8356282820935459</v>
      </c>
      <c r="R20" s="3487">
        <v>7.2457692581658062</v>
      </c>
    </row>
    <row r="21" spans="1:18" s="1448" customFormat="1" ht="12" customHeight="1" x14ac:dyDescent="0.35">
      <c r="A21" s="322"/>
      <c r="B21" s="3508" t="s">
        <v>106</v>
      </c>
      <c r="C21" s="3690">
        <v>4.0492385128816784</v>
      </c>
      <c r="D21" s="3690">
        <v>4.5399469761474087</v>
      </c>
      <c r="E21" s="3690">
        <v>5.1748496995370408</v>
      </c>
      <c r="F21" s="3690">
        <v>2.7347079843917572</v>
      </c>
      <c r="G21" s="3690">
        <v>3.8380648531766912</v>
      </c>
      <c r="H21" s="3690">
        <v>2.4055462983618336</v>
      </c>
      <c r="I21" s="3690">
        <v>2.045988936964922</v>
      </c>
      <c r="J21" s="3690">
        <v>3.1980288031544482</v>
      </c>
      <c r="K21" s="3690"/>
      <c r="L21" s="3690">
        <v>5.3630886884941047</v>
      </c>
      <c r="M21" s="3690">
        <v>3.1877463385495153</v>
      </c>
      <c r="N21" s="3690">
        <v>2.1211298234897562</v>
      </c>
      <c r="O21" s="3690">
        <v>5.8901570737269369</v>
      </c>
      <c r="P21" s="3690">
        <v>1</v>
      </c>
      <c r="Q21" s="3690">
        <v>3.2778484621187638</v>
      </c>
      <c r="R21" s="3487"/>
    </row>
    <row r="22" spans="1:18" s="1448" customFormat="1" ht="12" customHeight="1" x14ac:dyDescent="0.35">
      <c r="A22" s="322"/>
      <c r="B22" s="3508" t="s">
        <v>105</v>
      </c>
      <c r="C22" s="3690">
        <v>4.4524908289492746</v>
      </c>
      <c r="D22" s="3690">
        <v>5.662927845938591</v>
      </c>
      <c r="E22" s="3690">
        <v>5.2627556019922546</v>
      </c>
      <c r="F22" s="3690">
        <v>7.6423886102239429</v>
      </c>
      <c r="G22" s="3690">
        <v>6.5704004151002762</v>
      </c>
      <c r="H22" s="3690">
        <v>3.7373213510253387</v>
      </c>
      <c r="I22" s="3690">
        <v>5.7150071470044681</v>
      </c>
      <c r="J22" s="3690">
        <v>2.7487908838274815</v>
      </c>
      <c r="K22" s="3690">
        <v>3</v>
      </c>
      <c r="L22" s="3690">
        <v>4.1184738821514415</v>
      </c>
      <c r="M22" s="3690">
        <v>9.4607552512891502</v>
      </c>
      <c r="N22" s="3690">
        <v>4.1415542465299708</v>
      </c>
      <c r="O22" s="3690">
        <v>10.208460136509117</v>
      </c>
      <c r="P22" s="3690">
        <v>1</v>
      </c>
      <c r="Q22" s="3690">
        <v>3.0951349430391013</v>
      </c>
      <c r="R22" s="3487"/>
    </row>
    <row r="23" spans="1:18" s="1448" customFormat="1" ht="12" customHeight="1" x14ac:dyDescent="0.35">
      <c r="A23" s="322"/>
      <c r="B23" s="3508" t="s">
        <v>104</v>
      </c>
      <c r="C23" s="3690">
        <v>4.3460391275315926</v>
      </c>
      <c r="D23" s="3690">
        <v>4.4768202699317596</v>
      </c>
      <c r="E23" s="3690"/>
      <c r="F23" s="3690">
        <v>3.2171940332534454</v>
      </c>
      <c r="G23" s="3690">
        <v>3.9522673030883322</v>
      </c>
      <c r="H23" s="3690">
        <v>1.90289376211908</v>
      </c>
      <c r="I23" s="3690">
        <v>2</v>
      </c>
      <c r="J23" s="3690">
        <v>2.6519039516463616</v>
      </c>
      <c r="K23" s="3690">
        <v>3</v>
      </c>
      <c r="L23" s="3690">
        <v>3</v>
      </c>
      <c r="M23" s="3690">
        <v>6.6130233607419395</v>
      </c>
      <c r="N23" s="3690">
        <v>1</v>
      </c>
      <c r="O23" s="3690">
        <v>3.3868433783212897</v>
      </c>
      <c r="P23" s="3690">
        <v>1</v>
      </c>
      <c r="Q23" s="3690">
        <v>1</v>
      </c>
      <c r="R23" s="3487">
        <v>2</v>
      </c>
    </row>
    <row r="24" spans="1:18" s="1448" customFormat="1" ht="12" customHeight="1" x14ac:dyDescent="0.35">
      <c r="A24" s="322"/>
      <c r="B24" s="3508" t="s">
        <v>103</v>
      </c>
      <c r="C24" s="3690">
        <v>4.5504289035375773</v>
      </c>
      <c r="D24" s="3690">
        <v>6.9141125089864985</v>
      </c>
      <c r="E24" s="3690">
        <v>3.1062482121741501</v>
      </c>
      <c r="F24" s="3690">
        <v>3.5708476603369554</v>
      </c>
      <c r="G24" s="3690">
        <v>7</v>
      </c>
      <c r="H24" s="3690">
        <v>1.3349125618362403</v>
      </c>
      <c r="I24" s="3690">
        <v>3</v>
      </c>
      <c r="J24" s="3690">
        <v>3.551791165875005</v>
      </c>
      <c r="K24" s="3690">
        <v>6</v>
      </c>
      <c r="L24" s="3690"/>
      <c r="M24" s="3690">
        <v>11</v>
      </c>
      <c r="N24" s="3690">
        <v>3.1618193746087275</v>
      </c>
      <c r="O24" s="3690">
        <v>4.1396621318532558</v>
      </c>
      <c r="P24" s="3690"/>
      <c r="Q24" s="3690"/>
      <c r="R24" s="3487"/>
    </row>
    <row r="25" spans="1:18" s="1448" customFormat="1" ht="12" customHeight="1" x14ac:dyDescent="0.35">
      <c r="A25" s="322"/>
      <c r="B25" s="3508" t="s">
        <v>102</v>
      </c>
      <c r="C25" s="3690">
        <v>6.0688617890004091</v>
      </c>
      <c r="D25" s="3690">
        <v>3.4601880092105488</v>
      </c>
      <c r="E25" s="3690">
        <v>3.5057473324011288</v>
      </c>
      <c r="F25" s="3690">
        <v>3.097440542048377</v>
      </c>
      <c r="G25" s="3690">
        <v>3.44521478895662</v>
      </c>
      <c r="H25" s="3690">
        <v>2.4825688073443706</v>
      </c>
      <c r="I25" s="3690">
        <v>7</v>
      </c>
      <c r="J25" s="3690">
        <v>3.0115784287245932</v>
      </c>
      <c r="K25" s="3690"/>
      <c r="L25" s="3690">
        <v>2</v>
      </c>
      <c r="M25" s="3690">
        <v>1.3432131395163665</v>
      </c>
      <c r="N25" s="3690">
        <v>2.1319455219817551</v>
      </c>
      <c r="O25" s="3690">
        <v>7.0090054932799077</v>
      </c>
      <c r="P25" s="3690"/>
      <c r="Q25" s="3690">
        <v>2.6078980284904323</v>
      </c>
      <c r="R25" s="3487">
        <v>8</v>
      </c>
    </row>
    <row r="26" spans="1:18" s="1448" customFormat="1" ht="12" customHeight="1" x14ac:dyDescent="0.35">
      <c r="A26" s="322"/>
      <c r="B26" s="3508" t="s">
        <v>101</v>
      </c>
      <c r="C26" s="3690">
        <v>4.6174540923945955</v>
      </c>
      <c r="D26" s="3690">
        <v>4.7179057813022549</v>
      </c>
      <c r="E26" s="3690">
        <v>3.1078585904090823</v>
      </c>
      <c r="F26" s="3690">
        <v>4.2660617379409409</v>
      </c>
      <c r="G26" s="3690">
        <v>4</v>
      </c>
      <c r="H26" s="3690">
        <v>1</v>
      </c>
      <c r="I26" s="3690">
        <v>7</v>
      </c>
      <c r="J26" s="3690">
        <v>4.5761946706557044</v>
      </c>
      <c r="K26" s="3690"/>
      <c r="L26" s="3690">
        <v>2.2619333394999925</v>
      </c>
      <c r="M26" s="3690">
        <v>2.0157553290202181</v>
      </c>
      <c r="N26" s="3690">
        <v>2</v>
      </c>
      <c r="O26" s="3690">
        <v>6.739009459908579</v>
      </c>
      <c r="P26" s="3690"/>
      <c r="Q26" s="3690">
        <v>9.0036210294644246</v>
      </c>
      <c r="R26" s="3487">
        <v>9.5121394818009026</v>
      </c>
    </row>
    <row r="27" spans="1:18" s="1448" customFormat="1" ht="12" customHeight="1" x14ac:dyDescent="0.35">
      <c r="A27" s="322"/>
      <c r="B27" s="3508" t="s">
        <v>100</v>
      </c>
      <c r="C27" s="3690">
        <v>3.8179700088191018</v>
      </c>
      <c r="D27" s="3690">
        <v>4.3311188456448724</v>
      </c>
      <c r="E27" s="3690">
        <v>3.8101688433878529</v>
      </c>
      <c r="F27" s="3690">
        <v>2.089745833556294</v>
      </c>
      <c r="G27" s="3690">
        <v>8</v>
      </c>
      <c r="H27" s="3690">
        <v>2.2567228503522907</v>
      </c>
      <c r="I27" s="3690">
        <v>5</v>
      </c>
      <c r="J27" s="3690">
        <v>1.1968742710590188</v>
      </c>
      <c r="K27" s="3690"/>
      <c r="L27" s="3690">
        <v>2.2728540710109573</v>
      </c>
      <c r="M27" s="3690">
        <v>5.3191680996759425</v>
      </c>
      <c r="N27" s="3690">
        <v>10.537372147954438</v>
      </c>
      <c r="O27" s="3690">
        <v>6.681895124729925</v>
      </c>
      <c r="P27" s="3690"/>
      <c r="Q27" s="3690">
        <v>1.140002654084197</v>
      </c>
      <c r="R27" s="3487"/>
    </row>
    <row r="28" spans="1:18" s="1448" customFormat="1" ht="12" customHeight="1" x14ac:dyDescent="0.35">
      <c r="A28" s="322"/>
      <c r="B28" s="3508" t="s">
        <v>99</v>
      </c>
      <c r="C28" s="3690">
        <v>4.6039372438566115</v>
      </c>
      <c r="D28" s="3690">
        <v>4.5097497706920704</v>
      </c>
      <c r="E28" s="3690">
        <v>1.8739354469802192</v>
      </c>
      <c r="F28" s="3690">
        <v>5.5037289878001561</v>
      </c>
      <c r="G28" s="3690">
        <v>8.7831354277873626</v>
      </c>
      <c r="H28" s="3690">
        <v>1.8312460756181721</v>
      </c>
      <c r="I28" s="3690">
        <v>3.5487203396204015</v>
      </c>
      <c r="J28" s="3690">
        <v>2.5065974835048661</v>
      </c>
      <c r="K28" s="3690">
        <v>2.5</v>
      </c>
      <c r="L28" s="3690">
        <v>2.475151991458111</v>
      </c>
      <c r="M28" s="3690">
        <v>1.9032320273090324</v>
      </c>
      <c r="N28" s="3690">
        <v>4.4758916589979583</v>
      </c>
      <c r="O28" s="3690">
        <v>7.5380412474119378</v>
      </c>
      <c r="P28" s="3690"/>
      <c r="Q28" s="3690">
        <v>4.1641050165266709</v>
      </c>
      <c r="R28" s="3487">
        <v>9</v>
      </c>
    </row>
    <row r="29" spans="1:18" s="1448" customFormat="1" ht="12" customHeight="1" thickBot="1" x14ac:dyDescent="0.4">
      <c r="A29" s="318"/>
      <c r="B29" s="1416" t="s">
        <v>59</v>
      </c>
      <c r="C29" s="1408">
        <v>4.712172098920675</v>
      </c>
      <c r="D29" s="1408">
        <v>5.1374786303707918</v>
      </c>
      <c r="E29" s="1408">
        <v>4.1315397379307335</v>
      </c>
      <c r="F29" s="1408">
        <v>4.7245449761722931</v>
      </c>
      <c r="G29" s="1408">
        <v>7.5347518317451074</v>
      </c>
      <c r="H29" s="1408">
        <v>2.308551755788939</v>
      </c>
      <c r="I29" s="1408">
        <v>6.2995737083562648</v>
      </c>
      <c r="J29" s="1408">
        <v>2.5689779217107325</v>
      </c>
      <c r="K29" s="1408">
        <v>3.2892350412278244</v>
      </c>
      <c r="L29" s="1408">
        <v>2.6419768270328507</v>
      </c>
      <c r="M29" s="1408">
        <v>4.8263673233198272</v>
      </c>
      <c r="N29" s="1408">
        <v>2.9998462020157408</v>
      </c>
      <c r="O29" s="1408">
        <v>8.2231378126943557</v>
      </c>
      <c r="P29" s="1408">
        <v>1.7045972118186263</v>
      </c>
      <c r="Q29" s="1408">
        <v>3.4327647405301249</v>
      </c>
      <c r="R29" s="1234">
        <v>4.3066445279470349</v>
      </c>
    </row>
    <row r="30" spans="1:18" s="1448" customFormat="1" ht="12" customHeight="1" x14ac:dyDescent="0.35">
      <c r="A30" s="317" t="s">
        <v>98</v>
      </c>
      <c r="B30" s="3693" t="s">
        <v>97</v>
      </c>
      <c r="C30" s="3677">
        <v>5.1723401813183258</v>
      </c>
      <c r="D30" s="3677">
        <v>3.5577133332522464</v>
      </c>
      <c r="E30" s="3677">
        <v>2.210826904689251</v>
      </c>
      <c r="F30" s="3677">
        <v>4.3274649516640862</v>
      </c>
      <c r="G30" s="3677">
        <v>2.562365584185196</v>
      </c>
      <c r="H30" s="3677">
        <v>1.4221824147363185</v>
      </c>
      <c r="I30" s="3677">
        <v>6.0934812961976021</v>
      </c>
      <c r="J30" s="3677">
        <v>2.6082953142175485</v>
      </c>
      <c r="K30" s="3677">
        <v>2.5580287961791948</v>
      </c>
      <c r="L30" s="3677">
        <v>2.7731893425788563</v>
      </c>
      <c r="M30" s="3677">
        <v>3.2962607192469586</v>
      </c>
      <c r="N30" s="3677">
        <v>1.6330174721652051</v>
      </c>
      <c r="O30" s="3677">
        <v>7.3412691471228193</v>
      </c>
      <c r="P30" s="3677">
        <v>2.2618981051319214</v>
      </c>
      <c r="Q30" s="3677">
        <v>2.8814212804553168</v>
      </c>
      <c r="R30" s="3482">
        <v>8.5783723854157508</v>
      </c>
    </row>
    <row r="31" spans="1:18" s="1448" customFormat="1" ht="12" customHeight="1" x14ac:dyDescent="0.35">
      <c r="A31" s="78" t="s">
        <v>96</v>
      </c>
      <c r="B31" s="3508" t="s">
        <v>95</v>
      </c>
      <c r="C31" s="3690">
        <v>5.7690095028753925</v>
      </c>
      <c r="D31" s="3690">
        <v>4.7186557555534998</v>
      </c>
      <c r="E31" s="3690">
        <v>2.3095008402984907</v>
      </c>
      <c r="F31" s="3690">
        <v>4.5423587489597015</v>
      </c>
      <c r="G31" s="3690">
        <v>3.9364759663814914</v>
      </c>
      <c r="H31" s="3690">
        <v>1.4598815409404562</v>
      </c>
      <c r="I31" s="3690">
        <v>6.2904107495559849</v>
      </c>
      <c r="J31" s="3690">
        <v>2.477664658934275</v>
      </c>
      <c r="K31" s="3690">
        <v>2.5650240422497128</v>
      </c>
      <c r="L31" s="3690">
        <v>2.7835790827839952</v>
      </c>
      <c r="M31" s="3690">
        <v>2.4474821688546586</v>
      </c>
      <c r="N31" s="3690">
        <v>2.5215612036514532</v>
      </c>
      <c r="O31" s="3690">
        <v>9.4502044543901267</v>
      </c>
      <c r="P31" s="3690">
        <v>1.9465962585945409</v>
      </c>
      <c r="Q31" s="3690">
        <v>3.4671439941522793</v>
      </c>
      <c r="R31" s="3487"/>
    </row>
    <row r="32" spans="1:18" s="1448" customFormat="1" ht="12" customHeight="1" x14ac:dyDescent="0.35">
      <c r="A32" s="535"/>
      <c r="B32" s="3499" t="s">
        <v>94</v>
      </c>
      <c r="C32" s="3690">
        <v>4.1782183672277213</v>
      </c>
      <c r="D32" s="3690">
        <v>3.9400558647589228</v>
      </c>
      <c r="E32" s="3690">
        <v>2</v>
      </c>
      <c r="F32" s="3690">
        <v>1.8970414057653973</v>
      </c>
      <c r="G32" s="3690"/>
      <c r="H32" s="3690">
        <v>1.2518757573866479</v>
      </c>
      <c r="I32" s="3690">
        <v>7.9753487708324178</v>
      </c>
      <c r="J32" s="3690">
        <v>2.0612650747986372</v>
      </c>
      <c r="K32" s="3690">
        <v>3.4285714285714284</v>
      </c>
      <c r="L32" s="3690">
        <v>2.8805350705258577</v>
      </c>
      <c r="M32" s="3690">
        <v>2.6372918189682206</v>
      </c>
      <c r="N32" s="3690">
        <v>2.2900283107846264</v>
      </c>
      <c r="O32" s="3690">
        <v>7.6785847382508052</v>
      </c>
      <c r="P32" s="3690"/>
      <c r="Q32" s="3690">
        <v>3.164257510022904</v>
      </c>
      <c r="R32" s="3487">
        <v>2</v>
      </c>
    </row>
    <row r="33" spans="1:18" s="1448" customFormat="1" ht="12" customHeight="1" thickBot="1" x14ac:dyDescent="0.4">
      <c r="A33" s="318"/>
      <c r="B33" s="1416" t="s">
        <v>59</v>
      </c>
      <c r="C33" s="1408">
        <v>5.1878782664268819</v>
      </c>
      <c r="D33" s="1408">
        <v>3.6745377068549616</v>
      </c>
      <c r="E33" s="1408">
        <v>2.2186514777197979</v>
      </c>
      <c r="F33" s="1408">
        <v>4.3170659234030335</v>
      </c>
      <c r="G33" s="1408">
        <v>2.656182605108337</v>
      </c>
      <c r="H33" s="1408">
        <v>1.4226636914277999</v>
      </c>
      <c r="I33" s="1408">
        <v>6.1541935205141991</v>
      </c>
      <c r="J33" s="1408">
        <v>2.5821887473357026</v>
      </c>
      <c r="K33" s="1408">
        <v>2.5739592095544763</v>
      </c>
      <c r="L33" s="1408">
        <v>2.787100605032252</v>
      </c>
      <c r="M33" s="1408">
        <v>3.2403754959986801</v>
      </c>
      <c r="N33" s="1408">
        <v>1.7026366157867243</v>
      </c>
      <c r="O33" s="1408">
        <v>7.5738370054952728</v>
      </c>
      <c r="P33" s="1408">
        <v>2.1814325115316979</v>
      </c>
      <c r="Q33" s="1408">
        <v>2.962297273274705</v>
      </c>
      <c r="R33" s="1234">
        <v>8.3025490554472352</v>
      </c>
    </row>
    <row r="34" spans="1:18" s="1448" customFormat="1" ht="12" customHeight="1" thickBot="1" x14ac:dyDescent="0.4">
      <c r="A34" s="397" t="s">
        <v>93</v>
      </c>
      <c r="B34" s="97" t="s">
        <v>59</v>
      </c>
      <c r="C34" s="3680">
        <v>4.8883887604646574</v>
      </c>
      <c r="D34" s="3680">
        <v>2.1477012766516221</v>
      </c>
      <c r="E34" s="3680">
        <v>3</v>
      </c>
      <c r="F34" s="3680">
        <v>4.3354279103433884</v>
      </c>
      <c r="G34" s="3680">
        <v>8.1641427963922872</v>
      </c>
      <c r="H34" s="3680">
        <v>1.5025597366281345</v>
      </c>
      <c r="I34" s="3680">
        <v>16</v>
      </c>
      <c r="J34" s="3680">
        <v>2.318285079288255</v>
      </c>
      <c r="K34" s="3680"/>
      <c r="L34" s="3680">
        <v>2.1525889487702425</v>
      </c>
      <c r="M34" s="3680">
        <v>4.0409623629326825</v>
      </c>
      <c r="N34" s="3680">
        <v>2.1760817135698334</v>
      </c>
      <c r="O34" s="3680">
        <v>15.013639353917775</v>
      </c>
      <c r="P34" s="3680"/>
      <c r="Q34" s="3680">
        <v>4.4519948113763688</v>
      </c>
      <c r="R34" s="1253"/>
    </row>
    <row r="35" spans="1:18" s="1448" customFormat="1" ht="12" customHeight="1" x14ac:dyDescent="0.35">
      <c r="A35" s="317" t="s">
        <v>92</v>
      </c>
      <c r="B35" s="3693" t="s">
        <v>91</v>
      </c>
      <c r="C35" s="3677">
        <v>4.0978462788021099</v>
      </c>
      <c r="D35" s="3677">
        <v>3.0840844365324123</v>
      </c>
      <c r="E35" s="3677">
        <v>2.4696510144741946</v>
      </c>
      <c r="F35" s="3677">
        <v>2.598389231373166</v>
      </c>
      <c r="G35" s="3677">
        <v>3.5602416407657382</v>
      </c>
      <c r="H35" s="3677">
        <v>1.3568423930921154</v>
      </c>
      <c r="I35" s="3677">
        <v>6.2667112440445276</v>
      </c>
      <c r="J35" s="3677">
        <v>2.2078549734287054</v>
      </c>
      <c r="K35" s="3677">
        <v>2.3576724237186997</v>
      </c>
      <c r="L35" s="3677">
        <v>3.335175624830236</v>
      </c>
      <c r="M35" s="3677">
        <v>3.1417736767558404</v>
      </c>
      <c r="N35" s="3677">
        <v>2.2670333971270602</v>
      </c>
      <c r="O35" s="3677">
        <v>7.2677816803875501</v>
      </c>
      <c r="P35" s="3677"/>
      <c r="Q35" s="3677">
        <v>1.6795023417518364</v>
      </c>
      <c r="R35" s="3482"/>
    </row>
    <row r="36" spans="1:18" s="1448" customFormat="1" ht="12" customHeight="1" x14ac:dyDescent="0.35">
      <c r="A36" s="78" t="s">
        <v>205</v>
      </c>
      <c r="B36" s="3508" t="s">
        <v>89</v>
      </c>
      <c r="C36" s="3690">
        <v>4.2724541682807651</v>
      </c>
      <c r="D36" s="3690">
        <v>2.3320928951248412</v>
      </c>
      <c r="E36" s="3690">
        <v>2.3959945636005209</v>
      </c>
      <c r="F36" s="3690">
        <v>2.05450362774523</v>
      </c>
      <c r="G36" s="3690">
        <v>4.1790720068291956</v>
      </c>
      <c r="H36" s="3690">
        <v>1.3445616507933769</v>
      </c>
      <c r="I36" s="3690">
        <v>4.2234977080655565</v>
      </c>
      <c r="J36" s="3690">
        <v>2.2887591810065846</v>
      </c>
      <c r="K36" s="3690">
        <v>2.411432045363179</v>
      </c>
      <c r="L36" s="3690">
        <v>2.3324643145185733</v>
      </c>
      <c r="M36" s="3690">
        <v>2.640303133304768</v>
      </c>
      <c r="N36" s="3690">
        <v>3.2786288440682099</v>
      </c>
      <c r="O36" s="3690">
        <v>7.8189342368732193</v>
      </c>
      <c r="P36" s="3690">
        <v>3</v>
      </c>
      <c r="Q36" s="3690">
        <v>3.1386379517585472</v>
      </c>
      <c r="R36" s="3487">
        <v>27</v>
      </c>
    </row>
    <row r="37" spans="1:18" s="1448" customFormat="1" ht="12" customHeight="1" x14ac:dyDescent="0.35">
      <c r="A37" s="78"/>
      <c r="B37" s="3508" t="s">
        <v>88</v>
      </c>
      <c r="C37" s="3690">
        <v>5.078888921757982</v>
      </c>
      <c r="D37" s="3690">
        <v>4.1398824051157774</v>
      </c>
      <c r="E37" s="3690">
        <v>3</v>
      </c>
      <c r="F37" s="3690">
        <v>5.5813883209819837</v>
      </c>
      <c r="G37" s="3690"/>
      <c r="H37" s="3690">
        <v>3</v>
      </c>
      <c r="I37" s="3690">
        <v>16.000320500657317</v>
      </c>
      <c r="J37" s="3690">
        <v>2.4538872404784469</v>
      </c>
      <c r="K37" s="3690"/>
      <c r="L37" s="3690">
        <v>2.4104039580457171</v>
      </c>
      <c r="M37" s="3690">
        <v>6.7473676029593044</v>
      </c>
      <c r="N37" s="3690">
        <v>2.9033203645662513</v>
      </c>
      <c r="O37" s="3690">
        <v>9.7996634985610278</v>
      </c>
      <c r="P37" s="3690"/>
      <c r="Q37" s="3690">
        <v>2.6451583067764437</v>
      </c>
      <c r="R37" s="3487"/>
    </row>
    <row r="38" spans="1:18" s="1448" customFormat="1" ht="12" customHeight="1" x14ac:dyDescent="0.35">
      <c r="A38" s="78"/>
      <c r="B38" s="3508" t="s">
        <v>87</v>
      </c>
      <c r="C38" s="3690">
        <v>4.2075155856280242</v>
      </c>
      <c r="D38" s="3690">
        <v>2.4917349853735917</v>
      </c>
      <c r="E38" s="3690">
        <v>2</v>
      </c>
      <c r="F38" s="3690">
        <v>6.3472516602579923</v>
      </c>
      <c r="G38" s="3690">
        <v>1</v>
      </c>
      <c r="H38" s="3690">
        <v>1</v>
      </c>
      <c r="I38" s="3690">
        <v>1</v>
      </c>
      <c r="J38" s="3690">
        <v>2.7035176059945112</v>
      </c>
      <c r="K38" s="3690">
        <v>1.7790067686189657</v>
      </c>
      <c r="L38" s="3690">
        <v>2.4451463160525346</v>
      </c>
      <c r="M38" s="3690">
        <v>1.7784246238169519</v>
      </c>
      <c r="N38" s="3690"/>
      <c r="O38" s="3690">
        <v>2</v>
      </c>
      <c r="P38" s="3690"/>
      <c r="Q38" s="3690">
        <v>1</v>
      </c>
      <c r="R38" s="3487"/>
    </row>
    <row r="39" spans="1:18" s="1448" customFormat="1" ht="12" customHeight="1" x14ac:dyDescent="0.35">
      <c r="A39" s="535"/>
      <c r="B39" s="3508" t="s">
        <v>86</v>
      </c>
      <c r="C39" s="3690">
        <v>4.2697481623676694</v>
      </c>
      <c r="D39" s="3690">
        <v>3.9826212721247964</v>
      </c>
      <c r="E39" s="3690">
        <v>2.3414045468735383</v>
      </c>
      <c r="F39" s="3690">
        <v>7.4627740002559229</v>
      </c>
      <c r="G39" s="3690"/>
      <c r="H39" s="3690">
        <v>2.7268400882146873</v>
      </c>
      <c r="I39" s="3690">
        <v>10.617078410345412</v>
      </c>
      <c r="J39" s="3690">
        <v>2.112524168953946</v>
      </c>
      <c r="K39" s="3690"/>
      <c r="L39" s="3690">
        <v>1.8910557602676261</v>
      </c>
      <c r="M39" s="3690">
        <v>1.7164788049141322</v>
      </c>
      <c r="N39" s="3690">
        <v>4.332377854309752</v>
      </c>
      <c r="O39" s="3690">
        <v>14.838853111173117</v>
      </c>
      <c r="P39" s="3690"/>
      <c r="Q39" s="3690">
        <v>2.6861513529003429</v>
      </c>
      <c r="R39" s="3487"/>
    </row>
    <row r="40" spans="1:18" s="1448" customFormat="1" ht="12" customHeight="1" thickBot="1" x14ac:dyDescent="0.4">
      <c r="A40" s="313"/>
      <c r="B40" s="3501" t="s">
        <v>59</v>
      </c>
      <c r="C40" s="1408">
        <v>4.2674107161333401</v>
      </c>
      <c r="D40" s="1408">
        <v>2.7863109020158565</v>
      </c>
      <c r="E40" s="1408">
        <v>2.4356199285110729</v>
      </c>
      <c r="F40" s="1408">
        <v>3.5224656857280872</v>
      </c>
      <c r="G40" s="1408">
        <v>3.5378688148415698</v>
      </c>
      <c r="H40" s="1408">
        <v>1.3835661867916567</v>
      </c>
      <c r="I40" s="1408">
        <v>6.9990092466986304</v>
      </c>
      <c r="J40" s="1408">
        <v>2.2960531845745549</v>
      </c>
      <c r="K40" s="1408">
        <v>2.2745160818897014</v>
      </c>
      <c r="L40" s="1408">
        <v>2.4739904609409562</v>
      </c>
      <c r="M40" s="1408">
        <v>3.0520357554615032</v>
      </c>
      <c r="N40" s="1408">
        <v>2.670108433634772</v>
      </c>
      <c r="O40" s="1408">
        <v>8.195337116265673</v>
      </c>
      <c r="P40" s="1408">
        <v>3</v>
      </c>
      <c r="Q40" s="1408">
        <v>2.5384884543195261</v>
      </c>
      <c r="R40" s="1234">
        <v>27</v>
      </c>
    </row>
    <row r="41" spans="1:18" s="1448" customFormat="1" ht="12" customHeight="1" x14ac:dyDescent="0.35">
      <c r="A41" s="311" t="s">
        <v>85</v>
      </c>
      <c r="B41" s="3693" t="s">
        <v>84</v>
      </c>
      <c r="C41" s="3677">
        <v>3.4840465756285934</v>
      </c>
      <c r="D41" s="3677">
        <v>3.5479414434108953</v>
      </c>
      <c r="E41" s="3677">
        <v>1.478638105031034</v>
      </c>
      <c r="F41" s="3677">
        <v>3.0926738683452033</v>
      </c>
      <c r="G41" s="3677">
        <v>4.0361059038359874</v>
      </c>
      <c r="H41" s="3677">
        <v>1.2393925249514912</v>
      </c>
      <c r="I41" s="3677">
        <v>5.9445816010127466</v>
      </c>
      <c r="J41" s="3677">
        <v>2.0531018540517656</v>
      </c>
      <c r="K41" s="3677">
        <v>2.3162429561958437</v>
      </c>
      <c r="L41" s="3677">
        <v>1.4625128307115125</v>
      </c>
      <c r="M41" s="3677">
        <v>1.8060199736652645</v>
      </c>
      <c r="N41" s="3677">
        <v>2.7715366033294013</v>
      </c>
      <c r="O41" s="3677">
        <v>6.6761900658990943</v>
      </c>
      <c r="P41" s="3692"/>
      <c r="Q41" s="3692">
        <v>1.5756520551689095</v>
      </c>
      <c r="R41" s="3694"/>
    </row>
    <row r="42" spans="1:18" s="1448" customFormat="1" ht="12" customHeight="1" x14ac:dyDescent="0.35">
      <c r="A42" s="92" t="s">
        <v>83</v>
      </c>
      <c r="B42" s="3508" t="s">
        <v>82</v>
      </c>
      <c r="C42" s="3690">
        <v>4.8504175257019932</v>
      </c>
      <c r="D42" s="3690">
        <v>3.6814144912410436</v>
      </c>
      <c r="E42" s="3690"/>
      <c r="F42" s="3690">
        <v>2.137529753163768</v>
      </c>
      <c r="G42" s="3690"/>
      <c r="H42" s="3690">
        <v>2.2131549529518164</v>
      </c>
      <c r="I42" s="3690">
        <v>4.9647318487467444</v>
      </c>
      <c r="J42" s="3690"/>
      <c r="K42" s="3690"/>
      <c r="L42" s="3690">
        <v>5.0118162204834906</v>
      </c>
      <c r="M42" s="3690"/>
      <c r="N42" s="3690"/>
      <c r="O42" s="3690">
        <v>6.0876846255956689</v>
      </c>
      <c r="P42" s="3690"/>
      <c r="Q42" s="3690">
        <v>3</v>
      </c>
      <c r="R42" s="3487"/>
    </row>
    <row r="43" spans="1:18" s="1448" customFormat="1" ht="12" customHeight="1" x14ac:dyDescent="0.35">
      <c r="A43" s="322"/>
      <c r="B43" s="3508" t="s">
        <v>81</v>
      </c>
      <c r="C43" s="3690">
        <v>5.5644408846840596</v>
      </c>
      <c r="D43" s="3690">
        <v>5.9768434549021157</v>
      </c>
      <c r="E43" s="3690">
        <v>1.9042607802776266</v>
      </c>
      <c r="F43" s="3690">
        <v>6.0155186083394732</v>
      </c>
      <c r="G43" s="3690">
        <v>7.330475728811952</v>
      </c>
      <c r="H43" s="3690">
        <v>1</v>
      </c>
      <c r="I43" s="3690">
        <v>6.3515911426923566</v>
      </c>
      <c r="J43" s="3690">
        <v>2.222041687445961</v>
      </c>
      <c r="K43" s="3690">
        <v>1</v>
      </c>
      <c r="L43" s="3690">
        <v>1.8321037334988899</v>
      </c>
      <c r="M43" s="3690">
        <v>8</v>
      </c>
      <c r="N43" s="3690">
        <v>4.4291573453313546</v>
      </c>
      <c r="O43" s="3690">
        <v>8.114896142273837</v>
      </c>
      <c r="P43" s="3690"/>
      <c r="Q43" s="3690">
        <v>1</v>
      </c>
      <c r="R43" s="3487">
        <v>14</v>
      </c>
    </row>
    <row r="44" spans="1:18" s="179" customFormat="1" ht="12" customHeight="1" x14ac:dyDescent="0.35">
      <c r="A44" s="322"/>
      <c r="B44" s="3508" t="s">
        <v>80</v>
      </c>
      <c r="C44" s="3690">
        <v>2.7297983859108266</v>
      </c>
      <c r="D44" s="3690">
        <v>1.3944790385871642</v>
      </c>
      <c r="E44" s="3690"/>
      <c r="F44" s="3690"/>
      <c r="G44" s="3690"/>
      <c r="H44" s="3690">
        <v>1</v>
      </c>
      <c r="I44" s="3690"/>
      <c r="J44" s="3690">
        <v>2.239639605103795</v>
      </c>
      <c r="K44" s="3690"/>
      <c r="L44" s="3690"/>
      <c r="M44" s="3690"/>
      <c r="N44" s="3690"/>
      <c r="O44" s="3690">
        <v>19</v>
      </c>
      <c r="P44" s="3690"/>
      <c r="Q44" s="3690">
        <v>2.9306769367584411</v>
      </c>
      <c r="R44" s="3487"/>
    </row>
    <row r="45" spans="1:18" s="179" customFormat="1" ht="12" customHeight="1" x14ac:dyDescent="0.35">
      <c r="A45" s="322"/>
      <c r="B45" s="3508" t="s">
        <v>79</v>
      </c>
      <c r="C45" s="3690">
        <v>4.5760771758991128</v>
      </c>
      <c r="D45" s="3690">
        <v>4.0718601956009284</v>
      </c>
      <c r="E45" s="3690"/>
      <c r="F45" s="3690">
        <v>2.8566715548531354</v>
      </c>
      <c r="G45" s="3690">
        <v>17</v>
      </c>
      <c r="H45" s="3690">
        <v>1</v>
      </c>
      <c r="I45" s="3690">
        <v>5.4179089705852226</v>
      </c>
      <c r="J45" s="3690">
        <v>2.3319313332962821</v>
      </c>
      <c r="K45" s="3690"/>
      <c r="L45" s="3690">
        <v>2</v>
      </c>
      <c r="M45" s="3690">
        <v>6.7725638977128222</v>
      </c>
      <c r="N45" s="3690"/>
      <c r="O45" s="3690">
        <v>5.210613324495708</v>
      </c>
      <c r="P45" s="3690"/>
      <c r="Q45" s="3690">
        <v>1.6021041273148704</v>
      </c>
      <c r="R45" s="3487">
        <v>6</v>
      </c>
    </row>
    <row r="46" spans="1:18" s="179" customFormat="1" ht="12" customHeight="1" x14ac:dyDescent="0.35">
      <c r="A46" s="322"/>
      <c r="B46" s="3508" t="s">
        <v>77</v>
      </c>
      <c r="C46" s="3690"/>
      <c r="D46" s="3690"/>
      <c r="E46" s="3690"/>
      <c r="F46" s="3690"/>
      <c r="G46" s="3690"/>
      <c r="H46" s="3690"/>
      <c r="I46" s="3690"/>
      <c r="J46" s="3690"/>
      <c r="K46" s="3690"/>
      <c r="L46" s="3690"/>
      <c r="M46" s="3690"/>
      <c r="N46" s="3690"/>
      <c r="O46" s="3690"/>
      <c r="P46" s="3690"/>
      <c r="Q46" s="3690"/>
      <c r="R46" s="3487">
        <v>4.4188615983159467</v>
      </c>
    </row>
    <row r="47" spans="1:18" s="179" customFormat="1" ht="12" customHeight="1" x14ac:dyDescent="0.35">
      <c r="A47" s="322"/>
      <c r="B47" s="3508" t="s">
        <v>75</v>
      </c>
      <c r="C47" s="3690">
        <v>4.3694337045665401</v>
      </c>
      <c r="D47" s="3690">
        <v>4.0010961317025124</v>
      </c>
      <c r="E47" s="3690"/>
      <c r="F47" s="3690">
        <v>2</v>
      </c>
      <c r="G47" s="3690">
        <v>3</v>
      </c>
      <c r="H47" s="3690">
        <v>1</v>
      </c>
      <c r="I47" s="3690"/>
      <c r="J47" s="3690">
        <v>2.9521239171903506</v>
      </c>
      <c r="K47" s="3690">
        <v>1</v>
      </c>
      <c r="L47" s="3690">
        <v>2.8206978072551498</v>
      </c>
      <c r="M47" s="3690">
        <v>2</v>
      </c>
      <c r="N47" s="3690"/>
      <c r="O47" s="3690">
        <v>4.3451918222875339</v>
      </c>
      <c r="P47" s="3690"/>
      <c r="Q47" s="3690">
        <v>2.6761387473366205</v>
      </c>
      <c r="R47" s="3487">
        <v>14.666666666666666</v>
      </c>
    </row>
    <row r="48" spans="1:18" s="179" customFormat="1" ht="12" customHeight="1" x14ac:dyDescent="0.35">
      <c r="A48" s="322"/>
      <c r="B48" s="3508" t="s">
        <v>74</v>
      </c>
      <c r="C48" s="3690"/>
      <c r="D48" s="3690"/>
      <c r="E48" s="3690"/>
      <c r="F48" s="3690"/>
      <c r="G48" s="3690"/>
      <c r="H48" s="3690"/>
      <c r="I48" s="3690"/>
      <c r="J48" s="3690"/>
      <c r="K48" s="3690"/>
      <c r="L48" s="3690"/>
      <c r="M48" s="3690"/>
      <c r="N48" s="3690"/>
      <c r="O48" s="3690"/>
      <c r="P48" s="3690"/>
      <c r="Q48" s="3690"/>
      <c r="R48" s="3487">
        <v>7.4463348448065609</v>
      </c>
    </row>
    <row r="49" spans="1:18" s="179" customFormat="1" ht="12" customHeight="1" x14ac:dyDescent="0.35">
      <c r="A49" s="322"/>
      <c r="B49" s="3508" t="s">
        <v>73</v>
      </c>
      <c r="C49" s="3690">
        <v>3.6901061706022698</v>
      </c>
      <c r="D49" s="3690">
        <v>3.3</v>
      </c>
      <c r="E49" s="3690">
        <v>1</v>
      </c>
      <c r="F49" s="3690">
        <v>3.2814577173226449</v>
      </c>
      <c r="G49" s="3690">
        <v>2.2600358905736733</v>
      </c>
      <c r="H49" s="3690">
        <v>1</v>
      </c>
      <c r="I49" s="3690">
        <v>8.8723637820779206</v>
      </c>
      <c r="J49" s="3690">
        <v>2.2385937099004263</v>
      </c>
      <c r="K49" s="3690">
        <v>1</v>
      </c>
      <c r="L49" s="3690">
        <v>1.4132238935695258</v>
      </c>
      <c r="M49" s="3690">
        <v>2.5105456580457277</v>
      </c>
      <c r="N49" s="3690">
        <v>5.9565740045070781</v>
      </c>
      <c r="O49" s="3690">
        <v>7.7021514925317272</v>
      </c>
      <c r="P49" s="3690">
        <v>1</v>
      </c>
      <c r="Q49" s="3690">
        <v>3.4281056284927085</v>
      </c>
      <c r="R49" s="3487">
        <v>2.7300539030735913</v>
      </c>
    </row>
    <row r="50" spans="1:18" s="179" customFormat="1" ht="12" customHeight="1" x14ac:dyDescent="0.35">
      <c r="A50" s="322"/>
      <c r="B50" s="3508" t="s">
        <v>72</v>
      </c>
      <c r="C50" s="3690">
        <v>3.3640486882373604</v>
      </c>
      <c r="D50" s="3690">
        <v>4.5198286834057129</v>
      </c>
      <c r="E50" s="3690">
        <v>2.6247846866744546</v>
      </c>
      <c r="F50" s="3690">
        <v>3.4010217649062819</v>
      </c>
      <c r="G50" s="3690">
        <v>3.0589098019770504</v>
      </c>
      <c r="H50" s="3690">
        <v>1.3405047595466646</v>
      </c>
      <c r="I50" s="3690">
        <v>3.2105401268073899</v>
      </c>
      <c r="J50" s="3690">
        <v>1.4185656343893338</v>
      </c>
      <c r="K50" s="3690"/>
      <c r="L50" s="3690">
        <v>4.2318328468240711</v>
      </c>
      <c r="M50" s="3690">
        <v>2.3204702658614402</v>
      </c>
      <c r="N50" s="3690">
        <v>2.5362872719841123</v>
      </c>
      <c r="O50" s="3690">
        <v>6.7031093274617009</v>
      </c>
      <c r="P50" s="3690"/>
      <c r="Q50" s="3690"/>
      <c r="R50" s="3487">
        <v>4.4188615983159467</v>
      </c>
    </row>
    <row r="51" spans="1:18" s="179" customFormat="1" ht="12" customHeight="1" x14ac:dyDescent="0.35">
      <c r="A51" s="322"/>
      <c r="B51" s="3499" t="s">
        <v>237</v>
      </c>
      <c r="C51" s="3690">
        <v>5.0690681195077572</v>
      </c>
      <c r="D51" s="3690">
        <v>4.9397936663099848</v>
      </c>
      <c r="E51" s="3690">
        <v>2.7169890784691861</v>
      </c>
      <c r="F51" s="3690">
        <v>4.7207080446398244</v>
      </c>
      <c r="G51" s="3690">
        <v>7.4664182726085775</v>
      </c>
      <c r="H51" s="3690">
        <v>1.593067523899014</v>
      </c>
      <c r="I51" s="3690">
        <v>4.496469979472085</v>
      </c>
      <c r="J51" s="3690">
        <v>2.5547263600242984</v>
      </c>
      <c r="K51" s="3690">
        <v>7.333333333333333</v>
      </c>
      <c r="L51" s="3690">
        <v>2.3239154125236419</v>
      </c>
      <c r="M51" s="3690">
        <v>6.5212150006174809</v>
      </c>
      <c r="N51" s="3690">
        <v>7.5761108656857434</v>
      </c>
      <c r="O51" s="3690">
        <v>9.5639779795324884</v>
      </c>
      <c r="P51" s="3690">
        <v>1</v>
      </c>
      <c r="Q51" s="3690">
        <v>2.1834536303689283</v>
      </c>
      <c r="R51" s="3487">
        <v>14.666666666666666</v>
      </c>
    </row>
    <row r="52" spans="1:18" s="179" customFormat="1" ht="12" customHeight="1" thickBot="1" x14ac:dyDescent="0.4">
      <c r="A52" s="266"/>
      <c r="B52" s="1416" t="s">
        <v>59</v>
      </c>
      <c r="C52" s="1408">
        <v>3.9958578090552317</v>
      </c>
      <c r="D52" s="1408">
        <v>4.1632247803717117</v>
      </c>
      <c r="E52" s="1408">
        <v>2.2855890905747533</v>
      </c>
      <c r="F52" s="1408">
        <v>3.777122357980188</v>
      </c>
      <c r="G52" s="1408">
        <v>5.5524794274933233</v>
      </c>
      <c r="H52" s="1408">
        <v>1.2822931680255887</v>
      </c>
      <c r="I52" s="1408">
        <v>5.5375209544900406</v>
      </c>
      <c r="J52" s="1408">
        <v>2.2729500689478881</v>
      </c>
      <c r="K52" s="1408">
        <v>2.5497381483789421</v>
      </c>
      <c r="L52" s="1408">
        <v>2.0188122518976557</v>
      </c>
      <c r="M52" s="1408">
        <v>2.4475415836872965</v>
      </c>
      <c r="N52" s="1408">
        <v>5.2214598488699382</v>
      </c>
      <c r="O52" s="1408">
        <v>7.634085259109936</v>
      </c>
      <c r="P52" s="1408">
        <v>1</v>
      </c>
      <c r="Q52" s="1408">
        <v>2.1015689213869022</v>
      </c>
      <c r="R52" s="1234">
        <v>7.4463348448065609</v>
      </c>
    </row>
    <row r="53" spans="1:18" s="179" customFormat="1" ht="12" customHeight="1" x14ac:dyDescent="0.35">
      <c r="A53" s="89" t="s">
        <v>70</v>
      </c>
      <c r="B53" s="3693" t="s">
        <v>69</v>
      </c>
      <c r="C53" s="3677">
        <v>6.8717955971221052</v>
      </c>
      <c r="D53" s="3677">
        <v>4.7923699653506908</v>
      </c>
      <c r="E53" s="3677"/>
      <c r="F53" s="3677"/>
      <c r="G53" s="3677"/>
      <c r="H53" s="3677"/>
      <c r="I53" s="3677"/>
      <c r="J53" s="3677">
        <v>2.1097021703403076</v>
      </c>
      <c r="K53" s="3692"/>
      <c r="L53" s="3677">
        <v>2</v>
      </c>
      <c r="M53" s="3677"/>
      <c r="N53" s="3677"/>
      <c r="O53" s="3677">
        <v>2</v>
      </c>
      <c r="P53" s="3677"/>
      <c r="Q53" s="3677">
        <v>6.9545454545454541</v>
      </c>
      <c r="R53" s="3482">
        <v>2.7300539030735913</v>
      </c>
    </row>
    <row r="54" spans="1:18" s="179" customFormat="1" ht="12" customHeight="1" x14ac:dyDescent="0.35">
      <c r="A54" s="78" t="s">
        <v>68</v>
      </c>
      <c r="B54" s="1304" t="s">
        <v>67</v>
      </c>
      <c r="C54" s="3690">
        <v>8.3493164103903545</v>
      </c>
      <c r="D54" s="3690">
        <v>3</v>
      </c>
      <c r="E54" s="3690"/>
      <c r="F54" s="3690"/>
      <c r="G54" s="3690"/>
      <c r="H54" s="3690"/>
      <c r="I54" s="3690"/>
      <c r="J54" s="3690">
        <v>2.3503967400115142</v>
      </c>
      <c r="K54" s="3690">
        <v>5</v>
      </c>
      <c r="L54" s="3690">
        <v>2.1916896512266124</v>
      </c>
      <c r="M54" s="3690"/>
      <c r="N54" s="3690">
        <v>25</v>
      </c>
      <c r="O54" s="3690">
        <v>5</v>
      </c>
      <c r="P54" s="3690"/>
      <c r="Q54" s="3690"/>
      <c r="R54" s="3487"/>
    </row>
    <row r="55" spans="1:18" s="179" customFormat="1" ht="12" customHeight="1" x14ac:dyDescent="0.35">
      <c r="A55" s="78"/>
      <c r="B55" s="3508" t="s">
        <v>66</v>
      </c>
      <c r="C55" s="3690">
        <v>3.2656670564292338</v>
      </c>
      <c r="D55" s="3690">
        <v>2.4190266201975081</v>
      </c>
      <c r="E55" s="3690"/>
      <c r="F55" s="3690">
        <v>2.7921732522894622</v>
      </c>
      <c r="G55" s="3690"/>
      <c r="H55" s="3690"/>
      <c r="I55" s="3690">
        <v>21.728760716757773</v>
      </c>
      <c r="J55" s="3690">
        <v>2.9146445148658895</v>
      </c>
      <c r="K55" s="3690"/>
      <c r="L55" s="3690">
        <v>3.0449392282461845</v>
      </c>
      <c r="M55" s="3690">
        <v>3.3787310364629839</v>
      </c>
      <c r="N55" s="3690"/>
      <c r="O55" s="3690">
        <v>12.807720164082264</v>
      </c>
      <c r="P55" s="3690"/>
      <c r="Q55" s="3690">
        <v>2.9091062049502825</v>
      </c>
      <c r="R55" s="3487"/>
    </row>
    <row r="56" spans="1:18" s="179" customFormat="1" ht="12" customHeight="1" x14ac:dyDescent="0.35">
      <c r="A56" s="78"/>
      <c r="B56" s="3508" t="s">
        <v>65</v>
      </c>
      <c r="C56" s="3690">
        <v>4.4518434938830529</v>
      </c>
      <c r="D56" s="3690">
        <v>4.891546221297471</v>
      </c>
      <c r="E56" s="3690">
        <v>3.2739570862558596</v>
      </c>
      <c r="F56" s="3690">
        <v>3.9340239084022053</v>
      </c>
      <c r="G56" s="3690">
        <v>3.7414693526675387</v>
      </c>
      <c r="H56" s="3690">
        <v>1.3980616830137782</v>
      </c>
      <c r="I56" s="3690">
        <v>7.1064834526025979</v>
      </c>
      <c r="J56" s="3690">
        <v>2.3849413560128925</v>
      </c>
      <c r="K56" s="3690">
        <v>3.5315281621174779</v>
      </c>
      <c r="L56" s="3690">
        <v>1.456816115123041</v>
      </c>
      <c r="M56" s="3690">
        <v>3.5366440305848155</v>
      </c>
      <c r="N56" s="3690">
        <v>7.7086117668748173</v>
      </c>
      <c r="O56" s="3690">
        <v>11.397529589156733</v>
      </c>
      <c r="P56" s="3690"/>
      <c r="Q56" s="3690">
        <v>3.3791810448444575</v>
      </c>
      <c r="R56" s="3487"/>
    </row>
    <row r="57" spans="1:18" s="179" customFormat="1" ht="12" customHeight="1" x14ac:dyDescent="0.35">
      <c r="A57" s="78"/>
      <c r="B57" s="3499" t="s">
        <v>236</v>
      </c>
      <c r="C57" s="3690">
        <v>4.799761087474006</v>
      </c>
      <c r="D57" s="3690">
        <v>4.3444927006506697</v>
      </c>
      <c r="E57" s="3690">
        <v>2.2430039644831803</v>
      </c>
      <c r="F57" s="3690">
        <v>8.82780637191666</v>
      </c>
      <c r="G57" s="3690">
        <v>5.9611008412296842</v>
      </c>
      <c r="H57" s="3690">
        <v>1</v>
      </c>
      <c r="I57" s="3690">
        <v>16.874039580918122</v>
      </c>
      <c r="J57" s="3690">
        <v>3.8848270261219255</v>
      </c>
      <c r="K57" s="3690">
        <v>3.9027888446369481</v>
      </c>
      <c r="L57" s="3690">
        <v>4.1401096618214268</v>
      </c>
      <c r="M57" s="3690">
        <v>9.5546126524134216</v>
      </c>
      <c r="N57" s="3690">
        <v>7.9765685022351915</v>
      </c>
      <c r="O57" s="3690">
        <v>9.1433443520134432</v>
      </c>
      <c r="P57" s="3690">
        <v>7.0655654383407516</v>
      </c>
      <c r="Q57" s="3690">
        <v>3.6611237461376795</v>
      </c>
      <c r="R57" s="3487"/>
    </row>
    <row r="58" spans="1:18" s="179" customFormat="1" ht="12" customHeight="1" thickBot="1" x14ac:dyDescent="0.4">
      <c r="A58" s="266"/>
      <c r="B58" s="1416" t="s">
        <v>59</v>
      </c>
      <c r="C58" s="1408">
        <v>4.7929284442865523</v>
      </c>
      <c r="D58" s="1408">
        <v>4.4413227774670681</v>
      </c>
      <c r="E58" s="1408">
        <v>2.8118763094380967</v>
      </c>
      <c r="F58" s="1408">
        <v>6.0690096164432656</v>
      </c>
      <c r="G58" s="1408">
        <v>5.3756675336980164</v>
      </c>
      <c r="H58" s="1408">
        <v>1.2706095952867573</v>
      </c>
      <c r="I58" s="1408">
        <v>12.257484731865491</v>
      </c>
      <c r="J58" s="1408">
        <v>2.9171704869303956</v>
      </c>
      <c r="K58" s="1408">
        <v>3.8707379632304848</v>
      </c>
      <c r="L58" s="1408">
        <v>2.956795197871013</v>
      </c>
      <c r="M58" s="1408">
        <v>6.4187339270352233</v>
      </c>
      <c r="N58" s="1408">
        <v>10.156009405969648</v>
      </c>
      <c r="O58" s="1408">
        <v>9.7256706493761538</v>
      </c>
      <c r="P58" s="1408">
        <v>7.0655654383407516</v>
      </c>
      <c r="Q58" s="1408">
        <v>3.4678858323710067</v>
      </c>
      <c r="R58" s="1234">
        <v>2.7300539030735913</v>
      </c>
    </row>
    <row r="59" spans="1:18" s="179" customFormat="1" ht="12" customHeight="1" x14ac:dyDescent="0.35">
      <c r="A59" s="89" t="s">
        <v>63</v>
      </c>
      <c r="B59" s="2828" t="s">
        <v>62</v>
      </c>
      <c r="C59" s="3677">
        <v>5.4223831842332295</v>
      </c>
      <c r="D59" s="3677">
        <v>4.551957943082301</v>
      </c>
      <c r="E59" s="3677">
        <v>2.4883550624055206</v>
      </c>
      <c r="F59" s="3677">
        <v>7.9033322960328052</v>
      </c>
      <c r="G59" s="3677">
        <v>2.1761650472016321</v>
      </c>
      <c r="H59" s="3677">
        <v>2.0851920702006739</v>
      </c>
      <c r="I59" s="3677">
        <v>7.5264882411862279</v>
      </c>
      <c r="J59" s="3677">
        <v>2.5649119325997116</v>
      </c>
      <c r="K59" s="3677">
        <v>1.948552145296252</v>
      </c>
      <c r="L59" s="3677">
        <v>3.0656447653948566</v>
      </c>
      <c r="M59" s="3677">
        <v>5.541668381053042</v>
      </c>
      <c r="N59" s="3677">
        <v>1.6682180160151749</v>
      </c>
      <c r="O59" s="3677">
        <v>6.4691610882487272</v>
      </c>
      <c r="P59" s="3677"/>
      <c r="Q59" s="3677">
        <v>3.118271164404061</v>
      </c>
      <c r="R59" s="3482"/>
    </row>
    <row r="60" spans="1:18" s="179" customFormat="1" ht="12" customHeight="1" x14ac:dyDescent="0.35">
      <c r="A60" s="73" t="s">
        <v>61</v>
      </c>
      <c r="B60" s="3691" t="s">
        <v>60</v>
      </c>
      <c r="C60" s="3690">
        <v>5.9061729415307935</v>
      </c>
      <c r="D60" s="3690">
        <v>4.0913314856238046</v>
      </c>
      <c r="E60" s="3690">
        <v>1.9535846102493113</v>
      </c>
      <c r="F60" s="3690">
        <v>3.9466942385692794</v>
      </c>
      <c r="G60" s="3690">
        <v>1</v>
      </c>
      <c r="H60" s="3690">
        <v>1.7265174530340555</v>
      </c>
      <c r="I60" s="3690"/>
      <c r="J60" s="3690">
        <v>2.0571417136011938</v>
      </c>
      <c r="K60" s="3690"/>
      <c r="L60" s="3690">
        <v>3.6860500150627717</v>
      </c>
      <c r="M60" s="3690">
        <v>2</v>
      </c>
      <c r="N60" s="3690">
        <v>4.8382000959270846</v>
      </c>
      <c r="O60" s="3690">
        <v>8.6613670479713463</v>
      </c>
      <c r="P60" s="3690"/>
      <c r="Q60" s="3690">
        <v>1.4003703322805376</v>
      </c>
      <c r="R60" s="3689"/>
    </row>
    <row r="61" spans="1:18" s="179" customFormat="1" ht="12" customHeight="1" thickBot="1" x14ac:dyDescent="0.4">
      <c r="A61" s="69"/>
      <c r="B61" s="68" t="s">
        <v>59</v>
      </c>
      <c r="C61" s="1408">
        <v>5.4761347179759845</v>
      </c>
      <c r="D61" s="1408">
        <v>4.4863061325252795</v>
      </c>
      <c r="E61" s="1408">
        <v>2.3860377911050588</v>
      </c>
      <c r="F61" s="1408">
        <v>7.4648794171722432</v>
      </c>
      <c r="G61" s="1408">
        <v>1.9300328031030352</v>
      </c>
      <c r="H61" s="1408">
        <v>2.0331604124765859</v>
      </c>
      <c r="I61" s="1408">
        <v>7.5264882411862279</v>
      </c>
      <c r="J61" s="1408">
        <v>2.483274901425446</v>
      </c>
      <c r="K61" s="1408">
        <v>1.948552145296252</v>
      </c>
      <c r="L61" s="1408">
        <v>3.1803389869669583</v>
      </c>
      <c r="M61" s="1408">
        <v>5.2177831713484064</v>
      </c>
      <c r="N61" s="1408">
        <v>1.8723799244843125</v>
      </c>
      <c r="O61" s="1408">
        <v>6.9136791057208811</v>
      </c>
      <c r="P61" s="1408"/>
      <c r="Q61" s="1408">
        <v>2.8076677776787378</v>
      </c>
      <c r="R61" s="1234"/>
    </row>
    <row r="62" spans="1:18" s="179" customFormat="1" ht="12" customHeight="1" x14ac:dyDescent="0.35">
      <c r="A62" s="177"/>
      <c r="B62" s="177"/>
      <c r="C62" s="1406"/>
      <c r="D62" s="1406"/>
      <c r="E62" s="1406"/>
      <c r="F62" s="1406"/>
      <c r="G62" s="1406"/>
      <c r="H62" s="1406"/>
      <c r="I62" s="1406"/>
      <c r="J62" s="1406"/>
      <c r="K62" s="1406"/>
      <c r="L62" s="1406"/>
      <c r="M62" s="1406"/>
      <c r="N62" s="1406"/>
      <c r="O62" s="1406"/>
      <c r="P62" s="1406"/>
      <c r="Q62" s="1406"/>
      <c r="R62" s="1405" t="s">
        <v>670</v>
      </c>
    </row>
    <row r="63" spans="1:18" ht="15" customHeight="1" x14ac:dyDescent="0.35"/>
    <row r="130" ht="13.9" customHeight="1" x14ac:dyDescent="0.35"/>
  </sheetData>
  <mergeCells count="4">
    <mergeCell ref="A5:B5"/>
    <mergeCell ref="A3:B4"/>
    <mergeCell ref="A1:R1"/>
    <mergeCell ref="A2:R2"/>
  </mergeCells>
  <printOptions horizontalCentered="1" verticalCentered="1"/>
  <pageMargins left="0" right="0" top="0.43307086614173229" bottom="0.43307086614173229" header="0.31496062992125984" footer="0.31496062992125984"/>
  <pageSetup paperSize="9" scale="68" fitToHeight="0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גיליון192">
    <tabColor rgb="FFFFC000"/>
  </sheetPr>
  <dimension ref="A1:E7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44" style="5" customWidth="1"/>
    <col min="2" max="2" width="32.90625" style="5" customWidth="1"/>
    <col min="3" max="3" width="23.26953125" style="1536" customWidth="1"/>
    <col min="4" max="4" width="25.453125" style="227" customWidth="1"/>
    <col min="5" max="5" width="24" style="227" customWidth="1"/>
    <col min="6" max="16384" width="9" style="1"/>
  </cols>
  <sheetData>
    <row r="1" spans="1:5" ht="15.75" customHeight="1" x14ac:dyDescent="0.35">
      <c r="A1" s="6345" t="s">
        <v>1430</v>
      </c>
      <c r="B1" s="6345"/>
      <c r="C1" s="6345"/>
      <c r="D1" s="6345"/>
      <c r="E1" s="6345"/>
    </row>
    <row r="2" spans="1:5" ht="15.75" customHeight="1" thickBot="1" x14ac:dyDescent="0.4">
      <c r="A2" s="6345" t="s">
        <v>1429</v>
      </c>
      <c r="B2" s="6345"/>
      <c r="C2" s="6345"/>
      <c r="D2" s="6345"/>
      <c r="E2" s="6345"/>
    </row>
    <row r="3" spans="1:5" ht="15.5" x14ac:dyDescent="0.35">
      <c r="A3" s="7200"/>
      <c r="B3" s="7201"/>
      <c r="C3" s="6724" t="s">
        <v>55</v>
      </c>
      <c r="D3" s="6707" t="s">
        <v>699</v>
      </c>
      <c r="E3" s="6708"/>
    </row>
    <row r="4" spans="1:5" ht="16" thickBot="1" x14ac:dyDescent="0.4">
      <c r="A4" s="7202"/>
      <c r="B4" s="7203"/>
      <c r="C4" s="6725"/>
      <c r="D4" s="6705" t="s">
        <v>698</v>
      </c>
      <c r="E4" s="6706"/>
    </row>
    <row r="5" spans="1:5" ht="15.75" customHeight="1" x14ac:dyDescent="0.35">
      <c r="A5" s="7202"/>
      <c r="B5" s="7203"/>
      <c r="C5" s="6725"/>
      <c r="D5" s="1481" t="s">
        <v>697</v>
      </c>
      <c r="E5" s="1481" t="s">
        <v>696</v>
      </c>
    </row>
    <row r="6" spans="1:5" ht="16.5" customHeight="1" thickBot="1" x14ac:dyDescent="0.4">
      <c r="A6" s="7202"/>
      <c r="B6" s="7203"/>
      <c r="C6" s="3705" t="s">
        <v>49</v>
      </c>
      <c r="D6" s="3704" t="s">
        <v>695</v>
      </c>
      <c r="E6" s="3704" t="s">
        <v>694</v>
      </c>
    </row>
    <row r="7" spans="1:5" s="7" customFormat="1" ht="12" customHeight="1" thickBot="1" x14ac:dyDescent="0.4">
      <c r="A7" s="6368" t="s">
        <v>59</v>
      </c>
      <c r="B7" s="6369"/>
      <c r="C7" s="205">
        <v>22767.999999999938</v>
      </c>
      <c r="D7" s="1470">
        <v>3.6059478044799739E-2</v>
      </c>
      <c r="E7" s="1469">
        <v>0.96394052195520119</v>
      </c>
    </row>
    <row r="8" spans="1:5" s="7" customFormat="1" ht="12" customHeight="1" x14ac:dyDescent="0.35">
      <c r="A8" s="92" t="s">
        <v>123</v>
      </c>
      <c r="B8" s="390" t="s">
        <v>122</v>
      </c>
      <c r="C8" s="444">
        <v>1909.9999999999973</v>
      </c>
      <c r="D8" s="1460">
        <v>7.8019634958618701E-3</v>
      </c>
      <c r="E8" s="1459">
        <v>0.99219803650413796</v>
      </c>
    </row>
    <row r="9" spans="1:5" s="7" customFormat="1" ht="12" customHeight="1" x14ac:dyDescent="0.35">
      <c r="A9" s="92" t="s">
        <v>121</v>
      </c>
      <c r="B9" s="3136" t="s">
        <v>120</v>
      </c>
      <c r="C9" s="3135">
        <v>867.00000000000068</v>
      </c>
      <c r="D9" s="3699">
        <v>2.7002020151096554E-2</v>
      </c>
      <c r="E9" s="3698">
        <v>0.97299797984890379</v>
      </c>
    </row>
    <row r="10" spans="1:5" s="7" customFormat="1" ht="12" customHeight="1" x14ac:dyDescent="0.35">
      <c r="A10" s="92"/>
      <c r="B10" s="3136" t="s">
        <v>119</v>
      </c>
      <c r="C10" s="3135">
        <v>1846.0000000000002</v>
      </c>
      <c r="D10" s="3699">
        <v>5.5046532963658442E-3</v>
      </c>
      <c r="E10" s="3698">
        <v>0.99449534670363415</v>
      </c>
    </row>
    <row r="11" spans="1:5" s="7" customFormat="1" ht="12" customHeight="1" x14ac:dyDescent="0.35">
      <c r="A11" s="92"/>
      <c r="B11" s="3136" t="s">
        <v>118</v>
      </c>
      <c r="C11" s="3135">
        <v>1043.9999999999993</v>
      </c>
      <c r="D11" s="3699">
        <v>2.2168950710905175E-2</v>
      </c>
      <c r="E11" s="3698">
        <v>0.97783104928909437</v>
      </c>
    </row>
    <row r="12" spans="1:5" s="7" customFormat="1" ht="12" customHeight="1" x14ac:dyDescent="0.35">
      <c r="A12" s="92"/>
      <c r="B12" s="3136" t="s">
        <v>117</v>
      </c>
      <c r="C12" s="3135">
        <v>182.00000000000003</v>
      </c>
      <c r="D12" s="3699">
        <v>4.1849721427905197E-2</v>
      </c>
      <c r="E12" s="3698">
        <v>0.95815027857209512</v>
      </c>
    </row>
    <row r="13" spans="1:5" s="7" customFormat="1" ht="12" customHeight="1" x14ac:dyDescent="0.35">
      <c r="A13" s="92"/>
      <c r="B13" s="3136" t="s">
        <v>116</v>
      </c>
      <c r="C13" s="3135">
        <v>115.00000000000004</v>
      </c>
      <c r="D13" s="3699">
        <v>0</v>
      </c>
      <c r="E13" s="3698">
        <v>1</v>
      </c>
    </row>
    <row r="14" spans="1:5" s="7" customFormat="1" ht="12" customHeight="1" x14ac:dyDescent="0.35">
      <c r="A14" s="92"/>
      <c r="B14" s="3136" t="s">
        <v>115</v>
      </c>
      <c r="C14" s="3135">
        <v>194.00000000000014</v>
      </c>
      <c r="D14" s="3699">
        <v>8.959069692953972E-3</v>
      </c>
      <c r="E14" s="3698">
        <v>0.99104093030704621</v>
      </c>
    </row>
    <row r="15" spans="1:5" s="7" customFormat="1" ht="12" customHeight="1" x14ac:dyDescent="0.35">
      <c r="A15" s="92"/>
      <c r="B15" s="3136" t="s">
        <v>114</v>
      </c>
      <c r="C15" s="3135">
        <v>84.000000000000014</v>
      </c>
      <c r="D15" s="3699">
        <v>3.9012225808930483E-2</v>
      </c>
      <c r="E15" s="3698">
        <v>0.96098777419106951</v>
      </c>
    </row>
    <row r="16" spans="1:5" s="7" customFormat="1" ht="12" customHeight="1" x14ac:dyDescent="0.35">
      <c r="A16" s="92"/>
      <c r="B16" s="3136" t="s">
        <v>113</v>
      </c>
      <c r="C16" s="3135">
        <v>85.000000000000043</v>
      </c>
      <c r="D16" s="3699">
        <v>7.220016319631456E-2</v>
      </c>
      <c r="E16" s="3698">
        <v>0.92779983680368561</v>
      </c>
    </row>
    <row r="17" spans="1:5" s="7" customFormat="1" ht="12" customHeight="1" x14ac:dyDescent="0.35">
      <c r="A17" s="92"/>
      <c r="B17" s="3136" t="s">
        <v>112</v>
      </c>
      <c r="C17" s="3135">
        <v>103.00000000000004</v>
      </c>
      <c r="D17" s="3699">
        <v>0</v>
      </c>
      <c r="E17" s="3698">
        <v>1</v>
      </c>
    </row>
    <row r="18" spans="1:5" s="7" customFormat="1" ht="12" customHeight="1" x14ac:dyDescent="0.35">
      <c r="A18" s="92"/>
      <c r="B18" s="3136" t="s">
        <v>111</v>
      </c>
      <c r="C18" s="3135">
        <v>615.99999999999955</v>
      </c>
      <c r="D18" s="3699">
        <v>4.7181926732160775E-2</v>
      </c>
      <c r="E18" s="3698">
        <v>0.95281807326783929</v>
      </c>
    </row>
    <row r="19" spans="1:5" s="7" customFormat="1" ht="12" customHeight="1" x14ac:dyDescent="0.35">
      <c r="A19" s="92"/>
      <c r="B19" s="3136" t="s">
        <v>110</v>
      </c>
      <c r="C19" s="3135">
        <v>275.99999999999994</v>
      </c>
      <c r="D19" s="3699">
        <v>2.7807630223840918E-2</v>
      </c>
      <c r="E19" s="3698">
        <v>0.97219236977615919</v>
      </c>
    </row>
    <row r="20" spans="1:5" s="7" customFormat="1" ht="12" customHeight="1" x14ac:dyDescent="0.35">
      <c r="A20" s="92"/>
      <c r="B20" s="3136" t="s">
        <v>109</v>
      </c>
      <c r="C20" s="3135">
        <v>308.99999999999994</v>
      </c>
      <c r="D20" s="3699">
        <v>2.3898205083147505E-2</v>
      </c>
      <c r="E20" s="3698">
        <v>0.97610179491685234</v>
      </c>
    </row>
    <row r="21" spans="1:5" s="7" customFormat="1" ht="12" customHeight="1" x14ac:dyDescent="0.35">
      <c r="A21" s="92"/>
      <c r="B21" s="3136" t="s">
        <v>108</v>
      </c>
      <c r="C21" s="3135">
        <v>210.00000000000006</v>
      </c>
      <c r="D21" s="3699">
        <v>5.0412978534877667E-2</v>
      </c>
      <c r="E21" s="3698">
        <v>0.94958702146512197</v>
      </c>
    </row>
    <row r="22" spans="1:5" s="7" customFormat="1" ht="12" customHeight="1" x14ac:dyDescent="0.35">
      <c r="A22" s="92"/>
      <c r="B22" s="3136" t="s">
        <v>107</v>
      </c>
      <c r="C22" s="3135">
        <v>272.00000000000017</v>
      </c>
      <c r="D22" s="3699">
        <v>2.9330252139304496E-2</v>
      </c>
      <c r="E22" s="3698">
        <v>0.9706697478606956</v>
      </c>
    </row>
    <row r="23" spans="1:5" s="7" customFormat="1" ht="12" customHeight="1" x14ac:dyDescent="0.35">
      <c r="A23" s="92"/>
      <c r="B23" s="3136" t="s">
        <v>106</v>
      </c>
      <c r="C23" s="3135">
        <v>262.00000000000006</v>
      </c>
      <c r="D23" s="3699">
        <v>7.1336235829963762E-2</v>
      </c>
      <c r="E23" s="3698">
        <v>0.92866376417003627</v>
      </c>
    </row>
    <row r="24" spans="1:5" s="7" customFormat="1" ht="12" customHeight="1" x14ac:dyDescent="0.35">
      <c r="A24" s="92"/>
      <c r="B24" s="3136" t="s">
        <v>105</v>
      </c>
      <c r="C24" s="3135">
        <v>595</v>
      </c>
      <c r="D24" s="3699">
        <v>7.5586523338535723E-3</v>
      </c>
      <c r="E24" s="3698">
        <v>0.99244134766614622</v>
      </c>
    </row>
    <row r="25" spans="1:5" s="7" customFormat="1" ht="12" customHeight="1" x14ac:dyDescent="0.35">
      <c r="A25" s="92"/>
      <c r="B25" s="3136" t="s">
        <v>104</v>
      </c>
      <c r="C25" s="3135">
        <v>122.99999999999999</v>
      </c>
      <c r="D25" s="3699">
        <v>6.006958333638189E-2</v>
      </c>
      <c r="E25" s="3698">
        <v>0.9399304166636181</v>
      </c>
    </row>
    <row r="26" spans="1:5" s="7" customFormat="1" ht="12" customHeight="1" x14ac:dyDescent="0.35">
      <c r="A26" s="92"/>
      <c r="B26" s="3136" t="s">
        <v>103</v>
      </c>
      <c r="C26" s="3135">
        <v>58.000000000000007</v>
      </c>
      <c r="D26" s="3699">
        <v>2.1574301307667604E-2</v>
      </c>
      <c r="E26" s="3698">
        <v>0.97842569869233242</v>
      </c>
    </row>
    <row r="27" spans="1:5" s="7" customFormat="1" ht="12" customHeight="1" x14ac:dyDescent="0.35">
      <c r="A27" s="92"/>
      <c r="B27" s="3136" t="s">
        <v>102</v>
      </c>
      <c r="C27" s="3135">
        <v>83.000000000000014</v>
      </c>
      <c r="D27" s="3699">
        <v>0.10435950630075552</v>
      </c>
      <c r="E27" s="3698">
        <v>0.89564049369924448</v>
      </c>
    </row>
    <row r="28" spans="1:5" s="7" customFormat="1" ht="12" customHeight="1" x14ac:dyDescent="0.35">
      <c r="A28" s="92"/>
      <c r="B28" s="3136" t="s">
        <v>101</v>
      </c>
      <c r="C28" s="3135">
        <v>144.00000000000003</v>
      </c>
      <c r="D28" s="3699">
        <v>6.0425403211558218E-2</v>
      </c>
      <c r="E28" s="3698">
        <v>0.93957459678844168</v>
      </c>
    </row>
    <row r="29" spans="1:5" s="7" customFormat="1" ht="12" customHeight="1" x14ac:dyDescent="0.35">
      <c r="A29" s="92"/>
      <c r="B29" s="3136" t="s">
        <v>100</v>
      </c>
      <c r="C29" s="3135">
        <v>115.99999999999999</v>
      </c>
      <c r="D29" s="3699">
        <v>5.8244016268437351E-2</v>
      </c>
      <c r="E29" s="3698">
        <v>0.94175598373156266</v>
      </c>
    </row>
    <row r="30" spans="1:5" s="7" customFormat="1" ht="12" customHeight="1" x14ac:dyDescent="0.35">
      <c r="A30" s="92"/>
      <c r="B30" s="3136" t="s">
        <v>99</v>
      </c>
      <c r="C30" s="3135">
        <v>344</v>
      </c>
      <c r="D30" s="3699">
        <v>4.7477699707171341E-2</v>
      </c>
      <c r="E30" s="3698">
        <v>0.95252230029282769</v>
      </c>
    </row>
    <row r="31" spans="1:5" s="7" customFormat="1" ht="12" customHeight="1" thickBot="1" x14ac:dyDescent="0.4">
      <c r="A31" s="92"/>
      <c r="B31" s="3551" t="s">
        <v>59</v>
      </c>
      <c r="C31" s="3550">
        <v>9838.0000000000055</v>
      </c>
      <c r="D31" s="3703">
        <v>2.3292736999072586E-2</v>
      </c>
      <c r="E31" s="3702">
        <v>0.97670726300092947</v>
      </c>
    </row>
    <row r="32" spans="1:5" s="7" customFormat="1" ht="12" customHeight="1" x14ac:dyDescent="0.35">
      <c r="A32" s="89" t="s">
        <v>98</v>
      </c>
      <c r="B32" s="334" t="s">
        <v>97</v>
      </c>
      <c r="C32" s="3432">
        <v>7510.99999999999</v>
      </c>
      <c r="D32" s="3701">
        <v>6.0568756394062832E-2</v>
      </c>
      <c r="E32" s="3700">
        <v>0.93943124360594021</v>
      </c>
    </row>
    <row r="33" spans="1:5" s="7" customFormat="1" ht="12" customHeight="1" x14ac:dyDescent="0.35">
      <c r="A33" s="78" t="s">
        <v>96</v>
      </c>
      <c r="B33" s="3210" t="s">
        <v>95</v>
      </c>
      <c r="C33" s="3135">
        <v>757</v>
      </c>
      <c r="D33" s="3699">
        <v>0.11036185588657506</v>
      </c>
      <c r="E33" s="3698">
        <v>0.88963814411342246</v>
      </c>
    </row>
    <row r="34" spans="1:5" s="7" customFormat="1" ht="12" customHeight="1" x14ac:dyDescent="0.35">
      <c r="A34" s="78"/>
      <c r="B34" s="3210" t="s">
        <v>94</v>
      </c>
      <c r="C34" s="3135">
        <v>242.99999999999991</v>
      </c>
      <c r="D34" s="3699">
        <v>2.280475145596721E-2</v>
      </c>
      <c r="E34" s="3698">
        <v>0.97719524854403272</v>
      </c>
    </row>
    <row r="35" spans="1:5" s="7" customFormat="1" ht="12" customHeight="1" thickBot="1" x14ac:dyDescent="0.4">
      <c r="A35" s="81"/>
      <c r="B35" s="328" t="s">
        <v>59</v>
      </c>
      <c r="C35" s="181">
        <v>8511.0000000000218</v>
      </c>
      <c r="D35" s="1456">
        <v>6.4016306857328301E-2</v>
      </c>
      <c r="E35" s="1455">
        <v>0.93598369314267271</v>
      </c>
    </row>
    <row r="36" spans="1:5" s="7" customFormat="1" ht="12" customHeight="1" thickBot="1" x14ac:dyDescent="0.4">
      <c r="A36" s="98" t="s">
        <v>93</v>
      </c>
      <c r="B36" s="1844" t="s">
        <v>59</v>
      </c>
      <c r="C36" s="676">
        <v>182</v>
      </c>
      <c r="D36" s="1465">
        <v>6.3196856683832556E-2</v>
      </c>
      <c r="E36" s="1464">
        <v>0.93680314331616754</v>
      </c>
    </row>
    <row r="37" spans="1:5" s="7" customFormat="1" ht="12" customHeight="1" x14ac:dyDescent="0.35">
      <c r="A37" s="89" t="s">
        <v>92</v>
      </c>
      <c r="B37" s="334" t="s">
        <v>91</v>
      </c>
      <c r="C37" s="3432">
        <v>289</v>
      </c>
      <c r="D37" s="3701">
        <v>0.10820906592441229</v>
      </c>
      <c r="E37" s="3700">
        <v>0.89179093407558885</v>
      </c>
    </row>
    <row r="38" spans="1:5" s="7" customFormat="1" ht="12" customHeight="1" x14ac:dyDescent="0.35">
      <c r="A38" s="78" t="s">
        <v>90</v>
      </c>
      <c r="B38" s="3210" t="s">
        <v>89</v>
      </c>
      <c r="C38" s="3135">
        <v>587</v>
      </c>
      <c r="D38" s="3699">
        <v>4.3517286328248472E-2</v>
      </c>
      <c r="E38" s="3698">
        <v>0.95648271367175131</v>
      </c>
    </row>
    <row r="39" spans="1:5" s="7" customFormat="1" ht="12" customHeight="1" x14ac:dyDescent="0.35">
      <c r="A39" s="78"/>
      <c r="B39" s="3210" t="s">
        <v>88</v>
      </c>
      <c r="C39" s="3135">
        <v>62.000000000000014</v>
      </c>
      <c r="D39" s="3699">
        <v>0.10171601149853403</v>
      </c>
      <c r="E39" s="3698">
        <v>0.89828398850146574</v>
      </c>
    </row>
    <row r="40" spans="1:5" s="7" customFormat="1" ht="12" customHeight="1" x14ac:dyDescent="0.35">
      <c r="A40" s="78"/>
      <c r="B40" s="3210" t="s">
        <v>87</v>
      </c>
      <c r="C40" s="3135">
        <v>80.000000000000014</v>
      </c>
      <c r="D40" s="3699">
        <v>1.840955110456358E-2</v>
      </c>
      <c r="E40" s="3698">
        <v>0.98159044889543634</v>
      </c>
    </row>
    <row r="41" spans="1:5" s="7" customFormat="1" ht="12" customHeight="1" x14ac:dyDescent="0.35">
      <c r="A41" s="78"/>
      <c r="B41" s="3210" t="s">
        <v>86</v>
      </c>
      <c r="C41" s="3135">
        <v>119.00000000000003</v>
      </c>
      <c r="D41" s="3699">
        <v>4.4284448760167419E-2</v>
      </c>
      <c r="E41" s="3698">
        <v>0.95571555123983276</v>
      </c>
    </row>
    <row r="42" spans="1:5" s="7" customFormat="1" ht="12" customHeight="1" thickBot="1" x14ac:dyDescent="0.4">
      <c r="A42" s="81"/>
      <c r="B42" s="328" t="s">
        <v>59</v>
      </c>
      <c r="C42" s="181">
        <v>1136.9999999999995</v>
      </c>
      <c r="D42" s="1456">
        <v>6.3521821370077364E-2</v>
      </c>
      <c r="E42" s="1455">
        <v>0.93647817862992266</v>
      </c>
    </row>
    <row r="43" spans="1:5" s="7" customFormat="1" ht="12" customHeight="1" x14ac:dyDescent="0.35">
      <c r="A43" s="92" t="s">
        <v>85</v>
      </c>
      <c r="B43" s="334" t="s">
        <v>84</v>
      </c>
      <c r="C43" s="3432">
        <v>341.99999999999994</v>
      </c>
      <c r="D43" s="3701">
        <v>7.1643149313621271E-2</v>
      </c>
      <c r="E43" s="3700">
        <v>0.92835685068637874</v>
      </c>
    </row>
    <row r="44" spans="1:5" s="7" customFormat="1" ht="12" customHeight="1" x14ac:dyDescent="0.35">
      <c r="A44" s="92" t="s">
        <v>83</v>
      </c>
      <c r="B44" s="3210" t="s">
        <v>82</v>
      </c>
      <c r="C44" s="3135">
        <v>106.99999999999999</v>
      </c>
      <c r="D44" s="3699">
        <v>0</v>
      </c>
      <c r="E44" s="3698">
        <v>1</v>
      </c>
    </row>
    <row r="45" spans="1:5" s="7" customFormat="1" ht="12" customHeight="1" x14ac:dyDescent="0.35">
      <c r="A45" s="92"/>
      <c r="B45" s="3210" t="s">
        <v>81</v>
      </c>
      <c r="C45" s="3135">
        <v>137.00000000000003</v>
      </c>
      <c r="D45" s="3699">
        <v>0</v>
      </c>
      <c r="E45" s="3698">
        <v>1</v>
      </c>
    </row>
    <row r="46" spans="1:5" s="7" customFormat="1" ht="12" customHeight="1" x14ac:dyDescent="0.35">
      <c r="A46" s="92"/>
      <c r="B46" s="3210" t="s">
        <v>80</v>
      </c>
      <c r="C46" s="3135">
        <v>53.999999999999979</v>
      </c>
      <c r="D46" s="3699">
        <v>1.7740951079831521E-2</v>
      </c>
      <c r="E46" s="3698">
        <v>0.98225904892016858</v>
      </c>
    </row>
    <row r="47" spans="1:5" s="7" customFormat="1" ht="12" customHeight="1" x14ac:dyDescent="0.35">
      <c r="A47" s="92"/>
      <c r="B47" s="3210" t="s">
        <v>79</v>
      </c>
      <c r="C47" s="3135">
        <v>110.99999999999999</v>
      </c>
      <c r="D47" s="3699">
        <v>2.5262166653314013E-2</v>
      </c>
      <c r="E47" s="3698">
        <v>0.97473783334668596</v>
      </c>
    </row>
    <row r="48" spans="1:5" s="7" customFormat="1" ht="12" customHeight="1" x14ac:dyDescent="0.35">
      <c r="A48" s="92"/>
      <c r="B48" s="3210" t="s">
        <v>75</v>
      </c>
      <c r="C48" s="3135">
        <v>73.000000000000028</v>
      </c>
      <c r="D48" s="3699">
        <v>0</v>
      </c>
      <c r="E48" s="3698">
        <v>1</v>
      </c>
    </row>
    <row r="49" spans="1:5" s="7" customFormat="1" ht="12" customHeight="1" x14ac:dyDescent="0.35">
      <c r="A49" s="92"/>
      <c r="B49" s="3210" t="s">
        <v>73</v>
      </c>
      <c r="C49" s="3135">
        <v>191.00000000000009</v>
      </c>
      <c r="D49" s="3699">
        <v>4.548096221139953E-2</v>
      </c>
      <c r="E49" s="3698">
        <v>0.95451903778860059</v>
      </c>
    </row>
    <row r="50" spans="1:5" s="7" customFormat="1" ht="12" customHeight="1" x14ac:dyDescent="0.35">
      <c r="A50" s="92"/>
      <c r="B50" s="3210" t="s">
        <v>72</v>
      </c>
      <c r="C50" s="3135">
        <v>312.00000000000028</v>
      </c>
      <c r="D50" s="3699">
        <v>6.8000523721900227E-3</v>
      </c>
      <c r="E50" s="3698">
        <v>0.99319994762780994</v>
      </c>
    </row>
    <row r="51" spans="1:5" s="7" customFormat="1" ht="12" customHeight="1" x14ac:dyDescent="0.35">
      <c r="A51" s="92"/>
      <c r="B51" s="3210" t="s">
        <v>71</v>
      </c>
      <c r="C51" s="3135">
        <v>504.99999999999983</v>
      </c>
      <c r="D51" s="3699">
        <v>1.5065600538881826E-2</v>
      </c>
      <c r="E51" s="3698">
        <v>0.98493439946111805</v>
      </c>
    </row>
    <row r="52" spans="1:5" s="7" customFormat="1" ht="12" customHeight="1" thickBot="1" x14ac:dyDescent="0.4">
      <c r="A52" s="92"/>
      <c r="B52" s="328" t="s">
        <v>59</v>
      </c>
      <c r="C52" s="181">
        <v>1841.0000000000002</v>
      </c>
      <c r="D52" s="1456">
        <v>2.7560241039822034E-2</v>
      </c>
      <c r="E52" s="1455">
        <v>0.97243975896017798</v>
      </c>
    </row>
    <row r="53" spans="1:5" s="7" customFormat="1" ht="12" customHeight="1" x14ac:dyDescent="0.35">
      <c r="A53" s="89" t="s">
        <v>70</v>
      </c>
      <c r="B53" s="1566" t="s">
        <v>69</v>
      </c>
      <c r="C53" s="444">
        <v>69.000000000000014</v>
      </c>
      <c r="D53" s="1460">
        <v>0</v>
      </c>
      <c r="E53" s="1459">
        <v>1</v>
      </c>
    </row>
    <row r="54" spans="1:5" s="7" customFormat="1" ht="12" customHeight="1" x14ac:dyDescent="0.35">
      <c r="A54" s="78" t="s">
        <v>68</v>
      </c>
      <c r="B54" s="3214" t="s">
        <v>67</v>
      </c>
      <c r="C54" s="3135">
        <v>41.999999999999993</v>
      </c>
      <c r="D54" s="3699">
        <v>0</v>
      </c>
      <c r="E54" s="3698">
        <v>1</v>
      </c>
    </row>
    <row r="55" spans="1:5" s="7" customFormat="1" ht="12" customHeight="1" x14ac:dyDescent="0.35">
      <c r="A55" s="78"/>
      <c r="B55" s="3210" t="s">
        <v>66</v>
      </c>
      <c r="C55" s="3135">
        <v>301.99999999999994</v>
      </c>
      <c r="D55" s="3699">
        <v>0</v>
      </c>
      <c r="E55" s="3698">
        <v>1</v>
      </c>
    </row>
    <row r="56" spans="1:5" s="7" customFormat="1" ht="12" customHeight="1" x14ac:dyDescent="0.35">
      <c r="A56" s="78"/>
      <c r="B56" s="3210" t="s">
        <v>65</v>
      </c>
      <c r="C56" s="3135">
        <v>233.99999999999994</v>
      </c>
      <c r="D56" s="3699">
        <v>4.0496995102560343E-2</v>
      </c>
      <c r="E56" s="3698">
        <v>0.95950300489743934</v>
      </c>
    </row>
    <row r="57" spans="1:5" s="7" customFormat="1" ht="12" customHeight="1" x14ac:dyDescent="0.35">
      <c r="A57" s="78"/>
      <c r="B57" s="3210" t="s">
        <v>64</v>
      </c>
      <c r="C57" s="3135">
        <v>213.99999999999991</v>
      </c>
      <c r="D57" s="3699">
        <v>1.2534323718056057E-2</v>
      </c>
      <c r="E57" s="3698">
        <v>0.98746567628194404</v>
      </c>
    </row>
    <row r="58" spans="1:5" s="7" customFormat="1" ht="12" customHeight="1" thickBot="1" x14ac:dyDescent="0.4">
      <c r="A58" s="81"/>
      <c r="B58" s="328" t="s">
        <v>59</v>
      </c>
      <c r="C58" s="181">
        <v>860.99999999999932</v>
      </c>
      <c r="D58" s="1456">
        <v>1.378565225794068E-2</v>
      </c>
      <c r="E58" s="1455">
        <v>0.98621434774205985</v>
      </c>
    </row>
    <row r="59" spans="1:5" s="7" customFormat="1" ht="12" customHeight="1" x14ac:dyDescent="0.35">
      <c r="A59" s="78" t="s">
        <v>63</v>
      </c>
      <c r="B59" s="390" t="s">
        <v>62</v>
      </c>
      <c r="C59" s="444">
        <v>354.00000000000006</v>
      </c>
      <c r="D59" s="1460">
        <v>9.2290134832878137E-2</v>
      </c>
      <c r="E59" s="1459">
        <v>0.90770986516712215</v>
      </c>
    </row>
    <row r="60" spans="1:5" s="7" customFormat="1" ht="12" customHeight="1" x14ac:dyDescent="0.35">
      <c r="A60" s="73" t="s">
        <v>61</v>
      </c>
      <c r="B60" s="3207" t="s">
        <v>60</v>
      </c>
      <c r="C60" s="3135">
        <v>44.000000000000007</v>
      </c>
      <c r="D60" s="3699">
        <v>9.6649988735331011E-2</v>
      </c>
      <c r="E60" s="3698">
        <v>0.90335001126466907</v>
      </c>
    </row>
    <row r="61" spans="1:5" s="7" customFormat="1" ht="12" customHeight="1" thickBot="1" x14ac:dyDescent="0.4">
      <c r="A61" s="69"/>
      <c r="B61" s="3132" t="s">
        <v>59</v>
      </c>
      <c r="C61" s="181">
        <v>397.99999999999983</v>
      </c>
      <c r="D61" s="1456">
        <v>9.2775681002948182E-2</v>
      </c>
      <c r="E61" s="1455">
        <v>0.90722431899705114</v>
      </c>
    </row>
    <row r="62" spans="1:5" ht="12" customHeight="1" x14ac:dyDescent="0.35"/>
    <row r="63" spans="1:5" ht="12" customHeight="1" x14ac:dyDescent="0.35"/>
    <row r="64" spans="1:5" ht="12" customHeight="1" x14ac:dyDescent="0.35"/>
    <row r="65" ht="12" customHeight="1" x14ac:dyDescent="0.35"/>
    <row r="66" ht="38.5" customHeight="1" x14ac:dyDescent="0.35"/>
    <row r="69" ht="15" customHeight="1" x14ac:dyDescent="0.35"/>
    <row r="76" ht="14.5" customHeight="1" x14ac:dyDescent="0.35"/>
  </sheetData>
  <mergeCells count="7">
    <mergeCell ref="A7:B7"/>
    <mergeCell ref="A1:E1"/>
    <mergeCell ref="A2:E2"/>
    <mergeCell ref="D4:E4"/>
    <mergeCell ref="D3:E3"/>
    <mergeCell ref="C3:C5"/>
    <mergeCell ref="A3:B6"/>
  </mergeCells>
  <conditionalFormatting sqref="D7:E61">
    <cfRule type="expression" dxfId="492" priority="1">
      <formula>D7&lt;0.005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גיליון193">
    <tabColor rgb="FFFFC000"/>
  </sheetPr>
  <dimension ref="A1:E6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8.90625" style="5" customWidth="1"/>
    <col min="2" max="2" width="47.453125" style="5" customWidth="1"/>
    <col min="3" max="3" width="12.08984375" style="1536" customWidth="1"/>
    <col min="4" max="4" width="19.6328125" style="227" customWidth="1"/>
    <col min="5" max="5" width="16.453125" style="227" customWidth="1"/>
    <col min="6" max="16384" width="9" style="1"/>
  </cols>
  <sheetData>
    <row r="1" spans="1:5" s="60" customFormat="1" ht="15.75" customHeight="1" x14ac:dyDescent="0.35">
      <c r="A1" s="6345" t="s">
        <v>1432</v>
      </c>
      <c r="B1" s="6345"/>
      <c r="C1" s="6345"/>
      <c r="D1" s="6345"/>
      <c r="E1" s="6345"/>
    </row>
    <row r="2" spans="1:5" s="60" customFormat="1" ht="15.75" customHeight="1" thickBot="1" x14ac:dyDescent="0.4">
      <c r="A2" s="6345" t="s">
        <v>1431</v>
      </c>
      <c r="B2" s="6345"/>
      <c r="C2" s="6345"/>
      <c r="D2" s="6345"/>
      <c r="E2" s="6345"/>
    </row>
    <row r="3" spans="1:5" s="60" customFormat="1" ht="15.5" x14ac:dyDescent="0.35">
      <c r="A3" s="6717" t="s">
        <v>158</v>
      </c>
      <c r="B3" s="7204"/>
      <c r="C3" s="6724" t="s">
        <v>55</v>
      </c>
      <c r="D3" s="6707" t="s">
        <v>699</v>
      </c>
      <c r="E3" s="6708"/>
    </row>
    <row r="4" spans="1:5" s="60" customFormat="1" ht="16" thickBot="1" x14ac:dyDescent="0.4">
      <c r="A4" s="7205"/>
      <c r="B4" s="7206"/>
      <c r="C4" s="6725"/>
      <c r="D4" s="6727" t="s">
        <v>698</v>
      </c>
      <c r="E4" s="6728"/>
    </row>
    <row r="5" spans="1:5" s="60" customFormat="1" ht="15.5" x14ac:dyDescent="0.35">
      <c r="A5" s="7207"/>
      <c r="B5" s="7206"/>
      <c r="C5" s="6726"/>
      <c r="D5" s="1481" t="s">
        <v>697</v>
      </c>
      <c r="E5" s="1481" t="s">
        <v>696</v>
      </c>
    </row>
    <row r="6" spans="1:5" s="60" customFormat="1" ht="16" thickBot="1" x14ac:dyDescent="0.4">
      <c r="A6" s="6722"/>
      <c r="B6" s="7208"/>
      <c r="C6" s="1480" t="s">
        <v>49</v>
      </c>
      <c r="D6" s="1479" t="s">
        <v>695</v>
      </c>
      <c r="E6" s="1479" t="s">
        <v>694</v>
      </c>
    </row>
    <row r="7" spans="1:5" s="7" customFormat="1" ht="12" customHeight="1" x14ac:dyDescent="0.35">
      <c r="A7" s="55" t="s">
        <v>48</v>
      </c>
      <c r="B7" s="3010" t="s">
        <v>47</v>
      </c>
      <c r="C7" s="2901">
        <v>7313.0000000000027</v>
      </c>
      <c r="D7" s="3228">
        <v>3.0730798312931795E-2</v>
      </c>
      <c r="E7" s="2749">
        <v>0.96926920168706743</v>
      </c>
    </row>
    <row r="8" spans="1:5" s="7" customFormat="1" ht="12" customHeight="1" thickBot="1" x14ac:dyDescent="0.4">
      <c r="A8" s="59" t="s">
        <v>46</v>
      </c>
      <c r="B8" s="51" t="s">
        <v>45</v>
      </c>
      <c r="C8" s="3715">
        <v>14389.000000000033</v>
      </c>
      <c r="D8" s="3714">
        <v>3.9963141552738154E-2</v>
      </c>
      <c r="E8" s="3713">
        <v>0.96003685844728337</v>
      </c>
    </row>
    <row r="9" spans="1:5" s="7" customFormat="1" ht="12" customHeight="1" x14ac:dyDescent="0.35">
      <c r="A9" s="44" t="s">
        <v>44</v>
      </c>
      <c r="B9" s="465" t="s">
        <v>43</v>
      </c>
      <c r="C9" s="726">
        <v>6058.9999999999736</v>
      </c>
      <c r="D9" s="268">
        <v>6.0988184116909656E-2</v>
      </c>
      <c r="E9" s="267">
        <v>0.93901181588309501</v>
      </c>
    </row>
    <row r="10" spans="1:5" s="7" customFormat="1" ht="12" customHeight="1" x14ac:dyDescent="0.35">
      <c r="A10" s="36" t="s">
        <v>42</v>
      </c>
      <c r="B10" s="3712" t="s">
        <v>41</v>
      </c>
      <c r="C10" s="3711">
        <v>1953.0000000000025</v>
      </c>
      <c r="D10" s="3636">
        <v>6.3309721323408785E-2</v>
      </c>
      <c r="E10" s="3683">
        <v>0.93669027867659183</v>
      </c>
    </row>
    <row r="11" spans="1:5" s="7" customFormat="1" ht="12" customHeight="1" thickBot="1" x14ac:dyDescent="0.4">
      <c r="A11" s="34"/>
      <c r="B11" s="3716" t="s">
        <v>40</v>
      </c>
      <c r="C11" s="3709">
        <v>14761.000000000042</v>
      </c>
      <c r="D11" s="3654">
        <v>2.5065973874294979E-2</v>
      </c>
      <c r="E11" s="3708">
        <v>0.97493402612570212</v>
      </c>
    </row>
    <row r="12" spans="1:5" s="7" customFormat="1" ht="12" customHeight="1" x14ac:dyDescent="0.35">
      <c r="A12" s="55" t="s">
        <v>39</v>
      </c>
      <c r="B12" s="3010" t="s">
        <v>38</v>
      </c>
      <c r="C12" s="2901">
        <v>6928.0000000000027</v>
      </c>
      <c r="D12" s="3228">
        <v>1.985410928476292E-2</v>
      </c>
      <c r="E12" s="2749">
        <v>0.98014589071523806</v>
      </c>
    </row>
    <row r="13" spans="1:5" s="7" customFormat="1" ht="12" customHeight="1" x14ac:dyDescent="0.35">
      <c r="A13" s="36" t="s">
        <v>37</v>
      </c>
      <c r="B13" s="3194" t="s">
        <v>36</v>
      </c>
      <c r="C13" s="3711">
        <v>11796.999999999978</v>
      </c>
      <c r="D13" s="3636">
        <v>4.0933098430383952E-2</v>
      </c>
      <c r="E13" s="3683">
        <v>0.9590669015696186</v>
      </c>
    </row>
    <row r="14" spans="1:5" s="7" customFormat="1" ht="12" customHeight="1" x14ac:dyDescent="0.35">
      <c r="A14" s="34"/>
      <c r="B14" s="3194" t="s">
        <v>35</v>
      </c>
      <c r="C14" s="3711">
        <v>101.00000000000001</v>
      </c>
      <c r="D14" s="3636">
        <v>3.4866034476172134E-2</v>
      </c>
      <c r="E14" s="3683">
        <v>0.96513396552382769</v>
      </c>
    </row>
    <row r="15" spans="1:5" s="7" customFormat="1" ht="12" customHeight="1" x14ac:dyDescent="0.35">
      <c r="A15" s="34"/>
      <c r="B15" s="3194" t="s">
        <v>34</v>
      </c>
      <c r="C15" s="3711">
        <v>435.00000000000034</v>
      </c>
      <c r="D15" s="3636">
        <v>5.2624206504790771E-2</v>
      </c>
      <c r="E15" s="3683">
        <v>0.94737579349520928</v>
      </c>
    </row>
    <row r="16" spans="1:5" s="7" customFormat="1" ht="12" customHeight="1" x14ac:dyDescent="0.35">
      <c r="A16" s="34"/>
      <c r="B16" s="3194" t="s">
        <v>33</v>
      </c>
      <c r="C16" s="3711">
        <v>163.00000000000009</v>
      </c>
      <c r="D16" s="3636">
        <v>1.8573248094318828E-2</v>
      </c>
      <c r="E16" s="3683">
        <v>0.98142675190568118</v>
      </c>
    </row>
    <row r="17" spans="1:5" s="7" customFormat="1" ht="12" customHeight="1" x14ac:dyDescent="0.35">
      <c r="A17" s="34"/>
      <c r="B17" s="3194" t="s">
        <v>32</v>
      </c>
      <c r="C17" s="3711">
        <v>174.99999999999997</v>
      </c>
      <c r="D17" s="3636">
        <v>4.5679838129148172E-2</v>
      </c>
      <c r="E17" s="3683">
        <v>0.95432016187085167</v>
      </c>
    </row>
    <row r="18" spans="1:5" s="7" customFormat="1" ht="12" customHeight="1" x14ac:dyDescent="0.35">
      <c r="A18" s="34"/>
      <c r="B18" s="3194" t="s">
        <v>4</v>
      </c>
      <c r="C18" s="3711">
        <v>284.00000000000023</v>
      </c>
      <c r="D18" s="3636">
        <v>4.2146093252408839E-2</v>
      </c>
      <c r="E18" s="3683">
        <v>0.95785390674759086</v>
      </c>
    </row>
    <row r="19" spans="1:5" s="7" customFormat="1" ht="12" customHeight="1" thickBot="1" x14ac:dyDescent="0.4">
      <c r="A19" s="57"/>
      <c r="B19" s="51" t="s">
        <v>25</v>
      </c>
      <c r="C19" s="3715">
        <v>2889.9999999999941</v>
      </c>
      <c r="D19" s="3714">
        <v>4.796159762055871E-2</v>
      </c>
      <c r="E19" s="3713">
        <v>0.95203840237944126</v>
      </c>
    </row>
    <row r="20" spans="1:5" s="7" customFormat="1" ht="12" customHeight="1" x14ac:dyDescent="0.35">
      <c r="A20" s="44" t="s">
        <v>31</v>
      </c>
      <c r="B20" s="465" t="s">
        <v>30</v>
      </c>
      <c r="C20" s="726">
        <v>318</v>
      </c>
      <c r="D20" s="268">
        <v>0</v>
      </c>
      <c r="E20" s="267">
        <v>1</v>
      </c>
    </row>
    <row r="21" spans="1:5" s="7" customFormat="1" ht="12" customHeight="1" x14ac:dyDescent="0.35">
      <c r="A21" s="36" t="s">
        <v>29</v>
      </c>
      <c r="B21" s="3712" t="s">
        <v>28</v>
      </c>
      <c r="C21" s="3711">
        <v>1265.9999999999993</v>
      </c>
      <c r="D21" s="3636">
        <v>9.6285074054371297E-3</v>
      </c>
      <c r="E21" s="3683">
        <v>0.99037149259456303</v>
      </c>
    </row>
    <row r="22" spans="1:5" s="7" customFormat="1" ht="12" customHeight="1" x14ac:dyDescent="0.35">
      <c r="A22" s="26"/>
      <c r="B22" s="3712" t="s">
        <v>27</v>
      </c>
      <c r="C22" s="3711">
        <v>3044.9999999999955</v>
      </c>
      <c r="D22" s="3636">
        <v>1.0183738383863227E-2</v>
      </c>
      <c r="E22" s="3683">
        <v>0.98981626161613701</v>
      </c>
    </row>
    <row r="23" spans="1:5" s="7" customFormat="1" ht="12" customHeight="1" x14ac:dyDescent="0.35">
      <c r="A23" s="34"/>
      <c r="B23" s="3712" t="s">
        <v>26</v>
      </c>
      <c r="C23" s="3711">
        <v>904.00000000000057</v>
      </c>
      <c r="D23" s="3636">
        <v>5.5887180304642729E-2</v>
      </c>
      <c r="E23" s="3683">
        <v>0.94411281969535754</v>
      </c>
    </row>
    <row r="24" spans="1:5" s="7" customFormat="1" ht="12" customHeight="1" x14ac:dyDescent="0.35">
      <c r="A24" s="34"/>
      <c r="B24" s="3712" t="s">
        <v>4</v>
      </c>
      <c r="C24" s="3711">
        <v>135.99999999999997</v>
      </c>
      <c r="D24" s="3636">
        <v>2.4243148865497468E-2</v>
      </c>
      <c r="E24" s="3683">
        <v>0.97575685113450261</v>
      </c>
    </row>
    <row r="25" spans="1:5" s="7" customFormat="1" ht="12" customHeight="1" thickBot="1" x14ac:dyDescent="0.4">
      <c r="A25" s="34"/>
      <c r="B25" s="3716" t="s">
        <v>25</v>
      </c>
      <c r="C25" s="3709">
        <v>1259.0000000000002</v>
      </c>
      <c r="D25" s="3654">
        <v>3.8058412662625607E-2</v>
      </c>
      <c r="E25" s="3708">
        <v>0.96194158733737378</v>
      </c>
    </row>
    <row r="26" spans="1:5" s="7" customFormat="1" ht="12" customHeight="1" x14ac:dyDescent="0.35">
      <c r="A26" s="55" t="s">
        <v>24</v>
      </c>
      <c r="B26" s="3010" t="s">
        <v>23</v>
      </c>
      <c r="C26" s="2901">
        <v>2529.9999999999973</v>
      </c>
      <c r="D26" s="3228">
        <v>3.5402087693479585E-2</v>
      </c>
      <c r="E26" s="2749">
        <v>0.96459791230652048</v>
      </c>
    </row>
    <row r="27" spans="1:5" s="7" customFormat="1" ht="12" customHeight="1" x14ac:dyDescent="0.35">
      <c r="A27" s="36" t="s">
        <v>22</v>
      </c>
      <c r="B27" s="3194" t="s">
        <v>21</v>
      </c>
      <c r="C27" s="3711">
        <v>3960.9999999999973</v>
      </c>
      <c r="D27" s="3636">
        <v>6.7443430398326329E-2</v>
      </c>
      <c r="E27" s="3683">
        <v>0.93255656960167543</v>
      </c>
    </row>
    <row r="28" spans="1:5" s="7" customFormat="1" ht="12" customHeight="1" x14ac:dyDescent="0.35">
      <c r="A28" s="34"/>
      <c r="B28" s="3194" t="s">
        <v>20</v>
      </c>
      <c r="C28" s="3711">
        <v>5765.0000000000009</v>
      </c>
      <c r="D28" s="3636">
        <v>4.8693164469435085E-2</v>
      </c>
      <c r="E28" s="3683">
        <v>0.95130683553056872</v>
      </c>
    </row>
    <row r="29" spans="1:5" s="7" customFormat="1" ht="12" customHeight="1" x14ac:dyDescent="0.35">
      <c r="A29" s="34"/>
      <c r="B29" s="3194" t="s">
        <v>19</v>
      </c>
      <c r="C29" s="3711">
        <v>5975.9999999999891</v>
      </c>
      <c r="D29" s="3636">
        <v>1.0118541142444331E-2</v>
      </c>
      <c r="E29" s="3683">
        <v>0.98988145885755574</v>
      </c>
    </row>
    <row r="30" spans="1:5" s="7" customFormat="1" ht="12" customHeight="1" x14ac:dyDescent="0.35">
      <c r="A30" s="34"/>
      <c r="B30" s="3194" t="s">
        <v>18</v>
      </c>
      <c r="C30" s="3711">
        <v>240.00000000000011</v>
      </c>
      <c r="D30" s="3636">
        <v>1.8368332368957355E-2</v>
      </c>
      <c r="E30" s="3683">
        <v>0.9816316676310427</v>
      </c>
    </row>
    <row r="31" spans="1:5" s="7" customFormat="1" ht="12" customHeight="1" x14ac:dyDescent="0.35">
      <c r="A31" s="34"/>
      <c r="B31" s="3194" t="s">
        <v>17</v>
      </c>
      <c r="C31" s="3711">
        <v>2200.0000000000005</v>
      </c>
      <c r="D31" s="3636">
        <v>7.9437036340145109E-3</v>
      </c>
      <c r="E31" s="3683">
        <v>0.99205629636598547</v>
      </c>
    </row>
    <row r="32" spans="1:5" s="7" customFormat="1" ht="12" customHeight="1" x14ac:dyDescent="0.35">
      <c r="A32" s="34"/>
      <c r="B32" s="3194" t="s">
        <v>16</v>
      </c>
      <c r="C32" s="3711">
        <v>320.99999999999994</v>
      </c>
      <c r="D32" s="3636">
        <v>0</v>
      </c>
      <c r="E32" s="3683">
        <v>1</v>
      </c>
    </row>
    <row r="33" spans="1:5" s="7" customFormat="1" ht="12" customHeight="1" x14ac:dyDescent="0.35">
      <c r="A33" s="34"/>
      <c r="B33" s="3194" t="s">
        <v>15</v>
      </c>
      <c r="C33" s="3711">
        <v>453.00000000000006</v>
      </c>
      <c r="D33" s="3636">
        <v>8.9580682619388771E-2</v>
      </c>
      <c r="E33" s="3683">
        <v>0.91041931738061155</v>
      </c>
    </row>
    <row r="34" spans="1:5" s="7" customFormat="1" ht="12" customHeight="1" x14ac:dyDescent="0.35">
      <c r="A34" s="34"/>
      <c r="B34" s="3194" t="s">
        <v>14</v>
      </c>
      <c r="C34" s="3711">
        <v>585.99999999999966</v>
      </c>
      <c r="D34" s="3636">
        <v>9.4941389485103708E-2</v>
      </c>
      <c r="E34" s="3683">
        <v>0.90505861051489644</v>
      </c>
    </row>
    <row r="35" spans="1:5" s="7" customFormat="1" ht="12" customHeight="1" x14ac:dyDescent="0.35">
      <c r="A35" s="34"/>
      <c r="B35" s="3194" t="s">
        <v>13</v>
      </c>
      <c r="C35" s="3711">
        <v>41.000000000000007</v>
      </c>
      <c r="D35" s="3636">
        <v>6.058530215317047E-2</v>
      </c>
      <c r="E35" s="3683">
        <v>0.93941469784682952</v>
      </c>
    </row>
    <row r="36" spans="1:5" s="7" customFormat="1" ht="12" customHeight="1" x14ac:dyDescent="0.35">
      <c r="A36" s="34"/>
      <c r="B36" s="3194" t="s">
        <v>12</v>
      </c>
      <c r="C36" s="3711">
        <v>333.99999999999994</v>
      </c>
      <c r="D36" s="3636">
        <v>1.7587300429234804E-2</v>
      </c>
      <c r="E36" s="3683">
        <v>0.98241269957076527</v>
      </c>
    </row>
    <row r="37" spans="1:5" s="7" customFormat="1" ht="12" customHeight="1" thickBot="1" x14ac:dyDescent="0.4">
      <c r="A37" s="52"/>
      <c r="B37" s="51" t="s">
        <v>4</v>
      </c>
      <c r="C37" s="3715">
        <v>359.00000000000006</v>
      </c>
      <c r="D37" s="3714">
        <v>6.299053570468445E-2</v>
      </c>
      <c r="E37" s="3713">
        <v>0.93700946429531584</v>
      </c>
    </row>
    <row r="38" spans="1:5" s="7" customFormat="1" ht="12" customHeight="1" x14ac:dyDescent="0.35">
      <c r="A38" s="44" t="s">
        <v>11</v>
      </c>
      <c r="B38" s="465" t="s">
        <v>10</v>
      </c>
      <c r="C38" s="726">
        <v>13314.999999999995</v>
      </c>
      <c r="D38" s="268">
        <v>4.2754720483679939E-2</v>
      </c>
      <c r="E38" s="267">
        <v>0.95724527951632121</v>
      </c>
    </row>
    <row r="39" spans="1:5" s="7" customFormat="1" ht="12" customHeight="1" x14ac:dyDescent="0.35">
      <c r="A39" s="36" t="s">
        <v>9</v>
      </c>
      <c r="B39" s="3712" t="s">
        <v>8</v>
      </c>
      <c r="C39" s="3711">
        <v>783.00000000000057</v>
      </c>
      <c r="D39" s="3636">
        <v>7.7361746308273277E-2</v>
      </c>
      <c r="E39" s="3683">
        <v>0.92263825369172692</v>
      </c>
    </row>
    <row r="40" spans="1:5" s="7" customFormat="1" ht="12" customHeight="1" x14ac:dyDescent="0.35">
      <c r="A40" s="34"/>
      <c r="B40" s="3712" t="s">
        <v>7</v>
      </c>
      <c r="C40" s="3711">
        <v>380.99999999999989</v>
      </c>
      <c r="D40" s="3636">
        <v>2.9339835990105301E-2</v>
      </c>
      <c r="E40" s="3683">
        <v>0.97066016400989508</v>
      </c>
    </row>
    <row r="41" spans="1:5" s="7" customFormat="1" ht="12" customHeight="1" x14ac:dyDescent="0.35">
      <c r="A41" s="34"/>
      <c r="B41" s="3712" t="s">
        <v>6</v>
      </c>
      <c r="C41" s="3711">
        <v>1799.0000000000023</v>
      </c>
      <c r="D41" s="3636">
        <v>4.153908894886877E-2</v>
      </c>
      <c r="E41" s="3683">
        <v>0.95846091105113151</v>
      </c>
    </row>
    <row r="42" spans="1:5" s="7" customFormat="1" ht="12" customHeight="1" x14ac:dyDescent="0.35">
      <c r="A42" s="34"/>
      <c r="B42" s="3712" t="s">
        <v>5</v>
      </c>
      <c r="C42" s="3711">
        <v>5705.9999999999918</v>
      </c>
      <c r="D42" s="3636">
        <v>1.2404856351285845E-2</v>
      </c>
      <c r="E42" s="3683">
        <v>0.98759514364871392</v>
      </c>
    </row>
    <row r="43" spans="1:5" s="7" customFormat="1" ht="12" customHeight="1" thickBot="1" x14ac:dyDescent="0.4">
      <c r="A43" s="26"/>
      <c r="B43" s="3710" t="s">
        <v>4</v>
      </c>
      <c r="C43" s="3709">
        <v>789.00000000000011</v>
      </c>
      <c r="D43" s="3654">
        <v>5.5754155243487993E-2</v>
      </c>
      <c r="E43" s="3708">
        <v>0.94424584475651185</v>
      </c>
    </row>
    <row r="44" spans="1:5" s="7" customFormat="1" ht="12" customHeight="1" x14ac:dyDescent="0.35">
      <c r="A44" s="865" t="s">
        <v>3</v>
      </c>
      <c r="B44" s="864" t="s">
        <v>2</v>
      </c>
      <c r="C44" s="3432">
        <v>11467.00000000002</v>
      </c>
      <c r="D44" s="3707">
        <v>5.1201289692694892E-2</v>
      </c>
      <c r="E44" s="3706">
        <v>0.94879871030730445</v>
      </c>
    </row>
    <row r="45" spans="1:5" s="7" customFormat="1" ht="12" customHeight="1" thickBot="1" x14ac:dyDescent="0.4">
      <c r="A45" s="862" t="s">
        <v>1</v>
      </c>
      <c r="B45" s="861" t="s">
        <v>0</v>
      </c>
      <c r="C45" s="670">
        <v>11306.000000000005</v>
      </c>
      <c r="D45" s="1538">
        <v>2.1714638274089117E-2</v>
      </c>
      <c r="E45" s="1537">
        <v>0.97828536172590996</v>
      </c>
    </row>
    <row r="60" ht="14.5" customHeight="1" x14ac:dyDescent="0.35"/>
  </sheetData>
  <mergeCells count="6">
    <mergeCell ref="A1:E1"/>
    <mergeCell ref="A2:E2"/>
    <mergeCell ref="A3:B6"/>
    <mergeCell ref="C3:C5"/>
    <mergeCell ref="D3:E3"/>
    <mergeCell ref="D4:E4"/>
  </mergeCells>
  <conditionalFormatting sqref="D7:E43">
    <cfRule type="expression" dxfId="491" priority="2">
      <formula>D7&lt;0.005</formula>
    </cfRule>
  </conditionalFormatting>
  <conditionalFormatting sqref="D7:E43">
    <cfRule type="expression" dxfId="49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fitToWidth="0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גיליון194">
    <tabColor rgb="FFFFC000"/>
  </sheetPr>
  <dimension ref="A1:K48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1484" bestFit="1" customWidth="1"/>
    <col min="2" max="2" width="46.6328125" style="177" customWidth="1"/>
    <col min="3" max="3" width="7.36328125" style="1483" customWidth="1"/>
    <col min="4" max="9" width="7.36328125" style="175" customWidth="1"/>
    <col min="10" max="16384" width="9" style="1482"/>
  </cols>
  <sheetData>
    <row r="1" spans="1:9" ht="15.75" customHeight="1" x14ac:dyDescent="0.35">
      <c r="A1" s="6742" t="s">
        <v>1436</v>
      </c>
      <c r="B1" s="6742"/>
      <c r="C1" s="6742"/>
      <c r="D1" s="6742"/>
      <c r="E1" s="6742"/>
      <c r="F1" s="6742"/>
      <c r="G1" s="6742"/>
      <c r="H1" s="6742"/>
      <c r="I1" s="6742"/>
    </row>
    <row r="2" spans="1:9" ht="15.75" customHeight="1" thickBot="1" x14ac:dyDescent="0.4">
      <c r="A2" s="6729" t="s">
        <v>1435</v>
      </c>
      <c r="B2" s="6729"/>
      <c r="C2" s="6729"/>
      <c r="D2" s="6729"/>
      <c r="E2" s="6729"/>
      <c r="F2" s="6729"/>
      <c r="G2" s="6729"/>
      <c r="H2" s="6729"/>
      <c r="I2" s="6729"/>
    </row>
    <row r="3" spans="1:9" ht="15" customHeight="1" x14ac:dyDescent="0.35">
      <c r="A3" s="6744"/>
      <c r="B3" s="7209"/>
      <c r="C3" s="6730" t="s">
        <v>699</v>
      </c>
      <c r="D3" s="6731"/>
      <c r="E3" s="6731"/>
      <c r="F3" s="6731"/>
      <c r="G3" s="6731"/>
      <c r="H3" s="6731"/>
      <c r="I3" s="6732"/>
    </row>
    <row r="4" spans="1:9" ht="15" customHeight="1" thickBot="1" x14ac:dyDescent="0.4">
      <c r="A4" s="7210"/>
      <c r="B4" s="7211"/>
      <c r="C4" s="6750" t="s">
        <v>715</v>
      </c>
      <c r="D4" s="6734"/>
      <c r="E4" s="6734"/>
      <c r="F4" s="6734"/>
      <c r="G4" s="6734"/>
      <c r="H4" s="6734"/>
      <c r="I4" s="6735"/>
    </row>
    <row r="5" spans="1:9" ht="15" customHeight="1" x14ac:dyDescent="0.35">
      <c r="A5" s="7210"/>
      <c r="B5" s="7211"/>
      <c r="C5" s="1509" t="s">
        <v>55</v>
      </c>
      <c r="D5" s="1507" t="s">
        <v>714</v>
      </c>
      <c r="E5" s="1507" t="s">
        <v>713</v>
      </c>
      <c r="F5" s="1507" t="s">
        <v>712</v>
      </c>
      <c r="G5" s="1507" t="s">
        <v>711</v>
      </c>
      <c r="H5" s="1507" t="s">
        <v>710</v>
      </c>
      <c r="I5" s="1507" t="s">
        <v>129</v>
      </c>
    </row>
    <row r="6" spans="1:9" ht="15" customHeight="1" thickBot="1" x14ac:dyDescent="0.4">
      <c r="A6" s="7212"/>
      <c r="B6" s="7213"/>
      <c r="C6" s="1535" t="s">
        <v>49</v>
      </c>
      <c r="D6" s="1534" t="s">
        <v>709</v>
      </c>
      <c r="E6" s="1534" t="s">
        <v>708</v>
      </c>
      <c r="F6" s="1534" t="s">
        <v>707</v>
      </c>
      <c r="G6" s="1534" t="s">
        <v>706</v>
      </c>
      <c r="H6" s="1534" t="s">
        <v>705</v>
      </c>
      <c r="I6" s="1534" t="s">
        <v>124</v>
      </c>
    </row>
    <row r="7" spans="1:9" s="1487" customFormat="1" ht="12" customHeight="1" thickBot="1" x14ac:dyDescent="0.4">
      <c r="A7" s="6368" t="s">
        <v>59</v>
      </c>
      <c r="B7" s="6443"/>
      <c r="C7" s="3750">
        <v>922.99999999999898</v>
      </c>
      <c r="D7" s="239">
        <v>7.5445123017822746E-2</v>
      </c>
      <c r="E7" s="239">
        <v>0.823507257984464</v>
      </c>
      <c r="F7" s="239">
        <v>3.5720946869941428E-2</v>
      </c>
      <c r="G7" s="239">
        <v>1.3393734807705181E-2</v>
      </c>
      <c r="H7" s="239">
        <v>3.8443977678878159E-2</v>
      </c>
      <c r="I7" s="238">
        <v>7.8419836421874112E-2</v>
      </c>
    </row>
    <row r="8" spans="1:9" s="1487" customFormat="1" ht="12" customHeight="1" x14ac:dyDescent="0.35">
      <c r="A8" s="311" t="s">
        <v>123</v>
      </c>
      <c r="B8" s="3678" t="s">
        <v>120</v>
      </c>
      <c r="C8" s="3738">
        <v>24.000000000000007</v>
      </c>
      <c r="D8" s="3749">
        <v>0.12932577462106137</v>
      </c>
      <c r="E8" s="3749">
        <v>0.92729396174025158</v>
      </c>
      <c r="F8" s="3749">
        <v>0</v>
      </c>
      <c r="G8" s="3749">
        <v>0</v>
      </c>
      <c r="H8" s="3749">
        <v>0</v>
      </c>
      <c r="I8" s="3748">
        <v>0</v>
      </c>
    </row>
    <row r="9" spans="1:9" s="1487" customFormat="1" ht="12" customHeight="1" x14ac:dyDescent="0.35">
      <c r="A9" s="92" t="s">
        <v>121</v>
      </c>
      <c r="B9" s="3679" t="s">
        <v>118</v>
      </c>
      <c r="C9" s="3747">
        <v>24.000000000000007</v>
      </c>
      <c r="D9" s="3737">
        <v>0</v>
      </c>
      <c r="E9" s="3737">
        <v>0.87035608361000982</v>
      </c>
      <c r="F9" s="3737">
        <v>0</v>
      </c>
      <c r="G9" s="3737">
        <v>0.12964391638999029</v>
      </c>
      <c r="H9" s="3737">
        <v>0.12964391638999029</v>
      </c>
      <c r="I9" s="3736">
        <v>0</v>
      </c>
    </row>
    <row r="10" spans="1:9" s="1487" customFormat="1" ht="12" customHeight="1" thickBot="1" x14ac:dyDescent="0.4">
      <c r="A10" s="322"/>
      <c r="B10" s="1413" t="s">
        <v>59</v>
      </c>
      <c r="C10" s="3746">
        <v>218.00000000000009</v>
      </c>
      <c r="D10" s="168">
        <v>0.11039354748028746</v>
      </c>
      <c r="E10" s="168">
        <v>0.87525549715054529</v>
      </c>
      <c r="F10" s="168">
        <v>3.7085647931064149E-3</v>
      </c>
      <c r="G10" s="168">
        <v>1.8134690895922408E-2</v>
      </c>
      <c r="H10" s="168">
        <v>2.4103793765934821E-2</v>
      </c>
      <c r="I10" s="165">
        <v>2.17287024161446E-2</v>
      </c>
    </row>
    <row r="11" spans="1:9" s="1487" customFormat="1" ht="12" customHeight="1" x14ac:dyDescent="0.35">
      <c r="A11" s="1249" t="s">
        <v>98</v>
      </c>
      <c r="B11" s="334" t="s">
        <v>97</v>
      </c>
      <c r="C11" s="3740">
        <v>437.00000000000011</v>
      </c>
      <c r="D11" s="2783">
        <v>4.6319476463020565E-2</v>
      </c>
      <c r="E11" s="2783">
        <v>0.83145402445232552</v>
      </c>
      <c r="F11" s="2783">
        <v>5.8347331326738798E-2</v>
      </c>
      <c r="G11" s="2783">
        <v>1.2630330157795876E-2</v>
      </c>
      <c r="H11" s="2783">
        <v>5.2510393792949618E-2</v>
      </c>
      <c r="I11" s="2782">
        <v>8.7211161932626305E-2</v>
      </c>
    </row>
    <row r="12" spans="1:9" s="1487" customFormat="1" ht="12" customHeight="1" x14ac:dyDescent="0.35">
      <c r="A12" s="335" t="s">
        <v>96</v>
      </c>
      <c r="B12" s="3739" t="s">
        <v>95</v>
      </c>
      <c r="C12" s="3738">
        <v>80.999999999999986</v>
      </c>
      <c r="D12" s="3745">
        <v>2.1622488928227653E-2</v>
      </c>
      <c r="E12" s="3745">
        <v>0.67952368673328067</v>
      </c>
      <c r="F12" s="3745">
        <v>6.8911681739640213E-2</v>
      </c>
      <c r="G12" s="3745">
        <v>1.1631353371621342E-2</v>
      </c>
      <c r="H12" s="3745">
        <v>3.2922264903008563E-2</v>
      </c>
      <c r="I12" s="3744">
        <v>0.19505950681814396</v>
      </c>
    </row>
    <row r="13" spans="1:9" s="1487" customFormat="1" ht="12" customHeight="1" thickBot="1" x14ac:dyDescent="0.4">
      <c r="A13" s="1525"/>
      <c r="B13" s="3486" t="s">
        <v>59</v>
      </c>
      <c r="C13" s="3743">
        <v>525.00000000000045</v>
      </c>
      <c r="D13" s="3742">
        <v>4.203629145123676E-2</v>
      </c>
      <c r="E13" s="3742">
        <v>0.8050727037213643</v>
      </c>
      <c r="F13" s="3742">
        <v>5.9417507165096327E-2</v>
      </c>
      <c r="G13" s="3742">
        <v>1.2352210287597733E-2</v>
      </c>
      <c r="H13" s="3742">
        <v>5.1145487405070196E-2</v>
      </c>
      <c r="I13" s="3741">
        <v>0.10536029733564295</v>
      </c>
    </row>
    <row r="14" spans="1:9" s="1487" customFormat="1" ht="12" customHeight="1" x14ac:dyDescent="0.35">
      <c r="A14" s="335" t="s">
        <v>92</v>
      </c>
      <c r="B14" s="334" t="s">
        <v>91</v>
      </c>
      <c r="C14" s="3740">
        <v>32.000000000000007</v>
      </c>
      <c r="D14" s="2783">
        <v>3.4325718112210059E-2</v>
      </c>
      <c r="E14" s="2783">
        <v>0.61255279087157188</v>
      </c>
      <c r="F14" s="2783">
        <v>3.4325718112210059E-2</v>
      </c>
      <c r="G14" s="2783">
        <v>0</v>
      </c>
      <c r="H14" s="2783">
        <v>0</v>
      </c>
      <c r="I14" s="2782">
        <v>0.3531214910162177</v>
      </c>
    </row>
    <row r="15" spans="1:9" s="1487" customFormat="1" ht="12" customHeight="1" x14ac:dyDescent="0.35">
      <c r="A15" s="335" t="s">
        <v>205</v>
      </c>
      <c r="B15" s="3739" t="s">
        <v>89</v>
      </c>
      <c r="C15" s="3738">
        <v>26</v>
      </c>
      <c r="D15" s="3737">
        <v>0.35764343958254996</v>
      </c>
      <c r="E15" s="3737">
        <v>0.61440231722208805</v>
      </c>
      <c r="F15" s="3737">
        <v>4.5282644658802357E-2</v>
      </c>
      <c r="G15" s="3737">
        <v>0</v>
      </c>
      <c r="H15" s="3737">
        <v>0</v>
      </c>
      <c r="I15" s="3736">
        <v>5.7696089049399671E-2</v>
      </c>
    </row>
    <row r="16" spans="1:9" s="1487" customFormat="1" ht="12" customHeight="1" thickBot="1" x14ac:dyDescent="0.4">
      <c r="A16" s="335"/>
      <c r="B16" s="3735" t="s">
        <v>59</v>
      </c>
      <c r="C16" s="3734">
        <v>73.000000000000014</v>
      </c>
      <c r="D16" s="3733">
        <v>0.13680663455609737</v>
      </c>
      <c r="E16" s="3733">
        <v>0.6145581541646653</v>
      </c>
      <c r="F16" s="3733">
        <v>4.4322182310131145E-2</v>
      </c>
      <c r="G16" s="3733">
        <v>0</v>
      </c>
      <c r="H16" s="3733">
        <v>4.0999569470359362E-2</v>
      </c>
      <c r="I16" s="3732">
        <v>0.21762490322516068</v>
      </c>
    </row>
    <row r="17" spans="1:11" s="1487" customFormat="1" ht="12" customHeight="1" x14ac:dyDescent="0.35">
      <c r="A17" s="343" t="s">
        <v>85</v>
      </c>
      <c r="B17" s="350" t="s">
        <v>84</v>
      </c>
      <c r="C17" s="1524">
        <v>23.000000000000007</v>
      </c>
      <c r="D17" s="3731">
        <v>7.36776871622081E-2</v>
      </c>
      <c r="E17" s="3731">
        <v>0.92632231283779187</v>
      </c>
      <c r="F17" s="3731">
        <v>4.9118458108138731E-2</v>
      </c>
      <c r="G17" s="3731">
        <v>0</v>
      </c>
      <c r="H17" s="3731">
        <v>0</v>
      </c>
      <c r="I17" s="3730">
        <v>0</v>
      </c>
    </row>
    <row r="18" spans="1:11" s="1487" customFormat="1" ht="12" customHeight="1" thickBot="1" x14ac:dyDescent="0.4">
      <c r="A18" s="336" t="s">
        <v>719</v>
      </c>
      <c r="B18" s="3729" t="s">
        <v>59</v>
      </c>
      <c r="C18" s="3728">
        <v>44.000000000000014</v>
      </c>
      <c r="D18" s="3727">
        <v>4.3950241089685392E-2</v>
      </c>
      <c r="E18" s="3727">
        <v>0.86995889423460027</v>
      </c>
      <c r="F18" s="3727">
        <v>6.687006740051897E-2</v>
      </c>
      <c r="G18" s="3727">
        <v>0</v>
      </c>
      <c r="H18" s="3727">
        <v>0</v>
      </c>
      <c r="I18" s="3726">
        <v>4.8520958001652258E-2</v>
      </c>
    </row>
    <row r="19" spans="1:11" s="1487" customFormat="1" ht="12" customHeight="1" x14ac:dyDescent="0.35">
      <c r="A19" s="335" t="s">
        <v>204</v>
      </c>
      <c r="B19" s="334" t="s">
        <v>62</v>
      </c>
      <c r="C19" s="3483">
        <v>30</v>
      </c>
      <c r="D19" s="2783">
        <v>0</v>
      </c>
      <c r="E19" s="2783">
        <v>0.79318194836659739</v>
      </c>
      <c r="F19" s="2783">
        <v>4.3286491990270216E-2</v>
      </c>
      <c r="G19" s="2783">
        <v>0</v>
      </c>
      <c r="H19" s="2783">
        <v>4.3286491990270216E-2</v>
      </c>
      <c r="I19" s="2782">
        <v>0.20681805163340258</v>
      </c>
    </row>
    <row r="20" spans="1:11" s="1487" customFormat="1" ht="12" customHeight="1" thickBot="1" x14ac:dyDescent="0.4">
      <c r="A20" s="336" t="s">
        <v>61</v>
      </c>
      <c r="B20" s="328" t="s">
        <v>59</v>
      </c>
      <c r="C20" s="1231">
        <v>36.000000000000007</v>
      </c>
      <c r="D20" s="140">
        <v>3.1527926940155E-2</v>
      </c>
      <c r="E20" s="140">
        <v>0.80152605997112603</v>
      </c>
      <c r="F20" s="140">
        <v>3.8264469601325964E-2</v>
      </c>
      <c r="G20" s="140">
        <v>0</v>
      </c>
      <c r="H20" s="140">
        <v>3.8264469601325964E-2</v>
      </c>
      <c r="I20" s="138">
        <v>0.19847394002887406</v>
      </c>
    </row>
    <row r="21" spans="1:11" s="1487" customFormat="1" ht="12" customHeight="1" x14ac:dyDescent="0.35">
      <c r="A21" s="297"/>
      <c r="B21" s="296"/>
      <c r="C21" s="1510"/>
      <c r="D21" s="294"/>
      <c r="E21" s="294"/>
      <c r="F21" s="294"/>
      <c r="G21" s="294"/>
      <c r="H21" s="6639" t="s">
        <v>555</v>
      </c>
      <c r="I21" s="6639"/>
    </row>
    <row r="22" spans="1:11" s="1486" customFormat="1" ht="15.75" customHeight="1" x14ac:dyDescent="0.3">
      <c r="A22" s="6742" t="s">
        <v>1434</v>
      </c>
      <c r="B22" s="6742"/>
      <c r="C22" s="6742"/>
      <c r="D22" s="6742"/>
      <c r="E22" s="6742"/>
      <c r="F22" s="6742"/>
      <c r="G22" s="6742"/>
      <c r="H22" s="6742"/>
      <c r="I22" s="6742"/>
    </row>
    <row r="23" spans="1:11" s="1486" customFormat="1" ht="15.75" customHeight="1" thickBot="1" x14ac:dyDescent="0.35">
      <c r="A23" s="6729" t="s">
        <v>1433</v>
      </c>
      <c r="B23" s="6729"/>
      <c r="C23" s="6729"/>
      <c r="D23" s="6729"/>
      <c r="E23" s="6729"/>
      <c r="F23" s="6729"/>
      <c r="G23" s="6729"/>
      <c r="H23" s="6729"/>
      <c r="I23" s="6729"/>
    </row>
    <row r="24" spans="1:11" s="1486" customFormat="1" ht="12" customHeight="1" x14ac:dyDescent="0.3">
      <c r="A24" s="6737" t="s">
        <v>158</v>
      </c>
      <c r="B24" s="6738"/>
      <c r="C24" s="6730" t="s">
        <v>699</v>
      </c>
      <c r="D24" s="6731"/>
      <c r="E24" s="6731"/>
      <c r="F24" s="6731"/>
      <c r="G24" s="6731"/>
      <c r="H24" s="6731"/>
      <c r="I24" s="6732"/>
    </row>
    <row r="25" spans="1:11" s="1486" customFormat="1" ht="16" thickBot="1" x14ac:dyDescent="0.35">
      <c r="A25" s="6739"/>
      <c r="B25" s="6740"/>
      <c r="C25" s="6733" t="s">
        <v>715</v>
      </c>
      <c r="D25" s="6734"/>
      <c r="E25" s="6734"/>
      <c r="F25" s="6734"/>
      <c r="G25" s="6734"/>
      <c r="H25" s="6734"/>
      <c r="I25" s="6735"/>
    </row>
    <row r="26" spans="1:11" s="1486" customFormat="1" ht="31" x14ac:dyDescent="0.3">
      <c r="A26" s="6739"/>
      <c r="B26" s="6741"/>
      <c r="C26" s="1509" t="s">
        <v>55</v>
      </c>
      <c r="D26" s="1508" t="s">
        <v>714</v>
      </c>
      <c r="E26" s="1507" t="s">
        <v>713</v>
      </c>
      <c r="F26" s="1507" t="s">
        <v>712</v>
      </c>
      <c r="G26" s="1507" t="s">
        <v>711</v>
      </c>
      <c r="H26" s="1507" t="s">
        <v>710</v>
      </c>
      <c r="I26" s="1507" t="s">
        <v>129</v>
      </c>
      <c r="J26" s="3717"/>
    </row>
    <row r="27" spans="1:11" s="1486" customFormat="1" ht="16" thickBot="1" x14ac:dyDescent="0.35">
      <c r="A27" s="6739"/>
      <c r="B27" s="6741"/>
      <c r="C27" s="1506" t="s">
        <v>49</v>
      </c>
      <c r="D27" s="1505" t="s">
        <v>709</v>
      </c>
      <c r="E27" s="1504" t="s">
        <v>708</v>
      </c>
      <c r="F27" s="1504" t="s">
        <v>707</v>
      </c>
      <c r="G27" s="1504" t="s">
        <v>706</v>
      </c>
      <c r="H27" s="1504" t="s">
        <v>705</v>
      </c>
      <c r="I27" s="1504" t="s">
        <v>124</v>
      </c>
      <c r="J27" s="3717"/>
      <c r="K27" s="3717"/>
    </row>
    <row r="28" spans="1:11" s="1487" customFormat="1" ht="12" customHeight="1" x14ac:dyDescent="0.35">
      <c r="A28" s="55" t="s">
        <v>48</v>
      </c>
      <c r="B28" s="257" t="s">
        <v>47</v>
      </c>
      <c r="C28" s="3719">
        <v>282.00000000000006</v>
      </c>
      <c r="D28" s="3228">
        <v>7.9948913491081491E-2</v>
      </c>
      <c r="E28" s="3228">
        <v>0.79543187083306466</v>
      </c>
      <c r="F28" s="3228">
        <v>3.5704454935161473E-2</v>
      </c>
      <c r="G28" s="3228">
        <v>3.0869112493621537E-2</v>
      </c>
      <c r="H28" s="3228">
        <v>5.6747160862328491E-2</v>
      </c>
      <c r="I28" s="2749">
        <v>8.2661609068864952E-2</v>
      </c>
    </row>
    <row r="29" spans="1:11" s="1487" customFormat="1" ht="12" customHeight="1" thickBot="1" x14ac:dyDescent="0.4">
      <c r="A29" s="59" t="s">
        <v>46</v>
      </c>
      <c r="B29" s="253" t="s">
        <v>45</v>
      </c>
      <c r="C29" s="1490">
        <v>613.99999999999966</v>
      </c>
      <c r="D29" s="3714">
        <v>7.1045603514497097E-2</v>
      </c>
      <c r="E29" s="3714">
        <v>0.84984195967423459</v>
      </c>
      <c r="F29" s="3714">
        <v>3.7488503948641144E-2</v>
      </c>
      <c r="G29" s="3714">
        <v>7.217865190335967E-3</v>
      </c>
      <c r="H29" s="3714">
        <v>2.8492590239149174E-2</v>
      </c>
      <c r="I29" s="3713">
        <v>6.5990078286361331E-2</v>
      </c>
      <c r="J29" s="3718"/>
    </row>
    <row r="30" spans="1:11" s="1487" customFormat="1" ht="12" customHeight="1" x14ac:dyDescent="0.35">
      <c r="A30" s="44" t="s">
        <v>44</v>
      </c>
      <c r="B30" s="378" t="s">
        <v>43</v>
      </c>
      <c r="C30" s="1494">
        <v>371.99999999999994</v>
      </c>
      <c r="D30" s="268">
        <v>0.14462713792588336</v>
      </c>
      <c r="E30" s="268">
        <v>0.8157016988653466</v>
      </c>
      <c r="F30" s="268">
        <v>2.0422443809731513E-2</v>
      </c>
      <c r="G30" s="268">
        <v>7.3924630460029438E-3</v>
      </c>
      <c r="H30" s="268">
        <v>2.8343424373314777E-2</v>
      </c>
      <c r="I30" s="267">
        <v>7.2482649913802752E-2</v>
      </c>
      <c r="J30" s="3718"/>
    </row>
    <row r="31" spans="1:11" s="1487" customFormat="1" ht="12" customHeight="1" x14ac:dyDescent="0.35">
      <c r="A31" s="36" t="s">
        <v>42</v>
      </c>
      <c r="B31" s="3723" t="s">
        <v>41</v>
      </c>
      <c r="C31" s="3722">
        <v>133.00000000000003</v>
      </c>
      <c r="D31" s="3636">
        <v>5.411431788762204E-2</v>
      </c>
      <c r="E31" s="3636">
        <v>0.82374844967558203</v>
      </c>
      <c r="F31" s="3636">
        <v>2.2563943510566387E-2</v>
      </c>
      <c r="G31" s="3636">
        <v>0</v>
      </c>
      <c r="H31" s="3636">
        <v>6.3079073843022193E-2</v>
      </c>
      <c r="I31" s="3683">
        <v>7.6350425666901145E-2</v>
      </c>
      <c r="J31" s="3718"/>
    </row>
    <row r="32" spans="1:11" s="1487" customFormat="1" ht="12" customHeight="1" thickBot="1" x14ac:dyDescent="0.4">
      <c r="A32" s="34"/>
      <c r="B32" s="3721" t="s">
        <v>40</v>
      </c>
      <c r="C32" s="3720">
        <v>418</v>
      </c>
      <c r="D32" s="3654">
        <v>2.7641654206455538E-2</v>
      </c>
      <c r="E32" s="3654">
        <v>0.82950693889364913</v>
      </c>
      <c r="F32" s="3654">
        <v>5.1295401149208643E-2</v>
      </c>
      <c r="G32" s="3654">
        <v>2.1807794908598539E-2</v>
      </c>
      <c r="H32" s="3654">
        <v>3.9398931532007117E-2</v>
      </c>
      <c r="I32" s="3708">
        <v>8.3614055431286666E-2</v>
      </c>
      <c r="J32" s="3718"/>
    </row>
    <row r="33" spans="1:10" s="1487" customFormat="1" ht="12" customHeight="1" x14ac:dyDescent="0.35">
      <c r="A33" s="55" t="s">
        <v>39</v>
      </c>
      <c r="B33" s="257" t="s">
        <v>38</v>
      </c>
      <c r="C33" s="3719">
        <v>164.99999999999994</v>
      </c>
      <c r="D33" s="3228">
        <v>5.2419422116410166E-2</v>
      </c>
      <c r="E33" s="3228">
        <v>0.44467148534590833</v>
      </c>
      <c r="F33" s="3228">
        <v>0.10042042256529723</v>
      </c>
      <c r="G33" s="3228">
        <v>5.694065203012335E-2</v>
      </c>
      <c r="H33" s="3228">
        <v>0.19535235651332919</v>
      </c>
      <c r="I33" s="2749">
        <v>0.33140410008289267</v>
      </c>
      <c r="J33" s="3718"/>
    </row>
    <row r="34" spans="1:10" s="1487" customFormat="1" ht="12" customHeight="1" x14ac:dyDescent="0.35">
      <c r="A34" s="36" t="s">
        <v>37</v>
      </c>
      <c r="B34" s="3202" t="s">
        <v>704</v>
      </c>
      <c r="C34" s="3722">
        <v>572.99999999999989</v>
      </c>
      <c r="D34" s="3636">
        <v>0.10385204187234454</v>
      </c>
      <c r="E34" s="3636">
        <v>0.88522532620410554</v>
      </c>
      <c r="F34" s="3636">
        <v>2.2810218036243449E-2</v>
      </c>
      <c r="G34" s="3636">
        <v>0</v>
      </c>
      <c r="H34" s="3636">
        <v>8.8832850853089503E-3</v>
      </c>
      <c r="I34" s="3683">
        <v>2.8615786689548769E-2</v>
      </c>
      <c r="J34" s="3718"/>
    </row>
    <row r="35" spans="1:10" s="1487" customFormat="1" ht="12" customHeight="1" thickBot="1" x14ac:dyDescent="0.4">
      <c r="A35" s="57"/>
      <c r="B35" s="253" t="s">
        <v>25</v>
      </c>
      <c r="C35" s="1490">
        <v>144</v>
      </c>
      <c r="D35" s="3714">
        <v>1.6236584542146423E-2</v>
      </c>
      <c r="E35" s="3714">
        <v>0.93401712759727828</v>
      </c>
      <c r="F35" s="3714">
        <v>7.0624325107519906E-3</v>
      </c>
      <c r="G35" s="3714">
        <v>2.2116784857358098E-2</v>
      </c>
      <c r="H35" s="3714">
        <v>1.2413614820582834E-2</v>
      </c>
      <c r="I35" s="3713">
        <v>3.2771762281011738E-2</v>
      </c>
      <c r="J35" s="3718"/>
    </row>
    <row r="36" spans="1:10" s="1487" customFormat="1" ht="12" customHeight="1" x14ac:dyDescent="0.35">
      <c r="A36" s="44" t="s">
        <v>31</v>
      </c>
      <c r="B36" s="378" t="s">
        <v>27</v>
      </c>
      <c r="C36" s="1494">
        <v>44.000000000000007</v>
      </c>
      <c r="D36" s="3636">
        <v>5.7181127973973463E-2</v>
      </c>
      <c r="E36" s="3636">
        <v>0.68430360845884308</v>
      </c>
      <c r="F36" s="3636">
        <v>4.0443301697089221E-2</v>
      </c>
      <c r="G36" s="3636">
        <v>0</v>
      </c>
      <c r="H36" s="3636">
        <v>8.9429675979493181E-2</v>
      </c>
      <c r="I36" s="3683">
        <v>0.23192211791245218</v>
      </c>
      <c r="J36" s="3718"/>
    </row>
    <row r="37" spans="1:10" s="1487" customFormat="1" ht="12" customHeight="1" x14ac:dyDescent="0.35">
      <c r="A37" s="36" t="s">
        <v>29</v>
      </c>
      <c r="B37" s="3723" t="s">
        <v>26</v>
      </c>
      <c r="C37" s="3722">
        <v>52</v>
      </c>
      <c r="D37" s="3636">
        <v>8.9992542607702272E-2</v>
      </c>
      <c r="E37" s="3636">
        <v>0.26193617712664474</v>
      </c>
      <c r="F37" s="3636">
        <v>0.18769479552831109</v>
      </c>
      <c r="G37" s="3636">
        <v>3.1370039069246999E-2</v>
      </c>
      <c r="H37" s="3636">
        <v>0.14769841075067491</v>
      </c>
      <c r="I37" s="3683">
        <v>0.48778957667890621</v>
      </c>
      <c r="J37" s="3718"/>
    </row>
    <row r="38" spans="1:10" s="1487" customFormat="1" ht="12" customHeight="1" thickBot="1" x14ac:dyDescent="0.4">
      <c r="A38" s="34"/>
      <c r="B38" s="3721" t="s">
        <v>25</v>
      </c>
      <c r="C38" s="3720">
        <v>55.000000000000007</v>
      </c>
      <c r="D38" s="3654">
        <v>3.2005929367114778E-2</v>
      </c>
      <c r="E38" s="3654">
        <v>0.56622419011950686</v>
      </c>
      <c r="F38" s="3654">
        <v>6.3326045528980246E-2</v>
      </c>
      <c r="G38" s="3654">
        <v>3.6389217165765375E-2</v>
      </c>
      <c r="H38" s="3654">
        <v>0.17726668027875056</v>
      </c>
      <c r="I38" s="3708">
        <v>0.27588342635541319</v>
      </c>
      <c r="J38" s="3718"/>
    </row>
    <row r="39" spans="1:10" s="1487" customFormat="1" ht="12" customHeight="1" x14ac:dyDescent="0.35">
      <c r="A39" s="55" t="s">
        <v>24</v>
      </c>
      <c r="B39" s="257" t="s">
        <v>23</v>
      </c>
      <c r="C39" s="3719">
        <v>101</v>
      </c>
      <c r="D39" s="3228">
        <v>2.5187097545940743E-2</v>
      </c>
      <c r="E39" s="3228">
        <v>0.85095650701723402</v>
      </c>
      <c r="F39" s="3228">
        <v>5.2450225597967075E-2</v>
      </c>
      <c r="G39" s="3228">
        <v>4.2869885170042039E-2</v>
      </c>
      <c r="H39" s="3228">
        <v>5.7757638633974366E-2</v>
      </c>
      <c r="I39" s="2749">
        <v>4.9992035490190788E-2</v>
      </c>
      <c r="J39" s="3718"/>
    </row>
    <row r="40" spans="1:10" s="1487" customFormat="1" ht="12" customHeight="1" x14ac:dyDescent="0.35">
      <c r="A40" s="36" t="s">
        <v>22</v>
      </c>
      <c r="B40" s="3202" t="s">
        <v>21</v>
      </c>
      <c r="C40" s="3722">
        <v>306.00000000000006</v>
      </c>
      <c r="D40" s="3636">
        <v>6.4188756768279689E-2</v>
      </c>
      <c r="E40" s="3636">
        <v>0.91785920122571851</v>
      </c>
      <c r="F40" s="3636">
        <v>1.1860502474223543E-2</v>
      </c>
      <c r="G40" s="3636">
        <v>8.3807698306549994E-3</v>
      </c>
      <c r="H40" s="3636">
        <v>7.2732954147495211E-3</v>
      </c>
      <c r="I40" s="3683">
        <v>2.2888551333625325E-2</v>
      </c>
      <c r="J40" s="3718"/>
    </row>
    <row r="41" spans="1:10" s="1487" customFormat="1" ht="12" customHeight="1" x14ac:dyDescent="0.35">
      <c r="A41" s="34"/>
      <c r="B41" s="3202" t="s">
        <v>20</v>
      </c>
      <c r="C41" s="3722">
        <v>289.00000000000006</v>
      </c>
      <c r="D41" s="3654">
        <v>0.14984411222061514</v>
      </c>
      <c r="E41" s="3654">
        <v>0.89640268000166112</v>
      </c>
      <c r="F41" s="3654">
        <v>7.575931709880441E-3</v>
      </c>
      <c r="G41" s="3654">
        <v>0</v>
      </c>
      <c r="H41" s="3654">
        <v>3.4589369338649915E-3</v>
      </c>
      <c r="I41" s="3708">
        <v>0</v>
      </c>
      <c r="J41" s="3718"/>
    </row>
    <row r="42" spans="1:10" s="1487" customFormat="1" ht="12" customHeight="1" x14ac:dyDescent="0.35">
      <c r="A42" s="34"/>
      <c r="B42" s="3202" t="s">
        <v>19</v>
      </c>
      <c r="C42" s="3722">
        <v>80.000000000000014</v>
      </c>
      <c r="D42" s="3201">
        <v>2.4543266283405044E-2</v>
      </c>
      <c r="E42" s="3201">
        <v>0.71065527721104316</v>
      </c>
      <c r="F42" s="3201">
        <v>5.832920842809431E-2</v>
      </c>
      <c r="G42" s="3201">
        <v>0</v>
      </c>
      <c r="H42" s="3201">
        <v>7.9881737367463068E-2</v>
      </c>
      <c r="I42" s="3200">
        <v>0.14833890705960218</v>
      </c>
      <c r="J42" s="3718"/>
    </row>
    <row r="43" spans="1:10" s="1487" customFormat="1" ht="12" customHeight="1" x14ac:dyDescent="0.35">
      <c r="A43" s="34"/>
      <c r="B43" s="3194" t="s">
        <v>15</v>
      </c>
      <c r="C43" s="3722">
        <v>38.999999999999993</v>
      </c>
      <c r="D43" s="3201">
        <v>2.1998426327309594E-2</v>
      </c>
      <c r="E43" s="3201">
        <v>0.6192270558099634</v>
      </c>
      <c r="F43" s="3201">
        <v>0.16249382854488065</v>
      </c>
      <c r="G43" s="3201">
        <v>0</v>
      </c>
      <c r="H43" s="3201">
        <v>7.7666839408196464E-2</v>
      </c>
      <c r="I43" s="3200">
        <v>0.30133988769081788</v>
      </c>
      <c r="J43" s="3718"/>
    </row>
    <row r="44" spans="1:10" s="1487" customFormat="1" ht="12" customHeight="1" x14ac:dyDescent="0.35">
      <c r="A44" s="34"/>
      <c r="B44" s="3202" t="s">
        <v>14</v>
      </c>
      <c r="C44" s="3722">
        <v>52.999999999999993</v>
      </c>
      <c r="D44" s="3201">
        <v>1.6047823378881866E-2</v>
      </c>
      <c r="E44" s="3201">
        <v>0.14177570111298293</v>
      </c>
      <c r="F44" s="3201">
        <v>0.1593263036808262</v>
      </c>
      <c r="G44" s="3201">
        <v>5.3916109096031076E-2</v>
      </c>
      <c r="H44" s="3201">
        <v>0.26541900913975414</v>
      </c>
      <c r="I44" s="3200">
        <v>0.58882797297929235</v>
      </c>
      <c r="J44" s="3718"/>
    </row>
    <row r="45" spans="1:10" s="1487" customFormat="1" ht="12" customHeight="1" thickBot="1" x14ac:dyDescent="0.4">
      <c r="A45" s="57"/>
      <c r="B45" s="253" t="s">
        <v>4</v>
      </c>
      <c r="C45" s="1490">
        <v>24.000000000000004</v>
      </c>
      <c r="D45" s="3725">
        <v>0.12440185015754167</v>
      </c>
      <c r="E45" s="3725">
        <v>0.62255266308380797</v>
      </c>
      <c r="F45" s="3725">
        <v>7.8042960842630363E-2</v>
      </c>
      <c r="G45" s="3725">
        <v>2.6271583932194319E-2</v>
      </c>
      <c r="H45" s="3725">
        <v>0.12393130621510792</v>
      </c>
      <c r="I45" s="3724">
        <v>0.17547306985845368</v>
      </c>
      <c r="J45" s="3718"/>
    </row>
    <row r="46" spans="1:10" s="1487" customFormat="1" ht="12" customHeight="1" x14ac:dyDescent="0.35">
      <c r="A46" s="44" t="s">
        <v>11</v>
      </c>
      <c r="B46" s="378" t="s">
        <v>10</v>
      </c>
      <c r="C46" s="1494">
        <v>606.99999999999955</v>
      </c>
      <c r="D46" s="268">
        <v>9.3619258848663719E-2</v>
      </c>
      <c r="E46" s="268">
        <v>0.86432603089200311</v>
      </c>
      <c r="F46" s="268">
        <v>2.0709372182813528E-2</v>
      </c>
      <c r="G46" s="268">
        <v>1.2825419174736705E-2</v>
      </c>
      <c r="H46" s="268">
        <v>2.6617410005859127E-2</v>
      </c>
      <c r="I46" s="267">
        <v>5.009708079394401E-2</v>
      </c>
      <c r="J46" s="3718"/>
    </row>
    <row r="47" spans="1:10" s="1487" customFormat="1" ht="12" customHeight="1" x14ac:dyDescent="0.35">
      <c r="A47" s="36" t="s">
        <v>9</v>
      </c>
      <c r="B47" s="3723" t="s">
        <v>8</v>
      </c>
      <c r="C47" s="3722">
        <v>63.000000000000007</v>
      </c>
      <c r="D47" s="3636">
        <v>1.4494927138296922E-2</v>
      </c>
      <c r="E47" s="3636">
        <v>0.96722733622110202</v>
      </c>
      <c r="F47" s="3636">
        <v>1.4892985214064016E-2</v>
      </c>
      <c r="G47" s="3636">
        <v>0</v>
      </c>
      <c r="H47" s="3636">
        <v>0</v>
      </c>
      <c r="I47" s="3683">
        <v>3.2772663778897967E-2</v>
      </c>
      <c r="J47" s="3718"/>
    </row>
    <row r="48" spans="1:10" s="1487" customFormat="1" ht="12" customHeight="1" x14ac:dyDescent="0.35">
      <c r="A48" s="36"/>
      <c r="B48" s="3723" t="s">
        <v>222</v>
      </c>
      <c r="C48" s="3722">
        <v>95</v>
      </c>
      <c r="D48" s="3636">
        <v>3.2586435202402952E-2</v>
      </c>
      <c r="E48" s="3636">
        <v>0.80293437961103098</v>
      </c>
      <c r="F48" s="3636">
        <v>8.1436683483340197E-2</v>
      </c>
      <c r="G48" s="3636">
        <v>2.978212912898965E-2</v>
      </c>
      <c r="H48" s="3636">
        <v>6.0561401617252833E-2</v>
      </c>
      <c r="I48" s="3683">
        <v>5.92445898758285E-2</v>
      </c>
      <c r="J48" s="3718"/>
    </row>
    <row r="49" spans="1:10" s="1487" customFormat="1" ht="12" customHeight="1" x14ac:dyDescent="0.35">
      <c r="A49" s="36"/>
      <c r="B49" s="3723" t="s">
        <v>5</v>
      </c>
      <c r="C49" s="3722">
        <v>93</v>
      </c>
      <c r="D49" s="3636">
        <v>8.8117139613183865E-3</v>
      </c>
      <c r="E49" s="3636">
        <v>0.61487797312352122</v>
      </c>
      <c r="F49" s="3636">
        <v>9.3691162588003266E-2</v>
      </c>
      <c r="G49" s="3636">
        <v>0</v>
      </c>
      <c r="H49" s="3636">
        <v>0.10381682105439953</v>
      </c>
      <c r="I49" s="3683">
        <v>0.19688733187736798</v>
      </c>
      <c r="J49" s="3718"/>
    </row>
    <row r="50" spans="1:10" s="1487" customFormat="1" ht="12" customHeight="1" thickBot="1" x14ac:dyDescent="0.4">
      <c r="A50" s="34"/>
      <c r="B50" s="3721" t="s">
        <v>4</v>
      </c>
      <c r="C50" s="3720">
        <v>52.000000000000014</v>
      </c>
      <c r="D50" s="3654">
        <v>5.6796915503294521E-2</v>
      </c>
      <c r="E50" s="3654">
        <v>0.55046854344926333</v>
      </c>
      <c r="F50" s="3654">
        <v>7.4238067939808874E-2</v>
      </c>
      <c r="G50" s="3654">
        <v>3.9058181298873972E-2</v>
      </c>
      <c r="H50" s="3654">
        <v>9.8212814417185115E-2</v>
      </c>
      <c r="I50" s="3708">
        <v>0.33007346295547224</v>
      </c>
      <c r="J50" s="3718"/>
    </row>
    <row r="51" spans="1:10" s="1487" customFormat="1" ht="12" customHeight="1" x14ac:dyDescent="0.35">
      <c r="A51" s="924" t="s">
        <v>3</v>
      </c>
      <c r="B51" s="896" t="s">
        <v>2</v>
      </c>
      <c r="C51" s="3719">
        <v>644</v>
      </c>
      <c r="D51" s="3228">
        <v>7.4528780008557657E-2</v>
      </c>
      <c r="E51" s="3228">
        <v>0.85949997097900221</v>
      </c>
      <c r="F51" s="3228">
        <v>2.3897380207571036E-2</v>
      </c>
      <c r="G51" s="3228">
        <v>1.047367095327013E-2</v>
      </c>
      <c r="H51" s="3228">
        <v>2.5677925442269527E-2</v>
      </c>
      <c r="I51" s="2749">
        <v>5.9820480683684216E-2</v>
      </c>
      <c r="J51" s="3718"/>
    </row>
    <row r="52" spans="1:10" s="1487" customFormat="1" ht="12" customHeight="1" thickBot="1" x14ac:dyDescent="0.4">
      <c r="A52" s="894" t="s">
        <v>1</v>
      </c>
      <c r="B52" s="893" t="s">
        <v>0</v>
      </c>
      <c r="C52" s="1490">
        <v>278.99999999999989</v>
      </c>
      <c r="D52" s="3714">
        <v>7.7490221393554798E-2</v>
      </c>
      <c r="E52" s="3714">
        <v>0.74317856213688382</v>
      </c>
      <c r="F52" s="3714">
        <v>6.2108835173867408E-2</v>
      </c>
      <c r="G52" s="3714">
        <v>1.9910746216487311E-2</v>
      </c>
      <c r="H52" s="3714">
        <v>6.6935309450519481E-2</v>
      </c>
      <c r="I52" s="3713">
        <v>0.11992996071510886</v>
      </c>
      <c r="J52" s="3718"/>
    </row>
    <row r="53" spans="1:10" s="1487" customFormat="1" ht="12" customHeight="1" x14ac:dyDescent="0.35">
      <c r="A53" s="1484"/>
      <c r="B53" s="177"/>
      <c r="C53" s="1483"/>
      <c r="D53" s="175"/>
      <c r="E53" s="175"/>
      <c r="F53" s="175"/>
      <c r="G53" s="175"/>
      <c r="H53" s="6639" t="s">
        <v>201</v>
      </c>
      <c r="I53" s="6639"/>
      <c r="J53" s="3718"/>
    </row>
    <row r="54" spans="1:10" s="1486" customFormat="1" ht="12" customHeight="1" x14ac:dyDescent="0.3">
      <c r="A54" s="1484"/>
      <c r="B54" s="177"/>
      <c r="C54" s="1483"/>
      <c r="D54" s="175"/>
      <c r="E54" s="175"/>
      <c r="F54" s="175"/>
      <c r="G54" s="175"/>
      <c r="H54" s="175"/>
      <c r="I54" s="175"/>
      <c r="J54" s="3717"/>
    </row>
    <row r="55" spans="1:10" s="1486" customFormat="1" ht="12" customHeight="1" x14ac:dyDescent="0.3">
      <c r="A55" s="1484"/>
      <c r="B55" s="177"/>
      <c r="C55" s="1483"/>
      <c r="D55" s="175"/>
      <c r="E55" s="175"/>
      <c r="F55" s="175"/>
      <c r="G55" s="175"/>
      <c r="H55" s="175"/>
      <c r="I55" s="175"/>
      <c r="J55" s="3717"/>
    </row>
    <row r="56" spans="1:10" s="1486" customFormat="1" ht="12" customHeight="1" x14ac:dyDescent="0.3">
      <c r="A56" s="1484"/>
      <c r="B56" s="177"/>
      <c r="C56" s="1483"/>
      <c r="D56" s="175"/>
      <c r="E56" s="175"/>
      <c r="F56" s="175"/>
      <c r="G56" s="175"/>
      <c r="H56" s="175"/>
      <c r="I56" s="175"/>
      <c r="J56" s="3717"/>
    </row>
    <row r="57" spans="1:10" s="1486" customFormat="1" ht="12" customHeight="1" x14ac:dyDescent="0.3">
      <c r="A57" s="1484"/>
      <c r="B57" s="177"/>
      <c r="C57" s="1483"/>
      <c r="D57" s="175"/>
      <c r="E57" s="175"/>
      <c r="F57" s="175"/>
      <c r="G57" s="175"/>
      <c r="H57" s="175"/>
      <c r="I57" s="175"/>
      <c r="J57" s="3717"/>
    </row>
    <row r="58" spans="1:10" s="1486" customFormat="1" ht="12" customHeight="1" x14ac:dyDescent="0.3">
      <c r="A58" s="1484"/>
      <c r="B58" s="177"/>
      <c r="C58" s="1483"/>
      <c r="D58" s="175"/>
      <c r="E58" s="175"/>
      <c r="F58" s="175"/>
      <c r="G58" s="175"/>
      <c r="H58" s="175"/>
      <c r="I58" s="175"/>
      <c r="J58" s="3717"/>
    </row>
    <row r="59" spans="1:10" s="1486" customFormat="1" ht="12" customHeight="1" x14ac:dyDescent="0.3">
      <c r="A59" s="1484"/>
      <c r="B59" s="177"/>
      <c r="C59" s="1483"/>
      <c r="D59" s="175"/>
      <c r="E59" s="175"/>
      <c r="F59" s="175"/>
      <c r="G59" s="175"/>
      <c r="H59" s="175"/>
      <c r="I59" s="175"/>
      <c r="J59" s="3717"/>
    </row>
    <row r="60" spans="1:10" s="1486" customFormat="1" ht="12" customHeight="1" x14ac:dyDescent="0.3">
      <c r="A60" s="1484"/>
      <c r="B60" s="177"/>
      <c r="C60" s="1483"/>
      <c r="D60" s="175"/>
      <c r="E60" s="175"/>
      <c r="F60" s="175"/>
      <c r="G60" s="175"/>
      <c r="H60" s="175"/>
      <c r="I60" s="175"/>
      <c r="J60" s="3717"/>
    </row>
    <row r="61" spans="1:10" s="1486" customFormat="1" ht="12" customHeight="1" x14ac:dyDescent="0.3">
      <c r="A61" s="1484"/>
      <c r="B61" s="177"/>
      <c r="C61" s="1483"/>
      <c r="D61" s="175"/>
      <c r="E61" s="175"/>
      <c r="F61" s="175"/>
      <c r="G61" s="175"/>
      <c r="H61" s="175"/>
      <c r="I61" s="175"/>
      <c r="J61" s="3717"/>
    </row>
    <row r="62" spans="1:10" s="1486" customFormat="1" ht="12" customHeight="1" x14ac:dyDescent="0.3">
      <c r="A62" s="1484"/>
      <c r="B62" s="177"/>
      <c r="C62" s="1483"/>
      <c r="D62" s="175"/>
      <c r="E62" s="175"/>
      <c r="F62" s="175"/>
      <c r="G62" s="175"/>
      <c r="H62" s="175"/>
      <c r="I62" s="175"/>
      <c r="J62" s="3717"/>
    </row>
    <row r="63" spans="1:10" s="1486" customFormat="1" ht="12" customHeight="1" x14ac:dyDescent="0.3">
      <c r="A63" s="1484"/>
      <c r="B63" s="177"/>
      <c r="C63" s="1483"/>
      <c r="D63" s="175"/>
      <c r="E63" s="175"/>
      <c r="F63" s="175"/>
      <c r="G63" s="175"/>
      <c r="H63" s="175"/>
      <c r="I63" s="175"/>
      <c r="J63" s="3717"/>
    </row>
    <row r="64" spans="1:10" s="1486" customFormat="1" ht="12" customHeight="1" x14ac:dyDescent="0.3">
      <c r="A64" s="1484"/>
      <c r="B64" s="177"/>
      <c r="C64" s="1483"/>
      <c r="D64" s="175"/>
      <c r="E64" s="175"/>
      <c r="F64" s="175"/>
      <c r="G64" s="175"/>
      <c r="H64" s="175"/>
      <c r="I64" s="175"/>
      <c r="J64" s="3717"/>
    </row>
    <row r="65" spans="1:9" s="1486" customFormat="1" ht="12" customHeight="1" x14ac:dyDescent="0.3">
      <c r="A65" s="1484"/>
      <c r="B65" s="177"/>
      <c r="C65" s="1483"/>
      <c r="D65" s="175"/>
      <c r="E65" s="175"/>
      <c r="F65" s="175"/>
      <c r="G65" s="175"/>
      <c r="H65" s="175"/>
      <c r="I65" s="175"/>
    </row>
    <row r="66" spans="1:9" ht="12" customHeight="1" x14ac:dyDescent="0.35"/>
    <row r="67" spans="1:9" ht="12" customHeight="1" x14ac:dyDescent="0.35"/>
    <row r="68" spans="1:9" ht="12" customHeight="1" x14ac:dyDescent="0.35"/>
    <row r="69" spans="1:9" ht="12" customHeight="1" x14ac:dyDescent="0.35"/>
    <row r="70" spans="1:9" ht="12" customHeight="1" x14ac:dyDescent="0.35"/>
    <row r="71" spans="1:9" ht="12" customHeight="1" x14ac:dyDescent="0.35"/>
    <row r="72" spans="1:9" ht="12" customHeight="1" x14ac:dyDescent="0.35"/>
    <row r="73" spans="1:9" ht="12" customHeight="1" x14ac:dyDescent="0.35"/>
    <row r="74" spans="1:9" ht="12" customHeight="1" x14ac:dyDescent="0.35"/>
    <row r="75" spans="1:9" ht="12" customHeight="1" x14ac:dyDescent="0.35"/>
    <row r="76" spans="1:9" ht="12" customHeight="1" x14ac:dyDescent="0.35"/>
    <row r="77" spans="1:9" ht="12" customHeight="1" x14ac:dyDescent="0.35"/>
    <row r="78" spans="1:9" ht="12" customHeight="1" x14ac:dyDescent="0.35"/>
    <row r="79" spans="1:9" ht="12" customHeight="1" x14ac:dyDescent="0.35"/>
    <row r="80" spans="1:9" ht="12" customHeight="1" x14ac:dyDescent="0.35"/>
    <row r="81" ht="12" customHeight="1" x14ac:dyDescent="0.35"/>
    <row r="82" ht="12" customHeight="1" x14ac:dyDescent="0.35"/>
    <row r="88" ht="60" customHeight="1" x14ac:dyDescent="0.35"/>
    <row r="93" ht="14.25" customHeight="1" x14ac:dyDescent="0.35"/>
    <row r="94" ht="14.25" customHeight="1" x14ac:dyDescent="0.35"/>
    <row r="366" ht="14.25" customHeight="1" x14ac:dyDescent="0.35"/>
    <row r="480" ht="14.25" customHeight="1" x14ac:dyDescent="0.35"/>
    <row r="484" ht="14.25" customHeight="1" x14ac:dyDescent="0.35"/>
  </sheetData>
  <mergeCells count="13">
    <mergeCell ref="A7:B7"/>
    <mergeCell ref="A1:I1"/>
    <mergeCell ref="A2:I2"/>
    <mergeCell ref="A3:B6"/>
    <mergeCell ref="C3:I3"/>
    <mergeCell ref="C4:I4"/>
    <mergeCell ref="A23:I23"/>
    <mergeCell ref="C24:I24"/>
    <mergeCell ref="C25:I25"/>
    <mergeCell ref="H21:I21"/>
    <mergeCell ref="H53:I53"/>
    <mergeCell ref="A24:B27"/>
    <mergeCell ref="A22:I22"/>
  </mergeCells>
  <conditionalFormatting sqref="D28:I52 D20:I20 D7:I18 D21:H21">
    <cfRule type="expression" dxfId="489" priority="4">
      <formula>D7&lt;0.005</formula>
    </cfRule>
  </conditionalFormatting>
  <conditionalFormatting sqref="D28:I52 D20:I20 D7:I18 D21:H21">
    <cfRule type="expression" dxfId="488" priority="3" stopIfTrue="1">
      <formula>D7&lt;0.0004</formula>
    </cfRule>
  </conditionalFormatting>
  <conditionalFormatting sqref="D19:I19">
    <cfRule type="expression" dxfId="487" priority="2">
      <formula>D19&lt;0.005</formula>
    </cfRule>
  </conditionalFormatting>
  <conditionalFormatting sqref="D19:I19">
    <cfRule type="expression" dxfId="486" priority="1" stopIfTrue="1">
      <formula>D19&lt;0.0004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8" fitToHeight="0" orientation="landscape" r:id="rId1"/>
  <rowBreaks count="1" manualBreakCount="1">
    <brk id="21" max="8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גיליון195">
    <tabColor rgb="FFFFC000"/>
  </sheetPr>
  <dimension ref="A1:N8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5" bestFit="1" customWidth="1"/>
    <col min="2" max="2" width="30.90625" style="5" bestFit="1" customWidth="1"/>
    <col min="3" max="3" width="7.08984375" style="1536" bestFit="1" customWidth="1"/>
    <col min="4" max="4" width="7.7265625" style="227" bestFit="1" customWidth="1"/>
    <col min="5" max="5" width="20.453125" style="227" bestFit="1" customWidth="1"/>
    <col min="6" max="6" width="15.36328125" style="227" bestFit="1" customWidth="1"/>
    <col min="7" max="7" width="15.26953125" style="227" bestFit="1" customWidth="1"/>
    <col min="8" max="8" width="7.453125" style="227" bestFit="1" customWidth="1"/>
    <col min="9" max="9" width="10.7265625" style="227" bestFit="1" customWidth="1"/>
    <col min="10" max="10" width="19.08984375" style="227" bestFit="1" customWidth="1"/>
    <col min="11" max="11" width="7" style="227" bestFit="1" customWidth="1"/>
    <col min="12" max="12" width="14" style="227" bestFit="1" customWidth="1"/>
    <col min="13" max="13" width="11" style="227" bestFit="1" customWidth="1"/>
    <col min="14" max="14" width="6.36328125" style="227" bestFit="1" customWidth="1"/>
    <col min="15" max="16384" width="9" style="1"/>
  </cols>
  <sheetData>
    <row r="1" spans="1:14" ht="15.75" customHeight="1" x14ac:dyDescent="0.35">
      <c r="A1" s="6751" t="s">
        <v>1439</v>
      </c>
      <c r="B1" s="6751"/>
      <c r="C1" s="6751"/>
      <c r="D1" s="6751"/>
      <c r="E1" s="6751"/>
      <c r="F1" s="6751"/>
      <c r="G1" s="6751"/>
      <c r="H1" s="6751"/>
      <c r="I1" s="6751"/>
      <c r="J1" s="6751"/>
      <c r="K1" s="6751"/>
      <c r="L1" s="6751"/>
      <c r="M1" s="6751"/>
      <c r="N1" s="6751"/>
    </row>
    <row r="2" spans="1:14" ht="18.5" thickBot="1" x14ac:dyDescent="0.4">
      <c r="A2" s="6751" t="s">
        <v>1438</v>
      </c>
      <c r="B2" s="6751"/>
      <c r="C2" s="6751"/>
      <c r="D2" s="6751"/>
      <c r="E2" s="6751"/>
      <c r="F2" s="6751"/>
      <c r="G2" s="6751"/>
      <c r="H2" s="6751"/>
      <c r="I2" s="6751"/>
      <c r="J2" s="6751"/>
      <c r="K2" s="6751"/>
      <c r="L2" s="6751"/>
      <c r="M2" s="6751"/>
      <c r="N2" s="6751"/>
    </row>
    <row r="3" spans="1:14" ht="15.5" x14ac:dyDescent="0.35">
      <c r="A3" s="6752"/>
      <c r="B3" s="7214"/>
      <c r="C3" s="6758" t="s">
        <v>743</v>
      </c>
      <c r="D3" s="6759"/>
      <c r="E3" s="6759"/>
      <c r="F3" s="6759"/>
      <c r="G3" s="6759"/>
      <c r="H3" s="6759"/>
      <c r="I3" s="6759"/>
      <c r="J3" s="6759"/>
      <c r="K3" s="6759"/>
      <c r="L3" s="6759"/>
      <c r="M3" s="6759"/>
      <c r="N3" s="6760"/>
    </row>
    <row r="4" spans="1:14" ht="16" thickBot="1" x14ac:dyDescent="0.4">
      <c r="A4" s="6754"/>
      <c r="B4" s="7215"/>
      <c r="C4" s="6761" t="s">
        <v>742</v>
      </c>
      <c r="D4" s="6762"/>
      <c r="E4" s="6762"/>
      <c r="F4" s="6762"/>
      <c r="G4" s="6762"/>
      <c r="H4" s="6762"/>
      <c r="I4" s="6762"/>
      <c r="J4" s="6762"/>
      <c r="K4" s="6762"/>
      <c r="L4" s="6762"/>
      <c r="M4" s="6762"/>
      <c r="N4" s="6763"/>
    </row>
    <row r="5" spans="1:14" ht="46.5" x14ac:dyDescent="0.35">
      <c r="A5" s="6754"/>
      <c r="B5" s="7215"/>
      <c r="C5" s="1547" t="s">
        <v>55</v>
      </c>
      <c r="D5" s="1546" t="s">
        <v>748</v>
      </c>
      <c r="E5" s="1546" t="s">
        <v>740</v>
      </c>
      <c r="F5" s="1546" t="s">
        <v>739</v>
      </c>
      <c r="G5" s="1546" t="s">
        <v>738</v>
      </c>
      <c r="H5" s="1546" t="s">
        <v>737</v>
      </c>
      <c r="I5" s="1546" t="s">
        <v>747</v>
      </c>
      <c r="J5" s="1546" t="s">
        <v>735</v>
      </c>
      <c r="K5" s="1546" t="s">
        <v>1437</v>
      </c>
      <c r="L5" s="1546" t="s">
        <v>733</v>
      </c>
      <c r="M5" s="1546" t="s">
        <v>746</v>
      </c>
      <c r="N5" s="1546" t="s">
        <v>378</v>
      </c>
    </row>
    <row r="6" spans="1:14" ht="47" thickBot="1" x14ac:dyDescent="0.4">
      <c r="A6" s="6756"/>
      <c r="B6" s="7216"/>
      <c r="C6" s="1545" t="s">
        <v>49</v>
      </c>
      <c r="D6" s="1544" t="s">
        <v>731</v>
      </c>
      <c r="E6" s="1544" t="s">
        <v>730</v>
      </c>
      <c r="F6" s="1544" t="s">
        <v>729</v>
      </c>
      <c r="G6" s="1544" t="s">
        <v>728</v>
      </c>
      <c r="H6" s="1544" t="s">
        <v>727</v>
      </c>
      <c r="I6" s="1544" t="s">
        <v>726</v>
      </c>
      <c r="J6" s="1544" t="s">
        <v>725</v>
      </c>
      <c r="K6" s="1544" t="s">
        <v>724</v>
      </c>
      <c r="L6" s="1544" t="s">
        <v>723</v>
      </c>
      <c r="M6" s="1544" t="s">
        <v>722</v>
      </c>
      <c r="N6" s="1544" t="s">
        <v>124</v>
      </c>
    </row>
    <row r="7" spans="1:14" s="60" customFormat="1" thickBot="1" x14ac:dyDescent="0.4">
      <c r="A7" s="6368" t="s">
        <v>59</v>
      </c>
      <c r="B7" s="6369"/>
      <c r="C7" s="205">
        <v>22767.999999999938</v>
      </c>
      <c r="D7" s="1572">
        <v>0.44157272929895497</v>
      </c>
      <c r="E7" s="1572">
        <v>0.1658227005052525</v>
      </c>
      <c r="F7" s="1572">
        <v>0.13696871668384203</v>
      </c>
      <c r="G7" s="1572">
        <v>3.3944596115780122E-2</v>
      </c>
      <c r="H7" s="1572">
        <v>1.8740798970509266E-2</v>
      </c>
      <c r="I7" s="1572">
        <v>1.4470409046427534E-3</v>
      </c>
      <c r="J7" s="1572">
        <v>1.7359999768394127E-3</v>
      </c>
      <c r="K7" s="1572">
        <v>2.948148196803869E-3</v>
      </c>
      <c r="L7" s="1572">
        <v>1.0064149313467334E-3</v>
      </c>
      <c r="M7" s="1572">
        <v>0.13747692509563636</v>
      </c>
      <c r="N7" s="764">
        <v>5.8335929320417541E-2</v>
      </c>
    </row>
    <row r="8" spans="1:14" s="7" customFormat="1" ht="12" customHeight="1" x14ac:dyDescent="0.35">
      <c r="A8" s="160" t="s">
        <v>123</v>
      </c>
      <c r="B8" s="334" t="s">
        <v>122</v>
      </c>
      <c r="C8" s="444">
        <v>1909.9999999999973</v>
      </c>
      <c r="D8" s="2783">
        <v>0.67982709173136713</v>
      </c>
      <c r="E8" s="2783">
        <v>0.114478998961353</v>
      </c>
      <c r="F8" s="2783">
        <v>8.9274953137613175E-2</v>
      </c>
      <c r="G8" s="2783">
        <v>3.0699824205795284E-3</v>
      </c>
      <c r="H8" s="2783">
        <v>1.9087544281424951E-2</v>
      </c>
      <c r="I8" s="2783">
        <v>0</v>
      </c>
      <c r="J8" s="2783">
        <v>0</v>
      </c>
      <c r="K8" s="2783">
        <v>0</v>
      </c>
      <c r="L8" s="2783">
        <v>0</v>
      </c>
      <c r="M8" s="2783">
        <v>5.146788393137916E-2</v>
      </c>
      <c r="N8" s="2782">
        <v>4.2793545536285074E-2</v>
      </c>
    </row>
    <row r="9" spans="1:14" s="7" customFormat="1" ht="12" customHeight="1" x14ac:dyDescent="0.35">
      <c r="A9" s="92" t="s">
        <v>121</v>
      </c>
      <c r="B9" s="3210" t="s">
        <v>120</v>
      </c>
      <c r="C9" s="3135">
        <v>867.00000000000068</v>
      </c>
      <c r="D9" s="3201">
        <v>0.62479307306792886</v>
      </c>
      <c r="E9" s="3201">
        <v>8.1780600091086536E-2</v>
      </c>
      <c r="F9" s="3201">
        <v>7.7025046511432105E-2</v>
      </c>
      <c r="G9" s="3201">
        <v>7.8288721868274829E-3</v>
      </c>
      <c r="H9" s="3201">
        <v>5.8488718262486694E-2</v>
      </c>
      <c r="I9" s="3201">
        <v>0</v>
      </c>
      <c r="J9" s="3201">
        <v>2.004771309149769E-3</v>
      </c>
      <c r="K9" s="3201">
        <v>1.2808363737613518E-3</v>
      </c>
      <c r="L9" s="3201">
        <v>0</v>
      </c>
      <c r="M9" s="3201">
        <v>8.1556141680592942E-2</v>
      </c>
      <c r="N9" s="3200">
        <v>6.5241940516743424E-2</v>
      </c>
    </row>
    <row r="10" spans="1:14" s="7" customFormat="1" ht="12" customHeight="1" x14ac:dyDescent="0.35">
      <c r="A10" s="92"/>
      <c r="B10" s="3210" t="s">
        <v>119</v>
      </c>
      <c r="C10" s="3135">
        <v>1846.0000000000002</v>
      </c>
      <c r="D10" s="3201">
        <v>0.48955443803257936</v>
      </c>
      <c r="E10" s="3201">
        <v>0.152632561527387</v>
      </c>
      <c r="F10" s="3201">
        <v>0.19503155461969043</v>
      </c>
      <c r="G10" s="3201">
        <v>5.6984382056545296E-2</v>
      </c>
      <c r="H10" s="3201">
        <v>8.3401588687268408E-3</v>
      </c>
      <c r="I10" s="3201">
        <v>1.4005878816295029E-3</v>
      </c>
      <c r="J10" s="3201">
        <v>0</v>
      </c>
      <c r="K10" s="3201">
        <v>6.2426221174849538E-3</v>
      </c>
      <c r="L10" s="3201">
        <v>1.2468392501684222E-3</v>
      </c>
      <c r="M10" s="3201">
        <v>5.2333498256695365E-2</v>
      </c>
      <c r="N10" s="3200">
        <v>3.623335738908541E-2</v>
      </c>
    </row>
    <row r="11" spans="1:14" s="7" customFormat="1" ht="12" customHeight="1" x14ac:dyDescent="0.35">
      <c r="A11" s="92"/>
      <c r="B11" s="3210" t="s">
        <v>118</v>
      </c>
      <c r="C11" s="3135">
        <v>1043.9999999999993</v>
      </c>
      <c r="D11" s="3201">
        <v>0.39062983777665361</v>
      </c>
      <c r="E11" s="3201">
        <v>0.11349043853918044</v>
      </c>
      <c r="F11" s="3201">
        <v>0.2766274239886794</v>
      </c>
      <c r="G11" s="3201">
        <v>1.0990729491607827E-2</v>
      </c>
      <c r="H11" s="3201">
        <v>1.2475160747242359E-2</v>
      </c>
      <c r="I11" s="3201">
        <v>8.9132141634574416E-4</v>
      </c>
      <c r="J11" s="3201">
        <v>1.2684504793576648E-3</v>
      </c>
      <c r="K11" s="3201">
        <v>4.3467882775630774E-3</v>
      </c>
      <c r="L11" s="3201">
        <v>9.0193423812348779E-4</v>
      </c>
      <c r="M11" s="3201">
        <v>0.10891755915962649</v>
      </c>
      <c r="N11" s="3200">
        <v>7.9460355885617964E-2</v>
      </c>
    </row>
    <row r="12" spans="1:14" s="7" customFormat="1" ht="12" customHeight="1" x14ac:dyDescent="0.35">
      <c r="A12" s="92"/>
      <c r="B12" s="3210" t="s">
        <v>117</v>
      </c>
      <c r="C12" s="3135">
        <v>182.00000000000003</v>
      </c>
      <c r="D12" s="3201">
        <v>0.41878542252241929</v>
      </c>
      <c r="E12" s="3201">
        <v>0.1071599108261209</v>
      </c>
      <c r="F12" s="3201">
        <v>0.22132573032390529</v>
      </c>
      <c r="G12" s="3201">
        <v>3.4928919599063968E-2</v>
      </c>
      <c r="H12" s="3201">
        <v>4.1647844544841758E-2</v>
      </c>
      <c r="I12" s="3201">
        <v>0</v>
      </c>
      <c r="J12" s="3201">
        <v>0</v>
      </c>
      <c r="K12" s="3201">
        <v>0</v>
      </c>
      <c r="L12" s="3201">
        <v>0</v>
      </c>
      <c r="M12" s="3201">
        <v>0.14045617149900427</v>
      </c>
      <c r="N12" s="3200">
        <v>3.5696000684644028E-2</v>
      </c>
    </row>
    <row r="13" spans="1:14" s="7" customFormat="1" ht="12" customHeight="1" x14ac:dyDescent="0.35">
      <c r="A13" s="92"/>
      <c r="B13" s="3210" t="s">
        <v>116</v>
      </c>
      <c r="C13" s="3135">
        <v>115.00000000000004</v>
      </c>
      <c r="D13" s="3201">
        <v>0.20046344954492273</v>
      </c>
      <c r="E13" s="3201">
        <v>0.32723263689108739</v>
      </c>
      <c r="F13" s="3201">
        <v>0.41574759870294686</v>
      </c>
      <c r="G13" s="3201">
        <v>3.6085780940729631E-2</v>
      </c>
      <c r="H13" s="3201">
        <v>0</v>
      </c>
      <c r="I13" s="3201">
        <v>0</v>
      </c>
      <c r="J13" s="3201">
        <v>0</v>
      </c>
      <c r="K13" s="3201">
        <v>0</v>
      </c>
      <c r="L13" s="3201">
        <v>0</v>
      </c>
      <c r="M13" s="3201">
        <v>1.6554701551351015E-2</v>
      </c>
      <c r="N13" s="3200">
        <v>3.9158323689627494E-3</v>
      </c>
    </row>
    <row r="14" spans="1:14" s="7" customFormat="1" ht="12" customHeight="1" x14ac:dyDescent="0.35">
      <c r="A14" s="92"/>
      <c r="B14" s="3210" t="s">
        <v>115</v>
      </c>
      <c r="C14" s="3135">
        <v>194.00000000000014</v>
      </c>
      <c r="D14" s="3201">
        <v>0.44008892804088828</v>
      </c>
      <c r="E14" s="3201">
        <v>7.0394386695302458E-2</v>
      </c>
      <c r="F14" s="3201">
        <v>0.23582076252761613</v>
      </c>
      <c r="G14" s="3201">
        <v>3.4940852477272417E-2</v>
      </c>
      <c r="H14" s="3201">
        <v>4.8894556576826911E-2</v>
      </c>
      <c r="I14" s="3201">
        <v>0</v>
      </c>
      <c r="J14" s="3201">
        <v>0</v>
      </c>
      <c r="K14" s="3201">
        <v>0</v>
      </c>
      <c r="L14" s="3201">
        <v>0</v>
      </c>
      <c r="M14" s="3201">
        <v>7.8176529091895028E-2</v>
      </c>
      <c r="N14" s="3200">
        <v>9.1683984590200607E-2</v>
      </c>
    </row>
    <row r="15" spans="1:14" s="7" customFormat="1" ht="12" customHeight="1" x14ac:dyDescent="0.35">
      <c r="A15" s="92"/>
      <c r="B15" s="3210" t="s">
        <v>114</v>
      </c>
      <c r="C15" s="3135">
        <v>84.000000000000014</v>
      </c>
      <c r="D15" s="3201">
        <v>0.48492631357503913</v>
      </c>
      <c r="E15" s="3201">
        <v>3.5111168205108893E-2</v>
      </c>
      <c r="F15" s="3201">
        <v>0.16213659574505151</v>
      </c>
      <c r="G15" s="3201">
        <v>2.4411455750329367E-2</v>
      </c>
      <c r="H15" s="3201">
        <v>0.12257355988896775</v>
      </c>
      <c r="I15" s="3201">
        <v>0</v>
      </c>
      <c r="J15" s="3201">
        <v>0</v>
      </c>
      <c r="K15" s="3201">
        <v>0</v>
      </c>
      <c r="L15" s="3201">
        <v>0</v>
      </c>
      <c r="M15" s="3201">
        <v>0.13457491981945879</v>
      </c>
      <c r="N15" s="3200">
        <v>3.6265987016044665E-2</v>
      </c>
    </row>
    <row r="16" spans="1:14" s="7" customFormat="1" ht="12" customHeight="1" x14ac:dyDescent="0.35">
      <c r="A16" s="92"/>
      <c r="B16" s="3210" t="s">
        <v>113</v>
      </c>
      <c r="C16" s="3135">
        <v>85.000000000000043</v>
      </c>
      <c r="D16" s="3201">
        <v>0.33060607039921308</v>
      </c>
      <c r="E16" s="3201">
        <v>0.14536881396084614</v>
      </c>
      <c r="F16" s="3201">
        <v>0.10448480862239042</v>
      </c>
      <c r="G16" s="3201">
        <v>3.3210512585252823E-2</v>
      </c>
      <c r="H16" s="3201">
        <v>9.5291016534722987E-3</v>
      </c>
      <c r="I16" s="3201">
        <v>0</v>
      </c>
      <c r="J16" s="3201">
        <v>0</v>
      </c>
      <c r="K16" s="3201">
        <v>0</v>
      </c>
      <c r="L16" s="3201">
        <v>0</v>
      </c>
      <c r="M16" s="3201">
        <v>0.32361196113942248</v>
      </c>
      <c r="N16" s="3200">
        <v>5.3188731639402714E-2</v>
      </c>
    </row>
    <row r="17" spans="1:14" s="7" customFormat="1" ht="12" customHeight="1" x14ac:dyDescent="0.35">
      <c r="A17" s="92"/>
      <c r="B17" s="3210" t="s">
        <v>112</v>
      </c>
      <c r="C17" s="3135">
        <v>103.00000000000004</v>
      </c>
      <c r="D17" s="3201">
        <v>0.62578604106752356</v>
      </c>
      <c r="E17" s="3201">
        <v>4.856785198917352E-3</v>
      </c>
      <c r="F17" s="3201">
        <v>0.30125380344557068</v>
      </c>
      <c r="G17" s="3201">
        <v>7.7030927128439956E-3</v>
      </c>
      <c r="H17" s="3201">
        <v>1.7570134689319606E-2</v>
      </c>
      <c r="I17" s="3201">
        <v>0</v>
      </c>
      <c r="J17" s="3201">
        <v>7.9687165991837779E-3</v>
      </c>
      <c r="K17" s="3201">
        <v>0</v>
      </c>
      <c r="L17" s="3201">
        <v>0</v>
      </c>
      <c r="M17" s="3201">
        <v>1.4646416784580819E-2</v>
      </c>
      <c r="N17" s="3200">
        <v>2.0215009502059504E-2</v>
      </c>
    </row>
    <row r="18" spans="1:14" s="7" customFormat="1" ht="12" customHeight="1" x14ac:dyDescent="0.35">
      <c r="A18" s="92"/>
      <c r="B18" s="3210" t="s">
        <v>111</v>
      </c>
      <c r="C18" s="3135">
        <v>615.99999999999955</v>
      </c>
      <c r="D18" s="3201">
        <v>0.50263796999423649</v>
      </c>
      <c r="E18" s="3201">
        <v>0.11697966840099666</v>
      </c>
      <c r="F18" s="3201">
        <v>7.2204278223180471E-2</v>
      </c>
      <c r="G18" s="3201">
        <v>1.9385848569702484E-2</v>
      </c>
      <c r="H18" s="3201">
        <v>1.866140825297774E-2</v>
      </c>
      <c r="I18" s="3201">
        <v>5.2579008990865045E-4</v>
      </c>
      <c r="J18" s="3201">
        <v>0</v>
      </c>
      <c r="K18" s="3201">
        <v>0</v>
      </c>
      <c r="L18" s="3201">
        <v>0</v>
      </c>
      <c r="M18" s="3201">
        <v>0.18700955999714564</v>
      </c>
      <c r="N18" s="3200">
        <v>8.2595476471856777E-2</v>
      </c>
    </row>
    <row r="19" spans="1:14" s="7" customFormat="1" ht="12" customHeight="1" x14ac:dyDescent="0.35">
      <c r="A19" s="92"/>
      <c r="B19" s="3210" t="s">
        <v>110</v>
      </c>
      <c r="C19" s="3135">
        <v>275.99999999999994</v>
      </c>
      <c r="D19" s="3201">
        <v>0.48515318100069554</v>
      </c>
      <c r="E19" s="3201">
        <v>7.6979792496167557E-2</v>
      </c>
      <c r="F19" s="3201">
        <v>0.21410904383698143</v>
      </c>
      <c r="G19" s="3201">
        <v>1.6373031399325302E-2</v>
      </c>
      <c r="H19" s="3201">
        <v>1.8614322477913878E-2</v>
      </c>
      <c r="I19" s="3201">
        <v>0</v>
      </c>
      <c r="J19" s="3201">
        <v>1.3821565534670802E-2</v>
      </c>
      <c r="K19" s="3201">
        <v>7.5795672589628856E-3</v>
      </c>
      <c r="L19" s="3201">
        <v>2.7862363703054995E-3</v>
      </c>
      <c r="M19" s="3201">
        <v>9.4906283847644601E-2</v>
      </c>
      <c r="N19" s="3200">
        <v>6.9676975777332284E-2</v>
      </c>
    </row>
    <row r="20" spans="1:14" s="7" customFormat="1" ht="12" customHeight="1" x14ac:dyDescent="0.35">
      <c r="A20" s="92"/>
      <c r="B20" s="3210" t="s">
        <v>109</v>
      </c>
      <c r="C20" s="3135">
        <v>308.99999999999994</v>
      </c>
      <c r="D20" s="3201">
        <v>0.45231674806256189</v>
      </c>
      <c r="E20" s="3201">
        <v>0.2067160824245205</v>
      </c>
      <c r="F20" s="3201">
        <v>0.10025434843444923</v>
      </c>
      <c r="G20" s="3201">
        <v>4.588025847384164E-2</v>
      </c>
      <c r="H20" s="3201">
        <v>7.4844033219638492E-2</v>
      </c>
      <c r="I20" s="3201">
        <v>0</v>
      </c>
      <c r="J20" s="3201">
        <v>0</v>
      </c>
      <c r="K20" s="3201">
        <v>7.4510530374070141E-3</v>
      </c>
      <c r="L20" s="3201">
        <v>0</v>
      </c>
      <c r="M20" s="3201">
        <v>0.10040049849742774</v>
      </c>
      <c r="N20" s="3200">
        <v>1.2136977850153718E-2</v>
      </c>
    </row>
    <row r="21" spans="1:14" s="7" customFormat="1" ht="12" customHeight="1" x14ac:dyDescent="0.35">
      <c r="A21" s="92"/>
      <c r="B21" s="3210" t="s">
        <v>108</v>
      </c>
      <c r="C21" s="3135">
        <v>210.00000000000006</v>
      </c>
      <c r="D21" s="3201">
        <v>0.43185619314797358</v>
      </c>
      <c r="E21" s="3201">
        <v>0.17437090699507687</v>
      </c>
      <c r="F21" s="3201">
        <v>5.1158552445073467E-2</v>
      </c>
      <c r="G21" s="3201">
        <v>3.0318763088648649E-2</v>
      </c>
      <c r="H21" s="3201">
        <v>1.6822994791857566E-2</v>
      </c>
      <c r="I21" s="3201">
        <v>0</v>
      </c>
      <c r="J21" s="3201">
        <v>0</v>
      </c>
      <c r="K21" s="3201">
        <v>0</v>
      </c>
      <c r="L21" s="3201">
        <v>0</v>
      </c>
      <c r="M21" s="3201">
        <v>0.26441386415349338</v>
      </c>
      <c r="N21" s="3200">
        <v>3.1058725377876874E-2</v>
      </c>
    </row>
    <row r="22" spans="1:14" s="7" customFormat="1" ht="12" customHeight="1" x14ac:dyDescent="0.35">
      <c r="A22" s="92"/>
      <c r="B22" s="3210" t="s">
        <v>107</v>
      </c>
      <c r="C22" s="3135">
        <v>272.00000000000017</v>
      </c>
      <c r="D22" s="3201">
        <v>0.38259710972455385</v>
      </c>
      <c r="E22" s="3201">
        <v>0.23330320875476293</v>
      </c>
      <c r="F22" s="3201">
        <v>0.10201351342330436</v>
      </c>
      <c r="G22" s="3201">
        <v>4.282642209536669E-2</v>
      </c>
      <c r="H22" s="3201">
        <v>2.4315211220766079E-2</v>
      </c>
      <c r="I22" s="3201">
        <v>0</v>
      </c>
      <c r="J22" s="3201">
        <v>1.7862111400683753E-2</v>
      </c>
      <c r="K22" s="3201">
        <v>0</v>
      </c>
      <c r="L22" s="3201">
        <v>0</v>
      </c>
      <c r="M22" s="3201">
        <v>0.13808604106239991</v>
      </c>
      <c r="N22" s="3200">
        <v>5.8996382318160602E-2</v>
      </c>
    </row>
    <row r="23" spans="1:14" s="7" customFormat="1" ht="12" customHeight="1" x14ac:dyDescent="0.35">
      <c r="A23" s="92"/>
      <c r="B23" s="3210" t="s">
        <v>106</v>
      </c>
      <c r="C23" s="3135">
        <v>262.00000000000006</v>
      </c>
      <c r="D23" s="3201">
        <v>0.60613940509428199</v>
      </c>
      <c r="E23" s="3201">
        <v>9.9169423359419612E-2</v>
      </c>
      <c r="F23" s="3201">
        <v>9.9057679127420084E-2</v>
      </c>
      <c r="G23" s="3201">
        <v>6.1629107070656788E-2</v>
      </c>
      <c r="H23" s="3201">
        <v>5.2853352594424773E-2</v>
      </c>
      <c r="I23" s="3201">
        <v>0</v>
      </c>
      <c r="J23" s="3201">
        <v>0</v>
      </c>
      <c r="K23" s="3201">
        <v>1.0479707414888721E-3</v>
      </c>
      <c r="L23" s="3201">
        <v>0</v>
      </c>
      <c r="M23" s="3201">
        <v>4.7299975182832348E-2</v>
      </c>
      <c r="N23" s="3200">
        <v>3.2803086829474998E-2</v>
      </c>
    </row>
    <row r="24" spans="1:14" s="7" customFormat="1" ht="12" customHeight="1" x14ac:dyDescent="0.35">
      <c r="A24" s="92"/>
      <c r="B24" s="3210" t="s">
        <v>105</v>
      </c>
      <c r="C24" s="3135">
        <v>595</v>
      </c>
      <c r="D24" s="3201">
        <v>0.44560476499108453</v>
      </c>
      <c r="E24" s="3201">
        <v>0.11040097285257514</v>
      </c>
      <c r="F24" s="3201">
        <v>0.25826296890347233</v>
      </c>
      <c r="G24" s="3201">
        <v>3.5835987940927842E-2</v>
      </c>
      <c r="H24" s="3201">
        <v>1.4313094278820873E-2</v>
      </c>
      <c r="I24" s="3201">
        <v>0</v>
      </c>
      <c r="J24" s="3201">
        <v>0</v>
      </c>
      <c r="K24" s="3201">
        <v>0</v>
      </c>
      <c r="L24" s="3201">
        <v>1.2672949668943397E-3</v>
      </c>
      <c r="M24" s="3201">
        <v>7.725436623043952E-2</v>
      </c>
      <c r="N24" s="3200">
        <v>5.7060549835786317E-2</v>
      </c>
    </row>
    <row r="25" spans="1:14" s="7" customFormat="1" ht="12" customHeight="1" x14ac:dyDescent="0.35">
      <c r="A25" s="92"/>
      <c r="B25" s="3210" t="s">
        <v>104</v>
      </c>
      <c r="C25" s="3135">
        <v>122.99999999999999</v>
      </c>
      <c r="D25" s="3201">
        <v>0.50700423250275062</v>
      </c>
      <c r="E25" s="3201">
        <v>8.6612182192942463E-2</v>
      </c>
      <c r="F25" s="3201">
        <v>0.17225843968033452</v>
      </c>
      <c r="G25" s="3201">
        <v>4.0287260080191303E-2</v>
      </c>
      <c r="H25" s="3201">
        <v>7.4777081707502399E-2</v>
      </c>
      <c r="I25" s="3201">
        <v>0</v>
      </c>
      <c r="J25" s="3201">
        <v>0</v>
      </c>
      <c r="K25" s="3201">
        <v>0</v>
      </c>
      <c r="L25" s="3201">
        <v>0</v>
      </c>
      <c r="M25" s="3201">
        <v>7.7874622182836986E-2</v>
      </c>
      <c r="N25" s="3200">
        <v>4.1186181653441629E-2</v>
      </c>
    </row>
    <row r="26" spans="1:14" s="7" customFormat="1" ht="12" customHeight="1" x14ac:dyDescent="0.35">
      <c r="A26" s="92"/>
      <c r="B26" s="3210" t="s">
        <v>103</v>
      </c>
      <c r="C26" s="3135">
        <v>58.000000000000007</v>
      </c>
      <c r="D26" s="3201">
        <v>0.39402562729622659</v>
      </c>
      <c r="E26" s="3201">
        <v>0.11343238197572302</v>
      </c>
      <c r="F26" s="3201">
        <v>2.9991924244536453E-2</v>
      </c>
      <c r="G26" s="3201">
        <v>0.11826649759290107</v>
      </c>
      <c r="H26" s="3201">
        <v>2.579968289973697E-2</v>
      </c>
      <c r="I26" s="3201">
        <v>0</v>
      </c>
      <c r="J26" s="3201">
        <v>0</v>
      </c>
      <c r="K26" s="3201">
        <v>0</v>
      </c>
      <c r="L26" s="3201">
        <v>0</v>
      </c>
      <c r="M26" s="3201">
        <v>9.7761114628586818E-2</v>
      </c>
      <c r="N26" s="3200">
        <v>0.2207227713622891</v>
      </c>
    </row>
    <row r="27" spans="1:14" s="7" customFormat="1" ht="12" customHeight="1" x14ac:dyDescent="0.35">
      <c r="A27" s="92"/>
      <c r="B27" s="3210" t="s">
        <v>102</v>
      </c>
      <c r="C27" s="3135">
        <v>83.000000000000014</v>
      </c>
      <c r="D27" s="3201">
        <v>0.41402768311837557</v>
      </c>
      <c r="E27" s="3201">
        <v>0.16515194079865883</v>
      </c>
      <c r="F27" s="3201">
        <v>6.5717617480190282E-2</v>
      </c>
      <c r="G27" s="3201">
        <v>9.0176244069269176E-3</v>
      </c>
      <c r="H27" s="3201">
        <v>4.6379899689460193E-2</v>
      </c>
      <c r="I27" s="3201">
        <v>0</v>
      </c>
      <c r="J27" s="3201">
        <v>1.5577562058384573E-2</v>
      </c>
      <c r="K27" s="3201">
        <v>0</v>
      </c>
      <c r="L27" s="3201">
        <v>0</v>
      </c>
      <c r="M27" s="3201">
        <v>0.15394823913364297</v>
      </c>
      <c r="N27" s="3200">
        <v>0.1301794333143611</v>
      </c>
    </row>
    <row r="28" spans="1:14" s="7" customFormat="1" ht="12" customHeight="1" x14ac:dyDescent="0.35">
      <c r="A28" s="92"/>
      <c r="B28" s="3210" t="s">
        <v>101</v>
      </c>
      <c r="C28" s="3135">
        <v>144.00000000000003</v>
      </c>
      <c r="D28" s="3201">
        <v>0.57632681133331543</v>
      </c>
      <c r="E28" s="3201">
        <v>8.8608494410916172E-2</v>
      </c>
      <c r="F28" s="3201">
        <v>0.10469120554150813</v>
      </c>
      <c r="G28" s="3201">
        <v>6.5150430285702554E-2</v>
      </c>
      <c r="H28" s="3201">
        <v>2.7989160390778013E-2</v>
      </c>
      <c r="I28" s="3201">
        <v>0</v>
      </c>
      <c r="J28" s="3201">
        <v>0</v>
      </c>
      <c r="K28" s="3201">
        <v>0</v>
      </c>
      <c r="L28" s="3201">
        <v>0</v>
      </c>
      <c r="M28" s="3201">
        <v>6.5794961754767067E-3</v>
      </c>
      <c r="N28" s="3200">
        <v>0.13065440186230298</v>
      </c>
    </row>
    <row r="29" spans="1:14" s="7" customFormat="1" ht="12" customHeight="1" x14ac:dyDescent="0.35">
      <c r="A29" s="92"/>
      <c r="B29" s="3210" t="s">
        <v>100</v>
      </c>
      <c r="C29" s="3135">
        <v>115.99999999999999</v>
      </c>
      <c r="D29" s="3201">
        <v>0.59846005136457281</v>
      </c>
      <c r="E29" s="3201">
        <v>9.6369430738363779E-2</v>
      </c>
      <c r="F29" s="3201">
        <v>8.1494487524612275E-2</v>
      </c>
      <c r="G29" s="3201">
        <v>6.750104396604828E-2</v>
      </c>
      <c r="H29" s="3201">
        <v>3.1165463575394962E-2</v>
      </c>
      <c r="I29" s="3201">
        <v>0</v>
      </c>
      <c r="J29" s="3201">
        <v>0</v>
      </c>
      <c r="K29" s="3201">
        <v>3.1759655088813925E-3</v>
      </c>
      <c r="L29" s="3201">
        <v>0</v>
      </c>
      <c r="M29" s="3201">
        <v>1.058371510782989E-2</v>
      </c>
      <c r="N29" s="3200">
        <v>0.1112498422142964</v>
      </c>
    </row>
    <row r="30" spans="1:14" s="7" customFormat="1" ht="12" customHeight="1" x14ac:dyDescent="0.35">
      <c r="A30" s="92"/>
      <c r="B30" s="3210" t="s">
        <v>99</v>
      </c>
      <c r="C30" s="3135">
        <v>344</v>
      </c>
      <c r="D30" s="3201">
        <v>0.38809122844331456</v>
      </c>
      <c r="E30" s="3201">
        <v>0.1163786911681305</v>
      </c>
      <c r="F30" s="3201">
        <v>0.12866166612431473</v>
      </c>
      <c r="G30" s="3201">
        <v>4.3238032843431549E-2</v>
      </c>
      <c r="H30" s="3201">
        <v>5.6696724245929482E-3</v>
      </c>
      <c r="I30" s="3201">
        <v>0</v>
      </c>
      <c r="J30" s="3201">
        <v>0</v>
      </c>
      <c r="K30" s="3201">
        <v>5.1906867865738069E-3</v>
      </c>
      <c r="L30" s="3201">
        <v>1.5402057211184985E-3</v>
      </c>
      <c r="M30" s="3201">
        <v>0.21623533637994466</v>
      </c>
      <c r="N30" s="3200">
        <v>9.4994480108577514E-2</v>
      </c>
    </row>
    <row r="31" spans="1:14" s="7" customFormat="1" ht="12" customHeight="1" thickBot="1" x14ac:dyDescent="0.4">
      <c r="A31" s="92"/>
      <c r="B31" s="328" t="s">
        <v>59</v>
      </c>
      <c r="C31" s="3138">
        <v>9838.0000000000055</v>
      </c>
      <c r="D31" s="140">
        <v>0.51438895007064778</v>
      </c>
      <c r="E31" s="140">
        <v>0.12295051537062983</v>
      </c>
      <c r="F31" s="140">
        <v>0.15603207284027593</v>
      </c>
      <c r="G31" s="140">
        <v>2.8263924835579966E-2</v>
      </c>
      <c r="H31" s="140">
        <v>2.5379878644709621E-2</v>
      </c>
      <c r="I31" s="140">
        <v>3.6831705819078867E-4</v>
      </c>
      <c r="J31" s="140">
        <v>1.4672208127877013E-3</v>
      </c>
      <c r="K31" s="140">
        <v>2.3836161881879508E-3</v>
      </c>
      <c r="L31" s="140">
        <v>5.3549211465920687E-4</v>
      </c>
      <c r="M31" s="140">
        <v>9.1194528774417166E-2</v>
      </c>
      <c r="N31" s="138">
        <v>5.7035483289931459E-2</v>
      </c>
    </row>
    <row r="32" spans="1:14" s="7" customFormat="1" ht="12" customHeight="1" x14ac:dyDescent="0.35">
      <c r="A32" s="89" t="s">
        <v>98</v>
      </c>
      <c r="B32" s="2888" t="s">
        <v>97</v>
      </c>
      <c r="C32" s="2785">
        <v>7510.99999999999</v>
      </c>
      <c r="D32" s="2783">
        <v>0.36628970624306217</v>
      </c>
      <c r="E32" s="2783">
        <v>0.20689869590923063</v>
      </c>
      <c r="F32" s="2783">
        <v>0.12023833121427277</v>
      </c>
      <c r="G32" s="2783">
        <v>5.144527157289018E-2</v>
      </c>
      <c r="H32" s="2783">
        <v>8.7264006406891862E-3</v>
      </c>
      <c r="I32" s="2783">
        <v>4.5150029655140105E-3</v>
      </c>
      <c r="J32" s="2783">
        <v>5.0736305023218857E-4</v>
      </c>
      <c r="K32" s="2783">
        <v>4.7548690453598609E-3</v>
      </c>
      <c r="L32" s="2783">
        <v>1.0122736742347129E-3</v>
      </c>
      <c r="M32" s="2783">
        <v>0.17435670379107801</v>
      </c>
      <c r="N32" s="2782">
        <v>6.1255381893476277E-2</v>
      </c>
    </row>
    <row r="33" spans="1:14" s="7" customFormat="1" ht="12" customHeight="1" x14ac:dyDescent="0.35">
      <c r="A33" s="78" t="s">
        <v>96</v>
      </c>
      <c r="B33" s="3136" t="s">
        <v>95</v>
      </c>
      <c r="C33" s="3135">
        <v>757</v>
      </c>
      <c r="D33" s="388">
        <v>0.47420717598506612</v>
      </c>
      <c r="E33" s="388">
        <v>0.15225734666199528</v>
      </c>
      <c r="F33" s="388">
        <v>6.0369747891899576E-2</v>
      </c>
      <c r="G33" s="388">
        <v>5.1667521446821241E-2</v>
      </c>
      <c r="H33" s="388">
        <v>9.1950675316946843E-3</v>
      </c>
      <c r="I33" s="388">
        <v>1.2836577445647038E-3</v>
      </c>
      <c r="J33" s="388">
        <v>0</v>
      </c>
      <c r="K33" s="388">
        <v>8.4463341977424073E-3</v>
      </c>
      <c r="L33" s="388">
        <v>2.5673154891294077E-3</v>
      </c>
      <c r="M33" s="388">
        <v>0.18163839963766432</v>
      </c>
      <c r="N33" s="387">
        <v>5.8367433413416422E-2</v>
      </c>
    </row>
    <row r="34" spans="1:14" s="7" customFormat="1" ht="12" customHeight="1" x14ac:dyDescent="0.35">
      <c r="A34" s="78"/>
      <c r="B34" s="3136" t="s">
        <v>94</v>
      </c>
      <c r="C34" s="3135">
        <v>242.99999999999991</v>
      </c>
      <c r="D34" s="3201">
        <v>0.16172978753146169</v>
      </c>
      <c r="E34" s="3201">
        <v>0.48432155832617652</v>
      </c>
      <c r="F34" s="3201">
        <v>6.4794095459123568E-2</v>
      </c>
      <c r="G34" s="3201">
        <v>1.7503856835583684E-2</v>
      </c>
      <c r="H34" s="3201">
        <v>1.3928191052783628E-2</v>
      </c>
      <c r="I34" s="3201">
        <v>9.7046917037584141E-3</v>
      </c>
      <c r="J34" s="3201">
        <v>0</v>
      </c>
      <c r="K34" s="3201">
        <v>0</v>
      </c>
      <c r="L34" s="3201">
        <v>0</v>
      </c>
      <c r="M34" s="3201">
        <v>0.20883172638951408</v>
      </c>
      <c r="N34" s="3200">
        <v>3.9186092701598348E-2</v>
      </c>
    </row>
    <row r="35" spans="1:14" s="7" customFormat="1" ht="12" customHeight="1" thickBot="1" x14ac:dyDescent="0.4">
      <c r="A35" s="81"/>
      <c r="B35" s="3132" t="s">
        <v>59</v>
      </c>
      <c r="C35" s="181">
        <v>8511.0000000000218</v>
      </c>
      <c r="D35" s="140">
        <v>0.37040334861566265</v>
      </c>
      <c r="E35" s="140">
        <v>0.20957357939494636</v>
      </c>
      <c r="F35" s="140">
        <v>0.11333322658696032</v>
      </c>
      <c r="G35" s="140">
        <v>5.0536397946295789E-2</v>
      </c>
      <c r="H35" s="140">
        <v>8.9109348327254274E-3</v>
      </c>
      <c r="I35" s="140">
        <v>4.3662302261766898E-3</v>
      </c>
      <c r="J35" s="140">
        <v>4.4781884812375867E-4</v>
      </c>
      <c r="K35" s="140">
        <v>4.9569491358926326E-3</v>
      </c>
      <c r="L35" s="140">
        <v>1.1245138949681878E-3</v>
      </c>
      <c r="M35" s="140">
        <v>0.17595548437500452</v>
      </c>
      <c r="N35" s="138">
        <v>6.039151614328233E-2</v>
      </c>
    </row>
    <row r="36" spans="1:14" s="7" customFormat="1" ht="12" customHeight="1" thickBot="1" x14ac:dyDescent="0.4">
      <c r="A36" s="98" t="s">
        <v>93</v>
      </c>
      <c r="B36" s="200" t="s">
        <v>59</v>
      </c>
      <c r="C36" s="676">
        <v>182</v>
      </c>
      <c r="D36" s="1559">
        <v>0.21028082266622478</v>
      </c>
      <c r="E36" s="1559">
        <v>0.38291934014762907</v>
      </c>
      <c r="F36" s="1559">
        <v>4.6655406129141118E-2</v>
      </c>
      <c r="G36" s="1559">
        <v>3.9132312034072296E-2</v>
      </c>
      <c r="H36" s="1559">
        <v>0</v>
      </c>
      <c r="I36" s="1559">
        <v>0</v>
      </c>
      <c r="J36" s="1559">
        <v>0</v>
      </c>
      <c r="K36" s="1559">
        <v>0</v>
      </c>
      <c r="L36" s="1559">
        <v>1.7521841960317142E-2</v>
      </c>
      <c r="M36" s="1559">
        <v>0.27413739959696004</v>
      </c>
      <c r="N36" s="1558">
        <v>2.9352877465654514E-2</v>
      </c>
    </row>
    <row r="37" spans="1:14" s="7" customFormat="1" ht="12" customHeight="1" x14ac:dyDescent="0.35">
      <c r="A37" s="89" t="s">
        <v>92</v>
      </c>
      <c r="B37" s="2888" t="s">
        <v>91</v>
      </c>
      <c r="C37" s="2785">
        <v>289</v>
      </c>
      <c r="D37" s="2783">
        <v>0.2409757449862312</v>
      </c>
      <c r="E37" s="2783">
        <v>0.23789118501775908</v>
      </c>
      <c r="F37" s="2783">
        <v>0.20592679881899387</v>
      </c>
      <c r="G37" s="2783">
        <v>3.8016740733659224E-2</v>
      </c>
      <c r="H37" s="2783">
        <v>2.627084179314108E-2</v>
      </c>
      <c r="I37" s="2783">
        <v>0</v>
      </c>
      <c r="J37" s="2783">
        <v>3.7143538941069323E-3</v>
      </c>
      <c r="K37" s="2783">
        <v>0</v>
      </c>
      <c r="L37" s="2783">
        <v>0</v>
      </c>
      <c r="M37" s="2783">
        <v>0.23346892422071597</v>
      </c>
      <c r="N37" s="2782">
        <v>1.3735410535395003E-2</v>
      </c>
    </row>
    <row r="38" spans="1:14" s="7" customFormat="1" ht="12" customHeight="1" x14ac:dyDescent="0.35">
      <c r="A38" s="78" t="s">
        <v>90</v>
      </c>
      <c r="B38" s="3136" t="s">
        <v>89</v>
      </c>
      <c r="C38" s="3135">
        <v>587</v>
      </c>
      <c r="D38" s="3201">
        <v>0.16741872501598182</v>
      </c>
      <c r="E38" s="3201">
        <v>0.34668860799542212</v>
      </c>
      <c r="F38" s="3201">
        <v>7.1856458677602458E-2</v>
      </c>
      <c r="G38" s="3201">
        <v>4.9999316088769008E-2</v>
      </c>
      <c r="H38" s="3201">
        <v>0</v>
      </c>
      <c r="I38" s="3201">
        <v>0</v>
      </c>
      <c r="J38" s="3201">
        <v>5.3017229208175585E-3</v>
      </c>
      <c r="K38" s="3201">
        <v>0</v>
      </c>
      <c r="L38" s="3201">
        <v>3.8837628300798081E-3</v>
      </c>
      <c r="M38" s="3201">
        <v>0.34902553286115973</v>
      </c>
      <c r="N38" s="3200">
        <v>5.8258736101672289E-3</v>
      </c>
    </row>
    <row r="39" spans="1:14" s="7" customFormat="1" ht="12" customHeight="1" x14ac:dyDescent="0.35">
      <c r="A39" s="78"/>
      <c r="B39" s="3136" t="s">
        <v>88</v>
      </c>
      <c r="C39" s="3135">
        <v>62.000000000000014</v>
      </c>
      <c r="D39" s="3201">
        <v>0.17192940105241669</v>
      </c>
      <c r="E39" s="3201">
        <v>0.35228666022053423</v>
      </c>
      <c r="F39" s="3201">
        <v>0.1667923512161292</v>
      </c>
      <c r="G39" s="3201">
        <v>0</v>
      </c>
      <c r="H39" s="3201">
        <v>0</v>
      </c>
      <c r="I39" s="3201">
        <v>0</v>
      </c>
      <c r="J39" s="3201">
        <v>0</v>
      </c>
      <c r="K39" s="3201">
        <v>0</v>
      </c>
      <c r="L39" s="3201">
        <v>0</v>
      </c>
      <c r="M39" s="3201">
        <v>0.2826007117636824</v>
      </c>
      <c r="N39" s="3200">
        <v>2.6390875747237103E-2</v>
      </c>
    </row>
    <row r="40" spans="1:14" s="7" customFormat="1" ht="12" customHeight="1" x14ac:dyDescent="0.35">
      <c r="A40" s="78"/>
      <c r="B40" s="3136" t="s">
        <v>87</v>
      </c>
      <c r="C40" s="3135">
        <v>80.000000000000014</v>
      </c>
      <c r="D40" s="3201">
        <v>0.27059995256135894</v>
      </c>
      <c r="E40" s="3201">
        <v>0.54491312218156318</v>
      </c>
      <c r="F40" s="3201">
        <v>3.0723393502083932E-2</v>
      </c>
      <c r="G40" s="3201">
        <v>1.4349914111732967E-2</v>
      </c>
      <c r="H40" s="3201">
        <v>0</v>
      </c>
      <c r="I40" s="3201">
        <v>0</v>
      </c>
      <c r="J40" s="3201">
        <v>2.7530204412201255E-2</v>
      </c>
      <c r="K40" s="3201">
        <v>0</v>
      </c>
      <c r="L40" s="3201">
        <v>0</v>
      </c>
      <c r="M40" s="3201">
        <v>0.1118834132310597</v>
      </c>
      <c r="N40" s="3200">
        <v>0</v>
      </c>
    </row>
    <row r="41" spans="1:14" s="7" customFormat="1" ht="12" customHeight="1" x14ac:dyDescent="0.35">
      <c r="A41" s="78"/>
      <c r="B41" s="3136" t="s">
        <v>86</v>
      </c>
      <c r="C41" s="3135">
        <v>119.00000000000003</v>
      </c>
      <c r="D41" s="3201">
        <v>0.23911512316093567</v>
      </c>
      <c r="E41" s="3201">
        <v>0.36363952388723564</v>
      </c>
      <c r="F41" s="3201">
        <v>0.18667798839297992</v>
      </c>
      <c r="G41" s="3201">
        <v>5.6597556771338306E-2</v>
      </c>
      <c r="H41" s="3201">
        <v>7.8907762258163937E-3</v>
      </c>
      <c r="I41" s="3201">
        <v>0</v>
      </c>
      <c r="J41" s="3201">
        <v>0</v>
      </c>
      <c r="K41" s="3201">
        <v>0</v>
      </c>
      <c r="L41" s="3201">
        <v>0</v>
      </c>
      <c r="M41" s="3201">
        <v>0.13421796370830882</v>
      </c>
      <c r="N41" s="3200">
        <v>1.1861067853384604E-2</v>
      </c>
    </row>
    <row r="42" spans="1:14" s="7" customFormat="1" ht="12" customHeight="1" thickBot="1" x14ac:dyDescent="0.4">
      <c r="A42" s="81"/>
      <c r="B42" s="3132" t="s">
        <v>59</v>
      </c>
      <c r="C42" s="181">
        <v>1136.9999999999995</v>
      </c>
      <c r="D42" s="140">
        <v>0.20297299591779885</v>
      </c>
      <c r="E42" s="140">
        <v>0.33093598949721004</v>
      </c>
      <c r="F42" s="140">
        <v>0.1243920626422403</v>
      </c>
      <c r="G42" s="140">
        <v>4.2185215003641342E-2</v>
      </c>
      <c r="H42" s="140">
        <v>8.3146384602973428E-3</v>
      </c>
      <c r="I42" s="140">
        <v>0</v>
      </c>
      <c r="J42" s="140">
        <v>5.4974328029631161E-3</v>
      </c>
      <c r="K42" s="140">
        <v>0</v>
      </c>
      <c r="L42" s="140">
        <v>1.904054160995345E-3</v>
      </c>
      <c r="M42" s="140">
        <v>0.27436840484745006</v>
      </c>
      <c r="N42" s="138">
        <v>9.4292066674038742E-3</v>
      </c>
    </row>
    <row r="43" spans="1:14" s="7" customFormat="1" ht="12" customHeight="1" x14ac:dyDescent="0.35">
      <c r="A43" s="92" t="s">
        <v>85</v>
      </c>
      <c r="B43" s="390" t="s">
        <v>84</v>
      </c>
      <c r="C43" s="2785">
        <v>341.99999999999994</v>
      </c>
      <c r="D43" s="388">
        <v>0.31296332700834278</v>
      </c>
      <c r="E43" s="388">
        <v>0.47996532631310118</v>
      </c>
      <c r="F43" s="388">
        <v>1.1296256807217776E-2</v>
      </c>
      <c r="G43" s="388">
        <v>5.3282112343208511E-3</v>
      </c>
      <c r="H43" s="388">
        <v>9.6709853666277785E-3</v>
      </c>
      <c r="I43" s="388">
        <v>0</v>
      </c>
      <c r="J43" s="388">
        <v>0</v>
      </c>
      <c r="K43" s="388">
        <v>0</v>
      </c>
      <c r="L43" s="388">
        <v>0</v>
      </c>
      <c r="M43" s="388">
        <v>0.12565357942240898</v>
      </c>
      <c r="N43" s="387">
        <v>5.5122313847978041E-2</v>
      </c>
    </row>
    <row r="44" spans="1:14" s="7" customFormat="1" ht="12" customHeight="1" x14ac:dyDescent="0.35">
      <c r="A44" s="92" t="s">
        <v>83</v>
      </c>
      <c r="B44" s="3136" t="s">
        <v>82</v>
      </c>
      <c r="C44" s="3135">
        <v>106.99999999999999</v>
      </c>
      <c r="D44" s="3201">
        <v>0.3473402880671268</v>
      </c>
      <c r="E44" s="3201">
        <v>0.15714404688934583</v>
      </c>
      <c r="F44" s="3201">
        <v>0.13339445154921295</v>
      </c>
      <c r="G44" s="3201">
        <v>4.4285099939574926E-2</v>
      </c>
      <c r="H44" s="3201">
        <v>0</v>
      </c>
      <c r="I44" s="3201">
        <v>0</v>
      </c>
      <c r="J44" s="3201">
        <v>0</v>
      </c>
      <c r="K44" s="3201">
        <v>0</v>
      </c>
      <c r="L44" s="3201">
        <v>0</v>
      </c>
      <c r="M44" s="3201">
        <v>0.2703574384410935</v>
      </c>
      <c r="N44" s="3200">
        <v>4.7478675113645855E-2</v>
      </c>
    </row>
    <row r="45" spans="1:14" s="7" customFormat="1" ht="12" customHeight="1" x14ac:dyDescent="0.35">
      <c r="A45" s="92"/>
      <c r="B45" s="3136" t="s">
        <v>81</v>
      </c>
      <c r="C45" s="3135">
        <v>137.00000000000003</v>
      </c>
      <c r="D45" s="3201">
        <v>0.51266113528206136</v>
      </c>
      <c r="E45" s="3201">
        <v>0.13850163127686868</v>
      </c>
      <c r="F45" s="3201">
        <v>0</v>
      </c>
      <c r="G45" s="3201">
        <v>0</v>
      </c>
      <c r="H45" s="3201">
        <v>6.5154822194100235E-3</v>
      </c>
      <c r="I45" s="3201">
        <v>0</v>
      </c>
      <c r="J45" s="3201">
        <v>2.1207811709494182E-2</v>
      </c>
      <c r="K45" s="3201">
        <v>0</v>
      </c>
      <c r="L45" s="3201">
        <v>0</v>
      </c>
      <c r="M45" s="3201">
        <v>0.22953625965570201</v>
      </c>
      <c r="N45" s="3200">
        <v>9.1577679856459343E-2</v>
      </c>
    </row>
    <row r="46" spans="1:14" s="7" customFormat="1" ht="12" customHeight="1" x14ac:dyDescent="0.35">
      <c r="A46" s="92"/>
      <c r="B46" s="3136" t="s">
        <v>80</v>
      </c>
      <c r="C46" s="3135">
        <v>53.999999999999979</v>
      </c>
      <c r="D46" s="3201">
        <v>0.10716982694009386</v>
      </c>
      <c r="E46" s="3201">
        <v>0.16083620394822901</v>
      </c>
      <c r="F46" s="3201">
        <v>0</v>
      </c>
      <c r="G46" s="3201">
        <v>0</v>
      </c>
      <c r="H46" s="3201">
        <v>0</v>
      </c>
      <c r="I46" s="3201">
        <v>0</v>
      </c>
      <c r="J46" s="3201">
        <v>0</v>
      </c>
      <c r="K46" s="3201">
        <v>4.8395383562295641E-2</v>
      </c>
      <c r="L46" s="3201">
        <v>0</v>
      </c>
      <c r="M46" s="3201">
        <v>0.68359858554938147</v>
      </c>
      <c r="N46" s="3200">
        <v>0</v>
      </c>
    </row>
    <row r="47" spans="1:14" s="7" customFormat="1" ht="12" customHeight="1" x14ac:dyDescent="0.35">
      <c r="A47" s="92"/>
      <c r="B47" s="3136" t="s">
        <v>79</v>
      </c>
      <c r="C47" s="3135">
        <v>110.99999999999999</v>
      </c>
      <c r="D47" s="3201">
        <v>0.46718529030113792</v>
      </c>
      <c r="E47" s="3201">
        <v>0.10673033099625633</v>
      </c>
      <c r="F47" s="3201">
        <v>7.8851927404285968E-2</v>
      </c>
      <c r="G47" s="3201">
        <v>0</v>
      </c>
      <c r="H47" s="3201">
        <v>4.3735336629508452E-2</v>
      </c>
      <c r="I47" s="3201">
        <v>0</v>
      </c>
      <c r="J47" s="3201">
        <v>1.081746419485643E-2</v>
      </c>
      <c r="K47" s="3201">
        <v>0</v>
      </c>
      <c r="L47" s="3201">
        <v>0</v>
      </c>
      <c r="M47" s="3201">
        <v>0.19173752747154363</v>
      </c>
      <c r="N47" s="3200">
        <v>0.100942123002412</v>
      </c>
    </row>
    <row r="48" spans="1:14" s="7" customFormat="1" ht="12" customHeight="1" x14ac:dyDescent="0.35">
      <c r="A48" s="92"/>
      <c r="B48" s="3136" t="s">
        <v>75</v>
      </c>
      <c r="C48" s="3135">
        <v>73.000000000000028</v>
      </c>
      <c r="D48" s="3201">
        <v>0.18564560560671559</v>
      </c>
      <c r="E48" s="3201">
        <v>0.28205435574418042</v>
      </c>
      <c r="F48" s="3201">
        <v>5.5713156591320596E-2</v>
      </c>
      <c r="G48" s="3201">
        <v>0.16826602266225607</v>
      </c>
      <c r="H48" s="3201">
        <v>0</v>
      </c>
      <c r="I48" s="3201">
        <v>0</v>
      </c>
      <c r="J48" s="3201">
        <v>0</v>
      </c>
      <c r="K48" s="3201">
        <v>0</v>
      </c>
      <c r="L48" s="3201">
        <v>0</v>
      </c>
      <c r="M48" s="3201">
        <v>0.28181830407505631</v>
      </c>
      <c r="N48" s="3200">
        <v>2.6502555320470952E-2</v>
      </c>
    </row>
    <row r="49" spans="1:14" s="7" customFormat="1" ht="12" customHeight="1" x14ac:dyDescent="0.35">
      <c r="A49" s="92"/>
      <c r="B49" s="3136" t="s">
        <v>73</v>
      </c>
      <c r="C49" s="3135">
        <v>191.00000000000009</v>
      </c>
      <c r="D49" s="3201">
        <v>0.34432395094947493</v>
      </c>
      <c r="E49" s="3201">
        <v>0.30900237450125601</v>
      </c>
      <c r="F49" s="3201">
        <v>8.4384943302896771E-3</v>
      </c>
      <c r="G49" s="3201">
        <v>5.0958396100105599E-3</v>
      </c>
      <c r="H49" s="3201">
        <v>2.1632309285157733E-2</v>
      </c>
      <c r="I49" s="3201">
        <v>0</v>
      </c>
      <c r="J49" s="3201">
        <v>0</v>
      </c>
      <c r="K49" s="3201">
        <v>0</v>
      </c>
      <c r="L49" s="3201">
        <v>0</v>
      </c>
      <c r="M49" s="3201">
        <v>0.26089467525924454</v>
      </c>
      <c r="N49" s="3200">
        <v>5.0612356064567147E-2</v>
      </c>
    </row>
    <row r="50" spans="1:14" s="7" customFormat="1" ht="12" customHeight="1" x14ac:dyDescent="0.35">
      <c r="A50" s="92"/>
      <c r="B50" s="3136" t="s">
        <v>72</v>
      </c>
      <c r="C50" s="3135">
        <v>312.00000000000028</v>
      </c>
      <c r="D50" s="3201">
        <v>0.41999807796456112</v>
      </c>
      <c r="E50" s="3201">
        <v>0.23449517310000673</v>
      </c>
      <c r="F50" s="3201">
        <v>7.4683181842013155E-2</v>
      </c>
      <c r="G50" s="3201">
        <v>1.4141283210927953E-2</v>
      </c>
      <c r="H50" s="3201">
        <v>7.5140397429945827E-3</v>
      </c>
      <c r="I50" s="3201">
        <v>0</v>
      </c>
      <c r="J50" s="3201">
        <v>7.1481551743134844E-3</v>
      </c>
      <c r="K50" s="3201">
        <v>0</v>
      </c>
      <c r="L50" s="3201">
        <v>0</v>
      </c>
      <c r="M50" s="3201">
        <v>0.20474518319587998</v>
      </c>
      <c r="N50" s="3200">
        <v>3.7274905769304263E-2</v>
      </c>
    </row>
    <row r="51" spans="1:14" s="7" customFormat="1" ht="12" customHeight="1" x14ac:dyDescent="0.35">
      <c r="A51" s="92"/>
      <c r="B51" s="3136" t="s">
        <v>71</v>
      </c>
      <c r="C51" s="3135">
        <v>504.99999999999983</v>
      </c>
      <c r="D51" s="3201">
        <v>0.25814721809494773</v>
      </c>
      <c r="E51" s="3201">
        <v>0.24314331359115759</v>
      </c>
      <c r="F51" s="3201">
        <v>0.18351394142059074</v>
      </c>
      <c r="G51" s="3201">
        <v>3.4079020512104818E-2</v>
      </c>
      <c r="H51" s="3201">
        <v>1.0506177977126149E-2</v>
      </c>
      <c r="I51" s="3201">
        <v>0</v>
      </c>
      <c r="J51" s="3201">
        <v>1.1254765118977937E-2</v>
      </c>
      <c r="K51" s="3201">
        <v>0</v>
      </c>
      <c r="L51" s="3201">
        <v>8.0417373634916051E-3</v>
      </c>
      <c r="M51" s="3201">
        <v>0.138602210594853</v>
      </c>
      <c r="N51" s="3200">
        <v>0.11271161532675329</v>
      </c>
    </row>
    <row r="52" spans="1:14" s="7" customFormat="1" ht="12" customHeight="1" thickBot="1" x14ac:dyDescent="0.4">
      <c r="A52" s="92"/>
      <c r="B52" s="3139" t="s">
        <v>59</v>
      </c>
      <c r="C52" s="181">
        <v>1841.0000000000002</v>
      </c>
      <c r="D52" s="3742">
        <v>0.33728209185863867</v>
      </c>
      <c r="E52" s="3742">
        <v>0.28230808077363284</v>
      </c>
      <c r="F52" s="3742">
        <v>7.5789116298884629E-2</v>
      </c>
      <c r="G52" s="3742">
        <v>2.4905311408523478E-2</v>
      </c>
      <c r="H52" s="3742">
        <v>1.0767618259892055E-2</v>
      </c>
      <c r="I52" s="3742">
        <v>0</v>
      </c>
      <c r="J52" s="3742">
        <v>6.0963603706782688E-3</v>
      </c>
      <c r="K52" s="3742">
        <v>7.8863210027284845E-4</v>
      </c>
      <c r="L52" s="3742">
        <v>1.9716696444927323E-3</v>
      </c>
      <c r="M52" s="3742">
        <v>0.19201213355010294</v>
      </c>
      <c r="N52" s="3741">
        <v>6.8078985734872782E-2</v>
      </c>
    </row>
    <row r="53" spans="1:14" s="7" customFormat="1" ht="12" customHeight="1" x14ac:dyDescent="0.35">
      <c r="A53" s="89" t="s">
        <v>70</v>
      </c>
      <c r="B53" s="3752" t="s">
        <v>69</v>
      </c>
      <c r="C53" s="444">
        <v>69.000000000000014</v>
      </c>
      <c r="D53" s="2783">
        <v>0.13691315503064558</v>
      </c>
      <c r="E53" s="2783">
        <v>0.32205538688689089</v>
      </c>
      <c r="F53" s="2783">
        <v>0</v>
      </c>
      <c r="G53" s="2783">
        <v>0</v>
      </c>
      <c r="H53" s="2783">
        <v>5.3421232378806959E-3</v>
      </c>
      <c r="I53" s="2783">
        <v>0</v>
      </c>
      <c r="J53" s="2783">
        <v>0</v>
      </c>
      <c r="K53" s="2783">
        <v>0</v>
      </c>
      <c r="L53" s="2783">
        <v>0</v>
      </c>
      <c r="M53" s="2783">
        <v>0.3098993741153952</v>
      </c>
      <c r="N53" s="2782">
        <v>0.22578996072918731</v>
      </c>
    </row>
    <row r="54" spans="1:14" s="7" customFormat="1" ht="12" customHeight="1" x14ac:dyDescent="0.35">
      <c r="A54" s="78" t="s">
        <v>68</v>
      </c>
      <c r="B54" s="3751" t="s">
        <v>67</v>
      </c>
      <c r="C54" s="3135">
        <v>41.999999999999993</v>
      </c>
      <c r="D54" s="3201">
        <v>0</v>
      </c>
      <c r="E54" s="3201">
        <v>2.6474874568717575E-2</v>
      </c>
      <c r="F54" s="3201">
        <v>0.17255354151541738</v>
      </c>
      <c r="G54" s="3201">
        <v>0</v>
      </c>
      <c r="H54" s="3201">
        <v>0</v>
      </c>
      <c r="I54" s="3201">
        <v>0</v>
      </c>
      <c r="J54" s="3201">
        <v>2.6474874568717575E-2</v>
      </c>
      <c r="K54" s="3201">
        <v>0</v>
      </c>
      <c r="L54" s="3201">
        <v>0</v>
      </c>
      <c r="M54" s="3201">
        <v>0.71430753809234093</v>
      </c>
      <c r="N54" s="3200">
        <v>6.0189171254806613E-2</v>
      </c>
    </row>
    <row r="55" spans="1:14" s="7" customFormat="1" ht="12" customHeight="1" x14ac:dyDescent="0.35">
      <c r="A55" s="78"/>
      <c r="B55" s="3136" t="s">
        <v>66</v>
      </c>
      <c r="C55" s="3135">
        <v>301.99999999999994</v>
      </c>
      <c r="D55" s="3201">
        <v>2.4514380658035476E-2</v>
      </c>
      <c r="E55" s="3201">
        <v>6.7268078225202518E-2</v>
      </c>
      <c r="F55" s="3201">
        <v>0</v>
      </c>
      <c r="G55" s="3201">
        <v>0</v>
      </c>
      <c r="H55" s="3201">
        <v>0</v>
      </c>
      <c r="I55" s="3201">
        <v>8.0634875931571773E-3</v>
      </c>
      <c r="J55" s="3201">
        <v>0</v>
      </c>
      <c r="K55" s="3201">
        <v>1.6118239013204008E-3</v>
      </c>
      <c r="L55" s="3201">
        <v>0</v>
      </c>
      <c r="M55" s="3201">
        <v>0.86032320022712683</v>
      </c>
      <c r="N55" s="3200">
        <v>3.8219029395157367E-2</v>
      </c>
    </row>
    <row r="56" spans="1:14" s="7" customFormat="1" ht="12" customHeight="1" x14ac:dyDescent="0.35">
      <c r="A56" s="78"/>
      <c r="B56" s="3136" t="s">
        <v>65</v>
      </c>
      <c r="C56" s="3135">
        <v>233.99999999999994</v>
      </c>
      <c r="D56" s="3201">
        <v>0.20735960932107123</v>
      </c>
      <c r="E56" s="3201">
        <v>0.21833404799861758</v>
      </c>
      <c r="F56" s="3201">
        <v>0.22959536132784128</v>
      </c>
      <c r="G56" s="3201">
        <v>3.1996370667909765E-2</v>
      </c>
      <c r="H56" s="3201">
        <v>0</v>
      </c>
      <c r="I56" s="3201">
        <v>0</v>
      </c>
      <c r="J56" s="3201">
        <v>0</v>
      </c>
      <c r="K56" s="3201">
        <v>2.4193758476652514E-3</v>
      </c>
      <c r="L56" s="3201">
        <v>1.726661292312693E-2</v>
      </c>
      <c r="M56" s="3201">
        <v>0.23875491754648748</v>
      </c>
      <c r="N56" s="3200">
        <v>5.4273704367280101E-2</v>
      </c>
    </row>
    <row r="57" spans="1:14" s="7" customFormat="1" ht="12" customHeight="1" x14ac:dyDescent="0.35">
      <c r="A57" s="78"/>
      <c r="B57" s="3136" t="s">
        <v>64</v>
      </c>
      <c r="C57" s="3135">
        <v>213.99999999999991</v>
      </c>
      <c r="D57" s="3201">
        <v>0.14963721134572353</v>
      </c>
      <c r="E57" s="3201">
        <v>0.20320537318838028</v>
      </c>
      <c r="F57" s="3201">
        <v>0.1017935170749532</v>
      </c>
      <c r="G57" s="3201">
        <v>1.9943158471060988E-2</v>
      </c>
      <c r="H57" s="3201">
        <v>7.768107458533592E-3</v>
      </c>
      <c r="I57" s="3201">
        <v>0</v>
      </c>
      <c r="J57" s="3201">
        <v>1.1966556688682144E-2</v>
      </c>
      <c r="K57" s="3201">
        <v>1.4729265081503611E-2</v>
      </c>
      <c r="L57" s="3201">
        <v>0</v>
      </c>
      <c r="M57" s="3201">
        <v>0.31675617052102417</v>
      </c>
      <c r="N57" s="3200">
        <v>0.17420064017014056</v>
      </c>
    </row>
    <row r="58" spans="1:14" s="7" customFormat="1" ht="12" customHeight="1" thickBot="1" x14ac:dyDescent="0.4">
      <c r="A58" s="81"/>
      <c r="B58" s="3132" t="s">
        <v>59</v>
      </c>
      <c r="C58" s="181">
        <v>860.99999999999932</v>
      </c>
      <c r="D58" s="140">
        <v>0.11874811196166166</v>
      </c>
      <c r="E58" s="140">
        <v>0.1718858590051808</v>
      </c>
      <c r="F58" s="140">
        <v>0.10179629924835959</v>
      </c>
      <c r="G58" s="140">
        <v>1.4007559253122652E-2</v>
      </c>
      <c r="H58" s="140">
        <v>3.0155781824823787E-3</v>
      </c>
      <c r="I58" s="140">
        <v>2.0186333422540746E-3</v>
      </c>
      <c r="J58" s="140">
        <v>5.8773043156541303E-3</v>
      </c>
      <c r="K58" s="140">
        <v>5.5655607217786427E-3</v>
      </c>
      <c r="L58" s="140">
        <v>4.2193130514657663E-3</v>
      </c>
      <c r="M58" s="140">
        <v>0.46548890429657563</v>
      </c>
      <c r="N58" s="138">
        <v>0.10737687662146481</v>
      </c>
    </row>
    <row r="59" spans="1:14" s="7" customFormat="1" ht="12" customHeight="1" x14ac:dyDescent="0.35">
      <c r="A59" s="78" t="s">
        <v>63</v>
      </c>
      <c r="B59" s="390" t="s">
        <v>62</v>
      </c>
      <c r="C59" s="444">
        <v>354.00000000000006</v>
      </c>
      <c r="D59" s="388">
        <v>0.35722509953685544</v>
      </c>
      <c r="E59" s="388">
        <v>0.18410529492291922</v>
      </c>
      <c r="F59" s="388">
        <v>0.21391115004152411</v>
      </c>
      <c r="G59" s="388">
        <v>3.1641976549633473E-2</v>
      </c>
      <c r="H59" s="388">
        <v>1.3313516898789209E-2</v>
      </c>
      <c r="I59" s="388">
        <v>3.7914488049393103E-3</v>
      </c>
      <c r="J59" s="388">
        <v>0</v>
      </c>
      <c r="K59" s="388">
        <v>2.6869473816943552E-3</v>
      </c>
      <c r="L59" s="388">
        <v>0</v>
      </c>
      <c r="M59" s="388">
        <v>0.15013537854135209</v>
      </c>
      <c r="N59" s="387">
        <v>4.318918732229346E-2</v>
      </c>
    </row>
    <row r="60" spans="1:14" s="7" customFormat="1" ht="12" customHeight="1" x14ac:dyDescent="0.35">
      <c r="A60" s="73" t="s">
        <v>61</v>
      </c>
      <c r="B60" s="3207" t="s">
        <v>60</v>
      </c>
      <c r="C60" s="3135">
        <v>44.000000000000007</v>
      </c>
      <c r="D60" s="3201">
        <v>0.41165788429867289</v>
      </c>
      <c r="E60" s="3201">
        <v>0.19431088155449683</v>
      </c>
      <c r="F60" s="3201">
        <v>7.296250099951529E-2</v>
      </c>
      <c r="G60" s="3201">
        <v>3.7806553102801475E-2</v>
      </c>
      <c r="H60" s="3201">
        <v>2.6264610820484875E-2</v>
      </c>
      <c r="I60" s="3201">
        <v>0</v>
      </c>
      <c r="J60" s="3201">
        <v>0</v>
      </c>
      <c r="K60" s="3201">
        <v>0</v>
      </c>
      <c r="L60" s="3201">
        <v>0</v>
      </c>
      <c r="M60" s="3201">
        <v>0.20645236494987543</v>
      </c>
      <c r="N60" s="3200">
        <v>5.0545204274153391E-2</v>
      </c>
    </row>
    <row r="61" spans="1:14" s="7" customFormat="1" ht="12" customHeight="1" thickBot="1" x14ac:dyDescent="0.4">
      <c r="A61" s="69"/>
      <c r="B61" s="3132" t="s">
        <v>59</v>
      </c>
      <c r="C61" s="181">
        <v>397.99999999999983</v>
      </c>
      <c r="D61" s="140">
        <v>0.36328714444906701</v>
      </c>
      <c r="E61" s="140">
        <v>0.18524186592120265</v>
      </c>
      <c r="F61" s="140">
        <v>0.19821404682428057</v>
      </c>
      <c r="G61" s="140">
        <v>3.2328510227702514E-2</v>
      </c>
      <c r="H61" s="140">
        <v>1.4755848268737125E-2</v>
      </c>
      <c r="I61" s="140">
        <v>3.3692045078954369E-3</v>
      </c>
      <c r="J61" s="140">
        <v>0</v>
      </c>
      <c r="K61" s="140">
        <v>2.3877086825196815E-3</v>
      </c>
      <c r="L61" s="140">
        <v>0</v>
      </c>
      <c r="M61" s="140">
        <v>0.15640726234121166</v>
      </c>
      <c r="N61" s="138">
        <v>4.400840877738324E-2</v>
      </c>
    </row>
    <row r="62" spans="1:14" ht="13.5" customHeight="1" x14ac:dyDescent="0.35"/>
    <row r="63" spans="1:14" ht="12" customHeight="1" x14ac:dyDescent="0.35"/>
    <row r="64" spans="1:14" ht="15" customHeight="1" x14ac:dyDescent="0.35"/>
    <row r="65" ht="15.75" customHeight="1" x14ac:dyDescent="0.35"/>
    <row r="67" ht="38.5" customHeight="1" x14ac:dyDescent="0.35"/>
    <row r="69" ht="38.5" customHeight="1" x14ac:dyDescent="0.35"/>
    <row r="74" ht="15" customHeight="1" x14ac:dyDescent="0.35"/>
    <row r="77" ht="14.5" customHeight="1" x14ac:dyDescent="0.35"/>
    <row r="79" ht="14.5" customHeight="1" x14ac:dyDescent="0.35"/>
    <row r="80" ht="15" customHeight="1" x14ac:dyDescent="0.35"/>
    <row r="83" ht="15" customHeight="1" x14ac:dyDescent="0.35"/>
  </sheetData>
  <mergeCells count="6">
    <mergeCell ref="A2:N2"/>
    <mergeCell ref="A7:B7"/>
    <mergeCell ref="A1:N1"/>
    <mergeCell ref="A3:B6"/>
    <mergeCell ref="C3:N3"/>
    <mergeCell ref="C4:N4"/>
  </mergeCells>
  <conditionalFormatting sqref="D7:N61">
    <cfRule type="expression" dxfId="485" priority="2">
      <formula>D7&lt;0.005</formula>
    </cfRule>
  </conditionalFormatting>
  <conditionalFormatting sqref="D7:N61">
    <cfRule type="expression" dxfId="48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2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גיליון196">
    <tabColor rgb="FFFFC000"/>
  </sheetPr>
  <dimension ref="A1:N67"/>
  <sheetViews>
    <sheetView showGridLines="0"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5" bestFit="1" customWidth="1"/>
    <col min="2" max="2" width="43.36328125" style="5" bestFit="1" customWidth="1"/>
    <col min="3" max="3" width="7.36328125" style="1536" bestFit="1" customWidth="1"/>
    <col min="4" max="4" width="7.90625" style="227" bestFit="1" customWidth="1"/>
    <col min="5" max="5" width="20.6328125" style="227" bestFit="1" customWidth="1"/>
    <col min="6" max="6" width="15.453125" style="227" bestFit="1" customWidth="1"/>
    <col min="7" max="7" width="15.36328125" style="227" bestFit="1" customWidth="1"/>
    <col min="8" max="8" width="7.6328125" style="227" bestFit="1" customWidth="1"/>
    <col min="9" max="9" width="10.90625" style="227" bestFit="1" customWidth="1"/>
    <col min="10" max="10" width="19.26953125" style="227" bestFit="1" customWidth="1"/>
    <col min="11" max="11" width="7.08984375" style="227" bestFit="1" customWidth="1"/>
    <col min="12" max="12" width="14.08984375" style="227" bestFit="1" customWidth="1"/>
    <col min="13" max="13" width="11.08984375" style="227" bestFit="1" customWidth="1"/>
    <col min="14" max="14" width="6.453125" style="227" bestFit="1" customWidth="1"/>
    <col min="15" max="16384" width="9" style="1"/>
  </cols>
  <sheetData>
    <row r="1" spans="1:14" s="60" customFormat="1" ht="15.75" customHeight="1" x14ac:dyDescent="0.35">
      <c r="A1" s="6742" t="s">
        <v>1442</v>
      </c>
      <c r="B1" s="6742"/>
      <c r="C1" s="6742"/>
      <c r="D1" s="6742"/>
      <c r="E1" s="6742"/>
      <c r="F1" s="6742"/>
      <c r="G1" s="6742"/>
      <c r="H1" s="6742"/>
      <c r="I1" s="6742"/>
      <c r="J1" s="6742"/>
      <c r="K1" s="6742"/>
      <c r="L1" s="6742"/>
      <c r="M1" s="6742"/>
      <c r="N1" s="6742"/>
    </row>
    <row r="2" spans="1:14" s="60" customFormat="1" ht="15.75" customHeight="1" thickBot="1" x14ac:dyDescent="0.4">
      <c r="A2" s="6729" t="s">
        <v>1441</v>
      </c>
      <c r="B2" s="6729"/>
      <c r="C2" s="6729"/>
      <c r="D2" s="6729"/>
      <c r="E2" s="6729"/>
      <c r="F2" s="6729"/>
      <c r="G2" s="6729"/>
      <c r="H2" s="6729"/>
      <c r="I2" s="6729"/>
      <c r="J2" s="6729"/>
      <c r="K2" s="6729"/>
      <c r="L2" s="6729"/>
      <c r="M2" s="6729"/>
      <c r="N2" s="6729"/>
    </row>
    <row r="3" spans="1:14" s="60" customFormat="1" ht="15.5" x14ac:dyDescent="0.35">
      <c r="A3" s="6737" t="s">
        <v>158</v>
      </c>
      <c r="B3" s="6738"/>
      <c r="C3" s="6758" t="s">
        <v>743</v>
      </c>
      <c r="D3" s="6759"/>
      <c r="E3" s="6759"/>
      <c r="F3" s="6759"/>
      <c r="G3" s="6759"/>
      <c r="H3" s="6759"/>
      <c r="I3" s="6759"/>
      <c r="J3" s="6759"/>
      <c r="K3" s="6759"/>
      <c r="L3" s="6759"/>
      <c r="M3" s="6759"/>
      <c r="N3" s="6760"/>
    </row>
    <row r="4" spans="1:14" s="60" customFormat="1" ht="16" thickBot="1" x14ac:dyDescent="0.4">
      <c r="A4" s="6739"/>
      <c r="B4" s="6740"/>
      <c r="C4" s="6761" t="s">
        <v>742</v>
      </c>
      <c r="D4" s="6762"/>
      <c r="E4" s="6762"/>
      <c r="F4" s="6762"/>
      <c r="G4" s="6762"/>
      <c r="H4" s="6762"/>
      <c r="I4" s="6762"/>
      <c r="J4" s="6762"/>
      <c r="K4" s="6762"/>
      <c r="L4" s="6762"/>
      <c r="M4" s="6762"/>
      <c r="N4" s="6763"/>
    </row>
    <row r="5" spans="1:14" s="60" customFormat="1" ht="46.5" x14ac:dyDescent="0.35">
      <c r="A5" s="6739"/>
      <c r="B5" s="6740"/>
      <c r="C5" s="1547" t="s">
        <v>55</v>
      </c>
      <c r="D5" s="1546" t="s">
        <v>1440</v>
      </c>
      <c r="E5" s="1546" t="s">
        <v>740</v>
      </c>
      <c r="F5" s="1546" t="s">
        <v>739</v>
      </c>
      <c r="G5" s="1546" t="s">
        <v>738</v>
      </c>
      <c r="H5" s="1546" t="s">
        <v>737</v>
      </c>
      <c r="I5" s="1546" t="s">
        <v>747</v>
      </c>
      <c r="J5" s="1546" t="s">
        <v>735</v>
      </c>
      <c r="K5" s="1546" t="s">
        <v>734</v>
      </c>
      <c r="L5" s="1546" t="s">
        <v>733</v>
      </c>
      <c r="M5" s="1546" t="s">
        <v>732</v>
      </c>
      <c r="N5" s="1546" t="s">
        <v>378</v>
      </c>
    </row>
    <row r="6" spans="1:14" s="60" customFormat="1" ht="47" thickBot="1" x14ac:dyDescent="0.4">
      <c r="A6" s="6764"/>
      <c r="B6" s="6765"/>
      <c r="C6" s="1545" t="s">
        <v>49</v>
      </c>
      <c r="D6" s="1544" t="s">
        <v>731</v>
      </c>
      <c r="E6" s="1544" t="s">
        <v>730</v>
      </c>
      <c r="F6" s="1544" t="s">
        <v>729</v>
      </c>
      <c r="G6" s="1544" t="s">
        <v>728</v>
      </c>
      <c r="H6" s="1544" t="s">
        <v>727</v>
      </c>
      <c r="I6" s="1544" t="s">
        <v>726</v>
      </c>
      <c r="J6" s="1544" t="s">
        <v>725</v>
      </c>
      <c r="K6" s="1544" t="s">
        <v>724</v>
      </c>
      <c r="L6" s="1544" t="s">
        <v>723</v>
      </c>
      <c r="M6" s="1544" t="s">
        <v>722</v>
      </c>
      <c r="N6" s="1544" t="s">
        <v>124</v>
      </c>
    </row>
    <row r="7" spans="1:14" s="7" customFormat="1" ht="12" customHeight="1" x14ac:dyDescent="0.35">
      <c r="A7" s="55" t="s">
        <v>48</v>
      </c>
      <c r="B7" s="3010" t="s">
        <v>47</v>
      </c>
      <c r="C7" s="2901">
        <v>7313.0000000000027</v>
      </c>
      <c r="D7" s="3228">
        <v>0.49241168394648055</v>
      </c>
      <c r="E7" s="3228">
        <v>0.17829865710222412</v>
      </c>
      <c r="F7" s="3228">
        <v>0.10467098681809105</v>
      </c>
      <c r="G7" s="3228">
        <v>3.0006481762455742E-2</v>
      </c>
      <c r="H7" s="3228">
        <v>1.4559430731187905E-2</v>
      </c>
      <c r="I7" s="3228">
        <v>2.3731458975893624E-4</v>
      </c>
      <c r="J7" s="3228">
        <v>2.609499401072312E-3</v>
      </c>
      <c r="K7" s="3228">
        <v>1.1247545213480729E-3</v>
      </c>
      <c r="L7" s="3228">
        <v>1.3199784933343652E-3</v>
      </c>
      <c r="M7" s="3228">
        <v>0.11721363414811778</v>
      </c>
      <c r="N7" s="2749">
        <v>5.7547578485930666E-2</v>
      </c>
    </row>
    <row r="8" spans="1:14" s="7" customFormat="1" ht="12" customHeight="1" thickBot="1" x14ac:dyDescent="0.4">
      <c r="A8" s="59" t="s">
        <v>46</v>
      </c>
      <c r="B8" s="51" t="s">
        <v>45</v>
      </c>
      <c r="C8" s="3192">
        <v>14389.000000000033</v>
      </c>
      <c r="D8" s="3181">
        <v>0.41255006854104592</v>
      </c>
      <c r="E8" s="3181">
        <v>0.16186813101934119</v>
      </c>
      <c r="F8" s="3181">
        <v>0.15393191510424922</v>
      </c>
      <c r="G8" s="3181">
        <v>3.5213420271995748E-2</v>
      </c>
      <c r="H8" s="3181">
        <v>1.9746326909891431E-2</v>
      </c>
      <c r="I8" s="3181">
        <v>2.189380906676034E-3</v>
      </c>
      <c r="J8" s="3181">
        <v>1.2902428103988559E-3</v>
      </c>
      <c r="K8" s="3181">
        <v>3.9343921361002336E-3</v>
      </c>
      <c r="L8" s="3181">
        <v>5.4224730286145894E-4</v>
      </c>
      <c r="M8" s="3181">
        <v>0.14980477222876437</v>
      </c>
      <c r="N8" s="3180">
        <v>5.8929102768715866E-2</v>
      </c>
    </row>
    <row r="9" spans="1:14" s="7" customFormat="1" ht="12" customHeight="1" x14ac:dyDescent="0.35">
      <c r="A9" s="44" t="s">
        <v>44</v>
      </c>
      <c r="B9" s="221" t="s">
        <v>43</v>
      </c>
      <c r="C9" s="726">
        <v>6058.9999999999736</v>
      </c>
      <c r="D9" s="3372">
        <v>4.890304282462634E-2</v>
      </c>
      <c r="E9" s="3372">
        <v>0.40876405280365702</v>
      </c>
      <c r="F9" s="3372">
        <v>2.3958663283763664E-3</v>
      </c>
      <c r="G9" s="3372">
        <v>5.4135642960217341E-2</v>
      </c>
      <c r="H9" s="3372">
        <v>9.9138674182862301E-3</v>
      </c>
      <c r="I9" s="3372">
        <v>4.7575191180411185E-3</v>
      </c>
      <c r="J9" s="3372">
        <v>0</v>
      </c>
      <c r="K9" s="3372">
        <v>6.9643945999904042E-3</v>
      </c>
      <c r="L9" s="3372">
        <v>1.0373964099726373E-3</v>
      </c>
      <c r="M9" s="3372">
        <v>0.44870401936296112</v>
      </c>
      <c r="N9" s="3133">
        <v>1.4424198173883587E-2</v>
      </c>
    </row>
    <row r="10" spans="1:14" s="7" customFormat="1" ht="12" customHeight="1" x14ac:dyDescent="0.35">
      <c r="A10" s="36" t="s">
        <v>42</v>
      </c>
      <c r="B10" s="3712" t="s">
        <v>41</v>
      </c>
      <c r="C10" s="3193">
        <v>1953.0000000000025</v>
      </c>
      <c r="D10" s="3372">
        <v>0.24721711096695245</v>
      </c>
      <c r="E10" s="3372">
        <v>0.49245022896877033</v>
      </c>
      <c r="F10" s="3372">
        <v>2.6436669644164194E-2</v>
      </c>
      <c r="G10" s="3372">
        <v>5.5773968192676743E-2</v>
      </c>
      <c r="H10" s="3372">
        <v>1.8091893313526852E-2</v>
      </c>
      <c r="I10" s="3372">
        <v>1.6687391327723806E-3</v>
      </c>
      <c r="J10" s="3372">
        <v>6.4646942346998203E-3</v>
      </c>
      <c r="K10" s="3372">
        <v>4.8031058572397248E-4</v>
      </c>
      <c r="L10" s="3372">
        <v>3.1240816943792242E-3</v>
      </c>
      <c r="M10" s="3372">
        <v>0.11061233021388045</v>
      </c>
      <c r="N10" s="3133">
        <v>3.7679973052454276E-2</v>
      </c>
    </row>
    <row r="11" spans="1:14" s="7" customFormat="1" ht="12" customHeight="1" thickBot="1" x14ac:dyDescent="0.4">
      <c r="A11" s="34"/>
      <c r="B11" s="3198" t="s">
        <v>40</v>
      </c>
      <c r="C11" s="3755">
        <v>14761.000000000042</v>
      </c>
      <c r="D11" s="3372">
        <v>0.58849804936283379</v>
      </c>
      <c r="E11" s="3372">
        <v>5.2127812950296601E-2</v>
      </c>
      <c r="F11" s="3372">
        <v>0.19217454932676387</v>
      </c>
      <c r="G11" s="3372">
        <v>2.5065968064630472E-2</v>
      </c>
      <c r="H11" s="3372">
        <v>2.1627694872064195E-2</v>
      </c>
      <c r="I11" s="3372">
        <v>3.6450866297775759E-4</v>
      </c>
      <c r="J11" s="3372">
        <v>1.7660449024967347E-3</v>
      </c>
      <c r="K11" s="3372">
        <v>1.9378404911536322E-3</v>
      </c>
      <c r="L11" s="3372">
        <v>7.6154819989909892E-4</v>
      </c>
      <c r="M11" s="3372">
        <v>4.103776829546027E-2</v>
      </c>
      <c r="N11" s="3133">
        <v>7.4638214871462022E-2</v>
      </c>
    </row>
    <row r="12" spans="1:14" s="7" customFormat="1" ht="12" customHeight="1" x14ac:dyDescent="0.35">
      <c r="A12" s="55" t="s">
        <v>39</v>
      </c>
      <c r="B12" s="3010" t="s">
        <v>38</v>
      </c>
      <c r="C12" s="2901">
        <v>6928.0000000000027</v>
      </c>
      <c r="D12" s="3228">
        <v>0.53628688774394606</v>
      </c>
      <c r="E12" s="3228">
        <v>9.8773511486733731E-2</v>
      </c>
      <c r="F12" s="3228">
        <v>0.22586461782791431</v>
      </c>
      <c r="G12" s="3228">
        <v>3.5881112825334835E-2</v>
      </c>
      <c r="H12" s="3228">
        <v>4.0666358971869349E-3</v>
      </c>
      <c r="I12" s="3228">
        <v>3.3460777418955632E-4</v>
      </c>
      <c r="J12" s="3228">
        <v>7.1559557844787366E-4</v>
      </c>
      <c r="K12" s="3228">
        <v>1.1631581926312244E-3</v>
      </c>
      <c r="L12" s="3228">
        <v>3.8870013122630348E-5</v>
      </c>
      <c r="M12" s="3228">
        <v>5.0620810497459118E-2</v>
      </c>
      <c r="N12" s="2749">
        <v>4.6254192163043842E-2</v>
      </c>
    </row>
    <row r="13" spans="1:14" s="7" customFormat="1" ht="12" customHeight="1" x14ac:dyDescent="0.35">
      <c r="A13" s="36" t="s">
        <v>37</v>
      </c>
      <c r="B13" s="3194" t="s">
        <v>36</v>
      </c>
      <c r="C13" s="3193">
        <v>11796.999999999978</v>
      </c>
      <c r="D13" s="3372">
        <v>0.34579148961557016</v>
      </c>
      <c r="E13" s="3372">
        <v>0.23474117429605521</v>
      </c>
      <c r="F13" s="3372">
        <v>9.002200521183909E-2</v>
      </c>
      <c r="G13" s="3372">
        <v>3.6777030688281524E-2</v>
      </c>
      <c r="H13" s="3372">
        <v>2.3036845338981524E-2</v>
      </c>
      <c r="I13" s="3372">
        <v>2.4988439526494599E-3</v>
      </c>
      <c r="J13" s="3372">
        <v>2.1833645650067355E-3</v>
      </c>
      <c r="K13" s="3372">
        <v>4.2142095409078871E-3</v>
      </c>
      <c r="L13" s="3372">
        <v>1.1999299024319315E-3</v>
      </c>
      <c r="M13" s="3372">
        <v>0.2067471249253649</v>
      </c>
      <c r="N13" s="3133">
        <v>5.2787981962942571E-2</v>
      </c>
    </row>
    <row r="14" spans="1:14" s="7" customFormat="1" ht="12" customHeight="1" x14ac:dyDescent="0.35">
      <c r="A14" s="34"/>
      <c r="B14" s="3194" t="s">
        <v>35</v>
      </c>
      <c r="C14" s="3193">
        <v>101.00000000000001</v>
      </c>
      <c r="D14" s="3372">
        <v>0.62532051798758703</v>
      </c>
      <c r="E14" s="3372">
        <v>8.9689144521055877E-2</v>
      </c>
      <c r="F14" s="3372">
        <v>5.621501136131548E-2</v>
      </c>
      <c r="G14" s="3372">
        <v>9.2204787376082113E-3</v>
      </c>
      <c r="H14" s="3372">
        <v>0</v>
      </c>
      <c r="I14" s="3372">
        <v>0</v>
      </c>
      <c r="J14" s="3372">
        <v>0</v>
      </c>
      <c r="K14" s="3372">
        <v>0</v>
      </c>
      <c r="L14" s="3372">
        <v>0</v>
      </c>
      <c r="M14" s="3372">
        <v>0.21461273340683296</v>
      </c>
      <c r="N14" s="3133">
        <v>4.9421139855999434E-3</v>
      </c>
    </row>
    <row r="15" spans="1:14" s="7" customFormat="1" ht="12" customHeight="1" x14ac:dyDescent="0.35">
      <c r="A15" s="34"/>
      <c r="B15" s="3194" t="s">
        <v>34</v>
      </c>
      <c r="C15" s="3193">
        <v>435.00000000000034</v>
      </c>
      <c r="D15" s="3372">
        <v>0.3592730798032332</v>
      </c>
      <c r="E15" s="3372">
        <v>0.22448942134504182</v>
      </c>
      <c r="F15" s="3372">
        <v>0.13316083350648808</v>
      </c>
      <c r="G15" s="3372">
        <v>1.3096157172708392E-2</v>
      </c>
      <c r="H15" s="3372">
        <v>3.4335219918877158E-3</v>
      </c>
      <c r="I15" s="3372">
        <v>0</v>
      </c>
      <c r="J15" s="3372">
        <v>4.9284100480375907E-3</v>
      </c>
      <c r="K15" s="3372">
        <v>5.6648045635693976E-3</v>
      </c>
      <c r="L15" s="3372">
        <v>3.9614793280974246E-3</v>
      </c>
      <c r="M15" s="3372">
        <v>0.17630778755848836</v>
      </c>
      <c r="N15" s="3133">
        <v>7.5684504682449985E-2</v>
      </c>
    </row>
    <row r="16" spans="1:14" s="7" customFormat="1" ht="12" customHeight="1" x14ac:dyDescent="0.35">
      <c r="A16" s="34"/>
      <c r="B16" s="3194" t="s">
        <v>33</v>
      </c>
      <c r="C16" s="3193">
        <v>163.00000000000009</v>
      </c>
      <c r="D16" s="3372">
        <v>0.57664042571267826</v>
      </c>
      <c r="E16" s="3372">
        <v>0.13198880717677877</v>
      </c>
      <c r="F16" s="3372">
        <v>2.3753379390695769E-2</v>
      </c>
      <c r="G16" s="3372">
        <v>5.7104293535254784E-3</v>
      </c>
      <c r="H16" s="3372">
        <v>1.270692997486963E-2</v>
      </c>
      <c r="I16" s="3372">
        <v>0</v>
      </c>
      <c r="J16" s="3372">
        <v>0</v>
      </c>
      <c r="K16" s="3372">
        <v>0</v>
      </c>
      <c r="L16" s="3372">
        <v>0</v>
      </c>
      <c r="M16" s="3372">
        <v>0.14456815154061087</v>
      </c>
      <c r="N16" s="3133">
        <v>0.1046318768508387</v>
      </c>
    </row>
    <row r="17" spans="1:14" s="7" customFormat="1" ht="12" customHeight="1" x14ac:dyDescent="0.35">
      <c r="A17" s="34"/>
      <c r="B17" s="3194" t="s">
        <v>32</v>
      </c>
      <c r="C17" s="3193">
        <v>174.99999999999997</v>
      </c>
      <c r="D17" s="3372">
        <v>0.58961508821060082</v>
      </c>
      <c r="E17" s="3372">
        <v>0.1272376894340701</v>
      </c>
      <c r="F17" s="3372">
        <v>5.4340587613984546E-2</v>
      </c>
      <c r="G17" s="3372">
        <v>2.8110449829914636E-2</v>
      </c>
      <c r="H17" s="3372">
        <v>3.1975359025249853E-2</v>
      </c>
      <c r="I17" s="3372">
        <v>0</v>
      </c>
      <c r="J17" s="3372">
        <v>5.2661836790708245E-3</v>
      </c>
      <c r="K17" s="3372">
        <v>0</v>
      </c>
      <c r="L17" s="3372">
        <v>0</v>
      </c>
      <c r="M17" s="3372">
        <v>6.8047246867677644E-2</v>
      </c>
      <c r="N17" s="3133">
        <v>9.5407395339431378E-2</v>
      </c>
    </row>
    <row r="18" spans="1:14" s="7" customFormat="1" ht="12" customHeight="1" x14ac:dyDescent="0.35">
      <c r="A18" s="34"/>
      <c r="B18" s="3194" t="s">
        <v>4</v>
      </c>
      <c r="C18" s="3193">
        <v>284.00000000000023</v>
      </c>
      <c r="D18" s="3372">
        <v>0.44098171297496458</v>
      </c>
      <c r="E18" s="3372">
        <v>0.11367103219944123</v>
      </c>
      <c r="F18" s="3372">
        <v>0.20455433511121199</v>
      </c>
      <c r="G18" s="3372">
        <v>3.4264484858834855E-2</v>
      </c>
      <c r="H18" s="3372">
        <v>2.2006259593123068E-2</v>
      </c>
      <c r="I18" s="3372">
        <v>0</v>
      </c>
      <c r="J18" s="3372">
        <v>6.5839425790199134E-3</v>
      </c>
      <c r="K18" s="3372">
        <v>0</v>
      </c>
      <c r="L18" s="3372">
        <v>5.423748320254683E-3</v>
      </c>
      <c r="M18" s="3372">
        <v>9.9606352047390392E-2</v>
      </c>
      <c r="N18" s="3133">
        <v>7.2908132315757809E-2</v>
      </c>
    </row>
    <row r="19" spans="1:14" s="7" customFormat="1" ht="12" customHeight="1" thickBot="1" x14ac:dyDescent="0.4">
      <c r="A19" s="57"/>
      <c r="B19" s="51" t="s">
        <v>25</v>
      </c>
      <c r="C19" s="3192">
        <v>2889.9999999999941</v>
      </c>
      <c r="D19" s="3181">
        <v>0.58523287256650791</v>
      </c>
      <c r="E19" s="3181">
        <v>5.8530012780998335E-2</v>
      </c>
      <c r="F19" s="3181">
        <v>0.1346463355676116</v>
      </c>
      <c r="G19" s="3181">
        <v>2.4751378941887073E-2</v>
      </c>
      <c r="H19" s="3181">
        <v>3.3283350656134407E-2</v>
      </c>
      <c r="I19" s="3181">
        <v>3.6318213221735304E-4</v>
      </c>
      <c r="J19" s="3181">
        <v>1.3430242664175739E-3</v>
      </c>
      <c r="K19" s="3181">
        <v>2.2094608515810482E-3</v>
      </c>
      <c r="L19" s="3181">
        <v>1.5822594035463208E-3</v>
      </c>
      <c r="M19" s="3181">
        <v>6.33216310718204E-2</v>
      </c>
      <c r="N19" s="3181">
        <v>6.33216310718204E-2</v>
      </c>
    </row>
    <row r="20" spans="1:14" s="7" customFormat="1" ht="12" customHeight="1" x14ac:dyDescent="0.35">
      <c r="A20" s="44" t="s">
        <v>31</v>
      </c>
      <c r="B20" s="221" t="s">
        <v>30</v>
      </c>
      <c r="C20" s="726">
        <v>318</v>
      </c>
      <c r="D20" s="3372">
        <v>0.45028112873311366</v>
      </c>
      <c r="E20" s="3372">
        <v>0.11293328702265752</v>
      </c>
      <c r="F20" s="3372">
        <v>0.42130545535971692</v>
      </c>
      <c r="G20" s="3372">
        <v>3.0573462018748153E-3</v>
      </c>
      <c r="H20" s="3372">
        <v>0</v>
      </c>
      <c r="I20" s="3372">
        <v>0</v>
      </c>
      <c r="J20" s="3372">
        <v>0</v>
      </c>
      <c r="K20" s="3372">
        <v>0</v>
      </c>
      <c r="L20" s="3372">
        <v>0</v>
      </c>
      <c r="M20" s="3372">
        <v>6.3080902788878457E-3</v>
      </c>
      <c r="N20" s="3133">
        <v>6.1146924037496306E-3</v>
      </c>
    </row>
    <row r="21" spans="1:14" s="7" customFormat="1" ht="12" customHeight="1" x14ac:dyDescent="0.35">
      <c r="A21" s="36" t="s">
        <v>29</v>
      </c>
      <c r="B21" s="3712" t="s">
        <v>28</v>
      </c>
      <c r="C21" s="3193">
        <v>1265.9999999999993</v>
      </c>
      <c r="D21" s="3372">
        <v>0.46577583787582966</v>
      </c>
      <c r="E21" s="3372">
        <v>0.10156181829349992</v>
      </c>
      <c r="F21" s="3372">
        <v>0.30254364840724557</v>
      </c>
      <c r="G21" s="3372">
        <v>1.1016834036143165E-2</v>
      </c>
      <c r="H21" s="3372">
        <v>5.6249494014380241E-3</v>
      </c>
      <c r="I21" s="3372">
        <v>0</v>
      </c>
      <c r="J21" s="3372">
        <v>1.4252301459504505E-3</v>
      </c>
      <c r="K21" s="3372">
        <v>5.2733322066565603E-3</v>
      </c>
      <c r="L21" s="3372">
        <v>0</v>
      </c>
      <c r="M21" s="3372">
        <v>3.084385934411121E-2</v>
      </c>
      <c r="N21" s="3133">
        <v>7.5934490289123774E-2</v>
      </c>
    </row>
    <row r="22" spans="1:14" s="7" customFormat="1" ht="12" customHeight="1" x14ac:dyDescent="0.35">
      <c r="A22" s="26"/>
      <c r="B22" s="3712" t="s">
        <v>27</v>
      </c>
      <c r="C22" s="3193">
        <v>3044.9999999999955</v>
      </c>
      <c r="D22" s="3372">
        <v>0.66582641107654128</v>
      </c>
      <c r="E22" s="3372">
        <v>8.6269691035708723E-2</v>
      </c>
      <c r="F22" s="3372">
        <v>0.16158305796673564</v>
      </c>
      <c r="G22" s="3372">
        <v>1.7671430931033297E-2</v>
      </c>
      <c r="H22" s="3372">
        <v>4.9242056342415556E-4</v>
      </c>
      <c r="I22" s="3372">
        <v>4.5450079655373426E-4</v>
      </c>
      <c r="J22" s="3372">
        <v>1.6915740633791448E-4</v>
      </c>
      <c r="K22" s="3372">
        <v>1.9410588259371632E-4</v>
      </c>
      <c r="L22" s="3372">
        <v>8.233534955231475E-5</v>
      </c>
      <c r="M22" s="3372">
        <v>4.0696399309759289E-2</v>
      </c>
      <c r="N22" s="3133">
        <v>2.6560489681762806E-2</v>
      </c>
    </row>
    <row r="23" spans="1:14" s="7" customFormat="1" ht="12" customHeight="1" x14ac:dyDescent="0.35">
      <c r="A23" s="34"/>
      <c r="B23" s="3712" t="s">
        <v>26</v>
      </c>
      <c r="C23" s="3193">
        <v>904.00000000000057</v>
      </c>
      <c r="D23" s="3372">
        <v>0.38773521374557018</v>
      </c>
      <c r="E23" s="3372">
        <v>0.16388634996290155</v>
      </c>
      <c r="F23" s="3372">
        <v>0.1531550778996843</v>
      </c>
      <c r="G23" s="3372">
        <v>0.12110726468818463</v>
      </c>
      <c r="H23" s="3372">
        <v>6.3279604119326994E-3</v>
      </c>
      <c r="I23" s="3372">
        <v>0</v>
      </c>
      <c r="J23" s="3372">
        <v>0</v>
      </c>
      <c r="K23" s="3372">
        <v>8.4090907942627538E-4</v>
      </c>
      <c r="L23" s="3372">
        <v>0</v>
      </c>
      <c r="M23" s="3372">
        <v>0.12338307097249893</v>
      </c>
      <c r="N23" s="3133">
        <v>4.3564153239799966E-2</v>
      </c>
    </row>
    <row r="24" spans="1:14" s="7" customFormat="1" ht="12" customHeight="1" x14ac:dyDescent="0.35">
      <c r="A24" s="34"/>
      <c r="B24" s="3712" t="s">
        <v>4</v>
      </c>
      <c r="C24" s="3193">
        <v>135.99999999999997</v>
      </c>
      <c r="D24" s="3372">
        <v>0.29311739745726223</v>
      </c>
      <c r="E24" s="3372">
        <v>0.12089594201360336</v>
      </c>
      <c r="F24" s="3372">
        <v>0.39001568272054177</v>
      </c>
      <c r="G24" s="3372">
        <v>4.2089473906019005E-2</v>
      </c>
      <c r="H24" s="3372">
        <v>0</v>
      </c>
      <c r="I24" s="3372">
        <v>0</v>
      </c>
      <c r="J24" s="3372">
        <v>0</v>
      </c>
      <c r="K24" s="3372">
        <v>0</v>
      </c>
      <c r="L24" s="3372">
        <v>0</v>
      </c>
      <c r="M24" s="3372">
        <v>8.8934406188902249E-2</v>
      </c>
      <c r="N24" s="3133">
        <v>6.4947097713671478E-2</v>
      </c>
    </row>
    <row r="25" spans="1:14" s="7" customFormat="1" ht="12" customHeight="1" thickBot="1" x14ac:dyDescent="0.4">
      <c r="A25" s="34"/>
      <c r="B25" s="3198" t="s">
        <v>25</v>
      </c>
      <c r="C25" s="3755">
        <v>1259.0000000000002</v>
      </c>
      <c r="D25" s="3372">
        <v>0.40263957660024019</v>
      </c>
      <c r="E25" s="3372">
        <v>8.324881660133697E-2</v>
      </c>
      <c r="F25" s="3372">
        <v>0.29625060389769248</v>
      </c>
      <c r="G25" s="3372">
        <v>6.40571886901245E-2</v>
      </c>
      <c r="H25" s="3372">
        <v>1.2124098802827981E-2</v>
      </c>
      <c r="I25" s="3372">
        <v>6.7147328706325578E-4</v>
      </c>
      <c r="J25" s="3372">
        <v>2.1712159523623016E-3</v>
      </c>
      <c r="K25" s="3372">
        <v>3.5702888929546009E-4</v>
      </c>
      <c r="L25" s="3372">
        <v>0</v>
      </c>
      <c r="M25" s="3372">
        <v>5.9015220365072195E-2</v>
      </c>
      <c r="N25" s="3133">
        <v>7.9464776913984986E-2</v>
      </c>
    </row>
    <row r="26" spans="1:14" s="7" customFormat="1" ht="12" customHeight="1" x14ac:dyDescent="0.35">
      <c r="A26" s="55" t="s">
        <v>24</v>
      </c>
      <c r="B26" s="3010" t="s">
        <v>23</v>
      </c>
      <c r="C26" s="2901">
        <v>2529.9999999999973</v>
      </c>
      <c r="D26" s="3228">
        <v>0.59771225921342153</v>
      </c>
      <c r="E26" s="3228">
        <v>0.10726219575703136</v>
      </c>
      <c r="F26" s="3228">
        <v>0.18018525816654926</v>
      </c>
      <c r="G26" s="3228">
        <v>4.3769741346953384E-2</v>
      </c>
      <c r="H26" s="3228">
        <v>3.0349809973429228E-2</v>
      </c>
      <c r="I26" s="3228">
        <v>2.814756358412444E-4</v>
      </c>
      <c r="J26" s="3228">
        <v>2.1890093373875576E-3</v>
      </c>
      <c r="K26" s="3228">
        <v>2.1544847420683199E-3</v>
      </c>
      <c r="L26" s="3228">
        <v>0</v>
      </c>
      <c r="M26" s="3228">
        <v>6.2516899745026586E-3</v>
      </c>
      <c r="N26" s="2749">
        <v>2.9844075852814976E-2</v>
      </c>
    </row>
    <row r="27" spans="1:14" s="7" customFormat="1" ht="12" customHeight="1" x14ac:dyDescent="0.35">
      <c r="A27" s="36" t="s">
        <v>22</v>
      </c>
      <c r="B27" s="3194" t="s">
        <v>21</v>
      </c>
      <c r="C27" s="3193">
        <v>3960.9999999999973</v>
      </c>
      <c r="D27" s="3372">
        <v>0.57458413102420181</v>
      </c>
      <c r="E27" s="3372">
        <v>0.22212984591860771</v>
      </c>
      <c r="F27" s="3372">
        <v>6.0816263605037758E-2</v>
      </c>
      <c r="G27" s="3372">
        <v>4.0785457536129152E-2</v>
      </c>
      <c r="H27" s="3372">
        <v>5.7639522507038257E-2</v>
      </c>
      <c r="I27" s="3372">
        <v>1.0823935446200789E-3</v>
      </c>
      <c r="J27" s="3372">
        <v>2.2111045211801153E-3</v>
      </c>
      <c r="K27" s="3372">
        <v>2.4021383763182381E-3</v>
      </c>
      <c r="L27" s="3372">
        <v>1.6419699283382857E-3</v>
      </c>
      <c r="M27" s="3372">
        <v>1.8828265315973827E-2</v>
      </c>
      <c r="N27" s="3133">
        <v>1.7878907722557996E-2</v>
      </c>
    </row>
    <row r="28" spans="1:14" s="7" customFormat="1" ht="12" customHeight="1" x14ac:dyDescent="0.35">
      <c r="A28" s="34"/>
      <c r="B28" s="3194" t="s">
        <v>20</v>
      </c>
      <c r="C28" s="3193">
        <v>5765.0000000000009</v>
      </c>
      <c r="D28" s="3372">
        <v>0.12103494223790108</v>
      </c>
      <c r="E28" s="3372">
        <v>0.3732558589994644</v>
      </c>
      <c r="F28" s="3372">
        <v>1.3400193323021163E-2</v>
      </c>
      <c r="G28" s="3372">
        <v>2.9131301477588262E-2</v>
      </c>
      <c r="H28" s="3372">
        <v>7.9959574403689823E-3</v>
      </c>
      <c r="I28" s="3372">
        <v>4.4871112824324058E-3</v>
      </c>
      <c r="J28" s="3372">
        <v>5.7927443594256626E-5</v>
      </c>
      <c r="K28" s="3372">
        <v>6.6827603542515398E-3</v>
      </c>
      <c r="L28" s="3372">
        <v>1.2124372659335059E-3</v>
      </c>
      <c r="M28" s="3372">
        <v>0.42922440497879211</v>
      </c>
      <c r="N28" s="3133">
        <v>1.3517105196661126E-2</v>
      </c>
    </row>
    <row r="29" spans="1:14" s="7" customFormat="1" ht="12" customHeight="1" x14ac:dyDescent="0.35">
      <c r="A29" s="34"/>
      <c r="B29" s="3194" t="s">
        <v>19</v>
      </c>
      <c r="C29" s="3193">
        <v>5975.9999999999891</v>
      </c>
      <c r="D29" s="3372">
        <v>0.5603269925391432</v>
      </c>
      <c r="E29" s="3372">
        <v>5.0175368461465843E-2</v>
      </c>
      <c r="F29" s="3372">
        <v>0.33181354450480988</v>
      </c>
      <c r="G29" s="3372">
        <v>1.6805984294771249E-2</v>
      </c>
      <c r="H29" s="3372">
        <v>4.7655660479191111E-3</v>
      </c>
      <c r="I29" s="3372">
        <v>0</v>
      </c>
      <c r="J29" s="3372">
        <v>2.5803173230350617E-4</v>
      </c>
      <c r="K29" s="3372">
        <v>9.5471390930203389E-4</v>
      </c>
      <c r="L29" s="3372">
        <v>1.5071840229979104E-4</v>
      </c>
      <c r="M29" s="3372">
        <v>8.3227948319786503E-5</v>
      </c>
      <c r="N29" s="3133">
        <v>3.4665852159670212E-2</v>
      </c>
    </row>
    <row r="30" spans="1:14" s="7" customFormat="1" ht="12" customHeight="1" x14ac:dyDescent="0.35">
      <c r="A30" s="34"/>
      <c r="B30" s="3194" t="s">
        <v>18</v>
      </c>
      <c r="C30" s="3193">
        <v>240.00000000000011</v>
      </c>
      <c r="D30" s="3372">
        <v>0.34862591199179099</v>
      </c>
      <c r="E30" s="3372">
        <v>9.9410798858619559E-2</v>
      </c>
      <c r="F30" s="3372">
        <v>3.4800984578589621E-2</v>
      </c>
      <c r="G30" s="3372">
        <v>3.2865726938678258E-2</v>
      </c>
      <c r="H30" s="3372">
        <v>6.4118145288272329E-3</v>
      </c>
      <c r="I30" s="3372">
        <v>8.4280936296290462E-3</v>
      </c>
      <c r="J30" s="3372">
        <v>1.3786798975461523E-2</v>
      </c>
      <c r="K30" s="3372">
        <v>0</v>
      </c>
      <c r="L30" s="3372">
        <v>6.2772644615212495E-3</v>
      </c>
      <c r="M30" s="3372">
        <v>0.18182270880659807</v>
      </c>
      <c r="N30" s="3133">
        <v>0.26756989723028385</v>
      </c>
    </row>
    <row r="31" spans="1:14" s="7" customFormat="1" ht="12" customHeight="1" x14ac:dyDescent="0.35">
      <c r="A31" s="34"/>
      <c r="B31" s="3194" t="s">
        <v>17</v>
      </c>
      <c r="C31" s="3193">
        <v>2200.0000000000005</v>
      </c>
      <c r="D31" s="3372">
        <v>0.43065173521412592</v>
      </c>
      <c r="E31" s="3372">
        <v>3.6023013056746406E-2</v>
      </c>
      <c r="F31" s="3372">
        <v>2.663321904109231E-2</v>
      </c>
      <c r="G31" s="3372">
        <v>7.6369291179884599E-3</v>
      </c>
      <c r="H31" s="3372">
        <v>1.3924777583377665E-3</v>
      </c>
      <c r="I31" s="3372">
        <v>7.1211200151310213E-4</v>
      </c>
      <c r="J31" s="3372">
        <v>6.1570819570522274E-3</v>
      </c>
      <c r="K31" s="3372">
        <v>1.8820975900859834E-3</v>
      </c>
      <c r="L31" s="3372">
        <v>2.9565217899725359E-3</v>
      </c>
      <c r="M31" s="3372">
        <v>0.2193173965200037</v>
      </c>
      <c r="N31" s="3133">
        <v>0.26663741595309137</v>
      </c>
    </row>
    <row r="32" spans="1:14" s="7" customFormat="1" ht="12" customHeight="1" x14ac:dyDescent="0.35">
      <c r="A32" s="34"/>
      <c r="B32" s="3194" t="s">
        <v>16</v>
      </c>
      <c r="C32" s="3193">
        <v>320.99999999999994</v>
      </c>
      <c r="D32" s="3372">
        <v>0.39439149393818584</v>
      </c>
      <c r="E32" s="3372">
        <v>0.2687307194003109</v>
      </c>
      <c r="F32" s="3372">
        <v>0.11791557561710714</v>
      </c>
      <c r="G32" s="3372">
        <v>8.1576599594077481E-2</v>
      </c>
      <c r="H32" s="3372">
        <v>0</v>
      </c>
      <c r="I32" s="3372">
        <v>5.8242326064254805E-3</v>
      </c>
      <c r="J32" s="3372">
        <v>0</v>
      </c>
      <c r="K32" s="3372">
        <v>1.2338294699650705E-2</v>
      </c>
      <c r="L32" s="3372">
        <v>0</v>
      </c>
      <c r="M32" s="3372">
        <v>4.3790119321506553E-2</v>
      </c>
      <c r="N32" s="3133">
        <v>7.54329648227368E-2</v>
      </c>
    </row>
    <row r="33" spans="1:14" s="7" customFormat="1" ht="12" customHeight="1" x14ac:dyDescent="0.35">
      <c r="A33" s="34"/>
      <c r="B33" s="3194" t="s">
        <v>15</v>
      </c>
      <c r="C33" s="3193">
        <v>453.00000000000006</v>
      </c>
      <c r="D33" s="3372">
        <v>0.26218852766540635</v>
      </c>
      <c r="E33" s="3372">
        <v>0.15657621758629772</v>
      </c>
      <c r="F33" s="3372">
        <v>5.5240774100106999E-2</v>
      </c>
      <c r="G33" s="3372">
        <v>2.3125428501535206E-2</v>
      </c>
      <c r="H33" s="3372">
        <v>1.2149239778673581E-2</v>
      </c>
      <c r="I33" s="3372">
        <v>0</v>
      </c>
      <c r="J33" s="3372">
        <v>4.8510905572826061E-3</v>
      </c>
      <c r="K33" s="3372">
        <v>3.7006431759719583E-3</v>
      </c>
      <c r="L33" s="3372">
        <v>1.6879710661360631E-3</v>
      </c>
      <c r="M33" s="3372">
        <v>0.21239186747186864</v>
      </c>
      <c r="N33" s="3133">
        <v>0.26808824009672144</v>
      </c>
    </row>
    <row r="34" spans="1:14" s="7" customFormat="1" ht="12" customHeight="1" x14ac:dyDescent="0.35">
      <c r="A34" s="34"/>
      <c r="B34" s="3194" t="s">
        <v>14</v>
      </c>
      <c r="C34" s="3193">
        <v>585.99999999999966</v>
      </c>
      <c r="D34" s="3372">
        <v>0.17514303156661978</v>
      </c>
      <c r="E34" s="3372">
        <v>5.1027264393393397E-2</v>
      </c>
      <c r="F34" s="3372">
        <v>2.8342450401717564E-2</v>
      </c>
      <c r="G34" s="3372">
        <v>0.28874246064484616</v>
      </c>
      <c r="H34" s="3372">
        <v>0</v>
      </c>
      <c r="I34" s="3372">
        <v>0</v>
      </c>
      <c r="J34" s="3372">
        <v>0</v>
      </c>
      <c r="K34" s="3372">
        <v>3.9903891310643863E-3</v>
      </c>
      <c r="L34" s="3372">
        <v>0</v>
      </c>
      <c r="M34" s="3372">
        <v>0.43982516404615579</v>
      </c>
      <c r="N34" s="3133">
        <v>1.2929239816203817E-2</v>
      </c>
    </row>
    <row r="35" spans="1:14" s="7" customFormat="1" ht="12" customHeight="1" x14ac:dyDescent="0.35">
      <c r="A35" s="34"/>
      <c r="B35" s="3194" t="s">
        <v>13</v>
      </c>
      <c r="C35" s="3193">
        <v>41.000000000000007</v>
      </c>
      <c r="D35" s="3372">
        <v>0.6516605621660545</v>
      </c>
      <c r="E35" s="3372">
        <v>9.3022350375403906E-2</v>
      </c>
      <c r="F35" s="3372">
        <v>0.15916838179496079</v>
      </c>
      <c r="G35" s="3372">
        <v>8.705776404862739E-3</v>
      </c>
      <c r="H35" s="3372">
        <v>8.7442929258718258E-2</v>
      </c>
      <c r="I35" s="3372">
        <v>0</v>
      </c>
      <c r="J35" s="3372">
        <v>0</v>
      </c>
      <c r="K35" s="3372">
        <v>0</v>
      </c>
      <c r="L35" s="3372">
        <v>0</v>
      </c>
      <c r="M35" s="3372">
        <v>0</v>
      </c>
      <c r="N35" s="3133">
        <v>0</v>
      </c>
    </row>
    <row r="36" spans="1:14" s="7" customFormat="1" ht="12" customHeight="1" x14ac:dyDescent="0.35">
      <c r="A36" s="34"/>
      <c r="B36" s="3194" t="s">
        <v>12</v>
      </c>
      <c r="C36" s="3193">
        <v>333.99999999999994</v>
      </c>
      <c r="D36" s="3372">
        <v>0.62879129306852488</v>
      </c>
      <c r="E36" s="3372">
        <v>0.20566786999451694</v>
      </c>
      <c r="F36" s="3372">
        <v>2.5502917787317978E-2</v>
      </c>
      <c r="G36" s="3372">
        <v>2.836126968772644E-2</v>
      </c>
      <c r="H36" s="3372">
        <v>2.749515889888603E-3</v>
      </c>
      <c r="I36" s="3372">
        <v>0</v>
      </c>
      <c r="J36" s="3372">
        <v>0</v>
      </c>
      <c r="K36" s="3372">
        <v>1.2565699917220774E-3</v>
      </c>
      <c r="L36" s="3372">
        <v>0</v>
      </c>
      <c r="M36" s="3372">
        <v>7.5272888757894937E-2</v>
      </c>
      <c r="N36" s="3133">
        <v>3.2397674822408178E-2</v>
      </c>
    </row>
    <row r="37" spans="1:14" s="7" customFormat="1" ht="12" customHeight="1" thickBot="1" x14ac:dyDescent="0.4">
      <c r="A37" s="52"/>
      <c r="B37" s="51" t="s">
        <v>4</v>
      </c>
      <c r="C37" s="3192">
        <v>359.00000000000006</v>
      </c>
      <c r="D37" s="3181">
        <v>0.35839338168628293</v>
      </c>
      <c r="E37" s="3181">
        <v>0.12007834181172283</v>
      </c>
      <c r="F37" s="3181">
        <v>8.8488443773964781E-2</v>
      </c>
      <c r="G37" s="3181">
        <v>6.6888880524905478E-2</v>
      </c>
      <c r="H37" s="3181">
        <v>2.9186538741812377E-2</v>
      </c>
      <c r="I37" s="3181">
        <v>0</v>
      </c>
      <c r="J37" s="3181">
        <v>5.877078111994131E-3</v>
      </c>
      <c r="K37" s="3181">
        <v>0</v>
      </c>
      <c r="L37" s="3181">
        <v>0</v>
      </c>
      <c r="M37" s="3181">
        <v>0.21138627762431039</v>
      </c>
      <c r="N37" s="3180">
        <v>0.11970105772500678</v>
      </c>
    </row>
    <row r="38" spans="1:14" s="7" customFormat="1" ht="12" customHeight="1" x14ac:dyDescent="0.35">
      <c r="A38" s="44" t="s">
        <v>11</v>
      </c>
      <c r="B38" s="221" t="s">
        <v>10</v>
      </c>
      <c r="C38" s="726">
        <v>13314.999999999995</v>
      </c>
      <c r="D38" s="3372">
        <v>0.33214216704995131</v>
      </c>
      <c r="E38" s="3372">
        <v>0.26718359084090892</v>
      </c>
      <c r="F38" s="3372">
        <v>3.8675200559751502E-2</v>
      </c>
      <c r="G38" s="3372">
        <v>4.0249747950802821E-2</v>
      </c>
      <c r="H38" s="3372">
        <v>1.579903103231195E-2</v>
      </c>
      <c r="I38" s="3372">
        <v>2.5330155212536574E-3</v>
      </c>
      <c r="J38" s="3372">
        <v>2.0879949414540889E-3</v>
      </c>
      <c r="K38" s="3372">
        <v>4.4641847069342737E-3</v>
      </c>
      <c r="L38" s="3372">
        <v>1.6180757758007167E-3</v>
      </c>
      <c r="M38" s="3372">
        <v>0.22438350776140975</v>
      </c>
      <c r="N38" s="3133">
        <v>7.086348385945386E-2</v>
      </c>
    </row>
    <row r="39" spans="1:14" s="7" customFormat="1" ht="12" customHeight="1" x14ac:dyDescent="0.35">
      <c r="A39" s="36" t="s">
        <v>9</v>
      </c>
      <c r="B39" s="3712" t="s">
        <v>8</v>
      </c>
      <c r="C39" s="3193">
        <v>783.00000000000057</v>
      </c>
      <c r="D39" s="3372">
        <v>0.77725663909575649</v>
      </c>
      <c r="E39" s="3372">
        <v>1.4853902774326419E-2</v>
      </c>
      <c r="F39" s="3372">
        <v>3.4947620811223275E-2</v>
      </c>
      <c r="G39" s="3372">
        <v>2.9717674107339859E-2</v>
      </c>
      <c r="H39" s="3372">
        <v>0.11652489892877217</v>
      </c>
      <c r="I39" s="3372">
        <v>0</v>
      </c>
      <c r="J39" s="3372">
        <v>3.0304245258479835E-3</v>
      </c>
      <c r="K39" s="3372">
        <v>3.2241345135305389E-3</v>
      </c>
      <c r="L39" s="3372">
        <v>2.5899879739540147E-4</v>
      </c>
      <c r="M39" s="3372">
        <v>8.5085020788440574E-3</v>
      </c>
      <c r="N39" s="3133">
        <v>1.1677204366965708E-2</v>
      </c>
    </row>
    <row r="40" spans="1:14" s="7" customFormat="1" ht="12" customHeight="1" x14ac:dyDescent="0.35">
      <c r="A40" s="34"/>
      <c r="B40" s="3712" t="s">
        <v>7</v>
      </c>
      <c r="C40" s="3193">
        <v>380.99999999999989</v>
      </c>
      <c r="D40" s="3372">
        <v>0.25746973747466811</v>
      </c>
      <c r="E40" s="3372">
        <v>9.8228804795995869E-2</v>
      </c>
      <c r="F40" s="3372">
        <v>5.697491014033855E-2</v>
      </c>
      <c r="G40" s="3372">
        <v>4.3064498569136529E-2</v>
      </c>
      <c r="H40" s="3372">
        <v>9.7122671951334338E-3</v>
      </c>
      <c r="I40" s="3372">
        <v>3.9005693764197946E-3</v>
      </c>
      <c r="J40" s="3372">
        <v>3.1424806647415149E-3</v>
      </c>
      <c r="K40" s="3372">
        <v>0</v>
      </c>
      <c r="L40" s="3372">
        <v>3.4041313745128031E-3</v>
      </c>
      <c r="M40" s="3372">
        <v>0.4368273230525983</v>
      </c>
      <c r="N40" s="3133">
        <v>8.727527735645553E-2</v>
      </c>
    </row>
    <row r="41" spans="1:14" s="7" customFormat="1" ht="12" customHeight="1" x14ac:dyDescent="0.35">
      <c r="A41" s="34"/>
      <c r="B41" s="3712" t="s">
        <v>6</v>
      </c>
      <c r="C41" s="3193">
        <v>1799.0000000000023</v>
      </c>
      <c r="D41" s="3372">
        <v>0.71747140970638734</v>
      </c>
      <c r="E41" s="3372">
        <v>1.8115968357683629E-2</v>
      </c>
      <c r="F41" s="3372">
        <v>0.1218693235226784</v>
      </c>
      <c r="G41" s="3372">
        <v>2.986534391785458E-2</v>
      </c>
      <c r="H41" s="3372">
        <v>3.5955506164371882E-2</v>
      </c>
      <c r="I41" s="3372">
        <v>0</v>
      </c>
      <c r="J41" s="3372">
        <v>2.3776977145511325E-3</v>
      </c>
      <c r="K41" s="3372">
        <v>3.721089531877466E-3</v>
      </c>
      <c r="L41" s="3372">
        <v>6.4774733491556648E-4</v>
      </c>
      <c r="M41" s="3372">
        <v>1.5354989952525759E-2</v>
      </c>
      <c r="N41" s="3133">
        <v>5.4620923797154781E-2</v>
      </c>
    </row>
    <row r="42" spans="1:14" s="7" customFormat="1" ht="12" customHeight="1" x14ac:dyDescent="0.35">
      <c r="A42" s="34"/>
      <c r="B42" s="3712" t="s">
        <v>5</v>
      </c>
      <c r="C42" s="3193">
        <v>5705.9999999999918</v>
      </c>
      <c r="D42" s="3372">
        <v>0.53333902318434079</v>
      </c>
      <c r="E42" s="3372">
        <v>4.6386545958422627E-2</v>
      </c>
      <c r="F42" s="3372">
        <v>0.36044678803397007</v>
      </c>
      <c r="G42" s="3372">
        <v>2.4157460718541648E-2</v>
      </c>
      <c r="H42" s="3372">
        <v>5.5696936467792453E-3</v>
      </c>
      <c r="I42" s="3372">
        <v>0</v>
      </c>
      <c r="J42" s="3372">
        <v>2.5782834136304524E-4</v>
      </c>
      <c r="K42" s="3372">
        <v>0</v>
      </c>
      <c r="L42" s="3372">
        <v>0</v>
      </c>
      <c r="M42" s="3372">
        <v>3.918419791652401E-3</v>
      </c>
      <c r="N42" s="3133">
        <v>2.5924240324930944E-2</v>
      </c>
    </row>
    <row r="43" spans="1:14" s="7" customFormat="1" ht="12" customHeight="1" thickBot="1" x14ac:dyDescent="0.4">
      <c r="A43" s="26"/>
      <c r="B43" s="3198" t="s">
        <v>4</v>
      </c>
      <c r="C43" s="3755">
        <v>789.00000000000011</v>
      </c>
      <c r="D43" s="3537">
        <v>0.43737805391175316</v>
      </c>
      <c r="E43" s="3537">
        <v>0.10753533502128271</v>
      </c>
      <c r="F43" s="3537">
        <v>0.11587001214493899</v>
      </c>
      <c r="G43" s="3537">
        <v>2.3399784305223336E-2</v>
      </c>
      <c r="H43" s="3537">
        <v>1.1140197675012658E-2</v>
      </c>
      <c r="I43" s="3537">
        <v>0</v>
      </c>
      <c r="J43" s="3537">
        <v>3.8852585326995285E-3</v>
      </c>
      <c r="K43" s="3537">
        <v>1.8081050927917757E-3</v>
      </c>
      <c r="L43" s="3537">
        <v>0</v>
      </c>
      <c r="M43" s="3537">
        <v>0.13538065915298284</v>
      </c>
      <c r="N43" s="3754">
        <v>0.16360259416331285</v>
      </c>
    </row>
    <row r="44" spans="1:14" s="7" customFormat="1" ht="12" customHeight="1" x14ac:dyDescent="0.35">
      <c r="A44" s="24" t="s">
        <v>3</v>
      </c>
      <c r="B44" s="864" t="s">
        <v>2</v>
      </c>
      <c r="C44" s="2785">
        <v>11467.00000000002</v>
      </c>
      <c r="D44" s="3753">
        <v>0.36989779268207706</v>
      </c>
      <c r="E44" s="3753">
        <v>0.23348200966419574</v>
      </c>
      <c r="F44" s="3753">
        <v>6.5162917033713338E-2</v>
      </c>
      <c r="G44" s="3753">
        <v>4.6786218376506643E-2</v>
      </c>
      <c r="H44" s="3753">
        <v>3.1955083205841645E-2</v>
      </c>
      <c r="I44" s="3753">
        <v>2.2188309042414957E-3</v>
      </c>
      <c r="J44" s="3753">
        <v>2.0342133004430021E-3</v>
      </c>
      <c r="K44" s="3753">
        <v>3.7521370695232769E-3</v>
      </c>
      <c r="L44" s="3753">
        <v>1.5762088948427088E-3</v>
      </c>
      <c r="M44" s="3753">
        <v>0.19748651124800545</v>
      </c>
      <c r="N44" s="3706">
        <v>4.5648077620641506E-2</v>
      </c>
    </row>
    <row r="45" spans="1:14" s="7" customFormat="1" ht="12" customHeight="1" thickBot="1" x14ac:dyDescent="0.4">
      <c r="A45" s="16" t="s">
        <v>1</v>
      </c>
      <c r="B45" s="861" t="s">
        <v>0</v>
      </c>
      <c r="C45" s="670">
        <v>11306.000000000005</v>
      </c>
      <c r="D45" s="1538">
        <v>0.5093330182428818</v>
      </c>
      <c r="E45" s="1538">
        <v>0.10194145595933637</v>
      </c>
      <c r="F45" s="1538">
        <v>0.20488512273752196</v>
      </c>
      <c r="G45" s="1538">
        <v>2.1777676994806486E-2</v>
      </c>
      <c r="H45" s="1538">
        <v>6.2265787777765792E-3</v>
      </c>
      <c r="I45" s="1538">
        <v>7.1601279194452344E-4</v>
      </c>
      <c r="J45" s="1538">
        <v>1.45311644434782E-3</v>
      </c>
      <c r="K45" s="1538">
        <v>2.1861072922027512E-3</v>
      </c>
      <c r="L45" s="1538">
        <v>4.6673659190944598E-4</v>
      </c>
      <c r="M45" s="1538">
        <v>8.0689825778364949E-2</v>
      </c>
      <c r="N45" s="1537">
        <v>7.0324348388914229E-2</v>
      </c>
    </row>
    <row r="46" spans="1:14" ht="12" customHeight="1" x14ac:dyDescent="0.35">
      <c r="A46" s="2931"/>
      <c r="B46" s="2931"/>
    </row>
    <row r="47" spans="1:14" ht="12" customHeight="1" x14ac:dyDescent="0.35"/>
    <row r="48" spans="1:14" ht="15" customHeight="1" x14ac:dyDescent="0.35"/>
    <row r="49" ht="15.75" customHeight="1" x14ac:dyDescent="0.35"/>
    <row r="51" ht="38.5" customHeight="1" x14ac:dyDescent="0.35"/>
    <row r="53" ht="38.5" customHeight="1" x14ac:dyDescent="0.35"/>
    <row r="58" ht="15" customHeight="1" x14ac:dyDescent="0.35"/>
    <row r="61" ht="14.5" customHeight="1" x14ac:dyDescent="0.35"/>
    <row r="63" ht="14.5" customHeight="1" x14ac:dyDescent="0.35"/>
    <row r="64" ht="15" customHeight="1" x14ac:dyDescent="0.35"/>
    <row r="67" ht="15" customHeight="1" x14ac:dyDescent="0.35"/>
  </sheetData>
  <mergeCells count="5">
    <mergeCell ref="A1:N1"/>
    <mergeCell ref="A2:N2"/>
    <mergeCell ref="A3:B6"/>
    <mergeCell ref="C3:N3"/>
    <mergeCell ref="C4:N4"/>
  </mergeCells>
  <conditionalFormatting sqref="D7:N43">
    <cfRule type="expression" dxfId="483" priority="2">
      <formula>D7&lt;0.005</formula>
    </cfRule>
  </conditionalFormatting>
  <conditionalFormatting sqref="D7:N43">
    <cfRule type="expression" dxfId="482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62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גיליון197">
    <tabColor rgb="FFFFC000"/>
  </sheetPr>
  <dimension ref="A1:H70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77" bestFit="1" customWidth="1"/>
    <col min="2" max="2" width="30.90625" style="177" bestFit="1" customWidth="1"/>
    <col min="3" max="3" width="7.08984375" style="176" bestFit="1" customWidth="1"/>
    <col min="4" max="4" width="32.36328125" style="175" customWidth="1"/>
    <col min="5" max="5" width="30" style="175" bestFit="1" customWidth="1"/>
    <col min="6" max="6" width="11.26953125" style="175" bestFit="1" customWidth="1"/>
    <col min="7" max="7" width="22.453125" style="175" bestFit="1" customWidth="1"/>
    <col min="8" max="8" width="15.26953125" bestFit="1" customWidth="1"/>
  </cols>
  <sheetData>
    <row r="1" spans="1:8" ht="15.75" customHeight="1" x14ac:dyDescent="0.35">
      <c r="A1" s="6780" t="s">
        <v>1445</v>
      </c>
      <c r="B1" s="6780"/>
      <c r="C1" s="6780"/>
      <c r="D1" s="6780"/>
      <c r="E1" s="6780"/>
      <c r="F1" s="6780"/>
      <c r="G1" s="6780"/>
      <c r="H1" s="1"/>
    </row>
    <row r="2" spans="1:8" ht="15.75" customHeight="1" thickBot="1" x14ac:dyDescent="0.4">
      <c r="A2" s="6780" t="s">
        <v>1444</v>
      </c>
      <c r="B2" s="6780"/>
      <c r="C2" s="6780"/>
      <c r="D2" s="6780"/>
      <c r="E2" s="6780"/>
      <c r="F2" s="6780"/>
      <c r="G2" s="6780"/>
      <c r="H2" s="1"/>
    </row>
    <row r="3" spans="1:8" ht="15.5" x14ac:dyDescent="0.35">
      <c r="A3" s="6768"/>
      <c r="B3" s="6769"/>
      <c r="C3" s="6774" t="s">
        <v>762</v>
      </c>
      <c r="D3" s="6775"/>
      <c r="E3" s="6775"/>
      <c r="F3" s="6775"/>
      <c r="G3" s="6775"/>
      <c r="H3" s="6776"/>
    </row>
    <row r="4" spans="1:8" ht="16" thickBot="1" x14ac:dyDescent="0.4">
      <c r="A4" s="6770"/>
      <c r="B4" s="6771"/>
      <c r="C4" s="6777" t="s">
        <v>761</v>
      </c>
      <c r="D4" s="6778"/>
      <c r="E4" s="6778"/>
      <c r="F4" s="6778"/>
      <c r="G4" s="6778"/>
      <c r="H4" s="6779"/>
    </row>
    <row r="5" spans="1:8" ht="46.5" x14ac:dyDescent="0.35">
      <c r="A5" s="6770"/>
      <c r="B5" s="6771"/>
      <c r="C5" s="1575" t="s">
        <v>55</v>
      </c>
      <c r="D5" s="1575" t="s">
        <v>760</v>
      </c>
      <c r="E5" s="1575" t="s">
        <v>1443</v>
      </c>
      <c r="F5" s="1575" t="s">
        <v>758</v>
      </c>
      <c r="G5" s="1575" t="s">
        <v>757</v>
      </c>
      <c r="H5" s="1575" t="s">
        <v>756</v>
      </c>
    </row>
    <row r="6" spans="1:8" ht="31.5" thickBot="1" x14ac:dyDescent="0.4">
      <c r="A6" s="6772"/>
      <c r="B6" s="6773"/>
      <c r="C6" s="1574" t="s">
        <v>49</v>
      </c>
      <c r="D6" s="1574" t="s">
        <v>755</v>
      </c>
      <c r="E6" s="1574" t="s">
        <v>754</v>
      </c>
      <c r="F6" s="1574" t="s">
        <v>753</v>
      </c>
      <c r="G6" s="1574" t="s">
        <v>752</v>
      </c>
      <c r="H6" s="1574" t="s">
        <v>751</v>
      </c>
    </row>
    <row r="7" spans="1:8" s="179" customFormat="1" ht="12" customHeight="1" thickBot="1" x14ac:dyDescent="0.4">
      <c r="A7" s="6368" t="s">
        <v>59</v>
      </c>
      <c r="B7" s="6670"/>
      <c r="C7" s="1671">
        <v>22767.999999999938</v>
      </c>
      <c r="D7" s="1572">
        <v>0.23348004863759034</v>
      </c>
      <c r="E7" s="1572">
        <v>3.1918046046603102E-2</v>
      </c>
      <c r="F7" s="1572">
        <v>1.4976670463992391E-2</v>
      </c>
      <c r="G7" s="1572">
        <v>0.1475080850844103</v>
      </c>
      <c r="H7" s="764">
        <v>0.57211714976742212</v>
      </c>
    </row>
    <row r="8" spans="1:8" s="179" customFormat="1" ht="12" customHeight="1" x14ac:dyDescent="0.35">
      <c r="A8" s="638" t="s">
        <v>123</v>
      </c>
      <c r="B8" s="334" t="s">
        <v>122</v>
      </c>
      <c r="C8" s="2785">
        <v>1909.9999999999973</v>
      </c>
      <c r="D8" s="2783">
        <v>0.20359619378669142</v>
      </c>
      <c r="E8" s="2783">
        <v>4.9978279006113822E-3</v>
      </c>
      <c r="F8" s="2783">
        <v>1.6323494584519411E-3</v>
      </c>
      <c r="G8" s="2783">
        <v>6.5506709363793783E-2</v>
      </c>
      <c r="H8" s="2782">
        <v>0.72426691949045052</v>
      </c>
    </row>
    <row r="9" spans="1:8" s="179" customFormat="1" ht="12" customHeight="1" x14ac:dyDescent="0.35">
      <c r="A9" s="345" t="s">
        <v>121</v>
      </c>
      <c r="B9" s="3210" t="s">
        <v>120</v>
      </c>
      <c r="C9" s="3135">
        <v>867.00000000000068</v>
      </c>
      <c r="D9" s="3201">
        <v>0.23209157368169375</v>
      </c>
      <c r="E9" s="3201">
        <v>8.256954230276746E-3</v>
      </c>
      <c r="F9" s="3201">
        <v>7.7377189713440219E-3</v>
      </c>
      <c r="G9" s="3201">
        <v>0.19372744978262432</v>
      </c>
      <c r="H9" s="3200">
        <v>0.55818630333406849</v>
      </c>
    </row>
    <row r="10" spans="1:8" s="179" customFormat="1" ht="12" customHeight="1" x14ac:dyDescent="0.35">
      <c r="A10" s="345"/>
      <c r="B10" s="3210" t="s">
        <v>119</v>
      </c>
      <c r="C10" s="3135">
        <v>1846.0000000000002</v>
      </c>
      <c r="D10" s="3201">
        <v>0.34965302736139742</v>
      </c>
      <c r="E10" s="3201">
        <v>3.4609364572017423E-2</v>
      </c>
      <c r="F10" s="3201">
        <v>3.2650780370450855E-2</v>
      </c>
      <c r="G10" s="3201">
        <v>8.3312900592687283E-2</v>
      </c>
      <c r="H10" s="3200">
        <v>0.49977392710344071</v>
      </c>
    </row>
    <row r="11" spans="1:8" s="179" customFormat="1" ht="12" customHeight="1" x14ac:dyDescent="0.35">
      <c r="A11" s="345"/>
      <c r="B11" s="3210" t="s">
        <v>118</v>
      </c>
      <c r="C11" s="3135">
        <v>1043.9999999999993</v>
      </c>
      <c r="D11" s="3201">
        <v>0.15874067859107277</v>
      </c>
      <c r="E11" s="3201">
        <v>1.152443517242851E-2</v>
      </c>
      <c r="F11" s="3201">
        <v>5.6192580848628782E-3</v>
      </c>
      <c r="G11" s="3201">
        <v>0.15153890023965441</v>
      </c>
      <c r="H11" s="3200">
        <v>0.67257672791198087</v>
      </c>
    </row>
    <row r="12" spans="1:8" s="179" customFormat="1" ht="12" customHeight="1" x14ac:dyDescent="0.35">
      <c r="A12" s="345"/>
      <c r="B12" s="3210" t="s">
        <v>117</v>
      </c>
      <c r="C12" s="3135">
        <v>182.00000000000003</v>
      </c>
      <c r="D12" s="3201">
        <v>0.21161970509467726</v>
      </c>
      <c r="E12" s="3201">
        <v>3.8109682848390052E-2</v>
      </c>
      <c r="F12" s="3201">
        <v>0</v>
      </c>
      <c r="G12" s="3201">
        <v>0.15642949097358425</v>
      </c>
      <c r="H12" s="3200">
        <v>0.59384112108334808</v>
      </c>
    </row>
    <row r="13" spans="1:8" s="179" customFormat="1" ht="12" customHeight="1" x14ac:dyDescent="0.35">
      <c r="A13" s="345"/>
      <c r="B13" s="3210" t="s">
        <v>116</v>
      </c>
      <c r="C13" s="3135">
        <v>115.00000000000004</v>
      </c>
      <c r="D13" s="3201">
        <v>0.15586045912441795</v>
      </c>
      <c r="E13" s="3201">
        <v>0.18384925882122044</v>
      </c>
      <c r="F13" s="3201">
        <v>0</v>
      </c>
      <c r="G13" s="3201">
        <v>2.7350646541550588E-2</v>
      </c>
      <c r="H13" s="3200">
        <v>0.63293963551281174</v>
      </c>
    </row>
    <row r="14" spans="1:8" s="179" customFormat="1" ht="12" customHeight="1" x14ac:dyDescent="0.35">
      <c r="A14" s="345"/>
      <c r="B14" s="3210" t="s">
        <v>115</v>
      </c>
      <c r="C14" s="3135">
        <v>194.00000000000014</v>
      </c>
      <c r="D14" s="3201">
        <v>0.15461526353006211</v>
      </c>
      <c r="E14" s="3201">
        <v>0</v>
      </c>
      <c r="F14" s="3201">
        <v>9.3865785264567406E-3</v>
      </c>
      <c r="G14" s="3201">
        <v>0.20231354940126231</v>
      </c>
      <c r="H14" s="3200">
        <v>0.63368460854222042</v>
      </c>
    </row>
    <row r="15" spans="1:8" s="179" customFormat="1" ht="12" customHeight="1" x14ac:dyDescent="0.35">
      <c r="A15" s="345"/>
      <c r="B15" s="3210" t="s">
        <v>114</v>
      </c>
      <c r="C15" s="3135">
        <v>84.000000000000014</v>
      </c>
      <c r="D15" s="3201">
        <v>0.16077482385006131</v>
      </c>
      <c r="E15" s="3201">
        <v>0</v>
      </c>
      <c r="F15" s="3201">
        <v>5.0294449548329248E-2</v>
      </c>
      <c r="G15" s="3201">
        <v>0.22733591806011946</v>
      </c>
      <c r="H15" s="3200">
        <v>0.56159480854149002</v>
      </c>
    </row>
    <row r="16" spans="1:8" s="179" customFormat="1" ht="12" customHeight="1" x14ac:dyDescent="0.35">
      <c r="A16" s="345"/>
      <c r="B16" s="3210" t="s">
        <v>113</v>
      </c>
      <c r="C16" s="3135">
        <v>85.000000000000043</v>
      </c>
      <c r="D16" s="3201">
        <v>0.11514619781229132</v>
      </c>
      <c r="E16" s="3201">
        <v>1.9058203306944597E-2</v>
      </c>
      <c r="F16" s="3201">
        <v>0</v>
      </c>
      <c r="G16" s="3201">
        <v>0.44538670042661382</v>
      </c>
      <c r="H16" s="3200">
        <v>0.42040889845415025</v>
      </c>
    </row>
    <row r="17" spans="1:8" s="179" customFormat="1" ht="12" customHeight="1" x14ac:dyDescent="0.35">
      <c r="A17" s="345"/>
      <c r="B17" s="3210" t="s">
        <v>112</v>
      </c>
      <c r="C17" s="3135">
        <v>103.00000000000004</v>
      </c>
      <c r="D17" s="3201">
        <v>0.19224797230952501</v>
      </c>
      <c r="E17" s="3201">
        <v>2.428392599458676E-3</v>
      </c>
      <c r="F17" s="3201">
        <v>1.1186560255038334E-2</v>
      </c>
      <c r="G17" s="3201">
        <v>0.12263553259159375</v>
      </c>
      <c r="H17" s="3200">
        <v>0.67150154224438363</v>
      </c>
    </row>
    <row r="18" spans="1:8" s="179" customFormat="1" ht="12" customHeight="1" x14ac:dyDescent="0.35">
      <c r="A18" s="345"/>
      <c r="B18" s="3210" t="s">
        <v>111</v>
      </c>
      <c r="C18" s="3135">
        <v>615.99999999999955</v>
      </c>
      <c r="D18" s="3201">
        <v>0.20742575518786727</v>
      </c>
      <c r="E18" s="3201">
        <v>2.619627799414511E-2</v>
      </c>
      <c r="F18" s="3201">
        <v>5.2579008990865045E-4</v>
      </c>
      <c r="G18" s="3201">
        <v>0.27585212718619734</v>
      </c>
      <c r="H18" s="3200">
        <v>0.49000004954188603</v>
      </c>
    </row>
    <row r="19" spans="1:8" s="179" customFormat="1" ht="12" customHeight="1" x14ac:dyDescent="0.35">
      <c r="A19" s="345"/>
      <c r="B19" s="3210" t="s">
        <v>110</v>
      </c>
      <c r="C19" s="3135">
        <v>275.99999999999994</v>
      </c>
      <c r="D19" s="3201">
        <v>0.16484326628713919</v>
      </c>
      <c r="E19" s="3201">
        <v>2.5498652897862871E-3</v>
      </c>
      <c r="F19" s="3201">
        <v>6.5635820932704435E-3</v>
      </c>
      <c r="G19" s="3201">
        <v>0.20806233142308053</v>
      </c>
      <c r="H19" s="3200">
        <v>0.61798095490672356</v>
      </c>
    </row>
    <row r="20" spans="1:8" s="179" customFormat="1" ht="12" customHeight="1" x14ac:dyDescent="0.35">
      <c r="A20" s="345"/>
      <c r="B20" s="3210" t="s">
        <v>109</v>
      </c>
      <c r="C20" s="3135">
        <v>308.99999999999994</v>
      </c>
      <c r="D20" s="3201">
        <v>0.19927441577795885</v>
      </c>
      <c r="E20" s="3201">
        <v>2.7301454634019978E-2</v>
      </c>
      <c r="F20" s="3201">
        <v>4.095486411369852E-3</v>
      </c>
      <c r="G20" s="3201">
        <v>8.0383712267508581E-2</v>
      </c>
      <c r="H20" s="3200">
        <v>0.68894493090914244</v>
      </c>
    </row>
    <row r="21" spans="1:8" s="179" customFormat="1" ht="12" customHeight="1" x14ac:dyDescent="0.35">
      <c r="A21" s="345"/>
      <c r="B21" s="3210" t="s">
        <v>108</v>
      </c>
      <c r="C21" s="3135">
        <v>210.00000000000006</v>
      </c>
      <c r="D21" s="3201">
        <v>0.28932243739361635</v>
      </c>
      <c r="E21" s="3201">
        <v>7.3200143356739703E-2</v>
      </c>
      <c r="F21" s="3201">
        <v>3.8395622149152035E-2</v>
      </c>
      <c r="G21" s="3201">
        <v>6.7727597792200694E-2</v>
      </c>
      <c r="H21" s="3200">
        <v>0.53135419930829142</v>
      </c>
    </row>
    <row r="22" spans="1:8" s="179" customFormat="1" ht="12" customHeight="1" x14ac:dyDescent="0.35">
      <c r="A22" s="345"/>
      <c r="B22" s="3210" t="s">
        <v>107</v>
      </c>
      <c r="C22" s="3135">
        <v>272.00000000000017</v>
      </c>
      <c r="D22" s="3201">
        <v>0.14931507538627165</v>
      </c>
      <c r="E22" s="3201">
        <v>6.673587396481348E-2</v>
      </c>
      <c r="F22" s="3201">
        <v>5.6330874344170476E-3</v>
      </c>
      <c r="G22" s="3201">
        <v>0.11963327336080365</v>
      </c>
      <c r="H22" s="3200">
        <v>0.65868268985369316</v>
      </c>
    </row>
    <row r="23" spans="1:8" s="179" customFormat="1" ht="12" customHeight="1" x14ac:dyDescent="0.35">
      <c r="A23" s="345"/>
      <c r="B23" s="3210" t="s">
        <v>106</v>
      </c>
      <c r="C23" s="3135">
        <v>262.00000000000006</v>
      </c>
      <c r="D23" s="3201">
        <v>0.25942057440650346</v>
      </c>
      <c r="E23" s="3201">
        <v>8.4397747969242529E-3</v>
      </c>
      <c r="F23" s="3201">
        <v>1.6879549593848506E-2</v>
      </c>
      <c r="G23" s="3201">
        <v>0.13264795939768209</v>
      </c>
      <c r="H23" s="3200">
        <v>0.58261214180504073</v>
      </c>
    </row>
    <row r="24" spans="1:8" s="179" customFormat="1" ht="12" customHeight="1" x14ac:dyDescent="0.35">
      <c r="A24" s="345"/>
      <c r="B24" s="3210" t="s">
        <v>105</v>
      </c>
      <c r="C24" s="3135">
        <v>595</v>
      </c>
      <c r="D24" s="3201">
        <v>0.42288497694049676</v>
      </c>
      <c r="E24" s="3201">
        <v>3.3820315384645062E-2</v>
      </c>
      <c r="F24" s="3201">
        <v>2.2615081902357635E-2</v>
      </c>
      <c r="G24" s="3201">
        <v>9.0761833345949505E-2</v>
      </c>
      <c r="H24" s="3200">
        <v>0.42991779242655126</v>
      </c>
    </row>
    <row r="25" spans="1:8" s="179" customFormat="1" ht="12" customHeight="1" x14ac:dyDescent="0.35">
      <c r="A25" s="345"/>
      <c r="B25" s="3210" t="s">
        <v>104</v>
      </c>
      <c r="C25" s="3135">
        <v>122.99999999999999</v>
      </c>
      <c r="D25" s="3201">
        <v>0.28021779592712037</v>
      </c>
      <c r="E25" s="3201">
        <v>0</v>
      </c>
      <c r="F25" s="3201">
        <v>1.8549529820781611E-2</v>
      </c>
      <c r="G25" s="3201">
        <v>0.14878347965147704</v>
      </c>
      <c r="H25" s="3200">
        <v>0.55244919460062081</v>
      </c>
    </row>
    <row r="26" spans="1:8" s="179" customFormat="1" ht="12" customHeight="1" x14ac:dyDescent="0.35">
      <c r="A26" s="345"/>
      <c r="B26" s="3210" t="s">
        <v>103</v>
      </c>
      <c r="C26" s="3135">
        <v>58.000000000000007</v>
      </c>
      <c r="D26" s="3201">
        <v>0.22889009821698753</v>
      </c>
      <c r="E26" s="3201">
        <v>8.3844826895989599E-3</v>
      </c>
      <c r="F26" s="3201">
        <v>1.665035817641387E-2</v>
      </c>
      <c r="G26" s="3201">
        <v>0.33636304967105191</v>
      </c>
      <c r="H26" s="3200">
        <v>0.40971201124594769</v>
      </c>
    </row>
    <row r="27" spans="1:8" s="179" customFormat="1" ht="12" customHeight="1" x14ac:dyDescent="0.35">
      <c r="A27" s="345"/>
      <c r="B27" s="3210" t="s">
        <v>102</v>
      </c>
      <c r="C27" s="3135">
        <v>83.000000000000014</v>
      </c>
      <c r="D27" s="3201">
        <v>7.8620029755555737E-2</v>
      </c>
      <c r="E27" s="3201">
        <v>3.9040522550203537E-2</v>
      </c>
      <c r="F27" s="3201">
        <v>0</v>
      </c>
      <c r="G27" s="3201">
        <v>0.29224432348186485</v>
      </c>
      <c r="H27" s="3200">
        <v>0.5900951242123762</v>
      </c>
    </row>
    <row r="28" spans="1:8" s="179" customFormat="1" ht="12" customHeight="1" x14ac:dyDescent="0.35">
      <c r="A28" s="345"/>
      <c r="B28" s="3210" t="s">
        <v>101</v>
      </c>
      <c r="C28" s="3135">
        <v>144.00000000000003</v>
      </c>
      <c r="D28" s="3201">
        <v>0.25851304430850131</v>
      </c>
      <c r="E28" s="3201">
        <v>1.3609524087034757E-2</v>
      </c>
      <c r="F28" s="3201">
        <v>0</v>
      </c>
      <c r="G28" s="3201">
        <v>0.19824880938277656</v>
      </c>
      <c r="H28" s="3200">
        <v>0.52962862222168772</v>
      </c>
    </row>
    <row r="29" spans="1:8" s="179" customFormat="1" ht="12" customHeight="1" x14ac:dyDescent="0.35">
      <c r="A29" s="345"/>
      <c r="B29" s="3210" t="s">
        <v>100</v>
      </c>
      <c r="C29" s="3135">
        <v>115.99999999999999</v>
      </c>
      <c r="D29" s="3201">
        <v>0.27080731016981685</v>
      </c>
      <c r="E29" s="3201">
        <v>2.8146804370636117E-2</v>
      </c>
      <c r="F29" s="3201">
        <v>3.7383393438531219E-2</v>
      </c>
      <c r="G29" s="3201">
        <v>0.15692242734858503</v>
      </c>
      <c r="H29" s="3200">
        <v>0.5067400646724306</v>
      </c>
    </row>
    <row r="30" spans="1:8" s="179" customFormat="1" ht="12" customHeight="1" x14ac:dyDescent="0.35">
      <c r="A30" s="345"/>
      <c r="B30" s="3210" t="s">
        <v>99</v>
      </c>
      <c r="C30" s="3135">
        <v>344</v>
      </c>
      <c r="D30" s="3201">
        <v>0.21175999342445651</v>
      </c>
      <c r="E30" s="3201">
        <v>4.2022164606863539E-2</v>
      </c>
      <c r="F30" s="3201">
        <v>6.9271392971483317E-3</v>
      </c>
      <c r="G30" s="3201">
        <v>0.32752109596730833</v>
      </c>
      <c r="H30" s="3200">
        <v>0.41176960670422164</v>
      </c>
    </row>
    <row r="31" spans="1:8" s="179" customFormat="1" ht="12" customHeight="1" thickBot="1" x14ac:dyDescent="0.4">
      <c r="A31" s="345"/>
      <c r="B31" s="328" t="s">
        <v>59</v>
      </c>
      <c r="C31" s="181">
        <v>9838.0000000000055</v>
      </c>
      <c r="D31" s="140">
        <v>0.24097165233988707</v>
      </c>
      <c r="E31" s="140">
        <v>2.2817825309945299E-2</v>
      </c>
      <c r="F31" s="140">
        <v>1.2429846029234731E-2</v>
      </c>
      <c r="G31" s="140">
        <v>0.13911705122399662</v>
      </c>
      <c r="H31" s="138">
        <v>0.58466362509694891</v>
      </c>
    </row>
    <row r="32" spans="1:8" s="179" customFormat="1" ht="12" customHeight="1" x14ac:dyDescent="0.35">
      <c r="A32" s="343" t="s">
        <v>98</v>
      </c>
      <c r="B32" s="350" t="s">
        <v>97</v>
      </c>
      <c r="C32" s="444">
        <v>7510.99999999999</v>
      </c>
      <c r="D32" s="388">
        <v>0.25077596748023867</v>
      </c>
      <c r="E32" s="388">
        <v>3.5764000096820001E-2</v>
      </c>
      <c r="F32" s="388">
        <v>2.3241231764163248E-2</v>
      </c>
      <c r="G32" s="388">
        <v>0.11962556901557107</v>
      </c>
      <c r="H32" s="387">
        <v>0.57059323164323883</v>
      </c>
    </row>
    <row r="33" spans="1:8" s="179" customFormat="1" ht="12" customHeight="1" x14ac:dyDescent="0.35">
      <c r="A33" s="335" t="s">
        <v>96</v>
      </c>
      <c r="B33" s="3210" t="s">
        <v>95</v>
      </c>
      <c r="C33" s="3135">
        <v>757</v>
      </c>
      <c r="D33" s="3201">
        <v>0.27574010741630445</v>
      </c>
      <c r="E33" s="3201">
        <v>4.4398403595771158E-2</v>
      </c>
      <c r="F33" s="3201">
        <v>1.0177251576242149E-2</v>
      </c>
      <c r="G33" s="3201">
        <v>9.7967088068928149E-2</v>
      </c>
      <c r="H33" s="3200">
        <v>0.57171714934274798</v>
      </c>
    </row>
    <row r="34" spans="1:8" s="179" customFormat="1" ht="12" customHeight="1" x14ac:dyDescent="0.35">
      <c r="A34" s="335"/>
      <c r="B34" s="3210" t="s">
        <v>94</v>
      </c>
      <c r="C34" s="3135">
        <v>242.99999999999991</v>
      </c>
      <c r="D34" s="3201">
        <v>0.23624887577142892</v>
      </c>
      <c r="E34" s="3201">
        <v>9.0007649310097915E-2</v>
      </c>
      <c r="F34" s="3201">
        <v>2.3886874691755634E-2</v>
      </c>
      <c r="G34" s="3201">
        <v>8.0594271058819805E-2</v>
      </c>
      <c r="H34" s="3200">
        <v>0.56926232916789765</v>
      </c>
    </row>
    <row r="35" spans="1:8" s="179" customFormat="1" ht="12" customHeight="1" thickBot="1" x14ac:dyDescent="0.4">
      <c r="A35" s="336"/>
      <c r="B35" s="3486" t="s">
        <v>59</v>
      </c>
      <c r="C35" s="3138">
        <v>8511.0000000000218</v>
      </c>
      <c r="D35" s="3742">
        <v>0.25262500619535627</v>
      </c>
      <c r="E35" s="3742">
        <v>3.8025523047207625E-2</v>
      </c>
      <c r="F35" s="3742">
        <v>2.2083232343849971E-2</v>
      </c>
      <c r="G35" s="3742">
        <v>0.11660828468023883</v>
      </c>
      <c r="H35" s="3741">
        <v>0.57065795373337802</v>
      </c>
    </row>
    <row r="36" spans="1:8" s="179" customFormat="1" ht="12" customHeight="1" thickBot="1" x14ac:dyDescent="0.4">
      <c r="A36" s="1570" t="s">
        <v>93</v>
      </c>
      <c r="B36" s="352" t="s">
        <v>59</v>
      </c>
      <c r="C36" s="199">
        <v>182</v>
      </c>
      <c r="D36" s="163">
        <v>0.13194555743100644</v>
      </c>
      <c r="E36" s="163">
        <v>5.0949640709752407E-2</v>
      </c>
      <c r="F36" s="163">
        <v>1.6794627529702344E-2</v>
      </c>
      <c r="G36" s="163">
        <v>0.11383125216299755</v>
      </c>
      <c r="H36" s="161">
        <v>0.68647892216654083</v>
      </c>
    </row>
    <row r="37" spans="1:8" s="179" customFormat="1" ht="12" customHeight="1" x14ac:dyDescent="0.35">
      <c r="A37" s="343" t="s">
        <v>92</v>
      </c>
      <c r="B37" s="350" t="s">
        <v>91</v>
      </c>
      <c r="C37" s="444">
        <v>289</v>
      </c>
      <c r="D37" s="388">
        <v>0.23127430944326144</v>
      </c>
      <c r="E37" s="388">
        <v>2.4161787855683712E-2</v>
      </c>
      <c r="F37" s="388">
        <v>3.821213351721766E-2</v>
      </c>
      <c r="G37" s="388">
        <v>2.5772949753317394E-2</v>
      </c>
      <c r="H37" s="387">
        <v>0.6805788194305219</v>
      </c>
    </row>
    <row r="38" spans="1:8" s="179" customFormat="1" ht="12" customHeight="1" x14ac:dyDescent="0.35">
      <c r="A38" s="335" t="s">
        <v>90</v>
      </c>
      <c r="B38" s="3210" t="s">
        <v>89</v>
      </c>
      <c r="C38" s="3135">
        <v>587</v>
      </c>
      <c r="D38" s="3201">
        <v>0.20015349637602939</v>
      </c>
      <c r="E38" s="3201">
        <v>0.12867377230686033</v>
      </c>
      <c r="F38" s="3201">
        <v>2.9317761048423954E-2</v>
      </c>
      <c r="G38" s="3201">
        <v>4.1090216420678158E-2</v>
      </c>
      <c r="H38" s="3200">
        <v>0.60076475384800754</v>
      </c>
    </row>
    <row r="39" spans="1:8" s="179" customFormat="1" ht="12" customHeight="1" x14ac:dyDescent="0.35">
      <c r="A39" s="335"/>
      <c r="B39" s="3210" t="s">
        <v>88</v>
      </c>
      <c r="C39" s="3135">
        <v>62.000000000000014</v>
      </c>
      <c r="D39" s="3201">
        <v>0.11412309392077528</v>
      </c>
      <c r="E39" s="3201">
        <v>5.3443697059237044E-2</v>
      </c>
      <c r="F39" s="3201">
        <v>0</v>
      </c>
      <c r="G39" s="3201">
        <v>0.1051773052512851</v>
      </c>
      <c r="H39" s="3200">
        <v>0.72725590376870219</v>
      </c>
    </row>
    <row r="40" spans="1:8" s="179" customFormat="1" ht="12" customHeight="1" x14ac:dyDescent="0.35">
      <c r="A40" s="335"/>
      <c r="B40" s="3210" t="s">
        <v>87</v>
      </c>
      <c r="C40" s="3135">
        <v>80.000000000000014</v>
      </c>
      <c r="D40" s="3201">
        <v>8.763380628656138E-2</v>
      </c>
      <c r="E40" s="3201">
        <v>1.4507884981589059E-2</v>
      </c>
      <c r="F40" s="3201">
        <v>2.3643737092908335E-2</v>
      </c>
      <c r="G40" s="3201">
        <v>0.13647118285573487</v>
      </c>
      <c r="H40" s="3200">
        <v>0.73774338878320633</v>
      </c>
    </row>
    <row r="41" spans="1:8" s="179" customFormat="1" ht="12" customHeight="1" x14ac:dyDescent="0.35">
      <c r="A41" s="335"/>
      <c r="B41" s="3210" t="s">
        <v>86</v>
      </c>
      <c r="C41" s="3135">
        <v>119.00000000000003</v>
      </c>
      <c r="D41" s="3201">
        <v>0.26682969562490344</v>
      </c>
      <c r="E41" s="3201">
        <v>6.245335217420276E-2</v>
      </c>
      <c r="F41" s="3201">
        <v>0</v>
      </c>
      <c r="G41" s="3201">
        <v>5.2079360413486188E-2</v>
      </c>
      <c r="H41" s="3200">
        <v>0.61863759178740718</v>
      </c>
    </row>
    <row r="42" spans="1:8" s="179" customFormat="1" ht="12" customHeight="1" thickBot="1" x14ac:dyDescent="0.4">
      <c r="A42" s="336"/>
      <c r="B42" s="3486" t="s">
        <v>59</v>
      </c>
      <c r="C42" s="3138">
        <v>1136.9999999999995</v>
      </c>
      <c r="D42" s="3742">
        <v>0.20378890583514381</v>
      </c>
      <c r="E42" s="3742">
        <v>8.0303785888885079E-2</v>
      </c>
      <c r="F42" s="3742">
        <v>2.6856600028297622E-2</v>
      </c>
      <c r="G42" s="3742">
        <v>4.7685131755919034E-2</v>
      </c>
      <c r="H42" s="3741">
        <v>0.64136557649175396</v>
      </c>
    </row>
    <row r="43" spans="1:8" s="179" customFormat="1" ht="12" customHeight="1" x14ac:dyDescent="0.35">
      <c r="A43" s="345" t="s">
        <v>85</v>
      </c>
      <c r="B43" s="334" t="s">
        <v>84</v>
      </c>
      <c r="C43" s="2785">
        <v>341.99999999999994</v>
      </c>
      <c r="D43" s="2783">
        <v>0.10430288906380561</v>
      </c>
      <c r="E43" s="2783">
        <v>0.10807419810555173</v>
      </c>
      <c r="F43" s="2783">
        <v>3.5190010282962355E-3</v>
      </c>
      <c r="G43" s="2783">
        <v>0.31814662808619021</v>
      </c>
      <c r="H43" s="2782">
        <v>0.46595728371615336</v>
      </c>
    </row>
    <row r="44" spans="1:8" s="179" customFormat="1" ht="12" customHeight="1" x14ac:dyDescent="0.35">
      <c r="A44" s="345" t="s">
        <v>83</v>
      </c>
      <c r="B44" s="3210" t="s">
        <v>82</v>
      </c>
      <c r="C44" s="3135">
        <v>106.99999999999999</v>
      </c>
      <c r="D44" s="3201">
        <v>0.26421735094993137</v>
      </c>
      <c r="E44" s="3201">
        <v>0</v>
      </c>
      <c r="F44" s="3201">
        <v>1.6258571983997966E-2</v>
      </c>
      <c r="G44" s="3201">
        <v>0.24988373589581658</v>
      </c>
      <c r="H44" s="3200">
        <v>0.46964034117025394</v>
      </c>
    </row>
    <row r="45" spans="1:8" s="179" customFormat="1" ht="12" customHeight="1" x14ac:dyDescent="0.35">
      <c r="A45" s="345"/>
      <c r="B45" s="3210" t="s">
        <v>81</v>
      </c>
      <c r="C45" s="3135">
        <v>137.00000000000003</v>
      </c>
      <c r="D45" s="3201">
        <v>9.4638388827351962E-3</v>
      </c>
      <c r="E45" s="3201">
        <v>2.4169313928286904E-3</v>
      </c>
      <c r="F45" s="3201">
        <v>0</v>
      </c>
      <c r="G45" s="3201">
        <v>0.79655511286964886</v>
      </c>
      <c r="H45" s="3200">
        <v>0.19156411685478314</v>
      </c>
    </row>
    <row r="46" spans="1:8" s="179" customFormat="1" ht="12" customHeight="1" x14ac:dyDescent="0.35">
      <c r="A46" s="345"/>
      <c r="B46" s="3210" t="s">
        <v>80</v>
      </c>
      <c r="C46" s="3135">
        <v>53.999999999999979</v>
      </c>
      <c r="D46" s="3201">
        <v>0.12138069080128287</v>
      </c>
      <c r="E46" s="3201">
        <v>8.0890288857499937E-2</v>
      </c>
      <c r="F46" s="3201">
        <v>0</v>
      </c>
      <c r="G46" s="3201">
        <v>0.33260231650980182</v>
      </c>
      <c r="H46" s="3200">
        <v>0.46512670383141524</v>
      </c>
    </row>
    <row r="47" spans="1:8" s="179" customFormat="1" ht="12" customHeight="1" x14ac:dyDescent="0.35">
      <c r="A47" s="345"/>
      <c r="B47" s="3210" t="s">
        <v>79</v>
      </c>
      <c r="C47" s="3135">
        <v>110.99999999999999</v>
      </c>
      <c r="D47" s="3201">
        <v>5.0737916504344963E-2</v>
      </c>
      <c r="E47" s="3201">
        <v>3.7207998773555018E-2</v>
      </c>
      <c r="F47" s="3201">
        <v>0</v>
      </c>
      <c r="G47" s="3201">
        <v>0.49985566576859314</v>
      </c>
      <c r="H47" s="3200">
        <v>0.41219841895350756</v>
      </c>
    </row>
    <row r="48" spans="1:8" s="179" customFormat="1" ht="12" customHeight="1" x14ac:dyDescent="0.35">
      <c r="A48" s="345"/>
      <c r="B48" s="3210" t="s">
        <v>75</v>
      </c>
      <c r="C48" s="3135">
        <v>73.000000000000028</v>
      </c>
      <c r="D48" s="3201">
        <v>0.36866756403991224</v>
      </c>
      <c r="E48" s="3201">
        <v>3.0417883126205827E-2</v>
      </c>
      <c r="F48" s="3201">
        <v>0</v>
      </c>
      <c r="G48" s="3201">
        <v>0.18651439948048623</v>
      </c>
      <c r="H48" s="3200">
        <v>0.41440015335339536</v>
      </c>
    </row>
    <row r="49" spans="1:8" s="179" customFormat="1" ht="12" customHeight="1" x14ac:dyDescent="0.35">
      <c r="A49" s="345"/>
      <c r="B49" s="3210" t="s">
        <v>73</v>
      </c>
      <c r="C49" s="3135">
        <v>191.00000000000009</v>
      </c>
      <c r="D49" s="3201">
        <v>0.10176200014005093</v>
      </c>
      <c r="E49" s="3201">
        <v>6.6565694642475637E-2</v>
      </c>
      <c r="F49" s="3201">
        <v>2.6470162243320123E-2</v>
      </c>
      <c r="G49" s="3201">
        <v>0.34190360728721619</v>
      </c>
      <c r="H49" s="3200">
        <v>0.46329853568693791</v>
      </c>
    </row>
    <row r="50" spans="1:8" s="179" customFormat="1" ht="12" customHeight="1" x14ac:dyDescent="0.35">
      <c r="A50" s="345"/>
      <c r="B50" s="3210" t="s">
        <v>72</v>
      </c>
      <c r="C50" s="3135">
        <v>312.00000000000028</v>
      </c>
      <c r="D50" s="3201">
        <v>0.12283561523526983</v>
      </c>
      <c r="E50" s="3201">
        <v>5.8604864990041125E-2</v>
      </c>
      <c r="F50" s="3201">
        <v>2.0613737847800517E-2</v>
      </c>
      <c r="G50" s="3201">
        <v>0.30654873393954146</v>
      </c>
      <c r="H50" s="3200">
        <v>0.49139704798734873</v>
      </c>
    </row>
    <row r="51" spans="1:8" s="179" customFormat="1" ht="12" customHeight="1" x14ac:dyDescent="0.35">
      <c r="A51" s="345"/>
      <c r="B51" s="3210" t="s">
        <v>71</v>
      </c>
      <c r="C51" s="3135">
        <v>504.99999999999983</v>
      </c>
      <c r="D51" s="3201">
        <v>0.2414065342932214</v>
      </c>
      <c r="E51" s="3201">
        <v>4.2207652175511881E-2</v>
      </c>
      <c r="F51" s="3201">
        <v>4.1172408785707607E-3</v>
      </c>
      <c r="G51" s="3201">
        <v>0.31029777035201378</v>
      </c>
      <c r="H51" s="3200">
        <v>0.40197080230068694</v>
      </c>
    </row>
    <row r="52" spans="1:8" s="179" customFormat="1" ht="12" customHeight="1" thickBot="1" x14ac:dyDescent="0.4">
      <c r="A52" s="345"/>
      <c r="B52" s="328" t="s">
        <v>59</v>
      </c>
      <c r="C52" s="181">
        <v>1841.0000000000002</v>
      </c>
      <c r="D52" s="140">
        <v>0.15474903180785143</v>
      </c>
      <c r="E52" s="140">
        <v>5.6570791888847845E-2</v>
      </c>
      <c r="F52" s="140">
        <v>9.3217971062133434E-3</v>
      </c>
      <c r="G52" s="140">
        <v>0.35187884578815137</v>
      </c>
      <c r="H52" s="138">
        <v>0.42747953340892836</v>
      </c>
    </row>
    <row r="53" spans="1:8" s="179" customFormat="1" ht="12" customHeight="1" x14ac:dyDescent="0.35">
      <c r="A53" s="343" t="s">
        <v>70</v>
      </c>
      <c r="B53" s="1566" t="s">
        <v>69</v>
      </c>
      <c r="C53" s="444">
        <v>69.000000000000014</v>
      </c>
      <c r="D53" s="388">
        <v>8.7871540494219344E-2</v>
      </c>
      <c r="E53" s="388">
        <v>1.2553077213459907E-2</v>
      </c>
      <c r="F53" s="388">
        <v>0</v>
      </c>
      <c r="G53" s="388">
        <v>0.40158432834565289</v>
      </c>
      <c r="H53" s="387">
        <v>0.49799105394666765</v>
      </c>
    </row>
    <row r="54" spans="1:8" s="179" customFormat="1" ht="12" customHeight="1" x14ac:dyDescent="0.35">
      <c r="A54" s="335" t="s">
        <v>68</v>
      </c>
      <c r="B54" s="3214" t="s">
        <v>67</v>
      </c>
      <c r="C54" s="3135">
        <v>41.999999999999993</v>
      </c>
      <c r="D54" s="3201">
        <v>0.11759470985061535</v>
      </c>
      <c r="E54" s="3201">
        <v>0.20460194326477782</v>
      </c>
      <c r="F54" s="3201">
        <v>0</v>
      </c>
      <c r="G54" s="3201">
        <v>0.22203719086151449</v>
      </c>
      <c r="H54" s="3200">
        <v>0.45576615602309239</v>
      </c>
    </row>
    <row r="55" spans="1:8" s="179" customFormat="1" ht="12" customHeight="1" x14ac:dyDescent="0.35">
      <c r="A55" s="335"/>
      <c r="B55" s="3210" t="s">
        <v>66</v>
      </c>
      <c r="C55" s="3135">
        <v>301.99999999999994</v>
      </c>
      <c r="D55" s="3201">
        <v>0.13982734736599911</v>
      </c>
      <c r="E55" s="3201">
        <v>5.3964310734724626E-3</v>
      </c>
      <c r="F55" s="3201">
        <v>1.0952545574127779E-2</v>
      </c>
      <c r="G55" s="3201">
        <v>0.14107044148814224</v>
      </c>
      <c r="H55" s="3200">
        <v>0.70275323449825133</v>
      </c>
    </row>
    <row r="56" spans="1:8" s="179" customFormat="1" ht="12" customHeight="1" x14ac:dyDescent="0.35">
      <c r="A56" s="335"/>
      <c r="B56" s="3210" t="s">
        <v>65</v>
      </c>
      <c r="C56" s="3135">
        <v>233.99999999999994</v>
      </c>
      <c r="D56" s="3201">
        <v>0.15314497289570464</v>
      </c>
      <c r="E56" s="3201">
        <v>0.10034927677196513</v>
      </c>
      <c r="F56" s="3201">
        <v>4.7316206612889036E-3</v>
      </c>
      <c r="G56" s="3201">
        <v>0.18080837938774472</v>
      </c>
      <c r="H56" s="3200">
        <v>0.56096575028329632</v>
      </c>
    </row>
    <row r="57" spans="1:8" s="179" customFormat="1" ht="12" customHeight="1" x14ac:dyDescent="0.35">
      <c r="A57" s="335"/>
      <c r="B57" s="3210" t="s">
        <v>64</v>
      </c>
      <c r="C57" s="3135">
        <v>213.99999999999991</v>
      </c>
      <c r="D57" s="3201">
        <v>0.2269413540563707</v>
      </c>
      <c r="E57" s="3201">
        <v>4.9708317006968823E-2</v>
      </c>
      <c r="F57" s="3201">
        <v>6.9611576229700193E-3</v>
      </c>
      <c r="G57" s="3201">
        <v>0.37189514586897554</v>
      </c>
      <c r="H57" s="3200">
        <v>0.34449402544471674</v>
      </c>
    </row>
    <row r="58" spans="1:8" s="179" customFormat="1" ht="12" customHeight="1" thickBot="1" x14ac:dyDescent="0.4">
      <c r="A58" s="336"/>
      <c r="B58" s="3486" t="s">
        <v>59</v>
      </c>
      <c r="C58" s="3138">
        <v>860.99999999999932</v>
      </c>
      <c r="D58" s="3742">
        <v>0.162414674527873</v>
      </c>
      <c r="E58" s="3742">
        <v>5.9441892321571085E-2</v>
      </c>
      <c r="F58" s="3742">
        <v>6.0583339239481601E-3</v>
      </c>
      <c r="G58" s="3742">
        <v>0.25852961102534411</v>
      </c>
      <c r="H58" s="3741">
        <v>0.51355548820126418</v>
      </c>
    </row>
    <row r="59" spans="1:8" s="179" customFormat="1" ht="12" customHeight="1" x14ac:dyDescent="0.35">
      <c r="A59" s="335" t="s">
        <v>63</v>
      </c>
      <c r="B59" s="334" t="s">
        <v>62</v>
      </c>
      <c r="C59" s="2785">
        <v>354.00000000000006</v>
      </c>
      <c r="D59" s="2783">
        <v>0.15984008110387582</v>
      </c>
      <c r="E59" s="2783">
        <v>2.4098717220137188E-2</v>
      </c>
      <c r="F59" s="2783">
        <v>1.0989269541591575E-2</v>
      </c>
      <c r="G59" s="2783">
        <v>8.7121924717879551E-2</v>
      </c>
      <c r="H59" s="2782">
        <v>0.71795000741651638</v>
      </c>
    </row>
    <row r="60" spans="1:8" s="179" customFormat="1" ht="12" customHeight="1" x14ac:dyDescent="0.35">
      <c r="A60" s="332" t="s">
        <v>61</v>
      </c>
      <c r="B60" s="3676" t="s">
        <v>60</v>
      </c>
      <c r="C60" s="3135">
        <v>44.000000000000007</v>
      </c>
      <c r="D60" s="3201">
        <v>0.18868162593714144</v>
      </c>
      <c r="E60" s="3201">
        <v>0</v>
      </c>
      <c r="F60" s="3201">
        <v>0</v>
      </c>
      <c r="G60" s="3201">
        <v>3.741289886391095E-2</v>
      </c>
      <c r="H60" s="3200">
        <v>0.7739054751989477</v>
      </c>
    </row>
    <row r="61" spans="1:8" s="179" customFormat="1" ht="12" customHeight="1" thickBot="1" x14ac:dyDescent="0.4">
      <c r="A61" s="329"/>
      <c r="B61" s="328" t="s">
        <v>59</v>
      </c>
      <c r="C61" s="181">
        <v>397.99999999999983</v>
      </c>
      <c r="D61" s="140">
        <v>0.16305209277812452</v>
      </c>
      <c r="E61" s="140">
        <v>2.1414902553031644E-2</v>
      </c>
      <c r="F61" s="140">
        <v>9.7654217115562547E-3</v>
      </c>
      <c r="G61" s="140">
        <v>8.1585953178160739E-2</v>
      </c>
      <c r="H61" s="138">
        <v>0.7241816297791267</v>
      </c>
    </row>
    <row r="69" ht="14.5" customHeight="1" x14ac:dyDescent="0.35"/>
    <row r="70" ht="14.5" customHeight="1" x14ac:dyDescent="0.35"/>
  </sheetData>
  <mergeCells count="6">
    <mergeCell ref="A7:B7"/>
    <mergeCell ref="A1:G1"/>
    <mergeCell ref="A2:G2"/>
    <mergeCell ref="A3:B6"/>
    <mergeCell ref="C3:H3"/>
    <mergeCell ref="C4:H4"/>
  </mergeCells>
  <conditionalFormatting sqref="D7:H61">
    <cfRule type="expression" dxfId="481" priority="2">
      <formula>D7&lt;0.005</formula>
    </cfRule>
  </conditionalFormatting>
  <conditionalFormatting sqref="D7:H61">
    <cfRule type="expression" dxfId="48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גיליון198"/>
  <dimension ref="A1:I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08984375" style="177" customWidth="1"/>
    <col min="2" max="2" width="46.453125" style="177" customWidth="1"/>
    <col min="3" max="3" width="7.08984375" style="176" bestFit="1" customWidth="1"/>
    <col min="4" max="4" width="19.08984375" style="175" customWidth="1"/>
    <col min="5" max="5" width="16.6328125" style="175" customWidth="1"/>
    <col min="6" max="6" width="11.26953125" style="175" bestFit="1" customWidth="1"/>
    <col min="7" max="7" width="17.26953125" style="175" customWidth="1"/>
    <col min="8" max="8" width="14.453125" customWidth="1"/>
  </cols>
  <sheetData>
    <row r="1" spans="1:9" s="1345" customFormat="1" ht="18" x14ac:dyDescent="0.3">
      <c r="A1" s="6780" t="s">
        <v>1447</v>
      </c>
      <c r="B1" s="6780"/>
      <c r="C1" s="6780"/>
      <c r="D1" s="6780"/>
      <c r="E1" s="6780"/>
      <c r="F1" s="6780"/>
      <c r="G1" s="6780"/>
      <c r="H1" s="60"/>
    </row>
    <row r="2" spans="1:9" s="1345" customFormat="1" ht="18.5" thickBot="1" x14ac:dyDescent="0.35">
      <c r="A2" s="6780" t="s">
        <v>1446</v>
      </c>
      <c r="B2" s="6780"/>
      <c r="C2" s="6780"/>
      <c r="D2" s="6780"/>
      <c r="E2" s="6780"/>
      <c r="F2" s="6780"/>
      <c r="G2" s="6780"/>
      <c r="H2" s="60"/>
    </row>
    <row r="3" spans="1:9" s="1345" customFormat="1" ht="15.5" x14ac:dyDescent="0.3">
      <c r="A3" s="6404"/>
      <c r="B3" s="6406"/>
      <c r="C3" s="6774" t="s">
        <v>762</v>
      </c>
      <c r="D3" s="6775"/>
      <c r="E3" s="6775"/>
      <c r="F3" s="6775"/>
      <c r="G3" s="6775"/>
      <c r="H3" s="6776"/>
    </row>
    <row r="4" spans="1:9" s="1345" customFormat="1" ht="16" thickBot="1" x14ac:dyDescent="0.35">
      <c r="A4" s="6481"/>
      <c r="B4" s="6637"/>
      <c r="C4" s="6777" t="s">
        <v>761</v>
      </c>
      <c r="D4" s="6778"/>
      <c r="E4" s="6778"/>
      <c r="F4" s="6778"/>
      <c r="G4" s="6778"/>
      <c r="H4" s="6779"/>
      <c r="I4" s="3756"/>
    </row>
    <row r="5" spans="1:9" s="1345" customFormat="1" ht="62" x14ac:dyDescent="0.3">
      <c r="A5" s="6481"/>
      <c r="B5" s="6637"/>
      <c r="C5" s="1575" t="s">
        <v>55</v>
      </c>
      <c r="D5" s="1575" t="s">
        <v>760</v>
      </c>
      <c r="E5" s="1575" t="s">
        <v>1443</v>
      </c>
      <c r="F5" s="1575" t="s">
        <v>758</v>
      </c>
      <c r="G5" s="1575" t="s">
        <v>757</v>
      </c>
      <c r="H5" s="1575" t="s">
        <v>756</v>
      </c>
      <c r="I5" s="3756"/>
    </row>
    <row r="6" spans="1:9" s="1345" customFormat="1" ht="47" thickBot="1" x14ac:dyDescent="0.35">
      <c r="A6" s="6638"/>
      <c r="B6" s="6637"/>
      <c r="C6" s="1591" t="s">
        <v>49</v>
      </c>
      <c r="D6" s="1591" t="s">
        <v>755</v>
      </c>
      <c r="E6" s="1591" t="s">
        <v>754</v>
      </c>
      <c r="F6" s="1591" t="s">
        <v>753</v>
      </c>
      <c r="G6" s="1591" t="s">
        <v>752</v>
      </c>
      <c r="H6" s="1591" t="s">
        <v>751</v>
      </c>
      <c r="I6" s="3756"/>
    </row>
    <row r="7" spans="1:9" s="179" customFormat="1" ht="12" customHeight="1" x14ac:dyDescent="0.35">
      <c r="A7" s="55" t="s">
        <v>48</v>
      </c>
      <c r="B7" s="3010" t="s">
        <v>47</v>
      </c>
      <c r="C7" s="2901">
        <v>7313.0000000000027</v>
      </c>
      <c r="D7" s="3228">
        <v>0.16672488243440559</v>
      </c>
      <c r="E7" s="3228">
        <v>2.0754637266234433E-2</v>
      </c>
      <c r="F7" s="3228">
        <v>6.6793589871184311E-3</v>
      </c>
      <c r="G7" s="3228">
        <v>0.21514271488904982</v>
      </c>
      <c r="H7" s="2749">
        <v>0.5906984064231916</v>
      </c>
      <c r="I7" s="3757"/>
    </row>
    <row r="8" spans="1:9" s="179" customFormat="1" ht="12" customHeight="1" thickBot="1" x14ac:dyDescent="0.4">
      <c r="A8" s="59" t="s">
        <v>46</v>
      </c>
      <c r="B8" s="51" t="s">
        <v>45</v>
      </c>
      <c r="C8" s="3760">
        <v>14389.000000000033</v>
      </c>
      <c r="D8" s="3759">
        <v>0.26561434375281667</v>
      </c>
      <c r="E8" s="3759">
        <v>3.9358456625779491E-2</v>
      </c>
      <c r="F8" s="3759">
        <v>2.0057826995776185E-2</v>
      </c>
      <c r="G8" s="3759">
        <v>0.11518442036519738</v>
      </c>
      <c r="H8" s="3758">
        <v>0.55978495226046154</v>
      </c>
      <c r="I8" s="3757"/>
    </row>
    <row r="9" spans="1:9" s="179" customFormat="1" ht="12" customHeight="1" x14ac:dyDescent="0.35">
      <c r="A9" s="44" t="s">
        <v>44</v>
      </c>
      <c r="B9" s="465" t="s">
        <v>43</v>
      </c>
      <c r="C9" s="726">
        <v>6058.9999999999736</v>
      </c>
      <c r="D9" s="268">
        <v>0.24453701583174672</v>
      </c>
      <c r="E9" s="268">
        <v>0.11553132935773384</v>
      </c>
      <c r="F9" s="268">
        <v>2.4592322982072437E-2</v>
      </c>
      <c r="G9" s="268">
        <v>9.2435831917165687E-2</v>
      </c>
      <c r="H9" s="267">
        <v>0.52290349991129204</v>
      </c>
      <c r="I9" s="3757"/>
    </row>
    <row r="10" spans="1:9" s="179" customFormat="1" ht="12" customHeight="1" x14ac:dyDescent="0.35">
      <c r="A10" s="36" t="s">
        <v>42</v>
      </c>
      <c r="B10" s="3769" t="s">
        <v>41</v>
      </c>
      <c r="C10" s="3764">
        <v>1953.0000000000025</v>
      </c>
      <c r="D10" s="3763">
        <v>0.18669013563231093</v>
      </c>
      <c r="E10" s="3763">
        <v>6.7047490511627658E-2</v>
      </c>
      <c r="F10" s="3763">
        <v>5.4839615658473749E-2</v>
      </c>
      <c r="G10" s="3763">
        <v>0.11303483237028898</v>
      </c>
      <c r="H10" s="3762">
        <v>0.5783879258272997</v>
      </c>
      <c r="I10" s="3757"/>
    </row>
    <row r="11" spans="1:9" s="179" customFormat="1" ht="12" customHeight="1" thickBot="1" x14ac:dyDescent="0.4">
      <c r="A11" s="34"/>
      <c r="B11" s="3768" t="s">
        <v>40</v>
      </c>
      <c r="C11" s="3767">
        <v>14761.000000000042</v>
      </c>
      <c r="D11" s="3766">
        <v>0.23515890429327754</v>
      </c>
      <c r="E11" s="3766">
        <v>1.3786948958374548E-3</v>
      </c>
      <c r="F11" s="3766">
        <v>7.4827896819936682E-3</v>
      </c>
      <c r="G11" s="3766">
        <v>0.16898555800400608</v>
      </c>
      <c r="H11" s="3765">
        <v>0.5869940531249207</v>
      </c>
      <c r="I11" s="3757"/>
    </row>
    <row r="12" spans="1:9" s="179" customFormat="1" ht="12" customHeight="1" x14ac:dyDescent="0.35">
      <c r="A12" s="55" t="s">
        <v>39</v>
      </c>
      <c r="B12" s="3010" t="s">
        <v>38</v>
      </c>
      <c r="C12" s="2901">
        <v>6928.0000000000027</v>
      </c>
      <c r="D12" s="3228">
        <v>0.24327534614511873</v>
      </c>
      <c r="E12" s="3228">
        <v>1.4375953162288799E-3</v>
      </c>
      <c r="F12" s="3228">
        <v>4.5653113167068542E-3</v>
      </c>
      <c r="G12" s="3228">
        <v>2.9226324675624381E-2</v>
      </c>
      <c r="H12" s="2749">
        <v>0.72149542254632748</v>
      </c>
      <c r="I12" s="3757"/>
    </row>
    <row r="13" spans="1:9" s="179" customFormat="1" ht="12" customHeight="1" x14ac:dyDescent="0.35">
      <c r="A13" s="36" t="s">
        <v>37</v>
      </c>
      <c r="B13" s="3194" t="s">
        <v>36</v>
      </c>
      <c r="C13" s="3764">
        <v>11796.999999999978</v>
      </c>
      <c r="D13" s="3763">
        <v>0.2321915720856233</v>
      </c>
      <c r="E13" s="3763">
        <v>5.5610919025845813E-2</v>
      </c>
      <c r="F13" s="3763">
        <v>2.2789219625304939E-2</v>
      </c>
      <c r="G13" s="3763">
        <v>0.15798142960061379</v>
      </c>
      <c r="H13" s="3762">
        <v>0.53142685966263903</v>
      </c>
      <c r="I13" s="3757"/>
    </row>
    <row r="14" spans="1:9" s="179" customFormat="1" ht="12" customHeight="1" x14ac:dyDescent="0.35">
      <c r="A14" s="34"/>
      <c r="B14" s="3194" t="s">
        <v>35</v>
      </c>
      <c r="C14" s="3764">
        <v>101.00000000000001</v>
      </c>
      <c r="D14" s="3763">
        <v>4.5108366626875146E-2</v>
      </c>
      <c r="E14" s="3763">
        <v>1.5738861025794262E-2</v>
      </c>
      <c r="F14" s="3763">
        <v>0</v>
      </c>
      <c r="G14" s="3763">
        <v>0.11569187987356719</v>
      </c>
      <c r="H14" s="3762">
        <v>0.82346089247376308</v>
      </c>
      <c r="I14" s="3757"/>
    </row>
    <row r="15" spans="1:9" s="179" customFormat="1" ht="12" customHeight="1" x14ac:dyDescent="0.35">
      <c r="A15" s="34"/>
      <c r="B15" s="3194" t="s">
        <v>34</v>
      </c>
      <c r="C15" s="3764">
        <v>435.00000000000034</v>
      </c>
      <c r="D15" s="3763">
        <v>0.1482851453880252</v>
      </c>
      <c r="E15" s="3763">
        <v>4.462851506070533E-2</v>
      </c>
      <c r="F15" s="3763">
        <v>1.7044873927865037E-2</v>
      </c>
      <c r="G15" s="3763">
        <v>0.29021100827713986</v>
      </c>
      <c r="H15" s="3762">
        <v>0.49983045734626691</v>
      </c>
      <c r="I15" s="3757"/>
    </row>
    <row r="16" spans="1:9" s="179" customFormat="1" ht="12" customHeight="1" x14ac:dyDescent="0.35">
      <c r="A16" s="34"/>
      <c r="B16" s="3194" t="s">
        <v>33</v>
      </c>
      <c r="C16" s="3764">
        <v>163.00000000000009</v>
      </c>
      <c r="D16" s="3763">
        <v>0.13590860425541401</v>
      </c>
      <c r="E16" s="3763">
        <v>1.3006753937382032E-2</v>
      </c>
      <c r="F16" s="3763">
        <v>0</v>
      </c>
      <c r="G16" s="3763">
        <v>0.6465998331656011</v>
      </c>
      <c r="H16" s="3762">
        <v>0.20448480864159993</v>
      </c>
      <c r="I16" s="3757"/>
    </row>
    <row r="17" spans="1:9" s="179" customFormat="1" ht="12" customHeight="1" x14ac:dyDescent="0.35">
      <c r="A17" s="34"/>
      <c r="B17" s="3194" t="s">
        <v>32</v>
      </c>
      <c r="C17" s="3764">
        <v>174.99999999999997</v>
      </c>
      <c r="D17" s="3763">
        <v>0.14892080548761807</v>
      </c>
      <c r="E17" s="3763">
        <v>7.388585644916219E-3</v>
      </c>
      <c r="F17" s="3763">
        <v>0</v>
      </c>
      <c r="G17" s="3763">
        <v>0.51814896620824547</v>
      </c>
      <c r="H17" s="3762">
        <v>0.32554164265922003</v>
      </c>
      <c r="I17" s="3757"/>
    </row>
    <row r="18" spans="1:9" s="179" customFormat="1" ht="12" customHeight="1" x14ac:dyDescent="0.35">
      <c r="A18" s="34"/>
      <c r="B18" s="3194" t="s">
        <v>4</v>
      </c>
      <c r="C18" s="3764">
        <v>284.00000000000023</v>
      </c>
      <c r="D18" s="3763">
        <v>0.26450201433699538</v>
      </c>
      <c r="E18" s="3763">
        <v>2.8331655523079431E-2</v>
      </c>
      <c r="F18" s="3763">
        <v>1.1841047088027712E-2</v>
      </c>
      <c r="G18" s="3763">
        <v>0.17247851124788752</v>
      </c>
      <c r="H18" s="3762">
        <v>0.52284677180400818</v>
      </c>
      <c r="I18" s="3757"/>
    </row>
    <row r="19" spans="1:9" s="179" customFormat="1" ht="12" customHeight="1" thickBot="1" x14ac:dyDescent="0.4">
      <c r="A19" s="57"/>
      <c r="B19" s="51" t="s">
        <v>25</v>
      </c>
      <c r="C19" s="3760">
        <v>2889.9999999999941</v>
      </c>
      <c r="D19" s="3759">
        <v>0.23788425711807001</v>
      </c>
      <c r="E19" s="3759">
        <v>9.422051668464014E-3</v>
      </c>
      <c r="F19" s="3759">
        <v>9.363993413269078E-3</v>
      </c>
      <c r="G19" s="3759">
        <v>0.28236275245902176</v>
      </c>
      <c r="H19" s="3758">
        <v>0.46096694534117694</v>
      </c>
      <c r="I19" s="3757"/>
    </row>
    <row r="20" spans="1:9" s="179" customFormat="1" ht="12" customHeight="1" x14ac:dyDescent="0.35">
      <c r="A20" s="44" t="s">
        <v>31</v>
      </c>
      <c r="B20" s="465" t="s">
        <v>30</v>
      </c>
      <c r="C20" s="726">
        <v>318</v>
      </c>
      <c r="D20" s="268">
        <v>0.19237708494559944</v>
      </c>
      <c r="E20" s="268">
        <v>0</v>
      </c>
      <c r="F20" s="268">
        <v>4.7100356485227125E-3</v>
      </c>
      <c r="G20" s="268">
        <v>5.0215593632107428E-3</v>
      </c>
      <c r="H20" s="267">
        <v>0.7978913200426675</v>
      </c>
      <c r="I20" s="3757"/>
    </row>
    <row r="21" spans="1:9" s="179" customFormat="1" ht="12" customHeight="1" x14ac:dyDescent="0.35">
      <c r="A21" s="36" t="s">
        <v>29</v>
      </c>
      <c r="B21" s="3769" t="s">
        <v>28</v>
      </c>
      <c r="C21" s="3764">
        <v>1265.9999999999993</v>
      </c>
      <c r="D21" s="3763">
        <v>0.1898123857320978</v>
      </c>
      <c r="E21" s="3763">
        <v>7.1261507297522525E-4</v>
      </c>
      <c r="F21" s="3763">
        <v>3.1680365883601526E-3</v>
      </c>
      <c r="G21" s="3763">
        <v>2.7115257433753381E-2</v>
      </c>
      <c r="H21" s="3762">
        <v>0.779191705172812</v>
      </c>
      <c r="I21" s="3757"/>
    </row>
    <row r="22" spans="1:9" s="179" customFormat="1" ht="12" customHeight="1" x14ac:dyDescent="0.35">
      <c r="A22" s="26"/>
      <c r="B22" s="3769" t="s">
        <v>27</v>
      </c>
      <c r="C22" s="3764">
        <v>3044.9999999999955</v>
      </c>
      <c r="D22" s="3763">
        <v>0.20495245102271159</v>
      </c>
      <c r="E22" s="3763">
        <v>5.08546065747286E-4</v>
      </c>
      <c r="F22" s="3763">
        <v>1.3809279021719423E-3</v>
      </c>
      <c r="G22" s="3763">
        <v>1.586258718567583E-2</v>
      </c>
      <c r="H22" s="3762">
        <v>0.77729548782369717</v>
      </c>
      <c r="I22" s="3757"/>
    </row>
    <row r="23" spans="1:9" s="179" customFormat="1" ht="12" customHeight="1" x14ac:dyDescent="0.35">
      <c r="A23" s="34"/>
      <c r="B23" s="3769" t="s">
        <v>26</v>
      </c>
      <c r="C23" s="3764">
        <v>904.00000000000057</v>
      </c>
      <c r="D23" s="3763">
        <v>0.42321943470932466</v>
      </c>
      <c r="E23" s="3763">
        <v>3.1685745776870943E-3</v>
      </c>
      <c r="F23" s="3763">
        <v>1.0607081849603428E-2</v>
      </c>
      <c r="G23" s="3763">
        <v>4.1026423921175809E-2</v>
      </c>
      <c r="H23" s="3762">
        <v>0.52197848494220789</v>
      </c>
      <c r="I23" s="3757"/>
    </row>
    <row r="24" spans="1:9" s="179" customFormat="1" ht="12" customHeight="1" x14ac:dyDescent="0.35">
      <c r="A24" s="34"/>
      <c r="B24" s="3769" t="s">
        <v>4</v>
      </c>
      <c r="C24" s="3764">
        <v>135.99999999999997</v>
      </c>
      <c r="D24" s="3763">
        <v>0.3386370993815222</v>
      </c>
      <c r="E24" s="3763">
        <v>0</v>
      </c>
      <c r="F24" s="3763">
        <v>6.2543673613887733E-3</v>
      </c>
      <c r="G24" s="3763">
        <v>8.320514097571545E-2</v>
      </c>
      <c r="H24" s="3762">
        <v>0.57190339228137355</v>
      </c>
      <c r="I24" s="3757"/>
    </row>
    <row r="25" spans="1:9" s="179" customFormat="1" ht="12" customHeight="1" thickBot="1" x14ac:dyDescent="0.4">
      <c r="A25" s="34"/>
      <c r="B25" s="3768" t="s">
        <v>25</v>
      </c>
      <c r="C25" s="3767">
        <v>1259.0000000000002</v>
      </c>
      <c r="D25" s="3766">
        <v>0.28946485383408205</v>
      </c>
      <c r="E25" s="3766">
        <v>4.074645742646545E-3</v>
      </c>
      <c r="F25" s="3766">
        <v>1.0424636722563345E-2</v>
      </c>
      <c r="G25" s="3766">
        <v>5.9715394234064974E-2</v>
      </c>
      <c r="H25" s="3765">
        <v>0.63632046946664378</v>
      </c>
      <c r="I25" s="3757"/>
    </row>
    <row r="26" spans="1:9" s="179" customFormat="1" ht="12" customHeight="1" x14ac:dyDescent="0.35">
      <c r="A26" s="55" t="s">
        <v>24</v>
      </c>
      <c r="B26" s="3010" t="s">
        <v>23</v>
      </c>
      <c r="C26" s="2901">
        <v>2529.9999999999973</v>
      </c>
      <c r="D26" s="3228">
        <v>0.30833535005893564</v>
      </c>
      <c r="E26" s="3228">
        <v>8.3821756011712018E-3</v>
      </c>
      <c r="F26" s="3228">
        <v>2.0474443599660899E-2</v>
      </c>
      <c r="G26" s="3228">
        <v>9.8223329540476755E-3</v>
      </c>
      <c r="H26" s="2749">
        <v>0.65298569778618554</v>
      </c>
      <c r="I26" s="3757"/>
    </row>
    <row r="27" spans="1:9" s="179" customFormat="1" ht="12" customHeight="1" x14ac:dyDescent="0.35">
      <c r="A27" s="36" t="s">
        <v>22</v>
      </c>
      <c r="B27" s="3194" t="s">
        <v>21</v>
      </c>
      <c r="C27" s="3764">
        <v>3960.9999999999973</v>
      </c>
      <c r="D27" s="3763">
        <v>0.22043991929224999</v>
      </c>
      <c r="E27" s="3763">
        <v>3.6395923900173946E-2</v>
      </c>
      <c r="F27" s="3763">
        <v>3.0046698829474808E-2</v>
      </c>
      <c r="G27" s="3763">
        <v>1.3846210330603258E-2</v>
      </c>
      <c r="H27" s="3762">
        <v>0.69927124764750004</v>
      </c>
      <c r="I27" s="3757"/>
    </row>
    <row r="28" spans="1:9" s="179" customFormat="1" ht="12" customHeight="1" x14ac:dyDescent="0.35">
      <c r="A28" s="34"/>
      <c r="B28" s="3194" t="s">
        <v>20</v>
      </c>
      <c r="C28" s="3764">
        <v>5765.0000000000009</v>
      </c>
      <c r="D28" s="3763">
        <v>0.19650292048602508</v>
      </c>
      <c r="E28" s="3763">
        <v>0.11206708745734295</v>
      </c>
      <c r="F28" s="3763">
        <v>2.3849149072468899E-2</v>
      </c>
      <c r="G28" s="3763">
        <v>8.2598504909529608E-2</v>
      </c>
      <c r="H28" s="3762">
        <v>0.58498233807464028</v>
      </c>
      <c r="I28" s="3757"/>
    </row>
    <row r="29" spans="1:9" s="179" customFormat="1" ht="12" customHeight="1" x14ac:dyDescent="0.35">
      <c r="A29" s="34"/>
      <c r="B29" s="3194" t="s">
        <v>19</v>
      </c>
      <c r="C29" s="3764">
        <v>5975.9999999999891</v>
      </c>
      <c r="D29" s="3763">
        <v>0.28304704669370201</v>
      </c>
      <c r="E29" s="3763">
        <v>0</v>
      </c>
      <c r="F29" s="3763">
        <v>3.0038995737043548E-3</v>
      </c>
      <c r="G29" s="3763">
        <v>1.5573323079101685E-3</v>
      </c>
      <c r="H29" s="3762">
        <v>0.71239172142468543</v>
      </c>
      <c r="I29" s="3757"/>
    </row>
    <row r="30" spans="1:9" s="179" customFormat="1" ht="12" customHeight="1" x14ac:dyDescent="0.35">
      <c r="A30" s="34"/>
      <c r="B30" s="3194" t="s">
        <v>18</v>
      </c>
      <c r="C30" s="3764">
        <v>240.00000000000011</v>
      </c>
      <c r="D30" s="3763">
        <v>1.9664117511666971E-2</v>
      </c>
      <c r="E30" s="3763">
        <v>0</v>
      </c>
      <c r="F30" s="3763">
        <v>0</v>
      </c>
      <c r="G30" s="3763">
        <v>0.67081346758628069</v>
      </c>
      <c r="H30" s="3762">
        <v>0.3095224149020519</v>
      </c>
      <c r="I30" s="3757"/>
    </row>
    <row r="31" spans="1:9" s="179" customFormat="1" ht="12" customHeight="1" x14ac:dyDescent="0.35">
      <c r="A31" s="34"/>
      <c r="B31" s="3194" t="s">
        <v>17</v>
      </c>
      <c r="C31" s="3764">
        <v>2200.0000000000005</v>
      </c>
      <c r="D31" s="3763">
        <v>1.2510380058537725E-2</v>
      </c>
      <c r="E31" s="3763">
        <v>4.8428908043594192E-4</v>
      </c>
      <c r="F31" s="3763">
        <v>7.8868551381618102E-4</v>
      </c>
      <c r="G31" s="3763">
        <v>0.95062214336505901</v>
      </c>
      <c r="H31" s="3762">
        <v>3.5594501982151805E-2</v>
      </c>
      <c r="I31" s="3757"/>
    </row>
    <row r="32" spans="1:9" s="179" customFormat="1" ht="12" customHeight="1" x14ac:dyDescent="0.35">
      <c r="A32" s="34"/>
      <c r="B32" s="3194" t="s">
        <v>16</v>
      </c>
      <c r="C32" s="3764">
        <v>320.99999999999994</v>
      </c>
      <c r="D32" s="3763">
        <v>0.2346869411693904</v>
      </c>
      <c r="E32" s="3763">
        <v>3.681608000276137E-3</v>
      </c>
      <c r="F32" s="3763">
        <v>1.3567168740566656E-2</v>
      </c>
      <c r="G32" s="3763">
        <v>0.38416050009274832</v>
      </c>
      <c r="H32" s="3762">
        <v>0.36390378199701956</v>
      </c>
      <c r="I32" s="3757"/>
    </row>
    <row r="33" spans="1:9" s="179" customFormat="1" ht="12" customHeight="1" x14ac:dyDescent="0.35">
      <c r="A33" s="34"/>
      <c r="B33" s="3194" t="s">
        <v>15</v>
      </c>
      <c r="C33" s="3764">
        <v>453.00000000000006</v>
      </c>
      <c r="D33" s="3763">
        <v>0.10678488531197333</v>
      </c>
      <c r="E33" s="3763">
        <v>3.6059924070714973E-3</v>
      </c>
      <c r="F33" s="3763">
        <v>0</v>
      </c>
      <c r="G33" s="3763">
        <v>0.55744744791243706</v>
      </c>
      <c r="H33" s="3762">
        <v>0.33216167436851946</v>
      </c>
      <c r="I33" s="3757"/>
    </row>
    <row r="34" spans="1:9" s="179" customFormat="1" ht="12" customHeight="1" x14ac:dyDescent="0.35">
      <c r="A34" s="34"/>
      <c r="B34" s="3194" t="s">
        <v>14</v>
      </c>
      <c r="C34" s="3764">
        <v>585.99999999999966</v>
      </c>
      <c r="D34" s="3763">
        <v>0.63148508358802335</v>
      </c>
      <c r="E34" s="3763">
        <v>1.3301297103547954E-3</v>
      </c>
      <c r="F34" s="3763">
        <v>7.1875394142297622E-3</v>
      </c>
      <c r="G34" s="3763">
        <v>4.7823350017237261E-2</v>
      </c>
      <c r="H34" s="3762">
        <v>0.31217389727015593</v>
      </c>
      <c r="I34" s="3757"/>
    </row>
    <row r="35" spans="1:9" s="179" customFormat="1" ht="12" customHeight="1" x14ac:dyDescent="0.35">
      <c r="A35" s="34"/>
      <c r="B35" s="3194" t="s">
        <v>13</v>
      </c>
      <c r="C35" s="3764">
        <v>41.000000000000007</v>
      </c>
      <c r="D35" s="3763">
        <v>0.42840923312680695</v>
      </c>
      <c r="E35" s="3763">
        <v>0</v>
      </c>
      <c r="F35" s="3763">
        <v>2.6172153016279062E-2</v>
      </c>
      <c r="G35" s="3763">
        <v>0</v>
      </c>
      <c r="H35" s="3762">
        <v>0.54541861385691426</v>
      </c>
      <c r="I35" s="3757"/>
    </row>
    <row r="36" spans="1:9" s="179" customFormat="1" ht="12" customHeight="1" x14ac:dyDescent="0.35">
      <c r="A36" s="34"/>
      <c r="B36" s="3194" t="s">
        <v>12</v>
      </c>
      <c r="C36" s="3764">
        <v>333.99999999999994</v>
      </c>
      <c r="D36" s="3763">
        <v>0.65496448798198581</v>
      </c>
      <c r="E36" s="3763">
        <v>4.2912746993845619E-3</v>
      </c>
      <c r="F36" s="3763">
        <v>8.1391822067089833E-3</v>
      </c>
      <c r="G36" s="3763">
        <v>0.10115835731466495</v>
      </c>
      <c r="H36" s="3762">
        <v>0.23144669779725568</v>
      </c>
      <c r="I36" s="3757"/>
    </row>
    <row r="37" spans="1:9" s="179" customFormat="1" ht="12" customHeight="1" thickBot="1" x14ac:dyDescent="0.4">
      <c r="A37" s="52"/>
      <c r="B37" s="51" t="s">
        <v>4</v>
      </c>
      <c r="C37" s="3760">
        <v>359.00000000000006</v>
      </c>
      <c r="D37" s="3759">
        <v>0.22651165861951836</v>
      </c>
      <c r="E37" s="3759">
        <v>1.8920472401771171E-3</v>
      </c>
      <c r="F37" s="3759">
        <v>1.6501076042984363E-2</v>
      </c>
      <c r="G37" s="3759">
        <v>0.20305046227337392</v>
      </c>
      <c r="H37" s="3758">
        <v>0.55204475582394597</v>
      </c>
      <c r="I37" s="3757"/>
    </row>
    <row r="38" spans="1:9" s="179" customFormat="1" ht="12" customHeight="1" x14ac:dyDescent="0.35">
      <c r="A38" s="44" t="s">
        <v>11</v>
      </c>
      <c r="B38" s="3010" t="s">
        <v>10</v>
      </c>
      <c r="C38" s="2901">
        <v>13314.999999999995</v>
      </c>
      <c r="D38" s="3228">
        <v>0.1931160055503317</v>
      </c>
      <c r="E38" s="3228">
        <v>5.8332030410326183E-2</v>
      </c>
      <c r="F38" s="3228">
        <v>2.1497373136218263E-2</v>
      </c>
      <c r="G38" s="3228">
        <v>0.23094434863735366</v>
      </c>
      <c r="H38" s="2749">
        <v>0.49611024226579681</v>
      </c>
      <c r="I38" s="3757"/>
    </row>
    <row r="39" spans="1:9" s="179" customFormat="1" ht="12" customHeight="1" x14ac:dyDescent="0.35">
      <c r="A39" s="36" t="s">
        <v>9</v>
      </c>
      <c r="B39" s="3194" t="s">
        <v>8</v>
      </c>
      <c r="C39" s="3764">
        <v>783.00000000000057</v>
      </c>
      <c r="D39" s="3763">
        <v>0.25932171908366614</v>
      </c>
      <c r="E39" s="3763">
        <v>0</v>
      </c>
      <c r="F39" s="3763">
        <v>3.1607582691678258E-2</v>
      </c>
      <c r="G39" s="3763">
        <v>1.5960713376465818E-2</v>
      </c>
      <c r="H39" s="3762">
        <v>0.69310998484819208</v>
      </c>
      <c r="I39" s="3757"/>
    </row>
    <row r="40" spans="1:9" s="179" customFormat="1" ht="12" customHeight="1" x14ac:dyDescent="0.35">
      <c r="A40" s="34"/>
      <c r="B40" s="3194" t="s">
        <v>7</v>
      </c>
      <c r="C40" s="3764">
        <v>380.99999999999989</v>
      </c>
      <c r="D40" s="3763">
        <v>0.21803106791717383</v>
      </c>
      <c r="E40" s="3763">
        <v>9.1256388602575737E-3</v>
      </c>
      <c r="F40" s="3763">
        <v>1.0360049445003983E-3</v>
      </c>
      <c r="G40" s="3763">
        <v>0.11882524793085061</v>
      </c>
      <c r="H40" s="3762">
        <v>0.65298204034721763</v>
      </c>
      <c r="I40" s="3757"/>
    </row>
    <row r="41" spans="1:9" s="179" customFormat="1" ht="12" customHeight="1" x14ac:dyDescent="0.35">
      <c r="A41" s="34"/>
      <c r="B41" s="3194" t="s">
        <v>6</v>
      </c>
      <c r="C41" s="3764">
        <v>1799.0000000000023</v>
      </c>
      <c r="D41" s="3763">
        <v>0.23460470922414292</v>
      </c>
      <c r="E41" s="3763">
        <v>0</v>
      </c>
      <c r="F41" s="3763">
        <v>1.0440830882631331E-2</v>
      </c>
      <c r="G41" s="3763">
        <v>7.9187671756067821E-2</v>
      </c>
      <c r="H41" s="3762">
        <v>0.67576678813715807</v>
      </c>
      <c r="I41" s="3757"/>
    </row>
    <row r="42" spans="1:9" s="179" customFormat="1" ht="12" customHeight="1" x14ac:dyDescent="0.35">
      <c r="A42" s="34"/>
      <c r="B42" s="3194" t="s">
        <v>5</v>
      </c>
      <c r="C42" s="3764">
        <v>5705.9999999999918</v>
      </c>
      <c r="D42" s="3763">
        <v>0.31986235345612984</v>
      </c>
      <c r="E42" s="3763">
        <v>8.6368576151472611E-5</v>
      </c>
      <c r="F42" s="3763">
        <v>3.1617145809555531E-3</v>
      </c>
      <c r="G42" s="3763">
        <v>1.2513730571199993E-2</v>
      </c>
      <c r="H42" s="3762">
        <v>0.66437583281556334</v>
      </c>
      <c r="I42" s="3757"/>
    </row>
    <row r="43" spans="1:9" s="179" customFormat="1" ht="12" customHeight="1" thickBot="1" x14ac:dyDescent="0.4">
      <c r="A43" s="26"/>
      <c r="B43" s="51" t="s">
        <v>4</v>
      </c>
      <c r="C43" s="3760">
        <v>789.00000000000011</v>
      </c>
      <c r="D43" s="3759">
        <v>0.16149605418121191</v>
      </c>
      <c r="E43" s="3759">
        <v>1.3612275039946084E-3</v>
      </c>
      <c r="F43" s="3759">
        <v>4.2913977966958037E-3</v>
      </c>
      <c r="G43" s="3759">
        <v>0.2456024416873131</v>
      </c>
      <c r="H43" s="3758">
        <v>0.5872488788307838</v>
      </c>
      <c r="I43" s="3757"/>
    </row>
    <row r="44" spans="1:9" s="179" customFormat="1" ht="12" customHeight="1" x14ac:dyDescent="0.35">
      <c r="A44" s="865" t="s">
        <v>3</v>
      </c>
      <c r="B44" s="864" t="s">
        <v>2</v>
      </c>
      <c r="C44" s="2901">
        <v>11467.00000000002</v>
      </c>
      <c r="D44" s="3228">
        <v>0.27188013667030808</v>
      </c>
      <c r="E44" s="3228">
        <v>5.7322967160175979E-2</v>
      </c>
      <c r="F44" s="3228">
        <v>2.4840248735281699E-2</v>
      </c>
      <c r="G44" s="3228">
        <v>0.15265641570957295</v>
      </c>
      <c r="H44" s="2749">
        <v>0.49330023172469062</v>
      </c>
      <c r="I44" s="3757"/>
    </row>
    <row r="45" spans="1:9" s="179" customFormat="1" ht="12" customHeight="1" thickBot="1" x14ac:dyDescent="0.4">
      <c r="A45" s="862" t="s">
        <v>1</v>
      </c>
      <c r="B45" s="3761" t="s">
        <v>0</v>
      </c>
      <c r="C45" s="3760">
        <v>11306.000000000005</v>
      </c>
      <c r="D45" s="3759">
        <v>0.19716826067354293</v>
      </c>
      <c r="E45" s="3759">
        <v>7.9611861890059657E-3</v>
      </c>
      <c r="F45" s="3759">
        <v>5.6352903294553426E-3</v>
      </c>
      <c r="G45" s="3759">
        <v>0.14272096671066634</v>
      </c>
      <c r="H45" s="3758">
        <v>0.6465142960973318</v>
      </c>
      <c r="I45" s="3757"/>
    </row>
    <row r="46" spans="1:9" ht="12" customHeight="1" x14ac:dyDescent="0.45">
      <c r="C46" s="1578"/>
      <c r="D46" s="1577"/>
      <c r="E46" s="1577"/>
      <c r="F46" s="1577"/>
      <c r="G46" s="1577"/>
      <c r="H46" s="771"/>
      <c r="I46" s="3756"/>
    </row>
    <row r="47" spans="1:9" ht="12" customHeight="1" x14ac:dyDescent="0.35"/>
    <row r="48" spans="1:9" ht="12" customHeight="1" x14ac:dyDescent="0.35"/>
    <row r="49" ht="12" customHeight="1" x14ac:dyDescent="0.35"/>
    <row r="51" ht="38.5" customHeight="1" x14ac:dyDescent="0.35"/>
  </sheetData>
  <mergeCells count="5">
    <mergeCell ref="A1:G1"/>
    <mergeCell ref="A2:G2"/>
    <mergeCell ref="A3:B6"/>
    <mergeCell ref="C3:H3"/>
    <mergeCell ref="C4:H4"/>
  </mergeCells>
  <conditionalFormatting sqref="D7:H45">
    <cfRule type="expression" dxfId="479" priority="2">
      <formula>D7&lt;0.005</formula>
    </cfRule>
  </conditionalFormatting>
  <conditionalFormatting sqref="D7:H45">
    <cfRule type="expression" dxfId="47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horizontalDpi="200" verticalDpi="2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גיליון199">
    <tabColor rgb="FFFFC000"/>
  </sheetPr>
  <dimension ref="A1:J523"/>
  <sheetViews>
    <sheetView view="pageBreakPreview" topLeftCell="A31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77" bestFit="1" customWidth="1"/>
    <col min="2" max="2" width="43.36328125" style="177" bestFit="1" customWidth="1"/>
    <col min="3" max="3" width="7.08984375" style="176" bestFit="1" customWidth="1"/>
    <col min="4" max="4" width="16.453125" style="175" bestFit="1" customWidth="1"/>
    <col min="5" max="5" width="18.6328125" style="175" bestFit="1" customWidth="1"/>
    <col min="6" max="6" width="15.36328125" style="175" bestFit="1" customWidth="1"/>
    <col min="7" max="7" width="15" style="175" bestFit="1" customWidth="1"/>
    <col min="8" max="8" width="11.08984375" style="175" bestFit="1" customWidth="1"/>
    <col min="9" max="9" width="10.90625" style="1406" bestFit="1" customWidth="1"/>
    <col min="10" max="10" width="9.7265625" style="1406" bestFit="1" customWidth="1"/>
  </cols>
  <sheetData>
    <row r="1" spans="1:10" ht="15.75" customHeight="1" x14ac:dyDescent="0.35">
      <c r="A1" s="6786" t="s">
        <v>1451</v>
      </c>
      <c r="B1" s="6786"/>
      <c r="C1" s="6786"/>
      <c r="D1" s="6786"/>
      <c r="E1" s="6786"/>
      <c r="F1" s="6786"/>
      <c r="G1" s="6786"/>
      <c r="H1" s="6786"/>
      <c r="I1" s="6786"/>
      <c r="J1" s="6786"/>
    </row>
    <row r="2" spans="1:10" ht="15.75" customHeight="1" thickBot="1" x14ac:dyDescent="0.4">
      <c r="A2" s="6786" t="s">
        <v>1450</v>
      </c>
      <c r="B2" s="6786"/>
      <c r="C2" s="6786"/>
      <c r="D2" s="6786"/>
      <c r="E2" s="6786"/>
      <c r="F2" s="6786"/>
      <c r="G2" s="6786"/>
      <c r="H2" s="6786"/>
      <c r="I2" s="6786"/>
      <c r="J2" s="6786"/>
    </row>
    <row r="3" spans="1:10" ht="15.5" x14ac:dyDescent="0.35">
      <c r="A3" s="6793"/>
      <c r="B3" s="7217"/>
      <c r="C3" s="6799" t="s">
        <v>782</v>
      </c>
      <c r="D3" s="6800"/>
      <c r="E3" s="6800"/>
      <c r="F3" s="6800"/>
      <c r="G3" s="6800"/>
      <c r="H3" s="6800"/>
      <c r="I3" s="6800"/>
      <c r="J3" s="6801"/>
    </row>
    <row r="4" spans="1:10" ht="16" thickBot="1" x14ac:dyDescent="0.4">
      <c r="A4" s="7218"/>
      <c r="B4" s="7219"/>
      <c r="C4" s="6783" t="s">
        <v>781</v>
      </c>
      <c r="D4" s="6784"/>
      <c r="E4" s="6784"/>
      <c r="F4" s="6784"/>
      <c r="G4" s="6784"/>
      <c r="H4" s="6784"/>
      <c r="I4" s="6784"/>
      <c r="J4" s="6785"/>
    </row>
    <row r="5" spans="1:10" ht="31" x14ac:dyDescent="0.35">
      <c r="A5" s="7218"/>
      <c r="B5" s="7219"/>
      <c r="C5" s="1616" t="s">
        <v>55</v>
      </c>
      <c r="D5" s="1616" t="s">
        <v>780</v>
      </c>
      <c r="E5" s="1616" t="s">
        <v>779</v>
      </c>
      <c r="F5" s="1616" t="s">
        <v>778</v>
      </c>
      <c r="G5" s="1616" t="s">
        <v>777</v>
      </c>
      <c r="H5" s="1616" t="s">
        <v>776</v>
      </c>
      <c r="I5" s="1616" t="s">
        <v>775</v>
      </c>
      <c r="J5" s="1616" t="s">
        <v>774</v>
      </c>
    </row>
    <row r="6" spans="1:10" ht="31.5" thickBot="1" x14ac:dyDescent="0.4">
      <c r="A6" s="6797"/>
      <c r="B6" s="6798"/>
      <c r="C6" s="1627" t="s">
        <v>49</v>
      </c>
      <c r="D6" s="1627" t="s">
        <v>773</v>
      </c>
      <c r="E6" s="1627" t="s">
        <v>772</v>
      </c>
      <c r="F6" s="1627" t="s">
        <v>771</v>
      </c>
      <c r="G6" s="1627" t="s">
        <v>770</v>
      </c>
      <c r="H6" s="1627" t="s">
        <v>769</v>
      </c>
      <c r="I6" s="1627" t="s">
        <v>768</v>
      </c>
      <c r="J6" s="1627" t="s">
        <v>767</v>
      </c>
    </row>
    <row r="7" spans="1:10" s="179" customFormat="1" ht="12" customHeight="1" thickBot="1" x14ac:dyDescent="0.4">
      <c r="A7" s="6368" t="s">
        <v>59</v>
      </c>
      <c r="B7" s="6767"/>
      <c r="C7" s="1573">
        <v>22767.999999999938</v>
      </c>
      <c r="D7" s="1572">
        <v>0.43911363880103044</v>
      </c>
      <c r="E7" s="1572">
        <v>0.32502096029924288</v>
      </c>
      <c r="F7" s="1572">
        <v>0.16561191508695994</v>
      </c>
      <c r="G7" s="1572">
        <v>5.5301184725682247E-2</v>
      </c>
      <c r="H7" s="1572">
        <v>1.4952301087104007E-2</v>
      </c>
      <c r="I7" s="1626">
        <v>76.780396768611865</v>
      </c>
      <c r="J7" s="1625">
        <v>60</v>
      </c>
    </row>
    <row r="8" spans="1:10" s="179" customFormat="1" ht="12" customHeight="1" x14ac:dyDescent="0.35">
      <c r="A8" s="638" t="s">
        <v>123</v>
      </c>
      <c r="B8" s="334" t="s">
        <v>122</v>
      </c>
      <c r="C8" s="2785">
        <v>1909.9999999999973</v>
      </c>
      <c r="D8" s="2783">
        <v>0.50783454372248726</v>
      </c>
      <c r="E8" s="2783">
        <v>0.37026090801413991</v>
      </c>
      <c r="F8" s="2783">
        <v>9.5121386724884335E-2</v>
      </c>
      <c r="G8" s="2783">
        <v>2.552792459194252E-2</v>
      </c>
      <c r="H8" s="2783">
        <v>1.2552369465448452E-3</v>
      </c>
      <c r="I8" s="3801">
        <v>55.48776044923504</v>
      </c>
      <c r="J8" s="3800">
        <v>30</v>
      </c>
    </row>
    <row r="9" spans="1:10" s="179" customFormat="1" ht="12" customHeight="1" x14ac:dyDescent="0.35">
      <c r="A9" s="345" t="s">
        <v>121</v>
      </c>
      <c r="B9" s="3210" t="s">
        <v>120</v>
      </c>
      <c r="C9" s="3135">
        <v>867.00000000000068</v>
      </c>
      <c r="D9" s="3201">
        <v>0.45517343343433803</v>
      </c>
      <c r="E9" s="3201">
        <v>0.35783294339896038</v>
      </c>
      <c r="F9" s="3201">
        <v>0.14313736528364671</v>
      </c>
      <c r="G9" s="3201">
        <v>4.1106241762912991E-2</v>
      </c>
      <c r="H9" s="3201">
        <v>2.7500161201518642E-3</v>
      </c>
      <c r="I9" s="3783">
        <v>65.707426991494245</v>
      </c>
      <c r="J9" s="3782">
        <v>45</v>
      </c>
    </row>
    <row r="10" spans="1:10" s="179" customFormat="1" ht="12" customHeight="1" x14ac:dyDescent="0.35">
      <c r="A10" s="345"/>
      <c r="B10" s="3210" t="s">
        <v>119</v>
      </c>
      <c r="C10" s="3135">
        <v>1846.0000000000002</v>
      </c>
      <c r="D10" s="3201">
        <v>0.67463420656791295</v>
      </c>
      <c r="E10" s="3201">
        <v>0.25220371162235994</v>
      </c>
      <c r="F10" s="3201">
        <v>6.1111399632417587E-2</v>
      </c>
      <c r="G10" s="3201">
        <v>4.8127022413522241E-3</v>
      </c>
      <c r="H10" s="3201">
        <v>7.2379799359494849E-3</v>
      </c>
      <c r="I10" s="3783">
        <v>41.762617419808436</v>
      </c>
      <c r="J10" s="3782">
        <v>30</v>
      </c>
    </row>
    <row r="11" spans="1:10" s="179" customFormat="1" ht="12" customHeight="1" x14ac:dyDescent="0.35">
      <c r="A11" s="345"/>
      <c r="B11" s="3210" t="s">
        <v>118</v>
      </c>
      <c r="C11" s="3135">
        <v>1043.9999999999993</v>
      </c>
      <c r="D11" s="3201">
        <v>0.40905764692985203</v>
      </c>
      <c r="E11" s="3201">
        <v>0.36503542986896936</v>
      </c>
      <c r="F11" s="3201">
        <v>0.12274721935386854</v>
      </c>
      <c r="G11" s="3201">
        <v>7.5392939646764218E-2</v>
      </c>
      <c r="H11" s="3201">
        <v>2.7766764200545167E-2</v>
      </c>
      <c r="I11" s="3783">
        <v>80.964406912333672</v>
      </c>
      <c r="J11" s="3782">
        <v>60</v>
      </c>
    </row>
    <row r="12" spans="1:10" s="179" customFormat="1" ht="12" customHeight="1" x14ac:dyDescent="0.35">
      <c r="A12" s="345"/>
      <c r="B12" s="3210" t="s">
        <v>117</v>
      </c>
      <c r="C12" s="3135">
        <v>182.00000000000003</v>
      </c>
      <c r="D12" s="3201">
        <v>0.39793624756567936</v>
      </c>
      <c r="E12" s="3201">
        <v>0.32210166052821265</v>
      </c>
      <c r="F12" s="3201">
        <v>0.20188947970238477</v>
      </c>
      <c r="G12" s="3201">
        <v>7.8072612203722788E-2</v>
      </c>
      <c r="H12" s="3201">
        <v>0</v>
      </c>
      <c r="I12" s="3783">
        <v>80.178791096338017</v>
      </c>
      <c r="J12" s="3782">
        <v>60</v>
      </c>
    </row>
    <row r="13" spans="1:10" s="179" customFormat="1" ht="12" customHeight="1" x14ac:dyDescent="0.35">
      <c r="A13" s="345"/>
      <c r="B13" s="3210" t="s">
        <v>116</v>
      </c>
      <c r="C13" s="3135">
        <v>115.00000000000004</v>
      </c>
      <c r="D13" s="3201">
        <v>0.6161185523859235</v>
      </c>
      <c r="E13" s="3201">
        <v>0.25787066903469158</v>
      </c>
      <c r="F13" s="3201">
        <v>4.1108379095604365E-2</v>
      </c>
      <c r="G13" s="3201">
        <v>5.3575740532078912E-2</v>
      </c>
      <c r="H13" s="3201">
        <v>3.1326658951701995E-2</v>
      </c>
      <c r="I13" s="3783">
        <v>63.272947043976828</v>
      </c>
      <c r="J13" s="3782">
        <v>30</v>
      </c>
    </row>
    <row r="14" spans="1:10" s="179" customFormat="1" ht="12" customHeight="1" x14ac:dyDescent="0.35">
      <c r="A14" s="345"/>
      <c r="B14" s="3210" t="s">
        <v>115</v>
      </c>
      <c r="C14" s="3135">
        <v>194.00000000000014</v>
      </c>
      <c r="D14" s="3201">
        <v>0.56444583299877127</v>
      </c>
      <c r="E14" s="3201">
        <v>0.32141780265355491</v>
      </c>
      <c r="F14" s="3201">
        <v>8.881307960955058E-2</v>
      </c>
      <c r="G14" s="3201">
        <v>2.5323284738125035E-2</v>
      </c>
      <c r="H14" s="3201">
        <v>0</v>
      </c>
      <c r="I14" s="3783">
        <v>50.324431826080215</v>
      </c>
      <c r="J14" s="3782">
        <v>30</v>
      </c>
    </row>
    <row r="15" spans="1:10" s="179" customFormat="1" ht="12" customHeight="1" x14ac:dyDescent="0.35">
      <c r="A15" s="345"/>
      <c r="B15" s="3210" t="s">
        <v>114</v>
      </c>
      <c r="C15" s="3135">
        <v>84.000000000000014</v>
      </c>
      <c r="D15" s="3201">
        <v>0.65434893973757657</v>
      </c>
      <c r="E15" s="3201">
        <v>0.22737721362063953</v>
      </c>
      <c r="F15" s="3201">
        <v>0.10242253396767709</v>
      </c>
      <c r="G15" s="3201">
        <v>1.5851312674106693E-2</v>
      </c>
      <c r="H15" s="3201">
        <v>0</v>
      </c>
      <c r="I15" s="3783">
        <v>48.313864434809943</v>
      </c>
      <c r="J15" s="3782">
        <v>30</v>
      </c>
    </row>
    <row r="16" spans="1:10" s="179" customFormat="1" ht="12" customHeight="1" x14ac:dyDescent="0.35">
      <c r="A16" s="345"/>
      <c r="B16" s="3210" t="s">
        <v>113</v>
      </c>
      <c r="C16" s="3135">
        <v>85.000000000000043</v>
      </c>
      <c r="D16" s="3201">
        <v>0.74948437726132955</v>
      </c>
      <c r="E16" s="3201">
        <v>8.5394896992880068E-2</v>
      </c>
      <c r="F16" s="3201">
        <v>3.7306381574990104E-2</v>
      </c>
      <c r="G16" s="3201">
        <v>0.1278143441708002</v>
      </c>
      <c r="H16" s="3201">
        <v>0</v>
      </c>
      <c r="I16" s="3783">
        <v>56.099550235034663</v>
      </c>
      <c r="J16" s="3782">
        <v>30</v>
      </c>
    </row>
    <row r="17" spans="1:10" s="179" customFormat="1" ht="12" customHeight="1" x14ac:dyDescent="0.35">
      <c r="A17" s="345"/>
      <c r="B17" s="3210" t="s">
        <v>112</v>
      </c>
      <c r="C17" s="3135">
        <v>103.00000000000004</v>
      </c>
      <c r="D17" s="3201">
        <v>0.62689650928016138</v>
      </c>
      <c r="E17" s="3201">
        <v>0.27983012671069196</v>
      </c>
      <c r="F17" s="3201">
        <v>9.3273364009146043E-2</v>
      </c>
      <c r="G17" s="3201">
        <v>0</v>
      </c>
      <c r="H17" s="3201">
        <v>0</v>
      </c>
      <c r="I17" s="3783">
        <v>44.752381117872766</v>
      </c>
      <c r="J17" s="3782">
        <v>30</v>
      </c>
    </row>
    <row r="18" spans="1:10" s="179" customFormat="1" ht="12" customHeight="1" x14ac:dyDescent="0.35">
      <c r="A18" s="345"/>
      <c r="B18" s="3210" t="s">
        <v>111</v>
      </c>
      <c r="C18" s="3135">
        <v>615.99999999999955</v>
      </c>
      <c r="D18" s="3201">
        <v>0.56806628917927315</v>
      </c>
      <c r="E18" s="3201">
        <v>0.22367882280283261</v>
      </c>
      <c r="F18" s="3201">
        <v>0.14920362241385282</v>
      </c>
      <c r="G18" s="3201">
        <v>3.5113709118891515E-2</v>
      </c>
      <c r="H18" s="3201">
        <v>2.3937556485154037E-2</v>
      </c>
      <c r="I18" s="3783">
        <v>67.112132667380649</v>
      </c>
      <c r="J18" s="3782">
        <v>30</v>
      </c>
    </row>
    <row r="19" spans="1:10" s="179" customFormat="1" ht="12" customHeight="1" x14ac:dyDescent="0.35">
      <c r="A19" s="345"/>
      <c r="B19" s="3210" t="s">
        <v>110</v>
      </c>
      <c r="C19" s="3135">
        <v>275.99999999999994</v>
      </c>
      <c r="D19" s="3201">
        <v>0.48879421674290158</v>
      </c>
      <c r="E19" s="3201">
        <v>0.33986375295853999</v>
      </c>
      <c r="F19" s="3201">
        <v>0.16815519453144948</v>
      </c>
      <c r="G19" s="3201">
        <v>3.1868357671089036E-3</v>
      </c>
      <c r="H19" s="3201">
        <v>0</v>
      </c>
      <c r="I19" s="3783">
        <v>56.540554309491995</v>
      </c>
      <c r="J19" s="3782">
        <v>42</v>
      </c>
    </row>
    <row r="20" spans="1:10" s="179" customFormat="1" ht="12" customHeight="1" x14ac:dyDescent="0.35">
      <c r="A20" s="345"/>
      <c r="B20" s="3210" t="s">
        <v>109</v>
      </c>
      <c r="C20" s="3135">
        <v>308.99999999999994</v>
      </c>
      <c r="D20" s="3201">
        <v>0.45651285332337749</v>
      </c>
      <c r="E20" s="3201">
        <v>0.30822529364079515</v>
      </c>
      <c r="F20" s="3201">
        <v>0.22577560233440189</v>
      </c>
      <c r="G20" s="3201">
        <v>9.4862507014254367E-3</v>
      </c>
      <c r="H20" s="3201">
        <v>0</v>
      </c>
      <c r="I20" s="3783">
        <v>68.73489762964995</v>
      </c>
      <c r="J20" s="3782">
        <v>60</v>
      </c>
    </row>
    <row r="21" spans="1:10" s="179" customFormat="1" ht="12" customHeight="1" x14ac:dyDescent="0.35">
      <c r="A21" s="345"/>
      <c r="B21" s="3210" t="s">
        <v>108</v>
      </c>
      <c r="C21" s="3135">
        <v>210.00000000000006</v>
      </c>
      <c r="D21" s="3201">
        <v>0.38779627435484021</v>
      </c>
      <c r="E21" s="3201">
        <v>0.4106910522059129</v>
      </c>
      <c r="F21" s="3201">
        <v>0.11566239398423722</v>
      </c>
      <c r="G21" s="3201">
        <v>5.5724886340850259E-2</v>
      </c>
      <c r="H21" s="3201">
        <v>3.0125393114159668E-2</v>
      </c>
      <c r="I21" s="3783">
        <v>80.035284600004914</v>
      </c>
      <c r="J21" s="3782">
        <v>60</v>
      </c>
    </row>
    <row r="22" spans="1:10" s="179" customFormat="1" ht="12" customHeight="1" x14ac:dyDescent="0.35">
      <c r="A22" s="345"/>
      <c r="B22" s="3210" t="s">
        <v>107</v>
      </c>
      <c r="C22" s="3135">
        <v>272.00000000000017</v>
      </c>
      <c r="D22" s="3201">
        <v>0.47709490930505316</v>
      </c>
      <c r="E22" s="3201">
        <v>0.37019749980251082</v>
      </c>
      <c r="F22" s="3201">
        <v>0.13648133967014572</v>
      </c>
      <c r="G22" s="3201">
        <v>6.4527688104929846E-3</v>
      </c>
      <c r="H22" s="3201">
        <v>9.7734824117954831E-3</v>
      </c>
      <c r="I22" s="3783">
        <v>59.145782014300224</v>
      </c>
      <c r="J22" s="3782">
        <v>45</v>
      </c>
    </row>
    <row r="23" spans="1:10" s="179" customFormat="1" ht="12" customHeight="1" x14ac:dyDescent="0.35">
      <c r="A23" s="345"/>
      <c r="B23" s="3210" t="s">
        <v>106</v>
      </c>
      <c r="C23" s="3135">
        <v>262.00000000000006</v>
      </c>
      <c r="D23" s="3201">
        <v>0.52665201006509221</v>
      </c>
      <c r="E23" s="3201">
        <v>0.25148456276507486</v>
      </c>
      <c r="F23" s="3201">
        <v>0.20789674953780743</v>
      </c>
      <c r="G23" s="3201">
        <v>1.3966677632023859E-2</v>
      </c>
      <c r="H23" s="3201">
        <v>0</v>
      </c>
      <c r="I23" s="3783">
        <v>63.366051021360732</v>
      </c>
      <c r="J23" s="3782">
        <v>30</v>
      </c>
    </row>
    <row r="24" spans="1:10" s="179" customFormat="1" ht="12" customHeight="1" x14ac:dyDescent="0.35">
      <c r="A24" s="345"/>
      <c r="B24" s="3210" t="s">
        <v>105</v>
      </c>
      <c r="C24" s="3135">
        <v>595</v>
      </c>
      <c r="D24" s="3201">
        <v>0.6835092599649506</v>
      </c>
      <c r="E24" s="3201">
        <v>0.27411341476054729</v>
      </c>
      <c r="F24" s="3201">
        <v>4.2377325274504427E-2</v>
      </c>
      <c r="G24" s="3201">
        <v>0</v>
      </c>
      <c r="H24" s="3201">
        <v>0</v>
      </c>
      <c r="I24" s="3783">
        <v>37.136123514721113</v>
      </c>
      <c r="J24" s="3782">
        <v>30</v>
      </c>
    </row>
    <row r="25" spans="1:10" s="179" customFormat="1" ht="12" customHeight="1" x14ac:dyDescent="0.35">
      <c r="A25" s="345"/>
      <c r="B25" s="3210" t="s">
        <v>104</v>
      </c>
      <c r="C25" s="3135">
        <v>122.99999999999999</v>
      </c>
      <c r="D25" s="3201">
        <v>0.54431767559018684</v>
      </c>
      <c r="E25" s="3201">
        <v>0.26906491224254431</v>
      </c>
      <c r="F25" s="3201">
        <v>0.14461463770808533</v>
      </c>
      <c r="G25" s="3201">
        <v>4.2002774459183448E-2</v>
      </c>
      <c r="H25" s="3201">
        <v>0</v>
      </c>
      <c r="I25" s="3783">
        <v>60.630471166317577</v>
      </c>
      <c r="J25" s="3782">
        <v>30</v>
      </c>
    </row>
    <row r="26" spans="1:10" s="179" customFormat="1" ht="12" customHeight="1" x14ac:dyDescent="0.35">
      <c r="A26" s="345"/>
      <c r="B26" s="3210" t="s">
        <v>103</v>
      </c>
      <c r="C26" s="3135">
        <v>58.000000000000007</v>
      </c>
      <c r="D26" s="3201">
        <v>0.53847175782260315</v>
      </c>
      <c r="E26" s="3201">
        <v>0.18223996679044302</v>
      </c>
      <c r="F26" s="3201">
        <v>0.22031084389573469</v>
      </c>
      <c r="G26" s="3201">
        <v>5.8977431491219173E-2</v>
      </c>
      <c r="H26" s="3201">
        <v>0</v>
      </c>
      <c r="I26" s="3783">
        <v>76.745202658375163</v>
      </c>
      <c r="J26" s="3782">
        <v>30</v>
      </c>
    </row>
    <row r="27" spans="1:10" s="179" customFormat="1" ht="12" customHeight="1" x14ac:dyDescent="0.35">
      <c r="A27" s="345"/>
      <c r="B27" s="3210" t="s">
        <v>102</v>
      </c>
      <c r="C27" s="3135">
        <v>83.000000000000014</v>
      </c>
      <c r="D27" s="3201">
        <v>0.37148266521684642</v>
      </c>
      <c r="E27" s="3201">
        <v>0.12479158045909537</v>
      </c>
      <c r="F27" s="3201">
        <v>0.29015936251444069</v>
      </c>
      <c r="G27" s="3201">
        <v>4.9048530493543192E-2</v>
      </c>
      <c r="H27" s="3201">
        <v>0.16451786131607474</v>
      </c>
      <c r="I27" s="3783">
        <v>140.20195767737826</v>
      </c>
      <c r="J27" s="3782">
        <v>120</v>
      </c>
    </row>
    <row r="28" spans="1:10" s="179" customFormat="1" ht="12" customHeight="1" x14ac:dyDescent="0.35">
      <c r="A28" s="345"/>
      <c r="B28" s="3210" t="s">
        <v>101</v>
      </c>
      <c r="C28" s="3135">
        <v>144.00000000000003</v>
      </c>
      <c r="D28" s="3201">
        <v>0.32476645463771137</v>
      </c>
      <c r="E28" s="3201">
        <v>0.42716717842617219</v>
      </c>
      <c r="F28" s="3201">
        <v>0.18764096372455882</v>
      </c>
      <c r="G28" s="3201">
        <v>6.0425403211558218E-2</v>
      </c>
      <c r="H28" s="3201">
        <v>0</v>
      </c>
      <c r="I28" s="3783">
        <v>84.565526909826957</v>
      </c>
      <c r="J28" s="3782">
        <v>60</v>
      </c>
    </row>
    <row r="29" spans="1:10" s="179" customFormat="1" ht="12" customHeight="1" x14ac:dyDescent="0.35">
      <c r="A29" s="345"/>
      <c r="B29" s="3210" t="s">
        <v>100</v>
      </c>
      <c r="C29" s="3135">
        <v>115.99999999999999</v>
      </c>
      <c r="D29" s="3201">
        <v>0.54539037916308797</v>
      </c>
      <c r="E29" s="3201">
        <v>0.28174091104183346</v>
      </c>
      <c r="F29" s="3201">
        <v>7.6973394481056834E-2</v>
      </c>
      <c r="G29" s="3201">
        <v>9.5895315314021581E-2</v>
      </c>
      <c r="H29" s="3201">
        <v>0</v>
      </c>
      <c r="I29" s="3783">
        <v>59.251503870593602</v>
      </c>
      <c r="J29" s="3782">
        <v>30</v>
      </c>
    </row>
    <row r="30" spans="1:10" s="179" customFormat="1" ht="12" customHeight="1" x14ac:dyDescent="0.35">
      <c r="A30" s="345"/>
      <c r="B30" s="3210" t="s">
        <v>99</v>
      </c>
      <c r="C30" s="3135">
        <v>344</v>
      </c>
      <c r="D30" s="3201">
        <v>0.540671753519123</v>
      </c>
      <c r="E30" s="3201">
        <v>0.29621217439796743</v>
      </c>
      <c r="F30" s="3201">
        <v>0.11640541973181279</v>
      </c>
      <c r="G30" s="3201">
        <v>3.7282456257655937E-2</v>
      </c>
      <c r="H30" s="3201">
        <v>9.428196093440179E-3</v>
      </c>
      <c r="I30" s="3783">
        <v>63.64864458250738</v>
      </c>
      <c r="J30" s="3782">
        <v>30</v>
      </c>
    </row>
    <row r="31" spans="1:10" s="179" customFormat="1" ht="12" customHeight="1" thickBot="1" x14ac:dyDescent="0.4">
      <c r="A31" s="345"/>
      <c r="B31" s="328" t="s">
        <v>59</v>
      </c>
      <c r="C31" s="181">
        <v>9838.0000000000055</v>
      </c>
      <c r="D31" s="140">
        <v>0.53314551851920777</v>
      </c>
      <c r="E31" s="140">
        <v>0.312914365873528</v>
      </c>
      <c r="F31" s="140">
        <v>0.113672199020578</v>
      </c>
      <c r="G31" s="140">
        <v>3.0876089058550864E-2</v>
      </c>
      <c r="H31" s="140">
        <v>9.3918275281560919E-3</v>
      </c>
      <c r="I31" s="1618">
        <v>59.812096832958375</v>
      </c>
      <c r="J31" s="1617">
        <v>30</v>
      </c>
    </row>
    <row r="32" spans="1:10" s="179" customFormat="1" ht="12" customHeight="1" x14ac:dyDescent="0.35">
      <c r="A32" s="343" t="s">
        <v>98</v>
      </c>
      <c r="B32" s="350" t="s">
        <v>97</v>
      </c>
      <c r="C32" s="444">
        <v>7510.99999999999</v>
      </c>
      <c r="D32" s="388">
        <v>0.22182989520722568</v>
      </c>
      <c r="E32" s="388">
        <v>0.35546378537015672</v>
      </c>
      <c r="F32" s="388">
        <v>0.29088762594740208</v>
      </c>
      <c r="G32" s="388">
        <v>0.10865939000507679</v>
      </c>
      <c r="H32" s="388">
        <v>2.3159303470176612E-2</v>
      </c>
      <c r="I32" s="1604">
        <v>113.30235876432855</v>
      </c>
      <c r="J32" s="1603">
        <v>90</v>
      </c>
    </row>
    <row r="33" spans="1:10" s="179" customFormat="1" ht="12" customHeight="1" x14ac:dyDescent="0.35">
      <c r="A33" s="335" t="s">
        <v>96</v>
      </c>
      <c r="B33" s="3210" t="s">
        <v>95</v>
      </c>
      <c r="C33" s="3135">
        <v>757</v>
      </c>
      <c r="D33" s="3201">
        <v>0.23279371730853388</v>
      </c>
      <c r="E33" s="3201">
        <v>0.39557349821229226</v>
      </c>
      <c r="F33" s="3201">
        <v>0.25624722300617014</v>
      </c>
      <c r="G33" s="3201">
        <v>0.10103757731853963</v>
      </c>
      <c r="H33" s="3201">
        <v>1.4347984154457214E-2</v>
      </c>
      <c r="I33" s="3783">
        <v>105.32629512106809</v>
      </c>
      <c r="J33" s="3782">
        <v>90</v>
      </c>
    </row>
    <row r="34" spans="1:10" s="179" customFormat="1" ht="12" customHeight="1" x14ac:dyDescent="0.35">
      <c r="A34" s="335"/>
      <c r="B34" s="3210" t="s">
        <v>94</v>
      </c>
      <c r="C34" s="3135">
        <v>242.99999999999991</v>
      </c>
      <c r="D34" s="3201">
        <v>0.16619563767148204</v>
      </c>
      <c r="E34" s="3201">
        <v>0.35475805361909285</v>
      </c>
      <c r="F34" s="3201">
        <v>0.38297723832982955</v>
      </c>
      <c r="G34" s="3201">
        <v>9.6069070379595278E-2</v>
      </c>
      <c r="H34" s="3201">
        <v>0</v>
      </c>
      <c r="I34" s="3783">
        <v>120.67598629800487</v>
      </c>
      <c r="J34" s="3782">
        <v>90</v>
      </c>
    </row>
    <row r="35" spans="1:10" s="179" customFormat="1" ht="12" customHeight="1" thickBot="1" x14ac:dyDescent="0.4">
      <c r="A35" s="336"/>
      <c r="B35" s="3806" t="s">
        <v>59</v>
      </c>
      <c r="C35" s="3805">
        <v>8511.0000000000218</v>
      </c>
      <c r="D35" s="3804">
        <v>0.22128515985294009</v>
      </c>
      <c r="E35" s="3804">
        <v>0.35903614057506883</v>
      </c>
      <c r="F35" s="3804">
        <v>0.29031246349603779</v>
      </c>
      <c r="G35" s="3804">
        <v>0.10763141807580323</v>
      </c>
      <c r="H35" s="3804">
        <v>2.1734818000188699E-2</v>
      </c>
      <c r="I35" s="3803">
        <v>112.79044400608518</v>
      </c>
      <c r="J35" s="3802">
        <v>90</v>
      </c>
    </row>
    <row r="36" spans="1:10" s="179" customFormat="1" ht="12" customHeight="1" thickBot="1" x14ac:dyDescent="0.4">
      <c r="A36" s="1570" t="s">
        <v>93</v>
      </c>
      <c r="B36" s="352" t="s">
        <v>59</v>
      </c>
      <c r="C36" s="199">
        <v>182</v>
      </c>
      <c r="D36" s="163">
        <v>0.17116348272928686</v>
      </c>
      <c r="E36" s="163">
        <v>0.43390125389218864</v>
      </c>
      <c r="F36" s="163">
        <v>0.27361959051629692</v>
      </c>
      <c r="G36" s="163">
        <v>0.10679425357202277</v>
      </c>
      <c r="H36" s="163">
        <v>1.4521419290203848E-2</v>
      </c>
      <c r="I36" s="3808">
        <v>115.79143895619332</v>
      </c>
      <c r="J36" s="3807">
        <v>90</v>
      </c>
    </row>
    <row r="37" spans="1:10" s="179" customFormat="1" ht="12" customHeight="1" x14ac:dyDescent="0.35">
      <c r="A37" s="343" t="s">
        <v>92</v>
      </c>
      <c r="B37" s="350" t="s">
        <v>91</v>
      </c>
      <c r="C37" s="444">
        <v>289</v>
      </c>
      <c r="D37" s="388">
        <v>0.17368985696361761</v>
      </c>
      <c r="E37" s="388">
        <v>0.47111643705799477</v>
      </c>
      <c r="F37" s="388">
        <v>0.2442767582430741</v>
      </c>
      <c r="G37" s="388">
        <v>9.4480090732558711E-2</v>
      </c>
      <c r="H37" s="388">
        <v>1.6436857002757019E-2</v>
      </c>
      <c r="I37" s="1604">
        <v>106.23241238396794</v>
      </c>
      <c r="J37" s="1603">
        <v>60</v>
      </c>
    </row>
    <row r="38" spans="1:10" s="179" customFormat="1" ht="12" customHeight="1" x14ac:dyDescent="0.35">
      <c r="A38" s="335" t="s">
        <v>90</v>
      </c>
      <c r="B38" s="3210" t="s">
        <v>89</v>
      </c>
      <c r="C38" s="3135">
        <v>587</v>
      </c>
      <c r="D38" s="3201">
        <v>0.12909222921751148</v>
      </c>
      <c r="E38" s="3201">
        <v>0.38140918445997829</v>
      </c>
      <c r="F38" s="3201">
        <v>0.2818740760004152</v>
      </c>
      <c r="G38" s="3201">
        <v>0.17466971508643664</v>
      </c>
      <c r="H38" s="3201">
        <v>3.2954795235658162E-2</v>
      </c>
      <c r="I38" s="3783">
        <v>145.86152309077053</v>
      </c>
      <c r="J38" s="3782">
        <v>90</v>
      </c>
    </row>
    <row r="39" spans="1:10" s="179" customFormat="1" ht="12" customHeight="1" x14ac:dyDescent="0.35">
      <c r="A39" s="335"/>
      <c r="B39" s="3210" t="s">
        <v>88</v>
      </c>
      <c r="C39" s="3135">
        <v>62.000000000000014</v>
      </c>
      <c r="D39" s="3201">
        <v>0.21323721423726677</v>
      </c>
      <c r="E39" s="3201">
        <v>0.32349393493339101</v>
      </c>
      <c r="F39" s="3201">
        <v>0.25286153793238142</v>
      </c>
      <c r="G39" s="3201">
        <v>0.17219533936215661</v>
      </c>
      <c r="H39" s="3201">
        <v>3.8211973534803795E-2</v>
      </c>
      <c r="I39" s="3783">
        <v>126.27554875664921</v>
      </c>
      <c r="J39" s="3782">
        <v>90</v>
      </c>
    </row>
    <row r="40" spans="1:10" s="179" customFormat="1" ht="12" customHeight="1" x14ac:dyDescent="0.35">
      <c r="A40" s="335"/>
      <c r="B40" s="3210" t="s">
        <v>87</v>
      </c>
      <c r="C40" s="3135">
        <v>80.000000000000014</v>
      </c>
      <c r="D40" s="3201">
        <v>0.31063911320500748</v>
      </c>
      <c r="E40" s="3201">
        <v>0.42512785401248765</v>
      </c>
      <c r="F40" s="3201">
        <v>0.11448918291427512</v>
      </c>
      <c r="G40" s="3201">
        <v>0.1497438498682295</v>
      </c>
      <c r="H40" s="3201">
        <v>0</v>
      </c>
      <c r="I40" s="3783">
        <v>93.73975150929472</v>
      </c>
      <c r="J40" s="3782">
        <v>60</v>
      </c>
    </row>
    <row r="41" spans="1:10" s="179" customFormat="1" ht="12" customHeight="1" x14ac:dyDescent="0.35">
      <c r="A41" s="335"/>
      <c r="B41" s="3210" t="s">
        <v>86</v>
      </c>
      <c r="C41" s="3135">
        <v>119.00000000000003</v>
      </c>
      <c r="D41" s="3201">
        <v>0.25911036718752656</v>
      </c>
      <c r="E41" s="3201">
        <v>0.38160585581703138</v>
      </c>
      <c r="F41" s="3201">
        <v>0.26324801895682098</v>
      </c>
      <c r="G41" s="3201">
        <v>6.6692003901344166E-2</v>
      </c>
      <c r="H41" s="3201">
        <v>2.9343754137276266E-2</v>
      </c>
      <c r="I41" s="3783">
        <v>97.380419464765851</v>
      </c>
      <c r="J41" s="3782">
        <v>90</v>
      </c>
    </row>
    <row r="42" spans="1:10" s="179" customFormat="1" ht="12" customHeight="1" thickBot="1" x14ac:dyDescent="0.4">
      <c r="A42" s="336"/>
      <c r="B42" s="3806" t="s">
        <v>59</v>
      </c>
      <c r="C42" s="3805">
        <v>1136.9999999999995</v>
      </c>
      <c r="D42" s="3804">
        <v>0.17237953344380549</v>
      </c>
      <c r="E42" s="3804">
        <v>0.40707384341248248</v>
      </c>
      <c r="F42" s="3804">
        <v>0.25622178550028479</v>
      </c>
      <c r="G42" s="3804">
        <v>0.13844385727665717</v>
      </c>
      <c r="H42" s="3804">
        <v>2.5880980366769665E-2</v>
      </c>
      <c r="I42" s="3803">
        <v>124.78509070848693</v>
      </c>
      <c r="J42" s="3802">
        <v>90</v>
      </c>
    </row>
    <row r="43" spans="1:10" s="179" customFormat="1" ht="12" customHeight="1" x14ac:dyDescent="0.35">
      <c r="A43" s="345" t="s">
        <v>85</v>
      </c>
      <c r="B43" s="334" t="s">
        <v>84</v>
      </c>
      <c r="C43" s="2785">
        <v>341.99999999999994</v>
      </c>
      <c r="D43" s="2783">
        <v>0.41823302302631388</v>
      </c>
      <c r="E43" s="2783">
        <v>0.36215241616785482</v>
      </c>
      <c r="F43" s="2783">
        <v>0.20724834751491475</v>
      </c>
      <c r="G43" s="2783">
        <v>3.5190010282962355E-3</v>
      </c>
      <c r="H43" s="2783">
        <v>8.8472122626170845E-3</v>
      </c>
      <c r="I43" s="3801">
        <v>69.738588401200076</v>
      </c>
      <c r="J43" s="3800">
        <v>60</v>
      </c>
    </row>
    <row r="44" spans="1:10" s="179" customFormat="1" ht="12" customHeight="1" x14ac:dyDescent="0.35">
      <c r="A44" s="345" t="s">
        <v>83</v>
      </c>
      <c r="B44" s="3210" t="s">
        <v>82</v>
      </c>
      <c r="C44" s="3135">
        <v>106.99999999999999</v>
      </c>
      <c r="D44" s="3201">
        <v>0.90960661284430833</v>
      </c>
      <c r="E44" s="3201">
        <v>8.5473481602543713E-2</v>
      </c>
      <c r="F44" s="3201">
        <v>4.9199055531482846E-3</v>
      </c>
      <c r="G44" s="3201">
        <v>0</v>
      </c>
      <c r="H44" s="3201">
        <v>0</v>
      </c>
      <c r="I44" s="3783">
        <v>21.131309671414257</v>
      </c>
      <c r="J44" s="3782">
        <v>15</v>
      </c>
    </row>
    <row r="45" spans="1:10" s="179" customFormat="1" ht="12" customHeight="1" x14ac:dyDescent="0.35">
      <c r="A45" s="345"/>
      <c r="B45" s="3210" t="s">
        <v>81</v>
      </c>
      <c r="C45" s="3135">
        <v>137.00000000000003</v>
      </c>
      <c r="D45" s="3201">
        <v>0.79068126211008161</v>
      </c>
      <c r="E45" s="3201">
        <v>0.1129199446750971</v>
      </c>
      <c r="F45" s="3201">
        <v>2.7826899568008635E-2</v>
      </c>
      <c r="G45" s="3201">
        <v>4.6542308570548856E-2</v>
      </c>
      <c r="H45" s="3201">
        <v>2.2029585076259645E-2</v>
      </c>
      <c r="I45" s="3783">
        <v>45.87962208221731</v>
      </c>
      <c r="J45" s="3782">
        <v>30</v>
      </c>
    </row>
    <row r="46" spans="1:10" s="179" customFormat="1" ht="12" customHeight="1" x14ac:dyDescent="0.35">
      <c r="A46" s="345"/>
      <c r="B46" s="3210" t="s">
        <v>80</v>
      </c>
      <c r="C46" s="3135">
        <v>53.999999999999979</v>
      </c>
      <c r="D46" s="3201">
        <v>0.2072945653096547</v>
      </c>
      <c r="E46" s="3201">
        <v>0.44265957373215337</v>
      </c>
      <c r="F46" s="3201">
        <v>0.30273665807418509</v>
      </c>
      <c r="G46" s="3201">
        <v>4.7309202884006814E-2</v>
      </c>
      <c r="H46" s="3201">
        <v>0</v>
      </c>
      <c r="I46" s="3783">
        <v>96.53355781046541</v>
      </c>
      <c r="J46" s="3782">
        <v>90</v>
      </c>
    </row>
    <row r="47" spans="1:10" s="179" customFormat="1" ht="12" customHeight="1" x14ac:dyDescent="0.35">
      <c r="A47" s="345"/>
      <c r="B47" s="3210" t="s">
        <v>79</v>
      </c>
      <c r="C47" s="3135">
        <v>110.99999999999999</v>
      </c>
      <c r="D47" s="3201">
        <v>0.70947369740911781</v>
      </c>
      <c r="E47" s="3201">
        <v>0.16786908237216921</v>
      </c>
      <c r="F47" s="3201">
        <v>4.7190432773129849E-2</v>
      </c>
      <c r="G47" s="3201">
        <v>4.4579773050575262E-2</v>
      </c>
      <c r="H47" s="3201">
        <v>3.0887014395007569E-2</v>
      </c>
      <c r="I47" s="3783">
        <v>56.368794712540918</v>
      </c>
      <c r="J47" s="3782">
        <v>30</v>
      </c>
    </row>
    <row r="48" spans="1:10" s="179" customFormat="1" ht="12" customHeight="1" x14ac:dyDescent="0.35">
      <c r="A48" s="345"/>
      <c r="B48" s="3210" t="s">
        <v>75</v>
      </c>
      <c r="C48" s="3135">
        <v>73.000000000000028</v>
      </c>
      <c r="D48" s="3201">
        <v>0.42821768802254617</v>
      </c>
      <c r="E48" s="3201">
        <v>0.33457901520732281</v>
      </c>
      <c r="F48" s="3201">
        <v>0.19548737522726353</v>
      </c>
      <c r="G48" s="3201">
        <v>1.2168539634858469E-2</v>
      </c>
      <c r="H48" s="3201">
        <v>2.9547381908008784E-2</v>
      </c>
      <c r="I48" s="3783">
        <v>75.711913557547064</v>
      </c>
      <c r="J48" s="3782">
        <v>50</v>
      </c>
    </row>
    <row r="49" spans="1:10" s="179" customFormat="1" ht="12" customHeight="1" x14ac:dyDescent="0.35">
      <c r="A49" s="345"/>
      <c r="B49" s="3210" t="s">
        <v>73</v>
      </c>
      <c r="C49" s="3135">
        <v>191.00000000000009</v>
      </c>
      <c r="D49" s="3201">
        <v>0.46511720252984551</v>
      </c>
      <c r="E49" s="3201">
        <v>0.26130696090107375</v>
      </c>
      <c r="F49" s="3201">
        <v>0.15556964192165967</v>
      </c>
      <c r="G49" s="3201">
        <v>1.4947287078101248E-2</v>
      </c>
      <c r="H49" s="3201">
        <v>0.1030589075693205</v>
      </c>
      <c r="I49" s="3783">
        <v>95.638790928618647</v>
      </c>
      <c r="J49" s="3782">
        <v>60</v>
      </c>
    </row>
    <row r="50" spans="1:10" s="179" customFormat="1" ht="12" customHeight="1" x14ac:dyDescent="0.35">
      <c r="A50" s="345"/>
      <c r="B50" s="3210" t="s">
        <v>72</v>
      </c>
      <c r="C50" s="3135">
        <v>312.00000000000028</v>
      </c>
      <c r="D50" s="3201">
        <v>0.78627545669505738</v>
      </c>
      <c r="E50" s="3201">
        <v>0.16774178356370559</v>
      </c>
      <c r="F50" s="3201">
        <v>4.5982759741239769E-2</v>
      </c>
      <c r="G50" s="3201">
        <v>0</v>
      </c>
      <c r="H50" s="3201">
        <v>0</v>
      </c>
      <c r="I50" s="3783">
        <v>33.81517679087181</v>
      </c>
      <c r="J50" s="3782">
        <v>30</v>
      </c>
    </row>
    <row r="51" spans="1:10" s="179" customFormat="1" ht="12" customHeight="1" x14ac:dyDescent="0.35">
      <c r="A51" s="345"/>
      <c r="B51" s="3210" t="s">
        <v>71</v>
      </c>
      <c r="C51" s="3135">
        <v>504.99999999999983</v>
      </c>
      <c r="D51" s="3201">
        <v>0.61838705595826648</v>
      </c>
      <c r="E51" s="3201">
        <v>0.18612828671991966</v>
      </c>
      <c r="F51" s="3201">
        <v>0.11238751150434556</v>
      </c>
      <c r="G51" s="3201">
        <v>3.6497517617955208E-2</v>
      </c>
      <c r="H51" s="3201">
        <v>4.6599628199515644E-2</v>
      </c>
      <c r="I51" s="3783">
        <v>68.259893801246221</v>
      </c>
      <c r="J51" s="3782">
        <v>30</v>
      </c>
    </row>
    <row r="52" spans="1:10" s="179" customFormat="1" ht="12" customHeight="1" thickBot="1" x14ac:dyDescent="0.4">
      <c r="A52" s="345"/>
      <c r="B52" s="328" t="s">
        <v>59</v>
      </c>
      <c r="C52" s="181">
        <v>1841.0000000000002</v>
      </c>
      <c r="D52" s="140">
        <v>0.60955103353850393</v>
      </c>
      <c r="E52" s="140">
        <v>0.22719680922516475</v>
      </c>
      <c r="F52" s="140">
        <v>0.11643564157641778</v>
      </c>
      <c r="G52" s="140">
        <v>1.8112088845898953E-2</v>
      </c>
      <c r="H52" s="140">
        <v>2.8704426814014018E-2</v>
      </c>
      <c r="I52" s="1618">
        <v>60.673840769165139</v>
      </c>
      <c r="J52" s="1617">
        <v>30</v>
      </c>
    </row>
    <row r="53" spans="1:10" s="179" customFormat="1" ht="12" customHeight="1" x14ac:dyDescent="0.35">
      <c r="A53" s="343" t="s">
        <v>70</v>
      </c>
      <c r="B53" s="1566" t="s">
        <v>69</v>
      </c>
      <c r="C53" s="444">
        <v>69.000000000000014</v>
      </c>
      <c r="D53" s="388">
        <v>0.44115090370070442</v>
      </c>
      <c r="E53" s="388">
        <v>0.53374294187237559</v>
      </c>
      <c r="F53" s="388">
        <v>2.5106154426919814E-2</v>
      </c>
      <c r="G53" s="388">
        <v>0</v>
      </c>
      <c r="H53" s="388">
        <v>0</v>
      </c>
      <c r="I53" s="1604">
        <v>48.807108187421733</v>
      </c>
      <c r="J53" s="1603">
        <v>60</v>
      </c>
    </row>
    <row r="54" spans="1:10" s="179" customFormat="1" ht="12" customHeight="1" x14ac:dyDescent="0.35">
      <c r="A54" s="335" t="s">
        <v>68</v>
      </c>
      <c r="B54" s="3214" t="s">
        <v>67</v>
      </c>
      <c r="C54" s="3135">
        <v>41.999999999999993</v>
      </c>
      <c r="D54" s="3201">
        <v>0.42626387567991125</v>
      </c>
      <c r="E54" s="3201">
        <v>0.41038871861535853</v>
      </c>
      <c r="F54" s="3201">
        <v>0.16334740570473033</v>
      </c>
      <c r="G54" s="3201">
        <v>0</v>
      </c>
      <c r="H54" s="3201">
        <v>0</v>
      </c>
      <c r="I54" s="3783">
        <v>63.650308303788371</v>
      </c>
      <c r="J54" s="3782">
        <v>60</v>
      </c>
    </row>
    <row r="55" spans="1:10" s="179" customFormat="1" ht="12" customHeight="1" x14ac:dyDescent="0.35">
      <c r="A55" s="335"/>
      <c r="B55" s="3210" t="s">
        <v>66</v>
      </c>
      <c r="C55" s="3135">
        <v>301.99999999999994</v>
      </c>
      <c r="D55" s="3201">
        <v>0.40309809441167849</v>
      </c>
      <c r="E55" s="3201">
        <v>0.4015051984606321</v>
      </c>
      <c r="F55" s="3201">
        <v>0.1096808817098079</v>
      </c>
      <c r="G55" s="3201">
        <v>7.9538887604021821E-2</v>
      </c>
      <c r="H55" s="3201">
        <v>6.176937813849882E-3</v>
      </c>
      <c r="I55" s="3783">
        <v>79.175882067753832</v>
      </c>
      <c r="J55" s="3782">
        <v>60</v>
      </c>
    </row>
    <row r="56" spans="1:10" s="179" customFormat="1" ht="12" customHeight="1" x14ac:dyDescent="0.35">
      <c r="A56" s="335"/>
      <c r="B56" s="3210" t="s">
        <v>65</v>
      </c>
      <c r="C56" s="3135">
        <v>233.99999999999994</v>
      </c>
      <c r="D56" s="3201">
        <v>0.31744462218339914</v>
      </c>
      <c r="E56" s="3201">
        <v>0.35067923763141096</v>
      </c>
      <c r="F56" s="3201">
        <v>0.20902319243447423</v>
      </c>
      <c r="G56" s="3201">
        <v>9.2084535228314474E-2</v>
      </c>
      <c r="H56" s="3201">
        <v>3.0768412522400906E-2</v>
      </c>
      <c r="I56" s="3783">
        <v>102.07269345135082</v>
      </c>
      <c r="J56" s="3782">
        <v>60</v>
      </c>
    </row>
    <row r="57" spans="1:10" s="179" customFormat="1" ht="12" customHeight="1" x14ac:dyDescent="0.35">
      <c r="A57" s="335"/>
      <c r="B57" s="3210" t="s">
        <v>64</v>
      </c>
      <c r="C57" s="3135">
        <v>213.99999999999991</v>
      </c>
      <c r="D57" s="3201">
        <v>0.5863551007009683</v>
      </c>
      <c r="E57" s="3201">
        <v>0.25168043117253425</v>
      </c>
      <c r="F57" s="3201">
        <v>8.4670831110901956E-2</v>
      </c>
      <c r="G57" s="3201">
        <v>6.3179904431771267E-2</v>
      </c>
      <c r="H57" s="3201">
        <v>1.4113732583825223E-2</v>
      </c>
      <c r="I57" s="3783">
        <v>61.9077934726607</v>
      </c>
      <c r="J57" s="3782">
        <v>30</v>
      </c>
    </row>
    <row r="58" spans="1:10" s="179" customFormat="1" ht="12" customHeight="1" thickBot="1" x14ac:dyDescent="0.4">
      <c r="A58" s="336"/>
      <c r="B58" s="3806" t="s">
        <v>59</v>
      </c>
      <c r="C58" s="3805">
        <v>860.99999999999932</v>
      </c>
      <c r="D58" s="3804">
        <v>0.44529616371205627</v>
      </c>
      <c r="E58" s="3804">
        <v>0.35823327725059229</v>
      </c>
      <c r="F58" s="3804">
        <v>0.12101937025141814</v>
      </c>
      <c r="G58" s="3804">
        <v>6.199652692394228E-2</v>
      </c>
      <c r="H58" s="3804">
        <v>1.3454661861991768E-2</v>
      </c>
      <c r="I58" s="3803">
        <v>74.698360618689776</v>
      </c>
      <c r="J58" s="3802">
        <v>60</v>
      </c>
    </row>
    <row r="59" spans="1:10" s="179" customFormat="1" ht="12" customHeight="1" x14ac:dyDescent="0.35">
      <c r="A59" s="335" t="s">
        <v>63</v>
      </c>
      <c r="B59" s="334" t="s">
        <v>62</v>
      </c>
      <c r="C59" s="2785">
        <v>354.00000000000006</v>
      </c>
      <c r="D59" s="2783">
        <v>0.22224607370682295</v>
      </c>
      <c r="E59" s="2783">
        <v>0.43528534803302404</v>
      </c>
      <c r="F59" s="2783">
        <v>0.16960579452225885</v>
      </c>
      <c r="G59" s="2783">
        <v>0.11913402787340212</v>
      </c>
      <c r="H59" s="2783">
        <v>5.3728755864492862E-2</v>
      </c>
      <c r="I59" s="3801">
        <v>110.42328685565992</v>
      </c>
      <c r="J59" s="3800">
        <v>90</v>
      </c>
    </row>
    <row r="60" spans="1:10" s="179" customFormat="1" ht="12" customHeight="1" x14ac:dyDescent="0.35">
      <c r="A60" s="332" t="s">
        <v>61</v>
      </c>
      <c r="B60" s="3676" t="s">
        <v>60</v>
      </c>
      <c r="C60" s="3135">
        <v>44.000000000000007</v>
      </c>
      <c r="D60" s="3201">
        <v>0.24960303107617929</v>
      </c>
      <c r="E60" s="3201">
        <v>0.41812759742077615</v>
      </c>
      <c r="F60" s="3201">
        <v>0.22984053853884742</v>
      </c>
      <c r="G60" s="3201">
        <v>0.10242883296419734</v>
      </c>
      <c r="H60" s="3201">
        <v>0</v>
      </c>
      <c r="I60" s="3783">
        <v>102.99383884374139</v>
      </c>
      <c r="J60" s="3782">
        <v>70</v>
      </c>
    </row>
    <row r="61" spans="1:10" s="179" customFormat="1" ht="12" customHeight="1" thickBot="1" x14ac:dyDescent="0.4">
      <c r="A61" s="329"/>
      <c r="B61" s="328" t="s">
        <v>59</v>
      </c>
      <c r="C61" s="181">
        <v>397.99999999999983</v>
      </c>
      <c r="D61" s="140">
        <v>0.22529275053881229</v>
      </c>
      <c r="E61" s="140">
        <v>0.43337453168844214</v>
      </c>
      <c r="F61" s="140">
        <v>0.1763139893188673</v>
      </c>
      <c r="G61" s="140">
        <v>0.11727361154067224</v>
      </c>
      <c r="H61" s="140">
        <v>4.774511691320605E-2</v>
      </c>
      <c r="I61" s="1618">
        <v>109.59588756462121</v>
      </c>
      <c r="J61" s="1617">
        <v>90</v>
      </c>
    </row>
    <row r="62" spans="1:10" s="1345" customFormat="1" ht="15.75" customHeight="1" x14ac:dyDescent="0.3">
      <c r="A62" s="6787" t="s">
        <v>1449</v>
      </c>
      <c r="B62" s="6787"/>
      <c r="C62" s="6787"/>
      <c r="D62" s="6787"/>
      <c r="E62" s="6787"/>
      <c r="F62" s="6787"/>
      <c r="G62" s="6787"/>
      <c r="H62" s="6787"/>
      <c r="I62" s="6787"/>
      <c r="J62" s="6787"/>
    </row>
    <row r="63" spans="1:10" s="1345" customFormat="1" ht="15.75" customHeight="1" thickBot="1" x14ac:dyDescent="0.35">
      <c r="A63" s="6787" t="s">
        <v>1448</v>
      </c>
      <c r="B63" s="6787"/>
      <c r="C63" s="6787"/>
      <c r="D63" s="6787"/>
      <c r="E63" s="6787"/>
      <c r="F63" s="6787"/>
      <c r="G63" s="6787"/>
      <c r="H63" s="6787"/>
      <c r="I63" s="6787"/>
      <c r="J63" s="6787"/>
    </row>
    <row r="64" spans="1:10" s="1345" customFormat="1" ht="15.5" x14ac:dyDescent="0.3">
      <c r="A64" s="6788"/>
      <c r="B64" s="6789"/>
      <c r="C64" s="6799" t="s">
        <v>782</v>
      </c>
      <c r="D64" s="6800"/>
      <c r="E64" s="6800"/>
      <c r="F64" s="6800"/>
      <c r="G64" s="6800"/>
      <c r="H64" s="6800"/>
      <c r="I64" s="6800"/>
      <c r="J64" s="6801"/>
    </row>
    <row r="65" spans="1:10" s="1345" customFormat="1" ht="16" thickBot="1" x14ac:dyDescent="0.35">
      <c r="A65" s="6790"/>
      <c r="B65" s="6791"/>
      <c r="C65" s="6783" t="s">
        <v>781</v>
      </c>
      <c r="D65" s="6784"/>
      <c r="E65" s="6784"/>
      <c r="F65" s="6784"/>
      <c r="G65" s="6784"/>
      <c r="H65" s="6784"/>
      <c r="I65" s="6784"/>
      <c r="J65" s="6785"/>
    </row>
    <row r="66" spans="1:10" s="1345" customFormat="1" ht="31" x14ac:dyDescent="0.3">
      <c r="A66" s="6790"/>
      <c r="B66" s="6791"/>
      <c r="C66" s="1616" t="s">
        <v>55</v>
      </c>
      <c r="D66" s="1616" t="s">
        <v>780</v>
      </c>
      <c r="E66" s="1616" t="s">
        <v>779</v>
      </c>
      <c r="F66" s="1616" t="s">
        <v>778</v>
      </c>
      <c r="G66" s="1616" t="s">
        <v>777</v>
      </c>
      <c r="H66" s="1616" t="s">
        <v>776</v>
      </c>
      <c r="I66" s="1616" t="s">
        <v>775</v>
      </c>
      <c r="J66" s="1616" t="s">
        <v>774</v>
      </c>
    </row>
    <row r="67" spans="1:10" s="1345" customFormat="1" ht="31.5" thickBot="1" x14ac:dyDescent="0.35">
      <c r="A67" s="6792"/>
      <c r="B67" s="6791"/>
      <c r="C67" s="1615" t="s">
        <v>49</v>
      </c>
      <c r="D67" s="1615" t="s">
        <v>773</v>
      </c>
      <c r="E67" s="1615" t="s">
        <v>772</v>
      </c>
      <c r="F67" s="1615" t="s">
        <v>771</v>
      </c>
      <c r="G67" s="1615" t="s">
        <v>770</v>
      </c>
      <c r="H67" s="1615" t="s">
        <v>769</v>
      </c>
      <c r="I67" s="1615" t="s">
        <v>768</v>
      </c>
      <c r="J67" s="1615" t="s">
        <v>767</v>
      </c>
    </row>
    <row r="68" spans="1:10" s="179" customFormat="1" ht="15" customHeight="1" x14ac:dyDescent="0.35">
      <c r="A68" s="55" t="s">
        <v>48</v>
      </c>
      <c r="B68" s="3010" t="s">
        <v>47</v>
      </c>
      <c r="C68" s="2901">
        <v>7313.0000000000027</v>
      </c>
      <c r="D68" s="3228">
        <v>0.47099069839420088</v>
      </c>
      <c r="E68" s="3228">
        <v>0.31903002230658939</v>
      </c>
      <c r="F68" s="3228">
        <v>0.14826016736892839</v>
      </c>
      <c r="G68" s="3228">
        <v>4.3212998774865279E-2</v>
      </c>
      <c r="H68" s="3228">
        <v>1.8506113155416285E-2</v>
      </c>
      <c r="I68" s="3787">
        <v>71.465827450273594</v>
      </c>
      <c r="J68" s="3786">
        <v>45</v>
      </c>
    </row>
    <row r="69" spans="1:10" s="179" customFormat="1" ht="15" customHeight="1" thickBot="1" x14ac:dyDescent="0.4">
      <c r="A69" s="59" t="s">
        <v>46</v>
      </c>
      <c r="B69" s="51" t="s">
        <v>45</v>
      </c>
      <c r="C69" s="3760">
        <v>14389.000000000033</v>
      </c>
      <c r="D69" s="3759">
        <v>0.42128451053669147</v>
      </c>
      <c r="E69" s="3759">
        <v>0.32766717061948419</v>
      </c>
      <c r="F69" s="3759">
        <v>0.17489303840115106</v>
      </c>
      <c r="G69" s="3759">
        <v>6.2075827099747877E-2</v>
      </c>
      <c r="H69" s="3759">
        <v>1.4079453342965936E-2</v>
      </c>
      <c r="I69" s="3799">
        <v>80.115843385051775</v>
      </c>
      <c r="J69" s="3798">
        <v>60</v>
      </c>
    </row>
    <row r="70" spans="1:10" s="179" customFormat="1" ht="15" customHeight="1" x14ac:dyDescent="0.35">
      <c r="A70" s="44" t="s">
        <v>44</v>
      </c>
      <c r="B70" s="221" t="s">
        <v>43</v>
      </c>
      <c r="C70" s="726">
        <v>6058.9999999999736</v>
      </c>
      <c r="D70" s="268">
        <v>0.13920524710648921</v>
      </c>
      <c r="E70" s="268">
        <v>0.31542606864259992</v>
      </c>
      <c r="F70" s="268">
        <v>0.33111767405349041</v>
      </c>
      <c r="G70" s="268">
        <v>0.16267337619118133</v>
      </c>
      <c r="H70" s="268">
        <v>5.1577634006253266E-2</v>
      </c>
      <c r="I70" s="3797">
        <v>142.16328219392173</v>
      </c>
      <c r="J70" s="3796">
        <v>120</v>
      </c>
    </row>
    <row r="71" spans="1:10" s="179" customFormat="1" ht="15" customHeight="1" x14ac:dyDescent="0.35">
      <c r="A71" s="36" t="s">
        <v>42</v>
      </c>
      <c r="B71" s="3769" t="s">
        <v>41</v>
      </c>
      <c r="C71" s="3764">
        <v>1953.0000000000025</v>
      </c>
      <c r="D71" s="3763">
        <v>0.30773219562570026</v>
      </c>
      <c r="E71" s="3763">
        <v>0.32512615840407177</v>
      </c>
      <c r="F71" s="3763">
        <v>0.255396246322323</v>
      </c>
      <c r="G71" s="3763">
        <v>9.4508686694067839E-2</v>
      </c>
      <c r="H71" s="3763">
        <v>1.7236712953837819E-2</v>
      </c>
      <c r="I71" s="3779">
        <v>101.29289056054137</v>
      </c>
      <c r="J71" s="3778">
        <v>90</v>
      </c>
    </row>
    <row r="72" spans="1:10" s="179" customFormat="1" ht="15" customHeight="1" thickBot="1" x14ac:dyDescent="0.4">
      <c r="A72" s="34"/>
      <c r="B72" s="3795" t="s">
        <v>40</v>
      </c>
      <c r="C72" s="1809">
        <v>14761.000000000042</v>
      </c>
      <c r="D72" s="1798">
        <v>0.548925905272306</v>
      </c>
      <c r="E72" s="1798">
        <v>0.3279698411953833</v>
      </c>
      <c r="F72" s="1798">
        <v>0.103174532399323</v>
      </c>
      <c r="G72" s="1798">
        <v>1.6860700504845682E-2</v>
      </c>
      <c r="H72" s="1798">
        <v>3.0690206281771453E-3</v>
      </c>
      <c r="I72" s="3794">
        <v>53.308187783620625</v>
      </c>
      <c r="J72" s="3793">
        <v>30</v>
      </c>
    </row>
    <row r="73" spans="1:10" s="179" customFormat="1" ht="15" customHeight="1" x14ac:dyDescent="0.35">
      <c r="A73" s="55" t="s">
        <v>39</v>
      </c>
      <c r="B73" s="3010" t="s">
        <v>38</v>
      </c>
      <c r="C73" s="2901">
        <v>6928.0000000000027</v>
      </c>
      <c r="D73" s="3228">
        <v>0.38462755021359335</v>
      </c>
      <c r="E73" s="3228">
        <v>0.41124733766644483</v>
      </c>
      <c r="F73" s="3228">
        <v>0.16672536893780909</v>
      </c>
      <c r="G73" s="3228">
        <v>3.4064440406401136E-2</v>
      </c>
      <c r="H73" s="3228">
        <v>3.3353027757612504E-3</v>
      </c>
      <c r="I73" s="3787">
        <v>70.601841821368154</v>
      </c>
      <c r="J73" s="3786">
        <v>60</v>
      </c>
    </row>
    <row r="74" spans="1:10" s="179" customFormat="1" ht="15" customHeight="1" x14ac:dyDescent="0.35">
      <c r="A74" s="36" t="s">
        <v>37</v>
      </c>
      <c r="B74" s="3194" t="s">
        <v>36</v>
      </c>
      <c r="C74" s="3764">
        <v>11796.999999999978</v>
      </c>
      <c r="D74" s="3763">
        <v>0.40941215439023948</v>
      </c>
      <c r="E74" s="3763">
        <v>0.29416784522919337</v>
      </c>
      <c r="F74" s="3763">
        <v>0.19060647369118622</v>
      </c>
      <c r="G74" s="3763">
        <v>8.0816027668984242E-2</v>
      </c>
      <c r="H74" s="3763">
        <v>2.4997499020428467E-2</v>
      </c>
      <c r="I74" s="3779">
        <v>89.689998749851739</v>
      </c>
      <c r="J74" s="3778">
        <v>60</v>
      </c>
    </row>
    <row r="75" spans="1:10" s="179" customFormat="1" ht="15" customHeight="1" x14ac:dyDescent="0.35">
      <c r="A75" s="34"/>
      <c r="B75" s="3194" t="s">
        <v>35</v>
      </c>
      <c r="C75" s="3764">
        <v>101.00000000000001</v>
      </c>
      <c r="D75" s="3763">
        <v>0.24337560129233243</v>
      </c>
      <c r="E75" s="3763">
        <v>0.53378983273153724</v>
      </c>
      <c r="F75" s="3763">
        <v>0.11238947879303414</v>
      </c>
      <c r="G75" s="3763">
        <v>7.4264785841873765E-2</v>
      </c>
      <c r="H75" s="3763">
        <v>3.6180301341221931E-2</v>
      </c>
      <c r="I75" s="3779">
        <v>92.050758355769261</v>
      </c>
      <c r="J75" s="3778">
        <v>60</v>
      </c>
    </row>
    <row r="76" spans="1:10" s="179" customFormat="1" ht="15" customHeight="1" x14ac:dyDescent="0.35">
      <c r="A76" s="34"/>
      <c r="B76" s="3194" t="s">
        <v>34</v>
      </c>
      <c r="C76" s="3764">
        <v>435.00000000000034</v>
      </c>
      <c r="D76" s="3763">
        <v>0.68965900672351355</v>
      </c>
      <c r="E76" s="3763">
        <v>0.22329547284171405</v>
      </c>
      <c r="F76" s="3763">
        <v>4.887350408900365E-2</v>
      </c>
      <c r="G76" s="3763">
        <v>3.8172016345769597E-2</v>
      </c>
      <c r="H76" s="3763">
        <v>0</v>
      </c>
      <c r="I76" s="3779">
        <v>46.292742471986507</v>
      </c>
      <c r="J76" s="3778">
        <v>30</v>
      </c>
    </row>
    <row r="77" spans="1:10" s="179" customFormat="1" ht="15" customHeight="1" x14ac:dyDescent="0.35">
      <c r="A77" s="34"/>
      <c r="B77" s="3194" t="s">
        <v>33</v>
      </c>
      <c r="C77" s="3764">
        <v>163.00000000000009</v>
      </c>
      <c r="D77" s="3763">
        <v>0.72822047682526703</v>
      </c>
      <c r="E77" s="3763">
        <v>0.24472467429858671</v>
      </c>
      <c r="F77" s="3763">
        <v>1.3987293090790968E-2</v>
      </c>
      <c r="G77" s="3763">
        <v>7.6909346183076229E-3</v>
      </c>
      <c r="H77" s="3763">
        <v>5.3766211670448717E-3</v>
      </c>
      <c r="I77" s="3779">
        <v>39.463981439394331</v>
      </c>
      <c r="J77" s="3778">
        <v>30</v>
      </c>
    </row>
    <row r="78" spans="1:10" s="179" customFormat="1" ht="15" customHeight="1" x14ac:dyDescent="0.35">
      <c r="A78" s="34"/>
      <c r="B78" s="3194" t="s">
        <v>32</v>
      </c>
      <c r="C78" s="3764">
        <v>174.99999999999997</v>
      </c>
      <c r="D78" s="3763">
        <v>0.74294226449047029</v>
      </c>
      <c r="E78" s="3763">
        <v>0.20816943671820007</v>
      </c>
      <c r="F78" s="3763">
        <v>3.755933207757739E-2</v>
      </c>
      <c r="G78" s="3763">
        <v>3.9403810688360312E-3</v>
      </c>
      <c r="H78" s="3763">
        <v>7.388585644916219E-3</v>
      </c>
      <c r="I78" s="3779">
        <v>37.141536108348731</v>
      </c>
      <c r="J78" s="3778">
        <v>30</v>
      </c>
    </row>
    <row r="79" spans="1:10" s="179" customFormat="1" ht="15" customHeight="1" x14ac:dyDescent="0.35">
      <c r="A79" s="34"/>
      <c r="B79" s="3194" t="s">
        <v>4</v>
      </c>
      <c r="C79" s="3764">
        <v>284.00000000000023</v>
      </c>
      <c r="D79" s="3763">
        <v>0.4317067000893311</v>
      </c>
      <c r="E79" s="3763">
        <v>0.32785608443843811</v>
      </c>
      <c r="F79" s="3763">
        <v>0.18778470935490468</v>
      </c>
      <c r="G79" s="3763">
        <v>3.5268600467641506E-2</v>
      </c>
      <c r="H79" s="3763">
        <v>1.738390564968291E-2</v>
      </c>
      <c r="I79" s="3779">
        <v>74.255107711268266</v>
      </c>
      <c r="J79" s="3778">
        <v>60</v>
      </c>
    </row>
    <row r="80" spans="1:10" s="179" customFormat="1" ht="15" customHeight="1" thickBot="1" x14ac:dyDescent="0.4">
      <c r="A80" s="57"/>
      <c r="B80" s="51" t="s">
        <v>25</v>
      </c>
      <c r="C80" s="3760">
        <v>2889.9999999999941</v>
      </c>
      <c r="D80" s="3759">
        <v>0.59673048637197368</v>
      </c>
      <c r="E80" s="3759">
        <v>0.28212918809534793</v>
      </c>
      <c r="F80" s="3759">
        <v>0.10181165183641074</v>
      </c>
      <c r="G80" s="3759">
        <v>1.5128127249745073E-2</v>
      </c>
      <c r="H80" s="3759">
        <v>4.2005464465254532E-3</v>
      </c>
      <c r="I80" s="3785">
        <v>50.632723565875779</v>
      </c>
      <c r="J80" s="3784">
        <v>30</v>
      </c>
    </row>
    <row r="81" spans="1:10" s="179" customFormat="1" ht="15" customHeight="1" x14ac:dyDescent="0.35">
      <c r="A81" s="44" t="s">
        <v>31</v>
      </c>
      <c r="B81" s="221" t="s">
        <v>30</v>
      </c>
      <c r="C81" s="726">
        <v>318</v>
      </c>
      <c r="D81" s="268">
        <v>0.45055340584001352</v>
      </c>
      <c r="E81" s="268">
        <v>0.46376286533596184</v>
      </c>
      <c r="F81" s="268">
        <v>8.5683728824025196E-2</v>
      </c>
      <c r="G81" s="268">
        <v>0</v>
      </c>
      <c r="H81" s="268">
        <v>0</v>
      </c>
      <c r="I81" s="1604">
        <v>52.228663928754195</v>
      </c>
      <c r="J81" s="1603">
        <v>45</v>
      </c>
    </row>
    <row r="82" spans="1:10" s="179" customFormat="1" ht="15" customHeight="1" x14ac:dyDescent="0.35">
      <c r="A82" s="36" t="s">
        <v>29</v>
      </c>
      <c r="B82" s="3769" t="s">
        <v>28</v>
      </c>
      <c r="C82" s="3764">
        <v>1265.9999999999993</v>
      </c>
      <c r="D82" s="3763">
        <v>0.35549439373112113</v>
      </c>
      <c r="E82" s="3763">
        <v>0.45177515617743347</v>
      </c>
      <c r="F82" s="3763">
        <v>0.16644732857979525</v>
      </c>
      <c r="G82" s="3763">
        <v>2.4640964236645035E-2</v>
      </c>
      <c r="H82" s="3763">
        <v>1.6421572750037999E-3</v>
      </c>
      <c r="I82" s="3779">
        <v>70.327957477617232</v>
      </c>
      <c r="J82" s="3778">
        <v>60</v>
      </c>
    </row>
    <row r="83" spans="1:10" s="179" customFormat="1" ht="15" customHeight="1" x14ac:dyDescent="0.35">
      <c r="A83" s="26"/>
      <c r="B83" s="3769" t="s">
        <v>27</v>
      </c>
      <c r="C83" s="3764">
        <v>3044.9999999999955</v>
      </c>
      <c r="D83" s="3763">
        <v>0.42822333718247113</v>
      </c>
      <c r="E83" s="3763">
        <v>0.41110310922719273</v>
      </c>
      <c r="F83" s="3763">
        <v>0.12018086341604269</v>
      </c>
      <c r="G83" s="3763">
        <v>3.6663294267997915E-2</v>
      </c>
      <c r="H83" s="3763">
        <v>3.829395906300125E-3</v>
      </c>
      <c r="I83" s="3779">
        <v>65.168571715064672</v>
      </c>
      <c r="J83" s="3778">
        <v>45</v>
      </c>
    </row>
    <row r="84" spans="1:10" s="179" customFormat="1" ht="15" customHeight="1" x14ac:dyDescent="0.35">
      <c r="A84" s="34"/>
      <c r="B84" s="3769" t="s">
        <v>26</v>
      </c>
      <c r="C84" s="3764">
        <v>904.00000000000057</v>
      </c>
      <c r="D84" s="3763">
        <v>0.14670437060767608</v>
      </c>
      <c r="E84" s="3763">
        <v>0.41358069887105892</v>
      </c>
      <c r="F84" s="3763">
        <v>0.36872994469492426</v>
      </c>
      <c r="G84" s="3763">
        <v>6.2642943746414645E-2</v>
      </c>
      <c r="H84" s="3763">
        <v>8.3420420799257718E-3</v>
      </c>
      <c r="I84" s="3779">
        <v>109.59952213618982</v>
      </c>
      <c r="J84" s="3778">
        <v>90</v>
      </c>
    </row>
    <row r="85" spans="1:10" s="179" customFormat="1" ht="15" customHeight="1" x14ac:dyDescent="0.35">
      <c r="A85" s="34"/>
      <c r="B85" s="3792" t="s">
        <v>4</v>
      </c>
      <c r="C85" s="3193">
        <v>135.99999999999997</v>
      </c>
      <c r="D85" s="3372">
        <v>0.51335728775008616</v>
      </c>
      <c r="E85" s="3372">
        <v>0.30502935279370702</v>
      </c>
      <c r="F85" s="3372">
        <v>0.13807035399563969</v>
      </c>
      <c r="G85" s="3372">
        <v>4.3543005460567212E-2</v>
      </c>
      <c r="H85" s="3372">
        <v>0</v>
      </c>
      <c r="I85" s="3791">
        <v>60.7352633955405</v>
      </c>
      <c r="J85" s="3790">
        <v>30</v>
      </c>
    </row>
    <row r="86" spans="1:10" s="179" customFormat="1" ht="15" customHeight="1" thickBot="1" x14ac:dyDescent="0.4">
      <c r="A86" s="34"/>
      <c r="B86" s="3198" t="s">
        <v>25</v>
      </c>
      <c r="C86" s="3755">
        <v>1259.0000000000002</v>
      </c>
      <c r="D86" s="3537">
        <v>0.41106362127242202</v>
      </c>
      <c r="E86" s="3537">
        <v>0.36888299630457361</v>
      </c>
      <c r="F86" s="3537">
        <v>0.1913665969035574</v>
      </c>
      <c r="G86" s="3537">
        <v>2.6816544592965695E-2</v>
      </c>
      <c r="H86" s="3537">
        <v>1.8702409264814901E-3</v>
      </c>
      <c r="I86" s="3789">
        <v>67.383883573810593</v>
      </c>
      <c r="J86" s="3788">
        <v>60</v>
      </c>
    </row>
    <row r="87" spans="1:10" s="179" customFormat="1" ht="15" customHeight="1" x14ac:dyDescent="0.35">
      <c r="A87" s="55" t="s">
        <v>24</v>
      </c>
      <c r="B87" s="3010" t="s">
        <v>23</v>
      </c>
      <c r="C87" s="2901">
        <v>2529.9999999999973</v>
      </c>
      <c r="D87" s="3228">
        <v>0.45431574741061764</v>
      </c>
      <c r="E87" s="3228">
        <v>0.34746342072684511</v>
      </c>
      <c r="F87" s="3228">
        <v>0.16052925860624565</v>
      </c>
      <c r="G87" s="3228">
        <v>2.8705212997958317E-2</v>
      </c>
      <c r="H87" s="3228">
        <v>8.9863602583326752E-3</v>
      </c>
      <c r="I87" s="3787">
        <v>68.152661212897371</v>
      </c>
      <c r="J87" s="3786">
        <v>60</v>
      </c>
    </row>
    <row r="88" spans="1:10" s="179" customFormat="1" ht="15" customHeight="1" x14ac:dyDescent="0.35">
      <c r="A88" s="36" t="s">
        <v>22</v>
      </c>
      <c r="B88" s="3194" t="s">
        <v>21</v>
      </c>
      <c r="C88" s="3764">
        <v>3960.9999999999973</v>
      </c>
      <c r="D88" s="3763">
        <v>0.40598274229167658</v>
      </c>
      <c r="E88" s="3763">
        <v>0.34948286965581377</v>
      </c>
      <c r="F88" s="3763">
        <v>0.18732050010971371</v>
      </c>
      <c r="G88" s="3763">
        <v>4.717663441432262E-2</v>
      </c>
      <c r="H88" s="3763">
        <v>1.0037253528476229E-2</v>
      </c>
      <c r="I88" s="3779">
        <v>76.348865316161294</v>
      </c>
      <c r="J88" s="3778">
        <v>60</v>
      </c>
    </row>
    <row r="89" spans="1:10" s="179" customFormat="1" ht="15" customHeight="1" x14ac:dyDescent="0.35">
      <c r="A89" s="34"/>
      <c r="B89" s="3194" t="s">
        <v>20</v>
      </c>
      <c r="C89" s="3764">
        <v>5765.0000000000009</v>
      </c>
      <c r="D89" s="3763">
        <v>0.17721543763189856</v>
      </c>
      <c r="E89" s="3763">
        <v>0.3167471742140387</v>
      </c>
      <c r="F89" s="3763">
        <v>0.2923358722092016</v>
      </c>
      <c r="G89" s="3763">
        <v>0.16517608611409174</v>
      </c>
      <c r="H89" s="3763">
        <v>4.8525429830780051E-2</v>
      </c>
      <c r="I89" s="3779">
        <v>136.96205900193618</v>
      </c>
      <c r="J89" s="3778">
        <v>100</v>
      </c>
    </row>
    <row r="90" spans="1:10" s="179" customFormat="1" ht="15" customHeight="1" x14ac:dyDescent="0.35">
      <c r="A90" s="34"/>
      <c r="B90" s="3194" t="s">
        <v>19</v>
      </c>
      <c r="C90" s="3764">
        <v>5975.9999999999891</v>
      </c>
      <c r="D90" s="3763">
        <v>0.50287520854518997</v>
      </c>
      <c r="E90" s="3763">
        <v>0.38540892797847071</v>
      </c>
      <c r="F90" s="3763">
        <v>9.4653735048008142E-2</v>
      </c>
      <c r="G90" s="3763">
        <v>1.3192602232287069E-2</v>
      </c>
      <c r="H90" s="3763">
        <v>3.8695261960490905E-3</v>
      </c>
      <c r="I90" s="3779">
        <v>53.888010313249843</v>
      </c>
      <c r="J90" s="3778">
        <v>30</v>
      </c>
    </row>
    <row r="91" spans="1:10" s="179" customFormat="1" ht="15" customHeight="1" x14ac:dyDescent="0.35">
      <c r="A91" s="34"/>
      <c r="B91" s="3194" t="s">
        <v>18</v>
      </c>
      <c r="C91" s="3764">
        <v>240.00000000000011</v>
      </c>
      <c r="D91" s="3763">
        <v>0.53889050733862576</v>
      </c>
      <c r="E91" s="3763">
        <v>0.33354439724614227</v>
      </c>
      <c r="F91" s="3763">
        <v>9.4528111693924444E-2</v>
      </c>
      <c r="G91" s="3763">
        <v>1.8896695321619091E-2</v>
      </c>
      <c r="H91" s="3763">
        <v>1.4140288399687555E-2</v>
      </c>
      <c r="I91" s="3779">
        <v>61.37895966381997</v>
      </c>
      <c r="J91" s="3778">
        <v>30</v>
      </c>
    </row>
    <row r="92" spans="1:10" s="179" customFormat="1" ht="15" customHeight="1" x14ac:dyDescent="0.35">
      <c r="A92" s="34"/>
      <c r="B92" s="3194" t="s">
        <v>17</v>
      </c>
      <c r="C92" s="3764">
        <v>2200.0000000000005</v>
      </c>
      <c r="D92" s="3763">
        <v>0.88132459236873084</v>
      </c>
      <c r="E92" s="3763">
        <v>0.10163288417641769</v>
      </c>
      <c r="F92" s="3763">
        <v>1.4000232104745429E-2</v>
      </c>
      <c r="G92" s="3763">
        <v>7.6334642526807394E-4</v>
      </c>
      <c r="H92" s="3763">
        <v>2.2789449248391529E-3</v>
      </c>
      <c r="I92" s="3779">
        <v>24.197192797678568</v>
      </c>
      <c r="J92" s="3778">
        <v>15</v>
      </c>
    </row>
    <row r="93" spans="1:10" s="179" customFormat="1" ht="15" customHeight="1" x14ac:dyDescent="0.35">
      <c r="A93" s="34"/>
      <c r="B93" s="3194" t="s">
        <v>16</v>
      </c>
      <c r="C93" s="3764">
        <v>320.99999999999994</v>
      </c>
      <c r="D93" s="3763">
        <v>0.90641301867264401</v>
      </c>
      <c r="E93" s="3763">
        <v>6.4222755030847983E-2</v>
      </c>
      <c r="F93" s="3763">
        <v>2.9364226296507742E-2</v>
      </c>
      <c r="G93" s="3763">
        <v>0</v>
      </c>
      <c r="H93" s="3763">
        <v>0</v>
      </c>
      <c r="I93" s="3779">
        <v>20.709103149318601</v>
      </c>
      <c r="J93" s="3778">
        <v>10</v>
      </c>
    </row>
    <row r="94" spans="1:10" s="179" customFormat="1" ht="15" customHeight="1" x14ac:dyDescent="0.35">
      <c r="A94" s="34"/>
      <c r="B94" s="3194" t="s">
        <v>15</v>
      </c>
      <c r="C94" s="3764">
        <v>453.00000000000006</v>
      </c>
      <c r="D94" s="3763">
        <v>0.42653448939256505</v>
      </c>
      <c r="E94" s="3763">
        <v>0.37240879947344391</v>
      </c>
      <c r="F94" s="3763">
        <v>0.16392176434972636</v>
      </c>
      <c r="G94" s="3763">
        <v>3.4079143762061358E-2</v>
      </c>
      <c r="H94" s="3763">
        <v>3.0558030222037433E-3</v>
      </c>
      <c r="I94" s="3779">
        <v>71.571763039070959</v>
      </c>
      <c r="J94" s="3778">
        <v>60</v>
      </c>
    </row>
    <row r="95" spans="1:10" s="179" customFormat="1" ht="15" customHeight="1" x14ac:dyDescent="0.35">
      <c r="A95" s="34"/>
      <c r="B95" s="3194" t="s">
        <v>14</v>
      </c>
      <c r="C95" s="3764">
        <v>585.99999999999966</v>
      </c>
      <c r="D95" s="3763">
        <v>4.9129941161308824E-2</v>
      </c>
      <c r="E95" s="3763">
        <v>0.47321842536626918</v>
      </c>
      <c r="F95" s="3763">
        <v>0.40333323548271671</v>
      </c>
      <c r="G95" s="3763">
        <v>7.2649879365550341E-2</v>
      </c>
      <c r="H95" s="3763">
        <v>1.668518624156131E-3</v>
      </c>
      <c r="I95" s="3779">
        <v>115.1092961923591</v>
      </c>
      <c r="J95" s="3778">
        <v>90</v>
      </c>
    </row>
    <row r="96" spans="1:10" s="179" customFormat="1" ht="15" customHeight="1" x14ac:dyDescent="0.35">
      <c r="A96" s="34"/>
      <c r="B96" s="3194" t="s">
        <v>13</v>
      </c>
      <c r="C96" s="3764">
        <v>41.000000000000007</v>
      </c>
      <c r="D96" s="3763">
        <v>0.50885939997667695</v>
      </c>
      <c r="E96" s="3763">
        <v>0.33733536773117939</v>
      </c>
      <c r="F96" s="3763">
        <v>0.13325897165287481</v>
      </c>
      <c r="G96" s="3763">
        <v>2.0546260639269148E-2</v>
      </c>
      <c r="H96" s="3763">
        <v>0</v>
      </c>
      <c r="I96" s="3779">
        <v>64.917279428317528</v>
      </c>
      <c r="J96" s="3778">
        <v>30</v>
      </c>
    </row>
    <row r="97" spans="1:10" s="179" customFormat="1" ht="15" customHeight="1" x14ac:dyDescent="0.35">
      <c r="A97" s="34"/>
      <c r="B97" s="3194" t="s">
        <v>12</v>
      </c>
      <c r="C97" s="3764">
        <v>333.99999999999994</v>
      </c>
      <c r="D97" s="3763">
        <v>0.20257050259062812</v>
      </c>
      <c r="E97" s="3763">
        <v>0.44181751221313087</v>
      </c>
      <c r="F97" s="3763">
        <v>0.28847355129334989</v>
      </c>
      <c r="G97" s="3763">
        <v>6.5325808633738824E-2</v>
      </c>
      <c r="H97" s="3763">
        <v>1.8126252691522226E-3</v>
      </c>
      <c r="I97" s="3779">
        <v>102.27184581687368</v>
      </c>
      <c r="J97" s="3778">
        <v>90</v>
      </c>
    </row>
    <row r="98" spans="1:10" s="179" customFormat="1" ht="15" customHeight="1" thickBot="1" x14ac:dyDescent="0.4">
      <c r="A98" s="52"/>
      <c r="B98" s="51" t="s">
        <v>4</v>
      </c>
      <c r="C98" s="3760">
        <v>359.00000000000006</v>
      </c>
      <c r="D98" s="3759">
        <v>0.44755025324721559</v>
      </c>
      <c r="E98" s="3759">
        <v>0.24431129373189869</v>
      </c>
      <c r="F98" s="3759">
        <v>0.244307198467097</v>
      </c>
      <c r="G98" s="3759">
        <v>5.8977896221990782E-2</v>
      </c>
      <c r="H98" s="3759">
        <v>4.8533583317976175E-3</v>
      </c>
      <c r="I98" s="3785">
        <v>84.696197976098887</v>
      </c>
      <c r="J98" s="3784">
        <v>60</v>
      </c>
    </row>
    <row r="99" spans="1:10" s="179" customFormat="1" ht="15" customHeight="1" x14ac:dyDescent="0.35">
      <c r="A99" s="44" t="s">
        <v>11</v>
      </c>
      <c r="B99" s="465" t="s">
        <v>10</v>
      </c>
      <c r="C99" s="726">
        <v>13314.999999999995</v>
      </c>
      <c r="D99" s="268">
        <v>0.39354659519726964</v>
      </c>
      <c r="E99" s="268">
        <v>0.28977041355239902</v>
      </c>
      <c r="F99" s="268">
        <v>0.20704368563863748</v>
      </c>
      <c r="G99" s="268">
        <v>8.4901522447977079E-2</v>
      </c>
      <c r="H99" s="268">
        <v>2.4737783163751286E-2</v>
      </c>
      <c r="I99" s="1604">
        <v>92.428336559844496</v>
      </c>
      <c r="J99" s="1603">
        <v>60</v>
      </c>
    </row>
    <row r="100" spans="1:10" s="179" customFormat="1" ht="15" customHeight="1" x14ac:dyDescent="0.35">
      <c r="A100" s="36" t="s">
        <v>9</v>
      </c>
      <c r="B100" s="3769" t="s">
        <v>8</v>
      </c>
      <c r="C100" s="3764">
        <v>783.00000000000057</v>
      </c>
      <c r="D100" s="3763">
        <v>0.4890108842559624</v>
      </c>
      <c r="E100" s="3763">
        <v>0.37876588987440046</v>
      </c>
      <c r="F100" s="3763">
        <v>0.11023190408496911</v>
      </c>
      <c r="G100" s="3763">
        <v>2.1991321784670125E-2</v>
      </c>
      <c r="H100" s="3763">
        <v>0</v>
      </c>
      <c r="I100" s="3783">
        <v>58.478287679049153</v>
      </c>
      <c r="J100" s="3782">
        <v>42</v>
      </c>
    </row>
    <row r="101" spans="1:10" s="179" customFormat="1" ht="15" customHeight="1" x14ac:dyDescent="0.35">
      <c r="A101" s="34"/>
      <c r="B101" s="3769" t="s">
        <v>7</v>
      </c>
      <c r="C101" s="3764">
        <v>380.99999999999989</v>
      </c>
      <c r="D101" s="3763">
        <v>0.34341731512343787</v>
      </c>
      <c r="E101" s="3763">
        <v>0.32212711777445763</v>
      </c>
      <c r="F101" s="3763">
        <v>0.21552214005377263</v>
      </c>
      <c r="G101" s="3763">
        <v>0.10423121690199651</v>
      </c>
      <c r="H101" s="3763">
        <v>1.4702210146335874E-2</v>
      </c>
      <c r="I101" s="3779">
        <v>95.820950422254441</v>
      </c>
      <c r="J101" s="3778">
        <v>60</v>
      </c>
    </row>
    <row r="102" spans="1:10" s="179" customFormat="1" ht="15" customHeight="1" x14ac:dyDescent="0.35">
      <c r="A102" s="34"/>
      <c r="B102" s="3769" t="s">
        <v>6</v>
      </c>
      <c r="C102" s="3764">
        <v>1799.0000000000023</v>
      </c>
      <c r="D102" s="3763">
        <v>0.36635953500625101</v>
      </c>
      <c r="E102" s="3763">
        <v>0.40471017824445693</v>
      </c>
      <c r="F102" s="3763">
        <v>0.18937983956451382</v>
      </c>
      <c r="G102" s="3763">
        <v>3.561760716662029E-2</v>
      </c>
      <c r="H102" s="3763">
        <v>3.9328400181570747E-3</v>
      </c>
      <c r="I102" s="3779">
        <v>72.911561223168022</v>
      </c>
      <c r="J102" s="3778">
        <v>60</v>
      </c>
    </row>
    <row r="103" spans="1:10" s="179" customFormat="1" ht="15" customHeight="1" x14ac:dyDescent="0.35">
      <c r="A103" s="34"/>
      <c r="B103" s="3194" t="s">
        <v>5</v>
      </c>
      <c r="C103" s="3781">
        <v>5705.9999999999918</v>
      </c>
      <c r="D103" s="3780">
        <v>0.53719464998292121</v>
      </c>
      <c r="E103" s="3780">
        <v>0.36470009406836984</v>
      </c>
      <c r="F103" s="3780">
        <v>8.579337637677753E-2</v>
      </c>
      <c r="G103" s="3780">
        <v>9.4367040535055617E-3</v>
      </c>
      <c r="H103" s="3780">
        <v>2.8751755184271543E-3</v>
      </c>
      <c r="I103" s="3779">
        <v>50.856590031912603</v>
      </c>
      <c r="J103" s="3778">
        <v>30</v>
      </c>
    </row>
    <row r="104" spans="1:10" s="179" customFormat="1" ht="15" customHeight="1" thickBot="1" x14ac:dyDescent="0.4">
      <c r="A104" s="26"/>
      <c r="B104" s="1599" t="s">
        <v>4</v>
      </c>
      <c r="C104" s="377">
        <v>789.00000000000011</v>
      </c>
      <c r="D104" s="376">
        <v>0.53644664248822682</v>
      </c>
      <c r="E104" s="376">
        <v>0.30292570952591968</v>
      </c>
      <c r="F104" s="376">
        <v>0.13625601288728229</v>
      </c>
      <c r="G104" s="376">
        <v>2.0917302048996049E-2</v>
      </c>
      <c r="H104" s="376">
        <v>3.4543330495734213E-3</v>
      </c>
      <c r="I104" s="3777">
        <v>60.259095941631443</v>
      </c>
      <c r="J104" s="3776">
        <v>30</v>
      </c>
    </row>
    <row r="105" spans="1:10" s="179" customFormat="1" ht="15" customHeight="1" x14ac:dyDescent="0.35">
      <c r="A105" s="24" t="s">
        <v>3</v>
      </c>
      <c r="B105" s="23" t="s">
        <v>2</v>
      </c>
      <c r="C105" s="3775">
        <v>11467.00000000002</v>
      </c>
      <c r="D105" s="3753">
        <v>0.38649576547515596</v>
      </c>
      <c r="E105" s="3753">
        <v>0.31215281239818743</v>
      </c>
      <c r="F105" s="3753">
        <v>0.20232219184483288</v>
      </c>
      <c r="G105" s="3753">
        <v>7.7507819336716438E-2</v>
      </c>
      <c r="H105" s="3753">
        <v>2.1521410945139135E-2</v>
      </c>
      <c r="I105" s="3774">
        <v>89.897743122815314</v>
      </c>
      <c r="J105" s="3773">
        <v>60</v>
      </c>
    </row>
    <row r="106" spans="1:10" s="179" customFormat="1" ht="15" customHeight="1" thickBot="1" x14ac:dyDescent="0.4">
      <c r="A106" s="16" t="s">
        <v>1</v>
      </c>
      <c r="B106" s="15" t="s">
        <v>0</v>
      </c>
      <c r="C106" s="3772">
        <v>11306.000000000005</v>
      </c>
      <c r="D106" s="3771">
        <v>0.48891147509242111</v>
      </c>
      <c r="E106" s="3771">
        <v>0.33706313661297804</v>
      </c>
      <c r="F106" s="3771">
        <v>0.1309854225406602</v>
      </c>
      <c r="G106" s="3771">
        <v>3.4299752088373325E-2</v>
      </c>
      <c r="H106" s="3771">
        <v>8.7402136655763095E-3</v>
      </c>
      <c r="I106" s="3770">
        <v>64.383070726300204</v>
      </c>
      <c r="J106" s="1592">
        <v>42</v>
      </c>
    </row>
    <row r="107" spans="1:10" ht="15" customHeight="1" x14ac:dyDescent="0.35">
      <c r="A107" s="2780"/>
      <c r="B107" s="2780"/>
    </row>
    <row r="108" spans="1:10" ht="15" customHeight="1" x14ac:dyDescent="0.35"/>
    <row r="109" spans="1:10" ht="15" customHeight="1" x14ac:dyDescent="0.35"/>
    <row r="110" spans="1:10" ht="15" customHeight="1" x14ac:dyDescent="0.35"/>
    <row r="111" spans="1:10" ht="15" customHeight="1" x14ac:dyDescent="0.35"/>
    <row r="112" spans="1:10" ht="15" customHeight="1" x14ac:dyDescent="0.35"/>
    <row r="113" ht="15" customHeight="1" x14ac:dyDescent="0.35"/>
    <row r="114" ht="15" customHeight="1" x14ac:dyDescent="0.35"/>
    <row r="115" ht="15" customHeight="1" x14ac:dyDescent="0.35"/>
    <row r="120" ht="14.5" customHeight="1" x14ac:dyDescent="0.35"/>
    <row r="121" ht="14.5" customHeight="1" x14ac:dyDescent="0.35"/>
    <row r="133" ht="14.25" customHeight="1" x14ac:dyDescent="0.35"/>
    <row r="523" ht="14.25" customHeight="1" x14ac:dyDescent="0.35"/>
  </sheetData>
  <mergeCells count="11">
    <mergeCell ref="C65:J65"/>
    <mergeCell ref="A1:J1"/>
    <mergeCell ref="A62:J62"/>
    <mergeCell ref="A63:J63"/>
    <mergeCell ref="A64:B67"/>
    <mergeCell ref="A7:B7"/>
    <mergeCell ref="A3:B6"/>
    <mergeCell ref="A2:J2"/>
    <mergeCell ref="C3:J3"/>
    <mergeCell ref="C4:J4"/>
    <mergeCell ref="C64:J64"/>
  </mergeCells>
  <conditionalFormatting sqref="D68:H104 D7:H61">
    <cfRule type="expression" dxfId="477" priority="2">
      <formula>D7&lt;0.005</formula>
    </cfRule>
  </conditionalFormatting>
  <conditionalFormatting sqref="D68:H104 D7:H61">
    <cfRule type="expression" dxfId="47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1" fitToHeight="0" orientation="landscape" r:id="rId1"/>
  <rowBreaks count="1" manualBreakCount="1">
    <brk id="61" max="9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גיליון200">
    <tabColor rgb="FFFFC000"/>
  </sheetPr>
  <dimension ref="A1:I126"/>
  <sheetViews>
    <sheetView view="pageBreakPreview" topLeftCell="A60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77" bestFit="1" customWidth="1"/>
    <col min="2" max="2" width="41.453125" style="177" bestFit="1" customWidth="1"/>
    <col min="3" max="3" width="7.08984375" style="176" bestFit="1" customWidth="1"/>
    <col min="4" max="8" width="13.7265625" style="175" customWidth="1"/>
    <col min="9" max="9" width="13.7265625" style="1628" customWidth="1"/>
  </cols>
  <sheetData>
    <row r="1" spans="1:9" ht="15.75" customHeight="1" x14ac:dyDescent="0.35">
      <c r="A1" s="6803" t="s">
        <v>1455</v>
      </c>
      <c r="B1" s="6803"/>
      <c r="C1" s="6803"/>
      <c r="D1" s="6803"/>
      <c r="E1" s="6803"/>
      <c r="F1" s="6803"/>
      <c r="G1" s="6803"/>
      <c r="H1" s="6803"/>
      <c r="I1" s="6803"/>
    </row>
    <row r="2" spans="1:9" ht="15.75" customHeight="1" thickBot="1" x14ac:dyDescent="0.4">
      <c r="A2" s="6804" t="s">
        <v>1454</v>
      </c>
      <c r="B2" s="6804"/>
      <c r="C2" s="6804"/>
      <c r="D2" s="6804"/>
      <c r="E2" s="6804"/>
      <c r="F2" s="6804"/>
      <c r="G2" s="6804"/>
      <c r="H2" s="6804"/>
      <c r="I2" s="6804"/>
    </row>
    <row r="3" spans="1:9" ht="15.5" x14ac:dyDescent="0.35">
      <c r="A3" s="6805"/>
      <c r="B3" s="7230"/>
      <c r="C3" s="6811" t="s">
        <v>800</v>
      </c>
      <c r="D3" s="6812"/>
      <c r="E3" s="6812"/>
      <c r="F3" s="6812"/>
      <c r="G3" s="6812"/>
      <c r="H3" s="6812"/>
      <c r="I3" s="6813"/>
    </row>
    <row r="4" spans="1:9" ht="16" thickBot="1" x14ac:dyDescent="0.4">
      <c r="A4" s="7231"/>
      <c r="B4" s="7232"/>
      <c r="C4" s="6814" t="s">
        <v>799</v>
      </c>
      <c r="D4" s="6815"/>
      <c r="E4" s="6815"/>
      <c r="F4" s="6815"/>
      <c r="G4" s="6815"/>
      <c r="H4" s="6815"/>
      <c r="I4" s="6816"/>
    </row>
    <row r="5" spans="1:9" ht="31" x14ac:dyDescent="0.35">
      <c r="A5" s="7231"/>
      <c r="B5" s="7232"/>
      <c r="C5" s="1646" t="s">
        <v>55</v>
      </c>
      <c r="D5" s="1645" t="s">
        <v>798</v>
      </c>
      <c r="E5" s="1645" t="s">
        <v>797</v>
      </c>
      <c r="F5" s="1645" t="s">
        <v>796</v>
      </c>
      <c r="G5" s="1645" t="s">
        <v>795</v>
      </c>
      <c r="H5" s="1645" t="s">
        <v>794</v>
      </c>
      <c r="I5" s="1644" t="s">
        <v>793</v>
      </c>
    </row>
    <row r="6" spans="1:9" ht="16" thickBot="1" x14ac:dyDescent="0.4">
      <c r="A6" s="6809"/>
      <c r="B6" s="6810"/>
      <c r="C6" s="1643" t="s">
        <v>49</v>
      </c>
      <c r="D6" s="1642" t="s">
        <v>792</v>
      </c>
      <c r="E6" s="1642" t="s">
        <v>791</v>
      </c>
      <c r="F6" s="1642" t="s">
        <v>790</v>
      </c>
      <c r="G6" s="1642" t="s">
        <v>789</v>
      </c>
      <c r="H6" s="1642" t="s">
        <v>788</v>
      </c>
      <c r="I6" s="1641" t="s">
        <v>149</v>
      </c>
    </row>
    <row r="7" spans="1:9" s="179" customFormat="1" ht="12" customHeight="1" thickBot="1" x14ac:dyDescent="0.4">
      <c r="A7" s="6368" t="s">
        <v>59</v>
      </c>
      <c r="B7" s="6767"/>
      <c r="C7" s="1573">
        <v>22767.999999999938</v>
      </c>
      <c r="D7" s="1572">
        <v>0.66802124802316587</v>
      </c>
      <c r="E7" s="1572">
        <v>0.18677592618494629</v>
      </c>
      <c r="F7" s="1572">
        <v>0.10453792400254017</v>
      </c>
      <c r="G7" s="1572">
        <v>3.6679453442319827E-2</v>
      </c>
      <c r="H7" s="1572">
        <v>3.9854483470235028E-3</v>
      </c>
      <c r="I7" s="1640">
        <v>4.4781680720949346</v>
      </c>
    </row>
    <row r="8" spans="1:9" s="179" customFormat="1" ht="12" customHeight="1" x14ac:dyDescent="0.35">
      <c r="A8" s="638" t="s">
        <v>123</v>
      </c>
      <c r="B8" s="334" t="s">
        <v>122</v>
      </c>
      <c r="C8" s="2785">
        <v>1909.9999999999973</v>
      </c>
      <c r="D8" s="2783">
        <v>0.88087692246273119</v>
      </c>
      <c r="E8" s="2783">
        <v>6.1811402663723924E-2</v>
      </c>
      <c r="F8" s="2783">
        <v>4.7965164564911192E-2</v>
      </c>
      <c r="G8" s="2783">
        <v>7.3449429543126967E-3</v>
      </c>
      <c r="H8" s="2783">
        <v>2.0015673543227626E-3</v>
      </c>
      <c r="I8" s="3809">
        <v>4.812217169926214</v>
      </c>
    </row>
    <row r="9" spans="1:9" s="179" customFormat="1" ht="12" customHeight="1" x14ac:dyDescent="0.35">
      <c r="A9" s="345" t="s">
        <v>121</v>
      </c>
      <c r="B9" s="3820" t="s">
        <v>120</v>
      </c>
      <c r="C9" s="1784">
        <v>867.00000000000068</v>
      </c>
      <c r="D9" s="3818">
        <v>0.69855422587923199</v>
      </c>
      <c r="E9" s="3818">
        <v>0.13902405162893716</v>
      </c>
      <c r="F9" s="3818">
        <v>0.11223290848179555</v>
      </c>
      <c r="G9" s="3818">
        <v>4.6092442204999792E-2</v>
      </c>
      <c r="H9" s="3818">
        <v>4.0963718050395833E-3</v>
      </c>
      <c r="I9" s="3813">
        <v>4.4818473175723232</v>
      </c>
    </row>
    <row r="10" spans="1:9" s="179" customFormat="1" ht="12" customHeight="1" x14ac:dyDescent="0.35">
      <c r="A10" s="345"/>
      <c r="B10" s="3820" t="s">
        <v>119</v>
      </c>
      <c r="C10" s="1784">
        <v>1846.0000000000002</v>
      </c>
      <c r="D10" s="3818">
        <v>0.59800629555643747</v>
      </c>
      <c r="E10" s="3818">
        <v>0.24989200295793532</v>
      </c>
      <c r="F10" s="3818">
        <v>0.13707492919928305</v>
      </c>
      <c r="G10" s="3818">
        <v>1.3334281425099532E-2</v>
      </c>
      <c r="H10" s="3818">
        <v>1.6924908612365231E-3</v>
      </c>
      <c r="I10" s="3813">
        <v>4.429185330923251</v>
      </c>
    </row>
    <row r="11" spans="1:9" s="179" customFormat="1" ht="12" customHeight="1" x14ac:dyDescent="0.35">
      <c r="A11" s="345"/>
      <c r="B11" s="3820" t="s">
        <v>118</v>
      </c>
      <c r="C11" s="1784">
        <v>1043.9999999999993</v>
      </c>
      <c r="D11" s="3818">
        <v>0.75319716287416805</v>
      </c>
      <c r="E11" s="3818">
        <v>0.11926433040992056</v>
      </c>
      <c r="F11" s="3818">
        <v>7.4516292610240398E-2</v>
      </c>
      <c r="G11" s="3818">
        <v>5.2480777266179751E-2</v>
      </c>
      <c r="H11" s="3818">
        <v>5.4143683949008407E-4</v>
      </c>
      <c r="I11" s="3813">
        <v>4.572095005213094</v>
      </c>
    </row>
    <row r="12" spans="1:9" s="179" customFormat="1" ht="12" customHeight="1" x14ac:dyDescent="0.35">
      <c r="A12" s="345"/>
      <c r="B12" s="3820" t="s">
        <v>117</v>
      </c>
      <c r="C12" s="1784">
        <v>182.00000000000003</v>
      </c>
      <c r="D12" s="3818">
        <v>0.5312008038841749</v>
      </c>
      <c r="E12" s="3818">
        <v>0.23393374920769602</v>
      </c>
      <c r="F12" s="3818">
        <v>0.12970252538125457</v>
      </c>
      <c r="G12" s="3818">
        <v>0.10516292152687408</v>
      </c>
      <c r="H12" s="3818">
        <v>0</v>
      </c>
      <c r="I12" s="3813">
        <v>4.1911724354491735</v>
      </c>
    </row>
    <row r="13" spans="1:9" s="179" customFormat="1" ht="12" customHeight="1" x14ac:dyDescent="0.35">
      <c r="A13" s="345"/>
      <c r="B13" s="3820" t="s">
        <v>116</v>
      </c>
      <c r="C13" s="1784">
        <v>115.00000000000004</v>
      </c>
      <c r="D13" s="3818">
        <v>0.55670681013701084</v>
      </c>
      <c r="E13" s="3818">
        <v>0.18353737265055206</v>
      </c>
      <c r="F13" s="3818">
        <v>0.25975581721243751</v>
      </c>
      <c r="G13" s="3818">
        <v>0</v>
      </c>
      <c r="H13" s="3818">
        <v>0</v>
      </c>
      <c r="I13" s="3813">
        <v>4.2969509929245717</v>
      </c>
    </row>
    <row r="14" spans="1:9" s="179" customFormat="1" ht="12" customHeight="1" x14ac:dyDescent="0.35">
      <c r="A14" s="345"/>
      <c r="B14" s="3820" t="s">
        <v>115</v>
      </c>
      <c r="C14" s="1784">
        <v>194.00000000000014</v>
      </c>
      <c r="D14" s="3818">
        <v>0.73164052169302107</v>
      </c>
      <c r="E14" s="3818">
        <v>0.10340768501705312</v>
      </c>
      <c r="F14" s="3818">
        <v>0.12777971021752146</v>
      </c>
      <c r="G14" s="3818">
        <v>3.7172083072405694E-2</v>
      </c>
      <c r="H14" s="3818">
        <v>0</v>
      </c>
      <c r="I14" s="3813">
        <v>4.5295166453306868</v>
      </c>
    </row>
    <row r="15" spans="1:9" s="179" customFormat="1" ht="12" customHeight="1" x14ac:dyDescent="0.35">
      <c r="A15" s="345"/>
      <c r="B15" s="3820" t="s">
        <v>114</v>
      </c>
      <c r="C15" s="1784">
        <v>84.000000000000014</v>
      </c>
      <c r="D15" s="3818">
        <v>0.56940782265207157</v>
      </c>
      <c r="E15" s="3818">
        <v>0.26689179814812092</v>
      </c>
      <c r="F15" s="3818">
        <v>0.13396037239207301</v>
      </c>
      <c r="G15" s="3818">
        <v>1.3888694133627725E-2</v>
      </c>
      <c r="H15" s="3818">
        <v>1.5851312674106693E-2</v>
      </c>
      <c r="I15" s="3813">
        <v>4.3601161239704265</v>
      </c>
    </row>
    <row r="16" spans="1:9" s="179" customFormat="1" ht="12" customHeight="1" x14ac:dyDescent="0.35">
      <c r="A16" s="345"/>
      <c r="B16" s="3820" t="s">
        <v>113</v>
      </c>
      <c r="C16" s="1784">
        <v>85.000000000000043</v>
      </c>
      <c r="D16" s="3818">
        <v>0.70725901505431454</v>
      </c>
      <c r="E16" s="3818">
        <v>0.11751083992068014</v>
      </c>
      <c r="F16" s="3818">
        <v>0.11772247912484338</v>
      </c>
      <c r="G16" s="3818">
        <v>3.1151013646643674E-2</v>
      </c>
      <c r="H16" s="3818">
        <v>2.6356652253518291E-2</v>
      </c>
      <c r="I16" s="3813">
        <v>4.4481645518756299</v>
      </c>
    </row>
    <row r="17" spans="1:9" s="179" customFormat="1" ht="12" customHeight="1" x14ac:dyDescent="0.35">
      <c r="A17" s="345"/>
      <c r="B17" s="3820" t="s">
        <v>112</v>
      </c>
      <c r="C17" s="1784">
        <v>103.00000000000004</v>
      </c>
      <c r="D17" s="3818">
        <v>0.76551209561021227</v>
      </c>
      <c r="E17" s="3818">
        <v>0.2086781167367377</v>
      </c>
      <c r="F17" s="3818">
        <v>1.5141742089860931E-2</v>
      </c>
      <c r="G17" s="3818">
        <v>1.0668045563188516E-2</v>
      </c>
      <c r="H17" s="3818">
        <v>0</v>
      </c>
      <c r="I17" s="3813">
        <v>4.7290342623939745</v>
      </c>
    </row>
    <row r="18" spans="1:9" s="179" customFormat="1" ht="12" customHeight="1" x14ac:dyDescent="0.35">
      <c r="A18" s="345"/>
      <c r="B18" s="3820" t="s">
        <v>111</v>
      </c>
      <c r="C18" s="1784">
        <v>615.99999999999955</v>
      </c>
      <c r="D18" s="3818">
        <v>0.5944860847984379</v>
      </c>
      <c r="E18" s="3818">
        <v>0.21948681765229369</v>
      </c>
      <c r="F18" s="3818">
        <v>0.16687302369085968</v>
      </c>
      <c r="G18" s="3818">
        <v>1.4540380019408852E-2</v>
      </c>
      <c r="H18" s="3818">
        <v>4.6136938390017486E-3</v>
      </c>
      <c r="I18" s="3813">
        <v>4.3846912195517564</v>
      </c>
    </row>
    <row r="19" spans="1:9" s="179" customFormat="1" ht="12" customHeight="1" x14ac:dyDescent="0.35">
      <c r="A19" s="345"/>
      <c r="B19" s="3820" t="s">
        <v>110</v>
      </c>
      <c r="C19" s="1784">
        <v>275.99999999999994</v>
      </c>
      <c r="D19" s="3818">
        <v>0.69221346556061891</v>
      </c>
      <c r="E19" s="3818">
        <v>0.14020046091565738</v>
      </c>
      <c r="F19" s="3818">
        <v>0.11447891470571941</v>
      </c>
      <c r="G19" s="3818">
        <v>5.2061241306916875E-2</v>
      </c>
      <c r="H19" s="3818">
        <v>1.0459175110877933E-3</v>
      </c>
      <c r="I19" s="3813">
        <v>4.4704743157077971</v>
      </c>
    </row>
    <row r="20" spans="1:9" s="179" customFormat="1" ht="12" customHeight="1" x14ac:dyDescent="0.35">
      <c r="A20" s="345"/>
      <c r="B20" s="3820" t="s">
        <v>109</v>
      </c>
      <c r="C20" s="1784">
        <v>308.99999999999994</v>
      </c>
      <c r="D20" s="3818">
        <v>0.52687718607684741</v>
      </c>
      <c r="E20" s="3818">
        <v>0.24753678471319668</v>
      </c>
      <c r="F20" s="3818">
        <v>0.1500535479096394</v>
      </c>
      <c r="G20" s="3818">
        <v>4.3880257796315873E-2</v>
      </c>
      <c r="H20" s="3818">
        <v>3.1652223504000571E-2</v>
      </c>
      <c r="I20" s="3813">
        <v>4.1941064520625799</v>
      </c>
    </row>
    <row r="21" spans="1:9" s="179" customFormat="1" ht="12" customHeight="1" x14ac:dyDescent="0.35">
      <c r="A21" s="345"/>
      <c r="B21" s="3820" t="s">
        <v>108</v>
      </c>
      <c r="C21" s="1784">
        <v>210.00000000000006</v>
      </c>
      <c r="D21" s="3818">
        <v>0.55520482115250436</v>
      </c>
      <c r="E21" s="3818">
        <v>0.23790321905217998</v>
      </c>
      <c r="F21" s="3818">
        <v>0.17557256343381206</v>
      </c>
      <c r="G21" s="3818">
        <v>2.3917007323909556E-2</v>
      </c>
      <c r="H21" s="3818">
        <v>7.4023890375945955E-3</v>
      </c>
      <c r="I21" s="3813">
        <v>4.3095910759580862</v>
      </c>
    </row>
    <row r="22" spans="1:9" s="179" customFormat="1" ht="12" customHeight="1" x14ac:dyDescent="0.35">
      <c r="A22" s="345"/>
      <c r="B22" s="3820" t="s">
        <v>107</v>
      </c>
      <c r="C22" s="1784">
        <v>272.00000000000017</v>
      </c>
      <c r="D22" s="3818">
        <v>0.51879609901183399</v>
      </c>
      <c r="E22" s="3818">
        <v>0.34151323878064926</v>
      </c>
      <c r="F22" s="3818">
        <v>7.4262632675850385E-2</v>
      </c>
      <c r="G22" s="3818">
        <v>5.059685270844571E-2</v>
      </c>
      <c r="H22" s="3818">
        <v>1.4831176823218842E-2</v>
      </c>
      <c r="I22" s="3813">
        <v>4.2988462304494375</v>
      </c>
    </row>
    <row r="23" spans="1:9" s="179" customFormat="1" ht="12" customHeight="1" x14ac:dyDescent="0.35">
      <c r="A23" s="345"/>
      <c r="B23" s="3820" t="s">
        <v>106</v>
      </c>
      <c r="C23" s="1784">
        <v>262.00000000000006</v>
      </c>
      <c r="D23" s="3818">
        <v>0.72675416229858913</v>
      </c>
      <c r="E23" s="3818">
        <v>0.16965402468234442</v>
      </c>
      <c r="F23" s="3818">
        <v>9.9853595350909569E-2</v>
      </c>
      <c r="G23" s="3818">
        <v>3.7382176681569497E-3</v>
      </c>
      <c r="H23" s="3818">
        <v>0</v>
      </c>
      <c r="I23" s="3813">
        <v>4.6194241316113649</v>
      </c>
    </row>
    <row r="24" spans="1:9" s="179" customFormat="1" ht="12" customHeight="1" x14ac:dyDescent="0.35">
      <c r="A24" s="345"/>
      <c r="B24" s="3820" t="s">
        <v>105</v>
      </c>
      <c r="C24" s="1784">
        <v>595</v>
      </c>
      <c r="D24" s="3818">
        <v>0.54492341734689942</v>
      </c>
      <c r="E24" s="3818">
        <v>0.2942558294355242</v>
      </c>
      <c r="F24" s="3818">
        <v>0.12551169573537152</v>
      </c>
      <c r="G24" s="3818">
        <v>2.9252398001894907E-2</v>
      </c>
      <c r="H24" s="3818">
        <v>6.0566594803124251E-3</v>
      </c>
      <c r="I24" s="3813">
        <v>4.3427369471667987</v>
      </c>
    </row>
    <row r="25" spans="1:9" s="179" customFormat="1" ht="12" customHeight="1" x14ac:dyDescent="0.35">
      <c r="A25" s="345"/>
      <c r="B25" s="3820" t="s">
        <v>104</v>
      </c>
      <c r="C25" s="1784">
        <v>122.99999999999999</v>
      </c>
      <c r="D25" s="3818">
        <v>0.60136417715031798</v>
      </c>
      <c r="E25" s="3818">
        <v>0.18630322424577517</v>
      </c>
      <c r="F25" s="3818">
        <v>0.13513831040874474</v>
      </c>
      <c r="G25" s="3818">
        <v>7.1236539901802259E-2</v>
      </c>
      <c r="H25" s="3818">
        <v>5.9577482933600625E-3</v>
      </c>
      <c r="I25" s="3813">
        <v>4.3058795420578884</v>
      </c>
    </row>
    <row r="26" spans="1:9" s="179" customFormat="1" ht="12" customHeight="1" x14ac:dyDescent="0.35">
      <c r="A26" s="345"/>
      <c r="B26" s="3820" t="s">
        <v>103</v>
      </c>
      <c r="C26" s="1784">
        <v>58.000000000000007</v>
      </c>
      <c r="D26" s="3818">
        <v>0.48329150103802476</v>
      </c>
      <c r="E26" s="3818">
        <v>0.28019439953055147</v>
      </c>
      <c r="F26" s="3818">
        <v>0.18987181701047359</v>
      </c>
      <c r="G26" s="3818">
        <v>3.8317103332743387E-2</v>
      </c>
      <c r="H26" s="3818">
        <v>8.3251790882069351E-3</v>
      </c>
      <c r="I26" s="3813">
        <v>4.1918099400974427</v>
      </c>
    </row>
    <row r="27" spans="1:9" s="179" customFormat="1" ht="12" customHeight="1" x14ac:dyDescent="0.35">
      <c r="A27" s="345"/>
      <c r="B27" s="3820" t="s">
        <v>102</v>
      </c>
      <c r="C27" s="1784">
        <v>83.000000000000014</v>
      </c>
      <c r="D27" s="3818">
        <v>0.66354962227963332</v>
      </c>
      <c r="E27" s="3818">
        <v>0.21297788966249243</v>
      </c>
      <c r="F27" s="3818">
        <v>0.10521977621647106</v>
      </c>
      <c r="G27" s="3818">
        <v>1.8252711841403677E-2</v>
      </c>
      <c r="H27" s="3818">
        <v>0</v>
      </c>
      <c r="I27" s="3813">
        <v>4.5218244223803552</v>
      </c>
    </row>
    <row r="28" spans="1:9" s="179" customFormat="1" ht="12" customHeight="1" x14ac:dyDescent="0.35">
      <c r="A28" s="345"/>
      <c r="B28" s="3820" t="s">
        <v>101</v>
      </c>
      <c r="C28" s="1784">
        <v>144.00000000000003</v>
      </c>
      <c r="D28" s="3818">
        <v>0.5670239020741078</v>
      </c>
      <c r="E28" s="3818">
        <v>0.23367586659176756</v>
      </c>
      <c r="F28" s="3818">
        <v>0.13477229726536963</v>
      </c>
      <c r="G28" s="3818">
        <v>4.4809589511247437E-2</v>
      </c>
      <c r="H28" s="3818">
        <v>1.9718344557507164E-2</v>
      </c>
      <c r="I28" s="3813">
        <v>4.2834773921137188</v>
      </c>
    </row>
    <row r="29" spans="1:9" s="179" customFormat="1" ht="12" customHeight="1" x14ac:dyDescent="0.35">
      <c r="A29" s="345"/>
      <c r="B29" s="3820" t="s">
        <v>100</v>
      </c>
      <c r="C29" s="1784">
        <v>115.99999999999999</v>
      </c>
      <c r="D29" s="3818">
        <v>0.35376803050028299</v>
      </c>
      <c r="E29" s="3818">
        <v>0.37671666300200557</v>
      </c>
      <c r="F29" s="3818">
        <v>0.24103343016750933</v>
      </c>
      <c r="G29" s="3818">
        <v>2.5305910821321068E-2</v>
      </c>
      <c r="H29" s="3818">
        <v>3.1759655088813925E-3</v>
      </c>
      <c r="I29" s="3813">
        <v>4.0525948821634854</v>
      </c>
    </row>
    <row r="30" spans="1:9" s="179" customFormat="1" ht="12" customHeight="1" x14ac:dyDescent="0.35">
      <c r="A30" s="345"/>
      <c r="B30" s="3820" t="s">
        <v>99</v>
      </c>
      <c r="C30" s="1784">
        <v>344</v>
      </c>
      <c r="D30" s="3818">
        <v>0.55844560115436981</v>
      </c>
      <c r="E30" s="3818">
        <v>0.26941692137789763</v>
      </c>
      <c r="F30" s="3818">
        <v>0.12352703323151581</v>
      </c>
      <c r="G30" s="3818">
        <v>4.1328847320876758E-2</v>
      </c>
      <c r="H30" s="3818">
        <v>7.2815969153391556E-3</v>
      </c>
      <c r="I30" s="3813">
        <v>4.3304160825350833</v>
      </c>
    </row>
    <row r="31" spans="1:9" s="179" customFormat="1" ht="12" customHeight="1" thickBot="1" x14ac:dyDescent="0.4">
      <c r="A31" s="345"/>
      <c r="B31" s="1763" t="s">
        <v>59</v>
      </c>
      <c r="C31" s="3823">
        <v>9838.0000000000055</v>
      </c>
      <c r="D31" s="1528">
        <v>0.67451374643085271</v>
      </c>
      <c r="E31" s="1528">
        <v>0.18202892556210107</v>
      </c>
      <c r="F31" s="1528">
        <v>0.1101963752582556</v>
      </c>
      <c r="G31" s="1528">
        <v>2.8749897691181005E-2</v>
      </c>
      <c r="H31" s="1528">
        <v>4.5110550576226609E-3</v>
      </c>
      <c r="I31" s="3822">
        <v>4.4932844106173588</v>
      </c>
    </row>
    <row r="32" spans="1:9" s="179" customFormat="1" ht="12" customHeight="1" x14ac:dyDescent="0.35">
      <c r="A32" s="343" t="s">
        <v>98</v>
      </c>
      <c r="B32" s="334" t="s">
        <v>97</v>
      </c>
      <c r="C32" s="2785">
        <v>7510.99999999999</v>
      </c>
      <c r="D32" s="2783">
        <v>0.68434769677560015</v>
      </c>
      <c r="E32" s="2783">
        <v>0.17428199106138881</v>
      </c>
      <c r="F32" s="2783">
        <v>8.5665957433042741E-2</v>
      </c>
      <c r="G32" s="2783">
        <v>5.3232787151549249E-2</v>
      </c>
      <c r="H32" s="2783">
        <v>2.4715675784403881E-3</v>
      </c>
      <c r="I32" s="3809">
        <v>4.4848014623041319</v>
      </c>
    </row>
    <row r="33" spans="1:9" s="179" customFormat="1" ht="12" customHeight="1" x14ac:dyDescent="0.35">
      <c r="A33" s="335" t="s">
        <v>96</v>
      </c>
      <c r="B33" s="3820" t="s">
        <v>95</v>
      </c>
      <c r="C33" s="1784">
        <v>757</v>
      </c>
      <c r="D33" s="3818">
        <v>0.68598085985950197</v>
      </c>
      <c r="E33" s="3818">
        <v>0.14946919842740869</v>
      </c>
      <c r="F33" s="3818">
        <v>8.48662058611451E-2</v>
      </c>
      <c r="G33" s="3818">
        <v>6.9679245613124705E-2</v>
      </c>
      <c r="H33" s="3818">
        <v>1.0004490238813191E-2</v>
      </c>
      <c r="I33" s="3813">
        <v>4.4317426920556695</v>
      </c>
    </row>
    <row r="34" spans="1:9" s="179" customFormat="1" ht="12" customHeight="1" x14ac:dyDescent="0.35">
      <c r="A34" s="335"/>
      <c r="B34" s="3820" t="s">
        <v>94</v>
      </c>
      <c r="C34" s="1784">
        <v>242.99999999999991</v>
      </c>
      <c r="D34" s="3818">
        <v>0.56360935804425638</v>
      </c>
      <c r="E34" s="3818">
        <v>0.30647795758913354</v>
      </c>
      <c r="F34" s="3818">
        <v>9.8303917658436643E-2</v>
      </c>
      <c r="G34" s="3818">
        <v>3.1608766708173024E-2</v>
      </c>
      <c r="H34" s="3818">
        <v>0</v>
      </c>
      <c r="I34" s="3813">
        <v>4.4020879069694789</v>
      </c>
    </row>
    <row r="35" spans="1:9" s="179" customFormat="1" ht="12" customHeight="1" thickBot="1" x14ac:dyDescent="0.4">
      <c r="A35" s="336"/>
      <c r="B35" s="328" t="s">
        <v>59</v>
      </c>
      <c r="C35" s="181">
        <v>8511.0000000000218</v>
      </c>
      <c r="D35" s="140">
        <v>0.68119042452084888</v>
      </c>
      <c r="E35" s="140">
        <v>0.17566681630236275</v>
      </c>
      <c r="F35" s="140">
        <v>8.5939848288548892E-2</v>
      </c>
      <c r="G35" s="140">
        <v>5.4121071253414199E-2</v>
      </c>
      <c r="H35" s="140">
        <v>3.0818396348441589E-3</v>
      </c>
      <c r="I35" s="1631">
        <v>4.4777629148209508</v>
      </c>
    </row>
    <row r="36" spans="1:9" s="179" customFormat="1" ht="12" customHeight="1" thickBot="1" x14ac:dyDescent="0.4">
      <c r="A36" s="1570" t="s">
        <v>93</v>
      </c>
      <c r="B36" s="1637" t="s">
        <v>59</v>
      </c>
      <c r="C36" s="1636">
        <v>182</v>
      </c>
      <c r="D36" s="1635">
        <v>0.55293267713024874</v>
      </c>
      <c r="E36" s="1635">
        <v>0.28822643108268792</v>
      </c>
      <c r="F36" s="1635">
        <v>0.13279847587676821</v>
      </c>
      <c r="G36" s="1635">
        <v>2.6042415910294405E-2</v>
      </c>
      <c r="H36" s="1635">
        <v>0</v>
      </c>
      <c r="I36" s="3819">
        <v>4.3680493694328915</v>
      </c>
    </row>
    <row r="37" spans="1:9" s="179" customFormat="1" ht="12" customHeight="1" x14ac:dyDescent="0.35">
      <c r="A37" s="343" t="s">
        <v>92</v>
      </c>
      <c r="B37" s="334" t="s">
        <v>91</v>
      </c>
      <c r="C37" s="2785">
        <v>289</v>
      </c>
      <c r="D37" s="2783">
        <v>0.64800834510278382</v>
      </c>
      <c r="E37" s="2783">
        <v>0.19706782488788505</v>
      </c>
      <c r="F37" s="2783">
        <v>9.5579045362128412E-2</v>
      </c>
      <c r="G37" s="2783">
        <v>4.0475071660923526E-2</v>
      </c>
      <c r="H37" s="2783">
        <v>1.8869712986281074E-2</v>
      </c>
      <c r="I37" s="3809">
        <v>4.4148700174599647</v>
      </c>
    </row>
    <row r="38" spans="1:9" s="179" customFormat="1" ht="12" customHeight="1" x14ac:dyDescent="0.35">
      <c r="A38" s="335" t="s">
        <v>90</v>
      </c>
      <c r="B38" s="3820" t="s">
        <v>89</v>
      </c>
      <c r="C38" s="1784">
        <v>587</v>
      </c>
      <c r="D38" s="3818">
        <v>0.55462252595369277</v>
      </c>
      <c r="E38" s="3818">
        <v>0.28039735333396504</v>
      </c>
      <c r="F38" s="3818">
        <v>9.9676194150753544E-2</v>
      </c>
      <c r="G38" s="3818">
        <v>6.5303926561588316E-2</v>
      </c>
      <c r="H38" s="3818">
        <v>0</v>
      </c>
      <c r="I38" s="3813">
        <v>4.3243384786797625</v>
      </c>
    </row>
    <row r="39" spans="1:9" s="179" customFormat="1" ht="12" customHeight="1" x14ac:dyDescent="0.35">
      <c r="A39" s="335"/>
      <c r="B39" s="3820" t="s">
        <v>88</v>
      </c>
      <c r="C39" s="1784">
        <v>62.000000000000014</v>
      </c>
      <c r="D39" s="3818">
        <v>0.36598867085342052</v>
      </c>
      <c r="E39" s="3818">
        <v>0.37890166108717388</v>
      </c>
      <c r="F39" s="3818">
        <v>0.14550571191966433</v>
      </c>
      <c r="G39" s="3818">
        <v>0.10960395613974092</v>
      </c>
      <c r="H39" s="3818">
        <v>0</v>
      </c>
      <c r="I39" s="3813">
        <v>4.0012750466542757</v>
      </c>
    </row>
    <row r="40" spans="1:9" s="179" customFormat="1" ht="12" customHeight="1" x14ac:dyDescent="0.35">
      <c r="A40" s="335"/>
      <c r="B40" s="3820" t="s">
        <v>87</v>
      </c>
      <c r="C40" s="1784">
        <v>80.000000000000014</v>
      </c>
      <c r="D40" s="3818">
        <v>0.4464791832872308</v>
      </c>
      <c r="E40" s="3818">
        <v>0.29996820799549206</v>
      </c>
      <c r="F40" s="3818">
        <v>8.6076371669723303E-2</v>
      </c>
      <c r="G40" s="3818">
        <v>0.16747623704755366</v>
      </c>
      <c r="H40" s="3818">
        <v>0</v>
      </c>
      <c r="I40" s="3813">
        <v>4.0254503375223996</v>
      </c>
    </row>
    <row r="41" spans="1:9" s="179" customFormat="1" ht="12" customHeight="1" x14ac:dyDescent="0.35">
      <c r="A41" s="335"/>
      <c r="B41" s="3820" t="s">
        <v>86</v>
      </c>
      <c r="C41" s="1784">
        <v>119.00000000000003</v>
      </c>
      <c r="D41" s="3818">
        <v>0.46115805944323995</v>
      </c>
      <c r="E41" s="3818">
        <v>0.26927125234288218</v>
      </c>
      <c r="F41" s="3818">
        <v>0.15296897738795998</v>
      </c>
      <c r="G41" s="3818">
        <v>8.0010204430793833E-2</v>
      </c>
      <c r="H41" s="3818">
        <v>3.6591506395123631E-2</v>
      </c>
      <c r="I41" s="3813">
        <v>4.0383941540083228</v>
      </c>
    </row>
    <row r="42" spans="1:9" s="179" customFormat="1" ht="12" customHeight="1" thickBot="1" x14ac:dyDescent="0.4">
      <c r="A42" s="336"/>
      <c r="B42" s="328" t="s">
        <v>59</v>
      </c>
      <c r="C42" s="181">
        <v>1136.9999999999995</v>
      </c>
      <c r="D42" s="140">
        <v>0.55418536659281104</v>
      </c>
      <c r="E42" s="140">
        <v>0.26208701266614259</v>
      </c>
      <c r="F42" s="140">
        <v>0.10559508926621529</v>
      </c>
      <c r="G42" s="140">
        <v>6.8955482553778202E-2</v>
      </c>
      <c r="H42" s="140">
        <v>9.1770489210526891E-3</v>
      </c>
      <c r="I42" s="1631">
        <v>4.2831481654558736</v>
      </c>
    </row>
    <row r="43" spans="1:9" s="179" customFormat="1" ht="12" customHeight="1" x14ac:dyDescent="0.35">
      <c r="A43" s="345" t="s">
        <v>85</v>
      </c>
      <c r="B43" s="350" t="s">
        <v>84</v>
      </c>
      <c r="C43" s="444">
        <v>341.99999999999994</v>
      </c>
      <c r="D43" s="388">
        <v>0.42276282997209819</v>
      </c>
      <c r="E43" s="388">
        <v>0.37428944709640743</v>
      </c>
      <c r="F43" s="388">
        <v>0.16635548728694713</v>
      </c>
      <c r="G43" s="388">
        <v>3.2834808080448051E-2</v>
      </c>
      <c r="H43" s="388">
        <v>3.7574275640964057E-3</v>
      </c>
      <c r="I43" s="1639">
        <v>4.1794654438319609</v>
      </c>
    </row>
    <row r="44" spans="1:9" s="179" customFormat="1" ht="12" customHeight="1" x14ac:dyDescent="0.35">
      <c r="A44" s="345" t="s">
        <v>83</v>
      </c>
      <c r="B44" s="3820" t="s">
        <v>82</v>
      </c>
      <c r="C44" s="1784">
        <v>106.99999999999999</v>
      </c>
      <c r="D44" s="3818">
        <v>0.7116896857879641</v>
      </c>
      <c r="E44" s="3818">
        <v>0.12262951085256761</v>
      </c>
      <c r="F44" s="3818">
        <v>0.16568080335946836</v>
      </c>
      <c r="G44" s="3818">
        <v>0</v>
      </c>
      <c r="H44" s="3818">
        <v>0</v>
      </c>
      <c r="I44" s="3813">
        <v>4.5460088824284934</v>
      </c>
    </row>
    <row r="45" spans="1:9" s="179" customFormat="1" ht="12" customHeight="1" x14ac:dyDescent="0.35">
      <c r="A45" s="345"/>
      <c r="B45" s="3820" t="s">
        <v>81</v>
      </c>
      <c r="C45" s="1784">
        <v>137.00000000000003</v>
      </c>
      <c r="D45" s="3818">
        <v>0.71871999386210517</v>
      </c>
      <c r="E45" s="3818">
        <v>0.18933820264330947</v>
      </c>
      <c r="F45" s="3818">
        <v>7.6975836005925238E-2</v>
      </c>
      <c r="G45" s="3818">
        <v>1.2549036095827304E-2</v>
      </c>
      <c r="H45" s="3818">
        <v>2.4169313928286904E-3</v>
      </c>
      <c r="I45" s="3813">
        <v>4.6093952914860408</v>
      </c>
    </row>
    <row r="46" spans="1:9" s="179" customFormat="1" ht="12" customHeight="1" x14ac:dyDescent="0.35">
      <c r="A46" s="345"/>
      <c r="B46" s="3820" t="s">
        <v>80</v>
      </c>
      <c r="C46" s="1784">
        <v>53.999999999999979</v>
      </c>
      <c r="D46" s="3818">
        <v>0.71468749030182432</v>
      </c>
      <c r="E46" s="3818">
        <v>0.23167328720273661</v>
      </c>
      <c r="F46" s="3818">
        <v>4.7991082969005595E-2</v>
      </c>
      <c r="G46" s="3818">
        <v>5.6481395264334809E-3</v>
      </c>
      <c r="H46" s="3818">
        <v>0</v>
      </c>
      <c r="I46" s="3813">
        <v>4.6554001282799513</v>
      </c>
    </row>
    <row r="47" spans="1:9" s="179" customFormat="1" ht="12" customHeight="1" x14ac:dyDescent="0.35">
      <c r="A47" s="345"/>
      <c r="B47" s="3820" t="s">
        <v>79</v>
      </c>
      <c r="C47" s="1784">
        <v>110.99999999999999</v>
      </c>
      <c r="D47" s="3818">
        <v>0.66350270607620543</v>
      </c>
      <c r="E47" s="3818">
        <v>0.18003697730388157</v>
      </c>
      <c r="F47" s="3818">
        <v>8.6924481910099036E-2</v>
      </c>
      <c r="G47" s="3818">
        <v>6.9535834709814087E-2</v>
      </c>
      <c r="H47" s="3818">
        <v>0</v>
      </c>
      <c r="I47" s="3813">
        <v>4.4375065547464771</v>
      </c>
    </row>
    <row r="48" spans="1:9" s="179" customFormat="1" ht="12" customHeight="1" x14ac:dyDescent="0.35">
      <c r="A48" s="345"/>
      <c r="B48" s="3820" t="s">
        <v>75</v>
      </c>
      <c r="C48" s="1784">
        <v>73.000000000000028</v>
      </c>
      <c r="D48" s="3818">
        <v>0.47500210775490836</v>
      </c>
      <c r="E48" s="3818">
        <v>0.31699142436229993</v>
      </c>
      <c r="F48" s="3818">
        <v>0.18647147142162751</v>
      </c>
      <c r="G48" s="3818">
        <v>2.1534996461163899E-2</v>
      </c>
      <c r="H48" s="3818">
        <v>0</v>
      </c>
      <c r="I48" s="3813">
        <v>4.2454606434109516</v>
      </c>
    </row>
    <row r="49" spans="1:9" s="179" customFormat="1" ht="12" customHeight="1" x14ac:dyDescent="0.35">
      <c r="A49" s="345"/>
      <c r="B49" s="3820" t="s">
        <v>73</v>
      </c>
      <c r="C49" s="1784">
        <v>191.00000000000009</v>
      </c>
      <c r="D49" s="3818">
        <v>0.51891484846566227</v>
      </c>
      <c r="E49" s="3818">
        <v>0.27517115027952044</v>
      </c>
      <c r="F49" s="3818">
        <v>0.14147044051221291</v>
      </c>
      <c r="G49" s="3818">
        <v>6.1630729299175263E-2</v>
      </c>
      <c r="H49" s="3818">
        <v>2.8128314434298922E-3</v>
      </c>
      <c r="I49" s="3813">
        <v>4.2457444550248056</v>
      </c>
    </row>
    <row r="50" spans="1:9" s="179" customFormat="1" ht="12" customHeight="1" x14ac:dyDescent="0.35">
      <c r="A50" s="345"/>
      <c r="B50" s="3820" t="s">
        <v>72</v>
      </c>
      <c r="C50" s="1784">
        <v>312.00000000000028</v>
      </c>
      <c r="D50" s="3818">
        <v>0.7036617162199249</v>
      </c>
      <c r="E50" s="3818">
        <v>0.19550295333122264</v>
      </c>
      <c r="F50" s="3818">
        <v>9.3310874315892758E-2</v>
      </c>
      <c r="G50" s="3818">
        <v>7.5244561329623318E-3</v>
      </c>
      <c r="H50" s="3818">
        <v>0</v>
      </c>
      <c r="I50" s="3813">
        <v>4.5953019296381061</v>
      </c>
    </row>
    <row r="51" spans="1:9" s="179" customFormat="1" ht="12" customHeight="1" x14ac:dyDescent="0.35">
      <c r="A51" s="345"/>
      <c r="B51" s="3820" t="s">
        <v>71</v>
      </c>
      <c r="C51" s="1784">
        <v>504.99999999999983</v>
      </c>
      <c r="D51" s="3818">
        <v>0.64212399682275534</v>
      </c>
      <c r="E51" s="3818">
        <v>0.22171641208132209</v>
      </c>
      <c r="F51" s="3818">
        <v>0.11999814964867714</v>
      </c>
      <c r="G51" s="3818">
        <v>1.6161441447247217E-2</v>
      </c>
      <c r="H51" s="3818">
        <v>0</v>
      </c>
      <c r="I51" s="3813">
        <v>4.4898029642795887</v>
      </c>
    </row>
    <row r="52" spans="1:9" s="179" customFormat="1" ht="12" customHeight="1" thickBot="1" x14ac:dyDescent="0.4">
      <c r="A52" s="345"/>
      <c r="B52" s="1763" t="s">
        <v>59</v>
      </c>
      <c r="C52" s="3823">
        <v>1841.0000000000002</v>
      </c>
      <c r="D52" s="1528">
        <v>0.59711616312351024</v>
      </c>
      <c r="E52" s="1528">
        <v>0.24984071102645916</v>
      </c>
      <c r="F52" s="1528">
        <v>0.1274656316582482</v>
      </c>
      <c r="G52" s="1528">
        <v>2.4223141088773385E-2</v>
      </c>
      <c r="H52" s="1528">
        <v>1.3543531030077429E-3</v>
      </c>
      <c r="I52" s="3822">
        <v>4.4171411899786905</v>
      </c>
    </row>
    <row r="53" spans="1:9" s="179" customFormat="1" ht="12" customHeight="1" x14ac:dyDescent="0.35">
      <c r="A53" s="343" t="s">
        <v>70</v>
      </c>
      <c r="B53" s="342" t="s">
        <v>69</v>
      </c>
      <c r="C53" s="2785">
        <v>69.000000000000014</v>
      </c>
      <c r="D53" s="2783">
        <v>0.61148158492436633</v>
      </c>
      <c r="E53" s="2783">
        <v>0.21180281203591828</v>
      </c>
      <c r="F53" s="2783">
        <v>0.17121940670746952</v>
      </c>
      <c r="G53" s="2783">
        <v>5.4961963322454023E-3</v>
      </c>
      <c r="H53" s="2783">
        <v>0</v>
      </c>
      <c r="I53" s="3809">
        <v>4.4292697855524059</v>
      </c>
    </row>
    <row r="54" spans="1:9" s="179" customFormat="1" ht="12" customHeight="1" x14ac:dyDescent="0.35">
      <c r="A54" s="335" t="s">
        <v>68</v>
      </c>
      <c r="B54" s="3821" t="s">
        <v>67</v>
      </c>
      <c r="C54" s="1784">
        <v>41.999999999999993</v>
      </c>
      <c r="D54" s="3818">
        <v>0.7512319215615727</v>
      </c>
      <c r="E54" s="3818">
        <v>0.21927301186919049</v>
      </c>
      <c r="F54" s="3818">
        <v>2.949506656923688E-2</v>
      </c>
      <c r="G54" s="3818">
        <v>0</v>
      </c>
      <c r="H54" s="3818">
        <v>0</v>
      </c>
      <c r="I54" s="3813">
        <v>4.7217368549923355</v>
      </c>
    </row>
    <row r="55" spans="1:9" s="179" customFormat="1" ht="12" customHeight="1" x14ac:dyDescent="0.35">
      <c r="A55" s="335"/>
      <c r="B55" s="3820" t="s">
        <v>66</v>
      </c>
      <c r="C55" s="1784">
        <v>301.99999999999994</v>
      </c>
      <c r="D55" s="3818">
        <v>0.85545855493328626</v>
      </c>
      <c r="E55" s="3818">
        <v>9.2346223421380116E-2</v>
      </c>
      <c r="F55" s="3818">
        <v>4.3373993358119686E-2</v>
      </c>
      <c r="G55" s="3818">
        <v>8.8212282872131877E-3</v>
      </c>
      <c r="H55" s="3818">
        <v>0</v>
      </c>
      <c r="I55" s="3813">
        <v>4.794442105000738</v>
      </c>
    </row>
    <row r="56" spans="1:9" s="179" customFormat="1" ht="12" customHeight="1" x14ac:dyDescent="0.35">
      <c r="A56" s="335"/>
      <c r="B56" s="3820" t="s">
        <v>65</v>
      </c>
      <c r="C56" s="1784">
        <v>233.99999999999994</v>
      </c>
      <c r="D56" s="3818">
        <v>0.75721768283339952</v>
      </c>
      <c r="E56" s="3818">
        <v>0.13675805511637154</v>
      </c>
      <c r="F56" s="3818">
        <v>7.0160093711450627E-2</v>
      </c>
      <c r="G56" s="3818">
        <v>2.8609016658280986E-2</v>
      </c>
      <c r="H56" s="3818">
        <v>7.2551516804964826E-3</v>
      </c>
      <c r="I56" s="3813">
        <v>4.6080741007638979</v>
      </c>
    </row>
    <row r="57" spans="1:9" s="179" customFormat="1" ht="12" customHeight="1" x14ac:dyDescent="0.35">
      <c r="A57" s="335"/>
      <c r="B57" s="3820" t="s">
        <v>64</v>
      </c>
      <c r="C57" s="1784">
        <v>213.99999999999991</v>
      </c>
      <c r="D57" s="3818">
        <v>0.75784781983491167</v>
      </c>
      <c r="E57" s="3818">
        <v>0.1536278671802756</v>
      </c>
      <c r="F57" s="3818">
        <v>8.5851431877957629E-2</v>
      </c>
      <c r="G57" s="3818">
        <v>2.6728811068552493E-3</v>
      </c>
      <c r="H57" s="3818">
        <v>0</v>
      </c>
      <c r="I57" s="3813">
        <v>4.6666506257432419</v>
      </c>
    </row>
    <row r="58" spans="1:9" s="179" customFormat="1" ht="12" customHeight="1" thickBot="1" x14ac:dyDescent="0.4">
      <c r="A58" s="335"/>
      <c r="B58" s="1637" t="s">
        <v>59</v>
      </c>
      <c r="C58" s="1636">
        <v>860.99999999999932</v>
      </c>
      <c r="D58" s="1635">
        <v>0.76501460726638337</v>
      </c>
      <c r="E58" s="1635">
        <v>0.14611707351913567</v>
      </c>
      <c r="F58" s="1635">
        <v>7.6444279337661541E-2</v>
      </c>
      <c r="G58" s="1635">
        <v>1.0651152726792823E-2</v>
      </c>
      <c r="H58" s="1635">
        <v>1.7728871500258835E-3</v>
      </c>
      <c r="I58" s="3819">
        <v>4.661949361025056</v>
      </c>
    </row>
    <row r="59" spans="1:9" s="179" customFormat="1" ht="12" customHeight="1" x14ac:dyDescent="0.35">
      <c r="A59" s="343" t="s">
        <v>63</v>
      </c>
      <c r="B59" s="334" t="s">
        <v>62</v>
      </c>
      <c r="C59" s="2785">
        <v>354.00000000000006</v>
      </c>
      <c r="D59" s="2783">
        <v>0.58756170586533618</v>
      </c>
      <c r="E59" s="2783">
        <v>0.16781572602685096</v>
      </c>
      <c r="F59" s="2783">
        <v>0.14432100587413027</v>
      </c>
      <c r="G59" s="2783">
        <v>9.3415380375625648E-2</v>
      </c>
      <c r="H59" s="2783">
        <v>6.886181858058121E-3</v>
      </c>
      <c r="I59" s="3809">
        <v>4.2357513936657769</v>
      </c>
    </row>
    <row r="60" spans="1:9" s="179" customFormat="1" ht="12" customHeight="1" x14ac:dyDescent="0.35">
      <c r="A60" s="332" t="s">
        <v>61</v>
      </c>
      <c r="B60" s="1821" t="s">
        <v>60</v>
      </c>
      <c r="C60" s="1784">
        <v>44.000000000000007</v>
      </c>
      <c r="D60" s="3818">
        <v>0.33439261695186423</v>
      </c>
      <c r="E60" s="3818">
        <v>0.17790757185752878</v>
      </c>
      <c r="F60" s="3818">
        <v>0.18995549105641327</v>
      </c>
      <c r="G60" s="3818">
        <v>0.29774432013419394</v>
      </c>
      <c r="H60" s="3818">
        <v>0</v>
      </c>
      <c r="I60" s="3813">
        <v>3.5489484856270623</v>
      </c>
    </row>
    <row r="61" spans="1:9" s="179" customFormat="1" ht="12" customHeight="1" thickBot="1" x14ac:dyDescent="0.4">
      <c r="A61" s="329"/>
      <c r="B61" s="328" t="s">
        <v>59</v>
      </c>
      <c r="C61" s="181">
        <v>397.99999999999983</v>
      </c>
      <c r="D61" s="140">
        <v>0.55936688919202515</v>
      </c>
      <c r="E61" s="140">
        <v>0.16893962999282244</v>
      </c>
      <c r="F61" s="140">
        <v>0.14940320587420655</v>
      </c>
      <c r="G61" s="140">
        <v>0.11617099016301849</v>
      </c>
      <c r="H61" s="140">
        <v>6.1192847779276745E-3</v>
      </c>
      <c r="I61" s="1631">
        <v>4.1592638486580027</v>
      </c>
    </row>
    <row r="62" spans="1:9" s="179" customFormat="1" ht="12" customHeight="1" x14ac:dyDescent="0.35">
      <c r="A62" s="1630"/>
      <c r="B62" s="309"/>
      <c r="C62" s="1629"/>
      <c r="D62" s="750"/>
      <c r="E62" s="6802" t="s">
        <v>787</v>
      </c>
      <c r="F62" s="6802"/>
      <c r="G62" s="6802"/>
      <c r="H62" s="6802"/>
      <c r="I62" s="6802"/>
    </row>
    <row r="63" spans="1:9" s="1345" customFormat="1" ht="15.75" customHeight="1" x14ac:dyDescent="0.3">
      <c r="A63" s="6803" t="s">
        <v>1453</v>
      </c>
      <c r="B63" s="6803"/>
      <c r="C63" s="6803"/>
      <c r="D63" s="6803"/>
      <c r="E63" s="6803"/>
      <c r="F63" s="6803"/>
      <c r="G63" s="6803"/>
      <c r="H63" s="6803"/>
      <c r="I63" s="6803"/>
    </row>
    <row r="64" spans="1:9" s="1345" customFormat="1" ht="15.75" customHeight="1" thickBot="1" x14ac:dyDescent="0.35">
      <c r="A64" s="7229" t="s">
        <v>1452</v>
      </c>
      <c r="B64" s="7229"/>
      <c r="C64" s="7229"/>
      <c r="D64" s="7229"/>
      <c r="E64" s="7229"/>
      <c r="F64" s="7229"/>
      <c r="G64" s="7229"/>
      <c r="H64" s="7229"/>
      <c r="I64" s="7229"/>
    </row>
    <row r="65" spans="1:9" s="1345" customFormat="1" ht="15.5" x14ac:dyDescent="0.3">
      <c r="A65" s="7224" t="s">
        <v>158</v>
      </c>
      <c r="B65" s="7225"/>
      <c r="C65" s="7220" t="s">
        <v>800</v>
      </c>
      <c r="D65" s="7221"/>
      <c r="E65" s="7221"/>
      <c r="F65" s="7221"/>
      <c r="G65" s="7221"/>
      <c r="H65" s="7221"/>
      <c r="I65" s="7222"/>
    </row>
    <row r="66" spans="1:9" s="1345" customFormat="1" ht="16" thickBot="1" x14ac:dyDescent="0.35">
      <c r="A66" s="7226"/>
      <c r="B66" s="7227"/>
      <c r="C66" s="6814" t="s">
        <v>799</v>
      </c>
      <c r="D66" s="6815"/>
      <c r="E66" s="6815"/>
      <c r="F66" s="6815"/>
      <c r="G66" s="6815"/>
      <c r="H66" s="6815"/>
      <c r="I66" s="6816"/>
    </row>
    <row r="67" spans="1:9" s="1345" customFormat="1" ht="15.75" customHeight="1" x14ac:dyDescent="0.3">
      <c r="A67" s="7226"/>
      <c r="B67" s="7227"/>
      <c r="C67" s="1646" t="s">
        <v>55</v>
      </c>
      <c r="D67" s="1645" t="s">
        <v>798</v>
      </c>
      <c r="E67" s="1645" t="s">
        <v>797</v>
      </c>
      <c r="F67" s="1645" t="s">
        <v>796</v>
      </c>
      <c r="G67" s="1645" t="s">
        <v>795</v>
      </c>
      <c r="H67" s="1645" t="s">
        <v>794</v>
      </c>
      <c r="I67" s="1644" t="s">
        <v>793</v>
      </c>
    </row>
    <row r="68" spans="1:9" s="1345" customFormat="1" ht="15.75" customHeight="1" thickBot="1" x14ac:dyDescent="0.35">
      <c r="A68" s="6821"/>
      <c r="B68" s="7228"/>
      <c r="C68" s="3817" t="s">
        <v>49</v>
      </c>
      <c r="D68" s="3816" t="s">
        <v>792</v>
      </c>
      <c r="E68" s="3816" t="s">
        <v>791</v>
      </c>
      <c r="F68" s="3816" t="s">
        <v>790</v>
      </c>
      <c r="G68" s="3816" t="s">
        <v>789</v>
      </c>
      <c r="H68" s="3816" t="s">
        <v>788</v>
      </c>
      <c r="I68" s="3815" t="s">
        <v>149</v>
      </c>
    </row>
    <row r="69" spans="1:9" s="179" customFormat="1" ht="15" customHeight="1" x14ac:dyDescent="0.35">
      <c r="A69" s="55" t="s">
        <v>48</v>
      </c>
      <c r="B69" s="3010" t="s">
        <v>47</v>
      </c>
      <c r="C69" s="2901">
        <v>7313.0000000000027</v>
      </c>
      <c r="D69" s="3228">
        <v>0.74354860330424832</v>
      </c>
      <c r="E69" s="3228">
        <v>0.14744411209083039</v>
      </c>
      <c r="F69" s="3228">
        <v>6.9687400223228835E-2</v>
      </c>
      <c r="G69" s="3228">
        <v>3.5711754143747561E-2</v>
      </c>
      <c r="H69" s="3228">
        <v>3.6081302379454951E-3</v>
      </c>
      <c r="I69" s="3814">
        <v>4.5916133040796892</v>
      </c>
    </row>
    <row r="70" spans="1:9" s="179" customFormat="1" ht="15" customHeight="1" thickBot="1" x14ac:dyDescent="0.4">
      <c r="A70" s="59" t="s">
        <v>46</v>
      </c>
      <c r="B70" s="51" t="s">
        <v>45</v>
      </c>
      <c r="C70" s="3760">
        <v>14389.000000000033</v>
      </c>
      <c r="D70" s="3759">
        <v>0.62621592811150106</v>
      </c>
      <c r="E70" s="3759">
        <v>0.20930369797675216</v>
      </c>
      <c r="F70" s="3759">
        <v>0.12213790238811738</v>
      </c>
      <c r="G70" s="3759">
        <v>3.7876658714446662E-2</v>
      </c>
      <c r="H70" s="3759">
        <v>4.4658128092108654E-3</v>
      </c>
      <c r="I70" s="1648">
        <v>4.414927269866852</v>
      </c>
    </row>
    <row r="71" spans="1:9" s="179" customFormat="1" ht="15" customHeight="1" x14ac:dyDescent="0.35">
      <c r="A71" s="44" t="s">
        <v>44</v>
      </c>
      <c r="B71" s="465" t="s">
        <v>43</v>
      </c>
      <c r="C71" s="726">
        <v>6058.9999999999736</v>
      </c>
      <c r="D71" s="268">
        <v>0.49672358207926243</v>
      </c>
      <c r="E71" s="268">
        <v>0.24956306184199467</v>
      </c>
      <c r="F71" s="268">
        <v>0.18185084926108083</v>
      </c>
      <c r="G71" s="268">
        <v>6.782819178120357E-2</v>
      </c>
      <c r="H71" s="268">
        <v>4.0343150364703494E-3</v>
      </c>
      <c r="I71" s="1639">
        <v>4.1671134041463445</v>
      </c>
    </row>
    <row r="72" spans="1:9" s="179" customFormat="1" ht="15" customHeight="1" x14ac:dyDescent="0.35">
      <c r="A72" s="36" t="s">
        <v>42</v>
      </c>
      <c r="B72" s="3769" t="s">
        <v>41</v>
      </c>
      <c r="C72" s="1804">
        <v>1953.0000000000025</v>
      </c>
      <c r="D72" s="1779">
        <v>0.47767766204895556</v>
      </c>
      <c r="E72" s="1779">
        <v>0.28363197798795925</v>
      </c>
      <c r="F72" s="1779">
        <v>0.150969541770268</v>
      </c>
      <c r="G72" s="1779">
        <v>8.0122716896918952E-2</v>
      </c>
      <c r="H72" s="1779">
        <v>7.5981012958993574E-3</v>
      </c>
      <c r="I72" s="3813">
        <v>4.1436683825971485</v>
      </c>
    </row>
    <row r="73" spans="1:9" s="179" customFormat="1" ht="15" customHeight="1" thickBot="1" x14ac:dyDescent="0.4">
      <c r="A73" s="34"/>
      <c r="B73" s="3768" t="s">
        <v>40</v>
      </c>
      <c r="C73" s="1809">
        <v>14761.000000000042</v>
      </c>
      <c r="D73" s="1798">
        <v>0.74375230292423056</v>
      </c>
      <c r="E73" s="1798">
        <v>0.15606410926528105</v>
      </c>
      <c r="F73" s="1798">
        <v>7.4711192814784763E-2</v>
      </c>
      <c r="G73" s="1798">
        <v>2.1904001021551999E-2</v>
      </c>
      <c r="H73" s="1798">
        <v>3.5683939741943393E-3</v>
      </c>
      <c r="I73" s="1652">
        <v>4.6145279261437171</v>
      </c>
    </row>
    <row r="74" spans="1:9" s="179" customFormat="1" ht="15" customHeight="1" x14ac:dyDescent="0.35">
      <c r="A74" s="55" t="s">
        <v>39</v>
      </c>
      <c r="B74" s="3010" t="s">
        <v>38</v>
      </c>
      <c r="C74" s="2901">
        <v>6928.0000000000027</v>
      </c>
      <c r="D74" s="3228">
        <v>0.92654286895751947</v>
      </c>
      <c r="E74" s="3228">
        <v>4.904842695983383E-2</v>
      </c>
      <c r="F74" s="3228">
        <v>1.7782207832069449E-2</v>
      </c>
      <c r="G74" s="3228">
        <v>5.4364587058771639E-3</v>
      </c>
      <c r="H74" s="3228">
        <v>1.1900375447013798E-3</v>
      </c>
      <c r="I74" s="3814">
        <v>4.8943176310795931</v>
      </c>
    </row>
    <row r="75" spans="1:9" s="179" customFormat="1" ht="15" customHeight="1" x14ac:dyDescent="0.35">
      <c r="A75" s="36" t="s">
        <v>37</v>
      </c>
      <c r="B75" s="3194" t="s">
        <v>36</v>
      </c>
      <c r="C75" s="1804">
        <v>11796.999999999978</v>
      </c>
      <c r="D75" s="1779">
        <v>0.54004863563608529</v>
      </c>
      <c r="E75" s="1779">
        <v>0.2565632317578786</v>
      </c>
      <c r="F75" s="1779">
        <v>0.14501506598778025</v>
      </c>
      <c r="G75" s="1779">
        <v>5.2656897936528939E-2</v>
      </c>
      <c r="H75" s="1779">
        <v>5.7161686817558122E-3</v>
      </c>
      <c r="I75" s="3813">
        <v>4.2725712677299796</v>
      </c>
    </row>
    <row r="76" spans="1:9" s="179" customFormat="1" ht="15" customHeight="1" x14ac:dyDescent="0.35">
      <c r="A76" s="34"/>
      <c r="B76" s="3194" t="s">
        <v>35</v>
      </c>
      <c r="C76" s="1804">
        <v>101.00000000000001</v>
      </c>
      <c r="D76" s="1779">
        <v>0.87532481469355272</v>
      </c>
      <c r="E76" s="1779">
        <v>9.1361942658778006E-2</v>
      </c>
      <c r="F76" s="1779">
        <v>2.360829153869139E-2</v>
      </c>
      <c r="G76" s="1779">
        <v>9.7049511089780504E-3</v>
      </c>
      <c r="H76" s="1779">
        <v>0</v>
      </c>
      <c r="I76" s="3813">
        <v>4.8323066209369037</v>
      </c>
    </row>
    <row r="77" spans="1:9" s="179" customFormat="1" ht="15" customHeight="1" x14ac:dyDescent="0.35">
      <c r="A77" s="34"/>
      <c r="B77" s="3194" t="s">
        <v>34</v>
      </c>
      <c r="C77" s="1804">
        <v>435.00000000000034</v>
      </c>
      <c r="D77" s="1779">
        <v>0.58925094023923896</v>
      </c>
      <c r="E77" s="1779">
        <v>0.21231042255012345</v>
      </c>
      <c r="F77" s="1779">
        <v>0.19843863721063901</v>
      </c>
      <c r="G77" s="1779">
        <v>0</v>
      </c>
      <c r="H77" s="1779">
        <v>0</v>
      </c>
      <c r="I77" s="3813">
        <v>4.3908123030285964</v>
      </c>
    </row>
    <row r="78" spans="1:9" s="179" customFormat="1" ht="15" customHeight="1" x14ac:dyDescent="0.35">
      <c r="A78" s="34"/>
      <c r="B78" s="3194" t="s">
        <v>33</v>
      </c>
      <c r="C78" s="1804">
        <v>163.00000000000009</v>
      </c>
      <c r="D78" s="1779">
        <v>0.62945939699507136</v>
      </c>
      <c r="E78" s="1779">
        <v>0.13953567146888532</v>
      </c>
      <c r="F78" s="1779">
        <v>9.9749773715910109E-2</v>
      </c>
      <c r="G78" s="1779">
        <v>0.12926068925305115</v>
      </c>
      <c r="H78" s="1779">
        <v>1.994468567079394E-3</v>
      </c>
      <c r="I78" s="3813">
        <v>4.2652048390718242</v>
      </c>
    </row>
    <row r="79" spans="1:9" s="179" customFormat="1" ht="15" customHeight="1" x14ac:dyDescent="0.35">
      <c r="A79" s="34"/>
      <c r="B79" s="3194" t="s">
        <v>32</v>
      </c>
      <c r="C79" s="1804">
        <v>174.99999999999997</v>
      </c>
      <c r="D79" s="1779">
        <v>0.66958025586283332</v>
      </c>
      <c r="E79" s="1779">
        <v>0.23440659501301198</v>
      </c>
      <c r="F79" s="1779">
        <v>7.6406512160840517E-2</v>
      </c>
      <c r="G79" s="1779">
        <v>1.960663696331396E-2</v>
      </c>
      <c r="H79" s="1779">
        <v>0</v>
      </c>
      <c r="I79" s="3813">
        <v>4.5539604697753644</v>
      </c>
    </row>
    <row r="80" spans="1:9" s="179" customFormat="1" ht="15" customHeight="1" x14ac:dyDescent="0.35">
      <c r="A80" s="34"/>
      <c r="B80" s="3194" t="s">
        <v>4</v>
      </c>
      <c r="C80" s="1804">
        <v>284.00000000000023</v>
      </c>
      <c r="D80" s="1779">
        <v>0.65337658151550959</v>
      </c>
      <c r="E80" s="1779">
        <v>0.1018651889383313</v>
      </c>
      <c r="F80" s="1779">
        <v>0.20667991227353144</v>
      </c>
      <c r="G80" s="1779">
        <v>3.8078317272626429E-2</v>
      </c>
      <c r="H80" s="1779">
        <v>0</v>
      </c>
      <c r="I80" s="3811">
        <v>4.3705400346967247</v>
      </c>
    </row>
    <row r="81" spans="1:9" s="179" customFormat="1" ht="15" customHeight="1" thickBot="1" x14ac:dyDescent="0.4">
      <c r="A81" s="57"/>
      <c r="B81" s="51" t="s">
        <v>25</v>
      </c>
      <c r="C81" s="3760">
        <v>2889.9999999999941</v>
      </c>
      <c r="D81" s="3759">
        <v>0.62569417409597206</v>
      </c>
      <c r="E81" s="3759">
        <v>0.21402356680826473</v>
      </c>
      <c r="F81" s="3759">
        <v>0.1137544710623259</v>
      </c>
      <c r="G81" s="3759">
        <v>4.2110917592901302E-2</v>
      </c>
      <c r="H81" s="3759">
        <v>4.4168704405388136E-3</v>
      </c>
      <c r="I81" s="3812">
        <v>4.4144672565262173</v>
      </c>
    </row>
    <row r="82" spans="1:9" s="179" customFormat="1" ht="15" customHeight="1" x14ac:dyDescent="0.35">
      <c r="A82" s="44" t="s">
        <v>31</v>
      </c>
      <c r="B82" s="465" t="s">
        <v>30</v>
      </c>
      <c r="C82" s="726">
        <v>318</v>
      </c>
      <c r="D82" s="268">
        <v>0.99034830650354455</v>
      </c>
      <c r="E82" s="268">
        <v>9.6516934964555896E-3</v>
      </c>
      <c r="F82" s="268">
        <v>0</v>
      </c>
      <c r="G82" s="268">
        <v>0</v>
      </c>
      <c r="H82" s="268">
        <v>0</v>
      </c>
      <c r="I82" s="1639">
        <v>4.9903483065035399</v>
      </c>
    </row>
    <row r="83" spans="1:9" s="179" customFormat="1" ht="15" customHeight="1" x14ac:dyDescent="0.35">
      <c r="A83" s="36" t="s">
        <v>29</v>
      </c>
      <c r="B83" s="3769" t="s">
        <v>28</v>
      </c>
      <c r="C83" s="1804">
        <v>1265.9999999999993</v>
      </c>
      <c r="D83" s="1779">
        <v>0.963649099775861</v>
      </c>
      <c r="E83" s="1779">
        <v>2.4187285789721451E-2</v>
      </c>
      <c r="F83" s="1779">
        <v>9.4649165352630668E-3</v>
      </c>
      <c r="G83" s="1779">
        <v>2.6986978991541156E-3</v>
      </c>
      <c r="H83" s="1779">
        <v>0</v>
      </c>
      <c r="I83" s="3811">
        <v>4.9487867874422866</v>
      </c>
    </row>
    <row r="84" spans="1:9" s="179" customFormat="1" ht="15" customHeight="1" x14ac:dyDescent="0.35">
      <c r="A84" s="26"/>
      <c r="B84" s="3769" t="s">
        <v>27</v>
      </c>
      <c r="C84" s="1804">
        <v>3044.9999999999955</v>
      </c>
      <c r="D84" s="1779">
        <v>0.95489817776862307</v>
      </c>
      <c r="E84" s="1779">
        <v>3.3117624016681474E-2</v>
      </c>
      <c r="F84" s="1779">
        <v>1.0136660345075906E-2</v>
      </c>
      <c r="G84" s="1779">
        <v>1.9410588259371632E-4</v>
      </c>
      <c r="H84" s="1779">
        <v>1.6534319870264214E-3</v>
      </c>
      <c r="I84" s="3811">
        <v>4.9394130096972679</v>
      </c>
    </row>
    <row r="85" spans="1:9" s="179" customFormat="1" ht="15" customHeight="1" x14ac:dyDescent="0.35">
      <c r="A85" s="34"/>
      <c r="B85" s="3769" t="s">
        <v>26</v>
      </c>
      <c r="C85" s="1804">
        <v>904.00000000000057</v>
      </c>
      <c r="D85" s="1779">
        <v>0.85328817870017015</v>
      </c>
      <c r="E85" s="1779">
        <v>9.2189967101030348E-2</v>
      </c>
      <c r="F85" s="1779">
        <v>3.503102260899385E-2</v>
      </c>
      <c r="G85" s="1779">
        <v>1.8397498635204328E-2</v>
      </c>
      <c r="H85" s="1779">
        <v>1.0933329546008877E-3</v>
      </c>
      <c r="I85" s="3811">
        <v>4.7781821599569669</v>
      </c>
    </row>
    <row r="86" spans="1:9" s="179" customFormat="1" ht="15" customHeight="1" x14ac:dyDescent="0.35">
      <c r="A86" s="34"/>
      <c r="B86" s="3769" t="s">
        <v>4</v>
      </c>
      <c r="C86" s="1804">
        <v>135.99999999999997</v>
      </c>
      <c r="D86" s="1779">
        <v>0.87537385127671841</v>
      </c>
      <c r="E86" s="1779">
        <v>8.4990466972288042E-2</v>
      </c>
      <c r="F86" s="1779">
        <v>3.963568175099387E-2</v>
      </c>
      <c r="G86" s="1779">
        <v>0</v>
      </c>
      <c r="H86" s="1779">
        <v>0</v>
      </c>
      <c r="I86" s="3813">
        <v>4.8357381695257224</v>
      </c>
    </row>
    <row r="87" spans="1:9" s="179" customFormat="1" ht="15" customHeight="1" thickBot="1" x14ac:dyDescent="0.4">
      <c r="A87" s="34"/>
      <c r="B87" s="3768" t="s">
        <v>25</v>
      </c>
      <c r="C87" s="1809">
        <v>1259.0000000000002</v>
      </c>
      <c r="D87" s="1798">
        <v>0.84927442996170344</v>
      </c>
      <c r="E87" s="1798">
        <v>9.5279989202296814E-2</v>
      </c>
      <c r="F87" s="1798">
        <v>3.7761007431637177E-2</v>
      </c>
      <c r="G87" s="1798">
        <v>1.606061300938906E-2</v>
      </c>
      <c r="H87" s="1798">
        <v>1.6239603949730233E-3</v>
      </c>
      <c r="I87" s="1652">
        <v>4.7745203153263729</v>
      </c>
    </row>
    <row r="88" spans="1:9" s="179" customFormat="1" ht="15" customHeight="1" x14ac:dyDescent="0.35">
      <c r="A88" s="55" t="s">
        <v>24</v>
      </c>
      <c r="B88" s="3010" t="s">
        <v>23</v>
      </c>
      <c r="C88" s="2901">
        <v>2529.9999999999973</v>
      </c>
      <c r="D88" s="3228">
        <v>0.65165524243060446</v>
      </c>
      <c r="E88" s="3228">
        <v>0.20846808632656091</v>
      </c>
      <c r="F88" s="3228">
        <v>9.3106954014305396E-2</v>
      </c>
      <c r="G88" s="3228">
        <v>4.1729718876043417E-2</v>
      </c>
      <c r="H88" s="3228">
        <v>5.0399983524870269E-3</v>
      </c>
      <c r="I88" s="3809">
        <v>4.4599688556067463</v>
      </c>
    </row>
    <row r="89" spans="1:9" s="179" customFormat="1" ht="15" customHeight="1" x14ac:dyDescent="0.35">
      <c r="A89" s="36" t="s">
        <v>22</v>
      </c>
      <c r="B89" s="3194" t="s">
        <v>21</v>
      </c>
      <c r="C89" s="1804">
        <v>3960.9999999999973</v>
      </c>
      <c r="D89" s="1779">
        <v>0.48286999723357227</v>
      </c>
      <c r="E89" s="1779">
        <v>0.25502894792580472</v>
      </c>
      <c r="F89" s="1779">
        <v>0.17855752111861845</v>
      </c>
      <c r="G89" s="1779">
        <v>7.3412509484014621E-2</v>
      </c>
      <c r="H89" s="1779">
        <v>1.0131024237993455E-2</v>
      </c>
      <c r="I89" s="3813">
        <v>4.1270943844329473</v>
      </c>
    </row>
    <row r="90" spans="1:9" s="179" customFormat="1" ht="15" customHeight="1" x14ac:dyDescent="0.35">
      <c r="A90" s="34"/>
      <c r="B90" s="3194" t="s">
        <v>20</v>
      </c>
      <c r="C90" s="1804">
        <v>5765.0000000000009</v>
      </c>
      <c r="D90" s="1779">
        <v>0.50529029533404635</v>
      </c>
      <c r="E90" s="1779">
        <v>0.26951663071462201</v>
      </c>
      <c r="F90" s="1779">
        <v>0.16338551393804857</v>
      </c>
      <c r="G90" s="1779">
        <v>5.7742307244537792E-2</v>
      </c>
      <c r="H90" s="1779">
        <v>4.0652527687529876E-3</v>
      </c>
      <c r="I90" s="3813">
        <v>4.2142244086006526</v>
      </c>
    </row>
    <row r="91" spans="1:9" s="179" customFormat="1" ht="15" customHeight="1" x14ac:dyDescent="0.35">
      <c r="A91" s="34"/>
      <c r="B91" s="3194" t="s">
        <v>19</v>
      </c>
      <c r="C91" s="1804">
        <v>5975.9999999999891</v>
      </c>
      <c r="D91" s="1779">
        <v>0.89108329605802394</v>
      </c>
      <c r="E91" s="1779">
        <v>7.108826667009778E-2</v>
      </c>
      <c r="F91" s="1779">
        <v>2.9316993975102252E-2</v>
      </c>
      <c r="G91" s="1779">
        <v>7.8300811553441499E-3</v>
      </c>
      <c r="H91" s="1779">
        <v>6.8136214143293516E-4</v>
      </c>
      <c r="I91" s="3813">
        <v>4.8440620533479404</v>
      </c>
    </row>
    <row r="92" spans="1:9" s="179" customFormat="1" ht="15" customHeight="1" x14ac:dyDescent="0.35">
      <c r="A92" s="34"/>
      <c r="B92" s="3194" t="s">
        <v>18</v>
      </c>
      <c r="C92" s="1804">
        <v>240.00000000000011</v>
      </c>
      <c r="D92" s="1779">
        <v>0.48411889913295925</v>
      </c>
      <c r="E92" s="1779">
        <v>0.32354886585246517</v>
      </c>
      <c r="F92" s="1779">
        <v>0.17451546456189049</v>
      </c>
      <c r="G92" s="1779">
        <v>1.781677045268389E-2</v>
      </c>
      <c r="H92" s="1779">
        <v>0</v>
      </c>
      <c r="I92" s="3813">
        <v>4.2739698936657007</v>
      </c>
    </row>
    <row r="93" spans="1:9" s="179" customFormat="1" ht="15" customHeight="1" x14ac:dyDescent="0.35">
      <c r="A93" s="34"/>
      <c r="B93" s="3194" t="s">
        <v>17</v>
      </c>
      <c r="C93" s="1804">
        <v>2200.0000000000005</v>
      </c>
      <c r="D93" s="1779">
        <v>0.71692148074856465</v>
      </c>
      <c r="E93" s="1779">
        <v>0.19366624454494974</v>
      </c>
      <c r="F93" s="1779">
        <v>7.4269124065142134E-2</v>
      </c>
      <c r="G93" s="1779">
        <v>1.3406970081141625E-2</v>
      </c>
      <c r="H93" s="1779">
        <v>1.7361805602104108E-3</v>
      </c>
      <c r="I93" s="3813">
        <v>4.610629874840499</v>
      </c>
    </row>
    <row r="94" spans="1:9" s="179" customFormat="1" ht="15" customHeight="1" x14ac:dyDescent="0.35">
      <c r="A94" s="34"/>
      <c r="B94" s="3194" t="s">
        <v>16</v>
      </c>
      <c r="C94" s="1804">
        <v>320.99999999999994</v>
      </c>
      <c r="D94" s="1779">
        <v>0.62742080960736668</v>
      </c>
      <c r="E94" s="1779">
        <v>0.22612856198611408</v>
      </c>
      <c r="F94" s="1779">
        <v>0.11975096703692131</v>
      </c>
      <c r="G94" s="1779">
        <v>2.6699661369599142E-2</v>
      </c>
      <c r="H94" s="1779">
        <v>0</v>
      </c>
      <c r="I94" s="3813">
        <v>4.454270519831244</v>
      </c>
    </row>
    <row r="95" spans="1:9" s="179" customFormat="1" ht="15" customHeight="1" x14ac:dyDescent="0.35">
      <c r="A95" s="34"/>
      <c r="B95" s="3194" t="s">
        <v>15</v>
      </c>
      <c r="C95" s="1804">
        <v>453.00000000000006</v>
      </c>
      <c r="D95" s="1779">
        <v>0.6953804816697573</v>
      </c>
      <c r="E95" s="1779">
        <v>0.19020823392546884</v>
      </c>
      <c r="F95" s="1779">
        <v>9.3955045935386561E-2</v>
      </c>
      <c r="G95" s="1779">
        <v>1.7111099048302051E-2</v>
      </c>
      <c r="H95" s="1779">
        <v>3.3451394210870459E-3</v>
      </c>
      <c r="I95" s="3813">
        <v>4.5571678193745067</v>
      </c>
    </row>
    <row r="96" spans="1:9" s="179" customFormat="1" ht="15" customHeight="1" x14ac:dyDescent="0.35">
      <c r="A96" s="34"/>
      <c r="B96" s="3194" t="s">
        <v>14</v>
      </c>
      <c r="C96" s="1804">
        <v>585.99999999999966</v>
      </c>
      <c r="D96" s="1779">
        <v>0.83281584804559217</v>
      </c>
      <c r="E96" s="1779">
        <v>0.10044888275551758</v>
      </c>
      <c r="F96" s="1779">
        <v>4.7556825239257278E-2</v>
      </c>
      <c r="G96" s="1779">
        <v>1.9178443959632835E-2</v>
      </c>
      <c r="H96" s="1779">
        <v>0</v>
      </c>
      <c r="I96" s="3813">
        <v>4.7469021348870699</v>
      </c>
    </row>
    <row r="97" spans="1:9" s="179" customFormat="1" ht="15" customHeight="1" x14ac:dyDescent="0.35">
      <c r="A97" s="34"/>
      <c r="B97" s="3194" t="s">
        <v>13</v>
      </c>
      <c r="C97" s="1804">
        <v>41.000000000000007</v>
      </c>
      <c r="D97" s="1779">
        <v>0.61047087843271042</v>
      </c>
      <c r="E97" s="1779">
        <v>0.1165117805043587</v>
      </c>
      <c r="F97" s="1779">
        <v>0.25247108042366206</v>
      </c>
      <c r="G97" s="1779">
        <v>2.0546260639269148E-2</v>
      </c>
      <c r="H97" s="1779">
        <v>0</v>
      </c>
      <c r="I97" s="3813">
        <v>4.3169072767305101</v>
      </c>
    </row>
    <row r="98" spans="1:9" s="179" customFormat="1" ht="15" customHeight="1" x14ac:dyDescent="0.35">
      <c r="A98" s="34"/>
      <c r="B98" s="3194" t="s">
        <v>12</v>
      </c>
      <c r="C98" s="1804">
        <v>333.99999999999994</v>
      </c>
      <c r="D98" s="1779">
        <v>0.78852291471539426</v>
      </c>
      <c r="E98" s="1779">
        <v>0.13504839110817607</v>
      </c>
      <c r="F98" s="1779">
        <v>5.0027521525257662E-2</v>
      </c>
      <c r="G98" s="1779">
        <v>1.5107208333903199E-2</v>
      </c>
      <c r="H98" s="1779">
        <v>1.1293964317269103E-2</v>
      </c>
      <c r="I98" s="3811">
        <v>4.6743990835705214</v>
      </c>
    </row>
    <row r="99" spans="1:9" s="179" customFormat="1" ht="15" customHeight="1" thickBot="1" x14ac:dyDescent="0.4">
      <c r="A99" s="52"/>
      <c r="B99" s="51" t="s">
        <v>4</v>
      </c>
      <c r="C99" s="3760">
        <v>359.00000000000006</v>
      </c>
      <c r="D99" s="3759">
        <v>0.8079073804714737</v>
      </c>
      <c r="E99" s="3759">
        <v>8.4015474160259687E-2</v>
      </c>
      <c r="F99" s="3759">
        <v>8.808462887291256E-2</v>
      </c>
      <c r="G99" s="3759">
        <v>1.9992516495353756E-2</v>
      </c>
      <c r="H99" s="3759">
        <v>0</v>
      </c>
      <c r="I99" s="3812">
        <v>4.6798377186078524</v>
      </c>
    </row>
    <row r="100" spans="1:9" s="179" customFormat="1" ht="15" customHeight="1" x14ac:dyDescent="0.35">
      <c r="A100" s="44" t="s">
        <v>11</v>
      </c>
      <c r="B100" s="465" t="s">
        <v>10</v>
      </c>
      <c r="C100" s="726">
        <v>13314.999999999995</v>
      </c>
      <c r="D100" s="268">
        <v>0.56995442934503426</v>
      </c>
      <c r="E100" s="268">
        <v>0.23515326036019371</v>
      </c>
      <c r="F100" s="268">
        <v>0.13751351097961301</v>
      </c>
      <c r="G100" s="268">
        <v>5.1770435345241977E-2</v>
      </c>
      <c r="H100" s="268">
        <v>5.6083639699461866E-3</v>
      </c>
      <c r="I100" s="1639">
        <v>4.3120749557650981</v>
      </c>
    </row>
    <row r="101" spans="1:9" s="179" customFormat="1" ht="15" customHeight="1" x14ac:dyDescent="0.35">
      <c r="A101" s="36" t="s">
        <v>9</v>
      </c>
      <c r="B101" s="3769" t="s">
        <v>8</v>
      </c>
      <c r="C101" s="1804">
        <v>783.00000000000057</v>
      </c>
      <c r="D101" s="1779">
        <v>0.51837758522025823</v>
      </c>
      <c r="E101" s="1779">
        <v>0.29365795514641291</v>
      </c>
      <c r="F101" s="1779">
        <v>0.13312270030101683</v>
      </c>
      <c r="G101" s="1779">
        <v>5.0572691851987657E-2</v>
      </c>
      <c r="H101" s="1779">
        <v>4.2690674803261604E-3</v>
      </c>
      <c r="I101" s="3811">
        <v>4.2713022987742875</v>
      </c>
    </row>
    <row r="102" spans="1:9" s="179" customFormat="1" ht="15" customHeight="1" x14ac:dyDescent="0.35">
      <c r="A102" s="34"/>
      <c r="B102" s="3769" t="s">
        <v>7</v>
      </c>
      <c r="C102" s="1804">
        <v>380.99999999999989</v>
      </c>
      <c r="D102" s="1779">
        <v>0.59007418041573845</v>
      </c>
      <c r="E102" s="1779">
        <v>0.23834906913866527</v>
      </c>
      <c r="F102" s="1779">
        <v>0.12243969715767497</v>
      </c>
      <c r="G102" s="1779">
        <v>4.8101048343420855E-2</v>
      </c>
      <c r="H102" s="1779">
        <v>1.0360049445003983E-3</v>
      </c>
      <c r="I102" s="3811">
        <v>4.3683243717377218</v>
      </c>
    </row>
    <row r="103" spans="1:9" s="179" customFormat="1" ht="15" customHeight="1" x14ac:dyDescent="0.35">
      <c r="A103" s="34"/>
      <c r="B103" s="3769" t="s">
        <v>6</v>
      </c>
      <c r="C103" s="1804">
        <v>1799.0000000000023</v>
      </c>
      <c r="D103" s="1779">
        <v>0.69528445883601786</v>
      </c>
      <c r="E103" s="1779">
        <v>0.16133427580399978</v>
      </c>
      <c r="F103" s="1779">
        <v>0.10087834438900035</v>
      </c>
      <c r="G103" s="1779">
        <v>4.1393822162221719E-2</v>
      </c>
      <c r="H103" s="1779">
        <v>1.1090988087601719E-3</v>
      </c>
      <c r="I103" s="3811">
        <v>4.5082911736962963</v>
      </c>
    </row>
    <row r="104" spans="1:9" s="179" customFormat="1" ht="15" customHeight="1" x14ac:dyDescent="0.35">
      <c r="A104" s="34"/>
      <c r="B104" s="3769" t="s">
        <v>5</v>
      </c>
      <c r="C104" s="1804">
        <v>5705.9999999999918</v>
      </c>
      <c r="D104" s="1779">
        <v>0.86286610520415219</v>
      </c>
      <c r="E104" s="1779">
        <v>9.1149275548429415E-2</v>
      </c>
      <c r="F104" s="1779">
        <v>3.8580523921032631E-2</v>
      </c>
      <c r="G104" s="1779">
        <v>5.0736619456716392E-3</v>
      </c>
      <c r="H104" s="1779">
        <v>2.3304333807136514E-3</v>
      </c>
      <c r="I104" s="3811">
        <v>4.8071469572496248</v>
      </c>
    </row>
    <row r="105" spans="1:9" s="179" customFormat="1" ht="15" customHeight="1" thickBot="1" x14ac:dyDescent="0.4">
      <c r="A105" s="26"/>
      <c r="B105" s="3768" t="s">
        <v>4</v>
      </c>
      <c r="C105" s="1809">
        <v>789.00000000000011</v>
      </c>
      <c r="D105" s="1798">
        <v>0.81339510165967499</v>
      </c>
      <c r="E105" s="1798">
        <v>9.4822893074206493E-2</v>
      </c>
      <c r="F105" s="1798">
        <v>7.5394524592836923E-2</v>
      </c>
      <c r="G105" s="1798">
        <v>1.6387480673281225E-2</v>
      </c>
      <c r="H105" s="1798">
        <v>0</v>
      </c>
      <c r="I105" s="3810">
        <v>4.7052256157202788</v>
      </c>
    </row>
    <row r="106" spans="1:9" s="179" customFormat="1" ht="15" customHeight="1" x14ac:dyDescent="0.35">
      <c r="A106" s="865" t="s">
        <v>3</v>
      </c>
      <c r="B106" s="864" t="s">
        <v>2</v>
      </c>
      <c r="C106" s="3432">
        <v>11467.00000000002</v>
      </c>
      <c r="D106" s="3305">
        <v>0.4714805503744316</v>
      </c>
      <c r="E106" s="3305">
        <v>0.28294244462620899</v>
      </c>
      <c r="F106" s="3305">
        <v>0.17697698626778055</v>
      </c>
      <c r="G106" s="3305">
        <v>6.2991900528089187E-2</v>
      </c>
      <c r="H106" s="3305">
        <v>5.6081182035182644E-3</v>
      </c>
      <c r="I106" s="3809">
        <v>4.1516954084399247</v>
      </c>
    </row>
    <row r="107" spans="1:9" s="179" customFormat="1" ht="15" customHeight="1" thickBot="1" x14ac:dyDescent="0.4">
      <c r="A107" s="862" t="s">
        <v>1</v>
      </c>
      <c r="B107" s="861" t="s">
        <v>0</v>
      </c>
      <c r="C107" s="670">
        <v>11306.000000000005</v>
      </c>
      <c r="D107" s="1102">
        <v>0.85392943049916636</v>
      </c>
      <c r="E107" s="1102">
        <v>9.5863323869819772E-2</v>
      </c>
      <c r="F107" s="1102">
        <v>3.5997892812012509E-2</v>
      </c>
      <c r="G107" s="1102">
        <v>1.176121022265688E-2</v>
      </c>
      <c r="H107" s="1102">
        <v>2.4481425963426839E-3</v>
      </c>
      <c r="I107" s="1648">
        <v>4.7870646894527988</v>
      </c>
    </row>
    <row r="108" spans="1:9" s="179" customFormat="1" ht="15" customHeight="1" x14ac:dyDescent="0.35">
      <c r="A108" s="1156"/>
      <c r="B108" s="1155"/>
      <c r="C108" s="1647"/>
      <c r="D108" s="750"/>
      <c r="E108" s="7223" t="s">
        <v>787</v>
      </c>
      <c r="F108" s="7223"/>
      <c r="G108" s="7223"/>
      <c r="H108" s="7223"/>
      <c r="I108" s="7223"/>
    </row>
    <row r="109" spans="1:9" ht="12" customHeight="1" x14ac:dyDescent="0.35"/>
    <row r="110" spans="1:9" ht="12.75" customHeight="1" x14ac:dyDescent="0.35"/>
    <row r="111" spans="1:9" ht="15" customHeight="1" x14ac:dyDescent="0.35"/>
    <row r="112" spans="1:9" ht="15" customHeight="1" x14ac:dyDescent="0.35"/>
    <row r="113" ht="38.5" customHeight="1" x14ac:dyDescent="0.35"/>
    <row r="114" ht="38.5" customHeight="1" x14ac:dyDescent="0.35"/>
    <row r="116" ht="38.5" customHeight="1" x14ac:dyDescent="0.35"/>
    <row r="123" ht="14.5" customHeight="1" x14ac:dyDescent="0.35"/>
    <row r="124" ht="14.5" customHeight="1" x14ac:dyDescent="0.35"/>
    <row r="126" ht="14.5" customHeight="1" x14ac:dyDescent="0.35"/>
  </sheetData>
  <mergeCells count="13">
    <mergeCell ref="A7:B7"/>
    <mergeCell ref="A64:I64"/>
    <mergeCell ref="A1:I1"/>
    <mergeCell ref="A2:I2"/>
    <mergeCell ref="A3:B6"/>
    <mergeCell ref="C3:I3"/>
    <mergeCell ref="C4:I4"/>
    <mergeCell ref="A63:I63"/>
    <mergeCell ref="C65:I65"/>
    <mergeCell ref="C66:I66"/>
    <mergeCell ref="E108:I108"/>
    <mergeCell ref="E62:I62"/>
    <mergeCell ref="A65:B68"/>
  </mergeCells>
  <conditionalFormatting sqref="D62 D69:H107 D108 D7:H61">
    <cfRule type="expression" dxfId="475" priority="2">
      <formula>D7&lt;0.005</formula>
    </cfRule>
  </conditionalFormatting>
  <conditionalFormatting sqref="D62 D69:H107 D108 D7:H61">
    <cfRule type="expression" dxfId="47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  <rowBreaks count="1" manualBreakCount="1">
    <brk id="62" max="8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גיליון201">
    <tabColor rgb="FFFFC000"/>
  </sheetPr>
  <dimension ref="A1:N73"/>
  <sheetViews>
    <sheetView view="pageBreakPreview" topLeftCell="C1" zoomScaleNormal="100" zoomScaleSheetLayoutView="100" workbookViewId="0">
      <selection activeCell="G10" sqref="G10"/>
    </sheetView>
  </sheetViews>
  <sheetFormatPr defaultRowHeight="14.5" x14ac:dyDescent="0.35"/>
  <cols>
    <col min="1" max="1" width="24.7265625" style="734" bestFit="1" customWidth="1"/>
    <col min="2" max="2" width="30.90625" style="734" bestFit="1" customWidth="1"/>
    <col min="3" max="3" width="7.08984375" style="842" bestFit="1" customWidth="1"/>
    <col min="4" max="4" width="13.7265625" style="733" customWidth="1"/>
    <col min="5" max="5" width="8.36328125" style="733" customWidth="1"/>
    <col min="6" max="6" width="8" style="733" bestFit="1" customWidth="1"/>
    <col min="7" max="7" width="8.6328125" style="733" customWidth="1"/>
    <col min="8" max="8" width="8.08984375" style="733" bestFit="1" customWidth="1"/>
    <col min="9" max="9" width="9.36328125" style="733" bestFit="1" customWidth="1"/>
    <col min="10" max="10" width="13.26953125" style="733" customWidth="1"/>
    <col min="11" max="11" width="8.6328125" style="733" bestFit="1" customWidth="1"/>
    <col min="12" max="12" width="7.90625" style="733" bestFit="1" customWidth="1"/>
    <col min="13" max="13" width="13.08984375" style="733" bestFit="1" customWidth="1"/>
    <col min="14" max="14" width="9.453125" style="733" bestFit="1" customWidth="1"/>
  </cols>
  <sheetData>
    <row r="1" spans="1:14" ht="15.75" customHeight="1" x14ac:dyDescent="0.35">
      <c r="A1" s="6345" t="s">
        <v>1458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4" ht="15.75" customHeight="1" thickBot="1" x14ac:dyDescent="0.4">
      <c r="A2" s="6345" t="s">
        <v>1457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</row>
    <row r="3" spans="1:14" ht="15.5" x14ac:dyDescent="0.35">
      <c r="A3" s="6404"/>
      <c r="B3" s="6406"/>
      <c r="C3" s="6828" t="s">
        <v>828</v>
      </c>
      <c r="D3" s="6601"/>
      <c r="E3" s="6601"/>
      <c r="F3" s="6601"/>
      <c r="G3" s="6601"/>
      <c r="H3" s="6601"/>
      <c r="I3" s="6601"/>
      <c r="J3" s="6601"/>
      <c r="K3" s="6601"/>
      <c r="L3" s="6601"/>
      <c r="M3" s="6601"/>
      <c r="N3" s="6602"/>
    </row>
    <row r="4" spans="1:14" ht="16" thickBot="1" x14ac:dyDescent="0.4">
      <c r="A4" s="6481"/>
      <c r="B4" s="6637"/>
      <c r="C4" s="6384" t="s">
        <v>827</v>
      </c>
      <c r="D4" s="6385"/>
      <c r="E4" s="6385"/>
      <c r="F4" s="6385"/>
      <c r="G4" s="6385"/>
      <c r="H4" s="6385"/>
      <c r="I4" s="6385"/>
      <c r="J4" s="6385"/>
      <c r="K4" s="6385"/>
      <c r="L4" s="6385"/>
      <c r="M4" s="6385"/>
      <c r="N4" s="6386"/>
    </row>
    <row r="5" spans="1:14" ht="62" x14ac:dyDescent="0.35">
      <c r="A5" s="6481"/>
      <c r="B5" s="6637"/>
      <c r="C5" s="1013" t="s">
        <v>55</v>
      </c>
      <c r="D5" s="1660" t="s">
        <v>826</v>
      </c>
      <c r="E5" s="1660" t="s">
        <v>832</v>
      </c>
      <c r="F5" s="1660" t="s">
        <v>824</v>
      </c>
      <c r="G5" s="1660" t="s">
        <v>823</v>
      </c>
      <c r="H5" s="1660" t="s">
        <v>822</v>
      </c>
      <c r="I5" s="1660" t="s">
        <v>821</v>
      </c>
      <c r="J5" s="1660" t="s">
        <v>831</v>
      </c>
      <c r="K5" s="1660" t="s">
        <v>819</v>
      </c>
      <c r="L5" s="1660" t="s">
        <v>818</v>
      </c>
      <c r="M5" s="1660" t="s">
        <v>817</v>
      </c>
      <c r="N5" s="1660" t="s">
        <v>816</v>
      </c>
    </row>
    <row r="6" spans="1:14" ht="47" thickBot="1" x14ac:dyDescent="0.4">
      <c r="A6" s="6638"/>
      <c r="B6" s="6663"/>
      <c r="C6" s="885" t="s">
        <v>49</v>
      </c>
      <c r="D6" s="1659" t="s">
        <v>1456</v>
      </c>
      <c r="E6" s="1661" t="s">
        <v>814</v>
      </c>
      <c r="F6" s="1661" t="s">
        <v>813</v>
      </c>
      <c r="G6" s="1661" t="s">
        <v>812</v>
      </c>
      <c r="H6" s="885" t="s">
        <v>811</v>
      </c>
      <c r="I6" s="885" t="s">
        <v>810</v>
      </c>
      <c r="J6" s="1661" t="s">
        <v>809</v>
      </c>
      <c r="K6" s="1661" t="s">
        <v>808</v>
      </c>
      <c r="L6" s="1661" t="s">
        <v>807</v>
      </c>
      <c r="M6" s="885" t="s">
        <v>806</v>
      </c>
      <c r="N6" s="885" t="s">
        <v>805</v>
      </c>
    </row>
    <row r="7" spans="1:14" s="179" customFormat="1" ht="12" customHeight="1" thickBot="1" x14ac:dyDescent="0.4">
      <c r="A7" s="6368" t="s">
        <v>59</v>
      </c>
      <c r="B7" s="6767"/>
      <c r="C7" s="1573">
        <v>22767.999999999938</v>
      </c>
      <c r="D7" s="1572">
        <v>0.10283867820584135</v>
      </c>
      <c r="E7" s="1572">
        <v>1.0768732046792765E-2</v>
      </c>
      <c r="F7" s="1572">
        <v>5.3456919521153324E-3</v>
      </c>
      <c r="G7" s="1572">
        <v>0.56016091309008464</v>
      </c>
      <c r="H7" s="1572">
        <v>3.5232075090241517E-2</v>
      </c>
      <c r="I7" s="1572">
        <v>4.7996255333550453E-2</v>
      </c>
      <c r="J7" s="1572">
        <v>7.3976965694941388E-2</v>
      </c>
      <c r="K7" s="1572">
        <v>3.9015732383596818E-2</v>
      </c>
      <c r="L7" s="1572">
        <v>4.7470762642125817E-2</v>
      </c>
      <c r="M7" s="1572">
        <v>1.537867496892658E-2</v>
      </c>
      <c r="N7" s="764">
        <v>0.37108503842671903</v>
      </c>
    </row>
    <row r="8" spans="1:14" s="179" customFormat="1" ht="12" customHeight="1" x14ac:dyDescent="0.35">
      <c r="A8" s="638" t="s">
        <v>123</v>
      </c>
      <c r="B8" s="334" t="s">
        <v>122</v>
      </c>
      <c r="C8" s="2785">
        <v>1909.9999999999973</v>
      </c>
      <c r="D8" s="2783">
        <v>0.10097888013467986</v>
      </c>
      <c r="E8" s="2783">
        <v>3.9533968563967023E-3</v>
      </c>
      <c r="F8" s="2783">
        <v>5.7565396818073222E-3</v>
      </c>
      <c r="G8" s="2783">
        <v>0.61598349432679123</v>
      </c>
      <c r="H8" s="2783">
        <v>1.6275219969202014E-2</v>
      </c>
      <c r="I8" s="2783">
        <v>2.0637615289509078E-2</v>
      </c>
      <c r="J8" s="2783">
        <v>2.3351204674225662E-2</v>
      </c>
      <c r="K8" s="2783">
        <v>2.6048633218854839E-2</v>
      </c>
      <c r="L8" s="2783">
        <v>1.0927139706656805E-2</v>
      </c>
      <c r="M8" s="2783">
        <v>1.6707841274936366E-3</v>
      </c>
      <c r="N8" s="2782">
        <v>0.34528190846845169</v>
      </c>
    </row>
    <row r="9" spans="1:14" s="179" customFormat="1" ht="12" customHeight="1" x14ac:dyDescent="0.35">
      <c r="A9" s="345" t="s">
        <v>121</v>
      </c>
      <c r="B9" s="3820" t="s">
        <v>120</v>
      </c>
      <c r="C9" s="1784">
        <v>867.00000000000068</v>
      </c>
      <c r="D9" s="3818">
        <v>0.15859833891743194</v>
      </c>
      <c r="E9" s="3818">
        <v>9.7871259589683221E-3</v>
      </c>
      <c r="F9" s="3818">
        <v>1.3054362298275984E-2</v>
      </c>
      <c r="G9" s="3818">
        <v>0.64858582103731033</v>
      </c>
      <c r="H9" s="3818">
        <v>3.9760674388017142E-2</v>
      </c>
      <c r="I9" s="3818">
        <v>3.4878720190117195E-2</v>
      </c>
      <c r="J9" s="3818">
        <v>0.1454705979269858</v>
      </c>
      <c r="K9" s="3818">
        <v>7.3296218846253425E-2</v>
      </c>
      <c r="L9" s="3818">
        <v>6.9885894568578771E-2</v>
      </c>
      <c r="M9" s="3818">
        <v>1.430974284006449E-2</v>
      </c>
      <c r="N9" s="3824">
        <v>0.27821966072014093</v>
      </c>
    </row>
    <row r="10" spans="1:14" s="179" customFormat="1" ht="12" customHeight="1" x14ac:dyDescent="0.35">
      <c r="A10" s="345"/>
      <c r="B10" s="3820" t="s">
        <v>119</v>
      </c>
      <c r="C10" s="1784">
        <v>1846.0000000000002</v>
      </c>
      <c r="D10" s="3818">
        <v>5.3203509577630453E-2</v>
      </c>
      <c r="E10" s="3818">
        <v>1.0638766444005233E-2</v>
      </c>
      <c r="F10" s="3818">
        <v>4.4292333996456242E-3</v>
      </c>
      <c r="G10" s="3818">
        <v>0.55894330859066832</v>
      </c>
      <c r="H10" s="3818">
        <v>3.8810648009567454E-2</v>
      </c>
      <c r="I10" s="3818">
        <v>2.1428199077952206E-2</v>
      </c>
      <c r="J10" s="3818">
        <v>2.9879983511671919E-2</v>
      </c>
      <c r="K10" s="3818">
        <v>4.7340450371353822E-2</v>
      </c>
      <c r="L10" s="3818">
        <v>2.2459019629210947E-2</v>
      </c>
      <c r="M10" s="3818">
        <v>2.2393678446535389E-2</v>
      </c>
      <c r="N10" s="3824">
        <v>0.38099048528269153</v>
      </c>
    </row>
    <row r="11" spans="1:14" s="179" customFormat="1" ht="12" customHeight="1" x14ac:dyDescent="0.35">
      <c r="A11" s="345"/>
      <c r="B11" s="3820" t="s">
        <v>118</v>
      </c>
      <c r="C11" s="1784">
        <v>1043.9999999999993</v>
      </c>
      <c r="D11" s="3818">
        <v>8.7844153549522394E-2</v>
      </c>
      <c r="E11" s="3818">
        <v>1.356504936376207E-2</v>
      </c>
      <c r="F11" s="3818">
        <v>7.4883061797624195E-3</v>
      </c>
      <c r="G11" s="3818">
        <v>0.40574384092655186</v>
      </c>
      <c r="H11" s="3818">
        <v>4.8566895071908929E-2</v>
      </c>
      <c r="I11" s="3818">
        <v>2.69999451129047E-2</v>
      </c>
      <c r="J11" s="3818">
        <v>2.1118666341800169E-2</v>
      </c>
      <c r="K11" s="3818">
        <v>3.1309895312971146E-2</v>
      </c>
      <c r="L11" s="3818">
        <v>3.2406357818673528E-2</v>
      </c>
      <c r="M11" s="3818">
        <v>1.417982570366918E-2</v>
      </c>
      <c r="N11" s="3824">
        <v>0.49173662600677331</v>
      </c>
    </row>
    <row r="12" spans="1:14" s="179" customFormat="1" ht="12" customHeight="1" x14ac:dyDescent="0.35">
      <c r="A12" s="345"/>
      <c r="B12" s="3820" t="s">
        <v>117</v>
      </c>
      <c r="C12" s="1784">
        <v>182.00000000000003</v>
      </c>
      <c r="D12" s="3818">
        <v>0.1044723350567129</v>
      </c>
      <c r="E12" s="3818">
        <v>1.3662944633123876E-2</v>
      </c>
      <c r="F12" s="3818">
        <v>1.8636174568811461E-3</v>
      </c>
      <c r="G12" s="3818">
        <v>0.43019184328408583</v>
      </c>
      <c r="H12" s="3818">
        <v>3.7894382288033171E-2</v>
      </c>
      <c r="I12" s="3818">
        <v>0</v>
      </c>
      <c r="J12" s="3818">
        <v>1.3730079580676487E-2</v>
      </c>
      <c r="K12" s="3818">
        <v>1.4539029100832504E-2</v>
      </c>
      <c r="L12" s="3818">
        <v>1.5578988864524981E-2</v>
      </c>
      <c r="M12" s="3818">
        <v>1.4863099181316888E-2</v>
      </c>
      <c r="N12" s="3824">
        <v>0.49355899794113633</v>
      </c>
    </row>
    <row r="13" spans="1:14" s="179" customFormat="1" ht="12" customHeight="1" x14ac:dyDescent="0.35">
      <c r="A13" s="345"/>
      <c r="B13" s="3820" t="s">
        <v>116</v>
      </c>
      <c r="C13" s="1784">
        <v>115.00000000000004</v>
      </c>
      <c r="D13" s="3818">
        <v>3.0966298989507118E-2</v>
      </c>
      <c r="E13" s="3818">
        <v>6.696967566509864E-3</v>
      </c>
      <c r="F13" s="3818">
        <v>0</v>
      </c>
      <c r="G13" s="3818">
        <v>0.43566155376182808</v>
      </c>
      <c r="H13" s="3818">
        <v>4.9735156497710188E-2</v>
      </c>
      <c r="I13" s="3818">
        <v>9.766185747632751E-3</v>
      </c>
      <c r="J13" s="3818">
        <v>0</v>
      </c>
      <c r="K13" s="3818">
        <v>9.766185747632751E-3</v>
      </c>
      <c r="L13" s="3818">
        <v>1.1899305796810944E-2</v>
      </c>
      <c r="M13" s="3818">
        <v>1.9066993192696172E-2</v>
      </c>
      <c r="N13" s="3824">
        <v>0.52360596150103267</v>
      </c>
    </row>
    <row r="14" spans="1:14" s="179" customFormat="1" ht="12" customHeight="1" x14ac:dyDescent="0.35">
      <c r="A14" s="345"/>
      <c r="B14" s="3820" t="s">
        <v>115</v>
      </c>
      <c r="C14" s="1784">
        <v>194.00000000000014</v>
      </c>
      <c r="D14" s="3818">
        <v>8.3837463300622167E-2</v>
      </c>
      <c r="E14" s="3818">
        <v>7.9002019747355674E-3</v>
      </c>
      <c r="F14" s="3818">
        <v>7.4887071663776571E-3</v>
      </c>
      <c r="G14" s="3818">
        <v>0.41325024902987062</v>
      </c>
      <c r="H14" s="3818">
        <v>3.7144465280993355E-2</v>
      </c>
      <c r="I14" s="3818">
        <v>3.0321997891355729E-2</v>
      </c>
      <c r="J14" s="3818">
        <v>6.5728023996036125E-2</v>
      </c>
      <c r="K14" s="3818">
        <v>6.1116882203608176E-2</v>
      </c>
      <c r="L14" s="3818">
        <v>3.8441493460083714E-2</v>
      </c>
      <c r="M14" s="3818">
        <v>2.4976186616222223E-2</v>
      </c>
      <c r="N14" s="3824">
        <v>0.54811141723973789</v>
      </c>
    </row>
    <row r="15" spans="1:14" s="179" customFormat="1" ht="12" customHeight="1" x14ac:dyDescent="0.35">
      <c r="A15" s="345"/>
      <c r="B15" s="3820" t="s">
        <v>114</v>
      </c>
      <c r="C15" s="1784">
        <v>84.000000000000014</v>
      </c>
      <c r="D15" s="3818">
        <v>6.7561857522951463E-2</v>
      </c>
      <c r="E15" s="3818">
        <v>7.9256563370533467E-3</v>
      </c>
      <c r="F15" s="3818">
        <v>0</v>
      </c>
      <c r="G15" s="3818">
        <v>0.53149620328995872</v>
      </c>
      <c r="H15" s="3818">
        <v>2.1956428612408811E-2</v>
      </c>
      <c r="I15" s="3818">
        <v>3.2200201998739499E-2</v>
      </c>
      <c r="J15" s="3818">
        <v>0.18004259469603848</v>
      </c>
      <c r="K15" s="3818">
        <v>2.4293023615655555E-2</v>
      </c>
      <c r="L15" s="3818">
        <v>0.14020412184325742</v>
      </c>
      <c r="M15" s="3818">
        <v>0</v>
      </c>
      <c r="N15" s="3824">
        <v>0.41084571378125206</v>
      </c>
    </row>
    <row r="16" spans="1:14" s="179" customFormat="1" ht="12" customHeight="1" x14ac:dyDescent="0.35">
      <c r="A16" s="345"/>
      <c r="B16" s="3820" t="s">
        <v>113</v>
      </c>
      <c r="C16" s="1784">
        <v>85.000000000000043</v>
      </c>
      <c r="D16" s="3818">
        <v>9.4132884838541472E-2</v>
      </c>
      <c r="E16" s="3818">
        <v>4.4268097641200363E-2</v>
      </c>
      <c r="F16" s="3818">
        <v>1.6092961318434434E-2</v>
      </c>
      <c r="G16" s="3818">
        <v>0.199558940340438</v>
      </c>
      <c r="H16" s="3818">
        <v>0</v>
      </c>
      <c r="I16" s="3818">
        <v>2.998737361695316E-2</v>
      </c>
      <c r="J16" s="3818">
        <v>6.4395299379736157E-3</v>
      </c>
      <c r="K16" s="3818">
        <v>1.1916002844303365E-2</v>
      </c>
      <c r="L16" s="3818">
        <v>1.5990956993273547E-2</v>
      </c>
      <c r="M16" s="3818">
        <v>2.1321275991031396E-2</v>
      </c>
      <c r="N16" s="3824">
        <v>0.6963865669553706</v>
      </c>
    </row>
    <row r="17" spans="1:14" s="179" customFormat="1" ht="12" customHeight="1" x14ac:dyDescent="0.35">
      <c r="A17" s="345"/>
      <c r="B17" s="3820" t="s">
        <v>112</v>
      </c>
      <c r="C17" s="1784">
        <v>103.00000000000004</v>
      </c>
      <c r="D17" s="3818">
        <v>4.0639274107422282E-2</v>
      </c>
      <c r="E17" s="3818">
        <v>7.9687165991837779E-3</v>
      </c>
      <c r="F17" s="3818">
        <v>1.4646416784580819E-2</v>
      </c>
      <c r="G17" s="3818">
        <v>0.62944768742618706</v>
      </c>
      <c r="H17" s="3818">
        <v>5.4081866571478711E-2</v>
      </c>
      <c r="I17" s="3818">
        <v>5.8648967138674922E-2</v>
      </c>
      <c r="J17" s="3818">
        <v>1.8551509543453887E-2</v>
      </c>
      <c r="K17" s="3818">
        <v>5.0638200451365245E-2</v>
      </c>
      <c r="L17" s="3818">
        <v>4.1612891058187246E-2</v>
      </c>
      <c r="M17" s="3818">
        <v>9.7135703978347039E-3</v>
      </c>
      <c r="N17" s="3824">
        <v>0.32037520145986131</v>
      </c>
    </row>
    <row r="18" spans="1:14" s="179" customFormat="1" ht="12" customHeight="1" x14ac:dyDescent="0.35">
      <c r="A18" s="345"/>
      <c r="B18" s="3820" t="s">
        <v>111</v>
      </c>
      <c r="C18" s="1784">
        <v>615.99999999999955</v>
      </c>
      <c r="D18" s="3818">
        <v>6.5957365784454436E-2</v>
      </c>
      <c r="E18" s="3818">
        <v>1.1890236295955038E-2</v>
      </c>
      <c r="F18" s="3818">
        <v>0</v>
      </c>
      <c r="G18" s="3818">
        <v>0.39077307925617832</v>
      </c>
      <c r="H18" s="3818">
        <v>1.8528118899706961E-2</v>
      </c>
      <c r="I18" s="3818">
        <v>4.233510236956281E-2</v>
      </c>
      <c r="J18" s="3818">
        <v>5.8139912929665603E-2</v>
      </c>
      <c r="K18" s="3818">
        <v>2.9199393924644303E-2</v>
      </c>
      <c r="L18" s="3818">
        <v>3.0668318877232238E-2</v>
      </c>
      <c r="M18" s="3818">
        <v>1.0515801798173009E-3</v>
      </c>
      <c r="N18" s="3824">
        <v>0.56401821721200618</v>
      </c>
    </row>
    <row r="19" spans="1:14" s="179" customFormat="1" ht="12" customHeight="1" x14ac:dyDescent="0.35">
      <c r="A19" s="345"/>
      <c r="B19" s="3820" t="s">
        <v>110</v>
      </c>
      <c r="C19" s="1784">
        <v>275.99999999999994</v>
      </c>
      <c r="D19" s="3818">
        <v>0.1254329148226927</v>
      </c>
      <c r="E19" s="3818">
        <v>1.3993468013209626E-2</v>
      </c>
      <c r="F19" s="3818">
        <v>0</v>
      </c>
      <c r="G19" s="3818">
        <v>0.51597390329176196</v>
      </c>
      <c r="H19" s="3818">
        <v>7.6069731756758727E-2</v>
      </c>
      <c r="I19" s="3818">
        <v>3.8168128164928566E-2</v>
      </c>
      <c r="J19" s="3818">
        <v>9.1757962213593058E-2</v>
      </c>
      <c r="K19" s="3818">
        <v>9.2802340317302404E-2</v>
      </c>
      <c r="L19" s="3818">
        <v>7.566552798358897E-2</v>
      </c>
      <c r="M19" s="3818">
        <v>2.079527350820877E-2</v>
      </c>
      <c r="N19" s="3824">
        <v>0.3356589835962111</v>
      </c>
    </row>
    <row r="20" spans="1:14" s="179" customFormat="1" ht="12" customHeight="1" x14ac:dyDescent="0.35">
      <c r="A20" s="345"/>
      <c r="B20" s="3820" t="s">
        <v>109</v>
      </c>
      <c r="C20" s="1784">
        <v>308.99999999999994</v>
      </c>
      <c r="D20" s="3818">
        <v>3.9462031974511966E-2</v>
      </c>
      <c r="E20" s="3818">
        <v>4.4384170741772313E-3</v>
      </c>
      <c r="F20" s="3818">
        <v>1.7297547207495614E-2</v>
      </c>
      <c r="G20" s="3818">
        <v>0.60635173685193</v>
      </c>
      <c r="H20" s="3818">
        <v>4.2090801962087344E-2</v>
      </c>
      <c r="I20" s="3818">
        <v>2.0689859487394924E-2</v>
      </c>
      <c r="J20" s="3818">
        <v>2.6101354887771287E-2</v>
      </c>
      <c r="K20" s="3818">
        <v>3.755383392067782E-2</v>
      </c>
      <c r="L20" s="3818">
        <v>1.9376314116563119E-2</v>
      </c>
      <c r="M20" s="3818">
        <v>1.4070456262400969E-2</v>
      </c>
      <c r="N20" s="3824">
        <v>0.32420641112460402</v>
      </c>
    </row>
    <row r="21" spans="1:14" s="179" customFormat="1" ht="12" customHeight="1" x14ac:dyDescent="0.35">
      <c r="A21" s="345"/>
      <c r="B21" s="3820" t="s">
        <v>108</v>
      </c>
      <c r="C21" s="1784">
        <v>210.00000000000006</v>
      </c>
      <c r="D21" s="3818">
        <v>6.0203686739127391E-2</v>
      </c>
      <c r="E21" s="3818">
        <v>0</v>
      </c>
      <c r="F21" s="3818">
        <v>0</v>
      </c>
      <c r="G21" s="3818">
        <v>0.41765823211188957</v>
      </c>
      <c r="H21" s="3818">
        <v>9.9985646840074719E-3</v>
      </c>
      <c r="I21" s="3818">
        <v>0</v>
      </c>
      <c r="J21" s="3818">
        <v>0</v>
      </c>
      <c r="K21" s="3818">
        <v>2.7981437378860937E-2</v>
      </c>
      <c r="L21" s="3818">
        <v>2.7536286678627033E-2</v>
      </c>
      <c r="M21" s="3818">
        <v>4.4022772082352836E-3</v>
      </c>
      <c r="N21" s="3824">
        <v>0.53230211198835764</v>
      </c>
    </row>
    <row r="22" spans="1:14" s="179" customFormat="1" ht="12" customHeight="1" x14ac:dyDescent="0.35">
      <c r="A22" s="345"/>
      <c r="B22" s="3820" t="s">
        <v>107</v>
      </c>
      <c r="C22" s="1784">
        <v>272.00000000000017</v>
      </c>
      <c r="D22" s="3818">
        <v>9.6854745133751016E-2</v>
      </c>
      <c r="E22" s="3818">
        <v>0</v>
      </c>
      <c r="F22" s="3818">
        <v>0</v>
      </c>
      <c r="G22" s="3818">
        <v>0.60782919985222383</v>
      </c>
      <c r="H22" s="3818">
        <v>7.4903089539432546E-2</v>
      </c>
      <c r="I22" s="3818">
        <v>1.8360843077615489E-2</v>
      </c>
      <c r="J22" s="3818">
        <v>5.8493089462633915E-2</v>
      </c>
      <c r="K22" s="3818">
        <v>5.7542577803902428E-2</v>
      </c>
      <c r="L22" s="3818">
        <v>2.4654335616676584E-2</v>
      </c>
      <c r="M22" s="3818">
        <v>1.0803652768618065E-2</v>
      </c>
      <c r="N22" s="3824">
        <v>0.3307420383027076</v>
      </c>
    </row>
    <row r="23" spans="1:14" s="179" customFormat="1" ht="12" customHeight="1" x14ac:dyDescent="0.35">
      <c r="A23" s="345"/>
      <c r="B23" s="3820" t="s">
        <v>106</v>
      </c>
      <c r="C23" s="1784">
        <v>262.00000000000006</v>
      </c>
      <c r="D23" s="3818">
        <v>0.12374334956152827</v>
      </c>
      <c r="E23" s="3818">
        <v>5.2015446142993386E-3</v>
      </c>
      <c r="F23" s="3818">
        <v>1.1055768665671121E-2</v>
      </c>
      <c r="G23" s="3818">
        <v>0.50426913636496606</v>
      </c>
      <c r="H23" s="3818">
        <v>1.109581275434576E-2</v>
      </c>
      <c r="I23" s="3818">
        <v>7.1816276420170064E-2</v>
      </c>
      <c r="J23" s="3818">
        <v>0.14127329577271169</v>
      </c>
      <c r="K23" s="3818">
        <v>0.10585955823162173</v>
      </c>
      <c r="L23" s="3818">
        <v>2.6461706823365815E-2</v>
      </c>
      <c r="M23" s="3818">
        <v>0</v>
      </c>
      <c r="N23" s="3824">
        <v>0.39027524276428432</v>
      </c>
    </row>
    <row r="24" spans="1:14" s="179" customFormat="1" ht="12" customHeight="1" x14ac:dyDescent="0.35">
      <c r="A24" s="345"/>
      <c r="B24" s="3820" t="s">
        <v>105</v>
      </c>
      <c r="C24" s="1784">
        <v>595</v>
      </c>
      <c r="D24" s="3818">
        <v>5.9471923010160861E-2</v>
      </c>
      <c r="E24" s="3818">
        <v>1.0869429961937752E-2</v>
      </c>
      <c r="F24" s="3818">
        <v>6.8063659152510199E-3</v>
      </c>
      <c r="G24" s="3818">
        <v>0.58715554485312704</v>
      </c>
      <c r="H24" s="3818">
        <v>5.4473431400630636E-2</v>
      </c>
      <c r="I24" s="3818">
        <v>3.9852130326057951E-2</v>
      </c>
      <c r="J24" s="3818">
        <v>2.5533827566386759E-2</v>
      </c>
      <c r="K24" s="3818">
        <v>7.2685559365219157E-2</v>
      </c>
      <c r="L24" s="3818">
        <v>3.9108292710887893E-2</v>
      </c>
      <c r="M24" s="3818">
        <v>2.4453249756387276E-2</v>
      </c>
      <c r="N24" s="3824">
        <v>0.34935205823134369</v>
      </c>
    </row>
    <row r="25" spans="1:14" s="179" customFormat="1" ht="12" customHeight="1" x14ac:dyDescent="0.35">
      <c r="A25" s="345"/>
      <c r="B25" s="3820" t="s">
        <v>104</v>
      </c>
      <c r="C25" s="1784">
        <v>122.99999999999999</v>
      </c>
      <c r="D25" s="3818">
        <v>6.0506597874256107E-2</v>
      </c>
      <c r="E25" s="3818">
        <v>4.1130564038636755E-2</v>
      </c>
      <c r="F25" s="3818">
        <v>0</v>
      </c>
      <c r="G25" s="3818">
        <v>0.51477363095098394</v>
      </c>
      <c r="H25" s="3818">
        <v>1.590569073693222E-2</v>
      </c>
      <c r="I25" s="3818">
        <v>0</v>
      </c>
      <c r="J25" s="3818">
        <v>0.14738674691103237</v>
      </c>
      <c r="K25" s="3818">
        <v>5.3502594779562936E-2</v>
      </c>
      <c r="L25" s="3818">
        <v>6.3070177949586845E-2</v>
      </c>
      <c r="M25" s="3818">
        <v>1.5952929613662667E-2</v>
      </c>
      <c r="N25" s="3824">
        <v>0.40073750789374424</v>
      </c>
    </row>
    <row r="26" spans="1:14" s="179" customFormat="1" ht="12" customHeight="1" x14ac:dyDescent="0.35">
      <c r="A26" s="345"/>
      <c r="B26" s="3820" t="s">
        <v>103</v>
      </c>
      <c r="C26" s="1784">
        <v>58.000000000000007</v>
      </c>
      <c r="D26" s="3818">
        <v>2.9641335308110004E-2</v>
      </c>
      <c r="E26" s="3818">
        <v>1.665035817641387E-2</v>
      </c>
      <c r="F26" s="3818">
        <v>0</v>
      </c>
      <c r="G26" s="3818">
        <v>0.71993961497957826</v>
      </c>
      <c r="H26" s="3818">
        <v>1.2517420433006417E-2</v>
      </c>
      <c r="I26" s="3818">
        <v>5.5874457764283604E-2</v>
      </c>
      <c r="J26" s="3818">
        <v>0.13675759304137561</v>
      </c>
      <c r="K26" s="3818">
        <v>2.579968289973697E-2</v>
      </c>
      <c r="L26" s="3818">
        <v>9.2589782454509675E-2</v>
      </c>
      <c r="M26" s="3818">
        <v>0.14013906113058633</v>
      </c>
      <c r="N26" s="3824">
        <v>0.16243576169989937</v>
      </c>
    </row>
    <row r="27" spans="1:14" s="179" customFormat="1" ht="12" customHeight="1" x14ac:dyDescent="0.35">
      <c r="A27" s="345"/>
      <c r="B27" s="3820" t="s">
        <v>102</v>
      </c>
      <c r="C27" s="1784">
        <v>83.000000000000014</v>
      </c>
      <c r="D27" s="3818">
        <v>0.11737962316893912</v>
      </c>
      <c r="E27" s="3818">
        <v>0</v>
      </c>
      <c r="F27" s="3818">
        <v>0</v>
      </c>
      <c r="G27" s="3818">
        <v>0.58073508803030149</v>
      </c>
      <c r="H27" s="3818">
        <v>7.798992336453954E-2</v>
      </c>
      <c r="I27" s="3818">
        <v>8.4594299112178251E-2</v>
      </c>
      <c r="J27" s="3818">
        <v>5.7731115105054062E-2</v>
      </c>
      <c r="K27" s="3818">
        <v>2.9845982150170293E-2</v>
      </c>
      <c r="L27" s="3818">
        <v>7.2281409826530391E-2</v>
      </c>
      <c r="M27" s="3818">
        <v>0</v>
      </c>
      <c r="N27" s="3824">
        <v>0.2861585118322012</v>
      </c>
    </row>
    <row r="28" spans="1:14" s="179" customFormat="1" ht="12" customHeight="1" x14ac:dyDescent="0.35">
      <c r="A28" s="345"/>
      <c r="B28" s="3820" t="s">
        <v>101</v>
      </c>
      <c r="C28" s="1784">
        <v>144.00000000000003</v>
      </c>
      <c r="D28" s="3818">
        <v>0.18535913158399095</v>
      </c>
      <c r="E28" s="3818">
        <v>1.7794642116351008E-2</v>
      </c>
      <c r="F28" s="3818">
        <v>0</v>
      </c>
      <c r="G28" s="3818">
        <v>0.57257143442032155</v>
      </c>
      <c r="H28" s="3818">
        <v>2.417103800675216E-2</v>
      </c>
      <c r="I28" s="3818">
        <v>1.0774206569276402E-2</v>
      </c>
      <c r="J28" s="3818">
        <v>8.2766207256874141E-2</v>
      </c>
      <c r="K28" s="3818">
        <v>3.1912781602781708E-2</v>
      </c>
      <c r="L28" s="3818">
        <v>2.6883315389821406E-2</v>
      </c>
      <c r="M28" s="3818">
        <v>0</v>
      </c>
      <c r="N28" s="3824">
        <v>0.27771322838997042</v>
      </c>
    </row>
    <row r="29" spans="1:14" s="179" customFormat="1" ht="12" customHeight="1" x14ac:dyDescent="0.35">
      <c r="A29" s="345"/>
      <c r="B29" s="3820" t="s">
        <v>100</v>
      </c>
      <c r="C29" s="1784">
        <v>115.99999999999999</v>
      </c>
      <c r="D29" s="3818">
        <v>8.8390886875967731E-2</v>
      </c>
      <c r="E29" s="3818">
        <v>1.4673137936800243E-2</v>
      </c>
      <c r="F29" s="3818">
        <v>0</v>
      </c>
      <c r="G29" s="3818">
        <v>0.64129402465027785</v>
      </c>
      <c r="H29" s="3818">
        <v>0.10169155367309818</v>
      </c>
      <c r="I29" s="3818">
        <v>0</v>
      </c>
      <c r="J29" s="3818">
        <v>2.4533262927760289E-2</v>
      </c>
      <c r="K29" s="3818">
        <v>2.7337616986138454E-2</v>
      </c>
      <c r="L29" s="3818">
        <v>9.9578109106941787E-2</v>
      </c>
      <c r="M29" s="3818">
        <v>0</v>
      </c>
      <c r="N29" s="3824">
        <v>0.28141629900204612</v>
      </c>
    </row>
    <row r="30" spans="1:14" s="179" customFormat="1" ht="12" customHeight="1" x14ac:dyDescent="0.35">
      <c r="A30" s="345"/>
      <c r="B30" s="3820" t="s">
        <v>99</v>
      </c>
      <c r="C30" s="1784">
        <v>344</v>
      </c>
      <c r="D30" s="3818">
        <v>8.6564850923629658E-2</v>
      </c>
      <c r="E30" s="3818">
        <v>1.3423232803538037E-2</v>
      </c>
      <c r="F30" s="3818">
        <v>0</v>
      </c>
      <c r="G30" s="3818">
        <v>0.57043132451868173</v>
      </c>
      <c r="H30" s="3818">
        <v>5.6923940054121089E-2</v>
      </c>
      <c r="I30" s="3818">
        <v>1.7935167973078734E-2</v>
      </c>
      <c r="J30" s="3818">
        <v>3.341376494712784E-2</v>
      </c>
      <c r="K30" s="3818">
        <v>7.3350961931836125E-3</v>
      </c>
      <c r="L30" s="3818">
        <v>5.2404661516996097E-2</v>
      </c>
      <c r="M30" s="3818">
        <v>2.4640303972029112E-2</v>
      </c>
      <c r="N30" s="3824">
        <v>0.35977639815230938</v>
      </c>
    </row>
    <row r="31" spans="1:14" s="179" customFormat="1" ht="12" customHeight="1" thickBot="1" x14ac:dyDescent="0.4">
      <c r="A31" s="345"/>
      <c r="B31" s="328" t="s">
        <v>59</v>
      </c>
      <c r="C31" s="181">
        <v>9838.0000000000055</v>
      </c>
      <c r="D31" s="140">
        <v>8.8390839779257394E-2</v>
      </c>
      <c r="E31" s="140">
        <v>9.722480633558999E-3</v>
      </c>
      <c r="F31" s="140">
        <v>5.8036262767736328E-3</v>
      </c>
      <c r="G31" s="140">
        <v>0.54232739677419739</v>
      </c>
      <c r="H31" s="140">
        <v>3.7161701658145758E-2</v>
      </c>
      <c r="I31" s="140">
        <v>2.7347883883655014E-2</v>
      </c>
      <c r="J31" s="140">
        <v>5.0072259661958392E-2</v>
      </c>
      <c r="K31" s="140">
        <v>4.4270894609895042E-2</v>
      </c>
      <c r="L31" s="140">
        <v>3.4245518510826779E-2</v>
      </c>
      <c r="M31" s="140">
        <v>1.3613321607507564E-2</v>
      </c>
      <c r="N31" s="138">
        <v>0.38878491071143173</v>
      </c>
    </row>
    <row r="32" spans="1:14" s="179" customFormat="1" ht="12" customHeight="1" x14ac:dyDescent="0.35">
      <c r="A32" s="343" t="s">
        <v>98</v>
      </c>
      <c r="B32" s="350" t="s">
        <v>97</v>
      </c>
      <c r="C32" s="444">
        <v>7510.99999999999</v>
      </c>
      <c r="D32" s="388">
        <v>0.15466238928490961</v>
      </c>
      <c r="E32" s="388">
        <v>1.5871431238598532E-2</v>
      </c>
      <c r="F32" s="388">
        <v>3.9638918374618123E-3</v>
      </c>
      <c r="G32" s="388">
        <v>0.63776906334259353</v>
      </c>
      <c r="H32" s="388">
        <v>3.2961929747636287E-2</v>
      </c>
      <c r="I32" s="388">
        <v>0.11057021411872947</v>
      </c>
      <c r="J32" s="388">
        <v>0.16622206124551486</v>
      </c>
      <c r="K32" s="388">
        <v>3.9168749338218616E-2</v>
      </c>
      <c r="L32" s="388">
        <v>9.7070054111528983E-2</v>
      </c>
      <c r="M32" s="388">
        <v>2.5282700039704439E-2</v>
      </c>
      <c r="N32" s="387">
        <v>0.28071926281883142</v>
      </c>
    </row>
    <row r="33" spans="1:14" s="179" customFormat="1" ht="12" customHeight="1" x14ac:dyDescent="0.35">
      <c r="A33" s="335" t="s">
        <v>96</v>
      </c>
      <c r="B33" s="3820" t="s">
        <v>95</v>
      </c>
      <c r="C33" s="1784">
        <v>757</v>
      </c>
      <c r="D33" s="3818">
        <v>0.14245558967730598</v>
      </c>
      <c r="E33" s="3818">
        <v>1.9687949621384572E-2</v>
      </c>
      <c r="F33" s="3818">
        <v>1.4046644664480315E-2</v>
      </c>
      <c r="G33" s="3818">
        <v>0.65372589188837393</v>
      </c>
      <c r="H33" s="3818">
        <v>1.4759348842968912E-2</v>
      </c>
      <c r="I33" s="3818">
        <v>8.7413699704363731E-2</v>
      </c>
      <c r="J33" s="3818">
        <v>0.13070057200130764</v>
      </c>
      <c r="K33" s="3818">
        <v>3.7827554530474553E-2</v>
      </c>
      <c r="L33" s="3818">
        <v>6.8304511958552069E-2</v>
      </c>
      <c r="M33" s="3818">
        <v>2.0443700672411465E-2</v>
      </c>
      <c r="N33" s="3824">
        <v>0.2779395096012986</v>
      </c>
    </row>
    <row r="34" spans="1:14" s="179" customFormat="1" ht="12" customHeight="1" x14ac:dyDescent="0.35">
      <c r="A34" s="335"/>
      <c r="B34" s="3820" t="s">
        <v>94</v>
      </c>
      <c r="C34" s="1784">
        <v>242.99999999999991</v>
      </c>
      <c r="D34" s="3818">
        <v>0.11458975397119144</v>
      </c>
      <c r="E34" s="3818">
        <v>9.7292532278729568E-3</v>
      </c>
      <c r="F34" s="3818">
        <v>0</v>
      </c>
      <c r="G34" s="3818">
        <v>0.68126311277266383</v>
      </c>
      <c r="H34" s="3818">
        <v>3.6195929631628168E-2</v>
      </c>
      <c r="I34" s="3818">
        <v>9.1377172917162963E-2</v>
      </c>
      <c r="J34" s="3818">
        <v>4.6486521462374884E-2</v>
      </c>
      <c r="K34" s="3818">
        <v>1.0155796277466671E-2</v>
      </c>
      <c r="L34" s="3818">
        <v>4.0290864377191093E-2</v>
      </c>
      <c r="M34" s="3818">
        <v>5.3034504255874658E-3</v>
      </c>
      <c r="N34" s="3824">
        <v>0.25923351779215709</v>
      </c>
    </row>
    <row r="35" spans="1:14" s="179" customFormat="1" ht="12" customHeight="1" thickBot="1" x14ac:dyDescent="0.4">
      <c r="A35" s="336"/>
      <c r="B35" s="1763" t="s">
        <v>59</v>
      </c>
      <c r="C35" s="3823">
        <v>8511.0000000000218</v>
      </c>
      <c r="D35" s="1528">
        <v>0.15246719324959404</v>
      </c>
      <c r="E35" s="1528">
        <v>1.6046798783057311E-2</v>
      </c>
      <c r="F35" s="1528">
        <v>4.7627907090531992E-3</v>
      </c>
      <c r="G35" s="1528">
        <v>0.64039537012416259</v>
      </c>
      <c r="H35" s="1528">
        <v>3.1412327019229587E-2</v>
      </c>
      <c r="I35" s="1528">
        <v>0.10796103054453435</v>
      </c>
      <c r="J35" s="1528">
        <v>0.15974856838724766</v>
      </c>
      <c r="K35" s="1528">
        <v>3.8254053595467366E-2</v>
      </c>
      <c r="L35" s="1528">
        <v>9.2927476451422464E-2</v>
      </c>
      <c r="M35" s="1528">
        <v>2.4300451181108622E-2</v>
      </c>
      <c r="N35" s="1527">
        <v>0.27988110375250302</v>
      </c>
    </row>
    <row r="36" spans="1:14" s="179" customFormat="1" ht="12" customHeight="1" thickBot="1" x14ac:dyDescent="0.4">
      <c r="A36" s="1570" t="s">
        <v>93</v>
      </c>
      <c r="B36" s="352" t="s">
        <v>59</v>
      </c>
      <c r="C36" s="199">
        <v>182</v>
      </c>
      <c r="D36" s="163">
        <v>6.4181409302537448E-2</v>
      </c>
      <c r="E36" s="163">
        <v>0</v>
      </c>
      <c r="F36" s="163">
        <v>4.9848068879645765E-3</v>
      </c>
      <c r="G36" s="163">
        <v>0.65525108938280907</v>
      </c>
      <c r="H36" s="163">
        <v>3.5794448780510565E-2</v>
      </c>
      <c r="I36" s="163">
        <v>6.5350523691461937E-2</v>
      </c>
      <c r="J36" s="163">
        <v>2.646250614304332E-2</v>
      </c>
      <c r="K36" s="163">
        <v>2.5824835004581419E-2</v>
      </c>
      <c r="L36" s="163">
        <v>5.1846882167161767E-2</v>
      </c>
      <c r="M36" s="163">
        <v>0</v>
      </c>
      <c r="N36" s="161">
        <v>0.23977174820917338</v>
      </c>
    </row>
    <row r="37" spans="1:14" s="179" customFormat="1" ht="12" customHeight="1" x14ac:dyDescent="0.35">
      <c r="A37" s="343" t="s">
        <v>92</v>
      </c>
      <c r="B37" s="350" t="s">
        <v>91</v>
      </c>
      <c r="C37" s="444">
        <v>289</v>
      </c>
      <c r="D37" s="388">
        <v>0.16344982320800677</v>
      </c>
      <c r="E37" s="388">
        <v>2.321681748201139E-3</v>
      </c>
      <c r="F37" s="388">
        <v>1.3000938350389931E-2</v>
      </c>
      <c r="G37" s="388">
        <v>0.5476776683224519</v>
      </c>
      <c r="H37" s="388">
        <v>9.0733740635045954E-2</v>
      </c>
      <c r="I37" s="388">
        <v>0.10201938619691164</v>
      </c>
      <c r="J37" s="388">
        <v>3.842303865215442E-2</v>
      </c>
      <c r="K37" s="388">
        <v>1.4960131425120473E-2</v>
      </c>
      <c r="L37" s="388">
        <v>5.996619330384536E-2</v>
      </c>
      <c r="M37" s="388">
        <v>5.9706458620382916E-3</v>
      </c>
      <c r="N37" s="387">
        <v>0.38603389499428803</v>
      </c>
    </row>
    <row r="38" spans="1:14" s="179" customFormat="1" ht="12" customHeight="1" x14ac:dyDescent="0.35">
      <c r="A38" s="335" t="s">
        <v>90</v>
      </c>
      <c r="B38" s="3820" t="s">
        <v>89</v>
      </c>
      <c r="C38" s="1784">
        <v>587</v>
      </c>
      <c r="D38" s="3818">
        <v>0.13792937822390161</v>
      </c>
      <c r="E38" s="3818">
        <v>7.7675256601596162E-3</v>
      </c>
      <c r="F38" s="3818">
        <v>1.0124590565333783E-2</v>
      </c>
      <c r="G38" s="3818">
        <v>0.59534229207111611</v>
      </c>
      <c r="H38" s="3818">
        <v>2.6083228063411776E-2</v>
      </c>
      <c r="I38" s="3818">
        <v>3.9125496254420272E-2</v>
      </c>
      <c r="J38" s="3818">
        <v>3.6411492693496993E-2</v>
      </c>
      <c r="K38" s="3818">
        <v>1.8215674231693114E-2</v>
      </c>
      <c r="L38" s="3818">
        <v>1.9858321927895911E-2</v>
      </c>
      <c r="M38" s="3818">
        <v>6.8674210723031412E-3</v>
      </c>
      <c r="N38" s="3824">
        <v>0.32444861087393945</v>
      </c>
    </row>
    <row r="39" spans="1:14" s="179" customFormat="1" ht="12" customHeight="1" x14ac:dyDescent="0.35">
      <c r="A39" s="335"/>
      <c r="B39" s="3820" t="s">
        <v>88</v>
      </c>
      <c r="C39" s="1784">
        <v>62.000000000000014</v>
      </c>
      <c r="D39" s="3818">
        <v>4.9516491524715482E-2</v>
      </c>
      <c r="E39" s="3818">
        <v>1.462814021389228E-2</v>
      </c>
      <c r="F39" s="3818">
        <v>3.3455648970549479E-2</v>
      </c>
      <c r="G39" s="3818">
        <v>0.36214244102680182</v>
      </c>
      <c r="H39" s="3818">
        <v>4.3039816010838054E-2</v>
      </c>
      <c r="I39" s="3818">
        <v>4.1971978023700424E-2</v>
      </c>
      <c r="J39" s="3818">
        <v>5.3280132162561368E-2</v>
      </c>
      <c r="K39" s="3818">
        <v>7.6433744940432646E-2</v>
      </c>
      <c r="L39" s="3818">
        <v>1.5154517882372341E-2</v>
      </c>
      <c r="M39" s="3818">
        <v>1.5154517882372341E-2</v>
      </c>
      <c r="N39" s="3824">
        <v>0.55523949806475903</v>
      </c>
    </row>
    <row r="40" spans="1:14" s="179" customFormat="1" ht="12" customHeight="1" x14ac:dyDescent="0.35">
      <c r="A40" s="335"/>
      <c r="B40" s="3820" t="s">
        <v>87</v>
      </c>
      <c r="C40" s="1784">
        <v>80.000000000000014</v>
      </c>
      <c r="D40" s="3818">
        <v>1.4349914111732967E-2</v>
      </c>
      <c r="E40" s="3818">
        <v>0</v>
      </c>
      <c r="F40" s="3818">
        <v>1.3590964082601345E-2</v>
      </c>
      <c r="G40" s="3818">
        <v>0.67646599045123035</v>
      </c>
      <c r="H40" s="3818">
        <v>6.9683577516790607E-2</v>
      </c>
      <c r="I40" s="3818">
        <v>1.4349914111732967E-2</v>
      </c>
      <c r="J40" s="3818">
        <v>1.4349914111732967E-2</v>
      </c>
      <c r="K40" s="3818">
        <v>0</v>
      </c>
      <c r="L40" s="3818">
        <v>5.2132092898514511E-2</v>
      </c>
      <c r="M40" s="3818">
        <v>1.840955110456358E-2</v>
      </c>
      <c r="N40" s="3824">
        <v>0.30994304546616819</v>
      </c>
    </row>
    <row r="41" spans="1:14" s="179" customFormat="1" ht="12" customHeight="1" x14ac:dyDescent="0.35">
      <c r="A41" s="335"/>
      <c r="B41" s="3820" t="s">
        <v>86</v>
      </c>
      <c r="C41" s="1784">
        <v>119.00000000000003</v>
      </c>
      <c r="D41" s="3818">
        <v>8.9244590223707759E-2</v>
      </c>
      <c r="E41" s="3818">
        <v>0</v>
      </c>
      <c r="F41" s="3818">
        <v>1.8440025848573616E-2</v>
      </c>
      <c r="G41" s="3818">
        <v>0.63780126319449482</v>
      </c>
      <c r="H41" s="3818">
        <v>0.10506955779192477</v>
      </c>
      <c r="I41" s="3818">
        <v>2.5350932597318351E-2</v>
      </c>
      <c r="J41" s="3818">
        <v>0</v>
      </c>
      <c r="K41" s="3818">
        <v>2.3664768855129047E-2</v>
      </c>
      <c r="L41" s="3818">
        <v>8.7565061342906175E-3</v>
      </c>
      <c r="M41" s="3818">
        <v>3.1451370045130336E-2</v>
      </c>
      <c r="N41" s="3824">
        <v>0.30361119701921596</v>
      </c>
    </row>
    <row r="42" spans="1:14" s="179" customFormat="1" ht="12" customHeight="1" thickBot="1" x14ac:dyDescent="0.4">
      <c r="A42" s="336"/>
      <c r="B42" s="1763" t="s">
        <v>59</v>
      </c>
      <c r="C42" s="3823">
        <v>1136.9999999999995</v>
      </c>
      <c r="D42" s="1528">
        <v>0.12714390637541448</v>
      </c>
      <c r="E42" s="1528">
        <v>5.2600139776180941E-3</v>
      </c>
      <c r="F42" s="1528">
        <v>1.3297655644533399E-2</v>
      </c>
      <c r="G42" s="1528">
        <v>0.57897339290049477</v>
      </c>
      <c r="H42" s="1528">
        <v>5.6544641425918529E-2</v>
      </c>
      <c r="I42" s="1528">
        <v>5.4145141230809962E-2</v>
      </c>
      <c r="J42" s="1528">
        <v>3.2649122217621743E-2</v>
      </c>
      <c r="K42" s="1528">
        <v>1.9776668770324513E-2</v>
      </c>
      <c r="L42" s="1528">
        <v>3.2054433189382496E-2</v>
      </c>
      <c r="M42" s="1528">
        <v>1.0377201875715315E-2</v>
      </c>
      <c r="N42" s="1527">
        <v>0.35134905858107673</v>
      </c>
    </row>
    <row r="43" spans="1:14" s="179" customFormat="1" ht="12" customHeight="1" x14ac:dyDescent="0.35">
      <c r="A43" s="345" t="s">
        <v>85</v>
      </c>
      <c r="B43" s="334" t="s">
        <v>84</v>
      </c>
      <c r="C43" s="2785">
        <v>341.99999999999994</v>
      </c>
      <c r="D43" s="2783">
        <v>6.0471696199492157E-2</v>
      </c>
      <c r="E43" s="2783">
        <v>0</v>
      </c>
      <c r="F43" s="2783">
        <v>2.9053345958179821E-3</v>
      </c>
      <c r="G43" s="2783">
        <v>0.63320696800366272</v>
      </c>
      <c r="H43" s="2783">
        <v>5.0199782480693129E-2</v>
      </c>
      <c r="I43" s="2783">
        <v>1.6912615266382578E-2</v>
      </c>
      <c r="J43" s="2783">
        <v>2.2526537395777976E-2</v>
      </c>
      <c r="K43" s="2783">
        <v>2.8695050674941699E-2</v>
      </c>
      <c r="L43" s="2783">
        <v>2.7322499591854E-2</v>
      </c>
      <c r="M43" s="2783">
        <v>9.8901683987712725E-3</v>
      </c>
      <c r="N43" s="2782">
        <v>0.32821660822476245</v>
      </c>
    </row>
    <row r="44" spans="1:14" s="179" customFormat="1" ht="12" customHeight="1" x14ac:dyDescent="0.35">
      <c r="A44" s="345" t="s">
        <v>83</v>
      </c>
      <c r="B44" s="3820" t="s">
        <v>82</v>
      </c>
      <c r="C44" s="1784">
        <v>106.99999999999999</v>
      </c>
      <c r="D44" s="3818">
        <v>4.5688071155738898E-2</v>
      </c>
      <c r="E44" s="3818">
        <v>0</v>
      </c>
      <c r="F44" s="3818">
        <v>0</v>
      </c>
      <c r="G44" s="3818">
        <v>6.8871913344198232E-2</v>
      </c>
      <c r="H44" s="3818">
        <v>0</v>
      </c>
      <c r="I44" s="3818">
        <v>0</v>
      </c>
      <c r="J44" s="3818">
        <v>0</v>
      </c>
      <c r="K44" s="3818">
        <v>0</v>
      </c>
      <c r="L44" s="3818">
        <v>0</v>
      </c>
      <c r="M44" s="3818">
        <v>0</v>
      </c>
      <c r="N44" s="3824">
        <v>0.89685586051902622</v>
      </c>
    </row>
    <row r="45" spans="1:14" s="179" customFormat="1" ht="12" customHeight="1" x14ac:dyDescent="0.35">
      <c r="A45" s="345"/>
      <c r="B45" s="3820" t="s">
        <v>81</v>
      </c>
      <c r="C45" s="1784">
        <v>137.00000000000003</v>
      </c>
      <c r="D45" s="3818">
        <v>8.932413612238713E-3</v>
      </c>
      <c r="E45" s="3818">
        <v>0</v>
      </c>
      <c r="F45" s="3818">
        <v>0</v>
      </c>
      <c r="G45" s="3818">
        <v>0.41728114128136334</v>
      </c>
      <c r="H45" s="3818">
        <v>0</v>
      </c>
      <c r="I45" s="3818">
        <v>0</v>
      </c>
      <c r="J45" s="3818">
        <v>0</v>
      </c>
      <c r="K45" s="3818">
        <v>5.8965350325839491E-3</v>
      </c>
      <c r="L45" s="3818">
        <v>0</v>
      </c>
      <c r="M45" s="3818">
        <v>0</v>
      </c>
      <c r="N45" s="3824">
        <v>0.57620337649922204</v>
      </c>
    </row>
    <row r="46" spans="1:14" s="179" customFormat="1" ht="12" customHeight="1" x14ac:dyDescent="0.35">
      <c r="A46" s="345"/>
      <c r="B46" s="3820" t="s">
        <v>80</v>
      </c>
      <c r="C46" s="1784">
        <v>53.999999999999979</v>
      </c>
      <c r="D46" s="3818">
        <v>0</v>
      </c>
      <c r="E46" s="3818">
        <v>0</v>
      </c>
      <c r="F46" s="3818">
        <v>0</v>
      </c>
      <c r="G46" s="3818">
        <v>0.58563845011613536</v>
      </c>
      <c r="H46" s="3818">
        <v>0</v>
      </c>
      <c r="I46" s="3818">
        <v>0</v>
      </c>
      <c r="J46" s="3818">
        <v>0</v>
      </c>
      <c r="K46" s="3818">
        <v>0</v>
      </c>
      <c r="L46" s="3818">
        <v>0</v>
      </c>
      <c r="M46" s="3818">
        <v>0</v>
      </c>
      <c r="N46" s="3824">
        <v>0.41436154988386464</v>
      </c>
    </row>
    <row r="47" spans="1:14" s="179" customFormat="1" ht="12" customHeight="1" x14ac:dyDescent="0.35">
      <c r="A47" s="345"/>
      <c r="B47" s="3820" t="s">
        <v>79</v>
      </c>
      <c r="C47" s="1784">
        <v>110.99999999999999</v>
      </c>
      <c r="D47" s="3818">
        <v>1.5443507197503785E-2</v>
      </c>
      <c r="E47" s="3818">
        <v>0</v>
      </c>
      <c r="F47" s="3818">
        <v>0</v>
      </c>
      <c r="G47" s="3818">
        <v>0.23352589770509261</v>
      </c>
      <c r="H47" s="3818">
        <v>1.633807320534366E-2</v>
      </c>
      <c r="I47" s="3818">
        <v>0</v>
      </c>
      <c r="J47" s="3818">
        <v>2.163492838971286E-2</v>
      </c>
      <c r="K47" s="3818">
        <v>1.081746419485643E-2</v>
      </c>
      <c r="L47" s="3818">
        <v>0</v>
      </c>
      <c r="M47" s="3818">
        <v>0</v>
      </c>
      <c r="N47" s="3824">
        <v>0.73003233171777382</v>
      </c>
    </row>
    <row r="48" spans="1:14" s="179" customFormat="1" ht="12" customHeight="1" x14ac:dyDescent="0.35">
      <c r="A48" s="345"/>
      <c r="B48" s="3820" t="s">
        <v>75</v>
      </c>
      <c r="C48" s="1784">
        <v>73.000000000000028</v>
      </c>
      <c r="D48" s="3818">
        <v>4.3809264422729186E-2</v>
      </c>
      <c r="E48" s="3818">
        <v>4.9675588593070539E-3</v>
      </c>
      <c r="F48" s="3818">
        <v>0</v>
      </c>
      <c r="G48" s="3818">
        <v>0.3567817885005532</v>
      </c>
      <c r="H48" s="3818">
        <v>1.8409133625625587E-2</v>
      </c>
      <c r="I48" s="3818">
        <v>9.2045668128127936E-3</v>
      </c>
      <c r="J48" s="3818">
        <v>0</v>
      </c>
      <c r="K48" s="3818">
        <v>1.4172125672119848E-2</v>
      </c>
      <c r="L48" s="3818">
        <v>0</v>
      </c>
      <c r="M48" s="3818">
        <v>0</v>
      </c>
      <c r="N48" s="3824">
        <v>0.62702264751515568</v>
      </c>
    </row>
    <row r="49" spans="1:14" s="179" customFormat="1" ht="12" customHeight="1" x14ac:dyDescent="0.35">
      <c r="A49" s="345"/>
      <c r="B49" s="3820" t="s">
        <v>73</v>
      </c>
      <c r="C49" s="1784">
        <v>191.00000000000009</v>
      </c>
      <c r="D49" s="3818">
        <v>1.4745448204745422E-2</v>
      </c>
      <c r="E49" s="3818">
        <v>1.3031685362043698E-2</v>
      </c>
      <c r="F49" s="3818">
        <v>0</v>
      </c>
      <c r="G49" s="3818">
        <v>0.51982274391533712</v>
      </c>
      <c r="H49" s="3818">
        <v>1.2271008133261364E-2</v>
      </c>
      <c r="I49" s="3818">
        <v>2.8128314434298922E-3</v>
      </c>
      <c r="J49" s="3818">
        <v>1.0367864631256852E-2</v>
      </c>
      <c r="K49" s="3818">
        <v>2.8128314434298922E-3</v>
      </c>
      <c r="L49" s="3818">
        <v>4.3450288608465587E-2</v>
      </c>
      <c r="M49" s="3818">
        <v>2.8128314434298922E-3</v>
      </c>
      <c r="N49" s="3824">
        <v>0.45632938079040025</v>
      </c>
    </row>
    <row r="50" spans="1:14" s="179" customFormat="1" ht="12" customHeight="1" x14ac:dyDescent="0.35">
      <c r="A50" s="345"/>
      <c r="B50" s="3820" t="s">
        <v>72</v>
      </c>
      <c r="C50" s="1784">
        <v>312.00000000000028</v>
      </c>
      <c r="D50" s="3818">
        <v>1.9994454324873973E-2</v>
      </c>
      <c r="E50" s="3818">
        <v>0</v>
      </c>
      <c r="F50" s="3818">
        <v>0</v>
      </c>
      <c r="G50" s="3818">
        <v>0.22843565728750498</v>
      </c>
      <c r="H50" s="3818">
        <v>2.26879624662309E-2</v>
      </c>
      <c r="I50" s="3818">
        <v>1.2797956291212699E-2</v>
      </c>
      <c r="J50" s="3818">
        <v>2.9431294811347358E-3</v>
      </c>
      <c r="K50" s="3818">
        <v>1.4155991605422429E-2</v>
      </c>
      <c r="L50" s="3818">
        <v>7.0534612329455218E-3</v>
      </c>
      <c r="M50" s="3818">
        <v>0</v>
      </c>
      <c r="N50" s="3824">
        <v>0.75172554206621711</v>
      </c>
    </row>
    <row r="51" spans="1:14" s="179" customFormat="1" ht="12" customHeight="1" x14ac:dyDescent="0.35">
      <c r="A51" s="345"/>
      <c r="B51" s="3820" t="s">
        <v>71</v>
      </c>
      <c r="C51" s="1784">
        <v>504.99999999999983</v>
      </c>
      <c r="D51" s="3818">
        <v>4.8805773425659116E-2</v>
      </c>
      <c r="E51" s="3818">
        <v>6.3735193886511879E-3</v>
      </c>
      <c r="F51" s="3818">
        <v>3.3482221470784819E-3</v>
      </c>
      <c r="G51" s="3818">
        <v>0.44536726716497332</v>
      </c>
      <c r="H51" s="3818">
        <v>3.793102251298254E-2</v>
      </c>
      <c r="I51" s="3818">
        <v>2.0462331239657731E-2</v>
      </c>
      <c r="J51" s="3818">
        <v>7.9413120853167891E-3</v>
      </c>
      <c r="K51" s="3818">
        <v>1.2153615669285937E-2</v>
      </c>
      <c r="L51" s="3818">
        <v>2.3557267965761762E-2</v>
      </c>
      <c r="M51" s="3818">
        <v>1.2617558938124867E-2</v>
      </c>
      <c r="N51" s="3824">
        <v>0.51081589410038541</v>
      </c>
    </row>
    <row r="52" spans="1:14" s="179" customFormat="1" ht="12" customHeight="1" thickBot="1" x14ac:dyDescent="0.4">
      <c r="A52" s="345"/>
      <c r="B52" s="328" t="s">
        <v>59</v>
      </c>
      <c r="C52" s="181">
        <v>1841.0000000000002</v>
      </c>
      <c r="D52" s="140">
        <v>3.6937801539773545E-2</v>
      </c>
      <c r="E52" s="140">
        <v>3.1503043562278034E-3</v>
      </c>
      <c r="F52" s="140">
        <v>1.4876145970721417E-3</v>
      </c>
      <c r="G52" s="140">
        <v>0.4197992472504079</v>
      </c>
      <c r="H52" s="140">
        <v>2.7396783015002372E-2</v>
      </c>
      <c r="I52" s="140">
        <v>1.1733767373045895E-2</v>
      </c>
      <c r="J52" s="140">
        <v>9.6504811265268817E-3</v>
      </c>
      <c r="K52" s="140">
        <v>1.3730490491698541E-2</v>
      </c>
      <c r="L52" s="140">
        <v>1.7943837512463937E-2</v>
      </c>
      <c r="M52" s="140">
        <v>5.6665945495574634E-3</v>
      </c>
      <c r="N52" s="138">
        <v>0.54965022622944171</v>
      </c>
    </row>
    <row r="53" spans="1:14" s="179" customFormat="1" ht="12" customHeight="1" x14ac:dyDescent="0.35">
      <c r="A53" s="343" t="s">
        <v>70</v>
      </c>
      <c r="B53" s="1566" t="s">
        <v>69</v>
      </c>
      <c r="C53" s="444">
        <v>69.000000000000014</v>
      </c>
      <c r="D53" s="388">
        <v>1.2553077213459907E-2</v>
      </c>
      <c r="E53" s="388">
        <v>0</v>
      </c>
      <c r="F53" s="388">
        <v>0</v>
      </c>
      <c r="G53" s="388">
        <v>0.16950464906413576</v>
      </c>
      <c r="H53" s="388">
        <v>0</v>
      </c>
      <c r="I53" s="388">
        <v>0</v>
      </c>
      <c r="J53" s="388">
        <v>0</v>
      </c>
      <c r="K53" s="388">
        <v>0</v>
      </c>
      <c r="L53" s="388">
        <v>0</v>
      </c>
      <c r="M53" s="388">
        <v>0</v>
      </c>
      <c r="N53" s="387">
        <v>0.81794227372240413</v>
      </c>
    </row>
    <row r="54" spans="1:14" s="179" customFormat="1" ht="12" customHeight="1" x14ac:dyDescent="0.35">
      <c r="A54" s="335" t="s">
        <v>68</v>
      </c>
      <c r="B54" s="3821" t="s">
        <v>67</v>
      </c>
      <c r="C54" s="1784">
        <v>41.999999999999993</v>
      </c>
      <c r="D54" s="3818">
        <v>0.36213587362499133</v>
      </c>
      <c r="E54" s="3818">
        <v>0</v>
      </c>
      <c r="F54" s="3818">
        <v>0</v>
      </c>
      <c r="G54" s="3818">
        <v>0.63099572581207175</v>
      </c>
      <c r="H54" s="3818">
        <v>0</v>
      </c>
      <c r="I54" s="3818">
        <v>0</v>
      </c>
      <c r="J54" s="3818">
        <v>0</v>
      </c>
      <c r="K54" s="3818">
        <v>0</v>
      </c>
      <c r="L54" s="3818">
        <v>0</v>
      </c>
      <c r="M54" s="3818">
        <v>0</v>
      </c>
      <c r="N54" s="3824">
        <v>0.16028972905541525</v>
      </c>
    </row>
    <row r="55" spans="1:14" s="179" customFormat="1" ht="12" customHeight="1" x14ac:dyDescent="0.35">
      <c r="A55" s="335"/>
      <c r="B55" s="3820" t="s">
        <v>66</v>
      </c>
      <c r="C55" s="1784">
        <v>301.99999999999994</v>
      </c>
      <c r="D55" s="3818">
        <v>5.4764739653811914E-2</v>
      </c>
      <c r="E55" s="3818">
        <v>6.1436043946923166E-3</v>
      </c>
      <c r="F55" s="3818">
        <v>0</v>
      </c>
      <c r="G55" s="3818">
        <v>0.48879334622093895</v>
      </c>
      <c r="H55" s="3818">
        <v>0</v>
      </c>
      <c r="I55" s="3818">
        <v>6.1436043946923166E-3</v>
      </c>
      <c r="J55" s="3818">
        <v>0</v>
      </c>
      <c r="K55" s="3818">
        <v>6.1436043946923166E-3</v>
      </c>
      <c r="L55" s="3818">
        <v>0</v>
      </c>
      <c r="M55" s="3818">
        <v>0</v>
      </c>
      <c r="N55" s="3824">
        <v>0.48411514833352376</v>
      </c>
    </row>
    <row r="56" spans="1:14" s="179" customFormat="1" ht="12" customHeight="1" x14ac:dyDescent="0.35">
      <c r="A56" s="335"/>
      <c r="B56" s="3820" t="s">
        <v>65</v>
      </c>
      <c r="C56" s="1784">
        <v>233.99999999999994</v>
      </c>
      <c r="D56" s="3818">
        <v>0.12671790714469633</v>
      </c>
      <c r="E56" s="3818">
        <v>0</v>
      </c>
      <c r="F56" s="3818">
        <v>0</v>
      </c>
      <c r="G56" s="3818">
        <v>0.60187200958493048</v>
      </c>
      <c r="H56" s="3818">
        <v>5.2767951370620271E-2</v>
      </c>
      <c r="I56" s="3818">
        <v>4.8387516953305029E-3</v>
      </c>
      <c r="J56" s="3818">
        <v>1.6041313530373667E-3</v>
      </c>
      <c r="K56" s="3818">
        <v>3.1574125274671426E-2</v>
      </c>
      <c r="L56" s="3818">
        <v>1.4720845601089418E-2</v>
      </c>
      <c r="M56" s="3818">
        <v>7.9976292622648045E-3</v>
      </c>
      <c r="N56" s="3824">
        <v>0.34551024559093974</v>
      </c>
    </row>
    <row r="57" spans="1:14" s="179" customFormat="1" ht="12" customHeight="1" x14ac:dyDescent="0.35">
      <c r="A57" s="335"/>
      <c r="B57" s="3820" t="s">
        <v>64</v>
      </c>
      <c r="C57" s="1784">
        <v>213.99999999999991</v>
      </c>
      <c r="D57" s="3818">
        <v>4.806557843184512E-2</v>
      </c>
      <c r="E57" s="3818">
        <v>0</v>
      </c>
      <c r="F57" s="3818">
        <v>4.4164699312841107E-3</v>
      </c>
      <c r="G57" s="3818">
        <v>0.44030143252435766</v>
      </c>
      <c r="H57" s="3818">
        <v>1.5536214917067184E-2</v>
      </c>
      <c r="I57" s="3818">
        <v>3.2621625054127579E-2</v>
      </c>
      <c r="J57" s="3818">
        <v>0</v>
      </c>
      <c r="K57" s="3818">
        <v>0</v>
      </c>
      <c r="L57" s="3818">
        <v>6.1592212735782116E-3</v>
      </c>
      <c r="M57" s="3818">
        <v>0</v>
      </c>
      <c r="N57" s="3824">
        <v>0.53166580955752019</v>
      </c>
    </row>
    <row r="58" spans="1:14" s="179" customFormat="1" ht="12" customHeight="1" thickBot="1" x14ac:dyDescent="0.4">
      <c r="A58" s="336"/>
      <c r="B58" s="1763" t="s">
        <v>59</v>
      </c>
      <c r="C58" s="3823">
        <v>860.99999999999932</v>
      </c>
      <c r="D58" s="1528">
        <v>9.0609849084679062E-2</v>
      </c>
      <c r="E58" s="1528">
        <v>1.5380050541987404E-3</v>
      </c>
      <c r="F58" s="1528">
        <v>1.3705376703805679E-3</v>
      </c>
      <c r="G58" s="1528">
        <v>0.47684302103176529</v>
      </c>
      <c r="H58" s="1528">
        <v>1.7715773660286746E-2</v>
      </c>
      <c r="I58" s="1528">
        <v>1.2843695582764466E-2</v>
      </c>
      <c r="J58" s="1528">
        <v>3.919895803693198E-4</v>
      </c>
      <c r="K58" s="1528">
        <v>9.2535378835470888E-3</v>
      </c>
      <c r="L58" s="1528">
        <v>5.50857858687795E-3</v>
      </c>
      <c r="M58" s="1528">
        <v>1.9543208431956551E-3</v>
      </c>
      <c r="N58" s="1527">
        <v>0.47633801413912258</v>
      </c>
    </row>
    <row r="59" spans="1:14" s="179" customFormat="1" ht="12" customHeight="1" x14ac:dyDescent="0.35">
      <c r="A59" s="335" t="s">
        <v>63</v>
      </c>
      <c r="B59" s="334" t="s">
        <v>62</v>
      </c>
      <c r="C59" s="2785">
        <v>354.00000000000006</v>
      </c>
      <c r="D59" s="2783">
        <v>0.10572754958582514</v>
      </c>
      <c r="E59" s="2783">
        <v>3.588960260270261E-2</v>
      </c>
      <c r="F59" s="2783">
        <v>7.2095567969452925E-3</v>
      </c>
      <c r="G59" s="2783">
        <v>0.60349605823001096</v>
      </c>
      <c r="H59" s="2783">
        <v>6.1175081687425373E-2</v>
      </c>
      <c r="I59" s="2783">
        <v>4.7322846042676316E-2</v>
      </c>
      <c r="J59" s="2783">
        <v>5.9347334896301389E-2</v>
      </c>
      <c r="K59" s="2783">
        <v>4.2286667626565126E-2</v>
      </c>
      <c r="L59" s="2783">
        <v>2.2334704038405172E-2</v>
      </c>
      <c r="M59" s="2783">
        <v>1.3511446329413375E-2</v>
      </c>
      <c r="N59" s="2782">
        <v>0.32151512537795424</v>
      </c>
    </row>
    <row r="60" spans="1:14" s="179" customFormat="1" ht="12" customHeight="1" x14ac:dyDescent="0.35">
      <c r="A60" s="332" t="s">
        <v>61</v>
      </c>
      <c r="B60" s="1821" t="s">
        <v>60</v>
      </c>
      <c r="C60" s="1784">
        <v>44.000000000000007</v>
      </c>
      <c r="D60" s="3818">
        <v>0.10766705869912691</v>
      </c>
      <c r="E60" s="3818">
        <v>1.3037828391321509E-2</v>
      </c>
      <c r="F60" s="3818">
        <v>0</v>
      </c>
      <c r="G60" s="3818">
        <v>0.7350780454260013</v>
      </c>
      <c r="H60" s="3818">
        <v>0</v>
      </c>
      <c r="I60" s="3818">
        <v>1.3037828391321509E-2</v>
      </c>
      <c r="J60" s="3818">
        <v>0.11393928290178644</v>
      </c>
      <c r="K60" s="3818">
        <v>0.20218081709661359</v>
      </c>
      <c r="L60" s="3818">
        <v>1.3037828391321509E-2</v>
      </c>
      <c r="M60" s="3818">
        <v>2.6075656782643019E-2</v>
      </c>
      <c r="N60" s="3824">
        <v>0.19457331771986175</v>
      </c>
    </row>
    <row r="61" spans="1:14" s="179" customFormat="1" ht="12" customHeight="1" thickBot="1" x14ac:dyDescent="0.4">
      <c r="A61" s="329"/>
      <c r="B61" s="328" t="s">
        <v>59</v>
      </c>
      <c r="C61" s="181">
        <v>397.99999999999983</v>
      </c>
      <c r="D61" s="140">
        <v>0.10594354792954248</v>
      </c>
      <c r="E61" s="140">
        <v>3.3344656901333869E-2</v>
      </c>
      <c r="F61" s="140">
        <v>6.406646247880717E-3</v>
      </c>
      <c r="G61" s="140">
        <v>0.61815001943207792</v>
      </c>
      <c r="H61" s="140">
        <v>5.4362163804937455E-2</v>
      </c>
      <c r="I61" s="140">
        <v>4.3504608233827707E-2</v>
      </c>
      <c r="J61" s="140">
        <v>6.542710542618474E-2</v>
      </c>
      <c r="K61" s="140">
        <v>6.0093684473648434E-2</v>
      </c>
      <c r="L61" s="140">
        <v>2.1299333939989711E-2</v>
      </c>
      <c r="M61" s="140">
        <v>1.4910691442211384E-2</v>
      </c>
      <c r="N61" s="138">
        <v>0.30737792952020127</v>
      </c>
    </row>
    <row r="63" spans="1:14" ht="14.25" customHeight="1" x14ac:dyDescent="0.35"/>
    <row r="73" ht="14.25" customHeight="1" x14ac:dyDescent="0.35"/>
  </sheetData>
  <mergeCells count="6">
    <mergeCell ref="A1:N1"/>
    <mergeCell ref="A2:N2"/>
    <mergeCell ref="A7:B7"/>
    <mergeCell ref="A3:B6"/>
    <mergeCell ref="C3:N3"/>
    <mergeCell ref="C4:N4"/>
  </mergeCells>
  <conditionalFormatting sqref="D7:N61">
    <cfRule type="expression" dxfId="473" priority="2">
      <formula>D7&lt;0.005</formula>
    </cfRule>
  </conditionalFormatting>
  <conditionalFormatting sqref="D7:N61">
    <cfRule type="expression" dxfId="47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גיליון202"/>
  <dimension ref="A1:N5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734" bestFit="1" customWidth="1"/>
    <col min="2" max="2" width="36.6328125" style="734" customWidth="1"/>
    <col min="3" max="3" width="7.08984375" style="842" bestFit="1" customWidth="1"/>
    <col min="4" max="4" width="15.36328125" style="733" customWidth="1"/>
    <col min="5" max="5" width="8.36328125" style="733" customWidth="1"/>
    <col min="6" max="6" width="8" style="733" bestFit="1" customWidth="1"/>
    <col min="7" max="7" width="8.6328125" style="733" customWidth="1"/>
    <col min="8" max="8" width="8.08984375" style="733" bestFit="1" customWidth="1"/>
    <col min="9" max="9" width="9.36328125" style="733" bestFit="1" customWidth="1"/>
    <col min="10" max="10" width="11.26953125" style="733" customWidth="1"/>
    <col min="11" max="11" width="8.6328125" style="733" bestFit="1" customWidth="1"/>
    <col min="12" max="12" width="7.90625" style="733" bestFit="1" customWidth="1"/>
    <col min="13" max="13" width="8.6328125" style="733" customWidth="1"/>
    <col min="14" max="14" width="9.453125" style="733" bestFit="1" customWidth="1"/>
  </cols>
  <sheetData>
    <row r="1" spans="1:14" s="732" customFormat="1" ht="18" x14ac:dyDescent="0.3">
      <c r="A1" s="6345" t="s">
        <v>1460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4" s="732" customFormat="1" ht="18.5" thickBot="1" x14ac:dyDescent="0.35">
      <c r="A2" s="6345" t="s">
        <v>1459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</row>
    <row r="3" spans="1:14" s="732" customFormat="1" ht="15.5" x14ac:dyDescent="0.3">
      <c r="A3" s="6823" t="s">
        <v>158</v>
      </c>
      <c r="B3" s="6824"/>
      <c r="C3" s="6829" t="s">
        <v>828</v>
      </c>
      <c r="D3" s="6830"/>
      <c r="E3" s="6830"/>
      <c r="F3" s="6830"/>
      <c r="G3" s="6830"/>
      <c r="H3" s="6830"/>
      <c r="I3" s="6830"/>
      <c r="J3" s="6830"/>
      <c r="K3" s="6830"/>
      <c r="L3" s="6830"/>
      <c r="M3" s="6830"/>
      <c r="N3" s="6831"/>
    </row>
    <row r="4" spans="1:14" s="732" customFormat="1" ht="16" thickBot="1" x14ac:dyDescent="0.35">
      <c r="A4" s="6825"/>
      <c r="B4" s="6826"/>
      <c r="C4" s="6384" t="s">
        <v>827</v>
      </c>
      <c r="D4" s="6385"/>
      <c r="E4" s="6385"/>
      <c r="F4" s="6385"/>
      <c r="G4" s="6385"/>
      <c r="H4" s="6385"/>
      <c r="I4" s="6385"/>
      <c r="J4" s="6385"/>
      <c r="K4" s="6385"/>
      <c r="L4" s="6385"/>
      <c r="M4" s="6385"/>
      <c r="N4" s="6386"/>
    </row>
    <row r="5" spans="1:14" s="732" customFormat="1" ht="62" x14ac:dyDescent="0.3">
      <c r="A5" s="6825"/>
      <c r="B5" s="6826"/>
      <c r="C5" s="1013" t="s">
        <v>55</v>
      </c>
      <c r="D5" s="1660" t="s">
        <v>826</v>
      </c>
      <c r="E5" s="1660" t="s">
        <v>825</v>
      </c>
      <c r="F5" s="1660" t="s">
        <v>824</v>
      </c>
      <c r="G5" s="1660" t="s">
        <v>823</v>
      </c>
      <c r="H5" s="1660" t="s">
        <v>822</v>
      </c>
      <c r="I5" s="1660" t="s">
        <v>821</v>
      </c>
      <c r="J5" s="1660" t="s">
        <v>820</v>
      </c>
      <c r="K5" s="1660" t="s">
        <v>819</v>
      </c>
      <c r="L5" s="1660" t="s">
        <v>818</v>
      </c>
      <c r="M5" s="1660" t="s">
        <v>817</v>
      </c>
      <c r="N5" s="1660" t="s">
        <v>816</v>
      </c>
    </row>
    <row r="6" spans="1:14" s="732" customFormat="1" ht="47" thickBot="1" x14ac:dyDescent="0.35">
      <c r="A6" s="6827"/>
      <c r="B6" s="6826"/>
      <c r="C6" s="1658" t="s">
        <v>49</v>
      </c>
      <c r="D6" s="1659" t="s">
        <v>1456</v>
      </c>
      <c r="E6" s="1659" t="s">
        <v>814</v>
      </c>
      <c r="F6" s="1659" t="s">
        <v>813</v>
      </c>
      <c r="G6" s="1659" t="s">
        <v>812</v>
      </c>
      <c r="H6" s="1658" t="s">
        <v>811</v>
      </c>
      <c r="I6" s="1658" t="s">
        <v>810</v>
      </c>
      <c r="J6" s="1659" t="s">
        <v>809</v>
      </c>
      <c r="K6" s="1659" t="s">
        <v>808</v>
      </c>
      <c r="L6" s="1659" t="s">
        <v>807</v>
      </c>
      <c r="M6" s="1658" t="s">
        <v>806</v>
      </c>
      <c r="N6" s="1658" t="s">
        <v>805</v>
      </c>
    </row>
    <row r="7" spans="1:14" s="179" customFormat="1" ht="15" customHeight="1" x14ac:dyDescent="0.35">
      <c r="A7" s="55" t="s">
        <v>48</v>
      </c>
      <c r="B7" s="3010" t="s">
        <v>47</v>
      </c>
      <c r="C7" s="2901">
        <v>7313.0000000000027</v>
      </c>
      <c r="D7" s="3228">
        <v>9.1327207479042091E-2</v>
      </c>
      <c r="E7" s="3228">
        <v>1.1151119387062394E-2</v>
      </c>
      <c r="F7" s="3228">
        <v>5.4002963950198759E-3</v>
      </c>
      <c r="G7" s="3228">
        <v>0.54650110884873004</v>
      </c>
      <c r="H7" s="3228">
        <v>3.3950502555135993E-2</v>
      </c>
      <c r="I7" s="3228">
        <v>4.7535639920700597E-2</v>
      </c>
      <c r="J7" s="3228">
        <v>4.6372799723222509E-2</v>
      </c>
      <c r="K7" s="3228">
        <v>3.3931679292472629E-2</v>
      </c>
      <c r="L7" s="3228">
        <v>4.1306984020327481E-2</v>
      </c>
      <c r="M7" s="3228">
        <v>1.0158270885316312E-2</v>
      </c>
      <c r="N7" s="2749">
        <v>0.39042546651445165</v>
      </c>
    </row>
    <row r="8" spans="1:14" s="179" customFormat="1" ht="15" customHeight="1" thickBot="1" x14ac:dyDescent="0.4">
      <c r="A8" s="59" t="s">
        <v>46</v>
      </c>
      <c r="B8" s="51" t="s">
        <v>45</v>
      </c>
      <c r="C8" s="3760">
        <v>14389.000000000033</v>
      </c>
      <c r="D8" s="3759">
        <v>0.10480164382121224</v>
      </c>
      <c r="E8" s="3759">
        <v>9.9033556756308386E-3</v>
      </c>
      <c r="F8" s="3759">
        <v>4.9612197821641644E-3</v>
      </c>
      <c r="G8" s="3759">
        <v>0.58772201497271293</v>
      </c>
      <c r="H8" s="3759">
        <v>3.6768797587847957E-2</v>
      </c>
      <c r="I8" s="3759">
        <v>4.6153270959172238E-2</v>
      </c>
      <c r="J8" s="3759">
        <v>8.7309361729336316E-2</v>
      </c>
      <c r="K8" s="3759">
        <v>4.1123765461989488E-2</v>
      </c>
      <c r="L8" s="3759">
        <v>4.996945655253663E-2</v>
      </c>
      <c r="M8" s="3759">
        <v>1.758203048089732E-2</v>
      </c>
      <c r="N8" s="3758">
        <v>0.34562891239962518</v>
      </c>
    </row>
    <row r="9" spans="1:14" s="179" customFormat="1" ht="15" customHeight="1" x14ac:dyDescent="0.35">
      <c r="A9" s="44" t="s">
        <v>44</v>
      </c>
      <c r="B9" s="465" t="s">
        <v>43</v>
      </c>
      <c r="C9" s="726">
        <v>6058.9999999999736</v>
      </c>
      <c r="D9" s="268">
        <v>8.8448396791034375E-2</v>
      </c>
      <c r="E9" s="268">
        <v>2.6392647059948538E-3</v>
      </c>
      <c r="F9" s="268">
        <v>4.8565692378868437E-3</v>
      </c>
      <c r="G9" s="268">
        <v>0.60434216345915837</v>
      </c>
      <c r="H9" s="268">
        <v>1.4252916635712383E-2</v>
      </c>
      <c r="I9" s="268">
        <v>8.5311831208632685E-2</v>
      </c>
      <c r="J9" s="268">
        <v>8.7439403117449771E-2</v>
      </c>
      <c r="K9" s="268">
        <v>8.2036396493506709E-3</v>
      </c>
      <c r="L9" s="268">
        <v>4.017475448734957E-2</v>
      </c>
      <c r="M9" s="268">
        <v>8.9240497118819092E-3</v>
      </c>
      <c r="N9" s="267">
        <v>0.35384966262214523</v>
      </c>
    </row>
    <row r="10" spans="1:14" s="179" customFormat="1" ht="15" customHeight="1" x14ac:dyDescent="0.35">
      <c r="A10" s="36" t="s">
        <v>42</v>
      </c>
      <c r="B10" s="3769" t="s">
        <v>41</v>
      </c>
      <c r="C10" s="1804">
        <v>1953.0000000000025</v>
      </c>
      <c r="D10" s="1779">
        <v>0.16333519995713755</v>
      </c>
      <c r="E10" s="1779">
        <v>1.2315404543101587E-2</v>
      </c>
      <c r="F10" s="1779">
        <v>1.0357348144056217E-2</v>
      </c>
      <c r="G10" s="1779">
        <v>0.63146831145157012</v>
      </c>
      <c r="H10" s="1779">
        <v>2.8910260607791685E-2</v>
      </c>
      <c r="I10" s="1779">
        <v>0.11707201034647723</v>
      </c>
      <c r="J10" s="1779">
        <v>0.11416429946688135</v>
      </c>
      <c r="K10" s="1779">
        <v>2.9274579053835733E-2</v>
      </c>
      <c r="L10" s="1779">
        <v>7.0419430094017257E-2</v>
      </c>
      <c r="M10" s="1779">
        <v>2.4481697618583338E-2</v>
      </c>
      <c r="N10" s="1777">
        <v>0.29032019572297552</v>
      </c>
    </row>
    <row r="11" spans="1:14" s="179" customFormat="1" ht="15" customHeight="1" thickBot="1" x14ac:dyDescent="0.4">
      <c r="A11" s="34"/>
      <c r="B11" s="3768" t="s">
        <v>40</v>
      </c>
      <c r="C11" s="1809">
        <v>14761.000000000042</v>
      </c>
      <c r="D11" s="1798">
        <v>0.10070393382052586</v>
      </c>
      <c r="E11" s="1798">
        <v>1.3191564318896086E-2</v>
      </c>
      <c r="F11" s="1798">
        <v>4.945095063196181E-3</v>
      </c>
      <c r="G11" s="1798">
        <v>0.53799643355979243</v>
      </c>
      <c r="H11" s="1798">
        <v>4.2625592124796538E-2</v>
      </c>
      <c r="I11" s="1798">
        <v>2.8406846554283403E-2</v>
      </c>
      <c r="J11" s="1798">
        <v>6.520273821573648E-2</v>
      </c>
      <c r="K11" s="1798">
        <v>4.9928505079309925E-2</v>
      </c>
      <c r="L11" s="1798">
        <v>4.7245678395312761E-2</v>
      </c>
      <c r="M11" s="1798">
        <v>1.6427759395142395E-2</v>
      </c>
      <c r="N11" s="1796">
        <v>0.38570748743326055</v>
      </c>
    </row>
    <row r="12" spans="1:14" s="179" customFormat="1" ht="15" customHeight="1" x14ac:dyDescent="0.35">
      <c r="A12" s="55" t="s">
        <v>39</v>
      </c>
      <c r="B12" s="3010" t="s">
        <v>38</v>
      </c>
      <c r="C12" s="2901">
        <v>6928.0000000000027</v>
      </c>
      <c r="D12" s="3228">
        <v>0.14284310528272492</v>
      </c>
      <c r="E12" s="3228">
        <v>1.6863803744574735E-2</v>
      </c>
      <c r="F12" s="3228">
        <v>8.9230040540126104E-3</v>
      </c>
      <c r="G12" s="3228">
        <v>0.57252428195698912</v>
      </c>
      <c r="H12" s="3228">
        <v>4.8167570033636239E-2</v>
      </c>
      <c r="I12" s="3228">
        <v>0.10509734220089545</v>
      </c>
      <c r="J12" s="3228">
        <v>0.11102407180267269</v>
      </c>
      <c r="K12" s="3228">
        <v>4.2659450302675851E-2</v>
      </c>
      <c r="L12" s="3228">
        <v>7.5516758239814533E-2</v>
      </c>
      <c r="M12" s="3228">
        <v>1.7622130852853229E-2</v>
      </c>
      <c r="N12" s="2749">
        <v>0.34772827520226079</v>
      </c>
    </row>
    <row r="13" spans="1:14" s="179" customFormat="1" ht="15" customHeight="1" x14ac:dyDescent="0.35">
      <c r="A13" s="36" t="s">
        <v>37</v>
      </c>
      <c r="B13" s="3194" t="s">
        <v>36</v>
      </c>
      <c r="C13" s="1804">
        <v>11796.999999999978</v>
      </c>
      <c r="D13" s="1779">
        <v>8.2650214570007763E-2</v>
      </c>
      <c r="E13" s="1779">
        <v>7.7305378476449152E-3</v>
      </c>
      <c r="F13" s="1779">
        <v>4.7369893976628268E-3</v>
      </c>
      <c r="G13" s="1779">
        <v>0.55751141866984966</v>
      </c>
      <c r="H13" s="1779">
        <v>2.6192364365596691E-2</v>
      </c>
      <c r="I13" s="1779">
        <v>2.4428237594734174E-2</v>
      </c>
      <c r="J13" s="1779">
        <v>5.349221734500454E-2</v>
      </c>
      <c r="K13" s="1779">
        <v>2.9844517919344359E-2</v>
      </c>
      <c r="L13" s="1779">
        <v>3.380584149320659E-2</v>
      </c>
      <c r="M13" s="1779">
        <v>1.3167529266124993E-2</v>
      </c>
      <c r="N13" s="1777">
        <v>0.37803732937024281</v>
      </c>
    </row>
    <row r="14" spans="1:14" s="179" customFormat="1" ht="15" customHeight="1" x14ac:dyDescent="0.35">
      <c r="A14" s="34"/>
      <c r="B14" s="3194" t="s">
        <v>35</v>
      </c>
      <c r="C14" s="1804">
        <v>101.00000000000001</v>
      </c>
      <c r="D14" s="1779">
        <v>3.9073553195704859E-2</v>
      </c>
      <c r="E14" s="1779">
        <v>0</v>
      </c>
      <c r="F14" s="1779">
        <v>0</v>
      </c>
      <c r="G14" s="1779">
        <v>0.13839459475610699</v>
      </c>
      <c r="H14" s="1779">
        <v>0</v>
      </c>
      <c r="I14" s="1779">
        <v>0</v>
      </c>
      <c r="J14" s="1779">
        <v>0</v>
      </c>
      <c r="K14" s="1779">
        <v>9.7049511089780504E-3</v>
      </c>
      <c r="L14" s="1779">
        <v>0</v>
      </c>
      <c r="M14" s="1779">
        <v>1.625598233104468E-2</v>
      </c>
      <c r="N14" s="1777">
        <v>0.80627586971714327</v>
      </c>
    </row>
    <row r="15" spans="1:14" s="179" customFormat="1" ht="15" customHeight="1" x14ac:dyDescent="0.35">
      <c r="A15" s="34"/>
      <c r="B15" s="3194" t="s">
        <v>34</v>
      </c>
      <c r="C15" s="1804">
        <v>435.00000000000034</v>
      </c>
      <c r="D15" s="1779">
        <v>5.747619266907153E-2</v>
      </c>
      <c r="E15" s="1779">
        <v>1.3521426935513205E-3</v>
      </c>
      <c r="F15" s="1779">
        <v>4.1786278820639851E-3</v>
      </c>
      <c r="G15" s="1779">
        <v>0.27238176934943042</v>
      </c>
      <c r="H15" s="1779">
        <v>2.115319505857462E-2</v>
      </c>
      <c r="I15" s="1779">
        <v>9.6449800171126161E-3</v>
      </c>
      <c r="J15" s="1779">
        <v>0</v>
      </c>
      <c r="K15" s="1779">
        <v>1.4773940565836124E-2</v>
      </c>
      <c r="L15" s="1779">
        <v>0</v>
      </c>
      <c r="M15" s="1779">
        <v>4.4089511614360376E-3</v>
      </c>
      <c r="N15" s="1777">
        <v>0.67580206504353202</v>
      </c>
    </row>
    <row r="16" spans="1:14" s="179" customFormat="1" ht="15" customHeight="1" x14ac:dyDescent="0.35">
      <c r="A16" s="34"/>
      <c r="B16" s="3194" t="s">
        <v>33</v>
      </c>
      <c r="C16" s="1804">
        <v>163.00000000000009</v>
      </c>
      <c r="D16" s="1779">
        <v>1.6782808270839902E-2</v>
      </c>
      <c r="E16" s="1779">
        <v>0</v>
      </c>
      <c r="F16" s="1779">
        <v>0</v>
      </c>
      <c r="G16" s="1779">
        <v>0.38370735011429952</v>
      </c>
      <c r="H16" s="1779">
        <v>1.9514779439079741E-2</v>
      </c>
      <c r="I16" s="1779">
        <v>0</v>
      </c>
      <c r="J16" s="1779">
        <v>4.0758782959702759E-3</v>
      </c>
      <c r="K16" s="1779">
        <v>8.9417399468494693E-3</v>
      </c>
      <c r="L16" s="1779">
        <v>0</v>
      </c>
      <c r="M16" s="1779">
        <v>0</v>
      </c>
      <c r="N16" s="1777">
        <v>0.58732537098360238</v>
      </c>
    </row>
    <row r="17" spans="1:14" s="179" customFormat="1" ht="15" customHeight="1" x14ac:dyDescent="0.35">
      <c r="A17" s="34"/>
      <c r="B17" s="3194" t="s">
        <v>32</v>
      </c>
      <c r="C17" s="1804">
        <v>174.99999999999997</v>
      </c>
      <c r="D17" s="1779">
        <v>6.5174689776401645E-2</v>
      </c>
      <c r="E17" s="1779">
        <v>4.381947363302649E-3</v>
      </c>
      <c r="F17" s="1779">
        <v>7.578609784194024E-3</v>
      </c>
      <c r="G17" s="1779">
        <v>0.4652296769608209</v>
      </c>
      <c r="H17" s="1779">
        <v>1.3710045662242694E-2</v>
      </c>
      <c r="I17" s="1779">
        <v>1.4390991375885606E-2</v>
      </c>
      <c r="J17" s="1779">
        <v>4.8826761658248688E-2</v>
      </c>
      <c r="K17" s="1779">
        <v>1.9566354694745602E-2</v>
      </c>
      <c r="L17" s="1779">
        <v>1.1952759739855174E-2</v>
      </c>
      <c r="M17" s="1779">
        <v>6.1442749450509711E-2</v>
      </c>
      <c r="N17" s="1777">
        <v>0.48541029247009809</v>
      </c>
    </row>
    <row r="18" spans="1:14" s="179" customFormat="1" ht="15" customHeight="1" x14ac:dyDescent="0.35">
      <c r="A18" s="34"/>
      <c r="B18" s="3194" t="s">
        <v>4</v>
      </c>
      <c r="C18" s="1804">
        <v>284.00000000000023</v>
      </c>
      <c r="D18" s="1779">
        <v>0.16287591094818882</v>
      </c>
      <c r="E18" s="1779">
        <v>2.2817312818956045E-2</v>
      </c>
      <c r="F18" s="1779">
        <v>1.2494737543615891E-2</v>
      </c>
      <c r="G18" s="1779">
        <v>0.49873842567311</v>
      </c>
      <c r="H18" s="1779">
        <v>4.9120019511990742E-2</v>
      </c>
      <c r="I18" s="1779">
        <v>1.7718417612248859E-2</v>
      </c>
      <c r="J18" s="1779">
        <v>0.13317890438329277</v>
      </c>
      <c r="K18" s="1779">
        <v>4.6771621126260154E-2</v>
      </c>
      <c r="L18" s="1779">
        <v>7.8435169696124921E-2</v>
      </c>
      <c r="M18" s="1779">
        <v>6.452451769688565E-2</v>
      </c>
      <c r="N18" s="1777">
        <v>0.38169493951135919</v>
      </c>
    </row>
    <row r="19" spans="1:14" s="179" customFormat="1" ht="15" customHeight="1" thickBot="1" x14ac:dyDescent="0.4">
      <c r="A19" s="57"/>
      <c r="B19" s="51" t="s">
        <v>25</v>
      </c>
      <c r="C19" s="3760">
        <v>2889.9999999999941</v>
      </c>
      <c r="D19" s="3759">
        <v>0.10306160346732242</v>
      </c>
      <c r="E19" s="3759">
        <v>1.0669953733464377E-2</v>
      </c>
      <c r="F19" s="3759">
        <v>4.581463668037859E-4</v>
      </c>
      <c r="G19" s="3759">
        <v>0.60241583186208669</v>
      </c>
      <c r="H19" s="3759">
        <v>4.4480082836805615E-2</v>
      </c>
      <c r="I19" s="3759">
        <v>3.2046115871272762E-2</v>
      </c>
      <c r="J19" s="3759">
        <v>8.3150193381844401E-2</v>
      </c>
      <c r="K19" s="3759">
        <v>6.8340141334631441E-2</v>
      </c>
      <c r="L19" s="3759">
        <v>4.8511340178593841E-2</v>
      </c>
      <c r="M19" s="3759">
        <v>1.4739686222207145E-2</v>
      </c>
      <c r="N19" s="3758">
        <v>0.33444421201412228</v>
      </c>
    </row>
    <row r="20" spans="1:14" s="179" customFormat="1" ht="15" customHeight="1" x14ac:dyDescent="0.35">
      <c r="A20" s="44" t="s">
        <v>31</v>
      </c>
      <c r="B20" s="465" t="s">
        <v>30</v>
      </c>
      <c r="C20" s="726">
        <v>318</v>
      </c>
      <c r="D20" s="268">
        <v>9.8713637714660171E-2</v>
      </c>
      <c r="E20" s="268">
        <v>0</v>
      </c>
      <c r="F20" s="268">
        <v>0</v>
      </c>
      <c r="G20" s="268">
        <v>0.12164912196261601</v>
      </c>
      <c r="H20" s="268">
        <v>2.653474207279577E-3</v>
      </c>
      <c r="I20" s="268">
        <v>4.2370794469622696E-3</v>
      </c>
      <c r="J20" s="268">
        <v>8.6023060206646511E-3</v>
      </c>
      <c r="K20" s="268">
        <v>1.9642131613359271E-3</v>
      </c>
      <c r="L20" s="268">
        <v>1.1255780227944228E-2</v>
      </c>
      <c r="M20" s="268">
        <v>0</v>
      </c>
      <c r="N20" s="267">
        <v>0.82612873640482631</v>
      </c>
    </row>
    <row r="21" spans="1:14" s="179" customFormat="1" ht="15" customHeight="1" x14ac:dyDescent="0.35">
      <c r="A21" s="36" t="s">
        <v>29</v>
      </c>
      <c r="B21" s="3769" t="s">
        <v>28</v>
      </c>
      <c r="C21" s="1804">
        <v>1265.9999999999993</v>
      </c>
      <c r="D21" s="1779">
        <v>0.10595582953768572</v>
      </c>
      <c r="E21" s="1779">
        <v>2.2228122847042474E-2</v>
      </c>
      <c r="F21" s="1779">
        <v>1.2492557132996079E-2</v>
      </c>
      <c r="G21" s="1779">
        <v>0.35362841830392211</v>
      </c>
      <c r="H21" s="1779">
        <v>4.1892194609411265E-2</v>
      </c>
      <c r="I21" s="1779">
        <v>5.2102043519123127E-2</v>
      </c>
      <c r="J21" s="1779">
        <v>7.4290940921732745E-2</v>
      </c>
      <c r="K21" s="1779">
        <v>3.9417482225301261E-2</v>
      </c>
      <c r="L21" s="1779">
        <v>8.6761319501659953E-2</v>
      </c>
      <c r="M21" s="1779">
        <v>1.0794038721690253E-2</v>
      </c>
      <c r="N21" s="1777">
        <v>0.50044108661330544</v>
      </c>
    </row>
    <row r="22" spans="1:14" s="179" customFormat="1" ht="15" customHeight="1" x14ac:dyDescent="0.35">
      <c r="A22" s="26"/>
      <c r="B22" s="3769" t="s">
        <v>27</v>
      </c>
      <c r="C22" s="1804">
        <v>3044.9999999999955</v>
      </c>
      <c r="D22" s="1779">
        <v>0.10794140945259389</v>
      </c>
      <c r="E22" s="1779">
        <v>1.2322796107860105E-2</v>
      </c>
      <c r="F22" s="1779">
        <v>7.4635080071133375E-3</v>
      </c>
      <c r="G22" s="1779">
        <v>0.64234999307823326</v>
      </c>
      <c r="H22" s="1779">
        <v>4.9370392243594241E-2</v>
      </c>
      <c r="I22" s="1779">
        <v>7.542651663181997E-2</v>
      </c>
      <c r="J22" s="1779">
        <v>6.2823427262679477E-2</v>
      </c>
      <c r="K22" s="1779">
        <v>3.4914646746539414E-2</v>
      </c>
      <c r="L22" s="1779">
        <v>4.9502452805099816E-2</v>
      </c>
      <c r="M22" s="1779">
        <v>1.6345510487133553E-2</v>
      </c>
      <c r="N22" s="1777">
        <v>0.30125505594725155</v>
      </c>
    </row>
    <row r="23" spans="1:14" s="179" customFormat="1" ht="15" customHeight="1" x14ac:dyDescent="0.35">
      <c r="A23" s="34"/>
      <c r="B23" s="3769" t="s">
        <v>26</v>
      </c>
      <c r="C23" s="1804">
        <v>904.00000000000057</v>
      </c>
      <c r="D23" s="1779">
        <v>0.29053938424343267</v>
      </c>
      <c r="E23" s="1779">
        <v>1.1953725216176946E-2</v>
      </c>
      <c r="F23" s="1779">
        <v>1.2684849112143166E-2</v>
      </c>
      <c r="G23" s="1779">
        <v>0.74801745454624746</v>
      </c>
      <c r="H23" s="1779">
        <v>5.433307358536453E-2</v>
      </c>
      <c r="I23" s="1779">
        <v>0.36708555767610479</v>
      </c>
      <c r="J23" s="1779">
        <v>0.40138752643037312</v>
      </c>
      <c r="K23" s="1779">
        <v>8.0406070744700048E-2</v>
      </c>
      <c r="L23" s="1779">
        <v>0.20971898506599948</v>
      </c>
      <c r="M23" s="1779">
        <v>4.661205316790995E-2</v>
      </c>
      <c r="N23" s="1777">
        <v>0.17912406301634615</v>
      </c>
    </row>
    <row r="24" spans="1:14" s="179" customFormat="1" ht="15" customHeight="1" x14ac:dyDescent="0.35">
      <c r="A24" s="34"/>
      <c r="B24" s="3769" t="s">
        <v>4</v>
      </c>
      <c r="C24" s="1804">
        <v>135.99999999999997</v>
      </c>
      <c r="D24" s="1779">
        <v>0.17090649290205268</v>
      </c>
      <c r="E24" s="1779">
        <v>3.192688630127577E-2</v>
      </c>
      <c r="F24" s="1779">
        <v>1.400837560120735E-2</v>
      </c>
      <c r="G24" s="1779">
        <v>0.44621370886525402</v>
      </c>
      <c r="H24" s="1779">
        <v>1.3309539804554295E-2</v>
      </c>
      <c r="I24" s="1779">
        <v>0.12614698404511079</v>
      </c>
      <c r="J24" s="1779">
        <v>0.14145535752279714</v>
      </c>
      <c r="K24" s="1779">
        <v>4.1168274011138678E-2</v>
      </c>
      <c r="L24" s="1779">
        <v>2.9907010962731798E-2</v>
      </c>
      <c r="M24" s="1779">
        <v>4.1632088721743551E-3</v>
      </c>
      <c r="N24" s="1777">
        <v>0.44179042354411119</v>
      </c>
    </row>
    <row r="25" spans="1:14" s="179" customFormat="1" ht="15" customHeight="1" thickBot="1" x14ac:dyDescent="0.4">
      <c r="A25" s="34"/>
      <c r="B25" s="3768" t="s">
        <v>25</v>
      </c>
      <c r="C25" s="1809">
        <v>1259.0000000000002</v>
      </c>
      <c r="D25" s="1798">
        <v>0.18923287995890031</v>
      </c>
      <c r="E25" s="1798">
        <v>2.9369018831618715E-2</v>
      </c>
      <c r="F25" s="1798">
        <v>8.7810556118167564E-3</v>
      </c>
      <c r="G25" s="1798">
        <v>0.62550787529933682</v>
      </c>
      <c r="H25" s="1798">
        <v>6.3067641281135525E-2</v>
      </c>
      <c r="I25" s="1798">
        <v>9.9239151134385056E-2</v>
      </c>
      <c r="J25" s="1798">
        <v>0.12036877739796897</v>
      </c>
      <c r="K25" s="1798">
        <v>5.4037981016342274E-2</v>
      </c>
      <c r="L25" s="1798">
        <v>7.3302550184115703E-2</v>
      </c>
      <c r="M25" s="1798">
        <v>1.604599947566349E-2</v>
      </c>
      <c r="N25" s="1796">
        <v>0.28957549774576274</v>
      </c>
    </row>
    <row r="26" spans="1:14" s="179" customFormat="1" ht="15" customHeight="1" x14ac:dyDescent="0.35">
      <c r="A26" s="55" t="s">
        <v>24</v>
      </c>
      <c r="B26" s="3010" t="s">
        <v>23</v>
      </c>
      <c r="C26" s="2901">
        <v>2529.9999999999973</v>
      </c>
      <c r="D26" s="3228">
        <v>0.12981089027977391</v>
      </c>
      <c r="E26" s="3228">
        <v>1.4335566021560362E-2</v>
      </c>
      <c r="F26" s="3228">
        <v>3.1343994503435398E-3</v>
      </c>
      <c r="G26" s="3228">
        <v>0.72095343627198671</v>
      </c>
      <c r="H26" s="3228">
        <v>6.1362596909565983E-2</v>
      </c>
      <c r="I26" s="3228">
        <v>5.2808774262386331E-2</v>
      </c>
      <c r="J26" s="3228">
        <v>8.3139238525796966E-2</v>
      </c>
      <c r="K26" s="3228">
        <v>8.2737191159676676E-2</v>
      </c>
      <c r="L26" s="3228">
        <v>6.1143992331571841E-2</v>
      </c>
      <c r="M26" s="3228">
        <v>2.9298968175680264E-2</v>
      </c>
      <c r="N26" s="2749">
        <v>0.2006854391237341</v>
      </c>
    </row>
    <row r="27" spans="1:14" s="179" customFormat="1" ht="15" customHeight="1" x14ac:dyDescent="0.35">
      <c r="A27" s="36" t="s">
        <v>22</v>
      </c>
      <c r="B27" s="3194" t="s">
        <v>21</v>
      </c>
      <c r="C27" s="1804">
        <v>3960.9999999999973</v>
      </c>
      <c r="D27" s="1779">
        <v>9.6216751025559141E-2</v>
      </c>
      <c r="E27" s="1779">
        <v>4.2158224428721315E-3</v>
      </c>
      <c r="F27" s="1779">
        <v>3.6870795638419131E-3</v>
      </c>
      <c r="G27" s="1779">
        <v>0.67150835353444915</v>
      </c>
      <c r="H27" s="1779">
        <v>2.4646043946518894E-2</v>
      </c>
      <c r="I27" s="1779">
        <v>5.3626943235005164E-2</v>
      </c>
      <c r="J27" s="1779">
        <v>9.7174652516822974E-2</v>
      </c>
      <c r="K27" s="1779">
        <v>6.3259522821741798E-2</v>
      </c>
      <c r="L27" s="1779">
        <v>6.3667425802452715E-2</v>
      </c>
      <c r="M27" s="1779">
        <v>2.0725165134526241E-2</v>
      </c>
      <c r="N27" s="1777">
        <v>0.25443978294647746</v>
      </c>
    </row>
    <row r="28" spans="1:14" s="179" customFormat="1" ht="15" customHeight="1" x14ac:dyDescent="0.35">
      <c r="A28" s="34"/>
      <c r="B28" s="3194" t="s">
        <v>20</v>
      </c>
      <c r="C28" s="1804">
        <v>5765.0000000000009</v>
      </c>
      <c r="D28" s="1779">
        <v>7.2481300742883586E-2</v>
      </c>
      <c r="E28" s="1779">
        <v>3.6933109278408783E-3</v>
      </c>
      <c r="F28" s="1779">
        <v>4.3289056185479881E-3</v>
      </c>
      <c r="G28" s="1779">
        <v>0.56542283980867136</v>
      </c>
      <c r="H28" s="1779">
        <v>6.5574294148117336E-3</v>
      </c>
      <c r="I28" s="1779">
        <v>1.70885049279411E-2</v>
      </c>
      <c r="J28" s="1779">
        <v>4.1097341875083931E-2</v>
      </c>
      <c r="K28" s="1779">
        <v>6.8768915177972421E-3</v>
      </c>
      <c r="L28" s="1779">
        <v>2.0410131890892545E-2</v>
      </c>
      <c r="M28" s="1779">
        <v>4.5301285716843123E-3</v>
      </c>
      <c r="N28" s="1777">
        <v>0.3949436893937176</v>
      </c>
    </row>
    <row r="29" spans="1:14" s="179" customFormat="1" ht="15" customHeight="1" x14ac:dyDescent="0.35">
      <c r="A29" s="34"/>
      <c r="B29" s="3825" t="s">
        <v>19</v>
      </c>
      <c r="C29" s="1804">
        <v>5975.9999999999891</v>
      </c>
      <c r="D29" s="1779">
        <v>7.2117140819378575E-2</v>
      </c>
      <c r="E29" s="1779">
        <v>1.7643817932080464E-2</v>
      </c>
      <c r="F29" s="1779">
        <v>6.7004640270827932E-3</v>
      </c>
      <c r="G29" s="1779">
        <v>0.50377662971567327</v>
      </c>
      <c r="H29" s="1779">
        <v>3.748417256349508E-2</v>
      </c>
      <c r="I29" s="1779">
        <v>1.9711173814415096E-2</v>
      </c>
      <c r="J29" s="1779">
        <v>4.2067980518951276E-2</v>
      </c>
      <c r="K29" s="1779">
        <v>3.2144422830597173E-2</v>
      </c>
      <c r="L29" s="1779">
        <v>4.2512503424024073E-2</v>
      </c>
      <c r="M29" s="1779">
        <v>1.1256862962447824E-2</v>
      </c>
      <c r="N29" s="1777">
        <v>0.41741849069237652</v>
      </c>
    </row>
    <row r="30" spans="1:14" s="179" customFormat="1" ht="15" customHeight="1" x14ac:dyDescent="0.35">
      <c r="A30" s="34"/>
      <c r="B30" s="3194" t="s">
        <v>18</v>
      </c>
      <c r="C30" s="1804">
        <v>240.00000000000011</v>
      </c>
      <c r="D30" s="1779">
        <v>0.11071029676493641</v>
      </c>
      <c r="E30" s="1779">
        <v>9.6270601434458383E-3</v>
      </c>
      <c r="F30" s="1779">
        <v>3.5926621469243259E-3</v>
      </c>
      <c r="G30" s="1779">
        <v>0.32154113048429267</v>
      </c>
      <c r="H30" s="1779">
        <v>1.8517704295129979E-2</v>
      </c>
      <c r="I30" s="1779">
        <v>1.6232005037394508E-2</v>
      </c>
      <c r="J30" s="1779">
        <v>1.6329220244467074E-2</v>
      </c>
      <c r="K30" s="1779">
        <v>3.3534269380879132E-2</v>
      </c>
      <c r="L30" s="1779">
        <v>2.3081305836070605E-3</v>
      </c>
      <c r="M30" s="1779">
        <v>2.6708263082482931E-3</v>
      </c>
      <c r="N30" s="1777">
        <v>0.5982517229508838</v>
      </c>
    </row>
    <row r="31" spans="1:14" s="179" customFormat="1" ht="15" customHeight="1" x14ac:dyDescent="0.35">
      <c r="A31" s="34"/>
      <c r="B31" s="3194" t="s">
        <v>17</v>
      </c>
      <c r="C31" s="1804">
        <v>2200.0000000000005</v>
      </c>
      <c r="D31" s="1779">
        <v>2.5334701509670279E-2</v>
      </c>
      <c r="E31" s="1779">
        <v>4.438687921030908E-3</v>
      </c>
      <c r="F31" s="1779">
        <v>1.1706595039111438E-3</v>
      </c>
      <c r="G31" s="1779">
        <v>0.24187973346803124</v>
      </c>
      <c r="H31" s="1779">
        <v>3.6955954134652289E-2</v>
      </c>
      <c r="I31" s="1779">
        <v>8.3244243143603663E-3</v>
      </c>
      <c r="J31" s="1779">
        <v>1.047276272135283E-2</v>
      </c>
      <c r="K31" s="1779">
        <v>1.7754251765321097E-2</v>
      </c>
      <c r="L31" s="1779">
        <v>6.7797897748671336E-3</v>
      </c>
      <c r="M31" s="1779">
        <v>5.2821615288683489E-3</v>
      </c>
      <c r="N31" s="1777">
        <v>0.71488332390358378</v>
      </c>
    </row>
    <row r="32" spans="1:14" s="179" customFormat="1" ht="15" customHeight="1" x14ac:dyDescent="0.35">
      <c r="A32" s="34"/>
      <c r="B32" s="3194" t="s">
        <v>16</v>
      </c>
      <c r="C32" s="1804">
        <v>320.99999999999994</v>
      </c>
      <c r="D32" s="1779">
        <v>1.456561512604603E-2</v>
      </c>
      <c r="E32" s="1779">
        <v>0</v>
      </c>
      <c r="F32" s="1779">
        <v>0</v>
      </c>
      <c r="G32" s="1779">
        <v>0.32344299492919909</v>
      </c>
      <c r="H32" s="1779">
        <v>2.2547495624577311E-2</v>
      </c>
      <c r="I32" s="1779">
        <v>5.4726205778534206E-3</v>
      </c>
      <c r="J32" s="1779">
        <v>0</v>
      </c>
      <c r="K32" s="1779">
        <v>2.9748007077907324E-3</v>
      </c>
      <c r="L32" s="1779">
        <v>0</v>
      </c>
      <c r="M32" s="1779">
        <v>1.4019624708619146E-2</v>
      </c>
      <c r="N32" s="1777">
        <v>0.65093762022786361</v>
      </c>
    </row>
    <row r="33" spans="1:14" s="179" customFormat="1" ht="15" customHeight="1" x14ac:dyDescent="0.35">
      <c r="A33" s="34"/>
      <c r="B33" s="3194" t="s">
        <v>15</v>
      </c>
      <c r="C33" s="1804">
        <v>453.00000000000006</v>
      </c>
      <c r="D33" s="1779">
        <v>0.24600190631806984</v>
      </c>
      <c r="E33" s="1779">
        <v>5.4484533270991793E-2</v>
      </c>
      <c r="F33" s="1779">
        <v>6.9812045384747053E-3</v>
      </c>
      <c r="G33" s="1779">
        <v>0.65856029648056447</v>
      </c>
      <c r="H33" s="1779">
        <v>0.11285591346958838</v>
      </c>
      <c r="I33" s="1779">
        <v>0.15417824146099801</v>
      </c>
      <c r="J33" s="1779">
        <v>0.24223830058477439</v>
      </c>
      <c r="K33" s="1779">
        <v>6.8987569585359537E-2</v>
      </c>
      <c r="L33" s="1779">
        <v>0.15124720382309806</v>
      </c>
      <c r="M33" s="1779">
        <v>5.4739794534982691E-2</v>
      </c>
      <c r="N33" s="1777">
        <v>0.22536238568289041</v>
      </c>
    </row>
    <row r="34" spans="1:14" s="179" customFormat="1" ht="15" customHeight="1" x14ac:dyDescent="0.35">
      <c r="A34" s="34"/>
      <c r="B34" s="3194" t="s">
        <v>14</v>
      </c>
      <c r="C34" s="1804">
        <v>585.99999999999966</v>
      </c>
      <c r="D34" s="1779">
        <v>0.28317220248980812</v>
      </c>
      <c r="E34" s="1779">
        <v>1.0965785671587579E-2</v>
      </c>
      <c r="F34" s="1779">
        <v>2.5299156841986966E-2</v>
      </c>
      <c r="G34" s="1779">
        <v>0.94263810373667167</v>
      </c>
      <c r="H34" s="1779">
        <v>0.10575469398142509</v>
      </c>
      <c r="I34" s="1779">
        <v>0.77393225284687661</v>
      </c>
      <c r="J34" s="1779">
        <v>0.63178392107501158</v>
      </c>
      <c r="K34" s="1779">
        <v>6.7980355247747801E-2</v>
      </c>
      <c r="L34" s="1779">
        <v>0.23226096178651176</v>
      </c>
      <c r="M34" s="1779">
        <v>1.882749479493448E-2</v>
      </c>
      <c r="N34" s="1777">
        <v>2.3981217045080619E-2</v>
      </c>
    </row>
    <row r="35" spans="1:14" s="179" customFormat="1" ht="15" customHeight="1" x14ac:dyDescent="0.35">
      <c r="A35" s="34"/>
      <c r="B35" s="3194" t="s">
        <v>13</v>
      </c>
      <c r="C35" s="1804">
        <v>41.000000000000007</v>
      </c>
      <c r="D35" s="1779">
        <v>0.15436406420819906</v>
      </c>
      <c r="E35" s="1779">
        <v>4.7517834886183705E-2</v>
      </c>
      <c r="F35" s="1779">
        <v>2.3255587593850977E-2</v>
      </c>
      <c r="G35" s="1779">
        <v>0.67787763907143428</v>
      </c>
      <c r="H35" s="1779">
        <v>4.0587994511019729E-2</v>
      </c>
      <c r="I35" s="1779">
        <v>0.16752808537390154</v>
      </c>
      <c r="J35" s="1779">
        <v>0.86191736369567207</v>
      </c>
      <c r="K35" s="1779">
        <v>6.7855825978215406E-2</v>
      </c>
      <c r="L35" s="1779">
        <v>0.41916198074352656</v>
      </c>
      <c r="M35" s="1779">
        <v>0.12320687377894542</v>
      </c>
      <c r="N35" s="1777">
        <v>4.9885251144226456E-2</v>
      </c>
    </row>
    <row r="36" spans="1:14" s="179" customFormat="1" ht="15" customHeight="1" x14ac:dyDescent="0.35">
      <c r="A36" s="34"/>
      <c r="B36" s="3194" t="s">
        <v>12</v>
      </c>
      <c r="C36" s="1804">
        <v>333.99999999999994</v>
      </c>
      <c r="D36" s="1779">
        <v>0.96552755442351978</v>
      </c>
      <c r="E36" s="1779">
        <v>1.2693555366176907E-2</v>
      </c>
      <c r="F36" s="1779">
        <v>3.8911370082050389E-3</v>
      </c>
      <c r="G36" s="1779">
        <v>0.74709526879833521</v>
      </c>
      <c r="H36" s="1779">
        <v>4.253258815293734E-2</v>
      </c>
      <c r="I36" s="1779">
        <v>0.11351230103465464</v>
      </c>
      <c r="J36" s="1779">
        <v>0.17574572731136284</v>
      </c>
      <c r="K36" s="1779">
        <v>2.6466916539697048E-2</v>
      </c>
      <c r="L36" s="1779">
        <v>8.0619936880844734E-2</v>
      </c>
      <c r="M36" s="1779">
        <v>9.6558081765839524E-3</v>
      </c>
      <c r="N36" s="1777">
        <v>1.2682657701631779E-2</v>
      </c>
    </row>
    <row r="37" spans="1:14" s="179" customFormat="1" ht="15" customHeight="1" thickBot="1" x14ac:dyDescent="0.4">
      <c r="A37" s="52"/>
      <c r="B37" s="51" t="s">
        <v>4</v>
      </c>
      <c r="C37" s="3760">
        <v>359.00000000000006</v>
      </c>
      <c r="D37" s="3759">
        <v>0.30498111419868029</v>
      </c>
      <c r="E37" s="3759">
        <v>3.0471419111819279E-2</v>
      </c>
      <c r="F37" s="3759">
        <v>4.0722331533080143E-2</v>
      </c>
      <c r="G37" s="3759">
        <v>0.49970392471334585</v>
      </c>
      <c r="H37" s="3759">
        <v>0.12671550357508393</v>
      </c>
      <c r="I37" s="3759">
        <v>6.8101497217210302E-2</v>
      </c>
      <c r="J37" s="3759">
        <v>0.15230056736951486</v>
      </c>
      <c r="K37" s="3759">
        <v>6.0973307699657989E-2</v>
      </c>
      <c r="L37" s="3759">
        <v>0.10297512140054586</v>
      </c>
      <c r="M37" s="3759">
        <v>5.0016918564199424E-2</v>
      </c>
      <c r="N37" s="3758">
        <v>0.35853499758393326</v>
      </c>
    </row>
    <row r="38" spans="1:14" s="179" customFormat="1" ht="15" customHeight="1" x14ac:dyDescent="0.35">
      <c r="A38" s="44" t="s">
        <v>11</v>
      </c>
      <c r="B38" s="3321" t="s">
        <v>10</v>
      </c>
      <c r="C38" s="2901">
        <v>13314.999999999995</v>
      </c>
      <c r="D38" s="3228">
        <v>9.2410683827318471E-2</v>
      </c>
      <c r="E38" s="3228">
        <v>4.5094920392572853E-3</v>
      </c>
      <c r="F38" s="3228">
        <v>5.5173220020979484E-3</v>
      </c>
      <c r="G38" s="3228">
        <v>0.54960537268180887</v>
      </c>
      <c r="H38" s="3228">
        <v>2.7364464620692534E-2</v>
      </c>
      <c r="I38" s="3228">
        <v>5.7696606127228198E-2</v>
      </c>
      <c r="J38" s="3228">
        <v>6.2974463797793589E-2</v>
      </c>
      <c r="K38" s="3228">
        <v>2.5306558282212396E-2</v>
      </c>
      <c r="L38" s="3228">
        <v>3.9032384043812887E-2</v>
      </c>
      <c r="M38" s="3228">
        <v>1.1202777368687791E-2</v>
      </c>
      <c r="N38" s="2749">
        <v>0.39442315288472962</v>
      </c>
    </row>
    <row r="39" spans="1:14" s="179" customFormat="1" ht="15" customHeight="1" x14ac:dyDescent="0.35">
      <c r="A39" s="36" t="s">
        <v>9</v>
      </c>
      <c r="B39" s="3194" t="s">
        <v>8</v>
      </c>
      <c r="C39" s="1804">
        <v>783.00000000000057</v>
      </c>
      <c r="D39" s="1779">
        <v>0.15731343988565524</v>
      </c>
      <c r="E39" s="1779">
        <v>1.0747215073108753E-2</v>
      </c>
      <c r="F39" s="1779">
        <v>1.0187404409359526E-2</v>
      </c>
      <c r="G39" s="1779">
        <v>0.74640819947006809</v>
      </c>
      <c r="H39" s="1779">
        <v>1.251009220785728E-2</v>
      </c>
      <c r="I39" s="1779">
        <v>6.1038653689479444E-2</v>
      </c>
      <c r="J39" s="1779">
        <v>0.22386604497659135</v>
      </c>
      <c r="K39" s="1779">
        <v>8.0054399247356064E-2</v>
      </c>
      <c r="L39" s="1779">
        <v>5.8226492647531887E-2</v>
      </c>
      <c r="M39" s="1779">
        <v>2.3283234533192365E-2</v>
      </c>
      <c r="N39" s="1777">
        <v>0.17570723139078986</v>
      </c>
    </row>
    <row r="40" spans="1:14" s="179" customFormat="1" ht="15" customHeight="1" x14ac:dyDescent="0.35">
      <c r="A40" s="34"/>
      <c r="B40" s="3194" t="s">
        <v>7</v>
      </c>
      <c r="C40" s="1804">
        <v>380.99999999999989</v>
      </c>
      <c r="D40" s="1779">
        <v>5.3608810055262524E-2</v>
      </c>
      <c r="E40" s="1779">
        <v>6.2160296670023896E-3</v>
      </c>
      <c r="F40" s="1779">
        <v>0</v>
      </c>
      <c r="G40" s="1779">
        <v>0.37634414606957728</v>
      </c>
      <c r="H40" s="1779">
        <v>3.1424806647415149E-3</v>
      </c>
      <c r="I40" s="1779">
        <v>1.4604054980498792E-2</v>
      </c>
      <c r="J40" s="1779">
        <v>4.3745507606007851E-2</v>
      </c>
      <c r="K40" s="1779">
        <v>1.4582743129081321E-2</v>
      </c>
      <c r="L40" s="1779">
        <v>9.0140072504493567E-3</v>
      </c>
      <c r="M40" s="1779">
        <v>9.40771375637014E-3</v>
      </c>
      <c r="N40" s="1777">
        <v>0.58358371454872082</v>
      </c>
    </row>
    <row r="41" spans="1:14" s="179" customFormat="1" ht="15" customHeight="1" x14ac:dyDescent="0.35">
      <c r="A41" s="34"/>
      <c r="B41" s="3194" t="s">
        <v>6</v>
      </c>
      <c r="C41" s="1804">
        <v>1799.0000000000023</v>
      </c>
      <c r="D41" s="1779">
        <v>0.15675837515322461</v>
      </c>
      <c r="E41" s="1779">
        <v>1.6780925965960102E-2</v>
      </c>
      <c r="F41" s="1779">
        <v>9.1435373463638475E-3</v>
      </c>
      <c r="G41" s="1779">
        <v>0.67575023368088427</v>
      </c>
      <c r="H41" s="1779">
        <v>4.8299176373268554E-2</v>
      </c>
      <c r="I41" s="1779">
        <v>4.9020834473952446E-2</v>
      </c>
      <c r="J41" s="1779">
        <v>0.10486920556528581</v>
      </c>
      <c r="K41" s="1779">
        <v>0.10863806377472292</v>
      </c>
      <c r="L41" s="1779">
        <v>8.0875013849073765E-2</v>
      </c>
      <c r="M41" s="1779">
        <v>3.6096668966679284E-2</v>
      </c>
      <c r="N41" s="1777">
        <v>0.22074816254717125</v>
      </c>
    </row>
    <row r="42" spans="1:14" s="179" customFormat="1" ht="15" customHeight="1" x14ac:dyDescent="0.35">
      <c r="A42" s="34"/>
      <c r="B42" s="3194" t="s">
        <v>5</v>
      </c>
      <c r="C42" s="1804">
        <v>5705.9999999999918</v>
      </c>
      <c r="D42" s="1779">
        <v>8.6918793270940251E-2</v>
      </c>
      <c r="E42" s="1779">
        <v>1.8309056789620387E-2</v>
      </c>
      <c r="F42" s="1779">
        <v>3.786261759846457E-3</v>
      </c>
      <c r="G42" s="1779">
        <v>0.52752007796018718</v>
      </c>
      <c r="H42" s="1779">
        <v>4.5700009261834866E-2</v>
      </c>
      <c r="I42" s="1779">
        <v>2.1447694748670667E-2</v>
      </c>
      <c r="J42" s="1779">
        <v>5.2359399105891199E-2</v>
      </c>
      <c r="K42" s="1779">
        <v>3.6048264777208058E-2</v>
      </c>
      <c r="L42" s="1779">
        <v>4.6880392815878497E-2</v>
      </c>
      <c r="M42" s="1779">
        <v>1.1789041440652364E-2</v>
      </c>
      <c r="N42" s="1777">
        <v>0.3963538997460615</v>
      </c>
    </row>
    <row r="43" spans="1:14" s="179" customFormat="1" ht="15" customHeight="1" thickBot="1" x14ac:dyDescent="0.4">
      <c r="A43" s="26"/>
      <c r="B43" s="51" t="s">
        <v>4</v>
      </c>
      <c r="C43" s="3760">
        <v>789.00000000000011</v>
      </c>
      <c r="D43" s="3759">
        <v>0.21159384068676779</v>
      </c>
      <c r="E43" s="3759">
        <v>3.5495708882148994E-2</v>
      </c>
      <c r="F43" s="3759">
        <v>2.5944188573243758E-3</v>
      </c>
      <c r="G43" s="3759">
        <v>0.56230078846432574</v>
      </c>
      <c r="H43" s="3759">
        <v>8.5303917762605791E-2</v>
      </c>
      <c r="I43" s="3759">
        <v>0.10082405432674314</v>
      </c>
      <c r="J43" s="3759">
        <v>0.1664828793268881</v>
      </c>
      <c r="K43" s="3759">
        <v>6.7516853384033626E-2</v>
      </c>
      <c r="L43" s="3759">
        <v>0.10565254636570184</v>
      </c>
      <c r="M43" s="3759">
        <v>4.988594573241617E-2</v>
      </c>
      <c r="N43" s="3758">
        <v>0.3118835244917601</v>
      </c>
    </row>
    <row r="44" spans="1:14" s="179" customFormat="1" ht="15" customHeight="1" x14ac:dyDescent="0.35">
      <c r="A44" s="865" t="s">
        <v>3</v>
      </c>
      <c r="B44" s="1159" t="s">
        <v>2</v>
      </c>
      <c r="C44" s="444">
        <v>11467.00000000002</v>
      </c>
      <c r="D44" s="268">
        <v>9.9838580679653455E-2</v>
      </c>
      <c r="E44" s="268">
        <v>6.3176057101215991E-3</v>
      </c>
      <c r="F44" s="268">
        <v>4.1874510290251825E-3</v>
      </c>
      <c r="G44" s="268">
        <v>0.62073935696382654</v>
      </c>
      <c r="H44" s="268">
        <v>2.7137657642848992E-2</v>
      </c>
      <c r="I44" s="268">
        <v>5.7706896579695258E-2</v>
      </c>
      <c r="J44" s="268">
        <v>8.793670218900379E-2</v>
      </c>
      <c r="K44" s="268">
        <v>4.070569697589943E-2</v>
      </c>
      <c r="L44" s="268">
        <v>4.5515734825855733E-2</v>
      </c>
      <c r="M44" s="268">
        <v>1.6288632667378008E-2</v>
      </c>
      <c r="N44" s="267">
        <v>0.32463195595225719</v>
      </c>
    </row>
    <row r="45" spans="1:14" s="179" customFormat="1" ht="15" customHeight="1" thickBot="1" x14ac:dyDescent="0.4">
      <c r="A45" s="862" t="s">
        <v>1</v>
      </c>
      <c r="B45" s="861" t="s">
        <v>0</v>
      </c>
      <c r="C45" s="670">
        <v>11306.000000000005</v>
      </c>
      <c r="D45" s="3759">
        <v>0.10564159351425328</v>
      </c>
      <c r="E45" s="3759">
        <v>1.4977947535931086E-2</v>
      </c>
      <c r="F45" s="3759">
        <v>6.4400762231248861E-3</v>
      </c>
      <c r="G45" s="3759">
        <v>0.50262242759118425</v>
      </c>
      <c r="H45" s="3759">
        <v>4.2880986918931135E-2</v>
      </c>
      <c r="I45" s="3759">
        <v>3.8787841052302589E-2</v>
      </c>
      <c r="J45" s="3759">
        <v>6.0737438131601582E-2</v>
      </c>
      <c r="K45" s="3759">
        <v>3.7402221632351247E-2</v>
      </c>
      <c r="L45" s="3759">
        <v>4.9304275177557984E-2</v>
      </c>
      <c r="M45" s="3759">
        <v>1.4511893906699823E-2</v>
      </c>
      <c r="N45" s="3758">
        <v>0.41527819968595453</v>
      </c>
    </row>
    <row r="46" spans="1:14" ht="12" customHeight="1" x14ac:dyDescent="0.35">
      <c r="A46" s="2780"/>
      <c r="B46" s="2780"/>
    </row>
    <row r="47" spans="1:14" ht="12" customHeight="1" x14ac:dyDescent="0.35"/>
    <row r="48" spans="1:14" ht="12" customHeight="1" x14ac:dyDescent="0.35"/>
    <row r="49" ht="14.25" customHeight="1" x14ac:dyDescent="0.35"/>
    <row r="50" ht="15.75" customHeight="1" x14ac:dyDescent="0.35"/>
  </sheetData>
  <mergeCells count="5">
    <mergeCell ref="A1:N1"/>
    <mergeCell ref="A2:N2"/>
    <mergeCell ref="A3:B6"/>
    <mergeCell ref="C3:N3"/>
    <mergeCell ref="C4:N4"/>
  </mergeCells>
  <conditionalFormatting sqref="D7:N45">
    <cfRule type="expression" dxfId="471" priority="2">
      <formula>D7&lt;0.005</formula>
    </cfRule>
  </conditionalFormatting>
  <conditionalFormatting sqref="D7:N45">
    <cfRule type="expression" dxfId="47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4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גיליון203">
    <tabColor rgb="FFFFC000"/>
  </sheetPr>
  <dimension ref="A1:J69"/>
  <sheetViews>
    <sheetView view="pageBreakPreview" topLeftCell="B1" zoomScaleNormal="100" zoomScaleSheetLayoutView="100" workbookViewId="0">
      <selection activeCell="G10" sqref="G10"/>
    </sheetView>
  </sheetViews>
  <sheetFormatPr defaultRowHeight="14.5" x14ac:dyDescent="0.35"/>
  <cols>
    <col min="1" max="1" width="24.90625" bestFit="1" customWidth="1"/>
    <col min="2" max="2" width="30.90625" bestFit="1" customWidth="1"/>
    <col min="3" max="3" width="7.08984375" bestFit="1" customWidth="1"/>
    <col min="4" max="4" width="12.6328125" customWidth="1"/>
    <col min="5" max="5" width="11" customWidth="1"/>
    <col min="6" max="6" width="16.08984375" bestFit="1" customWidth="1"/>
    <col min="7" max="7" width="18.453125" bestFit="1" customWidth="1"/>
    <col min="8" max="8" width="18.453125" customWidth="1"/>
    <col min="9" max="9" width="5.90625" bestFit="1" customWidth="1"/>
    <col min="10" max="10" width="15.453125" bestFit="1" customWidth="1"/>
  </cols>
  <sheetData>
    <row r="1" spans="1:10" ht="15.75" customHeight="1" x14ac:dyDescent="0.35">
      <c r="A1" s="6345" t="s">
        <v>1462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5.75" customHeight="1" thickBot="1" x14ac:dyDescent="0.4">
      <c r="A2" s="6345" t="s">
        <v>1461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39.75" customHeight="1" x14ac:dyDescent="0.35">
      <c r="A3" s="6834"/>
      <c r="B3" s="6835"/>
      <c r="C3" s="6844" t="s">
        <v>55</v>
      </c>
      <c r="D3" s="6579" t="s">
        <v>846</v>
      </c>
      <c r="E3" s="6855"/>
      <c r="F3" s="6844" t="s">
        <v>845</v>
      </c>
      <c r="G3" s="6844" t="s">
        <v>844</v>
      </c>
      <c r="H3" s="6844" t="s">
        <v>843</v>
      </c>
      <c r="I3" s="6844" t="s">
        <v>129</v>
      </c>
      <c r="J3" s="6844" t="s">
        <v>842</v>
      </c>
    </row>
    <row r="4" spans="1:10" ht="15.5" x14ac:dyDescent="0.35">
      <c r="A4" s="6836"/>
      <c r="B4" s="6837"/>
      <c r="C4" s="6845"/>
      <c r="D4" s="6832" t="s">
        <v>841</v>
      </c>
      <c r="E4" s="6833"/>
      <c r="F4" s="6845"/>
      <c r="G4" s="6845"/>
      <c r="H4" s="6845"/>
      <c r="I4" s="6845"/>
      <c r="J4" s="6845"/>
    </row>
    <row r="5" spans="1:10" ht="31.5" thickBot="1" x14ac:dyDescent="0.4">
      <c r="A5" s="6838"/>
      <c r="B5" s="6839"/>
      <c r="C5" s="885" t="s">
        <v>49</v>
      </c>
      <c r="D5" s="1673" t="s">
        <v>840</v>
      </c>
      <c r="E5" s="1672" t="s">
        <v>839</v>
      </c>
      <c r="F5" s="1661" t="s">
        <v>838</v>
      </c>
      <c r="G5" s="1661" t="s">
        <v>837</v>
      </c>
      <c r="H5" s="1661" t="s">
        <v>836</v>
      </c>
      <c r="I5" s="1661" t="s">
        <v>124</v>
      </c>
      <c r="J5" s="1661" t="s">
        <v>835</v>
      </c>
    </row>
    <row r="6" spans="1:10" s="179" customFormat="1" ht="12" customHeight="1" thickBot="1" x14ac:dyDescent="0.4">
      <c r="A6" s="6368" t="s">
        <v>59</v>
      </c>
      <c r="B6" s="6767"/>
      <c r="C6" s="1573">
        <v>27045.16064261624</v>
      </c>
      <c r="D6" s="1572">
        <v>0.23502587251274448</v>
      </c>
      <c r="E6" s="1572">
        <v>0.76497412748724813</v>
      </c>
      <c r="F6" s="1572">
        <v>0.6505672799602864</v>
      </c>
      <c r="G6" s="1572">
        <v>0.10492095301412416</v>
      </c>
      <c r="H6" s="1572">
        <v>1.0595890963173623E-2</v>
      </c>
      <c r="I6" s="1572">
        <v>0.23391587606243325</v>
      </c>
      <c r="J6" s="1670">
        <v>49.875904966027903</v>
      </c>
    </row>
    <row r="7" spans="1:10" s="179" customFormat="1" ht="12" customHeight="1" x14ac:dyDescent="0.35">
      <c r="A7" s="638" t="s">
        <v>123</v>
      </c>
      <c r="B7" s="334" t="s">
        <v>122</v>
      </c>
      <c r="C7" s="3432">
        <v>2977.7718880795082</v>
      </c>
      <c r="D7" s="3305">
        <v>6.7597678661988E-2</v>
      </c>
      <c r="E7" s="3305">
        <v>0.93240232133801304</v>
      </c>
      <c r="F7" s="3305">
        <v>0.68463953307185432</v>
      </c>
      <c r="G7" s="3305">
        <v>7.3520375550580316E-2</v>
      </c>
      <c r="H7" s="3305">
        <v>3.2258727304418824E-2</v>
      </c>
      <c r="I7" s="3305">
        <v>0.20958136407314679</v>
      </c>
      <c r="J7" s="3827">
        <v>53.571428223618263</v>
      </c>
    </row>
    <row r="8" spans="1:10" s="179" customFormat="1" ht="12" customHeight="1" x14ac:dyDescent="0.35">
      <c r="A8" s="345" t="s">
        <v>121</v>
      </c>
      <c r="B8" s="3210" t="s">
        <v>120</v>
      </c>
      <c r="C8" s="3135">
        <v>1622.589607130589</v>
      </c>
      <c r="D8" s="3201">
        <v>0.10731950577142157</v>
      </c>
      <c r="E8" s="3201">
        <v>0.89268049422857987</v>
      </c>
      <c r="F8" s="3201">
        <v>0.40466789254866969</v>
      </c>
      <c r="G8" s="3201">
        <v>8.671619638245065E-2</v>
      </c>
      <c r="H8" s="3201">
        <v>1.0222376791972248E-2</v>
      </c>
      <c r="I8" s="3201">
        <v>0.49839353427690791</v>
      </c>
      <c r="J8" s="3826">
        <v>31.729029198972029</v>
      </c>
    </row>
    <row r="9" spans="1:10" s="179" customFormat="1" ht="12" customHeight="1" x14ac:dyDescent="0.35">
      <c r="A9" s="345"/>
      <c r="B9" s="3210" t="s">
        <v>119</v>
      </c>
      <c r="C9" s="3135">
        <v>2732.8536963684187</v>
      </c>
      <c r="D9" s="3201">
        <v>0.11949430487535906</v>
      </c>
      <c r="E9" s="3201">
        <v>0.88050569512463883</v>
      </c>
      <c r="F9" s="3201">
        <v>0.68018945336346381</v>
      </c>
      <c r="G9" s="3201">
        <v>0.13204026467005772</v>
      </c>
      <c r="H9" s="3201">
        <v>3.0252541823700817E-2</v>
      </c>
      <c r="I9" s="3201">
        <v>0.15751774014277864</v>
      </c>
      <c r="J9" s="3826">
        <v>45.091168087696886</v>
      </c>
    </row>
    <row r="10" spans="1:10" s="179" customFormat="1" ht="12" customHeight="1" x14ac:dyDescent="0.35">
      <c r="A10" s="345"/>
      <c r="B10" s="3210" t="s">
        <v>118</v>
      </c>
      <c r="C10" s="3135">
        <v>1859.4412318677071</v>
      </c>
      <c r="D10" s="3201">
        <v>0.13751460096674462</v>
      </c>
      <c r="E10" s="3201">
        <v>0.86248539903325427</v>
      </c>
      <c r="F10" s="3201">
        <v>0.86668644029792119</v>
      </c>
      <c r="G10" s="3201">
        <v>2.2951180894728761E-2</v>
      </c>
      <c r="H10" s="3201">
        <v>1.7558166517282522E-2</v>
      </c>
      <c r="I10" s="3201">
        <v>9.280421229006762E-2</v>
      </c>
      <c r="J10" s="3826">
        <v>54.891114853405917</v>
      </c>
    </row>
    <row r="11" spans="1:10" s="179" customFormat="1" ht="12" customHeight="1" x14ac:dyDescent="0.35">
      <c r="A11" s="345"/>
      <c r="B11" s="3210" t="s">
        <v>117</v>
      </c>
      <c r="C11" s="3135">
        <v>267.83872417430013</v>
      </c>
      <c r="D11" s="3201">
        <v>0.18530155682940727</v>
      </c>
      <c r="E11" s="3201">
        <v>0.81469844317059215</v>
      </c>
      <c r="F11" s="3201">
        <v>0.88965986325927604</v>
      </c>
      <c r="G11" s="3201">
        <v>0</v>
      </c>
      <c r="H11" s="3201">
        <v>2.924941310322076E-2</v>
      </c>
      <c r="I11" s="3201">
        <v>8.1090723637502998E-2</v>
      </c>
      <c r="J11" s="3826">
        <v>28.916703100076202</v>
      </c>
    </row>
    <row r="12" spans="1:10" s="179" customFormat="1" ht="12" customHeight="1" x14ac:dyDescent="0.35">
      <c r="A12" s="345"/>
      <c r="B12" s="3210" t="s">
        <v>116</v>
      </c>
      <c r="C12" s="3135">
        <v>200.36306825049988</v>
      </c>
      <c r="D12" s="3201">
        <v>0.34378733844243853</v>
      </c>
      <c r="E12" s="3201">
        <v>0.65621266155756186</v>
      </c>
      <c r="F12" s="3201">
        <v>0.46363059216994834</v>
      </c>
      <c r="G12" s="3201">
        <v>0</v>
      </c>
      <c r="H12" s="3201">
        <v>0</v>
      </c>
      <c r="I12" s="3201">
        <v>0.53636940783005149</v>
      </c>
      <c r="J12" s="3826">
        <v>49.08373706643075</v>
      </c>
    </row>
    <row r="13" spans="1:10" s="179" customFormat="1" ht="12" customHeight="1" x14ac:dyDescent="0.35">
      <c r="A13" s="345"/>
      <c r="B13" s="3210" t="s">
        <v>115</v>
      </c>
      <c r="C13" s="3135">
        <v>346.8182577308994</v>
      </c>
      <c r="D13" s="3201">
        <v>7.8300804747917271E-2</v>
      </c>
      <c r="E13" s="3201">
        <v>0.92169919525208288</v>
      </c>
      <c r="F13" s="3201">
        <v>0.45368938990041274</v>
      </c>
      <c r="G13" s="3201">
        <v>0</v>
      </c>
      <c r="H13" s="3201">
        <v>0</v>
      </c>
      <c r="I13" s="3201">
        <v>0.54631061009958726</v>
      </c>
      <c r="J13" s="3826">
        <v>20.616184024575539</v>
      </c>
    </row>
    <row r="14" spans="1:10" s="179" customFormat="1" ht="12" customHeight="1" x14ac:dyDescent="0.35">
      <c r="A14" s="345"/>
      <c r="B14" s="3210" t="s">
        <v>114</v>
      </c>
      <c r="C14" s="3135">
        <v>148.89850924809997</v>
      </c>
      <c r="D14" s="3201">
        <v>8.9872023463329356E-2</v>
      </c>
      <c r="E14" s="3201">
        <v>0.9101279765366701</v>
      </c>
      <c r="F14" s="3201">
        <v>0.20089583580668072</v>
      </c>
      <c r="G14" s="3201">
        <v>0</v>
      </c>
      <c r="H14" s="3201">
        <v>0</v>
      </c>
      <c r="I14" s="3201">
        <v>0.79910416419331909</v>
      </c>
      <c r="J14" s="3826">
        <v>26.309512715054719</v>
      </c>
    </row>
    <row r="15" spans="1:10" s="179" customFormat="1" ht="12" customHeight="1" x14ac:dyDescent="0.35">
      <c r="A15" s="345"/>
      <c r="B15" s="3210" t="s">
        <v>113</v>
      </c>
      <c r="C15" s="3135">
        <v>150.55477280769998</v>
      </c>
      <c r="D15" s="3201">
        <v>0.36267590094498414</v>
      </c>
      <c r="E15" s="3201">
        <v>0.63732409905501575</v>
      </c>
      <c r="F15" s="3201">
        <v>0.80092373656978399</v>
      </c>
      <c r="G15" s="3201">
        <v>3.2855788910305772E-2</v>
      </c>
      <c r="H15" s="3201">
        <v>0</v>
      </c>
      <c r="I15" s="3201">
        <v>0.16622047451991012</v>
      </c>
      <c r="J15" s="3826">
        <v>33.453125187216173</v>
      </c>
    </row>
    <row r="16" spans="1:10" s="179" customFormat="1" ht="12" customHeight="1" x14ac:dyDescent="0.35">
      <c r="A16" s="345"/>
      <c r="B16" s="3210" t="s">
        <v>112</v>
      </c>
      <c r="C16" s="3135">
        <v>166.84665152180011</v>
      </c>
      <c r="D16" s="3201">
        <v>7.9687165991837779E-3</v>
      </c>
      <c r="E16" s="3201">
        <v>0.99203128340081614</v>
      </c>
      <c r="F16" s="3201">
        <v>0</v>
      </c>
      <c r="G16" s="3201">
        <v>0</v>
      </c>
      <c r="H16" s="3201">
        <v>1</v>
      </c>
      <c r="I16" s="3201">
        <v>0</v>
      </c>
      <c r="J16" s="3826">
        <v>70</v>
      </c>
    </row>
    <row r="17" spans="1:10" s="179" customFormat="1" ht="12" customHeight="1" x14ac:dyDescent="0.35">
      <c r="A17" s="345"/>
      <c r="B17" s="3210" t="s">
        <v>111</v>
      </c>
      <c r="C17" s="3135">
        <v>915.75780514169458</v>
      </c>
      <c r="D17" s="3201">
        <v>0.23543476379165612</v>
      </c>
      <c r="E17" s="3201">
        <v>0.76456523620834504</v>
      </c>
      <c r="F17" s="3201">
        <v>0.93618279668707127</v>
      </c>
      <c r="G17" s="3201">
        <v>0</v>
      </c>
      <c r="H17" s="3201">
        <v>8.2667892522598554E-3</v>
      </c>
      <c r="I17" s="3201">
        <v>5.5550414060668511E-2</v>
      </c>
      <c r="J17" s="3826">
        <v>43.176054752628644</v>
      </c>
    </row>
    <row r="18" spans="1:10" s="179" customFormat="1" ht="12" customHeight="1" x14ac:dyDescent="0.35">
      <c r="A18" s="345"/>
      <c r="B18" s="3210" t="s">
        <v>110</v>
      </c>
      <c r="C18" s="3135">
        <v>493.10508097680048</v>
      </c>
      <c r="D18" s="3201">
        <v>8.3234732537527861E-2</v>
      </c>
      <c r="E18" s="3201">
        <v>0.91676526746247233</v>
      </c>
      <c r="F18" s="3201">
        <v>0.77776350979350373</v>
      </c>
      <c r="G18" s="3201">
        <v>0.14888795620533829</v>
      </c>
      <c r="H18" s="3201">
        <v>0</v>
      </c>
      <c r="I18" s="3201">
        <v>7.3348534001157983E-2</v>
      </c>
      <c r="J18" s="3826">
        <v>30.623335330770384</v>
      </c>
    </row>
    <row r="19" spans="1:10" s="179" customFormat="1" ht="12" customHeight="1" x14ac:dyDescent="0.35">
      <c r="A19" s="345"/>
      <c r="B19" s="3210" t="s">
        <v>109</v>
      </c>
      <c r="C19" s="3135">
        <v>519.30660892819981</v>
      </c>
      <c r="D19" s="3201">
        <v>0.30583517630864365</v>
      </c>
      <c r="E19" s="3201">
        <v>0.6941648236913559</v>
      </c>
      <c r="F19" s="3201">
        <v>0.96371888015182039</v>
      </c>
      <c r="G19" s="3201">
        <v>0</v>
      </c>
      <c r="H19" s="3201">
        <v>0</v>
      </c>
      <c r="I19" s="3201">
        <v>3.6281119848179721E-2</v>
      </c>
      <c r="J19" s="3826">
        <v>40.294987719011615</v>
      </c>
    </row>
    <row r="20" spans="1:10" s="179" customFormat="1" ht="12" customHeight="1" x14ac:dyDescent="0.35">
      <c r="A20" s="345"/>
      <c r="B20" s="3210" t="s">
        <v>108</v>
      </c>
      <c r="C20" s="3135">
        <v>387.33981011239973</v>
      </c>
      <c r="D20" s="3201">
        <v>0.40314410675392925</v>
      </c>
      <c r="E20" s="3201">
        <v>0.59685589324607102</v>
      </c>
      <c r="F20" s="3201">
        <v>0.7855018126242227</v>
      </c>
      <c r="G20" s="3201">
        <v>0</v>
      </c>
      <c r="H20" s="3201">
        <v>0</v>
      </c>
      <c r="I20" s="3201">
        <v>0.2144981873757775</v>
      </c>
      <c r="J20" s="3826">
        <v>37.526041319318971</v>
      </c>
    </row>
    <row r="21" spans="1:10" s="179" customFormat="1" ht="12" customHeight="1" x14ac:dyDescent="0.35">
      <c r="A21" s="345"/>
      <c r="B21" s="3210" t="s">
        <v>107</v>
      </c>
      <c r="C21" s="3135">
        <v>433.58804283370068</v>
      </c>
      <c r="D21" s="3201">
        <v>0.33169810238577335</v>
      </c>
      <c r="E21" s="3201">
        <v>0.6683018976142262</v>
      </c>
      <c r="F21" s="3201">
        <v>0.84070359253934923</v>
      </c>
      <c r="G21" s="3201">
        <v>0</v>
      </c>
      <c r="H21" s="3201">
        <v>4.8991872418026251E-2</v>
      </c>
      <c r="I21" s="3201">
        <v>0.11030453504262459</v>
      </c>
      <c r="J21" s="3826">
        <v>41.344900856293009</v>
      </c>
    </row>
    <row r="22" spans="1:10" s="179" customFormat="1" ht="12" customHeight="1" x14ac:dyDescent="0.35">
      <c r="A22" s="345"/>
      <c r="B22" s="3210" t="s">
        <v>106</v>
      </c>
      <c r="C22" s="3135">
        <v>470.44397871220059</v>
      </c>
      <c r="D22" s="3201">
        <v>0.15531230089502068</v>
      </c>
      <c r="E22" s="3201">
        <v>0.84468769910497943</v>
      </c>
      <c r="F22" s="3201">
        <v>0.47487195554697992</v>
      </c>
      <c r="G22" s="3201">
        <v>0</v>
      </c>
      <c r="H22" s="3201">
        <v>0</v>
      </c>
      <c r="I22" s="3201">
        <v>0.52512804445302008</v>
      </c>
      <c r="J22" s="3826">
        <v>32.242629618189568</v>
      </c>
    </row>
    <row r="23" spans="1:10" s="179" customFormat="1" ht="12" customHeight="1" x14ac:dyDescent="0.35">
      <c r="A23" s="345"/>
      <c r="B23" s="3210" t="s">
        <v>105</v>
      </c>
      <c r="C23" s="3135">
        <v>1104.1890457666977</v>
      </c>
      <c r="D23" s="3201">
        <v>0.1285851367971271</v>
      </c>
      <c r="E23" s="3201">
        <v>0.87141486320287542</v>
      </c>
      <c r="F23" s="3201">
        <v>0.6388961048220505</v>
      </c>
      <c r="G23" s="3201">
        <v>4.0024195859062014E-2</v>
      </c>
      <c r="H23" s="3201">
        <v>0</v>
      </c>
      <c r="I23" s="3201">
        <v>0.32107969931888725</v>
      </c>
      <c r="J23" s="3826">
        <v>74.884150274092278</v>
      </c>
    </row>
    <row r="24" spans="1:10" s="179" customFormat="1" ht="12" customHeight="1" x14ac:dyDescent="0.35">
      <c r="A24" s="345"/>
      <c r="B24" s="3210" t="s">
        <v>104</v>
      </c>
      <c r="C24" s="3135">
        <v>201.83924893910006</v>
      </c>
      <c r="D24" s="3201">
        <v>0.11762693729534972</v>
      </c>
      <c r="E24" s="3201">
        <v>0.88237306270465043</v>
      </c>
      <c r="F24" s="3201">
        <v>0.90424862535666972</v>
      </c>
      <c r="G24" s="3201">
        <v>0</v>
      </c>
      <c r="H24" s="3201">
        <v>0</v>
      </c>
      <c r="I24" s="3201">
        <v>9.5751374643330223E-2</v>
      </c>
      <c r="J24" s="3826">
        <v>29.331254446233224</v>
      </c>
    </row>
    <row r="25" spans="1:10" s="179" customFormat="1" ht="12" customHeight="1" x14ac:dyDescent="0.35">
      <c r="A25" s="345"/>
      <c r="B25" s="3210" t="s">
        <v>103</v>
      </c>
      <c r="C25" s="3135">
        <v>108.96519179809999</v>
      </c>
      <c r="D25" s="3201">
        <v>0.25248217548844543</v>
      </c>
      <c r="E25" s="3201">
        <v>0.74751782451155468</v>
      </c>
      <c r="F25" s="3201">
        <v>0.93405333210472163</v>
      </c>
      <c r="G25" s="3201">
        <v>0</v>
      </c>
      <c r="H25" s="3201">
        <v>0</v>
      </c>
      <c r="I25" s="3201">
        <v>6.5946667895278241E-2</v>
      </c>
      <c r="J25" s="3826">
        <v>36.504121954603441</v>
      </c>
    </row>
    <row r="26" spans="1:10" s="179" customFormat="1" ht="12" customHeight="1" x14ac:dyDescent="0.35">
      <c r="A26" s="345"/>
      <c r="B26" s="3210" t="s">
        <v>102</v>
      </c>
      <c r="C26" s="3135">
        <v>145.49787132319994</v>
      </c>
      <c r="D26" s="3201">
        <v>0.20839926722601579</v>
      </c>
      <c r="E26" s="3201">
        <v>0.79160073277398457</v>
      </c>
      <c r="F26" s="3201">
        <v>0.59616338390835966</v>
      </c>
      <c r="G26" s="3201">
        <v>0</v>
      </c>
      <c r="H26" s="3201">
        <v>0</v>
      </c>
      <c r="I26" s="3201">
        <v>0.40383661609164018</v>
      </c>
      <c r="J26" s="3826">
        <v>45.093888152765565</v>
      </c>
    </row>
    <row r="27" spans="1:10" s="179" customFormat="1" ht="12" customHeight="1" x14ac:dyDescent="0.35">
      <c r="A27" s="345"/>
      <c r="B27" s="3210" t="s">
        <v>101</v>
      </c>
      <c r="C27" s="3135">
        <v>245.17296064589996</v>
      </c>
      <c r="D27" s="3201">
        <v>9.2334298015006547E-2</v>
      </c>
      <c r="E27" s="3201">
        <v>0.90766570198499341</v>
      </c>
      <c r="F27" s="3201">
        <v>0.597916589519908</v>
      </c>
      <c r="G27" s="3201">
        <v>0</v>
      </c>
      <c r="H27" s="3201">
        <v>9.1084404614933556E-2</v>
      </c>
      <c r="I27" s="3201">
        <v>0.31099900586515844</v>
      </c>
      <c r="J27" s="3826">
        <v>35.158500423041524</v>
      </c>
    </row>
    <row r="28" spans="1:10" s="179" customFormat="1" ht="12" customHeight="1" x14ac:dyDescent="0.35">
      <c r="A28" s="345"/>
      <c r="B28" s="3210" t="s">
        <v>100</v>
      </c>
      <c r="C28" s="3135">
        <v>169.74070905129986</v>
      </c>
      <c r="D28" s="3201">
        <v>0.10341794672599532</v>
      </c>
      <c r="E28" s="3201">
        <v>0.89658205327400453</v>
      </c>
      <c r="F28" s="3201">
        <v>0</v>
      </c>
      <c r="G28" s="3201">
        <v>0</v>
      </c>
      <c r="H28" s="3201">
        <v>0</v>
      </c>
      <c r="I28" s="3201">
        <v>1</v>
      </c>
      <c r="J28" s="3826">
        <v>46.142911719719471</v>
      </c>
    </row>
    <row r="29" spans="1:10" s="179" customFormat="1" ht="12" customHeight="1" x14ac:dyDescent="0.35">
      <c r="A29" s="345"/>
      <c r="B29" s="3210" t="s">
        <v>99</v>
      </c>
      <c r="C29" s="3135">
        <v>530.32136214040054</v>
      </c>
      <c r="D29" s="3201">
        <v>0.26019893424351226</v>
      </c>
      <c r="E29" s="3201">
        <v>0.73980106575648674</v>
      </c>
      <c r="F29" s="3201">
        <v>0.68459630214635636</v>
      </c>
      <c r="G29" s="3201">
        <v>1.3842841764701521E-2</v>
      </c>
      <c r="H29" s="3201">
        <v>1.7278047523313467E-2</v>
      </c>
      <c r="I29" s="3201">
        <v>0.28428280856562876</v>
      </c>
      <c r="J29" s="3826">
        <v>37.721918380458703</v>
      </c>
    </row>
    <row r="30" spans="1:10" s="179" customFormat="1" ht="12" customHeight="1" thickBot="1" x14ac:dyDescent="0.4">
      <c r="A30" s="345"/>
      <c r="B30" s="3806" t="s">
        <v>59</v>
      </c>
      <c r="C30" s="3823">
        <v>16199.24412354903</v>
      </c>
      <c r="D30" s="1528">
        <v>0.14586578345152637</v>
      </c>
      <c r="E30" s="1528">
        <v>0.85413421654848476</v>
      </c>
      <c r="F30" s="1528">
        <v>0.72617606219814435</v>
      </c>
      <c r="G30" s="1528">
        <v>3.9944235456002238E-2</v>
      </c>
      <c r="H30" s="1528">
        <v>1.6377264383895886E-2</v>
      </c>
      <c r="I30" s="1528">
        <v>0.21750243796195193</v>
      </c>
      <c r="J30" s="3828">
        <v>44.163959414725788</v>
      </c>
    </row>
    <row r="31" spans="1:10" s="179" customFormat="1" ht="12" customHeight="1" x14ac:dyDescent="0.35">
      <c r="A31" s="343" t="s">
        <v>98</v>
      </c>
      <c r="B31" s="334" t="s">
        <v>97</v>
      </c>
      <c r="C31" s="3432">
        <v>6200.8350816249567</v>
      </c>
      <c r="D31" s="3305">
        <v>0.34008476306981289</v>
      </c>
      <c r="E31" s="3305">
        <v>0.65991523693021092</v>
      </c>
      <c r="F31" s="3305">
        <v>0.56266107636439378</v>
      </c>
      <c r="G31" s="3305">
        <v>0.21602367733060163</v>
      </c>
      <c r="H31" s="3305">
        <v>6.9506288284333076E-3</v>
      </c>
      <c r="I31" s="3305">
        <v>0.21436461747657479</v>
      </c>
      <c r="J31" s="3827">
        <v>43.832412000851342</v>
      </c>
    </row>
    <row r="32" spans="1:10" s="179" customFormat="1" ht="12" customHeight="1" x14ac:dyDescent="0.35">
      <c r="A32" s="335" t="s">
        <v>96</v>
      </c>
      <c r="B32" s="3210" t="s">
        <v>95</v>
      </c>
      <c r="C32" s="3135">
        <v>632.23145829670352</v>
      </c>
      <c r="D32" s="3201">
        <v>0.27977814892609865</v>
      </c>
      <c r="E32" s="3201">
        <v>0.72022185107389458</v>
      </c>
      <c r="F32" s="3201">
        <v>0.58451973019447778</v>
      </c>
      <c r="G32" s="3201">
        <v>0.19170159043723156</v>
      </c>
      <c r="H32" s="3201">
        <v>0</v>
      </c>
      <c r="I32" s="3201">
        <v>0.2237786793682929</v>
      </c>
      <c r="J32" s="3826">
        <v>51.001637240037979</v>
      </c>
    </row>
    <row r="33" spans="1:10" s="179" customFormat="1" ht="12" customHeight="1" x14ac:dyDescent="0.35">
      <c r="A33" s="335"/>
      <c r="B33" s="3210" t="s">
        <v>94</v>
      </c>
      <c r="C33" s="3135">
        <v>192.26214863450008</v>
      </c>
      <c r="D33" s="3201">
        <v>0.49442005466458477</v>
      </c>
      <c r="E33" s="3201">
        <v>0.50557994533541517</v>
      </c>
      <c r="F33" s="3201">
        <v>0.53183833184638396</v>
      </c>
      <c r="G33" s="3201">
        <v>0.1074085902447906</v>
      </c>
      <c r="H33" s="3201">
        <v>2.0684810816529689E-2</v>
      </c>
      <c r="I33" s="3201">
        <v>0.34006826709229543</v>
      </c>
      <c r="J33" s="3826">
        <v>41.14816996055113</v>
      </c>
    </row>
    <row r="34" spans="1:10" s="179" customFormat="1" ht="12" customHeight="1" thickBot="1" x14ac:dyDescent="0.4">
      <c r="A34" s="336"/>
      <c r="B34" s="328" t="s">
        <v>59</v>
      </c>
      <c r="C34" s="181">
        <v>7025.3286885561247</v>
      </c>
      <c r="D34" s="140">
        <v>0.33888127434954302</v>
      </c>
      <c r="E34" s="140">
        <v>0.66111872565047736</v>
      </c>
      <c r="F34" s="140">
        <v>0.56305444006817107</v>
      </c>
      <c r="G34" s="140">
        <v>0.20987983679069269</v>
      </c>
      <c r="H34" s="140">
        <v>6.9825887415745592E-3</v>
      </c>
      <c r="I34" s="140">
        <v>0.22008313439956662</v>
      </c>
      <c r="J34" s="1662">
        <v>44.25789337484801</v>
      </c>
    </row>
    <row r="35" spans="1:10" s="179" customFormat="1" ht="12" customHeight="1" thickBot="1" x14ac:dyDescent="0.4">
      <c r="A35" s="1570" t="s">
        <v>93</v>
      </c>
      <c r="B35" s="1637" t="s">
        <v>59</v>
      </c>
      <c r="C35" s="1636">
        <v>133.23174984040014</v>
      </c>
      <c r="D35" s="1635">
        <v>0.49799803394221298</v>
      </c>
      <c r="E35" s="1635">
        <v>0.50200196605778624</v>
      </c>
      <c r="F35" s="1635">
        <v>0.76199133868399338</v>
      </c>
      <c r="G35" s="1635">
        <v>1.0009691902805797E-2</v>
      </c>
      <c r="H35" s="1635">
        <v>1.7431404768234036E-2</v>
      </c>
      <c r="I35" s="1635">
        <v>0.21056756464496654</v>
      </c>
      <c r="J35" s="3829">
        <v>37.5393272489788</v>
      </c>
    </row>
    <row r="36" spans="1:10" s="179" customFormat="1" ht="12" customHeight="1" x14ac:dyDescent="0.35">
      <c r="A36" s="343" t="s">
        <v>92</v>
      </c>
      <c r="B36" s="334" t="s">
        <v>91</v>
      </c>
      <c r="C36" s="3432">
        <v>231.75393673869948</v>
      </c>
      <c r="D36" s="3305">
        <v>0.35135364444449069</v>
      </c>
      <c r="E36" s="3305">
        <v>0.64864635555551142</v>
      </c>
      <c r="F36" s="3305">
        <v>0.34697232316768134</v>
      </c>
      <c r="G36" s="3305">
        <v>0.53289159829971255</v>
      </c>
      <c r="H36" s="3305">
        <v>0</v>
      </c>
      <c r="I36" s="3305">
        <v>0.12013607853260642</v>
      </c>
      <c r="J36" s="3827">
        <v>41.213305912899727</v>
      </c>
    </row>
    <row r="37" spans="1:10" s="179" customFormat="1" ht="12" customHeight="1" x14ac:dyDescent="0.35">
      <c r="A37" s="335" t="s">
        <v>90</v>
      </c>
      <c r="B37" s="3210" t="s">
        <v>89</v>
      </c>
      <c r="C37" s="3135">
        <v>398.15133556140046</v>
      </c>
      <c r="D37" s="3201">
        <v>0.60749693739831623</v>
      </c>
      <c r="E37" s="3201">
        <v>0.39250306260168316</v>
      </c>
      <c r="F37" s="3201">
        <v>0.71909792799318184</v>
      </c>
      <c r="G37" s="3201">
        <v>3.2136702938709093E-2</v>
      </c>
      <c r="H37" s="3201">
        <v>0</v>
      </c>
      <c r="I37" s="3201">
        <v>0.24876536906810934</v>
      </c>
      <c r="J37" s="3826">
        <v>47.925178477313608</v>
      </c>
    </row>
    <row r="38" spans="1:10" s="179" customFormat="1" ht="12" customHeight="1" x14ac:dyDescent="0.35">
      <c r="A38" s="335"/>
      <c r="B38" s="3210" t="s">
        <v>88</v>
      </c>
      <c r="C38" s="3135">
        <v>43.824194834500013</v>
      </c>
      <c r="D38" s="3201">
        <v>0.53412095465979481</v>
      </c>
      <c r="E38" s="3201">
        <v>0.46587904534020458</v>
      </c>
      <c r="F38" s="3201">
        <v>0.8172693284963457</v>
      </c>
      <c r="G38" s="3201">
        <v>0.11741147553044053</v>
      </c>
      <c r="H38" s="3201">
        <v>3.7931878388548793E-2</v>
      </c>
      <c r="I38" s="3201">
        <v>2.7387317584665047E-2</v>
      </c>
      <c r="J38" s="3826">
        <v>59.680012884730317</v>
      </c>
    </row>
    <row r="39" spans="1:10" s="179" customFormat="1" ht="12" customHeight="1" x14ac:dyDescent="0.35">
      <c r="A39" s="335"/>
      <c r="B39" s="3210" t="s">
        <v>87</v>
      </c>
      <c r="C39" s="3135">
        <v>54.2271692737</v>
      </c>
      <c r="D39" s="3201">
        <v>0.27348894660250611</v>
      </c>
      <c r="E39" s="3201">
        <v>0.72651105339749411</v>
      </c>
      <c r="F39" s="3201">
        <v>0.74449292367133013</v>
      </c>
      <c r="G39" s="3201">
        <v>0</v>
      </c>
      <c r="H39" s="3201">
        <v>0</v>
      </c>
      <c r="I39" s="3201">
        <v>0.25550707632866998</v>
      </c>
      <c r="J39" s="3826">
        <v>27.872366815752972</v>
      </c>
    </row>
    <row r="40" spans="1:10" s="179" customFormat="1" ht="12" customHeight="1" x14ac:dyDescent="0.35">
      <c r="A40" s="335"/>
      <c r="B40" s="3210" t="s">
        <v>86</v>
      </c>
      <c r="C40" s="3135">
        <v>84.165933147000047</v>
      </c>
      <c r="D40" s="3201">
        <v>0.40773899774820221</v>
      </c>
      <c r="E40" s="3201">
        <v>0.59226100225179745</v>
      </c>
      <c r="F40" s="3201">
        <v>0.49215063534713011</v>
      </c>
      <c r="G40" s="3201">
        <v>6.1403628605914057E-2</v>
      </c>
      <c r="H40" s="3201">
        <v>0</v>
      </c>
      <c r="I40" s="3201">
        <v>0.44644573604695592</v>
      </c>
      <c r="J40" s="3826">
        <v>45.357844680680479</v>
      </c>
    </row>
    <row r="41" spans="1:10" s="179" customFormat="1" ht="12" customHeight="1" thickBot="1" x14ac:dyDescent="0.4">
      <c r="A41" s="336"/>
      <c r="B41" s="328" t="s">
        <v>59</v>
      </c>
      <c r="C41" s="181">
        <v>812.12256955529983</v>
      </c>
      <c r="D41" s="140">
        <v>0.48743749713650175</v>
      </c>
      <c r="E41" s="140">
        <v>0.51256250286349769</v>
      </c>
      <c r="F41" s="140">
        <v>0.62963413400351154</v>
      </c>
      <c r="G41" s="140">
        <v>0.14151680520973633</v>
      </c>
      <c r="H41" s="140">
        <v>2.242938659815819E-3</v>
      </c>
      <c r="I41" s="140">
        <v>0.22660612212693676</v>
      </c>
      <c r="J41" s="1662">
        <v>46.265799265081128</v>
      </c>
    </row>
    <row r="42" spans="1:10" s="179" customFormat="1" ht="12" customHeight="1" x14ac:dyDescent="0.35">
      <c r="A42" s="345" t="s">
        <v>85</v>
      </c>
      <c r="B42" s="350" t="s">
        <v>84</v>
      </c>
      <c r="C42" s="444">
        <v>421.35396155820052</v>
      </c>
      <c r="D42" s="388">
        <v>0.54720111694891971</v>
      </c>
      <c r="E42" s="388">
        <v>0.45279888305107685</v>
      </c>
      <c r="F42" s="388">
        <v>0.54506147531941218</v>
      </c>
      <c r="G42" s="388">
        <v>0</v>
      </c>
      <c r="H42" s="388">
        <v>1.7135029177813888E-2</v>
      </c>
      <c r="I42" s="388">
        <v>0.43780349550277597</v>
      </c>
      <c r="J42" s="1664">
        <v>27.31064864564841</v>
      </c>
    </row>
    <row r="43" spans="1:10" s="179" customFormat="1" ht="12" customHeight="1" x14ac:dyDescent="0.35">
      <c r="A43" s="345" t="s">
        <v>83</v>
      </c>
      <c r="B43" s="3210" t="s">
        <v>82</v>
      </c>
      <c r="C43" s="3135">
        <v>125.581591176</v>
      </c>
      <c r="D43" s="3201">
        <v>0.12063138242426692</v>
      </c>
      <c r="E43" s="3201">
        <v>0.87936861757573315</v>
      </c>
      <c r="F43" s="3201">
        <v>1</v>
      </c>
      <c r="G43" s="3201">
        <v>0</v>
      </c>
      <c r="H43" s="3201">
        <v>0</v>
      </c>
      <c r="I43" s="3201">
        <v>0</v>
      </c>
      <c r="J43" s="3826">
        <v>40.456900358283846</v>
      </c>
    </row>
    <row r="44" spans="1:10" s="179" customFormat="1" ht="12" customHeight="1" x14ac:dyDescent="0.35">
      <c r="A44" s="345"/>
      <c r="B44" s="3210" t="s">
        <v>81</v>
      </c>
      <c r="C44" s="3135">
        <v>143.30538596490049</v>
      </c>
      <c r="D44" s="3201">
        <v>0.1823809242187274</v>
      </c>
      <c r="E44" s="3201">
        <v>0.81761907578126847</v>
      </c>
      <c r="F44" s="3201">
        <v>0.49283285179326675</v>
      </c>
      <c r="G44" s="3201">
        <v>0</v>
      </c>
      <c r="H44" s="3201">
        <v>0</v>
      </c>
      <c r="I44" s="3201">
        <v>0.50716714820673325</v>
      </c>
      <c r="J44" s="3826">
        <v>64.533823251899236</v>
      </c>
    </row>
    <row r="45" spans="1:10" s="179" customFormat="1" ht="12" customHeight="1" x14ac:dyDescent="0.35">
      <c r="A45" s="345"/>
      <c r="B45" s="3210" t="s">
        <v>80</v>
      </c>
      <c r="C45" s="3135">
        <v>29.921542290000001</v>
      </c>
      <c r="D45" s="3201">
        <v>0.88125459039965803</v>
      </c>
      <c r="E45" s="3201">
        <v>0.11874540960034181</v>
      </c>
      <c r="F45" s="3201">
        <v>0.95973705834136813</v>
      </c>
      <c r="G45" s="3201">
        <v>0</v>
      </c>
      <c r="H45" s="3201">
        <v>0</v>
      </c>
      <c r="I45" s="3201">
        <v>4.0262941658631972E-2</v>
      </c>
      <c r="J45" s="3826">
        <v>53.134764447525008</v>
      </c>
    </row>
    <row r="46" spans="1:10" s="179" customFormat="1" ht="12" customHeight="1" x14ac:dyDescent="0.35">
      <c r="A46" s="345"/>
      <c r="B46" s="3210" t="s">
        <v>79</v>
      </c>
      <c r="C46" s="3135">
        <v>77.280347782199911</v>
      </c>
      <c r="D46" s="3201">
        <v>0.13910897689407334</v>
      </c>
      <c r="E46" s="3201">
        <v>0.86089102310592647</v>
      </c>
      <c r="F46" s="3201">
        <v>0.71835473122440774</v>
      </c>
      <c r="G46" s="3201">
        <v>0</v>
      </c>
      <c r="H46" s="3201">
        <v>0</v>
      </c>
      <c r="I46" s="3201">
        <v>0.28164526877559232</v>
      </c>
      <c r="J46" s="3826">
        <v>14.516808900438383</v>
      </c>
    </row>
    <row r="47" spans="1:10" s="179" customFormat="1" ht="12" customHeight="1" x14ac:dyDescent="0.35">
      <c r="A47" s="345"/>
      <c r="B47" s="3210" t="s">
        <v>75</v>
      </c>
      <c r="C47" s="3135">
        <v>67.124241734000009</v>
      </c>
      <c r="D47" s="3201">
        <v>0.58054742407855575</v>
      </c>
      <c r="E47" s="3201">
        <v>0.4194525759214438</v>
      </c>
      <c r="F47" s="3201">
        <v>0.72447013490681389</v>
      </c>
      <c r="G47" s="3201">
        <v>0</v>
      </c>
      <c r="H47" s="3201">
        <v>0</v>
      </c>
      <c r="I47" s="3201">
        <v>0.27552986509318617</v>
      </c>
      <c r="J47" s="3826">
        <v>34.450592509469324</v>
      </c>
    </row>
    <row r="48" spans="1:10" s="179" customFormat="1" ht="12" customHeight="1" x14ac:dyDescent="0.35">
      <c r="A48" s="345"/>
      <c r="B48" s="3210" t="s">
        <v>73</v>
      </c>
      <c r="C48" s="3135">
        <v>198.11338041659991</v>
      </c>
      <c r="D48" s="3201">
        <v>0.51291569208005716</v>
      </c>
      <c r="E48" s="3201">
        <v>0.48708430791994339</v>
      </c>
      <c r="F48" s="3201">
        <v>0.81090849259743703</v>
      </c>
      <c r="G48" s="3201">
        <v>0</v>
      </c>
      <c r="H48" s="3201">
        <v>0</v>
      </c>
      <c r="I48" s="3201">
        <v>0.189091507402563</v>
      </c>
      <c r="J48" s="3826">
        <v>25.239102473515857</v>
      </c>
    </row>
    <row r="49" spans="1:10" s="179" customFormat="1" ht="12" customHeight="1" x14ac:dyDescent="0.35">
      <c r="A49" s="345"/>
      <c r="B49" s="3210" t="s">
        <v>72</v>
      </c>
      <c r="C49" s="3135">
        <v>315.04535738009963</v>
      </c>
      <c r="D49" s="3201">
        <v>0.33677546907790712</v>
      </c>
      <c r="E49" s="3201">
        <v>0.66322453092209532</v>
      </c>
      <c r="F49" s="3201">
        <v>1.0799790191990294E-2</v>
      </c>
      <c r="G49" s="3201">
        <v>5.0668600561490092E-2</v>
      </c>
      <c r="H49" s="3201">
        <v>0</v>
      </c>
      <c r="I49" s="3201">
        <v>0.93853160924651946</v>
      </c>
      <c r="J49" s="3826">
        <v>69.936062460658178</v>
      </c>
    </row>
    <row r="50" spans="1:10" s="179" customFormat="1" ht="12" customHeight="1" x14ac:dyDescent="0.35">
      <c r="A50" s="345"/>
      <c r="B50" s="3210" t="s">
        <v>71</v>
      </c>
      <c r="C50" s="3135">
        <v>450.19195088809863</v>
      </c>
      <c r="D50" s="3201">
        <v>0.28672242581028429</v>
      </c>
      <c r="E50" s="3201">
        <v>0.71327757418971782</v>
      </c>
      <c r="F50" s="3201">
        <v>0.65326987951726989</v>
      </c>
      <c r="G50" s="3201">
        <v>1.7516359965302649E-2</v>
      </c>
      <c r="H50" s="3201">
        <v>1.9789576665683734E-2</v>
      </c>
      <c r="I50" s="3201">
        <v>0.30942418385174297</v>
      </c>
      <c r="J50" s="3826">
        <v>43.670373267273547</v>
      </c>
    </row>
    <row r="51" spans="1:10" s="179" customFormat="1" ht="12" customHeight="1" thickBot="1" x14ac:dyDescent="0.4">
      <c r="A51" s="345"/>
      <c r="B51" s="3806" t="s">
        <v>59</v>
      </c>
      <c r="C51" s="3823">
        <v>1836.1724248848143</v>
      </c>
      <c r="D51" s="1528">
        <v>0.37291347420477367</v>
      </c>
      <c r="E51" s="1528">
        <v>0.62708652579522561</v>
      </c>
      <c r="F51" s="1528">
        <v>0.55909953099429899</v>
      </c>
      <c r="G51" s="1528">
        <v>1.1153142496800548E-2</v>
      </c>
      <c r="H51" s="1528">
        <v>9.5003177504723174E-3</v>
      </c>
      <c r="I51" s="1528">
        <v>0.42024700875842702</v>
      </c>
      <c r="J51" s="3828">
        <v>39.603630306452501</v>
      </c>
    </row>
    <row r="52" spans="1:10" s="179" customFormat="1" ht="12" customHeight="1" x14ac:dyDescent="0.35">
      <c r="A52" s="343" t="s">
        <v>70</v>
      </c>
      <c r="B52" s="342" t="s">
        <v>69</v>
      </c>
      <c r="C52" s="3432">
        <v>84.350996866700015</v>
      </c>
      <c r="D52" s="3305">
        <v>0.55233539739223625</v>
      </c>
      <c r="E52" s="3305">
        <v>0.44766460260776397</v>
      </c>
      <c r="F52" s="3305">
        <v>0.84090909090909061</v>
      </c>
      <c r="G52" s="3305">
        <v>0</v>
      </c>
      <c r="H52" s="3305">
        <v>0</v>
      </c>
      <c r="I52" s="3305">
        <v>0.15909090909090898</v>
      </c>
      <c r="J52" s="3827">
        <v>118.29545454545455</v>
      </c>
    </row>
    <row r="53" spans="1:10" s="179" customFormat="1" ht="12" customHeight="1" x14ac:dyDescent="0.35">
      <c r="A53" s="335" t="s">
        <v>68</v>
      </c>
      <c r="B53" s="3214" t="s">
        <v>67</v>
      </c>
      <c r="C53" s="3135">
        <v>60.879201841599993</v>
      </c>
      <c r="D53" s="3201">
        <v>0.68179227952258459</v>
      </c>
      <c r="E53" s="3201">
        <v>0.3182077204774153</v>
      </c>
      <c r="F53" s="3201">
        <v>0.8667295004676554</v>
      </c>
      <c r="G53" s="3201">
        <v>0</v>
      </c>
      <c r="H53" s="3201">
        <v>0</v>
      </c>
      <c r="I53" s="3201">
        <v>0.13327049953234466</v>
      </c>
      <c r="J53" s="3826">
        <v>216.64410932812009</v>
      </c>
    </row>
    <row r="54" spans="1:10" s="179" customFormat="1" ht="12" customHeight="1" x14ac:dyDescent="0.35">
      <c r="A54" s="335"/>
      <c r="B54" s="3210" t="s">
        <v>66</v>
      </c>
      <c r="C54" s="3135">
        <v>186.47556308960148</v>
      </c>
      <c r="D54" s="3201">
        <v>0.91975005925784847</v>
      </c>
      <c r="E54" s="3201">
        <v>8.024994074215229E-2</v>
      </c>
      <c r="F54" s="3201">
        <v>0.96322401565895388</v>
      </c>
      <c r="G54" s="3201">
        <v>6.6796455546299458E-3</v>
      </c>
      <c r="H54" s="3201">
        <v>0</v>
      </c>
      <c r="I54" s="3201">
        <v>3.009633878641604E-2</v>
      </c>
      <c r="J54" s="3826">
        <v>215.57163508585586</v>
      </c>
    </row>
    <row r="55" spans="1:10" s="179" customFormat="1" ht="12" customHeight="1" x14ac:dyDescent="0.35">
      <c r="A55" s="335"/>
      <c r="B55" s="3210" t="s">
        <v>65</v>
      </c>
      <c r="C55" s="3135">
        <v>182.02121238210003</v>
      </c>
      <c r="D55" s="3201">
        <v>0.3585887846295806</v>
      </c>
      <c r="E55" s="3201">
        <v>0.64141121537041923</v>
      </c>
      <c r="F55" s="3201">
        <v>0.85754060315801495</v>
      </c>
      <c r="G55" s="3201">
        <v>0</v>
      </c>
      <c r="H55" s="3201">
        <v>0</v>
      </c>
      <c r="I55" s="3201">
        <v>0.14245939684198489</v>
      </c>
      <c r="J55" s="3826">
        <v>28.721963609458744</v>
      </c>
    </row>
    <row r="56" spans="1:10" s="179" customFormat="1" ht="12" customHeight="1" x14ac:dyDescent="0.35">
      <c r="A56" s="335"/>
      <c r="B56" s="3210" t="s">
        <v>64</v>
      </c>
      <c r="C56" s="3135">
        <v>231.15490105989954</v>
      </c>
      <c r="D56" s="3201">
        <v>0.35706405103914285</v>
      </c>
      <c r="E56" s="3201">
        <v>0.6429359489608576</v>
      </c>
      <c r="F56" s="3201">
        <v>0.72821848474325346</v>
      </c>
      <c r="G56" s="3201">
        <v>6.5266504168592587E-2</v>
      </c>
      <c r="H56" s="3201">
        <v>1.3985939891464372E-2</v>
      </c>
      <c r="I56" s="3201">
        <v>0.19252907119668983</v>
      </c>
      <c r="J56" s="3826">
        <v>46.267749699706279</v>
      </c>
    </row>
    <row r="57" spans="1:10" s="179" customFormat="1" ht="12" customHeight="1" thickBot="1" x14ac:dyDescent="0.4">
      <c r="A57" s="336"/>
      <c r="B57" s="328" t="s">
        <v>59</v>
      </c>
      <c r="C57" s="181">
        <v>744.88187523989893</v>
      </c>
      <c r="D57" s="140">
        <v>0.54695355818583313</v>
      </c>
      <c r="E57" s="140">
        <v>0.45304644181416598</v>
      </c>
      <c r="F57" s="140">
        <v>0.87486571801796476</v>
      </c>
      <c r="G57" s="140">
        <v>1.6034087408294019E-2</v>
      </c>
      <c r="H57" s="140">
        <v>2.8333683112197598E-3</v>
      </c>
      <c r="I57" s="140">
        <v>0.1062668262625234</v>
      </c>
      <c r="J57" s="1662">
        <v>140.32354602213573</v>
      </c>
    </row>
    <row r="58" spans="1:10" s="179" customFormat="1" ht="12" customHeight="1" x14ac:dyDescent="0.35">
      <c r="A58" s="335" t="s">
        <v>63</v>
      </c>
      <c r="B58" s="350" t="s">
        <v>62</v>
      </c>
      <c r="C58" s="444">
        <v>261.41719822479979</v>
      </c>
      <c r="D58" s="388">
        <v>0.1831878924730094</v>
      </c>
      <c r="E58" s="388">
        <v>0.81681210752699185</v>
      </c>
      <c r="F58" s="388">
        <v>0.69084743190207443</v>
      </c>
      <c r="G58" s="388">
        <v>4.1748997696884838E-2</v>
      </c>
      <c r="H58" s="388">
        <v>4.8548185407898056E-2</v>
      </c>
      <c r="I58" s="388">
        <v>0.21885538499314236</v>
      </c>
      <c r="J58" s="1664">
        <v>39.256652276147619</v>
      </c>
    </row>
    <row r="59" spans="1:10" s="179" customFormat="1" ht="12" customHeight="1" x14ac:dyDescent="0.35">
      <c r="A59" s="332" t="s">
        <v>61</v>
      </c>
      <c r="B59" s="3676" t="s">
        <v>60</v>
      </c>
      <c r="C59" s="3135">
        <v>32.762012766199994</v>
      </c>
      <c r="D59" s="3201">
        <v>0.31740617411114408</v>
      </c>
      <c r="E59" s="3201">
        <v>0.68259382588885598</v>
      </c>
      <c r="F59" s="3201">
        <v>0.64116894086402931</v>
      </c>
      <c r="G59" s="3201">
        <v>0</v>
      </c>
      <c r="H59" s="3201">
        <v>0</v>
      </c>
      <c r="I59" s="3201">
        <v>0.35883105913597063</v>
      </c>
      <c r="J59" s="3826">
        <v>31.803272116499265</v>
      </c>
    </row>
    <row r="60" spans="1:10" s="179" customFormat="1" ht="12" customHeight="1" thickBot="1" x14ac:dyDescent="0.4">
      <c r="A60" s="329"/>
      <c r="B60" s="328" t="s">
        <v>59</v>
      </c>
      <c r="C60" s="181">
        <v>294.17921099099999</v>
      </c>
      <c r="D60" s="140">
        <v>0.19813545128137292</v>
      </c>
      <c r="E60" s="140">
        <v>0.80186454871862756</v>
      </c>
      <c r="F60" s="140">
        <v>0.68198444363968447</v>
      </c>
      <c r="G60" s="140">
        <v>3.4300686187772038E-2</v>
      </c>
      <c r="H60" s="140">
        <v>3.9886851530003049E-2</v>
      </c>
      <c r="I60" s="140">
        <v>0.24382801864254</v>
      </c>
      <c r="J60" s="1662">
        <v>37.926917425314443</v>
      </c>
    </row>
    <row r="61" spans="1:10" ht="12" customHeight="1" x14ac:dyDescent="0.35"/>
    <row r="62" spans="1:10" ht="12" customHeight="1" x14ac:dyDescent="0.35"/>
    <row r="63" spans="1:10" ht="12" customHeight="1" x14ac:dyDescent="0.35"/>
    <row r="64" spans="1:10" ht="12" customHeight="1" x14ac:dyDescent="0.35"/>
    <row r="66" ht="14.25" customHeight="1" x14ac:dyDescent="0.35"/>
    <row r="69" ht="14.25" customHeight="1" x14ac:dyDescent="0.35"/>
  </sheetData>
  <mergeCells count="12">
    <mergeCell ref="D4:E4"/>
    <mergeCell ref="A3:B5"/>
    <mergeCell ref="A6:B6"/>
    <mergeCell ref="I3:I4"/>
    <mergeCell ref="A1:J1"/>
    <mergeCell ref="A2:J2"/>
    <mergeCell ref="C3:C4"/>
    <mergeCell ref="D3:E3"/>
    <mergeCell ref="F3:F4"/>
    <mergeCell ref="G3:G4"/>
    <mergeCell ref="H3:H4"/>
    <mergeCell ref="J3:J4"/>
  </mergeCells>
  <conditionalFormatting sqref="D6:I60">
    <cfRule type="expression" dxfId="469" priority="2">
      <formula>D6&lt;0.005</formula>
    </cfRule>
  </conditionalFormatting>
  <conditionalFormatting sqref="D6:I60">
    <cfRule type="expression" dxfId="468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גיליון204"/>
  <dimension ref="A1:J3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bestFit="1" customWidth="1"/>
    <col min="2" max="2" width="41" customWidth="1"/>
    <col min="3" max="3" width="7.08984375" bestFit="1" customWidth="1"/>
    <col min="4" max="4" width="15.36328125" customWidth="1"/>
    <col min="5" max="5" width="7.90625" customWidth="1"/>
    <col min="6" max="6" width="13.7265625" bestFit="1" customWidth="1"/>
    <col min="7" max="7" width="13" customWidth="1"/>
    <col min="8" max="8" width="17.08984375" customWidth="1"/>
    <col min="9" max="9" width="5.90625" bestFit="1" customWidth="1"/>
    <col min="10" max="10" width="13.08984375" customWidth="1"/>
  </cols>
  <sheetData>
    <row r="1" spans="1:10" ht="15.75" customHeight="1" x14ac:dyDescent="0.35">
      <c r="A1" s="6345" t="s">
        <v>1464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ht="15.75" customHeight="1" thickBot="1" x14ac:dyDescent="0.4">
      <c r="A2" s="6345" t="s">
        <v>1463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33" customHeight="1" x14ac:dyDescent="0.35">
      <c r="A3" s="7233" t="s">
        <v>158</v>
      </c>
      <c r="B3" s="7234"/>
      <c r="C3" s="6579" t="s">
        <v>55</v>
      </c>
      <c r="D3" s="6579" t="s">
        <v>846</v>
      </c>
      <c r="E3" s="6855"/>
      <c r="F3" s="6855" t="s">
        <v>845</v>
      </c>
      <c r="G3" s="6844" t="s">
        <v>844</v>
      </c>
      <c r="H3" s="6844" t="s">
        <v>843</v>
      </c>
      <c r="I3" s="6844" t="s">
        <v>129</v>
      </c>
      <c r="J3" s="6844" t="s">
        <v>842</v>
      </c>
    </row>
    <row r="4" spans="1:10" ht="20.149999999999999" customHeight="1" thickBot="1" x14ac:dyDescent="0.4">
      <c r="A4" s="7235"/>
      <c r="B4" s="7236"/>
      <c r="C4" s="7239"/>
      <c r="D4" s="6846" t="s">
        <v>841</v>
      </c>
      <c r="E4" s="6847"/>
      <c r="F4" s="6856"/>
      <c r="G4" s="6845"/>
      <c r="H4" s="6845"/>
      <c r="I4" s="6845"/>
      <c r="J4" s="6845"/>
    </row>
    <row r="5" spans="1:10" ht="31.5" thickBot="1" x14ac:dyDescent="0.4">
      <c r="A5" s="7237"/>
      <c r="B5" s="7238"/>
      <c r="C5" s="885" t="s">
        <v>49</v>
      </c>
      <c r="D5" s="1688" t="s">
        <v>840</v>
      </c>
      <c r="E5" s="1687" t="s">
        <v>839</v>
      </c>
      <c r="F5" s="1661" t="s">
        <v>838</v>
      </c>
      <c r="G5" s="1661" t="s">
        <v>837</v>
      </c>
      <c r="H5" s="1661" t="s">
        <v>836</v>
      </c>
      <c r="I5" s="1661" t="s">
        <v>124</v>
      </c>
      <c r="J5" s="1661" t="s">
        <v>835</v>
      </c>
    </row>
    <row r="6" spans="1:10" s="179" customFormat="1" ht="15" customHeight="1" x14ac:dyDescent="0.35">
      <c r="A6" s="55" t="s">
        <v>24</v>
      </c>
      <c r="B6" s="2740" t="s">
        <v>23</v>
      </c>
      <c r="C6" s="2901">
        <v>2529.9999999999973</v>
      </c>
      <c r="D6" s="268">
        <v>3.197036189232233E-2</v>
      </c>
      <c r="E6" s="268">
        <v>0.9680296381076775</v>
      </c>
      <c r="F6" s="268">
        <v>0.24966081374419083</v>
      </c>
      <c r="G6" s="268">
        <v>9.5120779603563438E-3</v>
      </c>
      <c r="H6" s="268">
        <v>3.081258189150116E-2</v>
      </c>
      <c r="I6" s="268">
        <v>0.71001452640395202</v>
      </c>
      <c r="J6" s="1664">
        <v>50.776047700378477</v>
      </c>
    </row>
    <row r="7" spans="1:10" s="179" customFormat="1" ht="15" customHeight="1" x14ac:dyDescent="0.35">
      <c r="A7" s="36" t="s">
        <v>22</v>
      </c>
      <c r="B7" s="3769" t="s">
        <v>21</v>
      </c>
      <c r="C7" s="1804">
        <v>3960.9999999999973</v>
      </c>
      <c r="D7" s="1779">
        <v>0.15290052942066892</v>
      </c>
      <c r="E7" s="1779">
        <v>0.84709947057933288</v>
      </c>
      <c r="F7" s="1779">
        <v>0.21032820906717309</v>
      </c>
      <c r="G7" s="1779">
        <v>5.5998329469012127E-2</v>
      </c>
      <c r="H7" s="1779">
        <v>2.412593053939107E-2</v>
      </c>
      <c r="I7" s="1779">
        <v>0.70954753092442147</v>
      </c>
      <c r="J7" s="3826">
        <v>44.020625355950699</v>
      </c>
    </row>
    <row r="8" spans="1:10" s="179" customFormat="1" ht="15" customHeight="1" x14ac:dyDescent="0.35">
      <c r="A8" s="34"/>
      <c r="B8" s="3769" t="s">
        <v>20</v>
      </c>
      <c r="C8" s="1804">
        <v>5765.0000000000009</v>
      </c>
      <c r="D8" s="1779">
        <v>0.79335120870852738</v>
      </c>
      <c r="E8" s="1779">
        <v>0.20664879129148203</v>
      </c>
      <c r="F8" s="1779">
        <v>0.85574918609915718</v>
      </c>
      <c r="G8" s="1779">
        <v>1.0999448533182701E-2</v>
      </c>
      <c r="H8" s="1779">
        <v>1.4969469287131312E-3</v>
      </c>
      <c r="I8" s="1779">
        <v>0.13175441843894525</v>
      </c>
      <c r="J8" s="3826">
        <v>52.90855080706811</v>
      </c>
    </row>
    <row r="9" spans="1:10" s="179" customFormat="1" ht="15" customHeight="1" x14ac:dyDescent="0.35">
      <c r="A9" s="34"/>
      <c r="B9" s="3769" t="s">
        <v>19</v>
      </c>
      <c r="C9" s="1804">
        <v>5975.9999999999891</v>
      </c>
      <c r="D9" s="1779">
        <v>3.4437285213912214E-4</v>
      </c>
      <c r="E9" s="1779">
        <v>0.99965562714786094</v>
      </c>
      <c r="F9" s="1779">
        <v>0.64180519287903659</v>
      </c>
      <c r="G9" s="1779">
        <v>0</v>
      </c>
      <c r="H9" s="1779">
        <v>0</v>
      </c>
      <c r="I9" s="1779">
        <v>0.35819480712096335</v>
      </c>
      <c r="J9" s="3826">
        <v>13.246592450365984</v>
      </c>
    </row>
    <row r="10" spans="1:10" s="179" customFormat="1" ht="15" customHeight="1" x14ac:dyDescent="0.35">
      <c r="A10" s="34"/>
      <c r="B10" s="3769" t="s">
        <v>18</v>
      </c>
      <c r="C10" s="1804">
        <v>240.00000000000011</v>
      </c>
      <c r="D10" s="1779">
        <v>0.16669201231929329</v>
      </c>
      <c r="E10" s="1779">
        <v>0.83330798768070613</v>
      </c>
      <c r="F10" s="1779">
        <v>0.37786905817241589</v>
      </c>
      <c r="G10" s="1779">
        <v>0</v>
      </c>
      <c r="H10" s="1779">
        <v>0.13465792974869609</v>
      </c>
      <c r="I10" s="1779">
        <v>0.48747301207888794</v>
      </c>
      <c r="J10" s="3826">
        <v>70.783038433052283</v>
      </c>
    </row>
    <row r="11" spans="1:10" s="179" customFormat="1" ht="15" customHeight="1" x14ac:dyDescent="0.35">
      <c r="A11" s="34"/>
      <c r="B11" s="3769" t="s">
        <v>17</v>
      </c>
      <c r="C11" s="1804">
        <v>2200.0000000000005</v>
      </c>
      <c r="D11" s="1779">
        <v>2.9030439941672738E-2</v>
      </c>
      <c r="E11" s="1779">
        <v>0.97096956005832746</v>
      </c>
      <c r="F11" s="1779">
        <v>1.6939463876730825E-2</v>
      </c>
      <c r="G11" s="1779">
        <v>7.6759078803956007E-2</v>
      </c>
      <c r="H11" s="1779">
        <v>7.9716358888460112E-2</v>
      </c>
      <c r="I11" s="1779">
        <v>0.82658509843085337</v>
      </c>
      <c r="J11" s="3826">
        <v>29.094548085552166</v>
      </c>
    </row>
    <row r="12" spans="1:10" s="179" customFormat="1" ht="15" customHeight="1" x14ac:dyDescent="0.35">
      <c r="A12" s="34"/>
      <c r="B12" s="3769" t="s">
        <v>16</v>
      </c>
      <c r="C12" s="1804">
        <v>320.99999999999994</v>
      </c>
      <c r="D12" s="1779">
        <v>1.4106375201107156E-2</v>
      </c>
      <c r="E12" s="1779">
        <v>0.98589362479889275</v>
      </c>
      <c r="F12" s="1779">
        <v>0.22411465719770238</v>
      </c>
      <c r="G12" s="1779">
        <v>0</v>
      </c>
      <c r="H12" s="1779">
        <v>0.38793163394136398</v>
      </c>
      <c r="I12" s="1779">
        <v>0.38795370886093367</v>
      </c>
      <c r="J12" s="3826">
        <v>40.471586800867719</v>
      </c>
    </row>
    <row r="13" spans="1:10" s="179" customFormat="1" ht="15" customHeight="1" x14ac:dyDescent="0.35">
      <c r="A13" s="34"/>
      <c r="B13" s="3769" t="s">
        <v>15</v>
      </c>
      <c r="C13" s="1804">
        <v>453.00000000000006</v>
      </c>
      <c r="D13" s="1779">
        <v>0.25197207798673649</v>
      </c>
      <c r="E13" s="1779">
        <v>0.74802792201326507</v>
      </c>
      <c r="F13" s="1779">
        <v>7.8097638839210087E-2</v>
      </c>
      <c r="G13" s="1779">
        <v>0.14833173436915961</v>
      </c>
      <c r="H13" s="1779">
        <v>0.14551328682002562</v>
      </c>
      <c r="I13" s="1779">
        <v>0.62805733997160462</v>
      </c>
      <c r="J13" s="3826">
        <v>31.330635565777673</v>
      </c>
    </row>
    <row r="14" spans="1:10" s="179" customFormat="1" ht="15" customHeight="1" x14ac:dyDescent="0.35">
      <c r="A14" s="34"/>
      <c r="B14" s="3769" t="s">
        <v>14</v>
      </c>
      <c r="C14" s="1804">
        <v>585.99999999999966</v>
      </c>
      <c r="D14" s="1779">
        <v>0.98862915381941729</v>
      </c>
      <c r="E14" s="1779">
        <v>1.1370846180583132E-2</v>
      </c>
      <c r="F14" s="1779">
        <v>0</v>
      </c>
      <c r="G14" s="1779">
        <v>0.99865457163061</v>
      </c>
      <c r="H14" s="1779">
        <v>0</v>
      </c>
      <c r="I14" s="1779">
        <v>1.3454283693901225E-3</v>
      </c>
      <c r="J14" s="3826">
        <v>38.92935291260126</v>
      </c>
    </row>
    <row r="15" spans="1:10" s="179" customFormat="1" ht="15" customHeight="1" x14ac:dyDescent="0.35">
      <c r="A15" s="34"/>
      <c r="B15" s="3769" t="s">
        <v>13</v>
      </c>
      <c r="C15" s="1804">
        <v>41.000000000000007</v>
      </c>
      <c r="D15" s="1779">
        <v>0.11694915187210018</v>
      </c>
      <c r="E15" s="1779">
        <v>0.8830508481278998</v>
      </c>
      <c r="F15" s="1779">
        <v>0</v>
      </c>
      <c r="G15" s="1779">
        <v>0</v>
      </c>
      <c r="H15" s="1779">
        <v>0</v>
      </c>
      <c r="I15" s="1779">
        <v>1</v>
      </c>
      <c r="J15" s="3832">
        <v>25.181634031074854</v>
      </c>
    </row>
    <row r="16" spans="1:10" s="179" customFormat="1" ht="15" customHeight="1" x14ac:dyDescent="0.35">
      <c r="A16" s="34"/>
      <c r="B16" s="3769" t="s">
        <v>12</v>
      </c>
      <c r="C16" s="1804">
        <v>333.99999999999994</v>
      </c>
      <c r="D16" s="1779">
        <v>9.9527745220570771E-2</v>
      </c>
      <c r="E16" s="1779">
        <v>0.90047225477942949</v>
      </c>
      <c r="F16" s="1779">
        <v>0</v>
      </c>
      <c r="G16" s="1779">
        <v>6.651849638997677E-2</v>
      </c>
      <c r="H16" s="1779">
        <v>6.2923492358056388E-2</v>
      </c>
      <c r="I16" s="1779">
        <v>0.87055801125196697</v>
      </c>
      <c r="J16" s="3832">
        <v>59.098000601348048</v>
      </c>
    </row>
    <row r="17" spans="1:10" s="179" customFormat="1" ht="15" customHeight="1" thickBot="1" x14ac:dyDescent="0.4">
      <c r="A17" s="44"/>
      <c r="B17" s="3768" t="s">
        <v>4</v>
      </c>
      <c r="C17" s="1809">
        <v>359.00000000000006</v>
      </c>
      <c r="D17" s="1798">
        <v>0.18864473591205005</v>
      </c>
      <c r="E17" s="1798">
        <v>0.81135526408794933</v>
      </c>
      <c r="F17" s="1798">
        <v>0.10515844625018271</v>
      </c>
      <c r="G17" s="1798">
        <v>0.27023411713436135</v>
      </c>
      <c r="H17" s="1798">
        <v>3.7656893723917034E-2</v>
      </c>
      <c r="I17" s="1798">
        <v>0.58695054289153914</v>
      </c>
      <c r="J17" s="3831">
        <v>39.932105293058648</v>
      </c>
    </row>
    <row r="18" spans="1:10" s="179" customFormat="1" ht="15" customHeight="1" x14ac:dyDescent="0.35">
      <c r="A18" s="55" t="s">
        <v>39</v>
      </c>
      <c r="B18" s="257" t="s">
        <v>38</v>
      </c>
      <c r="C18" s="3432">
        <v>6928.0000000000027</v>
      </c>
      <c r="D18" s="3305">
        <v>9.057333204726635E-2</v>
      </c>
      <c r="E18" s="3305">
        <v>0.90942666795273641</v>
      </c>
      <c r="F18" s="3305">
        <v>4.807912346201839E-3</v>
      </c>
      <c r="G18" s="3305">
        <v>0.92993197632661928</v>
      </c>
      <c r="H18" s="3305">
        <v>6.1975259591204954E-3</v>
      </c>
      <c r="I18" s="3305">
        <v>5.9062585368059028E-2</v>
      </c>
      <c r="J18" s="3827">
        <v>41.526601473945114</v>
      </c>
    </row>
    <row r="19" spans="1:10" s="179" customFormat="1" ht="15" customHeight="1" x14ac:dyDescent="0.35">
      <c r="A19" s="36" t="s">
        <v>37</v>
      </c>
      <c r="B19" s="3202" t="s">
        <v>36</v>
      </c>
      <c r="C19" s="3135">
        <v>11796.999999999978</v>
      </c>
      <c r="D19" s="3201">
        <v>0.37297674071486547</v>
      </c>
      <c r="E19" s="3201">
        <v>0.62702325928515801</v>
      </c>
      <c r="F19" s="3201">
        <v>0.78767091593090977</v>
      </c>
      <c r="G19" s="3201">
        <v>1.8789752714845928E-3</v>
      </c>
      <c r="H19" s="3201">
        <v>8.8541020825387319E-3</v>
      </c>
      <c r="I19" s="3201">
        <v>0.20159600671507544</v>
      </c>
      <c r="J19" s="3826">
        <v>51.565656359844731</v>
      </c>
    </row>
    <row r="20" spans="1:10" s="179" customFormat="1" ht="15" customHeight="1" x14ac:dyDescent="0.35">
      <c r="A20" s="34"/>
      <c r="B20" s="3202" t="s">
        <v>35</v>
      </c>
      <c r="C20" s="3135">
        <v>101.00000000000001</v>
      </c>
      <c r="D20" s="3201">
        <v>8.6475990473439596E-2</v>
      </c>
      <c r="E20" s="3201">
        <v>0.91352400952656043</v>
      </c>
      <c r="F20" s="3201">
        <v>0.10485395513816537</v>
      </c>
      <c r="G20" s="3201">
        <v>0</v>
      </c>
      <c r="H20" s="3201">
        <v>0</v>
      </c>
      <c r="I20" s="3201">
        <v>0.89514604486183458</v>
      </c>
      <c r="J20" s="3826">
        <v>41.055442554799988</v>
      </c>
    </row>
    <row r="21" spans="1:10" s="179" customFormat="1" ht="15" customHeight="1" x14ac:dyDescent="0.35">
      <c r="A21" s="34"/>
      <c r="B21" s="3202" t="s">
        <v>34</v>
      </c>
      <c r="C21" s="3135">
        <v>435.00000000000034</v>
      </c>
      <c r="D21" s="3201">
        <v>0.28841350991971415</v>
      </c>
      <c r="E21" s="3201">
        <v>0.71158649008028663</v>
      </c>
      <c r="F21" s="3201">
        <v>6.1978638600314693E-3</v>
      </c>
      <c r="G21" s="3201">
        <v>0</v>
      </c>
      <c r="H21" s="3201">
        <v>5.5182127391936273E-2</v>
      </c>
      <c r="I21" s="3201">
        <v>0.93862000874803253</v>
      </c>
      <c r="J21" s="3826">
        <v>58.474356708951383</v>
      </c>
    </row>
    <row r="22" spans="1:10" s="179" customFormat="1" ht="15" customHeight="1" x14ac:dyDescent="0.35">
      <c r="A22" s="34"/>
      <c r="B22" s="3202" t="s">
        <v>33</v>
      </c>
      <c r="C22" s="3135">
        <v>163.00000000000009</v>
      </c>
      <c r="D22" s="3201">
        <v>6.2210996003395136E-2</v>
      </c>
      <c r="E22" s="3201">
        <v>0.9377890039966047</v>
      </c>
      <c r="F22" s="3201">
        <v>0</v>
      </c>
      <c r="G22" s="3201">
        <v>0</v>
      </c>
      <c r="H22" s="3201">
        <v>0</v>
      </c>
      <c r="I22" s="3201">
        <v>1</v>
      </c>
      <c r="J22" s="3826">
        <v>27.54403811442225</v>
      </c>
    </row>
    <row r="23" spans="1:10" s="179" customFormat="1" ht="15" customHeight="1" x14ac:dyDescent="0.35">
      <c r="A23" s="34"/>
      <c r="B23" s="3202" t="s">
        <v>32</v>
      </c>
      <c r="C23" s="3135">
        <v>174.99999999999997</v>
      </c>
      <c r="D23" s="3201">
        <v>0.10928998040212475</v>
      </c>
      <c r="E23" s="3201">
        <v>0.89071001959787532</v>
      </c>
      <c r="F23" s="3201">
        <v>0</v>
      </c>
      <c r="G23" s="3201">
        <v>0</v>
      </c>
      <c r="H23" s="3201">
        <v>0</v>
      </c>
      <c r="I23" s="3201">
        <v>1</v>
      </c>
      <c r="J23" s="3826">
        <v>18.411329446405443</v>
      </c>
    </row>
    <row r="24" spans="1:10" s="179" customFormat="1" ht="15" customHeight="1" x14ac:dyDescent="0.35">
      <c r="A24" s="34"/>
      <c r="B24" s="3202" t="s">
        <v>4</v>
      </c>
      <c r="C24" s="3135">
        <v>284.00000000000023</v>
      </c>
      <c r="D24" s="3201">
        <v>9.329989771623115E-2</v>
      </c>
      <c r="E24" s="3201">
        <v>0.90670010228376807</v>
      </c>
      <c r="F24" s="3201">
        <v>0.17755012208020854</v>
      </c>
      <c r="G24" s="3201">
        <v>5.9109186913226468E-2</v>
      </c>
      <c r="H24" s="3201">
        <v>8.3541672889117347E-2</v>
      </c>
      <c r="I24" s="3201">
        <v>0.6797990181174477</v>
      </c>
      <c r="J24" s="3826">
        <v>57.122172034915693</v>
      </c>
    </row>
    <row r="25" spans="1:10" s="179" customFormat="1" ht="15" customHeight="1" thickBot="1" x14ac:dyDescent="0.4">
      <c r="A25" s="57"/>
      <c r="B25" s="3830" t="s">
        <v>25</v>
      </c>
      <c r="C25" s="1681">
        <v>2889.9999999999941</v>
      </c>
      <c r="D25" s="1680">
        <v>5.5552935680271052E-2</v>
      </c>
      <c r="E25" s="1680">
        <v>0.9444470643197278</v>
      </c>
      <c r="F25" s="1680">
        <v>2.1437789326684234E-2</v>
      </c>
      <c r="G25" s="1680">
        <v>2.0496772961682314E-2</v>
      </c>
      <c r="H25" s="1680">
        <v>2.9971442711832941E-2</v>
      </c>
      <c r="I25" s="1680">
        <v>0.92809399499980005</v>
      </c>
      <c r="J25" s="1679">
        <v>34.217551354111734</v>
      </c>
    </row>
    <row r="26" spans="1:10" s="179" customFormat="1" ht="15" customHeight="1" x14ac:dyDescent="0.35">
      <c r="A26" s="44" t="s">
        <v>218</v>
      </c>
      <c r="B26" s="256" t="s">
        <v>217</v>
      </c>
      <c r="C26" s="444">
        <v>3413.9999999999986</v>
      </c>
      <c r="D26" s="388">
        <v>0.47165679859923609</v>
      </c>
      <c r="E26" s="388">
        <v>0.52834320140077073</v>
      </c>
      <c r="F26" s="388">
        <v>0.78453190669209993</v>
      </c>
      <c r="G26" s="388">
        <v>1.6461855313490497E-3</v>
      </c>
      <c r="H26" s="388">
        <v>1.3750474099705024E-2</v>
      </c>
      <c r="I26" s="388">
        <v>0.20007143367684649</v>
      </c>
      <c r="J26" s="1664">
        <v>59.785871012776639</v>
      </c>
    </row>
    <row r="27" spans="1:10" s="179" customFormat="1" ht="15" customHeight="1" x14ac:dyDescent="0.35">
      <c r="A27" s="36" t="s">
        <v>849</v>
      </c>
      <c r="B27" s="3202" t="s">
        <v>175</v>
      </c>
      <c r="C27" s="3135">
        <v>4148.9999999999973</v>
      </c>
      <c r="D27" s="3201">
        <v>0.4111293318447391</v>
      </c>
      <c r="E27" s="3201">
        <v>0.58887066815525801</v>
      </c>
      <c r="F27" s="3201">
        <v>0.81063589902727007</v>
      </c>
      <c r="G27" s="3201">
        <v>1.3310044312689724E-3</v>
      </c>
      <c r="H27" s="3201">
        <v>6.227641251134796E-3</v>
      </c>
      <c r="I27" s="3201">
        <v>0.18180545529032469</v>
      </c>
      <c r="J27" s="3826">
        <v>41.646201530501337</v>
      </c>
    </row>
    <row r="28" spans="1:10" s="179" customFormat="1" ht="15" customHeight="1" x14ac:dyDescent="0.35">
      <c r="A28" s="1677"/>
      <c r="B28" s="3202" t="s">
        <v>174</v>
      </c>
      <c r="C28" s="3135">
        <v>2412.0000000000009</v>
      </c>
      <c r="D28" s="3135">
        <v>0.22342348783631055</v>
      </c>
      <c r="E28" s="3201">
        <v>0.77657651216368662</v>
      </c>
      <c r="F28" s="3201">
        <v>0.77944409567878425</v>
      </c>
      <c r="G28" s="3201">
        <v>3.8530892843756494E-3</v>
      </c>
      <c r="H28" s="3201">
        <v>8.9117830152104609E-3</v>
      </c>
      <c r="I28" s="3201">
        <v>0.20779103202162738</v>
      </c>
      <c r="J28" s="3826">
        <v>57.37528232687032</v>
      </c>
    </row>
    <row r="29" spans="1:10" s="179" customFormat="1" ht="15" customHeight="1" x14ac:dyDescent="0.35">
      <c r="A29" s="1677"/>
      <c r="B29" s="3202" t="s">
        <v>173</v>
      </c>
      <c r="C29" s="3135">
        <v>1319.0000000000011</v>
      </c>
      <c r="D29" s="3201">
        <v>0.49566168494756196</v>
      </c>
      <c r="E29" s="3201">
        <v>0.50433831505242899</v>
      </c>
      <c r="F29" s="3201">
        <v>0.77187853676004325</v>
      </c>
      <c r="G29" s="3201">
        <v>1.8466740978289251E-3</v>
      </c>
      <c r="H29" s="3201">
        <v>2.6404697768888071E-3</v>
      </c>
      <c r="I29" s="3201">
        <v>0.22363431936523914</v>
      </c>
      <c r="J29" s="3826">
        <v>53.768939830607273</v>
      </c>
    </row>
    <row r="30" spans="1:10" s="179" customFormat="1" ht="15" customHeight="1" thickBot="1" x14ac:dyDescent="0.4">
      <c r="A30" s="398"/>
      <c r="B30" s="253" t="s">
        <v>172</v>
      </c>
      <c r="C30" s="670">
        <v>502.99999999999977</v>
      </c>
      <c r="D30" s="1102">
        <v>0.11780260870268068</v>
      </c>
      <c r="E30" s="1102">
        <v>0.88219739129731778</v>
      </c>
      <c r="F30" s="1102">
        <v>0.44351963335657452</v>
      </c>
      <c r="G30" s="1102">
        <v>0</v>
      </c>
      <c r="H30" s="1102">
        <v>1.5812528986542004E-2</v>
      </c>
      <c r="I30" s="1102">
        <v>0.5406678376568842</v>
      </c>
      <c r="J30" s="1674">
        <v>38.408390487001164</v>
      </c>
    </row>
    <row r="31" spans="1:10" s="179" customFormat="1" ht="15" customHeight="1" x14ac:dyDescent="0.35">
      <c r="A31" s="865" t="s">
        <v>3</v>
      </c>
      <c r="B31" s="864" t="s">
        <v>2</v>
      </c>
      <c r="C31" s="3432">
        <v>11467.00000000002</v>
      </c>
      <c r="D31" s="3305">
        <v>0.38623685538106062</v>
      </c>
      <c r="E31" s="3305">
        <v>0.61376314461896841</v>
      </c>
      <c r="F31" s="3305">
        <v>0.65211002283758301</v>
      </c>
      <c r="G31" s="3305">
        <v>8.6996676836756978E-2</v>
      </c>
      <c r="H31" s="3305">
        <v>8.9028757119669951E-3</v>
      </c>
      <c r="I31" s="3305">
        <v>0.25199042461370014</v>
      </c>
      <c r="J31" s="3827">
        <v>46.816358643687948</v>
      </c>
    </row>
    <row r="32" spans="1:10" s="179" customFormat="1" ht="15" customHeight="1" thickBot="1" x14ac:dyDescent="0.4">
      <c r="A32" s="862" t="s">
        <v>1</v>
      </c>
      <c r="B32" s="861" t="s">
        <v>0</v>
      </c>
      <c r="C32" s="670">
        <v>11306.000000000005</v>
      </c>
      <c r="D32" s="1102">
        <v>9.2036942534282587E-2</v>
      </c>
      <c r="E32" s="1102">
        <v>0.90796305746571748</v>
      </c>
      <c r="F32" s="1102">
        <v>0.64526920265041587</v>
      </c>
      <c r="G32" s="1102">
        <v>0.1758686687344207</v>
      </c>
      <c r="H32" s="1102">
        <v>1.7295540916663826E-2</v>
      </c>
      <c r="I32" s="1102">
        <v>0.16156658769849744</v>
      </c>
      <c r="J32" s="1674">
        <v>61.990044467745655</v>
      </c>
    </row>
    <row r="33" spans="3:10" ht="12" customHeight="1" x14ac:dyDescent="0.45">
      <c r="C33" s="771"/>
      <c r="D33" s="771"/>
      <c r="E33" s="771"/>
      <c r="F33" s="771"/>
      <c r="G33" s="771"/>
      <c r="H33" s="771"/>
      <c r="I33" s="771"/>
      <c r="J33" s="771"/>
    </row>
    <row r="34" spans="3:10" ht="12" customHeight="1" x14ac:dyDescent="0.35"/>
    <row r="35" spans="3:10" ht="12" customHeight="1" x14ac:dyDescent="0.35"/>
    <row r="36" spans="3:10" ht="12" customHeight="1" x14ac:dyDescent="0.35"/>
  </sheetData>
  <mergeCells count="11">
    <mergeCell ref="H3:H4"/>
    <mergeCell ref="I3:I4"/>
    <mergeCell ref="J3:J4"/>
    <mergeCell ref="D4:E4"/>
    <mergeCell ref="A1:J1"/>
    <mergeCell ref="A2:J2"/>
    <mergeCell ref="A3:B5"/>
    <mergeCell ref="C3:C4"/>
    <mergeCell ref="D3:E3"/>
    <mergeCell ref="F3:F4"/>
    <mergeCell ref="G3:G4"/>
  </mergeCells>
  <conditionalFormatting sqref="E6:I30 D6:D27 D29:D30 D31:I32">
    <cfRule type="expression" dxfId="467" priority="2">
      <formula>D6&lt;0.005</formula>
    </cfRule>
  </conditionalFormatting>
  <conditionalFormatting sqref="E6:I30 D6:D27 D29:D30 D31:I32">
    <cfRule type="expression" dxfId="466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horizontalDpi="200" verticalDpi="2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גיליון205"/>
  <dimension ref="A1:O111"/>
  <sheetViews>
    <sheetView view="pageBreakPreview" topLeftCell="A31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90625" style="435" bestFit="1" customWidth="1"/>
    <col min="2" max="2" width="32.26953125" style="435" bestFit="1" customWidth="1"/>
    <col min="3" max="3" width="7.08984375" style="436" bestFit="1" customWidth="1"/>
    <col min="4" max="4" width="13.6328125" style="435" bestFit="1" customWidth="1"/>
    <col min="5" max="5" width="17.26953125" style="435" bestFit="1" customWidth="1"/>
    <col min="6" max="6" width="14.90625" style="435" bestFit="1" customWidth="1"/>
    <col min="7" max="7" width="9.453125" style="435" bestFit="1" customWidth="1"/>
    <col min="8" max="8" width="14" style="435" bestFit="1" customWidth="1"/>
    <col min="9" max="9" width="6" style="435" bestFit="1" customWidth="1"/>
    <col min="10" max="11" width="13.36328125" style="435" bestFit="1" customWidth="1"/>
    <col min="12" max="12" width="9.90625" style="435" bestFit="1" customWidth="1"/>
    <col min="13" max="13" width="14.6328125" style="435" bestFit="1" customWidth="1"/>
    <col min="14" max="14" width="5.90625" style="435" bestFit="1" customWidth="1"/>
    <col min="15" max="16384" width="8.7265625" style="435"/>
  </cols>
  <sheetData>
    <row r="1" spans="1:15" ht="15.75" customHeight="1" x14ac:dyDescent="0.35">
      <c r="A1" s="6857" t="s">
        <v>1470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5" ht="15.75" customHeight="1" thickBot="1" x14ac:dyDescent="0.4">
      <c r="A2" s="6858" t="s">
        <v>1469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5" ht="46.5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108" t="s">
        <v>267</v>
      </c>
      <c r="M3" s="449" t="s">
        <v>266</v>
      </c>
      <c r="N3" s="108" t="s">
        <v>129</v>
      </c>
    </row>
    <row r="4" spans="1:15" ht="32.25" customHeight="1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258</v>
      </c>
      <c r="M4" s="104" t="s">
        <v>257</v>
      </c>
      <c r="N4" s="103" t="s">
        <v>124</v>
      </c>
      <c r="O4" s="3833"/>
    </row>
    <row r="5" spans="1:15" ht="12" customHeight="1" thickBot="1" x14ac:dyDescent="0.4">
      <c r="A5" s="6343" t="s">
        <v>59</v>
      </c>
      <c r="B5" s="6957"/>
      <c r="C5" s="3851">
        <v>21300.000000000062</v>
      </c>
      <c r="D5" s="446">
        <v>155.38476852715098</v>
      </c>
      <c r="E5" s="446">
        <v>1580.2976787212406</v>
      </c>
      <c r="F5" s="446">
        <v>643.04870691176802</v>
      </c>
      <c r="G5" s="446">
        <v>196.67783907221389</v>
      </c>
      <c r="H5" s="446">
        <v>271.03942529700186</v>
      </c>
      <c r="I5" s="446">
        <v>222.40539591000757</v>
      </c>
      <c r="J5" s="446">
        <v>128.51810591031406</v>
      </c>
      <c r="K5" s="446">
        <v>2.084285130091398</v>
      </c>
      <c r="L5" s="446">
        <v>46.335068134797467</v>
      </c>
      <c r="M5" s="446">
        <v>26.889141325358214</v>
      </c>
      <c r="N5" s="445">
        <v>43.299711029693988</v>
      </c>
      <c r="O5" s="3834"/>
    </row>
    <row r="6" spans="1:15" ht="12" customHeight="1" x14ac:dyDescent="0.35">
      <c r="A6" s="311" t="s">
        <v>123</v>
      </c>
      <c r="B6" s="1304" t="s">
        <v>122</v>
      </c>
      <c r="C6" s="464">
        <v>1817</v>
      </c>
      <c r="D6" s="443">
        <v>110.78205800657878</v>
      </c>
      <c r="E6" s="443">
        <v>1309.8453418874681</v>
      </c>
      <c r="F6" s="443">
        <v>433.1994259208434</v>
      </c>
      <c r="G6" s="443">
        <v>242.57927565374294</v>
      </c>
      <c r="H6" s="443">
        <v>190.79191769727916</v>
      </c>
      <c r="I6" s="443">
        <v>240.39876190778409</v>
      </c>
      <c r="J6" s="443">
        <v>160.3371534179287</v>
      </c>
      <c r="K6" s="443">
        <v>0.29988191870427167</v>
      </c>
      <c r="L6" s="443">
        <v>1.5189635085818334</v>
      </c>
      <c r="M6" s="443">
        <v>27.48912404639049</v>
      </c>
      <c r="N6" s="442">
        <v>13.230837816215717</v>
      </c>
      <c r="O6" s="3834"/>
    </row>
    <row r="7" spans="1:15" ht="12" customHeight="1" x14ac:dyDescent="0.35">
      <c r="A7" s="92" t="s">
        <v>121</v>
      </c>
      <c r="B7" s="3838" t="s">
        <v>120</v>
      </c>
      <c r="C7" s="3837">
        <v>807</v>
      </c>
      <c r="D7" s="3836">
        <v>121.11362781032651</v>
      </c>
      <c r="E7" s="3836">
        <v>1186.6813988861425</v>
      </c>
      <c r="F7" s="3836">
        <v>496.31677000209197</v>
      </c>
      <c r="G7" s="3836">
        <v>196.44594204984503</v>
      </c>
      <c r="H7" s="3836">
        <v>207.14935040561434</v>
      </c>
      <c r="I7" s="3836">
        <v>106.75466321462649</v>
      </c>
      <c r="J7" s="3836">
        <v>128.69987054614987</v>
      </c>
      <c r="K7" s="3836">
        <v>0.78847580348601964</v>
      </c>
      <c r="L7" s="3836">
        <v>7.1193881496695566</v>
      </c>
      <c r="M7" s="3836">
        <v>27.224547097807431</v>
      </c>
      <c r="N7" s="3835">
        <v>16.182391616849799</v>
      </c>
      <c r="O7" s="3834"/>
    </row>
    <row r="8" spans="1:15" ht="12" customHeight="1" x14ac:dyDescent="0.35">
      <c r="A8" s="322"/>
      <c r="B8" s="3838" t="s">
        <v>119</v>
      </c>
      <c r="C8" s="3837">
        <v>1675.9999999999998</v>
      </c>
      <c r="D8" s="3836">
        <v>145.57410653078639</v>
      </c>
      <c r="E8" s="3836">
        <v>1442.1784166808775</v>
      </c>
      <c r="F8" s="3836">
        <v>430.80304163811121</v>
      </c>
      <c r="G8" s="3836">
        <v>159.15317013069412</v>
      </c>
      <c r="H8" s="3836">
        <v>182.9427113348741</v>
      </c>
      <c r="I8" s="3836">
        <v>199.42155856397758</v>
      </c>
      <c r="J8" s="3836">
        <v>129.8357174666134</v>
      </c>
      <c r="K8" s="3836">
        <v>1.3183944625924888</v>
      </c>
      <c r="L8" s="3836">
        <v>298.21381843349781</v>
      </c>
      <c r="M8" s="3836">
        <v>26.660120157595777</v>
      </c>
      <c r="N8" s="3835">
        <v>13.829884492920264</v>
      </c>
      <c r="O8" s="3834"/>
    </row>
    <row r="9" spans="1:15" ht="12" customHeight="1" x14ac:dyDescent="0.35">
      <c r="A9" s="322"/>
      <c r="B9" s="3838" t="s">
        <v>118</v>
      </c>
      <c r="C9" s="3837">
        <v>1007.0000000000007</v>
      </c>
      <c r="D9" s="3836">
        <v>147.6302824292888</v>
      </c>
      <c r="E9" s="3836">
        <v>1303.0673080990573</v>
      </c>
      <c r="F9" s="3836">
        <v>544.02445701921636</v>
      </c>
      <c r="G9" s="3836">
        <v>212.02797749378914</v>
      </c>
      <c r="H9" s="3836">
        <v>211.59159573715004</v>
      </c>
      <c r="I9" s="3836">
        <v>169.11268108531391</v>
      </c>
      <c r="J9" s="3836">
        <v>115.59370785805099</v>
      </c>
      <c r="K9" s="3836">
        <v>2.6482373598544613</v>
      </c>
      <c r="L9" s="3836">
        <v>0</v>
      </c>
      <c r="M9" s="3836">
        <v>28.317146442121739</v>
      </c>
      <c r="N9" s="3835">
        <v>19.751505103562017</v>
      </c>
      <c r="O9" s="3834"/>
    </row>
    <row r="10" spans="1:15" ht="12" customHeight="1" x14ac:dyDescent="0.35">
      <c r="A10" s="322"/>
      <c r="B10" s="3838" t="s">
        <v>117</v>
      </c>
      <c r="C10" s="3837">
        <v>180.99999999999997</v>
      </c>
      <c r="D10" s="3836">
        <v>133.15662176412857</v>
      </c>
      <c r="E10" s="3836">
        <v>1094.3667531278084</v>
      </c>
      <c r="F10" s="3836">
        <v>493.43895218879703</v>
      </c>
      <c r="G10" s="3836">
        <v>141.71577829865114</v>
      </c>
      <c r="H10" s="3836">
        <v>216.78308721078685</v>
      </c>
      <c r="I10" s="3836">
        <v>75.038013601171073</v>
      </c>
      <c r="J10" s="3836">
        <v>108.90724726760467</v>
      </c>
      <c r="K10" s="3836">
        <v>1.5147830820950987</v>
      </c>
      <c r="L10" s="3836">
        <v>20.152142774270693</v>
      </c>
      <c r="M10" s="3836">
        <v>26.716174465354406</v>
      </c>
      <c r="N10" s="3835">
        <v>10.100574239078037</v>
      </c>
      <c r="O10" s="3834"/>
    </row>
    <row r="11" spans="1:15" ht="12" customHeight="1" x14ac:dyDescent="0.35">
      <c r="A11" s="322"/>
      <c r="B11" s="3838" t="s">
        <v>116</v>
      </c>
      <c r="C11" s="3837">
        <v>109.00000000000001</v>
      </c>
      <c r="D11" s="3836">
        <v>121.55626134947248</v>
      </c>
      <c r="E11" s="3836">
        <v>1083.1346131048465</v>
      </c>
      <c r="F11" s="3836">
        <v>272.58525407516595</v>
      </c>
      <c r="G11" s="3836">
        <v>143.61192896982251</v>
      </c>
      <c r="H11" s="3836">
        <v>146.58645796270898</v>
      </c>
      <c r="I11" s="3836">
        <v>166.70752624778245</v>
      </c>
      <c r="J11" s="3836">
        <v>113.991654276261</v>
      </c>
      <c r="K11" s="3836">
        <v>0</v>
      </c>
      <c r="L11" s="3836">
        <v>210.28132511573324</v>
      </c>
      <c r="M11" s="3836">
        <v>26.918419068621365</v>
      </c>
      <c r="N11" s="3835">
        <v>2.4520473887508585</v>
      </c>
      <c r="O11" s="3834"/>
    </row>
    <row r="12" spans="1:15" ht="12" customHeight="1" x14ac:dyDescent="0.35">
      <c r="A12" s="322"/>
      <c r="B12" s="3850" t="s">
        <v>115</v>
      </c>
      <c r="C12" s="3837">
        <v>187.00000000000009</v>
      </c>
      <c r="D12" s="3836">
        <v>140.46679500533745</v>
      </c>
      <c r="E12" s="3836">
        <v>1142.7256842170373</v>
      </c>
      <c r="F12" s="3836">
        <v>488.46186081762261</v>
      </c>
      <c r="G12" s="3836">
        <v>172.43255663355581</v>
      </c>
      <c r="H12" s="3836">
        <v>186.90491217800286</v>
      </c>
      <c r="I12" s="3836">
        <v>149.21608989302851</v>
      </c>
      <c r="J12" s="3836">
        <v>108.03268384015561</v>
      </c>
      <c r="K12" s="3836">
        <v>2.5851267471917967</v>
      </c>
      <c r="L12" s="3836">
        <v>1.8963640438533285</v>
      </c>
      <c r="M12" s="3836">
        <v>27.904016918386919</v>
      </c>
      <c r="N12" s="3835">
        <v>5.2920731452393373</v>
      </c>
      <c r="O12" s="3834"/>
    </row>
    <row r="13" spans="1:15" ht="12" customHeight="1" x14ac:dyDescent="0.35">
      <c r="A13" s="92"/>
      <c r="B13" s="3838" t="s">
        <v>114</v>
      </c>
      <c r="C13" s="3837">
        <v>72.000000000000028</v>
      </c>
      <c r="D13" s="3836">
        <v>102.1504123501665</v>
      </c>
      <c r="E13" s="3836">
        <v>835.95594333062741</v>
      </c>
      <c r="F13" s="3836">
        <v>357.17409672479585</v>
      </c>
      <c r="G13" s="3836">
        <v>122.3375857140432</v>
      </c>
      <c r="H13" s="3836">
        <v>166.00198871271087</v>
      </c>
      <c r="I13" s="3836">
        <v>59.836682711739172</v>
      </c>
      <c r="J13" s="3836">
        <v>75.103694169588934</v>
      </c>
      <c r="K13" s="3836">
        <v>1.2885159433362998</v>
      </c>
      <c r="L13" s="3836">
        <v>0</v>
      </c>
      <c r="M13" s="3836">
        <v>26.748370032676075</v>
      </c>
      <c r="N13" s="3835">
        <v>27.465009321736805</v>
      </c>
      <c r="O13" s="3834"/>
    </row>
    <row r="14" spans="1:15" ht="12" customHeight="1" x14ac:dyDescent="0.35">
      <c r="A14" s="322"/>
      <c r="B14" s="3838" t="s">
        <v>113</v>
      </c>
      <c r="C14" s="3837">
        <v>77</v>
      </c>
      <c r="D14" s="3836">
        <v>173.10263577268833</v>
      </c>
      <c r="E14" s="3836">
        <v>835.94238628161577</v>
      </c>
      <c r="F14" s="3836">
        <v>346.33361876768515</v>
      </c>
      <c r="G14" s="3836">
        <v>149.52731307056371</v>
      </c>
      <c r="H14" s="3836">
        <v>115.28855929980949</v>
      </c>
      <c r="I14" s="3836">
        <v>112.37739194216068</v>
      </c>
      <c r="J14" s="3836">
        <v>64.90620761930019</v>
      </c>
      <c r="K14" s="3836">
        <v>9.0179068930181288</v>
      </c>
      <c r="L14" s="3836">
        <v>0</v>
      </c>
      <c r="M14" s="3836">
        <v>26.764356258628069</v>
      </c>
      <c r="N14" s="3835">
        <v>11.727032430450562</v>
      </c>
      <c r="O14" s="3834"/>
    </row>
    <row r="15" spans="1:15" ht="12" customHeight="1" x14ac:dyDescent="0.35">
      <c r="A15" s="322"/>
      <c r="B15" s="3838" t="s">
        <v>112</v>
      </c>
      <c r="C15" s="3837">
        <v>95</v>
      </c>
      <c r="D15" s="3836">
        <v>134.25373576130528</v>
      </c>
      <c r="E15" s="3836">
        <v>988.15070200573871</v>
      </c>
      <c r="F15" s="3836">
        <v>371.05749625435806</v>
      </c>
      <c r="G15" s="3836">
        <v>161.79310777548832</v>
      </c>
      <c r="H15" s="3836">
        <v>163.21179609098709</v>
      </c>
      <c r="I15" s="3836">
        <v>159.02227935170473</v>
      </c>
      <c r="J15" s="3836">
        <v>88.358270138068178</v>
      </c>
      <c r="K15" s="3836">
        <v>5.8207659928751605</v>
      </c>
      <c r="L15" s="3836">
        <v>0</v>
      </c>
      <c r="M15" s="3836">
        <v>27.743068037842427</v>
      </c>
      <c r="N15" s="3835">
        <v>11.143918364414915</v>
      </c>
      <c r="O15" s="3834"/>
    </row>
    <row r="16" spans="1:15" ht="12" customHeight="1" x14ac:dyDescent="0.35">
      <c r="A16" s="322"/>
      <c r="B16" s="3838" t="s">
        <v>111</v>
      </c>
      <c r="C16" s="3837">
        <v>579</v>
      </c>
      <c r="D16" s="3836">
        <v>136.86361312673515</v>
      </c>
      <c r="E16" s="3836">
        <v>1224.1628089381666</v>
      </c>
      <c r="F16" s="3836">
        <v>536.71482032830454</v>
      </c>
      <c r="G16" s="3836">
        <v>177.49670776829097</v>
      </c>
      <c r="H16" s="3836">
        <v>207.92326611964512</v>
      </c>
      <c r="I16" s="3836">
        <v>134.90282240786425</v>
      </c>
      <c r="J16" s="3836">
        <v>116.65933633229398</v>
      </c>
      <c r="K16" s="3836">
        <v>5.2725922893905377</v>
      </c>
      <c r="L16" s="3836">
        <v>0.24542903793014834</v>
      </c>
      <c r="M16" s="3836">
        <v>26.806347932931477</v>
      </c>
      <c r="N16" s="3835">
        <v>18.141486721514532</v>
      </c>
      <c r="O16" s="3834"/>
    </row>
    <row r="17" spans="1:15" ht="12" customHeight="1" x14ac:dyDescent="0.35">
      <c r="A17" s="322"/>
      <c r="B17" s="3838" t="s">
        <v>110</v>
      </c>
      <c r="C17" s="3837">
        <v>265</v>
      </c>
      <c r="D17" s="3836">
        <v>125.46945156895214</v>
      </c>
      <c r="E17" s="3836">
        <v>1157.4162110883265</v>
      </c>
      <c r="F17" s="3836">
        <v>492.32930515706903</v>
      </c>
      <c r="G17" s="3836">
        <v>204.05923810001249</v>
      </c>
      <c r="H17" s="3836">
        <v>200.66554619082765</v>
      </c>
      <c r="I17" s="3836">
        <v>97.707258420996723</v>
      </c>
      <c r="J17" s="3836">
        <v>113.850495964188</v>
      </c>
      <c r="K17" s="3836">
        <v>0</v>
      </c>
      <c r="L17" s="3836">
        <v>3.8653513965081236</v>
      </c>
      <c r="M17" s="3836">
        <v>27.160741242638448</v>
      </c>
      <c r="N17" s="3835">
        <v>17.778274616087586</v>
      </c>
      <c r="O17" s="3834"/>
    </row>
    <row r="18" spans="1:15" ht="12" customHeight="1" x14ac:dyDescent="0.35">
      <c r="A18" s="322"/>
      <c r="B18" s="3838" t="s">
        <v>109</v>
      </c>
      <c r="C18" s="3837">
        <v>297.00000000000006</v>
      </c>
      <c r="D18" s="3836">
        <v>119.99984948285991</v>
      </c>
      <c r="E18" s="3836">
        <v>797.66098443712826</v>
      </c>
      <c r="F18" s="3836">
        <v>326.2026233072101</v>
      </c>
      <c r="G18" s="3836">
        <v>103.28665499458549</v>
      </c>
      <c r="H18" s="3836">
        <v>155.90433011296977</v>
      </c>
      <c r="I18" s="3836">
        <v>94.708992105857192</v>
      </c>
      <c r="J18" s="3836">
        <v>81.158026016510405</v>
      </c>
      <c r="K18" s="3836">
        <v>0</v>
      </c>
      <c r="L18" s="3836">
        <v>0</v>
      </c>
      <c r="M18" s="3836">
        <v>26.712736207551973</v>
      </c>
      <c r="N18" s="3835">
        <v>9.6876216924430416</v>
      </c>
      <c r="O18" s="3834"/>
    </row>
    <row r="19" spans="1:15" ht="12" customHeight="1" x14ac:dyDescent="0.35">
      <c r="A19" s="322"/>
      <c r="B19" s="3838" t="s">
        <v>108</v>
      </c>
      <c r="C19" s="3837">
        <v>202.99999999999989</v>
      </c>
      <c r="D19" s="3836">
        <v>128.82368042735084</v>
      </c>
      <c r="E19" s="3836">
        <v>784.24504170461773</v>
      </c>
      <c r="F19" s="3836">
        <v>263.50727737926036</v>
      </c>
      <c r="G19" s="3836">
        <v>115.14811254661331</v>
      </c>
      <c r="H19" s="3836">
        <v>126.23297891363841</v>
      </c>
      <c r="I19" s="3836">
        <v>135.68291035822062</v>
      </c>
      <c r="J19" s="3836">
        <v>78.538126907742907</v>
      </c>
      <c r="K19" s="3836">
        <v>0</v>
      </c>
      <c r="L19" s="3836">
        <v>30.675299800378244</v>
      </c>
      <c r="M19" s="3836">
        <v>27.077633126958421</v>
      </c>
      <c r="N19" s="3835">
        <v>7.3827026718056237</v>
      </c>
      <c r="O19" s="3834"/>
    </row>
    <row r="20" spans="1:15" ht="12" customHeight="1" x14ac:dyDescent="0.35">
      <c r="A20" s="322"/>
      <c r="B20" s="3838" t="s">
        <v>107</v>
      </c>
      <c r="C20" s="3837">
        <v>254.99999999999991</v>
      </c>
      <c r="D20" s="3836">
        <v>187.67497960237816</v>
      </c>
      <c r="E20" s="3836">
        <v>1419.7481170218073</v>
      </c>
      <c r="F20" s="3836">
        <v>563.28537026828042</v>
      </c>
      <c r="G20" s="3836">
        <v>203.46029547028658</v>
      </c>
      <c r="H20" s="3836">
        <v>256.13873117673006</v>
      </c>
      <c r="I20" s="3836">
        <v>197.66952512345838</v>
      </c>
      <c r="J20" s="3836">
        <v>106.03601083723642</v>
      </c>
      <c r="K20" s="3836">
        <v>1.1732940780000589</v>
      </c>
      <c r="L20" s="3836">
        <v>0.28583076308710897</v>
      </c>
      <c r="M20" s="3836">
        <v>26.129753752618747</v>
      </c>
      <c r="N20" s="3835">
        <v>65.569305552109199</v>
      </c>
      <c r="O20" s="3834"/>
    </row>
    <row r="21" spans="1:15" ht="12" customHeight="1" x14ac:dyDescent="0.35">
      <c r="A21" s="322"/>
      <c r="B21" s="3838" t="s">
        <v>106</v>
      </c>
      <c r="C21" s="3837">
        <v>237.00000000000003</v>
      </c>
      <c r="D21" s="3836">
        <v>152.68499306928845</v>
      </c>
      <c r="E21" s="3836">
        <v>1246.4686207669856</v>
      </c>
      <c r="F21" s="3836">
        <v>542.63218661702092</v>
      </c>
      <c r="G21" s="3836">
        <v>181.49392415875448</v>
      </c>
      <c r="H21" s="3836">
        <v>203.46823338546508</v>
      </c>
      <c r="I21" s="3836">
        <v>166.92431337807159</v>
      </c>
      <c r="J21" s="3836">
        <v>103.94250118227042</v>
      </c>
      <c r="K21" s="3836">
        <v>2.5701212483352074</v>
      </c>
      <c r="L21" s="3836">
        <v>0.44802392692724463</v>
      </c>
      <c r="M21" s="3836">
        <v>27.094297476636022</v>
      </c>
      <c r="N21" s="3835">
        <v>17.895019393504427</v>
      </c>
      <c r="O21" s="3834"/>
    </row>
    <row r="22" spans="1:15" ht="12" customHeight="1" x14ac:dyDescent="0.35">
      <c r="A22" s="322"/>
      <c r="B22" s="3838" t="s">
        <v>105</v>
      </c>
      <c r="C22" s="3837">
        <v>539</v>
      </c>
      <c r="D22" s="3836">
        <v>101.94408041432331</v>
      </c>
      <c r="E22" s="3836">
        <v>1362.1094244926969</v>
      </c>
      <c r="F22" s="3836">
        <v>515.17792965318188</v>
      </c>
      <c r="G22" s="3836">
        <v>144.63087889377331</v>
      </c>
      <c r="H22" s="3836">
        <v>212.62457344429455</v>
      </c>
      <c r="I22" s="3836">
        <v>170.91356363982254</v>
      </c>
      <c r="J22" s="3836">
        <v>161.95736266973034</v>
      </c>
      <c r="K22" s="3836">
        <v>0.89894999670087783</v>
      </c>
      <c r="L22" s="3836">
        <v>122.58116063696166</v>
      </c>
      <c r="M22" s="3836">
        <v>27.605218995139765</v>
      </c>
      <c r="N22" s="3835">
        <v>5.7197865630919997</v>
      </c>
      <c r="O22" s="3834"/>
    </row>
    <row r="23" spans="1:15" ht="12" customHeight="1" x14ac:dyDescent="0.35">
      <c r="A23" s="322"/>
      <c r="B23" s="3838" t="s">
        <v>104</v>
      </c>
      <c r="C23" s="3837">
        <v>102.00000000000004</v>
      </c>
      <c r="D23" s="3836">
        <v>129.32302505740839</v>
      </c>
      <c r="E23" s="3836">
        <v>1043.129521492205</v>
      </c>
      <c r="F23" s="3836">
        <v>437.92807595617785</v>
      </c>
      <c r="G23" s="3836">
        <v>180.89567135175622</v>
      </c>
      <c r="H23" s="3836">
        <v>185.60412102318401</v>
      </c>
      <c r="I23" s="3836">
        <v>94.216584135415488</v>
      </c>
      <c r="J23" s="3836">
        <v>98.6306229326606</v>
      </c>
      <c r="K23" s="3836">
        <v>1.8834584555433413</v>
      </c>
      <c r="L23" s="3836">
        <v>0</v>
      </c>
      <c r="M23" s="3836">
        <v>27.084929134470901</v>
      </c>
      <c r="N23" s="3835">
        <v>16.886058502997109</v>
      </c>
      <c r="O23" s="3834"/>
    </row>
    <row r="24" spans="1:15" ht="12" customHeight="1" x14ac:dyDescent="0.35">
      <c r="A24" s="322"/>
      <c r="B24" s="3838" t="s">
        <v>103</v>
      </c>
      <c r="C24" s="3837">
        <v>52.000000000000007</v>
      </c>
      <c r="D24" s="3836">
        <v>128.40184914258484</v>
      </c>
      <c r="E24" s="3836">
        <v>1207.4622844912519</v>
      </c>
      <c r="F24" s="3836">
        <v>529.0196522257138</v>
      </c>
      <c r="G24" s="3836">
        <v>167.46453456421739</v>
      </c>
      <c r="H24" s="3836">
        <v>151.4017775409576</v>
      </c>
      <c r="I24" s="3836">
        <v>131.60155150722602</v>
      </c>
      <c r="J24" s="3836">
        <v>122.32531116956729</v>
      </c>
      <c r="K24" s="3836">
        <v>5.3146215118123541</v>
      </c>
      <c r="L24" s="3836">
        <v>0</v>
      </c>
      <c r="M24" s="3836">
        <v>26.629002923220337</v>
      </c>
      <c r="N24" s="3835">
        <v>73.705833048537215</v>
      </c>
      <c r="O24" s="3834"/>
    </row>
    <row r="25" spans="1:15" ht="12" customHeight="1" x14ac:dyDescent="0.35">
      <c r="A25" s="322"/>
      <c r="B25" s="3838" t="s">
        <v>102</v>
      </c>
      <c r="C25" s="3837">
        <v>73.999999999999972</v>
      </c>
      <c r="D25" s="3836">
        <v>150.27821528337134</v>
      </c>
      <c r="E25" s="3836">
        <v>1727.6641511054233</v>
      </c>
      <c r="F25" s="3836">
        <v>724.04922475832961</v>
      </c>
      <c r="G25" s="3836">
        <v>234.01381895953486</v>
      </c>
      <c r="H25" s="3836">
        <v>304.75598167082575</v>
      </c>
      <c r="I25" s="3836">
        <v>222.85910236949334</v>
      </c>
      <c r="J25" s="3836">
        <v>148.53751856013881</v>
      </c>
      <c r="K25" s="3836">
        <v>2.1836298277391677</v>
      </c>
      <c r="L25" s="3836">
        <v>0</v>
      </c>
      <c r="M25" s="3836">
        <v>27.832543697299872</v>
      </c>
      <c r="N25" s="3835">
        <v>63.432331262062313</v>
      </c>
      <c r="O25" s="3834"/>
    </row>
    <row r="26" spans="1:15" ht="12" customHeight="1" x14ac:dyDescent="0.35">
      <c r="A26" s="322"/>
      <c r="B26" s="3838" t="s">
        <v>101</v>
      </c>
      <c r="C26" s="3837">
        <v>115.00000000000003</v>
      </c>
      <c r="D26" s="3836">
        <v>139.46513777531263</v>
      </c>
      <c r="E26" s="3836">
        <v>1151.2029876009003</v>
      </c>
      <c r="F26" s="3836">
        <v>419.51819912752995</v>
      </c>
      <c r="G26" s="3836">
        <v>214.44980869783893</v>
      </c>
      <c r="H26" s="3836">
        <v>177.81165722296402</v>
      </c>
      <c r="I26" s="3836">
        <v>146.55610089198382</v>
      </c>
      <c r="J26" s="3836">
        <v>108.39653225716039</v>
      </c>
      <c r="K26" s="3836">
        <v>5.7839773075985184</v>
      </c>
      <c r="L26" s="3836">
        <v>1.0149874158429011</v>
      </c>
      <c r="M26" s="3836">
        <v>28.851176023670067</v>
      </c>
      <c r="N26" s="3835">
        <v>48.820548656311949</v>
      </c>
      <c r="O26" s="3834"/>
    </row>
    <row r="27" spans="1:15" ht="12" customHeight="1" x14ac:dyDescent="0.35">
      <c r="A27" s="322"/>
      <c r="B27" s="3838" t="s">
        <v>241</v>
      </c>
      <c r="C27" s="3837">
        <v>109.00000000000003</v>
      </c>
      <c r="D27" s="3836">
        <v>125.96890569453538</v>
      </c>
      <c r="E27" s="3836">
        <v>859.03108082548181</v>
      </c>
      <c r="F27" s="3836">
        <v>333.58963862915431</v>
      </c>
      <c r="G27" s="3836">
        <v>133.96817677078678</v>
      </c>
      <c r="H27" s="3836">
        <v>164.24617885595069</v>
      </c>
      <c r="I27" s="3836">
        <v>101.15128810108695</v>
      </c>
      <c r="J27" s="3836">
        <v>87.807128087761143</v>
      </c>
      <c r="K27" s="3836">
        <v>10.359002284945763</v>
      </c>
      <c r="L27" s="3836">
        <v>0</v>
      </c>
      <c r="M27" s="3836">
        <v>27.49692247057629</v>
      </c>
      <c r="N27" s="3835">
        <v>0.41274562522012698</v>
      </c>
      <c r="O27" s="3834"/>
    </row>
    <row r="28" spans="1:15" ht="12" customHeight="1" x14ac:dyDescent="0.35">
      <c r="A28" s="322"/>
      <c r="B28" s="3838" t="s">
        <v>240</v>
      </c>
      <c r="C28" s="3837">
        <v>314.99999999999989</v>
      </c>
      <c r="D28" s="3836">
        <v>142.85969984254334</v>
      </c>
      <c r="E28" s="3836">
        <v>1610.5755590641811</v>
      </c>
      <c r="F28" s="3836">
        <v>720.88789624598394</v>
      </c>
      <c r="G28" s="3836">
        <v>175.09412258604215</v>
      </c>
      <c r="H28" s="3836">
        <v>247.7907615353769</v>
      </c>
      <c r="I28" s="3836">
        <v>187.30911503567341</v>
      </c>
      <c r="J28" s="3836">
        <v>149.36288914520088</v>
      </c>
      <c r="K28" s="3836">
        <v>4.3686247076470037</v>
      </c>
      <c r="L28" s="3836">
        <v>15.696359817247572</v>
      </c>
      <c r="M28" s="3836">
        <v>27.020564929830378</v>
      </c>
      <c r="N28" s="3835">
        <v>83.045225061179735</v>
      </c>
      <c r="O28" s="3834"/>
    </row>
    <row r="29" spans="1:15" ht="12" customHeight="1" thickBot="1" x14ac:dyDescent="0.4">
      <c r="A29" s="537"/>
      <c r="B29" s="3845" t="s">
        <v>59</v>
      </c>
      <c r="C29" s="3844">
        <v>9170.0000000000127</v>
      </c>
      <c r="D29" s="3843">
        <v>129.30066887365888</v>
      </c>
      <c r="E29" s="3843">
        <v>1264.739096570218</v>
      </c>
      <c r="F29" s="3843">
        <v>473.48434084330995</v>
      </c>
      <c r="G29" s="3843">
        <v>186.53727590894349</v>
      </c>
      <c r="H29" s="3843">
        <v>196.3597820104128</v>
      </c>
      <c r="I29" s="3843">
        <v>169.99745199494052</v>
      </c>
      <c r="J29" s="3843">
        <v>127.58696468495867</v>
      </c>
      <c r="K29" s="3843">
        <v>1.7590409574809172</v>
      </c>
      <c r="L29" s="3843">
        <v>62.984740624713147</v>
      </c>
      <c r="M29" s="3843">
        <v>27.274649409878077</v>
      </c>
      <c r="N29" s="3842">
        <v>18.75485013557623</v>
      </c>
      <c r="O29" s="3834"/>
    </row>
    <row r="30" spans="1:15" ht="12" customHeight="1" x14ac:dyDescent="0.35">
      <c r="A30" s="317" t="s">
        <v>98</v>
      </c>
      <c r="B30" s="2725" t="s">
        <v>97</v>
      </c>
      <c r="C30" s="3841">
        <v>7036.9999999999909</v>
      </c>
      <c r="D30" s="3840">
        <v>190.75076400121344</v>
      </c>
      <c r="E30" s="3840">
        <v>2161.0591495080012</v>
      </c>
      <c r="F30" s="3840">
        <v>951.6586414982246</v>
      </c>
      <c r="G30" s="3840">
        <v>229.8672333879237</v>
      </c>
      <c r="H30" s="3840">
        <v>424.36410694854976</v>
      </c>
      <c r="I30" s="3840">
        <v>289.6680600593748</v>
      </c>
      <c r="J30" s="3840">
        <v>136.85384484431989</v>
      </c>
      <c r="K30" s="3840">
        <v>2.9159776303151657</v>
      </c>
      <c r="L30" s="3840">
        <v>2.8888811010446451</v>
      </c>
      <c r="M30" s="3840">
        <v>26.43784604949489</v>
      </c>
      <c r="N30" s="3839">
        <v>96.404557988752117</v>
      </c>
      <c r="O30" s="3834"/>
    </row>
    <row r="31" spans="1:15" ht="12" customHeight="1" x14ac:dyDescent="0.35">
      <c r="A31" s="78" t="s">
        <v>96</v>
      </c>
      <c r="B31" s="3838" t="s">
        <v>95</v>
      </c>
      <c r="C31" s="3837">
        <v>661.99999999999977</v>
      </c>
      <c r="D31" s="3836">
        <v>153.56969411486216</v>
      </c>
      <c r="E31" s="3836">
        <v>1953.4508725887717</v>
      </c>
      <c r="F31" s="3836">
        <v>847.08106340782376</v>
      </c>
      <c r="G31" s="3836">
        <v>229.28383659335779</v>
      </c>
      <c r="H31" s="3836">
        <v>361.16999467445095</v>
      </c>
      <c r="I31" s="3836">
        <v>255.66617281099084</v>
      </c>
      <c r="J31" s="3836">
        <v>158.94958886645657</v>
      </c>
      <c r="K31" s="3836">
        <v>1.4242095416939622</v>
      </c>
      <c r="L31" s="3836">
        <v>0.56130958350485538</v>
      </c>
      <c r="M31" s="3836">
        <v>26.303688638158945</v>
      </c>
      <c r="N31" s="3835">
        <v>73.01100847233306</v>
      </c>
      <c r="O31" s="3834"/>
    </row>
    <row r="32" spans="1:15" ht="12" customHeight="1" x14ac:dyDescent="0.35">
      <c r="A32" s="535"/>
      <c r="B32" s="3838" t="s">
        <v>94</v>
      </c>
      <c r="C32" s="3837">
        <v>227.99999999999997</v>
      </c>
      <c r="D32" s="3836">
        <v>263.25509082040111</v>
      </c>
      <c r="E32" s="3836">
        <v>2439.2929581622734</v>
      </c>
      <c r="F32" s="3836">
        <v>1106.0071852465053</v>
      </c>
      <c r="G32" s="3836">
        <v>214.94000101360379</v>
      </c>
      <c r="H32" s="3836">
        <v>508.68527652468021</v>
      </c>
      <c r="I32" s="3836">
        <v>395.52148211717588</v>
      </c>
      <c r="J32" s="3836">
        <v>108.37978963008096</v>
      </c>
      <c r="K32" s="3836">
        <v>1.6505070156355612</v>
      </c>
      <c r="L32" s="3836">
        <v>0</v>
      </c>
      <c r="M32" s="3836">
        <v>24.372171855740177</v>
      </c>
      <c r="N32" s="3835">
        <v>79.736544758850982</v>
      </c>
      <c r="O32" s="3834"/>
    </row>
    <row r="33" spans="1:15" ht="12" customHeight="1" thickBot="1" x14ac:dyDescent="0.4">
      <c r="A33" s="3849"/>
      <c r="B33" s="3132" t="s">
        <v>59</v>
      </c>
      <c r="C33" s="534">
        <v>7927.0000000000055</v>
      </c>
      <c r="D33" s="66">
        <v>188.89548822152216</v>
      </c>
      <c r="E33" s="66">
        <v>2151.3246093628622</v>
      </c>
      <c r="F33" s="66">
        <v>947.14638941366718</v>
      </c>
      <c r="G33" s="66">
        <v>229.40686152921481</v>
      </c>
      <c r="H33" s="66">
        <v>421.39078057440179</v>
      </c>
      <c r="I33" s="66">
        <v>289.73547396773114</v>
      </c>
      <c r="J33" s="66">
        <v>137.9212703826785</v>
      </c>
      <c r="K33" s="66">
        <v>2.7560390603045164</v>
      </c>
      <c r="L33" s="66">
        <v>2.6141275277517901</v>
      </c>
      <c r="M33" s="66">
        <v>26.369659756487604</v>
      </c>
      <c r="N33" s="65">
        <v>93.984007150640508</v>
      </c>
      <c r="O33" s="3834"/>
    </row>
    <row r="34" spans="1:15" ht="12" customHeight="1" thickBot="1" x14ac:dyDescent="0.4">
      <c r="A34" s="535" t="s">
        <v>93</v>
      </c>
      <c r="B34" s="1844" t="s">
        <v>59</v>
      </c>
      <c r="C34" s="3848">
        <v>178.99999999999997</v>
      </c>
      <c r="D34" s="3847">
        <v>219.74991456324742</v>
      </c>
      <c r="E34" s="3847">
        <v>2120.6757239548733</v>
      </c>
      <c r="F34" s="3847">
        <v>895.64302444386442</v>
      </c>
      <c r="G34" s="3847">
        <v>190.52982050105459</v>
      </c>
      <c r="H34" s="3847">
        <v>422.47023872423557</v>
      </c>
      <c r="I34" s="3847">
        <v>392.84124921898513</v>
      </c>
      <c r="J34" s="3847">
        <v>118.49175198265864</v>
      </c>
      <c r="K34" s="3847">
        <v>2.4686881524791739</v>
      </c>
      <c r="L34" s="3847">
        <v>0</v>
      </c>
      <c r="M34" s="3847">
        <v>25.46631799766385</v>
      </c>
      <c r="N34" s="3846">
        <v>72.764632933933655</v>
      </c>
      <c r="O34" s="3834"/>
    </row>
    <row r="35" spans="1:15" ht="12" customHeight="1" x14ac:dyDescent="0.35">
      <c r="A35" s="317" t="s">
        <v>92</v>
      </c>
      <c r="B35" s="2725" t="s">
        <v>91</v>
      </c>
      <c r="C35" s="3841">
        <v>266.00000000000011</v>
      </c>
      <c r="D35" s="3840">
        <v>182.09689457525175</v>
      </c>
      <c r="E35" s="3840">
        <v>2089.630893866808</v>
      </c>
      <c r="F35" s="3840">
        <v>911.58119110476821</v>
      </c>
      <c r="G35" s="3840">
        <v>202.66775493823124</v>
      </c>
      <c r="H35" s="3840">
        <v>411.7515543510001</v>
      </c>
      <c r="I35" s="3840">
        <v>265.80090337476526</v>
      </c>
      <c r="J35" s="3840">
        <v>141.44146219361329</v>
      </c>
      <c r="K35" s="3840">
        <v>0.25138424071133125</v>
      </c>
      <c r="L35" s="3840">
        <v>0</v>
      </c>
      <c r="M35" s="3840">
        <v>25.950018531834395</v>
      </c>
      <c r="N35" s="3839">
        <v>130.18662513188545</v>
      </c>
      <c r="O35" s="3834"/>
    </row>
    <row r="36" spans="1:15" ht="12" customHeight="1" x14ac:dyDescent="0.35">
      <c r="A36" s="78" t="s">
        <v>205</v>
      </c>
      <c r="B36" s="3838" t="s">
        <v>89</v>
      </c>
      <c r="C36" s="3837">
        <v>574.00000000000011</v>
      </c>
      <c r="D36" s="3836">
        <v>246.12235595838396</v>
      </c>
      <c r="E36" s="3836">
        <v>2187.7728657267567</v>
      </c>
      <c r="F36" s="3836">
        <v>960.11151388377209</v>
      </c>
      <c r="G36" s="3836">
        <v>182.5201682192085</v>
      </c>
      <c r="H36" s="3836">
        <v>444.56746944606277</v>
      </c>
      <c r="I36" s="3836">
        <v>402.30684748569445</v>
      </c>
      <c r="J36" s="3836">
        <v>98.079284604680026</v>
      </c>
      <c r="K36" s="3836">
        <v>0.506248821069466</v>
      </c>
      <c r="L36" s="3836">
        <v>0</v>
      </c>
      <c r="M36" s="3836">
        <v>25.280008919833321</v>
      </c>
      <c r="N36" s="3835">
        <v>74.401324346433753</v>
      </c>
      <c r="O36" s="3834"/>
    </row>
    <row r="37" spans="1:15" ht="12" customHeight="1" x14ac:dyDescent="0.35">
      <c r="A37" s="78"/>
      <c r="B37" s="3838" t="s">
        <v>88</v>
      </c>
      <c r="C37" s="3837">
        <v>59.000000000000014</v>
      </c>
      <c r="D37" s="3836">
        <v>172.23453111322098</v>
      </c>
      <c r="E37" s="3836">
        <v>2321.3683673533615</v>
      </c>
      <c r="F37" s="3836">
        <v>1169.0535023795999</v>
      </c>
      <c r="G37" s="3836">
        <v>191.4671372471856</v>
      </c>
      <c r="H37" s="3836">
        <v>423.71138000344473</v>
      </c>
      <c r="I37" s="3836">
        <v>264.79190348652202</v>
      </c>
      <c r="J37" s="3836">
        <v>160.10692874382769</v>
      </c>
      <c r="K37" s="3836">
        <v>0</v>
      </c>
      <c r="L37" s="3836">
        <v>0</v>
      </c>
      <c r="M37" s="3836">
        <v>25.342158998186711</v>
      </c>
      <c r="N37" s="3835">
        <v>86.895356494595418</v>
      </c>
      <c r="O37" s="3834"/>
    </row>
    <row r="38" spans="1:15" ht="12" customHeight="1" x14ac:dyDescent="0.35">
      <c r="A38" s="78"/>
      <c r="B38" s="3838" t="s">
        <v>87</v>
      </c>
      <c r="C38" s="3837">
        <v>79</v>
      </c>
      <c r="D38" s="3836">
        <v>233.86469659355649</v>
      </c>
      <c r="E38" s="3836">
        <v>2225.9364890421834</v>
      </c>
      <c r="F38" s="3836">
        <v>1125.6718120754988</v>
      </c>
      <c r="G38" s="3836">
        <v>180.73859091038216</v>
      </c>
      <c r="H38" s="3836">
        <v>507.10563758076398</v>
      </c>
      <c r="I38" s="3836">
        <v>205.85196042643005</v>
      </c>
      <c r="J38" s="3836">
        <v>113.69384530976103</v>
      </c>
      <c r="K38" s="3836">
        <v>0</v>
      </c>
      <c r="L38" s="3836">
        <v>0</v>
      </c>
      <c r="M38" s="3836">
        <v>24.665777099565187</v>
      </c>
      <c r="N38" s="3835">
        <v>68.208865639782545</v>
      </c>
      <c r="O38" s="3834"/>
    </row>
    <row r="39" spans="1:15" ht="12" customHeight="1" x14ac:dyDescent="0.35">
      <c r="A39" s="535"/>
      <c r="B39" s="3838" t="s">
        <v>239</v>
      </c>
      <c r="C39" s="3837">
        <v>114</v>
      </c>
      <c r="D39" s="3836">
        <v>194.52231634750208</v>
      </c>
      <c r="E39" s="3836">
        <v>1898.2628280133747</v>
      </c>
      <c r="F39" s="3836">
        <v>798.46468340262663</v>
      </c>
      <c r="G39" s="3836">
        <v>236.88606749817231</v>
      </c>
      <c r="H39" s="3836">
        <v>397.82335029414531</v>
      </c>
      <c r="I39" s="3836">
        <v>275.74337446284346</v>
      </c>
      <c r="J39" s="3836">
        <v>124.50249631754265</v>
      </c>
      <c r="K39" s="3836">
        <v>0</v>
      </c>
      <c r="L39" s="3836">
        <v>0</v>
      </c>
      <c r="M39" s="3836">
        <v>26.241099389807864</v>
      </c>
      <c r="N39" s="3835">
        <v>38.601756648236183</v>
      </c>
      <c r="O39" s="3834"/>
    </row>
    <row r="40" spans="1:15" ht="12" customHeight="1" thickBot="1" x14ac:dyDescent="0.4">
      <c r="A40" s="313"/>
      <c r="B40" s="3501" t="s">
        <v>59</v>
      </c>
      <c r="C40" s="534">
        <v>1091.9999999999991</v>
      </c>
      <c r="D40" s="66">
        <v>214.56779854337961</v>
      </c>
      <c r="E40" s="66">
        <v>2140.6911761831143</v>
      </c>
      <c r="F40" s="66">
        <v>952.60047761859903</v>
      </c>
      <c r="G40" s="66">
        <v>194.01748698306204</v>
      </c>
      <c r="H40" s="66">
        <v>433.90898161684339</v>
      </c>
      <c r="I40" s="66">
        <v>330.95996749354526</v>
      </c>
      <c r="J40" s="66">
        <v>117.09112708593234</v>
      </c>
      <c r="K40" s="66">
        <v>0.32231509724301566</v>
      </c>
      <c r="L40" s="66">
        <v>0</v>
      </c>
      <c r="M40" s="66">
        <v>25.524357053135269</v>
      </c>
      <c r="N40" s="65">
        <v>86.266463234751569</v>
      </c>
      <c r="O40" s="3834"/>
    </row>
    <row r="41" spans="1:15" ht="12" customHeight="1" x14ac:dyDescent="0.35">
      <c r="A41" s="322" t="s">
        <v>85</v>
      </c>
      <c r="B41" s="1304" t="s">
        <v>238</v>
      </c>
      <c r="C41" s="464">
        <v>319.99999999999972</v>
      </c>
      <c r="D41" s="443">
        <v>266.97823029251254</v>
      </c>
      <c r="E41" s="443">
        <v>2169.9736564773557</v>
      </c>
      <c r="F41" s="443">
        <v>927.97475070005851</v>
      </c>
      <c r="G41" s="443">
        <v>185.52001769643789</v>
      </c>
      <c r="H41" s="443">
        <v>339.8208869196618</v>
      </c>
      <c r="I41" s="443">
        <v>531.95182565424659</v>
      </c>
      <c r="J41" s="443">
        <v>102.49107307555447</v>
      </c>
      <c r="K41" s="443">
        <v>2.2818252795015859</v>
      </c>
      <c r="L41" s="443">
        <v>0</v>
      </c>
      <c r="M41" s="443">
        <v>26.104134122104945</v>
      </c>
      <c r="N41" s="442">
        <v>53.829143029789456</v>
      </c>
      <c r="O41" s="3834"/>
    </row>
    <row r="42" spans="1:15" ht="12" customHeight="1" x14ac:dyDescent="0.35">
      <c r="A42" s="92" t="s">
        <v>83</v>
      </c>
      <c r="B42" s="3838" t="s">
        <v>82</v>
      </c>
      <c r="C42" s="3837">
        <v>101</v>
      </c>
      <c r="D42" s="3836">
        <v>245.47802650333682</v>
      </c>
      <c r="E42" s="3836">
        <v>1182.2214632709115</v>
      </c>
      <c r="F42" s="3836">
        <v>376.61069395981281</v>
      </c>
      <c r="G42" s="3836">
        <v>132.86879332966129</v>
      </c>
      <c r="H42" s="3836">
        <v>111.84799917184574</v>
      </c>
      <c r="I42" s="3836">
        <v>85.149683900948887</v>
      </c>
      <c r="J42" s="3836">
        <v>69.076328043788251</v>
      </c>
      <c r="K42" s="3836">
        <v>0</v>
      </c>
      <c r="L42" s="3836">
        <v>376.1592053354471</v>
      </c>
      <c r="M42" s="3836">
        <v>27.399743347592178</v>
      </c>
      <c r="N42" s="3835">
        <v>3.1090161818159747</v>
      </c>
      <c r="O42" s="3834"/>
    </row>
    <row r="43" spans="1:15" ht="12" customHeight="1" x14ac:dyDescent="0.35">
      <c r="A43" s="322"/>
      <c r="B43" s="3838" t="s">
        <v>81</v>
      </c>
      <c r="C43" s="3837">
        <v>133.99999999999997</v>
      </c>
      <c r="D43" s="3836">
        <v>183.3179408316731</v>
      </c>
      <c r="E43" s="3836">
        <v>2090.146476235243</v>
      </c>
      <c r="F43" s="3836">
        <v>1280.8336565739935</v>
      </c>
      <c r="G43" s="3836">
        <v>220.11901743279952</v>
      </c>
      <c r="H43" s="3836">
        <v>219.33352855135306</v>
      </c>
      <c r="I43" s="3836">
        <v>150.45694938367978</v>
      </c>
      <c r="J43" s="3836">
        <v>155.62031147495208</v>
      </c>
      <c r="K43" s="3836">
        <v>6.5317591271520454</v>
      </c>
      <c r="L43" s="3836">
        <v>7.585422662171544E-2</v>
      </c>
      <c r="M43" s="3836">
        <v>26.965454004777339</v>
      </c>
      <c r="N43" s="3835">
        <v>30.209945459912969</v>
      </c>
      <c r="O43" s="3834"/>
    </row>
    <row r="44" spans="1:15" ht="12" customHeight="1" x14ac:dyDescent="0.35">
      <c r="A44" s="322"/>
      <c r="B44" s="3838" t="s">
        <v>80</v>
      </c>
      <c r="C44" s="3837">
        <v>53.999999999999986</v>
      </c>
      <c r="D44" s="3836">
        <v>247.91773541049432</v>
      </c>
      <c r="E44" s="3836">
        <v>1351.0040650146516</v>
      </c>
      <c r="F44" s="3836">
        <v>531.08895320061106</v>
      </c>
      <c r="G44" s="3836">
        <v>80.37393519343631</v>
      </c>
      <c r="H44" s="3836">
        <v>231.99379651654132</v>
      </c>
      <c r="I44" s="3836">
        <v>377.0615378388971</v>
      </c>
      <c r="J44" s="3836">
        <v>60.343383091022496</v>
      </c>
      <c r="K44" s="3836">
        <v>0</v>
      </c>
      <c r="L44" s="3836">
        <v>0</v>
      </c>
      <c r="M44" s="3836">
        <v>25.263631567519042</v>
      </c>
      <c r="N44" s="3835">
        <v>44.878827606624156</v>
      </c>
      <c r="O44" s="3834"/>
    </row>
    <row r="45" spans="1:15" ht="12" customHeight="1" x14ac:dyDescent="0.35">
      <c r="A45" s="322"/>
      <c r="B45" s="3838" t="s">
        <v>79</v>
      </c>
      <c r="C45" s="3837">
        <v>107.00000000000004</v>
      </c>
      <c r="D45" s="3836">
        <v>224.43119291120396</v>
      </c>
      <c r="E45" s="3836">
        <v>1479.617666896178</v>
      </c>
      <c r="F45" s="3836">
        <v>829.42257503303358</v>
      </c>
      <c r="G45" s="3836">
        <v>164.14262022340904</v>
      </c>
      <c r="H45" s="3836">
        <v>197.07643952507411</v>
      </c>
      <c r="I45" s="3836">
        <v>157.46892790662119</v>
      </c>
      <c r="J45" s="3836">
        <v>88.681894834586814</v>
      </c>
      <c r="K45" s="3836">
        <v>2.8754297103041155</v>
      </c>
      <c r="L45" s="3836">
        <v>0</v>
      </c>
      <c r="M45" s="3836">
        <v>27.381051873810634</v>
      </c>
      <c r="N45" s="3835">
        <v>12.568727789338187</v>
      </c>
      <c r="O45" s="3834"/>
    </row>
    <row r="46" spans="1:15" ht="12" customHeight="1" x14ac:dyDescent="0.35">
      <c r="A46" s="322"/>
      <c r="B46" s="3838" t="s">
        <v>75</v>
      </c>
      <c r="C46" s="3837">
        <v>64</v>
      </c>
      <c r="D46" s="3836">
        <v>158.74934338036385</v>
      </c>
      <c r="E46" s="3836">
        <v>1769.8654476189129</v>
      </c>
      <c r="F46" s="3836">
        <v>835.8482671330886</v>
      </c>
      <c r="G46" s="3836">
        <v>110.18470252054637</v>
      </c>
      <c r="H46" s="3836">
        <v>350.79147247828826</v>
      </c>
      <c r="I46" s="3836">
        <v>242.5959774033474</v>
      </c>
      <c r="J46" s="3836">
        <v>130.07734995875745</v>
      </c>
      <c r="K46" s="3836">
        <v>3.113128456689767</v>
      </c>
      <c r="L46" s="3836">
        <v>0.14008388645033584</v>
      </c>
      <c r="M46" s="3836">
        <v>25.623183479591329</v>
      </c>
      <c r="N46" s="3835">
        <v>71.491282302152584</v>
      </c>
      <c r="O46" s="3834"/>
    </row>
    <row r="47" spans="1:15" ht="12" customHeight="1" x14ac:dyDescent="0.35">
      <c r="A47" s="322"/>
      <c r="B47" s="3838" t="s">
        <v>73</v>
      </c>
      <c r="C47" s="3837">
        <v>187.00000000000011</v>
      </c>
      <c r="D47" s="3836">
        <v>233.90397943637768</v>
      </c>
      <c r="E47" s="3836">
        <v>1776.2028605441055</v>
      </c>
      <c r="F47" s="3836">
        <v>764.24296349971814</v>
      </c>
      <c r="G47" s="3836">
        <v>198.44885643955735</v>
      </c>
      <c r="H47" s="3836">
        <v>278.57473483997006</v>
      </c>
      <c r="I47" s="3836">
        <v>339.64282028800034</v>
      </c>
      <c r="J47" s="3836">
        <v>94.419039952985244</v>
      </c>
      <c r="K47" s="3836">
        <v>0.64151998072019711</v>
      </c>
      <c r="L47" s="3836">
        <v>0</v>
      </c>
      <c r="M47" s="3836">
        <v>26.224929990018168</v>
      </c>
      <c r="N47" s="3835">
        <v>74.00799555313499</v>
      </c>
      <c r="O47" s="3834"/>
    </row>
    <row r="48" spans="1:15" ht="12" customHeight="1" x14ac:dyDescent="0.35">
      <c r="A48" s="322"/>
      <c r="B48" s="3838" t="s">
        <v>72</v>
      </c>
      <c r="C48" s="3837">
        <v>302</v>
      </c>
      <c r="D48" s="3836">
        <v>186.45527952560923</v>
      </c>
      <c r="E48" s="3836">
        <v>1014.7051314917466</v>
      </c>
      <c r="F48" s="3836">
        <v>410.39047901644238</v>
      </c>
      <c r="G48" s="3836">
        <v>146.38492796458755</v>
      </c>
      <c r="H48" s="3836">
        <v>137.92043532618115</v>
      </c>
      <c r="I48" s="3836">
        <v>161.04934201143226</v>
      </c>
      <c r="J48" s="3836">
        <v>70.454300981548101</v>
      </c>
      <c r="K48" s="3836">
        <v>3.7642295824108145</v>
      </c>
      <c r="L48" s="3836">
        <v>45.335738030658561</v>
      </c>
      <c r="M48" s="3836">
        <v>26.526097794328923</v>
      </c>
      <c r="N48" s="3835">
        <v>12.879580784156717</v>
      </c>
      <c r="O48" s="3834"/>
    </row>
    <row r="49" spans="1:15" ht="12" customHeight="1" x14ac:dyDescent="0.35">
      <c r="A49" s="322"/>
      <c r="B49" s="3838" t="s">
        <v>237</v>
      </c>
      <c r="C49" s="3837">
        <v>452.00000000000034</v>
      </c>
      <c r="D49" s="3836">
        <v>175.60648631672416</v>
      </c>
      <c r="E49" s="3836">
        <v>2101.7690637448236</v>
      </c>
      <c r="F49" s="3836">
        <v>816.09767924445077</v>
      </c>
      <c r="G49" s="3836">
        <v>169.25309889438103</v>
      </c>
      <c r="H49" s="3836">
        <v>287.54425385281684</v>
      </c>
      <c r="I49" s="3836">
        <v>260.70812002920832</v>
      </c>
      <c r="J49" s="3836">
        <v>150.90083341522936</v>
      </c>
      <c r="K49" s="3836">
        <v>3.3221513895427695</v>
      </c>
      <c r="L49" s="3836">
        <v>346.75318104658049</v>
      </c>
      <c r="M49" s="3836">
        <v>26.589404998254242</v>
      </c>
      <c r="N49" s="3835">
        <v>40.600340874361351</v>
      </c>
      <c r="O49" s="3834"/>
    </row>
    <row r="50" spans="1:15" ht="12" customHeight="1" thickBot="1" x14ac:dyDescent="0.4">
      <c r="A50" s="466"/>
      <c r="B50" s="3845" t="s">
        <v>59</v>
      </c>
      <c r="C50" s="3844">
        <v>1730.0000000000032</v>
      </c>
      <c r="D50" s="3843">
        <v>208.02673504580963</v>
      </c>
      <c r="E50" s="3843">
        <v>1767.2603628479683</v>
      </c>
      <c r="F50" s="3843">
        <v>766.20853893667447</v>
      </c>
      <c r="G50" s="3843">
        <v>169.5416696105427</v>
      </c>
      <c r="H50" s="3843">
        <v>251.16153673724455</v>
      </c>
      <c r="I50" s="3843">
        <v>289.46031576008369</v>
      </c>
      <c r="J50" s="3843">
        <v>108.55215441558818</v>
      </c>
      <c r="K50" s="3843">
        <v>2.7954939000514942</v>
      </c>
      <c r="L50" s="3843">
        <v>114.08685458759167</v>
      </c>
      <c r="M50" s="3843">
        <v>26.494735184738062</v>
      </c>
      <c r="N50" s="3842">
        <v>38.9590637154541</v>
      </c>
      <c r="O50" s="3834"/>
    </row>
    <row r="51" spans="1:15" ht="12" customHeight="1" x14ac:dyDescent="0.35">
      <c r="A51" s="89" t="s">
        <v>70</v>
      </c>
      <c r="B51" s="2725" t="s">
        <v>69</v>
      </c>
      <c r="C51" s="3841">
        <v>69.000000000000014</v>
      </c>
      <c r="D51" s="3840">
        <v>152.69999629700547</v>
      </c>
      <c r="E51" s="3840">
        <v>1416.8304067285196</v>
      </c>
      <c r="F51" s="3840">
        <v>670.07891597161461</v>
      </c>
      <c r="G51" s="3840">
        <v>127.55971641514776</v>
      </c>
      <c r="H51" s="3840">
        <v>237.06573999675737</v>
      </c>
      <c r="I51" s="3840">
        <v>208.88742925986281</v>
      </c>
      <c r="J51" s="3840">
        <v>116.1072112210279</v>
      </c>
      <c r="K51" s="3840">
        <v>0</v>
      </c>
      <c r="L51" s="3840">
        <v>0</v>
      </c>
      <c r="M51" s="3840">
        <v>27.341877208377564</v>
      </c>
      <c r="N51" s="3839">
        <v>29.789516655731386</v>
      </c>
      <c r="O51" s="3834"/>
    </row>
    <row r="52" spans="1:15" ht="12" customHeight="1" x14ac:dyDescent="0.35">
      <c r="A52" s="78" t="s">
        <v>68</v>
      </c>
      <c r="B52" s="3838" t="s">
        <v>1297</v>
      </c>
      <c r="C52" s="3837">
        <v>42.000000000000007</v>
      </c>
      <c r="D52" s="3836">
        <v>190.68277703203682</v>
      </c>
      <c r="E52" s="3836">
        <v>2098.8380609794353</v>
      </c>
      <c r="F52" s="3836">
        <v>959.26253087567272</v>
      </c>
      <c r="G52" s="3836">
        <v>149.76620043642382</v>
      </c>
      <c r="H52" s="3836">
        <v>408.28942940631106</v>
      </c>
      <c r="I52" s="3836">
        <v>344.8183736127026</v>
      </c>
      <c r="J52" s="3836">
        <v>129.1269046282062</v>
      </c>
      <c r="K52" s="3836">
        <v>0</v>
      </c>
      <c r="L52" s="3836">
        <v>0</v>
      </c>
      <c r="M52" s="3836">
        <v>25.954623161432245</v>
      </c>
      <c r="N52" s="3835">
        <v>81.619998858686557</v>
      </c>
      <c r="O52" s="3834"/>
    </row>
    <row r="53" spans="1:15" ht="12" customHeight="1" x14ac:dyDescent="0.35">
      <c r="A53" s="78"/>
      <c r="B53" s="3838" t="s">
        <v>66</v>
      </c>
      <c r="C53" s="3837">
        <v>293.00000000000011</v>
      </c>
      <c r="D53" s="3836">
        <v>112.87673490249426</v>
      </c>
      <c r="E53" s="3836">
        <v>1026.8073776989727</v>
      </c>
      <c r="F53" s="3836">
        <v>308.72609480840663</v>
      </c>
      <c r="G53" s="3836">
        <v>64.201710687712946</v>
      </c>
      <c r="H53" s="3836">
        <v>141.90107489736667</v>
      </c>
      <c r="I53" s="3836">
        <v>404.86277758556258</v>
      </c>
      <c r="J53" s="3836">
        <v>50.028540296999275</v>
      </c>
      <c r="K53" s="3836">
        <v>0.96911385013827556</v>
      </c>
      <c r="L53" s="3836">
        <v>0</v>
      </c>
      <c r="M53" s="3836">
        <v>24.741614725619446</v>
      </c>
      <c r="N53" s="3835">
        <v>31.376450847166652</v>
      </c>
      <c r="O53" s="3834"/>
    </row>
    <row r="54" spans="1:15" ht="12" customHeight="1" x14ac:dyDescent="0.35">
      <c r="A54" s="78"/>
      <c r="B54" s="3838" t="s">
        <v>65</v>
      </c>
      <c r="C54" s="3837">
        <v>229.00000000000028</v>
      </c>
      <c r="D54" s="3836">
        <v>157.18645327365951</v>
      </c>
      <c r="E54" s="3836">
        <v>1772.7191371499264</v>
      </c>
      <c r="F54" s="3836">
        <v>717.84222230892101</v>
      </c>
      <c r="G54" s="3836">
        <v>229.30848341894821</v>
      </c>
      <c r="H54" s="3836">
        <v>295.93842512603976</v>
      </c>
      <c r="I54" s="3836">
        <v>330.08669219954584</v>
      </c>
      <c r="J54" s="3836">
        <v>139.10152035331905</v>
      </c>
      <c r="K54" s="3836">
        <v>2.7279864879533307</v>
      </c>
      <c r="L54" s="3836">
        <v>5.5556046207032597E-2</v>
      </c>
      <c r="M54" s="3836">
        <v>27.544318378581359</v>
      </c>
      <c r="N54" s="3835">
        <v>30.113932830410814</v>
      </c>
      <c r="O54" s="3834"/>
    </row>
    <row r="55" spans="1:15" ht="12" customHeight="1" x14ac:dyDescent="0.35">
      <c r="A55" s="78"/>
      <c r="B55" s="3838" t="s">
        <v>236</v>
      </c>
      <c r="C55" s="3837">
        <v>192</v>
      </c>
      <c r="D55" s="3836">
        <v>174.63218817293674</v>
      </c>
      <c r="E55" s="3836">
        <v>2049.9614042687072</v>
      </c>
      <c r="F55" s="3836">
        <v>891.53693562253795</v>
      </c>
      <c r="G55" s="3836">
        <v>162.07748527712823</v>
      </c>
      <c r="H55" s="3836">
        <v>312.69681362842772</v>
      </c>
      <c r="I55" s="3836">
        <v>411.32927729896016</v>
      </c>
      <c r="J55" s="3836">
        <v>142.00078155320318</v>
      </c>
      <c r="K55" s="3836">
        <v>3.564480392323762</v>
      </c>
      <c r="L55" s="3836">
        <v>19.730734145403037</v>
      </c>
      <c r="M55" s="3836">
        <v>25.622779328959052</v>
      </c>
      <c r="N55" s="3835">
        <v>81.402117021762493</v>
      </c>
      <c r="O55" s="3834"/>
    </row>
    <row r="56" spans="1:15" ht="12" customHeight="1" thickBot="1" x14ac:dyDescent="0.4">
      <c r="A56" s="460"/>
      <c r="B56" s="3501" t="s">
        <v>59</v>
      </c>
      <c r="C56" s="534">
        <v>825.00000000000057</v>
      </c>
      <c r="D56" s="66">
        <v>155.70610937403026</v>
      </c>
      <c r="E56" s="66">
        <v>1650.2245694420994</v>
      </c>
      <c r="F56" s="66">
        <v>679.90712001951397</v>
      </c>
      <c r="G56" s="66">
        <v>149.04832927969719</v>
      </c>
      <c r="H56" s="66">
        <v>264.50006137083187</v>
      </c>
      <c r="I56" s="66">
        <v>359.40347012288782</v>
      </c>
      <c r="J56" s="66">
        <v>113.81675688363028</v>
      </c>
      <c r="K56" s="66">
        <v>1.965934762723325</v>
      </c>
      <c r="L56" s="66">
        <v>5.7438954921908678</v>
      </c>
      <c r="M56" s="66">
        <v>26.116532076623141</v>
      </c>
      <c r="N56" s="65">
        <v>49.722469434002022</v>
      </c>
      <c r="O56" s="3834"/>
    </row>
    <row r="57" spans="1:15" ht="12" customHeight="1" x14ac:dyDescent="0.35">
      <c r="A57" s="78" t="s">
        <v>1467</v>
      </c>
      <c r="B57" s="1304" t="s">
        <v>62</v>
      </c>
      <c r="C57" s="464">
        <v>336.00000000000011</v>
      </c>
      <c r="D57" s="443">
        <v>167.77825624751858</v>
      </c>
      <c r="E57" s="443">
        <v>2149.7791038326627</v>
      </c>
      <c r="F57" s="443">
        <v>853.83740409047562</v>
      </c>
      <c r="G57" s="443">
        <v>294.4098669490557</v>
      </c>
      <c r="H57" s="443">
        <v>402.28178810131629</v>
      </c>
      <c r="I57" s="443">
        <v>347.01739292845008</v>
      </c>
      <c r="J57" s="443">
        <v>156.4698255890126</v>
      </c>
      <c r="K57" s="443">
        <v>5.1450625730872606</v>
      </c>
      <c r="L57" s="443">
        <v>1.0380575032853943</v>
      </c>
      <c r="M57" s="443">
        <v>27.217227522346697</v>
      </c>
      <c r="N57" s="442">
        <v>62.362478575630945</v>
      </c>
      <c r="O57" s="3834"/>
    </row>
    <row r="58" spans="1:15" ht="12" customHeight="1" x14ac:dyDescent="0.35">
      <c r="A58" s="78" t="s">
        <v>1466</v>
      </c>
      <c r="B58" s="3838" t="s">
        <v>1465</v>
      </c>
      <c r="C58" s="3837">
        <v>40.999999999999993</v>
      </c>
      <c r="D58" s="3836">
        <v>152.7651319263195</v>
      </c>
      <c r="E58" s="3836">
        <v>2026.5432180205246</v>
      </c>
      <c r="F58" s="3836">
        <v>914.80876532242667</v>
      </c>
      <c r="G58" s="3836">
        <v>159.54617705073693</v>
      </c>
      <c r="H58" s="3836">
        <v>466.68113268021409</v>
      </c>
      <c r="I58" s="3836">
        <v>232.57667140845777</v>
      </c>
      <c r="J58" s="3836">
        <v>167.94246597268702</v>
      </c>
      <c r="K58" s="3836">
        <v>0</v>
      </c>
      <c r="L58" s="3836">
        <v>0</v>
      </c>
      <c r="M58" s="3836">
        <v>26.000611273363965</v>
      </c>
      <c r="N58" s="3835">
        <v>58.987394312638337</v>
      </c>
      <c r="O58" s="3834"/>
    </row>
    <row r="59" spans="1:15" ht="12" customHeight="1" thickBot="1" x14ac:dyDescent="0.4">
      <c r="A59" s="81"/>
      <c r="B59" s="3501" t="s">
        <v>59</v>
      </c>
      <c r="C59" s="534">
        <v>377.00000000000011</v>
      </c>
      <c r="D59" s="66">
        <v>166.24526608803478</v>
      </c>
      <c r="E59" s="66">
        <v>2137.5822618789248</v>
      </c>
      <c r="F59" s="66">
        <v>859.87183190141377</v>
      </c>
      <c r="G59" s="66">
        <v>281.06220364345683</v>
      </c>
      <c r="H59" s="66">
        <v>408.65548860727546</v>
      </c>
      <c r="I59" s="66">
        <v>335.69102168315487</v>
      </c>
      <c r="J59" s="66">
        <v>157.6052901546268</v>
      </c>
      <c r="K59" s="66">
        <v>4.6358479508002297</v>
      </c>
      <c r="L59" s="66">
        <v>0.93531938262333347</v>
      </c>
      <c r="M59" s="66">
        <v>27.096817172638886</v>
      </c>
      <c r="N59" s="65">
        <v>62.028441382933515</v>
      </c>
      <c r="O59" s="3834"/>
    </row>
    <row r="60" spans="1:15" ht="14.25" customHeight="1" x14ac:dyDescent="0.35">
      <c r="O60" s="3833"/>
    </row>
    <row r="61" spans="1:15" ht="14.25" customHeight="1" x14ac:dyDescent="0.35">
      <c r="O61" s="3833"/>
    </row>
    <row r="62" spans="1:15" ht="14.25" customHeight="1" x14ac:dyDescent="0.35">
      <c r="O62" s="3833"/>
    </row>
    <row r="63" spans="1:15" ht="14.25" customHeight="1" x14ac:dyDescent="0.35">
      <c r="O63" s="3833"/>
    </row>
    <row r="64" spans="1:15" ht="14.25" customHeight="1" x14ac:dyDescent="0.35">
      <c r="O64" s="3833"/>
    </row>
    <row r="65" spans="15:15" x14ac:dyDescent="0.35">
      <c r="O65" s="3833"/>
    </row>
    <row r="66" spans="15:15" ht="14.25" customHeight="1" x14ac:dyDescent="0.35">
      <c r="O66" s="3833"/>
    </row>
    <row r="67" spans="15:15" x14ac:dyDescent="0.35">
      <c r="O67" s="3833"/>
    </row>
    <row r="68" spans="15:15" x14ac:dyDescent="0.35">
      <c r="O68" s="3833"/>
    </row>
    <row r="69" spans="15:15" x14ac:dyDescent="0.35">
      <c r="O69" s="3833"/>
    </row>
    <row r="70" spans="15:15" x14ac:dyDescent="0.35">
      <c r="O70" s="3833"/>
    </row>
    <row r="71" spans="15:15" x14ac:dyDescent="0.35">
      <c r="O71" s="3833"/>
    </row>
    <row r="72" spans="15:15" x14ac:dyDescent="0.35">
      <c r="O72" s="3833"/>
    </row>
    <row r="73" spans="15:15" x14ac:dyDescent="0.35">
      <c r="O73" s="3833"/>
    </row>
    <row r="74" spans="15:15" x14ac:dyDescent="0.35">
      <c r="O74" s="3833"/>
    </row>
    <row r="75" spans="15:15" x14ac:dyDescent="0.35">
      <c r="O75" s="3833"/>
    </row>
    <row r="76" spans="15:15" x14ac:dyDescent="0.35">
      <c r="O76" s="3833"/>
    </row>
    <row r="77" spans="15:15" x14ac:dyDescent="0.35">
      <c r="O77" s="3833"/>
    </row>
    <row r="78" spans="15:15" x14ac:dyDescent="0.35">
      <c r="O78" s="3833"/>
    </row>
    <row r="79" spans="15:15" x14ac:dyDescent="0.35">
      <c r="O79" s="3833"/>
    </row>
    <row r="80" spans="15:15" x14ac:dyDescent="0.35">
      <c r="O80" s="3833"/>
    </row>
    <row r="81" spans="15:15" x14ac:dyDescent="0.35">
      <c r="O81" s="3833"/>
    </row>
    <row r="82" spans="15:15" x14ac:dyDescent="0.35">
      <c r="O82" s="3833"/>
    </row>
    <row r="83" spans="15:15" x14ac:dyDescent="0.35">
      <c r="O83" s="3833"/>
    </row>
    <row r="84" spans="15:15" x14ac:dyDescent="0.35">
      <c r="O84" s="3833"/>
    </row>
    <row r="85" spans="15:15" x14ac:dyDescent="0.35">
      <c r="O85" s="3833"/>
    </row>
    <row r="86" spans="15:15" x14ac:dyDescent="0.35">
      <c r="O86" s="3833"/>
    </row>
    <row r="87" spans="15:15" x14ac:dyDescent="0.35">
      <c r="O87" s="3833"/>
    </row>
    <row r="88" spans="15:15" x14ac:dyDescent="0.35">
      <c r="O88" s="3833"/>
    </row>
    <row r="89" spans="15:15" x14ac:dyDescent="0.35">
      <c r="O89" s="3833"/>
    </row>
    <row r="90" spans="15:15" x14ac:dyDescent="0.35">
      <c r="O90" s="3833"/>
    </row>
    <row r="91" spans="15:15" x14ac:dyDescent="0.35">
      <c r="O91" s="3833"/>
    </row>
    <row r="92" spans="15:15" x14ac:dyDescent="0.35">
      <c r="O92" s="3833"/>
    </row>
    <row r="93" spans="15:15" x14ac:dyDescent="0.35">
      <c r="O93" s="3833"/>
    </row>
    <row r="94" spans="15:15" x14ac:dyDescent="0.35">
      <c r="O94" s="3833"/>
    </row>
    <row r="95" spans="15:15" x14ac:dyDescent="0.35">
      <c r="O95" s="3833"/>
    </row>
    <row r="96" spans="15:15" x14ac:dyDescent="0.35">
      <c r="O96" s="3833"/>
    </row>
    <row r="97" spans="15:15" x14ac:dyDescent="0.35">
      <c r="O97" s="3833"/>
    </row>
    <row r="98" spans="15:15" x14ac:dyDescent="0.35">
      <c r="O98" s="3833"/>
    </row>
    <row r="99" spans="15:15" x14ac:dyDescent="0.35">
      <c r="O99" s="3833"/>
    </row>
    <row r="100" spans="15:15" x14ac:dyDescent="0.35">
      <c r="O100" s="3833"/>
    </row>
    <row r="101" spans="15:15" x14ac:dyDescent="0.35">
      <c r="O101" s="3833"/>
    </row>
    <row r="102" spans="15:15" x14ac:dyDescent="0.35">
      <c r="O102" s="3833"/>
    </row>
    <row r="103" spans="15:15" x14ac:dyDescent="0.35">
      <c r="O103" s="3833"/>
    </row>
    <row r="104" spans="15:15" x14ac:dyDescent="0.35">
      <c r="O104" s="3833"/>
    </row>
    <row r="105" spans="15:15" x14ac:dyDescent="0.35">
      <c r="O105" s="3833"/>
    </row>
    <row r="106" spans="15:15" x14ac:dyDescent="0.35">
      <c r="O106" s="3833"/>
    </row>
    <row r="107" spans="15:15" x14ac:dyDescent="0.35">
      <c r="O107" s="3833"/>
    </row>
    <row r="108" spans="15:15" x14ac:dyDescent="0.35">
      <c r="O108" s="3833"/>
    </row>
    <row r="109" spans="15:15" x14ac:dyDescent="0.35">
      <c r="O109" s="3833"/>
    </row>
    <row r="110" spans="15:15" x14ac:dyDescent="0.35">
      <c r="O110" s="3833"/>
    </row>
    <row r="111" spans="15:15" x14ac:dyDescent="0.35">
      <c r="O111" s="3833"/>
    </row>
  </sheetData>
  <mergeCells count="4">
    <mergeCell ref="A1:N1"/>
    <mergeCell ref="A2:N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גיליון206"/>
  <dimension ref="A1:O46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45.90625" style="467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1" width="13.36328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5" ht="15.75" customHeight="1" x14ac:dyDescent="0.35">
      <c r="A1" s="6863" t="s">
        <v>1472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  <c r="N1" s="6863"/>
    </row>
    <row r="2" spans="1:15" ht="15.75" customHeight="1" thickBot="1" x14ac:dyDescent="0.4">
      <c r="A2" s="6863" t="s">
        <v>1471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  <c r="N2" s="6863"/>
    </row>
    <row r="3" spans="1:15" ht="32.25" customHeight="1" thickBot="1" x14ac:dyDescent="0.3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9" t="s">
        <v>267</v>
      </c>
      <c r="M3" s="450" t="s">
        <v>266</v>
      </c>
      <c r="N3" s="107" t="s">
        <v>129</v>
      </c>
      <c r="O3" s="3853"/>
    </row>
    <row r="4" spans="1:15" ht="32.25" customHeight="1" thickBot="1" x14ac:dyDescent="0.3">
      <c r="A4" s="6395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1468</v>
      </c>
      <c r="L4" s="104" t="s">
        <v>258</v>
      </c>
      <c r="M4" s="103" t="s">
        <v>257</v>
      </c>
      <c r="N4" s="102" t="s">
        <v>124</v>
      </c>
      <c r="O4" s="3853"/>
    </row>
    <row r="5" spans="1:15" ht="15" customHeight="1" x14ac:dyDescent="0.3">
      <c r="A5" s="611" t="s">
        <v>48</v>
      </c>
      <c r="B5" s="3870" t="s">
        <v>47</v>
      </c>
      <c r="C5" s="464">
        <v>6933.9999999999773</v>
      </c>
      <c r="D5" s="443">
        <v>182.5158302196165</v>
      </c>
      <c r="E5" s="443">
        <v>1826.0116765265111</v>
      </c>
      <c r="F5" s="443">
        <v>741.81222553660496</v>
      </c>
      <c r="G5" s="443">
        <v>241.21676951505114</v>
      </c>
      <c r="H5" s="443">
        <v>283.18183479508383</v>
      </c>
      <c r="I5" s="443">
        <v>282.34584690916546</v>
      </c>
      <c r="J5" s="443">
        <v>128.48971824755768</v>
      </c>
      <c r="K5" s="443">
        <v>2.859082229940122</v>
      </c>
      <c r="L5" s="443">
        <v>71.381320120876339</v>
      </c>
      <c r="M5" s="443">
        <v>27.36239542007862</v>
      </c>
      <c r="N5" s="442">
        <v>47.362483752155121</v>
      </c>
      <c r="O5" s="3855"/>
    </row>
    <row r="6" spans="1:15" ht="15" customHeight="1" thickBot="1" x14ac:dyDescent="0.35">
      <c r="A6" s="617" t="s">
        <v>46</v>
      </c>
      <c r="B6" s="3869" t="s">
        <v>45</v>
      </c>
      <c r="C6" s="3862">
        <v>13388.000000000018</v>
      </c>
      <c r="D6" s="3861">
        <v>141.88417100416351</v>
      </c>
      <c r="E6" s="3861">
        <v>1456.8704612074694</v>
      </c>
      <c r="F6" s="3861">
        <v>595.3603563722661</v>
      </c>
      <c r="G6" s="3861">
        <v>173.68328768021578</v>
      </c>
      <c r="H6" s="3861">
        <v>266.19735918441637</v>
      </c>
      <c r="I6" s="3861">
        <v>191.43084164661565</v>
      </c>
      <c r="J6" s="3861">
        <v>128.68418775747156</v>
      </c>
      <c r="K6" s="3861">
        <v>1.6909626006553136</v>
      </c>
      <c r="L6" s="3861">
        <v>32.649056930720242</v>
      </c>
      <c r="M6" s="3861">
        <v>26.624537742287298</v>
      </c>
      <c r="N6" s="3860">
        <v>40.549871292820555</v>
      </c>
      <c r="O6" s="3855"/>
    </row>
    <row r="7" spans="1:15" ht="15" customHeight="1" x14ac:dyDescent="0.3">
      <c r="A7" s="611" t="s">
        <v>44</v>
      </c>
      <c r="B7" s="3859" t="s">
        <v>43</v>
      </c>
      <c r="C7" s="3841">
        <v>6026.0000000000009</v>
      </c>
      <c r="D7" s="3840">
        <v>222.19282841753656</v>
      </c>
      <c r="E7" s="3840">
        <v>1829.4763047602055</v>
      </c>
      <c r="F7" s="3840">
        <v>812.1294476489303</v>
      </c>
      <c r="G7" s="3840">
        <v>121.22322964873351</v>
      </c>
      <c r="H7" s="3840">
        <v>385.6601181487186</v>
      </c>
      <c r="I7" s="3840">
        <v>286.80749482857516</v>
      </c>
      <c r="J7" s="3840">
        <v>89.093112385262174</v>
      </c>
      <c r="K7" s="3840">
        <v>8.4811905666761014E-3</v>
      </c>
      <c r="L7" s="3840">
        <v>4.2606625533250807E-2</v>
      </c>
      <c r="M7" s="3840">
        <v>25.000666564185817</v>
      </c>
      <c r="N7" s="3839">
        <v>109.51114771969641</v>
      </c>
      <c r="O7" s="3855"/>
    </row>
    <row r="8" spans="1:15" ht="15" customHeight="1" x14ac:dyDescent="0.3">
      <c r="A8" s="36" t="s">
        <v>42</v>
      </c>
      <c r="B8" s="3858" t="s">
        <v>41</v>
      </c>
      <c r="C8" s="3868">
        <v>1851.9999999999991</v>
      </c>
      <c r="D8" s="3867">
        <v>217.06921739131727</v>
      </c>
      <c r="E8" s="3867">
        <v>2172.1456908734267</v>
      </c>
      <c r="F8" s="3867">
        <v>1015.5334927488395</v>
      </c>
      <c r="G8" s="3867">
        <v>188.54788006401333</v>
      </c>
      <c r="H8" s="3867">
        <v>454.22649881445562</v>
      </c>
      <c r="I8" s="3867">
        <v>272.18334880875346</v>
      </c>
      <c r="J8" s="3867">
        <v>99.769560955330405</v>
      </c>
      <c r="K8" s="3867">
        <v>4.4499746382847132</v>
      </c>
      <c r="L8" s="3867">
        <v>40.214372614383677</v>
      </c>
      <c r="M8" s="3867">
        <v>20.243270047058193</v>
      </c>
      <c r="N8" s="3835">
        <v>76.977292182310094</v>
      </c>
      <c r="O8" s="3855"/>
    </row>
    <row r="9" spans="1:15" ht="15" customHeight="1" thickBot="1" x14ac:dyDescent="0.35">
      <c r="A9" s="34"/>
      <c r="B9" s="3857" t="s">
        <v>40</v>
      </c>
      <c r="C9" s="454">
        <v>13426.999999999955</v>
      </c>
      <c r="D9" s="121">
        <v>131.21153621514088</v>
      </c>
      <c r="E9" s="121">
        <v>1425.3378475063882</v>
      </c>
      <c r="F9" s="121">
        <v>541.35969385495787</v>
      </c>
      <c r="G9" s="121">
        <v>223.86167957493558</v>
      </c>
      <c r="H9" s="121">
        <v>209.99988631313499</v>
      </c>
      <c r="I9" s="121">
        <v>194.20032785930971</v>
      </c>
      <c r="J9" s="121">
        <v>145.56245343042409</v>
      </c>
      <c r="K9" s="121">
        <v>2.5333134761667058</v>
      </c>
      <c r="L9" s="121">
        <v>63.153085129681649</v>
      </c>
      <c r="M9" s="121">
        <v>28.314730555140773</v>
      </c>
      <c r="N9" s="120">
        <v>16.352677312641283</v>
      </c>
      <c r="O9" s="3855"/>
    </row>
    <row r="10" spans="1:15" ht="15" customHeight="1" x14ac:dyDescent="0.3">
      <c r="A10" s="611" t="s">
        <v>39</v>
      </c>
      <c r="B10" s="607" t="s">
        <v>38</v>
      </c>
      <c r="C10" s="464">
        <v>6446.0000000000155</v>
      </c>
      <c r="D10" s="443">
        <v>131.60980465779997</v>
      </c>
      <c r="E10" s="443">
        <v>1639.452151953102</v>
      </c>
      <c r="F10" s="443">
        <v>573.40921323780333</v>
      </c>
      <c r="G10" s="443">
        <v>259.74431925489995</v>
      </c>
      <c r="H10" s="443">
        <v>263.56872975341594</v>
      </c>
      <c r="I10" s="443">
        <v>280.38770099548708</v>
      </c>
      <c r="J10" s="443">
        <v>161.74322216639584</v>
      </c>
      <c r="K10" s="443">
        <v>0.98853595871452482</v>
      </c>
      <c r="L10" s="443">
        <v>8.3316164004499953</v>
      </c>
      <c r="M10" s="443">
        <v>27.512508936099447</v>
      </c>
      <c r="N10" s="442">
        <v>63.766305249832655</v>
      </c>
      <c r="O10" s="3855"/>
    </row>
    <row r="11" spans="1:15" ht="15" customHeight="1" x14ac:dyDescent="0.3">
      <c r="A11" s="36" t="s">
        <v>37</v>
      </c>
      <c r="B11" s="607" t="s">
        <v>36</v>
      </c>
      <c r="C11" s="464">
        <v>11129.999999999976</v>
      </c>
      <c r="D11" s="443">
        <v>176.16785240821449</v>
      </c>
      <c r="E11" s="443">
        <v>1615.6399426443236</v>
      </c>
      <c r="F11" s="443">
        <v>692.92897917084269</v>
      </c>
      <c r="G11" s="443">
        <v>160.47504246751367</v>
      </c>
      <c r="H11" s="443">
        <v>296.88722175786256</v>
      </c>
      <c r="I11" s="443">
        <v>213.70731422631985</v>
      </c>
      <c r="J11" s="443">
        <v>112.33806286582364</v>
      </c>
      <c r="K11" s="443">
        <v>2.4344379276041597</v>
      </c>
      <c r="L11" s="443">
        <v>69.005637408777062</v>
      </c>
      <c r="M11" s="443">
        <v>26.345678052189417</v>
      </c>
      <c r="N11" s="442">
        <v>41.517568767387914</v>
      </c>
      <c r="O11" s="3855"/>
    </row>
    <row r="12" spans="1:15" ht="15" customHeight="1" x14ac:dyDescent="0.3">
      <c r="A12" s="34"/>
      <c r="B12" s="3866" t="s">
        <v>35</v>
      </c>
      <c r="C12" s="3868">
        <v>95</v>
      </c>
      <c r="D12" s="3867">
        <v>118.98123091569953</v>
      </c>
      <c r="E12" s="3867">
        <v>1150.2289975265855</v>
      </c>
      <c r="F12" s="3867">
        <v>498.03680511947027</v>
      </c>
      <c r="G12" s="3867">
        <v>169.85491989672448</v>
      </c>
      <c r="H12" s="3867">
        <v>161.39746715763158</v>
      </c>
      <c r="I12" s="3867">
        <v>149.07935447594693</v>
      </c>
      <c r="J12" s="3867">
        <v>131.82572964708984</v>
      </c>
      <c r="K12" s="3867">
        <v>5.9649405064889587</v>
      </c>
      <c r="L12" s="3867">
        <v>0</v>
      </c>
      <c r="M12" s="3867">
        <v>26.643572073083444</v>
      </c>
      <c r="N12" s="3835">
        <v>7.4262086501496629</v>
      </c>
      <c r="O12" s="3855"/>
    </row>
    <row r="13" spans="1:15" ht="15" customHeight="1" x14ac:dyDescent="0.3">
      <c r="A13" s="615"/>
      <c r="B13" s="3858" t="s">
        <v>34</v>
      </c>
      <c r="C13" s="3868">
        <v>403.99999999999989</v>
      </c>
      <c r="D13" s="3867">
        <v>158.36329049499017</v>
      </c>
      <c r="E13" s="3867">
        <v>1527.913808823678</v>
      </c>
      <c r="F13" s="3867">
        <v>597.93590496089939</v>
      </c>
      <c r="G13" s="3867">
        <v>168.91282086148689</v>
      </c>
      <c r="H13" s="3867">
        <v>218.18020624536265</v>
      </c>
      <c r="I13" s="3867">
        <v>221.5592235355862</v>
      </c>
      <c r="J13" s="3867">
        <v>108.28148497844143</v>
      </c>
      <c r="K13" s="3867">
        <v>2.856882352602045</v>
      </c>
      <c r="L13" s="3867">
        <v>170.56648928649869</v>
      </c>
      <c r="M13" s="3867">
        <v>26.767379598792235</v>
      </c>
      <c r="N13" s="3835">
        <v>12.853417004007969</v>
      </c>
      <c r="O13" s="3855"/>
    </row>
    <row r="14" spans="1:15" ht="15" customHeight="1" x14ac:dyDescent="0.3">
      <c r="A14" s="615"/>
      <c r="B14" s="3866" t="s">
        <v>33</v>
      </c>
      <c r="C14" s="3837">
        <v>155</v>
      </c>
      <c r="D14" s="3836">
        <v>198.60049633485573</v>
      </c>
      <c r="E14" s="3836">
        <v>1998.5178462264905</v>
      </c>
      <c r="F14" s="3836">
        <v>1197.976585251143</v>
      </c>
      <c r="G14" s="3836">
        <v>210.26817193031874</v>
      </c>
      <c r="H14" s="3836">
        <v>221.72524808737464</v>
      </c>
      <c r="I14" s="3836">
        <v>174.00537813402221</v>
      </c>
      <c r="J14" s="3836">
        <v>138.53778679456755</v>
      </c>
      <c r="K14" s="3836">
        <v>2.6849479802246727</v>
      </c>
      <c r="L14" s="3836">
        <v>0</v>
      </c>
      <c r="M14" s="3836">
        <v>26.420202552052526</v>
      </c>
      <c r="N14" s="3835">
        <v>26.899525496788652</v>
      </c>
      <c r="O14" s="3855"/>
    </row>
    <row r="15" spans="1:15" ht="15" customHeight="1" x14ac:dyDescent="0.3">
      <c r="A15" s="615"/>
      <c r="B15" s="3858" t="s">
        <v>32</v>
      </c>
      <c r="C15" s="3837">
        <v>170</v>
      </c>
      <c r="D15" s="3836">
        <v>160.19177308193409</v>
      </c>
      <c r="E15" s="3836">
        <v>1603.4660424453564</v>
      </c>
      <c r="F15" s="3836">
        <v>824.87975237402975</v>
      </c>
      <c r="G15" s="3836">
        <v>205.85835059827673</v>
      </c>
      <c r="H15" s="3836">
        <v>230.26413044416913</v>
      </c>
      <c r="I15" s="3836">
        <v>164.35144814082753</v>
      </c>
      <c r="J15" s="3836">
        <v>130.35536683316641</v>
      </c>
      <c r="K15" s="3836">
        <v>1.740600182390621</v>
      </c>
      <c r="L15" s="3836">
        <v>0</v>
      </c>
      <c r="M15" s="3836">
        <v>27.801144474504731</v>
      </c>
      <c r="N15" s="3835">
        <v>18.215249397990984</v>
      </c>
      <c r="O15" s="3855"/>
    </row>
    <row r="16" spans="1:15" ht="15" customHeight="1" x14ac:dyDescent="0.3">
      <c r="A16" s="34"/>
      <c r="B16" s="3858" t="s">
        <v>4</v>
      </c>
      <c r="C16" s="3837">
        <v>239</v>
      </c>
      <c r="D16" s="3836">
        <v>125.33701729383694</v>
      </c>
      <c r="E16" s="3836">
        <v>1606.6926831766759</v>
      </c>
      <c r="F16" s="3836">
        <v>668.36645465896675</v>
      </c>
      <c r="G16" s="3836">
        <v>185.56629155359974</v>
      </c>
      <c r="H16" s="3836">
        <v>268.0917647452107</v>
      </c>
      <c r="I16" s="3836">
        <v>183.96529816092723</v>
      </c>
      <c r="J16" s="3836">
        <v>164.67757804974056</v>
      </c>
      <c r="K16" s="3836">
        <v>2.3206654797588855</v>
      </c>
      <c r="L16" s="3836">
        <v>87.530288252006059</v>
      </c>
      <c r="M16" s="3836">
        <v>27.483498385661374</v>
      </c>
      <c r="N16" s="3835">
        <v>18.690843890804945</v>
      </c>
      <c r="O16" s="3855"/>
    </row>
    <row r="17" spans="1:15" ht="15" customHeight="1" thickBot="1" x14ac:dyDescent="0.35">
      <c r="A17" s="57"/>
      <c r="B17" s="3863" t="s">
        <v>25</v>
      </c>
      <c r="C17" s="3862">
        <v>2665.9999999999986</v>
      </c>
      <c r="D17" s="3861">
        <v>146.27705538663781</v>
      </c>
      <c r="E17" s="3861">
        <v>1337.938355103063</v>
      </c>
      <c r="F17" s="3861">
        <v>578.01836346920459</v>
      </c>
      <c r="G17" s="3861">
        <v>205.26092947695443</v>
      </c>
      <c r="H17" s="3861">
        <v>207.55769180096837</v>
      </c>
      <c r="I17" s="3861">
        <v>150.36109865632221</v>
      </c>
      <c r="J17" s="3861">
        <v>120.09701877544245</v>
      </c>
      <c r="K17" s="3861">
        <v>2.7660262128134403</v>
      </c>
      <c r="L17" s="3861">
        <v>28.408859098226507</v>
      </c>
      <c r="M17" s="3861">
        <v>27.546157974789139</v>
      </c>
      <c r="N17" s="3860">
        <v>17.922209638342995</v>
      </c>
      <c r="O17" s="3855"/>
    </row>
    <row r="18" spans="1:15" ht="15" customHeight="1" x14ac:dyDescent="0.3">
      <c r="A18" s="608" t="s">
        <v>31</v>
      </c>
      <c r="B18" s="3859" t="s">
        <v>30</v>
      </c>
      <c r="C18" s="3841">
        <v>313</v>
      </c>
      <c r="D18" s="3840">
        <v>102.40958125894743</v>
      </c>
      <c r="E18" s="3840">
        <v>1315.1386378965233</v>
      </c>
      <c r="F18" s="3840">
        <v>418.34187203024413</v>
      </c>
      <c r="G18" s="3840">
        <v>207.65862276808147</v>
      </c>
      <c r="H18" s="3840">
        <v>183.90607531315112</v>
      </c>
      <c r="I18" s="3840">
        <v>297.43377069690627</v>
      </c>
      <c r="J18" s="3840">
        <v>165.81202049309749</v>
      </c>
      <c r="K18" s="3840">
        <v>0</v>
      </c>
      <c r="L18" s="3840">
        <v>0.51369096134461256</v>
      </c>
      <c r="M18" s="3840">
        <v>28.058908610991164</v>
      </c>
      <c r="N18" s="3839">
        <v>13.413677022707283</v>
      </c>
      <c r="O18" s="3855"/>
    </row>
    <row r="19" spans="1:15" ht="15" customHeight="1" x14ac:dyDescent="0.3">
      <c r="A19" s="36" t="s">
        <v>29</v>
      </c>
      <c r="B19" s="3858" t="s">
        <v>28</v>
      </c>
      <c r="C19" s="3837">
        <v>1170.9999999999998</v>
      </c>
      <c r="D19" s="3836">
        <v>134.26374368333794</v>
      </c>
      <c r="E19" s="3836">
        <v>1743.2231881788862</v>
      </c>
      <c r="F19" s="3836">
        <v>601.47815266714304</v>
      </c>
      <c r="G19" s="3836">
        <v>285.54863724103535</v>
      </c>
      <c r="H19" s="3836">
        <v>284.70866480569288</v>
      </c>
      <c r="I19" s="3836">
        <v>302.69789879558169</v>
      </c>
      <c r="J19" s="3836">
        <v>171.78139180162808</v>
      </c>
      <c r="K19" s="3836">
        <v>0</v>
      </c>
      <c r="L19" s="3836">
        <v>9.4876408131942185</v>
      </c>
      <c r="M19" s="3836">
        <v>28.335015799508319</v>
      </c>
      <c r="N19" s="3835">
        <v>59.185786255101995</v>
      </c>
      <c r="O19" s="3855"/>
    </row>
    <row r="20" spans="1:15" ht="15" customHeight="1" x14ac:dyDescent="0.3">
      <c r="A20" s="34"/>
      <c r="B20" s="3858" t="s">
        <v>27</v>
      </c>
      <c r="C20" s="3837">
        <v>2881.0000000000005</v>
      </c>
      <c r="D20" s="3836">
        <v>125.88350072484508</v>
      </c>
      <c r="E20" s="3836">
        <v>1559.900488201502</v>
      </c>
      <c r="F20" s="3836">
        <v>525.01803494599494</v>
      </c>
      <c r="G20" s="3836">
        <v>271.3121720190594</v>
      </c>
      <c r="H20" s="3836">
        <v>234.64118631109241</v>
      </c>
      <c r="I20" s="3836">
        <v>293.12421473748452</v>
      </c>
      <c r="J20" s="3836">
        <v>164.99149155932062</v>
      </c>
      <c r="K20" s="3836">
        <v>0.74629548553629654</v>
      </c>
      <c r="L20" s="3836">
        <v>1.9444875907330414</v>
      </c>
      <c r="M20" s="3836">
        <v>27.446583148631262</v>
      </c>
      <c r="N20" s="3835">
        <v>40.676022403650315</v>
      </c>
      <c r="O20" s="3855"/>
    </row>
    <row r="21" spans="1:15" ht="15" customHeight="1" x14ac:dyDescent="0.3">
      <c r="A21" s="34"/>
      <c r="B21" s="3858" t="s">
        <v>26</v>
      </c>
      <c r="C21" s="3837">
        <v>846.99999999999977</v>
      </c>
      <c r="D21" s="3836">
        <v>186.6034591657249</v>
      </c>
      <c r="E21" s="3836">
        <v>2156.1415643323435</v>
      </c>
      <c r="F21" s="3836">
        <v>831.52142148746077</v>
      </c>
      <c r="G21" s="3836">
        <v>260.34351399779609</v>
      </c>
      <c r="H21" s="3836">
        <v>404.06852245483833</v>
      </c>
      <c r="I21" s="3836">
        <v>304.50264066042411</v>
      </c>
      <c r="J21" s="3836">
        <v>138.17219930127635</v>
      </c>
      <c r="K21" s="3836">
        <v>1.942336114749015</v>
      </c>
      <c r="L21" s="3836">
        <v>9.7142587887474043</v>
      </c>
      <c r="M21" s="3836">
        <v>26.310775471892189</v>
      </c>
      <c r="N21" s="3835">
        <v>179.56589605515643</v>
      </c>
      <c r="O21" s="3855"/>
    </row>
    <row r="22" spans="1:15" ht="15" customHeight="1" x14ac:dyDescent="0.3">
      <c r="A22" s="34"/>
      <c r="B22" s="3858" t="s">
        <v>4</v>
      </c>
      <c r="C22" s="3837">
        <v>119.00000000000003</v>
      </c>
      <c r="D22" s="3836">
        <v>142.39062311083944</v>
      </c>
      <c r="E22" s="3836">
        <v>1566.5436761268165</v>
      </c>
      <c r="F22" s="3836">
        <v>654.0832155145614</v>
      </c>
      <c r="G22" s="3836">
        <v>184.1915258331245</v>
      </c>
      <c r="H22" s="3836">
        <v>245.37667885122701</v>
      </c>
      <c r="I22" s="3836">
        <v>213.8276205258914</v>
      </c>
      <c r="J22" s="3836">
        <v>132.20520946915553</v>
      </c>
      <c r="K22" s="3836">
        <v>2.0119497825401607</v>
      </c>
      <c r="L22" s="3836">
        <v>54.167477412963514</v>
      </c>
      <c r="M22" s="3836">
        <v>26.70887478392957</v>
      </c>
      <c r="N22" s="3835">
        <v>53.971123953422946</v>
      </c>
      <c r="O22" s="3855"/>
    </row>
    <row r="23" spans="1:15" ht="15" customHeight="1" thickBot="1" x14ac:dyDescent="0.35">
      <c r="A23" s="57"/>
      <c r="B23" s="3857" t="s">
        <v>25</v>
      </c>
      <c r="C23" s="454">
        <v>1114.9999999999998</v>
      </c>
      <c r="D23" s="121">
        <v>120.34643513492112</v>
      </c>
      <c r="E23" s="121">
        <v>1532.0590376909386</v>
      </c>
      <c r="F23" s="121">
        <v>553.14140999361655</v>
      </c>
      <c r="G23" s="121">
        <v>224.18642085027469</v>
      </c>
      <c r="H23" s="121">
        <v>259.35962561778643</v>
      </c>
      <c r="I23" s="121">
        <v>209.22103157140083</v>
      </c>
      <c r="J23" s="121">
        <v>159.5217701232861</v>
      </c>
      <c r="K23" s="121">
        <v>2.2338653102598789</v>
      </c>
      <c r="L23" s="121">
        <v>21.434310732124334</v>
      </c>
      <c r="M23" s="121">
        <v>27.560885075289107</v>
      </c>
      <c r="N23" s="120">
        <v>75.399718416901734</v>
      </c>
      <c r="O23" s="3855"/>
    </row>
    <row r="24" spans="1:15" ht="15" customHeight="1" x14ac:dyDescent="0.3">
      <c r="A24" s="608" t="s">
        <v>24</v>
      </c>
      <c r="B24" s="607" t="s">
        <v>23</v>
      </c>
      <c r="C24" s="464">
        <v>2293.9999999999982</v>
      </c>
      <c r="D24" s="443">
        <v>141.72245010392692</v>
      </c>
      <c r="E24" s="443">
        <v>1378.563003219801</v>
      </c>
      <c r="F24" s="443">
        <v>533.41792043817986</v>
      </c>
      <c r="G24" s="443">
        <v>233.35119243601656</v>
      </c>
      <c r="H24" s="443">
        <v>242.7773767939162</v>
      </c>
      <c r="I24" s="443">
        <v>205.44050228414989</v>
      </c>
      <c r="J24" s="443">
        <v>126.95765333898689</v>
      </c>
      <c r="K24" s="443">
        <v>4.5729656014018598E-3</v>
      </c>
      <c r="L24" s="443">
        <v>1.6020601086867834</v>
      </c>
      <c r="M24" s="443">
        <v>27.154765596069499</v>
      </c>
      <c r="N24" s="442">
        <v>7.8569592581920027</v>
      </c>
      <c r="O24" s="3855"/>
    </row>
    <row r="25" spans="1:15" ht="15" customHeight="1" x14ac:dyDescent="0.3">
      <c r="A25" s="36" t="s">
        <v>22</v>
      </c>
      <c r="B25" s="3858" t="s">
        <v>21</v>
      </c>
      <c r="C25" s="3837">
        <v>3685.9999999999959</v>
      </c>
      <c r="D25" s="3836">
        <v>165.63767253690156</v>
      </c>
      <c r="E25" s="3836">
        <v>1422.035299661879</v>
      </c>
      <c r="F25" s="3836">
        <v>606.99828487663456</v>
      </c>
      <c r="G25" s="3836">
        <v>184.28496730338927</v>
      </c>
      <c r="H25" s="3836">
        <v>280.64515273715335</v>
      </c>
      <c r="I25" s="3836">
        <v>191.11139772151481</v>
      </c>
      <c r="J25" s="3836">
        <v>106.4773816270266</v>
      </c>
      <c r="K25" s="3836">
        <v>0</v>
      </c>
      <c r="L25" s="3836">
        <v>0.59232153290161438</v>
      </c>
      <c r="M25" s="3836">
        <v>26.283926330650086</v>
      </c>
      <c r="N25" s="3835">
        <v>25.641867532608931</v>
      </c>
      <c r="O25" s="3855"/>
    </row>
    <row r="26" spans="1:15" ht="15" customHeight="1" x14ac:dyDescent="0.3">
      <c r="A26" s="34"/>
      <c r="B26" s="3858" t="s">
        <v>20</v>
      </c>
      <c r="C26" s="3837">
        <v>5644.9999999999955</v>
      </c>
      <c r="D26" s="3836">
        <v>212.42673558910349</v>
      </c>
      <c r="E26" s="3836">
        <v>1796.0209746140154</v>
      </c>
      <c r="F26" s="3836">
        <v>828.41529312859745</v>
      </c>
      <c r="G26" s="3836">
        <v>127.46871966005995</v>
      </c>
      <c r="H26" s="3836">
        <v>378.71148191516403</v>
      </c>
      <c r="I26" s="3836">
        <v>278.89420004538857</v>
      </c>
      <c r="J26" s="3836">
        <v>93.691760439682767</v>
      </c>
      <c r="K26" s="3836">
        <v>9.0587524148496319E-3</v>
      </c>
      <c r="L26" s="3836">
        <v>6.6290028492123065E-2</v>
      </c>
      <c r="M26" s="3836">
        <v>24.981216388465924</v>
      </c>
      <c r="N26" s="3835">
        <v>63.782954255750511</v>
      </c>
      <c r="O26" s="3855"/>
    </row>
    <row r="27" spans="1:15" ht="15" customHeight="1" x14ac:dyDescent="0.3">
      <c r="A27" s="34"/>
      <c r="B27" s="3865" t="s">
        <v>19</v>
      </c>
      <c r="C27" s="3837">
        <v>5561.9999999999936</v>
      </c>
      <c r="D27" s="3836">
        <v>100.45650173789075</v>
      </c>
      <c r="E27" s="3836">
        <v>1311.4937968851546</v>
      </c>
      <c r="F27" s="3836">
        <v>420.79249867885596</v>
      </c>
      <c r="G27" s="3836">
        <v>228.00310892725784</v>
      </c>
      <c r="H27" s="3836">
        <v>204.45301996608552</v>
      </c>
      <c r="I27" s="3836">
        <v>243.47003844456071</v>
      </c>
      <c r="J27" s="3836">
        <v>174.18611809197779</v>
      </c>
      <c r="K27" s="3836">
        <v>4.6067036707127841E-2</v>
      </c>
      <c r="L27" s="3836">
        <v>2.7056915892039419</v>
      </c>
      <c r="M27" s="3836">
        <v>28.074463416695011</v>
      </c>
      <c r="N27" s="3835">
        <v>9.7627907338145867</v>
      </c>
      <c r="O27" s="3855"/>
    </row>
    <row r="28" spans="1:15" ht="15" customHeight="1" x14ac:dyDescent="0.3">
      <c r="A28" s="34"/>
      <c r="B28" s="3858" t="s">
        <v>18</v>
      </c>
      <c r="C28" s="3837">
        <v>226.00000000000014</v>
      </c>
      <c r="D28" s="3836">
        <v>250.74885406344438</v>
      </c>
      <c r="E28" s="3836">
        <v>1641.9557213615089</v>
      </c>
      <c r="F28" s="3836">
        <v>711.89050171202609</v>
      </c>
      <c r="G28" s="3836">
        <v>189.99750683699497</v>
      </c>
      <c r="H28" s="3836">
        <v>211.98559945898981</v>
      </c>
      <c r="I28" s="3836">
        <v>187.15849465245353</v>
      </c>
      <c r="J28" s="3836">
        <v>81.706801379774262</v>
      </c>
      <c r="K28" s="3836">
        <v>169.14685831258794</v>
      </c>
      <c r="L28" s="3836">
        <v>8.2545776028107337E-2</v>
      </c>
      <c r="M28" s="3836">
        <v>26.36485362645254</v>
      </c>
      <c r="N28" s="3835">
        <v>63.622559606201605</v>
      </c>
      <c r="O28" s="3855"/>
    </row>
    <row r="29" spans="1:15" ht="15" customHeight="1" x14ac:dyDescent="0.3">
      <c r="A29" s="34"/>
      <c r="B29" s="3858" t="s">
        <v>189</v>
      </c>
      <c r="C29" s="3837">
        <v>2080.0000000000014</v>
      </c>
      <c r="D29" s="3836">
        <v>248.75327775929165</v>
      </c>
      <c r="E29" s="3836">
        <v>1590.5097525491806</v>
      </c>
      <c r="F29" s="3836">
        <v>943.18763313542365</v>
      </c>
      <c r="G29" s="3836">
        <v>219.98411024798736</v>
      </c>
      <c r="H29" s="3836">
        <v>189.94681336829336</v>
      </c>
      <c r="I29" s="3836">
        <v>115.59495561163278</v>
      </c>
      <c r="J29" s="3836">
        <v>88.040688954219817</v>
      </c>
      <c r="K29" s="3836">
        <v>0.79764704168310518</v>
      </c>
      <c r="L29" s="3836">
        <v>1.8040782857259423</v>
      </c>
      <c r="M29" s="3836">
        <v>29.10505772687403</v>
      </c>
      <c r="N29" s="3835">
        <v>2.0487681773409574</v>
      </c>
      <c r="O29" s="3855"/>
    </row>
    <row r="30" spans="1:15" ht="15" customHeight="1" x14ac:dyDescent="0.3">
      <c r="A30" s="34"/>
      <c r="B30" s="3858" t="s">
        <v>16</v>
      </c>
      <c r="C30" s="3837">
        <v>243.99999999999994</v>
      </c>
      <c r="D30" s="3836">
        <v>455.85446494325959</v>
      </c>
      <c r="E30" s="3836">
        <v>5538.9126990248678</v>
      </c>
      <c r="F30" s="3836">
        <v>852.54150664906604</v>
      </c>
      <c r="G30" s="3836">
        <v>281.56529846719218</v>
      </c>
      <c r="H30" s="3836">
        <v>275.18302470405689</v>
      </c>
      <c r="I30" s="3836">
        <v>221.28853518306025</v>
      </c>
      <c r="J30" s="3836">
        <v>158.5162219679728</v>
      </c>
      <c r="K30" s="3836">
        <v>0</v>
      </c>
      <c r="L30" s="3836">
        <v>3722.7342159994196</v>
      </c>
      <c r="M30" s="3836">
        <v>26.348786589886263</v>
      </c>
      <c r="N30" s="3835">
        <v>0.73510946421421219</v>
      </c>
      <c r="O30" s="3855"/>
    </row>
    <row r="31" spans="1:15" ht="15" customHeight="1" x14ac:dyDescent="0.3">
      <c r="A31" s="34"/>
      <c r="B31" s="3858" t="s">
        <v>15</v>
      </c>
      <c r="C31" s="3837">
        <v>381.0000000000004</v>
      </c>
      <c r="D31" s="3836">
        <v>118.33900205439885</v>
      </c>
      <c r="E31" s="3836">
        <v>2830.3373549365233</v>
      </c>
      <c r="F31" s="3836">
        <v>1157.5079375111018</v>
      </c>
      <c r="G31" s="3836">
        <v>259.2969580110294</v>
      </c>
      <c r="H31" s="3836">
        <v>461.53176076406601</v>
      </c>
      <c r="I31" s="3836">
        <v>240.40182659133245</v>
      </c>
      <c r="J31" s="3836">
        <v>306.39938467533517</v>
      </c>
      <c r="K31" s="3836">
        <v>1.569529428420821</v>
      </c>
      <c r="L31" s="3836">
        <v>10.274031667965918</v>
      </c>
      <c r="M31" s="3836">
        <v>25.954337753873514</v>
      </c>
      <c r="N31" s="3835">
        <v>367.40158853340063</v>
      </c>
      <c r="O31" s="3855"/>
    </row>
    <row r="32" spans="1:15" ht="15" customHeight="1" x14ac:dyDescent="0.3">
      <c r="A32" s="34"/>
      <c r="B32" s="3858" t="s">
        <v>14</v>
      </c>
      <c r="C32" s="3837">
        <v>578.00000000000068</v>
      </c>
      <c r="D32" s="3836">
        <v>149.55726350812958</v>
      </c>
      <c r="E32" s="3836">
        <v>1870.4181072254428</v>
      </c>
      <c r="F32" s="3836">
        <v>415.61395356264819</v>
      </c>
      <c r="G32" s="3836">
        <v>181.73658137216864</v>
      </c>
      <c r="H32" s="3836">
        <v>324.69840122081916</v>
      </c>
      <c r="I32" s="3836">
        <v>233.79112205172729</v>
      </c>
      <c r="J32" s="3836">
        <v>129.25762552636419</v>
      </c>
      <c r="K32" s="3836">
        <v>0</v>
      </c>
      <c r="L32" s="3836">
        <v>0.27375244908704882</v>
      </c>
      <c r="M32" s="3836">
        <v>24.809415422765817</v>
      </c>
      <c r="N32" s="3835">
        <v>560.23725561986305</v>
      </c>
      <c r="O32" s="3855"/>
    </row>
    <row r="33" spans="1:15" ht="15" customHeight="1" x14ac:dyDescent="0.3">
      <c r="A33" s="34"/>
      <c r="B33" s="3864" t="s">
        <v>13</v>
      </c>
      <c r="C33" s="3837">
        <v>35.000000000000014</v>
      </c>
      <c r="D33" s="3836">
        <v>81.494363782332883</v>
      </c>
      <c r="E33" s="3836">
        <v>1264.0209775812791</v>
      </c>
      <c r="F33" s="3836">
        <v>441.52946774366109</v>
      </c>
      <c r="G33" s="3836">
        <v>182.25026164643762</v>
      </c>
      <c r="H33" s="3836">
        <v>261.88135620798079</v>
      </c>
      <c r="I33" s="3836">
        <v>123.03969604060487</v>
      </c>
      <c r="J33" s="3836">
        <v>211.36520204911429</v>
      </c>
      <c r="K33" s="3836">
        <v>0</v>
      </c>
      <c r="L33" s="3836">
        <v>0</v>
      </c>
      <c r="M33" s="3836">
        <v>30.152315529421749</v>
      </c>
      <c r="N33" s="3835">
        <v>13.80267836405868</v>
      </c>
      <c r="O33" s="3855"/>
    </row>
    <row r="34" spans="1:15" ht="15" customHeight="1" x14ac:dyDescent="0.3">
      <c r="A34" s="34"/>
      <c r="B34" s="3864" t="s">
        <v>12</v>
      </c>
      <c r="C34" s="3837">
        <v>279</v>
      </c>
      <c r="D34" s="3836">
        <v>221.05605013485197</v>
      </c>
      <c r="E34" s="3836">
        <v>1771.364321446544</v>
      </c>
      <c r="F34" s="3836">
        <v>739.99778524105579</v>
      </c>
      <c r="G34" s="3836">
        <v>239.82225268534015</v>
      </c>
      <c r="H34" s="3836">
        <v>300.39878945929968</v>
      </c>
      <c r="I34" s="3836">
        <v>293.51439768883796</v>
      </c>
      <c r="J34" s="3836">
        <v>114.42099996714344</v>
      </c>
      <c r="K34" s="3836">
        <v>1.9679767932803407</v>
      </c>
      <c r="L34" s="3836">
        <v>0</v>
      </c>
      <c r="M34" s="3836">
        <v>26.683488923211701</v>
      </c>
      <c r="N34" s="3835">
        <v>54.558630688375423</v>
      </c>
      <c r="O34" s="3855"/>
    </row>
    <row r="35" spans="1:15" ht="15" customHeight="1" thickBot="1" x14ac:dyDescent="0.35">
      <c r="A35" s="34"/>
      <c r="B35" s="3863" t="s">
        <v>4</v>
      </c>
      <c r="C35" s="3862">
        <v>287.99999999999989</v>
      </c>
      <c r="D35" s="3861">
        <v>108.28539180997802</v>
      </c>
      <c r="E35" s="3861">
        <v>1849.3704677044254</v>
      </c>
      <c r="F35" s="3861">
        <v>766.59100696071357</v>
      </c>
      <c r="G35" s="3861">
        <v>187.97896371330927</v>
      </c>
      <c r="H35" s="3861">
        <v>303.3943847542875</v>
      </c>
      <c r="I35" s="3861">
        <v>199.27722855336395</v>
      </c>
      <c r="J35" s="3861">
        <v>200.32671607718845</v>
      </c>
      <c r="K35" s="3861">
        <v>0</v>
      </c>
      <c r="L35" s="3861">
        <v>62.67080269380282</v>
      </c>
      <c r="M35" s="3861">
        <v>28.315709090694316</v>
      </c>
      <c r="N35" s="3860">
        <v>100.81565586106565</v>
      </c>
      <c r="O35" s="3855"/>
    </row>
    <row r="36" spans="1:15" ht="15" customHeight="1" x14ac:dyDescent="0.3">
      <c r="A36" s="611" t="s">
        <v>11</v>
      </c>
      <c r="B36" s="3859" t="s">
        <v>292</v>
      </c>
      <c r="C36" s="3841">
        <v>12745.999999999956</v>
      </c>
      <c r="D36" s="3840">
        <v>229.54149716800316</v>
      </c>
      <c r="E36" s="3840">
        <v>1781.5141224695717</v>
      </c>
      <c r="F36" s="3840">
        <v>826.86232795131923</v>
      </c>
      <c r="G36" s="3840">
        <v>175.71181433155428</v>
      </c>
      <c r="H36" s="3840">
        <v>314.26935868698672</v>
      </c>
      <c r="I36" s="3840">
        <v>236.05742976347304</v>
      </c>
      <c r="J36" s="3840">
        <v>92.800859476097926</v>
      </c>
      <c r="K36" s="3840">
        <v>3.093422794054999</v>
      </c>
      <c r="L36" s="3840">
        <v>46.538063889008484</v>
      </c>
      <c r="M36" s="3840">
        <v>25.9136562204867</v>
      </c>
      <c r="N36" s="3839">
        <v>60.267189356591089</v>
      </c>
      <c r="O36" s="3855"/>
    </row>
    <row r="37" spans="1:15" ht="15" customHeight="1" x14ac:dyDescent="0.3">
      <c r="A37" s="36" t="s">
        <v>9</v>
      </c>
      <c r="B37" s="3858" t="s">
        <v>8</v>
      </c>
      <c r="C37" s="3837">
        <v>718.99999999999966</v>
      </c>
      <c r="D37" s="3836">
        <v>91.737140312315717</v>
      </c>
      <c r="E37" s="3836">
        <v>841.33916317751425</v>
      </c>
      <c r="F37" s="3836">
        <v>257.00838542714939</v>
      </c>
      <c r="G37" s="3836">
        <v>173.56459000404425</v>
      </c>
      <c r="H37" s="3836">
        <v>175.65523521717563</v>
      </c>
      <c r="I37" s="3836">
        <v>69.352273941590212</v>
      </c>
      <c r="J37" s="3836">
        <v>124.1255082437567</v>
      </c>
      <c r="K37" s="3836">
        <v>1.1803163817641855</v>
      </c>
      <c r="L37" s="3836">
        <v>2.7398084088446599</v>
      </c>
      <c r="M37" s="3836">
        <v>27.951960191261588</v>
      </c>
      <c r="N37" s="3835">
        <v>9.7610853619279077</v>
      </c>
      <c r="O37" s="3855"/>
    </row>
    <row r="38" spans="1:15" ht="15" customHeight="1" x14ac:dyDescent="0.3">
      <c r="A38" s="34"/>
      <c r="B38" s="3858" t="s">
        <v>7</v>
      </c>
      <c r="C38" s="3837">
        <v>362.00000000000017</v>
      </c>
      <c r="D38" s="3836">
        <v>143.47988207874198</v>
      </c>
      <c r="E38" s="3836">
        <v>1528.5199817471873</v>
      </c>
      <c r="F38" s="3836">
        <v>673.42770904001213</v>
      </c>
      <c r="G38" s="3836">
        <v>132.74215941654867</v>
      </c>
      <c r="H38" s="3836">
        <v>277.67072481337408</v>
      </c>
      <c r="I38" s="3836">
        <v>185.87222892337527</v>
      </c>
      <c r="J38" s="3836">
        <v>129.65223784143649</v>
      </c>
      <c r="K38" s="3836">
        <v>0</v>
      </c>
      <c r="L38" s="3836">
        <v>0</v>
      </c>
      <c r="M38" s="3836">
        <v>26.53871121476541</v>
      </c>
      <c r="N38" s="3835">
        <v>102.61621049767552</v>
      </c>
      <c r="O38" s="3855"/>
    </row>
    <row r="39" spans="1:15" ht="15" customHeight="1" x14ac:dyDescent="0.3">
      <c r="A39" s="34"/>
      <c r="B39" s="3858" t="s">
        <v>6</v>
      </c>
      <c r="C39" s="3837">
        <v>1591.0000000000014</v>
      </c>
      <c r="D39" s="3836">
        <v>132.98090440471933</v>
      </c>
      <c r="E39" s="3836">
        <v>1644.2566497489363</v>
      </c>
      <c r="F39" s="3836">
        <v>628.93584638216419</v>
      </c>
      <c r="G39" s="3836">
        <v>272.75279896803374</v>
      </c>
      <c r="H39" s="3836">
        <v>253.08346849828982</v>
      </c>
      <c r="I39" s="3836">
        <v>177.35680012140025</v>
      </c>
      <c r="J39" s="3836">
        <v>161.9154006240594</v>
      </c>
      <c r="K39" s="3836">
        <v>0.5107481400993148</v>
      </c>
      <c r="L39" s="3836">
        <v>113.81925304516928</v>
      </c>
      <c r="M39" s="3836">
        <v>28.3065925628241</v>
      </c>
      <c r="N39" s="3835">
        <v>7.5757414068957871</v>
      </c>
      <c r="O39" s="3855"/>
    </row>
    <row r="40" spans="1:15" ht="15" customHeight="1" x14ac:dyDescent="0.3">
      <c r="A40" s="34"/>
      <c r="B40" s="3858" t="s">
        <v>5</v>
      </c>
      <c r="C40" s="3837">
        <v>5229.9999999999945</v>
      </c>
      <c r="D40" s="3836">
        <v>91.381509880917562</v>
      </c>
      <c r="E40" s="3836">
        <v>1200.0407939387615</v>
      </c>
      <c r="F40" s="3836">
        <v>335.10369797037487</v>
      </c>
      <c r="G40" s="3836">
        <v>207.40590070033568</v>
      </c>
      <c r="H40" s="3836">
        <v>191.2718774411816</v>
      </c>
      <c r="I40" s="3836">
        <v>225.37784305707342</v>
      </c>
      <c r="J40" s="3836">
        <v>174.31160785970854</v>
      </c>
      <c r="K40" s="3836">
        <v>0.21847031480436269</v>
      </c>
      <c r="L40" s="3836">
        <v>25.728521996201824</v>
      </c>
      <c r="M40" s="3836">
        <v>28.105882712955918</v>
      </c>
      <c r="N40" s="3835">
        <v>12.516991886125906</v>
      </c>
      <c r="O40" s="3855"/>
    </row>
    <row r="41" spans="1:15" ht="15" customHeight="1" thickBot="1" x14ac:dyDescent="0.35">
      <c r="A41" s="57"/>
      <c r="B41" s="3857" t="s">
        <v>4</v>
      </c>
      <c r="C41" s="454">
        <v>657.00000000000023</v>
      </c>
      <c r="D41" s="121">
        <v>96.13811622250158</v>
      </c>
      <c r="E41" s="121">
        <v>2088.2492338795723</v>
      </c>
      <c r="F41" s="121">
        <v>575.52319367731468</v>
      </c>
      <c r="G41" s="121">
        <v>334.02276543697707</v>
      </c>
      <c r="H41" s="121">
        <v>353.72102732824419</v>
      </c>
      <c r="I41" s="121">
        <v>289.07203818858949</v>
      </c>
      <c r="J41" s="121">
        <v>273.43560147532907</v>
      </c>
      <c r="K41" s="121">
        <v>6.3340242278574461</v>
      </c>
      <c r="L41" s="121">
        <v>123.01493673047852</v>
      </c>
      <c r="M41" s="121">
        <v>28.679491463347578</v>
      </c>
      <c r="N41" s="120">
        <v>104.44615535143467</v>
      </c>
      <c r="O41" s="3855"/>
    </row>
    <row r="42" spans="1:15" ht="15" customHeight="1" x14ac:dyDescent="0.3">
      <c r="A42" s="626" t="s">
        <v>3</v>
      </c>
      <c r="B42" s="625" t="s">
        <v>2</v>
      </c>
      <c r="C42" s="464">
        <v>10846.00000000002</v>
      </c>
      <c r="D42" s="443">
        <v>182.05309054108386</v>
      </c>
      <c r="E42" s="443">
        <v>1604.9044812434533</v>
      </c>
      <c r="F42" s="443">
        <v>689.40150190940687</v>
      </c>
      <c r="G42" s="443">
        <v>163.68752025183531</v>
      </c>
      <c r="H42" s="443">
        <v>304.47953485651152</v>
      </c>
      <c r="I42" s="443">
        <v>211.37812569110039</v>
      </c>
      <c r="J42" s="443">
        <v>106.38312093438664</v>
      </c>
      <c r="K42" s="443">
        <v>2.5213688492911177</v>
      </c>
      <c r="L42" s="443">
        <v>44.443441594149085</v>
      </c>
      <c r="M42" s="443">
        <v>26.126158534762038</v>
      </c>
      <c r="N42" s="442">
        <v>56.483708622012792</v>
      </c>
      <c r="O42" s="3855"/>
    </row>
    <row r="43" spans="1:15" ht="15" customHeight="1" thickBot="1" x14ac:dyDescent="0.35">
      <c r="A43" s="598" t="s">
        <v>1</v>
      </c>
      <c r="B43" s="3856" t="s">
        <v>0</v>
      </c>
      <c r="C43" s="454">
        <v>10458.999999999973</v>
      </c>
      <c r="D43" s="121">
        <v>135.77253861600084</v>
      </c>
      <c r="E43" s="121">
        <v>1557.01438317475</v>
      </c>
      <c r="F43" s="121">
        <v>598.94855259428391</v>
      </c>
      <c r="G43" s="121">
        <v>228.25252755040029</v>
      </c>
      <c r="H43" s="121">
        <v>239.05573013821734</v>
      </c>
      <c r="I43" s="121">
        <v>232.94831349291454</v>
      </c>
      <c r="J43" s="121">
        <v>149.72321209501521</v>
      </c>
      <c r="K43" s="121">
        <v>1.6644962497795412</v>
      </c>
      <c r="L43" s="121">
        <v>48.130525814075689</v>
      </c>
      <c r="M43" s="121">
        <v>27.620253230592787</v>
      </c>
      <c r="N43" s="120">
        <v>30.670772009467971</v>
      </c>
      <c r="O43" s="3855"/>
    </row>
    <row r="44" spans="1:15" ht="15" customHeight="1" x14ac:dyDescent="0.25">
      <c r="A44" s="3854"/>
      <c r="O44" s="3853"/>
    </row>
    <row r="46" spans="1:15" ht="14.25" customHeight="1" x14ac:dyDescent="0.35"/>
  </sheetData>
  <mergeCells count="3">
    <mergeCell ref="A1:N1"/>
    <mergeCell ref="A2:N2"/>
    <mergeCell ref="A3:B4"/>
  </mergeCells>
  <printOptions horizontalCentered="1" verticalCentered="1"/>
  <pageMargins left="0" right="0" top="0.43307086614173229" bottom="0.43307086614173229" header="0.31496062992125984" footer="0.31496062992125984"/>
  <pageSetup paperSize="9" scale="63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גיליון207"/>
  <dimension ref="A1:M121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67" bestFit="1" customWidth="1"/>
    <col min="2" max="2" width="32.26953125" style="467" bestFit="1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ht="15.75" customHeight="1" x14ac:dyDescent="0.35">
      <c r="A1" s="6857" t="s">
        <v>1474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</row>
    <row r="2" spans="1:13" ht="15.75" customHeight="1" thickBot="1" x14ac:dyDescent="0.4">
      <c r="A2" s="6858" t="s">
        <v>1473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</row>
    <row r="3" spans="1:13" ht="34.5" customHeight="1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34.5" customHeight="1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ht="15" customHeight="1" thickBot="1" x14ac:dyDescent="0.4">
      <c r="A5" s="6368" t="s">
        <v>59</v>
      </c>
      <c r="B5" s="6443"/>
      <c r="C5" s="536">
        <v>6023.0000000000036</v>
      </c>
      <c r="D5" s="95">
        <v>222.13843632142294</v>
      </c>
      <c r="E5" s="95">
        <v>1829.1065248896052</v>
      </c>
      <c r="F5" s="95">
        <v>811.81905475445728</v>
      </c>
      <c r="G5" s="95">
        <v>121.24096533144453</v>
      </c>
      <c r="H5" s="95">
        <v>385.52234147585852</v>
      </c>
      <c r="I5" s="95">
        <v>286.86507455048815</v>
      </c>
      <c r="J5" s="95">
        <v>89.096230332337171</v>
      </c>
      <c r="K5" s="3879">
        <v>4.262818853009754E-2</v>
      </c>
      <c r="L5" s="95">
        <v>25.00066690153054</v>
      </c>
      <c r="M5" s="94">
        <v>109.51107787210361</v>
      </c>
    </row>
    <row r="6" spans="1:13" ht="15" customHeight="1" x14ac:dyDescent="0.35">
      <c r="A6" s="311" t="s">
        <v>123</v>
      </c>
      <c r="B6" s="1304" t="s">
        <v>122</v>
      </c>
      <c r="C6" s="464">
        <v>118.00000000000003</v>
      </c>
      <c r="D6" s="443">
        <v>165.8669601710466</v>
      </c>
      <c r="E6" s="443">
        <v>1402.8220207883912</v>
      </c>
      <c r="F6" s="443">
        <v>628.53960549695012</v>
      </c>
      <c r="G6" s="443">
        <v>99.710798483537687</v>
      </c>
      <c r="H6" s="443">
        <v>299.19260293412117</v>
      </c>
      <c r="I6" s="443">
        <v>172.7838115846198</v>
      </c>
      <c r="J6" s="443">
        <v>93.032646241055957</v>
      </c>
      <c r="K6" s="3872">
        <v>0</v>
      </c>
      <c r="L6" s="443">
        <v>25.165761570718939</v>
      </c>
      <c r="M6" s="442">
        <v>84.396794477387132</v>
      </c>
    </row>
    <row r="7" spans="1:13" ht="15" customHeight="1" x14ac:dyDescent="0.35">
      <c r="A7" s="92" t="s">
        <v>121</v>
      </c>
      <c r="B7" s="3838" t="s">
        <v>120</v>
      </c>
      <c r="C7" s="3868">
        <v>81</v>
      </c>
      <c r="D7" s="3867">
        <v>176.62629693888104</v>
      </c>
      <c r="E7" s="3867">
        <v>1401.8253763184623</v>
      </c>
      <c r="F7" s="3867">
        <v>622.26315836140213</v>
      </c>
      <c r="G7" s="3867">
        <v>126.18380413729717</v>
      </c>
      <c r="H7" s="3867">
        <v>299.85568228489751</v>
      </c>
      <c r="I7" s="3867">
        <v>144.98302803932421</v>
      </c>
      <c r="J7" s="3867">
        <v>85.519939090019889</v>
      </c>
      <c r="K7" s="3873">
        <v>0</v>
      </c>
      <c r="L7" s="3867">
        <v>25</v>
      </c>
      <c r="M7" s="3835">
        <v>98.019764405521201</v>
      </c>
    </row>
    <row r="8" spans="1:13" ht="15" customHeight="1" x14ac:dyDescent="0.35">
      <c r="A8" s="322"/>
      <c r="B8" s="3838" t="s">
        <v>119</v>
      </c>
      <c r="C8" s="3868">
        <v>197.00000000000003</v>
      </c>
      <c r="D8" s="3867">
        <v>127.20515757512634</v>
      </c>
      <c r="E8" s="3867">
        <v>770.20501968363135</v>
      </c>
      <c r="F8" s="3867">
        <v>215.24394226031498</v>
      </c>
      <c r="G8" s="3867">
        <v>72.72962982243935</v>
      </c>
      <c r="H8" s="3867">
        <v>117.63559557744303</v>
      </c>
      <c r="I8" s="3867">
        <v>174.47215077638265</v>
      </c>
      <c r="J8" s="3867">
        <v>75.241196712867563</v>
      </c>
      <c r="K8" s="3873">
        <v>0</v>
      </c>
      <c r="L8" s="3867">
        <v>25</v>
      </c>
      <c r="M8" s="3835">
        <v>89.713703360669072</v>
      </c>
    </row>
    <row r="9" spans="1:13" ht="15" customHeight="1" x14ac:dyDescent="0.35">
      <c r="A9" s="322"/>
      <c r="B9" s="3838" t="s">
        <v>118</v>
      </c>
      <c r="C9" s="3868">
        <v>131</v>
      </c>
      <c r="D9" s="3867">
        <v>178.02885631823162</v>
      </c>
      <c r="E9" s="3867">
        <v>1537.7106244355114</v>
      </c>
      <c r="F9" s="3867">
        <v>709.77585537703123</v>
      </c>
      <c r="G9" s="3867">
        <v>109.88451380991539</v>
      </c>
      <c r="H9" s="3867">
        <v>330.79704818133644</v>
      </c>
      <c r="I9" s="3867">
        <v>198.65525882199896</v>
      </c>
      <c r="J9" s="3867">
        <v>95.011658326641751</v>
      </c>
      <c r="K9" s="3873">
        <v>0</v>
      </c>
      <c r="L9" s="3867">
        <v>25</v>
      </c>
      <c r="M9" s="3835">
        <v>68.586289918587923</v>
      </c>
    </row>
    <row r="10" spans="1:13" ht="15" customHeight="1" x14ac:dyDescent="0.35">
      <c r="A10" s="322"/>
      <c r="B10" s="3838" t="s">
        <v>117</v>
      </c>
      <c r="C10" s="3868">
        <v>46.000000000000007</v>
      </c>
      <c r="D10" s="3867">
        <v>179.21457872928943</v>
      </c>
      <c r="E10" s="3867">
        <v>1317.3976238653229</v>
      </c>
      <c r="F10" s="3867">
        <v>642.80618905295091</v>
      </c>
      <c r="G10" s="3867">
        <v>107.72807746521673</v>
      </c>
      <c r="H10" s="3867">
        <v>296.67977956290036</v>
      </c>
      <c r="I10" s="3867">
        <v>114.87648457744967</v>
      </c>
      <c r="J10" s="3867">
        <v>80.860463279655008</v>
      </c>
      <c r="K10" s="3873">
        <v>0</v>
      </c>
      <c r="L10" s="3867">
        <v>25</v>
      </c>
      <c r="M10" s="3835">
        <v>49.446629927150084</v>
      </c>
    </row>
    <row r="11" spans="1:13" ht="15" customHeight="1" x14ac:dyDescent="0.35">
      <c r="A11" s="322"/>
      <c r="B11" s="3838" t="s">
        <v>116</v>
      </c>
      <c r="C11" s="3868">
        <v>39.999999999999993</v>
      </c>
      <c r="D11" s="3867">
        <v>96.435016583313924</v>
      </c>
      <c r="E11" s="3867">
        <v>339.73780943731941</v>
      </c>
      <c r="F11" s="3867">
        <v>88.416729055484652</v>
      </c>
      <c r="G11" s="3867">
        <v>49.26187763227378</v>
      </c>
      <c r="H11" s="3867">
        <v>40.807721102531374</v>
      </c>
      <c r="I11" s="3867">
        <v>90.697508933979435</v>
      </c>
      <c r="J11" s="3867">
        <v>38.752685862628283</v>
      </c>
      <c r="K11" s="3873">
        <v>0</v>
      </c>
      <c r="L11" s="3867">
        <v>25</v>
      </c>
      <c r="M11" s="3835">
        <v>6.8012868504218975</v>
      </c>
    </row>
    <row r="12" spans="1:13" ht="15" customHeight="1" x14ac:dyDescent="0.35">
      <c r="A12" s="322"/>
      <c r="B12" s="3850" t="s">
        <v>115</v>
      </c>
      <c r="C12" s="3868">
        <v>29.000000000000014</v>
      </c>
      <c r="D12" s="3877">
        <v>240.42629850285107</v>
      </c>
      <c r="E12" s="3877">
        <v>1879.7842124654312</v>
      </c>
      <c r="F12" s="3877">
        <v>876.23095229407409</v>
      </c>
      <c r="G12" s="3877">
        <v>96.255828555914221</v>
      </c>
      <c r="H12" s="3877">
        <v>404.41428567418797</v>
      </c>
      <c r="I12" s="3877">
        <v>324.47675268126136</v>
      </c>
      <c r="J12" s="3877">
        <v>86.004012314295764</v>
      </c>
      <c r="K12" s="3877">
        <v>0</v>
      </c>
      <c r="L12" s="3877">
        <v>25</v>
      </c>
      <c r="M12" s="3876">
        <v>67.402380945697999</v>
      </c>
    </row>
    <row r="13" spans="1:13" ht="15" customHeight="1" x14ac:dyDescent="0.35">
      <c r="A13" s="322"/>
      <c r="B13" s="3838" t="s">
        <v>113</v>
      </c>
      <c r="C13" s="3868">
        <v>146.99999999999997</v>
      </c>
      <c r="D13" s="3867">
        <v>125.95450852237198</v>
      </c>
      <c r="E13" s="3867">
        <v>746.29344383526325</v>
      </c>
      <c r="F13" s="3867">
        <v>278.09510951172382</v>
      </c>
      <c r="G13" s="3867">
        <v>78.46145744808895</v>
      </c>
      <c r="H13" s="3867">
        <v>128.35158900541091</v>
      </c>
      <c r="I13" s="3867">
        <v>138.03390504450897</v>
      </c>
      <c r="J13" s="3867">
        <v>65.17613365725434</v>
      </c>
      <c r="K13" s="3873">
        <v>0</v>
      </c>
      <c r="L13" s="3867">
        <v>25</v>
      </c>
      <c r="M13" s="3835">
        <v>33.17524916827626</v>
      </c>
    </row>
    <row r="14" spans="1:13" ht="15" customHeight="1" x14ac:dyDescent="0.35">
      <c r="A14" s="322"/>
      <c r="B14" s="3838" t="s">
        <v>109</v>
      </c>
      <c r="C14" s="3868">
        <v>99</v>
      </c>
      <c r="D14" s="3867">
        <v>130.39265027069317</v>
      </c>
      <c r="E14" s="3867">
        <v>917.90445531981891</v>
      </c>
      <c r="F14" s="3867">
        <v>387.5313581686824</v>
      </c>
      <c r="G14" s="3867">
        <v>81.174488224469314</v>
      </c>
      <c r="H14" s="3867">
        <v>178.86062684708421</v>
      </c>
      <c r="I14" s="3867">
        <v>138.09292258607869</v>
      </c>
      <c r="J14" s="3867">
        <v>77.434955018989967</v>
      </c>
      <c r="K14" s="3873">
        <v>0</v>
      </c>
      <c r="L14" s="3867">
        <v>25</v>
      </c>
      <c r="M14" s="3835">
        <v>29.810104474514038</v>
      </c>
    </row>
    <row r="15" spans="1:13" ht="15" customHeight="1" x14ac:dyDescent="0.35">
      <c r="A15" s="322"/>
      <c r="B15" s="3838" t="s">
        <v>108</v>
      </c>
      <c r="C15" s="3868">
        <v>79</v>
      </c>
      <c r="D15" s="3867">
        <v>110.74895331972999</v>
      </c>
      <c r="E15" s="3867">
        <v>729.20524900062026</v>
      </c>
      <c r="F15" s="3867">
        <v>230.34964487694404</v>
      </c>
      <c r="G15" s="3867">
        <v>95.645862099258864</v>
      </c>
      <c r="H15" s="3867">
        <v>106.31522071243569</v>
      </c>
      <c r="I15" s="3867">
        <v>181.74792691338146</v>
      </c>
      <c r="J15" s="3867">
        <v>72.427390946527638</v>
      </c>
      <c r="K15" s="3873">
        <v>0</v>
      </c>
      <c r="L15" s="3867">
        <v>25</v>
      </c>
      <c r="M15" s="3835">
        <v>17.719203452072612</v>
      </c>
    </row>
    <row r="16" spans="1:13" ht="15" customHeight="1" x14ac:dyDescent="0.35">
      <c r="A16" s="322"/>
      <c r="B16" s="3838" t="s">
        <v>107</v>
      </c>
      <c r="C16" s="3868">
        <v>82.000000000000014</v>
      </c>
      <c r="D16" s="3867">
        <v>219.23703550268792</v>
      </c>
      <c r="E16" s="3867">
        <v>1613.5387171122181</v>
      </c>
      <c r="F16" s="3867">
        <v>703.03620976869513</v>
      </c>
      <c r="G16" s="3867">
        <v>139.36892414533489</v>
      </c>
      <c r="H16" s="3867">
        <v>324.47825066247464</v>
      </c>
      <c r="I16" s="3867">
        <v>273.38185127201945</v>
      </c>
      <c r="J16" s="3867">
        <v>80.957698810047958</v>
      </c>
      <c r="K16" s="3873">
        <v>0</v>
      </c>
      <c r="L16" s="3867">
        <v>25</v>
      </c>
      <c r="M16" s="3835">
        <v>67.315782453645667</v>
      </c>
    </row>
    <row r="17" spans="1:13" ht="15" customHeight="1" x14ac:dyDescent="0.35">
      <c r="A17" s="322"/>
      <c r="B17" s="3838" t="s">
        <v>106</v>
      </c>
      <c r="C17" s="3868">
        <v>35</v>
      </c>
      <c r="D17" s="3867">
        <v>214.24877908748661</v>
      </c>
      <c r="E17" s="3867">
        <v>1826.6923716947879</v>
      </c>
      <c r="F17" s="3867">
        <v>922.50306376360072</v>
      </c>
      <c r="G17" s="3867">
        <v>152.11416100571711</v>
      </c>
      <c r="H17" s="3867">
        <v>425.77064481396957</v>
      </c>
      <c r="I17" s="3867">
        <v>136.55635414339949</v>
      </c>
      <c r="J17" s="3867">
        <v>93.78637383243904</v>
      </c>
      <c r="K17" s="3873">
        <v>0</v>
      </c>
      <c r="L17" s="3867">
        <v>25</v>
      </c>
      <c r="M17" s="3835">
        <v>70.961774135661599</v>
      </c>
    </row>
    <row r="18" spans="1:13" ht="15" customHeight="1" x14ac:dyDescent="0.35">
      <c r="A18" s="322"/>
      <c r="B18" s="3838" t="s">
        <v>105</v>
      </c>
      <c r="C18" s="3868">
        <v>76.999999999999957</v>
      </c>
      <c r="D18" s="3867">
        <v>114.61928338927622</v>
      </c>
      <c r="E18" s="3867">
        <v>527.39255789969422</v>
      </c>
      <c r="F18" s="3867">
        <v>163.68160631038339</v>
      </c>
      <c r="G18" s="3867">
        <v>62.99455195292829</v>
      </c>
      <c r="H18" s="3867">
        <v>78.350830290187218</v>
      </c>
      <c r="I18" s="3867">
        <v>123.04444567446201</v>
      </c>
      <c r="J18" s="3867">
        <v>50.613805682189501</v>
      </c>
      <c r="K18" s="3873">
        <v>0</v>
      </c>
      <c r="L18" s="3867">
        <v>25</v>
      </c>
      <c r="M18" s="3835">
        <v>23.707317989543856</v>
      </c>
    </row>
    <row r="19" spans="1:13" ht="15" customHeight="1" x14ac:dyDescent="0.35">
      <c r="A19" s="322"/>
      <c r="B19" s="3838" t="s">
        <v>240</v>
      </c>
      <c r="C19" s="3868">
        <v>84.999999999999986</v>
      </c>
      <c r="D19" s="3867">
        <v>194.81567183930522</v>
      </c>
      <c r="E19" s="3867">
        <v>1463.5459639635239</v>
      </c>
      <c r="F19" s="3867">
        <v>603.79779190820557</v>
      </c>
      <c r="G19" s="3867">
        <v>116.96345289341184</v>
      </c>
      <c r="H19" s="3867">
        <v>278.67590395763347</v>
      </c>
      <c r="I19" s="3867">
        <v>295.96931968207514</v>
      </c>
      <c r="J19" s="3867">
        <v>82.006009227447763</v>
      </c>
      <c r="K19" s="3867">
        <v>0</v>
      </c>
      <c r="L19" s="3867">
        <v>25</v>
      </c>
      <c r="M19" s="3835">
        <v>61.133486294750284</v>
      </c>
    </row>
    <row r="20" spans="1:13" ht="15" customHeight="1" thickBot="1" x14ac:dyDescent="0.4">
      <c r="A20" s="537"/>
      <c r="B20" s="3845" t="s">
        <v>59</v>
      </c>
      <c r="C20" s="3844">
        <v>1332.9999999999995</v>
      </c>
      <c r="D20" s="3843">
        <v>164.05157784509603</v>
      </c>
      <c r="E20" s="3843">
        <v>1176.7961781067952</v>
      </c>
      <c r="F20" s="3843">
        <v>492.24584279679391</v>
      </c>
      <c r="G20" s="3843">
        <v>102.10218971754054</v>
      </c>
      <c r="H20" s="3843">
        <v>232.20905373744694</v>
      </c>
      <c r="I20" s="3843">
        <v>185.03144650281919</v>
      </c>
      <c r="J20" s="3843">
        <v>79.768084164832374</v>
      </c>
      <c r="K20" s="3843">
        <v>0</v>
      </c>
      <c r="L20" s="3843">
        <v>25.014248085695012</v>
      </c>
      <c r="M20" s="3842">
        <v>60.402373443012635</v>
      </c>
    </row>
    <row r="21" spans="1:13" ht="15" customHeight="1" x14ac:dyDescent="0.35">
      <c r="A21" s="317" t="s">
        <v>98</v>
      </c>
      <c r="B21" s="2725" t="s">
        <v>97</v>
      </c>
      <c r="C21" s="3841">
        <v>2517.9999999999977</v>
      </c>
      <c r="D21" s="3840">
        <v>255.94317849144664</v>
      </c>
      <c r="E21" s="3840">
        <v>2442.4896754666693</v>
      </c>
      <c r="F21" s="3840">
        <v>1135.4381695295863</v>
      </c>
      <c r="G21" s="3840">
        <v>141.45598123539321</v>
      </c>
      <c r="H21" s="3840">
        <v>546.58117059581241</v>
      </c>
      <c r="I21" s="3840">
        <v>308.15778072169405</v>
      </c>
      <c r="J21" s="3840">
        <v>104.09951792188475</v>
      </c>
      <c r="K21" s="3874">
        <v>0</v>
      </c>
      <c r="L21" s="3840">
        <v>24.99003017415502</v>
      </c>
      <c r="M21" s="3839">
        <v>181.76702528814403</v>
      </c>
    </row>
    <row r="22" spans="1:13" ht="15" customHeight="1" x14ac:dyDescent="0.35">
      <c r="A22" s="78" t="s">
        <v>96</v>
      </c>
      <c r="B22" s="3838" t="s">
        <v>95</v>
      </c>
      <c r="C22" s="3868">
        <v>222.99999999999997</v>
      </c>
      <c r="D22" s="3867">
        <v>202.67438678367625</v>
      </c>
      <c r="E22" s="3867">
        <v>2091.6735431819448</v>
      </c>
      <c r="F22" s="3867">
        <v>961.67842220578677</v>
      </c>
      <c r="G22" s="3867">
        <v>142.90837209189769</v>
      </c>
      <c r="H22" s="3867">
        <v>461.93938494455136</v>
      </c>
      <c r="I22" s="3867">
        <v>238.8780766373113</v>
      </c>
      <c r="J22" s="3867">
        <v>112.48771563632639</v>
      </c>
      <c r="K22" s="3873">
        <v>1.5009502323399075</v>
      </c>
      <c r="L22" s="3867">
        <v>25</v>
      </c>
      <c r="M22" s="3835">
        <v>147.2806214337327</v>
      </c>
    </row>
    <row r="23" spans="1:13" ht="15" customHeight="1" x14ac:dyDescent="0.35">
      <c r="A23" s="535"/>
      <c r="B23" s="3838" t="s">
        <v>94</v>
      </c>
      <c r="C23" s="3868">
        <v>104.00000000000001</v>
      </c>
      <c r="D23" s="3867">
        <v>320.55797206123106</v>
      </c>
      <c r="E23" s="3867">
        <v>2310.9602195452203</v>
      </c>
      <c r="F23" s="3867">
        <v>1134.5135281107771</v>
      </c>
      <c r="G23" s="3867">
        <v>127.61220818535138</v>
      </c>
      <c r="H23" s="3867">
        <v>523.62162835882009</v>
      </c>
      <c r="I23" s="3867">
        <v>333.64160011637563</v>
      </c>
      <c r="J23" s="3867">
        <v>79.300983380758794</v>
      </c>
      <c r="K23" s="3873">
        <v>0</v>
      </c>
      <c r="L23" s="3867">
        <v>25</v>
      </c>
      <c r="M23" s="3835">
        <v>87.270271393136724</v>
      </c>
    </row>
    <row r="24" spans="1:13" ht="15" customHeight="1" thickBot="1" x14ac:dyDescent="0.4">
      <c r="A24" s="3849"/>
      <c r="B24" s="3132" t="s">
        <v>59</v>
      </c>
      <c r="C24" s="534">
        <v>2845.000000000005</v>
      </c>
      <c r="D24" s="66">
        <v>253.41937418619997</v>
      </c>
      <c r="E24" s="66">
        <v>2411.0568708358937</v>
      </c>
      <c r="F24" s="66">
        <v>1122.2823800624528</v>
      </c>
      <c r="G24" s="66">
        <v>141.04552271215169</v>
      </c>
      <c r="H24" s="66">
        <v>539.3270237014425</v>
      </c>
      <c r="I24" s="66">
        <v>303.88375773244871</v>
      </c>
      <c r="J24" s="66">
        <v>103.80121254859569</v>
      </c>
      <c r="K24" s="3871">
        <v>0.11334064535108154</v>
      </c>
      <c r="L24" s="66">
        <v>24.991157603600819</v>
      </c>
      <c r="M24" s="65">
        <v>175.61247582985041</v>
      </c>
    </row>
    <row r="25" spans="1:13" ht="15" customHeight="1" thickBot="1" x14ac:dyDescent="0.4">
      <c r="A25" s="535" t="s">
        <v>93</v>
      </c>
      <c r="B25" s="1844" t="s">
        <v>59</v>
      </c>
      <c r="C25" s="3848">
        <v>86</v>
      </c>
      <c r="D25" s="3847">
        <v>261.68114859580277</v>
      </c>
      <c r="E25" s="3847">
        <v>2203.4513355752397</v>
      </c>
      <c r="F25" s="3847">
        <v>965.11341075947689</v>
      </c>
      <c r="G25" s="3847">
        <v>134.8651024331032</v>
      </c>
      <c r="H25" s="3847">
        <v>445.43695881206628</v>
      </c>
      <c r="I25" s="3847">
        <v>466.17233228275023</v>
      </c>
      <c r="J25" s="3847">
        <v>92.624038152499949</v>
      </c>
      <c r="K25" s="3878">
        <v>0</v>
      </c>
      <c r="L25" s="3847">
        <v>25</v>
      </c>
      <c r="M25" s="99">
        <v>74.239493135344375</v>
      </c>
    </row>
    <row r="26" spans="1:13" ht="15" customHeight="1" x14ac:dyDescent="0.35">
      <c r="A26" s="317" t="s">
        <v>92</v>
      </c>
      <c r="B26" s="2725" t="s">
        <v>91</v>
      </c>
      <c r="C26" s="3841">
        <v>112.00000000000004</v>
      </c>
      <c r="D26" s="3840">
        <v>242.32996095219204</v>
      </c>
      <c r="E26" s="3840">
        <v>2588.5370962102647</v>
      </c>
      <c r="F26" s="3840">
        <v>1169.2366322689575</v>
      </c>
      <c r="G26" s="3840">
        <v>145.63354629998605</v>
      </c>
      <c r="H26" s="3840">
        <v>591.53109927187904</v>
      </c>
      <c r="I26" s="3840">
        <v>242.18793905362773</v>
      </c>
      <c r="J26" s="3840">
        <v>114.10928478245762</v>
      </c>
      <c r="K26" s="3874">
        <v>0</v>
      </c>
      <c r="L26" s="3840">
        <v>25</v>
      </c>
      <c r="M26" s="3839">
        <v>300.83859453335594</v>
      </c>
    </row>
    <row r="27" spans="1:13" ht="15" customHeight="1" x14ac:dyDescent="0.35">
      <c r="A27" s="78" t="s">
        <v>205</v>
      </c>
      <c r="B27" s="3838" t="s">
        <v>89</v>
      </c>
      <c r="C27" s="3868">
        <v>361.99999999999994</v>
      </c>
      <c r="D27" s="3867">
        <v>316.58469146700281</v>
      </c>
      <c r="E27" s="3867">
        <v>2430.1408330431118</v>
      </c>
      <c r="F27" s="3867">
        <v>1120.8422910753684</v>
      </c>
      <c r="G27" s="3867">
        <v>136.20984687206214</v>
      </c>
      <c r="H27" s="3867">
        <v>519.08878539545003</v>
      </c>
      <c r="I27" s="3867">
        <v>448.74241830339173</v>
      </c>
      <c r="J27" s="3867">
        <v>83.294316717144412</v>
      </c>
      <c r="K27" s="3873">
        <v>0</v>
      </c>
      <c r="L27" s="3867">
        <v>25</v>
      </c>
      <c r="M27" s="3835">
        <v>96.96317467969692</v>
      </c>
    </row>
    <row r="28" spans="1:13" ht="15" customHeight="1" x14ac:dyDescent="0.35">
      <c r="A28" s="78"/>
      <c r="B28" s="3838" t="s">
        <v>87</v>
      </c>
      <c r="C28" s="3868">
        <v>23</v>
      </c>
      <c r="D28" s="3877">
        <v>340.1570232591107</v>
      </c>
      <c r="E28" s="3877">
        <v>2494.2597105510772</v>
      </c>
      <c r="F28" s="3877">
        <v>1295.9891783544272</v>
      </c>
      <c r="G28" s="3877">
        <v>114.13256655383887</v>
      </c>
      <c r="H28" s="3877">
        <v>598.14885154819717</v>
      </c>
      <c r="I28" s="3877">
        <v>280.63825231801428</v>
      </c>
      <c r="J28" s="3877">
        <v>80.65938651856716</v>
      </c>
      <c r="K28" s="3877">
        <v>0</v>
      </c>
      <c r="L28" s="3877">
        <v>25</v>
      </c>
      <c r="M28" s="3876">
        <v>99.691475258032867</v>
      </c>
    </row>
    <row r="29" spans="1:13" ht="15" customHeight="1" x14ac:dyDescent="0.35">
      <c r="A29" s="535"/>
      <c r="B29" s="3838" t="s">
        <v>239</v>
      </c>
      <c r="C29" s="3868">
        <v>41.000000000000007</v>
      </c>
      <c r="D29" s="3867">
        <v>274.81351341498691</v>
      </c>
      <c r="E29" s="3867">
        <v>2032.9789810417087</v>
      </c>
      <c r="F29" s="3867">
        <v>993.346546783897</v>
      </c>
      <c r="G29" s="3867">
        <v>164.26543539446507</v>
      </c>
      <c r="H29" s="3867">
        <v>458.46763697718308</v>
      </c>
      <c r="I29" s="3867">
        <v>234.11374718542589</v>
      </c>
      <c r="J29" s="3867">
        <v>81.374341871207434</v>
      </c>
      <c r="K29" s="3873">
        <v>0</v>
      </c>
      <c r="L29" s="3867">
        <v>25</v>
      </c>
      <c r="M29" s="3835">
        <v>76.411272829530517</v>
      </c>
    </row>
    <row r="30" spans="1:13" ht="15" customHeight="1" thickBot="1" x14ac:dyDescent="0.4">
      <c r="A30" s="313"/>
      <c r="B30" s="3501" t="s">
        <v>59</v>
      </c>
      <c r="C30" s="534">
        <v>562.99999999999989</v>
      </c>
      <c r="D30" s="66">
        <v>290.69317792879377</v>
      </c>
      <c r="E30" s="66">
        <v>2419.2927188147773</v>
      </c>
      <c r="F30" s="66">
        <v>1123.1133056670335</v>
      </c>
      <c r="G30" s="66">
        <v>139.10313754421142</v>
      </c>
      <c r="H30" s="66">
        <v>530.96820526794954</v>
      </c>
      <c r="I30" s="66">
        <v>371.22362148496541</v>
      </c>
      <c r="J30" s="66">
        <v>90.113865680565709</v>
      </c>
      <c r="K30" s="3871">
        <v>0</v>
      </c>
      <c r="L30" s="66">
        <v>25</v>
      </c>
      <c r="M30" s="65">
        <v>139.77058317005526</v>
      </c>
    </row>
    <row r="31" spans="1:13" ht="15" customHeight="1" x14ac:dyDescent="0.35">
      <c r="A31" s="322" t="s">
        <v>85</v>
      </c>
      <c r="B31" s="1304" t="s">
        <v>238</v>
      </c>
      <c r="C31" s="464">
        <v>158.99999999999997</v>
      </c>
      <c r="D31" s="443">
        <v>364.72056186568449</v>
      </c>
      <c r="E31" s="443">
        <v>2270.6153690809761</v>
      </c>
      <c r="F31" s="443">
        <v>872.19037780036956</v>
      </c>
      <c r="G31" s="443">
        <v>127.43629443085251</v>
      </c>
      <c r="H31" s="443">
        <v>402.54940513863198</v>
      </c>
      <c r="I31" s="443">
        <v>707.23933529047508</v>
      </c>
      <c r="J31" s="443">
        <v>68.481932941002995</v>
      </c>
      <c r="K31" s="3872">
        <v>0</v>
      </c>
      <c r="L31" s="443">
        <v>25</v>
      </c>
      <c r="M31" s="442">
        <v>67.718023479646433</v>
      </c>
    </row>
    <row r="32" spans="1:13" ht="15" customHeight="1" x14ac:dyDescent="0.35">
      <c r="A32" s="92" t="s">
        <v>83</v>
      </c>
      <c r="B32" s="3838" t="s">
        <v>80</v>
      </c>
      <c r="C32" s="3868">
        <v>52</v>
      </c>
      <c r="D32" s="3867">
        <v>253.99260732751299</v>
      </c>
      <c r="E32" s="3867">
        <v>1438.7731602545352</v>
      </c>
      <c r="F32" s="3867">
        <v>547.5746909485556</v>
      </c>
      <c r="G32" s="3867">
        <v>76.930488951219729</v>
      </c>
      <c r="H32" s="3867">
        <v>252.72678043779479</v>
      </c>
      <c r="I32" s="3867">
        <v>424.73449055046223</v>
      </c>
      <c r="J32" s="3867">
        <v>62.310887428279621</v>
      </c>
      <c r="K32" s="3873">
        <v>0</v>
      </c>
      <c r="L32" s="3867">
        <v>25</v>
      </c>
      <c r="M32" s="3835">
        <v>49.495821938222896</v>
      </c>
    </row>
    <row r="33" spans="1:13" ht="15" customHeight="1" x14ac:dyDescent="0.35">
      <c r="A33" s="322"/>
      <c r="B33" s="3838" t="s">
        <v>75</v>
      </c>
      <c r="C33" s="3868">
        <v>35.000000000000007</v>
      </c>
      <c r="D33" s="3867">
        <v>249.74235732088187</v>
      </c>
      <c r="E33" s="3867">
        <v>1812.0478127453607</v>
      </c>
      <c r="F33" s="3867">
        <v>874.72140235433972</v>
      </c>
      <c r="G33" s="3867">
        <v>89.252771823843517</v>
      </c>
      <c r="H33" s="3867">
        <v>403.71757031738753</v>
      </c>
      <c r="I33" s="3867">
        <v>272.25745049248462</v>
      </c>
      <c r="J33" s="3867">
        <v>79.81235603774104</v>
      </c>
      <c r="K33" s="3873">
        <v>0</v>
      </c>
      <c r="L33" s="3867">
        <v>25</v>
      </c>
      <c r="M33" s="3835">
        <v>67.286261719564578</v>
      </c>
    </row>
    <row r="34" spans="1:13" ht="15" customHeight="1" x14ac:dyDescent="0.35">
      <c r="A34" s="322"/>
      <c r="B34" s="3838" t="s">
        <v>73</v>
      </c>
      <c r="C34" s="3868">
        <v>87.000000000000043</v>
      </c>
      <c r="D34" s="3867">
        <v>277.16138819664349</v>
      </c>
      <c r="E34" s="3867">
        <v>1758.3312566275793</v>
      </c>
      <c r="F34" s="3867">
        <v>700.05969341741582</v>
      </c>
      <c r="G34" s="3867">
        <v>144.92129765494732</v>
      </c>
      <c r="H34" s="3867">
        <v>323.10447388496112</v>
      </c>
      <c r="I34" s="3867">
        <v>441.61027568101133</v>
      </c>
      <c r="J34" s="3867">
        <v>69.784770341749976</v>
      </c>
      <c r="K34" s="3873">
        <v>0</v>
      </c>
      <c r="L34" s="3867">
        <v>25</v>
      </c>
      <c r="M34" s="3835">
        <v>53.85074564749354</v>
      </c>
    </row>
    <row r="35" spans="1:13" ht="15" customHeight="1" x14ac:dyDescent="0.35">
      <c r="A35" s="322"/>
      <c r="B35" s="3838" t="s">
        <v>72</v>
      </c>
      <c r="C35" s="3868">
        <v>104.00000000000001</v>
      </c>
      <c r="D35" s="3867">
        <v>206.54996666748153</v>
      </c>
      <c r="E35" s="3867">
        <v>874.20695224643453</v>
      </c>
      <c r="F35" s="3867">
        <v>357.13247861479329</v>
      </c>
      <c r="G35" s="3867">
        <v>70.813250246956841</v>
      </c>
      <c r="H35" s="3867">
        <v>166.66486941043493</v>
      </c>
      <c r="I35" s="3867">
        <v>173.29895262120826</v>
      </c>
      <c r="J35" s="3867">
        <v>46.55665953309849</v>
      </c>
      <c r="K35" s="3873">
        <v>0</v>
      </c>
      <c r="L35" s="3867">
        <v>25</v>
      </c>
      <c r="M35" s="3835">
        <v>34.740741819942969</v>
      </c>
    </row>
    <row r="36" spans="1:13" ht="15" customHeight="1" x14ac:dyDescent="0.35">
      <c r="A36" s="322"/>
      <c r="B36" s="3838" t="s">
        <v>237</v>
      </c>
      <c r="C36" s="3868">
        <v>145.00000000000006</v>
      </c>
      <c r="D36" s="3867">
        <v>259.23567749380209</v>
      </c>
      <c r="E36" s="3867">
        <v>1982.9996943777687</v>
      </c>
      <c r="F36" s="3867">
        <v>860.13035609263113</v>
      </c>
      <c r="G36" s="3867">
        <v>117.1967382126132</v>
      </c>
      <c r="H36" s="3867">
        <v>399.54396827053023</v>
      </c>
      <c r="I36" s="3867">
        <v>379.6201031544519</v>
      </c>
      <c r="J36" s="3867">
        <v>84.143497720050334</v>
      </c>
      <c r="K36" s="3873">
        <v>0</v>
      </c>
      <c r="L36" s="3867">
        <v>24.934693164532707</v>
      </c>
      <c r="M36" s="3835">
        <v>117.43033776295931</v>
      </c>
    </row>
    <row r="37" spans="1:13" ht="15" customHeight="1" thickBot="1" x14ac:dyDescent="0.4">
      <c r="A37" s="466"/>
      <c r="B37" s="3845" t="s">
        <v>59</v>
      </c>
      <c r="C37" s="3844">
        <v>611.00000000000045</v>
      </c>
      <c r="D37" s="3843">
        <v>283.51734981851394</v>
      </c>
      <c r="E37" s="3843">
        <v>1786.7675675360069</v>
      </c>
      <c r="F37" s="3843">
        <v>722.81854038465349</v>
      </c>
      <c r="G37" s="3843">
        <v>113.44336396886764</v>
      </c>
      <c r="H37" s="3843">
        <v>334.37136704309694</v>
      </c>
      <c r="I37" s="3843">
        <v>454.79308372958542</v>
      </c>
      <c r="J37" s="3843">
        <v>69.323599615605133</v>
      </c>
      <c r="K37" s="3875">
        <v>0</v>
      </c>
      <c r="L37" s="3843">
        <v>24.987798575376154</v>
      </c>
      <c r="M37" s="3842">
        <v>67.029814218822168</v>
      </c>
    </row>
    <row r="38" spans="1:13" ht="15" customHeight="1" x14ac:dyDescent="0.35">
      <c r="A38" s="89" t="s">
        <v>70</v>
      </c>
      <c r="B38" s="2725" t="s">
        <v>69</v>
      </c>
      <c r="C38" s="3841">
        <v>44.000000000000021</v>
      </c>
      <c r="D38" s="3840">
        <v>184.55915351054907</v>
      </c>
      <c r="E38" s="3840">
        <v>1400.9717561937132</v>
      </c>
      <c r="F38" s="3840">
        <v>597.42311791549321</v>
      </c>
      <c r="G38" s="3840">
        <v>93.682457123068176</v>
      </c>
      <c r="H38" s="3840">
        <v>275.73374673022767</v>
      </c>
      <c r="I38" s="3840">
        <v>279.67680996988645</v>
      </c>
      <c r="J38" s="3840">
        <v>83.500000000000014</v>
      </c>
      <c r="K38" s="3874">
        <v>0</v>
      </c>
      <c r="L38" s="3840">
        <v>25</v>
      </c>
      <c r="M38" s="3839">
        <v>45.955624455037963</v>
      </c>
    </row>
    <row r="39" spans="1:13" ht="15" customHeight="1" x14ac:dyDescent="0.35">
      <c r="A39" s="78" t="s">
        <v>68</v>
      </c>
      <c r="B39" s="3838" t="s">
        <v>1297</v>
      </c>
      <c r="C39" s="3868">
        <v>31</v>
      </c>
      <c r="D39" s="3867">
        <v>208.64192010003975</v>
      </c>
      <c r="E39" s="3867">
        <v>2547.1619142759469</v>
      </c>
      <c r="F39" s="3867">
        <v>1158.3162499928217</v>
      </c>
      <c r="G39" s="3867">
        <v>171.06616399566127</v>
      </c>
      <c r="H39" s="3867">
        <v>534.6074999966869</v>
      </c>
      <c r="I39" s="3867">
        <v>404.16688601325762</v>
      </c>
      <c r="J39" s="3867">
        <v>134.29123468381115</v>
      </c>
      <c r="K39" s="3873">
        <v>0</v>
      </c>
      <c r="L39" s="3867">
        <v>25</v>
      </c>
      <c r="M39" s="3835">
        <v>119.7138795937082</v>
      </c>
    </row>
    <row r="40" spans="1:13" ht="15" customHeight="1" x14ac:dyDescent="0.35">
      <c r="A40" s="78"/>
      <c r="B40" s="3838" t="s">
        <v>66</v>
      </c>
      <c r="C40" s="3868">
        <v>275.00000000000011</v>
      </c>
      <c r="D40" s="3867">
        <v>110.72174069892849</v>
      </c>
      <c r="E40" s="3867">
        <v>1000.7725377353469</v>
      </c>
      <c r="F40" s="3867">
        <v>301.22492533687819</v>
      </c>
      <c r="G40" s="3867">
        <v>61.528622554451239</v>
      </c>
      <c r="H40" s="3867">
        <v>139.02688861702083</v>
      </c>
      <c r="I40" s="3867">
        <v>401.10850349323005</v>
      </c>
      <c r="J40" s="3867">
        <v>49.71244963093028</v>
      </c>
      <c r="K40" s="3873">
        <v>0</v>
      </c>
      <c r="L40" s="3867">
        <v>25</v>
      </c>
      <c r="M40" s="3835">
        <v>23.171148102836792</v>
      </c>
    </row>
    <row r="41" spans="1:13" ht="15" customHeight="1" x14ac:dyDescent="0.35">
      <c r="A41" s="78"/>
      <c r="B41" s="3838" t="s">
        <v>65</v>
      </c>
      <c r="C41" s="3868">
        <v>89</v>
      </c>
      <c r="D41" s="3867">
        <v>166.05414857514035</v>
      </c>
      <c r="E41" s="3867">
        <v>1327.359557167189</v>
      </c>
      <c r="F41" s="3867">
        <v>493.76531140501692</v>
      </c>
      <c r="G41" s="3867">
        <v>114.88630667323157</v>
      </c>
      <c r="H41" s="3867">
        <v>227.89168218693086</v>
      </c>
      <c r="I41" s="3867">
        <v>339.90543092308081</v>
      </c>
      <c r="J41" s="3867">
        <v>87.928878947773313</v>
      </c>
      <c r="K41" s="3873">
        <v>0</v>
      </c>
      <c r="L41" s="3867">
        <v>25</v>
      </c>
      <c r="M41" s="3835">
        <v>37.98194703115513</v>
      </c>
    </row>
    <row r="42" spans="1:13" ht="15" customHeight="1" x14ac:dyDescent="0.35">
      <c r="A42" s="78"/>
      <c r="B42" s="3838" t="s">
        <v>236</v>
      </c>
      <c r="C42" s="3868">
        <v>73.000000000000014</v>
      </c>
      <c r="D42" s="3867">
        <v>194.39680640537668</v>
      </c>
      <c r="E42" s="3867">
        <v>1954.0994049962276</v>
      </c>
      <c r="F42" s="3867">
        <v>827.18677542752243</v>
      </c>
      <c r="G42" s="3867">
        <v>137.50575323467822</v>
      </c>
      <c r="H42" s="3867">
        <v>381.77851173577955</v>
      </c>
      <c r="I42" s="3867">
        <v>406.96394765461991</v>
      </c>
      <c r="J42" s="3867">
        <v>110.57328488274989</v>
      </c>
      <c r="K42" s="3873">
        <v>0</v>
      </c>
      <c r="L42" s="3867">
        <v>25</v>
      </c>
      <c r="M42" s="3835">
        <v>65.091132060877499</v>
      </c>
    </row>
    <row r="43" spans="1:13" ht="15" customHeight="1" thickBot="1" x14ac:dyDescent="0.4">
      <c r="A43" s="460"/>
      <c r="B43" s="3501" t="s">
        <v>59</v>
      </c>
      <c r="C43" s="534">
        <v>511.99999999999977</v>
      </c>
      <c r="D43" s="66">
        <v>156.69868455188401</v>
      </c>
      <c r="E43" s="66">
        <v>1445.4909497236438</v>
      </c>
      <c r="F43" s="66">
        <v>558.00862132744942</v>
      </c>
      <c r="G43" s="66">
        <v>99.967140880838613</v>
      </c>
      <c r="H43" s="66">
        <v>257.54244061266945</v>
      </c>
      <c r="I43" s="66">
        <v>378.12219180839327</v>
      </c>
      <c r="J43" s="66">
        <v>80.393402390610348</v>
      </c>
      <c r="K43" s="3871">
        <v>0</v>
      </c>
      <c r="L43" s="66">
        <v>25</v>
      </c>
      <c r="M43" s="65">
        <v>46.457152703682027</v>
      </c>
    </row>
    <row r="44" spans="1:13" ht="15" customHeight="1" x14ac:dyDescent="0.35">
      <c r="A44" s="78" t="s">
        <v>1467</v>
      </c>
      <c r="B44" s="1304" t="s">
        <v>62</v>
      </c>
      <c r="C44" s="464">
        <v>56.999999999999993</v>
      </c>
      <c r="D44" s="443">
        <v>228.87982130906028</v>
      </c>
      <c r="E44" s="443">
        <v>2786.4902891777815</v>
      </c>
      <c r="F44" s="443">
        <v>1338.6579786772602</v>
      </c>
      <c r="G44" s="443">
        <v>190.29328955917626</v>
      </c>
      <c r="H44" s="443">
        <v>624.70117863880171</v>
      </c>
      <c r="I44" s="443">
        <v>338.69516564918359</v>
      </c>
      <c r="J44" s="443">
        <v>132.06258552343823</v>
      </c>
      <c r="K44" s="3872">
        <v>0</v>
      </c>
      <c r="L44" s="443">
        <v>25</v>
      </c>
      <c r="M44" s="442">
        <v>137.0800911299219</v>
      </c>
    </row>
    <row r="45" spans="1:13" ht="15" customHeight="1" thickBot="1" x14ac:dyDescent="0.4">
      <c r="A45" s="81" t="s">
        <v>1466</v>
      </c>
      <c r="B45" s="3501" t="s">
        <v>59</v>
      </c>
      <c r="C45" s="534">
        <v>73</v>
      </c>
      <c r="D45" s="66">
        <v>224.75271477594836</v>
      </c>
      <c r="E45" s="66">
        <v>2905.7315002875589</v>
      </c>
      <c r="F45" s="66">
        <v>1425.775182687694</v>
      </c>
      <c r="G45" s="66">
        <v>181.03410008601932</v>
      </c>
      <c r="H45" s="66">
        <v>663.63439295575097</v>
      </c>
      <c r="I45" s="66">
        <v>332.14220911782775</v>
      </c>
      <c r="J45" s="66">
        <v>140.70274819941631</v>
      </c>
      <c r="K45" s="3871">
        <v>0</v>
      </c>
      <c r="L45" s="66">
        <v>25</v>
      </c>
      <c r="M45" s="65">
        <v>137.44286724085043</v>
      </c>
    </row>
    <row r="46" spans="1:13" ht="15" customHeight="1" x14ac:dyDescent="0.35">
      <c r="L46" s="6886" t="s">
        <v>201</v>
      </c>
      <c r="M46" s="6886"/>
    </row>
    <row r="47" spans="1:13" ht="12" customHeight="1" x14ac:dyDescent="0.35"/>
    <row r="48" spans="1:13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5" ht="14.25" customHeight="1" x14ac:dyDescent="0.35"/>
    <row r="67" ht="14.25" customHeight="1" x14ac:dyDescent="0.35"/>
    <row r="68" ht="14.25" customHeight="1" x14ac:dyDescent="0.35"/>
    <row r="70" ht="14.25" customHeight="1" x14ac:dyDescent="0.35"/>
    <row r="88" ht="15" customHeight="1" x14ac:dyDescent="0.35"/>
    <row r="90" ht="15" customHeight="1" x14ac:dyDescent="0.35"/>
    <row r="112" ht="15" customHeight="1" x14ac:dyDescent="0.35"/>
    <row r="116" ht="15" customHeight="1" x14ac:dyDescent="0.35"/>
    <row r="121" ht="15" customHeight="1" x14ac:dyDescent="0.35"/>
  </sheetData>
  <mergeCells count="5">
    <mergeCell ref="A1:M1"/>
    <mergeCell ref="A2:M2"/>
    <mergeCell ref="A3:B4"/>
    <mergeCell ref="A5:B5"/>
    <mergeCell ref="L46:M46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גיליון208"/>
  <dimension ref="A1:N121"/>
  <sheetViews>
    <sheetView view="pageBreakPreview" topLeftCell="A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6328125" style="467" customWidth="1"/>
    <col min="2" max="2" width="32.26953125" style="467" bestFit="1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ht="15.75" customHeight="1" x14ac:dyDescent="0.35">
      <c r="A1" s="6857" t="s">
        <v>1476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4" ht="15.75" customHeight="1" thickBot="1" x14ac:dyDescent="0.4">
      <c r="A2" s="6858" t="s">
        <v>1475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4" ht="46.5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9" t="s">
        <v>267</v>
      </c>
      <c r="M3" s="450" t="s">
        <v>266</v>
      </c>
      <c r="N3" s="107" t="s">
        <v>129</v>
      </c>
    </row>
    <row r="4" spans="1:14" ht="31.5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1468</v>
      </c>
      <c r="L4" s="104" t="s">
        <v>258</v>
      </c>
      <c r="M4" s="103" t="s">
        <v>257</v>
      </c>
      <c r="N4" s="102" t="s">
        <v>124</v>
      </c>
    </row>
    <row r="5" spans="1:14" s="684" customFormat="1" ht="17.5" customHeight="1" thickBot="1" x14ac:dyDescent="0.4">
      <c r="A5" s="7242" t="s">
        <v>59</v>
      </c>
      <c r="B5" s="7243"/>
      <c r="C5" s="3899">
        <v>1851.9999999999991</v>
      </c>
      <c r="D5" s="3898">
        <v>217.0692173913182</v>
      </c>
      <c r="E5" s="3898">
        <v>2172.1456908734322</v>
      </c>
      <c r="F5" s="3898">
        <v>1015.5334927488416</v>
      </c>
      <c r="G5" s="3898">
        <v>188.5478800640131</v>
      </c>
      <c r="H5" s="3898">
        <v>454.22649881445489</v>
      </c>
      <c r="I5" s="3898">
        <v>272.18334880875312</v>
      </c>
      <c r="J5" s="3898">
        <v>99.769560955330448</v>
      </c>
      <c r="K5" s="3898">
        <v>4.4499746382847132</v>
      </c>
      <c r="L5" s="3898">
        <v>40.214372614383635</v>
      </c>
      <c r="M5" s="3898">
        <v>20.243270047058214</v>
      </c>
      <c r="N5" s="3897">
        <v>76.977292182310094</v>
      </c>
    </row>
    <row r="6" spans="1:14" s="684" customFormat="1" ht="17.5" customHeight="1" x14ac:dyDescent="0.35">
      <c r="A6" s="3428" t="s">
        <v>123</v>
      </c>
      <c r="B6" s="1332" t="s">
        <v>122</v>
      </c>
      <c r="C6" s="548">
        <v>59.000000000000021</v>
      </c>
      <c r="D6" s="482">
        <v>179.15956666341401</v>
      </c>
      <c r="E6" s="482">
        <v>1760.2393889051214</v>
      </c>
      <c r="F6" s="482">
        <v>895.30700869964971</v>
      </c>
      <c r="G6" s="482">
        <v>179.64130780373412</v>
      </c>
      <c r="H6" s="482">
        <v>323.36239625583016</v>
      </c>
      <c r="I6" s="482">
        <v>220.48946714600999</v>
      </c>
      <c r="J6" s="482">
        <v>98.249812816977425</v>
      </c>
      <c r="K6" s="482">
        <v>2.739176640034545</v>
      </c>
      <c r="L6" s="482">
        <v>0</v>
      </c>
      <c r="M6" s="482">
        <v>20</v>
      </c>
      <c r="N6" s="481">
        <v>20.450219542885513</v>
      </c>
    </row>
    <row r="7" spans="1:14" s="684" customFormat="1" ht="17.5" customHeight="1" x14ac:dyDescent="0.35">
      <c r="A7" s="520" t="s">
        <v>121</v>
      </c>
      <c r="B7" s="3892" t="s">
        <v>120</v>
      </c>
      <c r="C7" s="3891">
        <v>42.999999999999993</v>
      </c>
      <c r="D7" s="3894">
        <v>167.59719512247608</v>
      </c>
      <c r="E7" s="3894">
        <v>1447.5502612109349</v>
      </c>
      <c r="F7" s="3894">
        <v>660.97198495817861</v>
      </c>
      <c r="G7" s="3894">
        <v>177.31491666469293</v>
      </c>
      <c r="H7" s="3894">
        <v>251.59498121477344</v>
      </c>
      <c r="I7" s="3894">
        <v>135.13953933635565</v>
      </c>
      <c r="J7" s="3894">
        <v>69.97269465218055</v>
      </c>
      <c r="K7" s="3894">
        <v>0</v>
      </c>
      <c r="L7" s="3894">
        <v>106.96934833094204</v>
      </c>
      <c r="M7" s="3894">
        <v>19.165294383557264</v>
      </c>
      <c r="N7" s="3893">
        <v>26.421501670255093</v>
      </c>
    </row>
    <row r="8" spans="1:14" s="684" customFormat="1" ht="17.5" customHeight="1" x14ac:dyDescent="0.35">
      <c r="A8" s="3424"/>
      <c r="B8" s="3892" t="s">
        <v>119</v>
      </c>
      <c r="C8" s="3891">
        <v>167.00000000000003</v>
      </c>
      <c r="D8" s="3894">
        <v>175.28295872430513</v>
      </c>
      <c r="E8" s="3894">
        <v>1395.8079557299761</v>
      </c>
      <c r="F8" s="3894">
        <v>525.97627012026123</v>
      </c>
      <c r="G8" s="3894">
        <v>171.29439362604856</v>
      </c>
      <c r="H8" s="3894">
        <v>230.70612906241075</v>
      </c>
      <c r="I8" s="3894">
        <v>222.49958617990271</v>
      </c>
      <c r="J8" s="3894">
        <v>78.753330264530234</v>
      </c>
      <c r="K8" s="3894">
        <v>6.0966195762505535</v>
      </c>
      <c r="L8" s="3894">
        <v>119.06375947312195</v>
      </c>
      <c r="M8" s="3894">
        <v>20</v>
      </c>
      <c r="N8" s="3893">
        <v>21.417867427449291</v>
      </c>
    </row>
    <row r="9" spans="1:14" s="684" customFormat="1" ht="17.5" customHeight="1" x14ac:dyDescent="0.35">
      <c r="A9" s="3424"/>
      <c r="B9" s="3892" t="s">
        <v>118</v>
      </c>
      <c r="C9" s="3891">
        <v>60</v>
      </c>
      <c r="D9" s="3894">
        <v>180.40339443047822</v>
      </c>
      <c r="E9" s="3894">
        <v>1226.4379388657587</v>
      </c>
      <c r="F9" s="3894">
        <v>523.244436466097</v>
      </c>
      <c r="G9" s="3894">
        <v>144.94520567133941</v>
      </c>
      <c r="H9" s="3894">
        <v>236.78945893687347</v>
      </c>
      <c r="I9" s="3894">
        <v>185.83432676850671</v>
      </c>
      <c r="J9" s="3894">
        <v>72.777777181447817</v>
      </c>
      <c r="K9" s="3894">
        <v>7.1635056873491907</v>
      </c>
      <c r="L9" s="3894">
        <v>0</v>
      </c>
      <c r="M9" s="3894">
        <v>20</v>
      </c>
      <c r="N9" s="3893">
        <v>35.683228154144992</v>
      </c>
    </row>
    <row r="10" spans="1:14" s="684" customFormat="1" ht="17.5" customHeight="1" x14ac:dyDescent="0.35">
      <c r="A10" s="3424"/>
      <c r="B10" s="3892" t="s">
        <v>111</v>
      </c>
      <c r="C10" s="3891">
        <v>25</v>
      </c>
      <c r="D10" s="3890">
        <v>180.48576716159639</v>
      </c>
      <c r="E10" s="3890">
        <v>1531.821123643384</v>
      </c>
      <c r="F10" s="3890">
        <v>820.37578872777885</v>
      </c>
      <c r="G10" s="3890">
        <v>105.8499106781172</v>
      </c>
      <c r="H10" s="3890">
        <v>323.7195493165122</v>
      </c>
      <c r="I10" s="3890">
        <v>127.49268075231868</v>
      </c>
      <c r="J10" s="3890">
        <v>86.926288148521493</v>
      </c>
      <c r="K10" s="3890">
        <v>11.440231071146089</v>
      </c>
      <c r="L10" s="3890">
        <v>0</v>
      </c>
      <c r="M10" s="3890">
        <v>20</v>
      </c>
      <c r="N10" s="3889">
        <v>36.016674948989191</v>
      </c>
    </row>
    <row r="11" spans="1:14" s="684" customFormat="1" ht="17.5" customHeight="1" x14ac:dyDescent="0.35">
      <c r="A11" s="3424"/>
      <c r="B11" s="3892" t="s">
        <v>107</v>
      </c>
      <c r="C11" s="3891">
        <v>24</v>
      </c>
      <c r="D11" s="3890">
        <v>250.11595267866574</v>
      </c>
      <c r="E11" s="3890">
        <v>1809.2564946163975</v>
      </c>
      <c r="F11" s="3890">
        <v>834.86328274476068</v>
      </c>
      <c r="G11" s="3890">
        <v>235.71700606516444</v>
      </c>
      <c r="H11" s="3890">
        <v>330.94451278146227</v>
      </c>
      <c r="I11" s="3890">
        <v>214.2123479666898</v>
      </c>
      <c r="J11" s="3890">
        <v>132.38545017200565</v>
      </c>
      <c r="K11" s="3890">
        <v>0</v>
      </c>
      <c r="L11" s="3890">
        <v>0</v>
      </c>
      <c r="M11" s="3890">
        <v>20</v>
      </c>
      <c r="N11" s="3889">
        <v>41.133894886314664</v>
      </c>
    </row>
    <row r="12" spans="1:14" s="684" customFormat="1" ht="17.5" customHeight="1" x14ac:dyDescent="0.35">
      <c r="A12" s="3424"/>
      <c r="B12" s="3892" t="s">
        <v>105</v>
      </c>
      <c r="C12" s="3891">
        <v>67</v>
      </c>
      <c r="D12" s="3894">
        <v>154.85499374859882</v>
      </c>
      <c r="E12" s="3894">
        <v>1447.8237253452196</v>
      </c>
      <c r="F12" s="3894">
        <v>593.72376921568434</v>
      </c>
      <c r="G12" s="3894">
        <v>167.90226438070937</v>
      </c>
      <c r="H12" s="3894">
        <v>237.56536288585113</v>
      </c>
      <c r="I12" s="3894">
        <v>230.66227232285001</v>
      </c>
      <c r="J12" s="3894">
        <v>97.472972353472173</v>
      </c>
      <c r="K12" s="3894">
        <v>0</v>
      </c>
      <c r="L12" s="3894">
        <v>77.797547908781823</v>
      </c>
      <c r="M12" s="3894">
        <v>19.399266056947148</v>
      </c>
      <c r="N12" s="3893">
        <v>23.300270220923615</v>
      </c>
    </row>
    <row r="13" spans="1:14" s="684" customFormat="1" ht="17.5" customHeight="1" x14ac:dyDescent="0.35">
      <c r="A13" s="3424"/>
      <c r="B13" s="3892" t="s">
        <v>240</v>
      </c>
      <c r="C13" s="3891">
        <v>21.000000000000011</v>
      </c>
      <c r="D13" s="3890">
        <v>287.21378536556648</v>
      </c>
      <c r="E13" s="3890">
        <v>2187.5971186184775</v>
      </c>
      <c r="F13" s="3890">
        <v>993.37045639682856</v>
      </c>
      <c r="G13" s="3890">
        <v>248.13509943722687</v>
      </c>
      <c r="H13" s="3890">
        <v>387.6701075693793</v>
      </c>
      <c r="I13" s="3890">
        <v>386.16096461725135</v>
      </c>
      <c r="J13" s="3890">
        <v>82.246784692769651</v>
      </c>
      <c r="K13" s="3890">
        <v>12.93051850565635</v>
      </c>
      <c r="L13" s="3890">
        <v>15.872468972227976</v>
      </c>
      <c r="M13" s="3890">
        <v>20</v>
      </c>
      <c r="N13" s="3889">
        <v>41.210718427137202</v>
      </c>
    </row>
    <row r="14" spans="1:14" s="684" customFormat="1" ht="17.5" customHeight="1" thickBot="1" x14ac:dyDescent="0.4">
      <c r="A14" s="3424"/>
      <c r="B14" s="3888" t="s">
        <v>59</v>
      </c>
      <c r="C14" s="3887">
        <v>523.99999999999966</v>
      </c>
      <c r="D14" s="3886">
        <v>177.73359047834265</v>
      </c>
      <c r="E14" s="3886">
        <v>1509.0427239969326</v>
      </c>
      <c r="F14" s="3886">
        <v>664.18106117683794</v>
      </c>
      <c r="G14" s="3886">
        <v>174.19515087922377</v>
      </c>
      <c r="H14" s="3886">
        <v>266.75681234494471</v>
      </c>
      <c r="I14" s="3886">
        <v>202.74392575242922</v>
      </c>
      <c r="J14" s="3886">
        <v>87.000635355086075</v>
      </c>
      <c r="K14" s="3886">
        <v>5.2405036637477611</v>
      </c>
      <c r="L14" s="3886">
        <v>62.678842985052121</v>
      </c>
      <c r="M14" s="3886">
        <v>19.840327757329739</v>
      </c>
      <c r="N14" s="3885">
        <v>26.405464082281828</v>
      </c>
    </row>
    <row r="15" spans="1:14" s="684" customFormat="1" ht="17.5" customHeight="1" x14ac:dyDescent="0.35">
      <c r="A15" s="3405" t="s">
        <v>98</v>
      </c>
      <c r="B15" s="3427" t="s">
        <v>97</v>
      </c>
      <c r="C15" s="3884">
        <v>834.00000000000057</v>
      </c>
      <c r="D15" s="3883">
        <v>237.46023394317862</v>
      </c>
      <c r="E15" s="3883">
        <v>2889.4259723848713</v>
      </c>
      <c r="F15" s="3883">
        <v>1409.5541197070045</v>
      </c>
      <c r="G15" s="3883">
        <v>209.21730308800869</v>
      </c>
      <c r="H15" s="3883">
        <v>660.76381417804328</v>
      </c>
      <c r="I15" s="3883">
        <v>323.82248999828471</v>
      </c>
      <c r="J15" s="3883">
        <v>118.2503484439957</v>
      </c>
      <c r="K15" s="3883">
        <v>0.90605250995760089</v>
      </c>
      <c r="L15" s="3883">
        <v>12.827275821821983</v>
      </c>
      <c r="M15" s="3883">
        <v>20.627072269689798</v>
      </c>
      <c r="N15" s="3882">
        <v>133.45749636806369</v>
      </c>
    </row>
    <row r="16" spans="1:14" s="684" customFormat="1" ht="17.5" customHeight="1" x14ac:dyDescent="0.35">
      <c r="A16" s="509" t="s">
        <v>96</v>
      </c>
      <c r="B16" s="3892" t="s">
        <v>95</v>
      </c>
      <c r="C16" s="3891">
        <v>75.000000000000028</v>
      </c>
      <c r="D16" s="3894">
        <v>193.09457361002623</v>
      </c>
      <c r="E16" s="3894">
        <v>2422.2289840599792</v>
      </c>
      <c r="F16" s="3894">
        <v>1166.9204852710159</v>
      </c>
      <c r="G16" s="3894">
        <v>212.28874165156685</v>
      </c>
      <c r="H16" s="3894">
        <v>523.87870040278744</v>
      </c>
      <c r="I16" s="3894">
        <v>235.44172685759219</v>
      </c>
      <c r="J16" s="3894">
        <v>132.59178931606743</v>
      </c>
      <c r="K16" s="3894">
        <v>1.2405927982885689</v>
      </c>
      <c r="L16" s="3894">
        <v>0</v>
      </c>
      <c r="M16" s="3894">
        <v>22.233067036919422</v>
      </c>
      <c r="N16" s="3893">
        <v>127.63388072574024</v>
      </c>
    </row>
    <row r="17" spans="1:14" s="684" customFormat="1" ht="17.5" customHeight="1" x14ac:dyDescent="0.35">
      <c r="A17" s="1333"/>
      <c r="B17" s="3892" t="s">
        <v>94</v>
      </c>
      <c r="C17" s="3891">
        <v>63</v>
      </c>
      <c r="D17" s="3894">
        <v>336.97581176374177</v>
      </c>
      <c r="E17" s="3894">
        <v>3027.8134394122485</v>
      </c>
      <c r="F17" s="3894">
        <v>1458.0863548157681</v>
      </c>
      <c r="G17" s="3894">
        <v>198.85779747791116</v>
      </c>
      <c r="H17" s="3894">
        <v>678.58544958087998</v>
      </c>
      <c r="I17" s="3894">
        <v>473.90234885410882</v>
      </c>
      <c r="J17" s="3894">
        <v>86.220999851598137</v>
      </c>
      <c r="K17" s="3894">
        <v>0</v>
      </c>
      <c r="L17" s="3894">
        <v>0</v>
      </c>
      <c r="M17" s="3894">
        <v>20</v>
      </c>
      <c r="N17" s="3893">
        <v>112.16048883198218</v>
      </c>
    </row>
    <row r="18" spans="1:14" s="684" customFormat="1" ht="17.5" customHeight="1" thickBot="1" x14ac:dyDescent="0.4">
      <c r="A18" s="1327"/>
      <c r="B18" s="3418" t="s">
        <v>59</v>
      </c>
      <c r="C18" s="3881">
        <v>972</v>
      </c>
      <c r="D18" s="477">
        <v>238.23063496855582</v>
      </c>
      <c r="E18" s="477">
        <v>2860.4125225841808</v>
      </c>
      <c r="F18" s="477">
        <v>1393.0843665498321</v>
      </c>
      <c r="G18" s="477">
        <v>208.84038363188728</v>
      </c>
      <c r="H18" s="477">
        <v>650.8979822144521</v>
      </c>
      <c r="I18" s="477">
        <v>325.77685568090584</v>
      </c>
      <c r="J18" s="477">
        <v>117.47210265147557</v>
      </c>
      <c r="K18" s="477">
        <v>0.87835257049629578</v>
      </c>
      <c r="L18" s="477">
        <v>11.031889488885678</v>
      </c>
      <c r="M18" s="477">
        <v>20.71771366437364</v>
      </c>
      <c r="N18" s="476">
        <v>131.7128761318734</v>
      </c>
    </row>
    <row r="19" spans="1:14" s="684" customFormat="1" ht="17.5" customHeight="1" thickBot="1" x14ac:dyDescent="0.4">
      <c r="A19" s="3559" t="s">
        <v>93</v>
      </c>
      <c r="B19" s="1381" t="s">
        <v>59</v>
      </c>
      <c r="C19" s="3896">
        <v>27</v>
      </c>
      <c r="D19" s="513">
        <v>239.17242189013541</v>
      </c>
      <c r="E19" s="513">
        <v>2011.1035896603164</v>
      </c>
      <c r="F19" s="513">
        <v>866.75507903140601</v>
      </c>
      <c r="G19" s="513">
        <v>159.92267271601509</v>
      </c>
      <c r="H19" s="513">
        <v>445.81814518706148</v>
      </c>
      <c r="I19" s="513">
        <v>335.92543175244572</v>
      </c>
      <c r="J19" s="513">
        <v>84.085931553769328</v>
      </c>
      <c r="K19" s="513">
        <v>6.0817711200305373</v>
      </c>
      <c r="L19" s="513">
        <v>0</v>
      </c>
      <c r="M19" s="513">
        <v>20</v>
      </c>
      <c r="N19" s="3895">
        <v>92.514558299588444</v>
      </c>
    </row>
    <row r="20" spans="1:14" s="684" customFormat="1" ht="17.5" customHeight="1" x14ac:dyDescent="0.35">
      <c r="A20" s="1333" t="s">
        <v>92</v>
      </c>
      <c r="B20" s="1332" t="s">
        <v>91</v>
      </c>
      <c r="C20" s="548">
        <v>26.999999999999996</v>
      </c>
      <c r="D20" s="511">
        <v>265.43399382378573</v>
      </c>
      <c r="E20" s="511">
        <v>2232.0539172347044</v>
      </c>
      <c r="F20" s="511">
        <v>1110.4843876119041</v>
      </c>
      <c r="G20" s="511">
        <v>161.70620411298668</v>
      </c>
      <c r="H20" s="511">
        <v>517.45276865164271</v>
      </c>
      <c r="I20" s="511">
        <v>231.08396482149354</v>
      </c>
      <c r="J20" s="511">
        <v>84.090733258397307</v>
      </c>
      <c r="K20" s="511">
        <v>2.3129507644301039</v>
      </c>
      <c r="L20" s="511">
        <v>0</v>
      </c>
      <c r="M20" s="511">
        <v>20</v>
      </c>
      <c r="N20" s="510">
        <v>104.92290801385006</v>
      </c>
    </row>
    <row r="21" spans="1:14" s="684" customFormat="1" ht="17.5" customHeight="1" x14ac:dyDescent="0.35">
      <c r="A21" s="509" t="s">
        <v>205</v>
      </c>
      <c r="B21" s="3892" t="s">
        <v>89</v>
      </c>
      <c r="C21" s="3891">
        <v>51.999999999999993</v>
      </c>
      <c r="D21" s="3894">
        <v>345.16354539142554</v>
      </c>
      <c r="E21" s="3894">
        <v>2416.032611687549</v>
      </c>
      <c r="F21" s="3894">
        <v>1123.1371667332335</v>
      </c>
      <c r="G21" s="3894">
        <v>229.49715517728367</v>
      </c>
      <c r="H21" s="3894">
        <v>506.49544780903193</v>
      </c>
      <c r="I21" s="3894">
        <v>384.08553042447517</v>
      </c>
      <c r="J21" s="3894">
        <v>69.996749191682369</v>
      </c>
      <c r="K21" s="3894">
        <v>1.7873948407967069</v>
      </c>
      <c r="L21" s="3894">
        <v>0</v>
      </c>
      <c r="M21" s="3894">
        <v>20</v>
      </c>
      <c r="N21" s="3893">
        <v>81.033167511045704</v>
      </c>
    </row>
    <row r="22" spans="1:14" s="684" customFormat="1" ht="17.5" customHeight="1" x14ac:dyDescent="0.35">
      <c r="A22" s="509"/>
      <c r="B22" s="3892" t="s">
        <v>87</v>
      </c>
      <c r="C22" s="3891">
        <v>26</v>
      </c>
      <c r="D22" s="3890">
        <v>325.24389929883858</v>
      </c>
      <c r="E22" s="3890">
        <v>2462.2063370531919</v>
      </c>
      <c r="F22" s="3890">
        <v>1398.1416375292288</v>
      </c>
      <c r="G22" s="3890">
        <v>114.47675242539081</v>
      </c>
      <c r="H22" s="3890">
        <v>627.76497704921462</v>
      </c>
      <c r="I22" s="3890">
        <v>123.22514119940395</v>
      </c>
      <c r="J22" s="3890">
        <v>75.703382672548827</v>
      </c>
      <c r="K22" s="3890">
        <v>0</v>
      </c>
      <c r="L22" s="3890">
        <v>0</v>
      </c>
      <c r="M22" s="3890">
        <v>20</v>
      </c>
      <c r="N22" s="3889">
        <v>102.89444617740486</v>
      </c>
    </row>
    <row r="23" spans="1:14" s="684" customFormat="1" ht="17.5" customHeight="1" thickBot="1" x14ac:dyDescent="0.4">
      <c r="A23" s="3424"/>
      <c r="B23" s="3888" t="s">
        <v>59</v>
      </c>
      <c r="C23" s="3887">
        <v>117.99999999999999</v>
      </c>
      <c r="D23" s="3886">
        <v>312.85290228887141</v>
      </c>
      <c r="E23" s="3886">
        <v>2480.9125796522317</v>
      </c>
      <c r="F23" s="3886">
        <v>1254.4558005589745</v>
      </c>
      <c r="G23" s="3886">
        <v>184.78220754926704</v>
      </c>
      <c r="H23" s="3886">
        <v>566.44041514060882</v>
      </c>
      <c r="I23" s="3886">
        <v>280.64801786763093</v>
      </c>
      <c r="J23" s="3886">
        <v>77.602341352395214</v>
      </c>
      <c r="K23" s="3886">
        <v>1.3886536988931533</v>
      </c>
      <c r="L23" s="3886">
        <v>0</v>
      </c>
      <c r="M23" s="3886">
        <v>20</v>
      </c>
      <c r="N23" s="3885">
        <v>95.595143484461602</v>
      </c>
    </row>
    <row r="24" spans="1:14" s="684" customFormat="1" ht="17.5" customHeight="1" x14ac:dyDescent="0.35">
      <c r="A24" s="3428" t="s">
        <v>85</v>
      </c>
      <c r="B24" s="3427" t="s">
        <v>237</v>
      </c>
      <c r="C24" s="3884">
        <v>33</v>
      </c>
      <c r="D24" s="3883">
        <v>231.24616302778418</v>
      </c>
      <c r="E24" s="3883">
        <v>2777.4127036882887</v>
      </c>
      <c r="F24" s="3883">
        <v>1034.5052191534462</v>
      </c>
      <c r="G24" s="3883">
        <v>202.35996662632797</v>
      </c>
      <c r="H24" s="3883">
        <v>487.82603722437375</v>
      </c>
      <c r="I24" s="3883">
        <v>316.26922064788675</v>
      </c>
      <c r="J24" s="3883">
        <v>135.36230773314392</v>
      </c>
      <c r="K24" s="3883">
        <v>28.893015480936473</v>
      </c>
      <c r="L24" s="3883">
        <v>484.26170211440854</v>
      </c>
      <c r="M24" s="3883">
        <v>21.091397259164761</v>
      </c>
      <c r="N24" s="3882">
        <v>66.843837448600169</v>
      </c>
    </row>
    <row r="25" spans="1:14" s="684" customFormat="1" ht="17.5" customHeight="1" thickBot="1" x14ac:dyDescent="0.4">
      <c r="A25" s="2280" t="s">
        <v>83</v>
      </c>
      <c r="B25" s="3418" t="s">
        <v>59</v>
      </c>
      <c r="C25" s="3881">
        <v>89.999999999999972</v>
      </c>
      <c r="D25" s="477">
        <v>245.6625841496404</v>
      </c>
      <c r="E25" s="477">
        <v>1979.681319879096</v>
      </c>
      <c r="F25" s="477">
        <v>813.17017973154702</v>
      </c>
      <c r="G25" s="477">
        <v>158.60257838222006</v>
      </c>
      <c r="H25" s="477">
        <v>358.90821434361999</v>
      </c>
      <c r="I25" s="477">
        <v>295.00407066851949</v>
      </c>
      <c r="J25" s="477">
        <v>86.232099976230984</v>
      </c>
      <c r="K25" s="477">
        <v>26.501318048597014</v>
      </c>
      <c r="L25" s="477">
        <v>172.44814751847554</v>
      </c>
      <c r="M25" s="477">
        <v>20.371430124711974</v>
      </c>
      <c r="N25" s="476">
        <v>48.443281085174235</v>
      </c>
    </row>
    <row r="26" spans="1:14" s="684" customFormat="1" ht="17.5" customHeight="1" x14ac:dyDescent="0.35">
      <c r="A26" s="509" t="s">
        <v>70</v>
      </c>
      <c r="B26" s="1332" t="s">
        <v>236</v>
      </c>
      <c r="C26" s="548">
        <v>32.000000000000007</v>
      </c>
      <c r="D26" s="482">
        <v>190.17266227872409</v>
      </c>
      <c r="E26" s="482">
        <v>2563.6480028857436</v>
      </c>
      <c r="F26" s="482">
        <v>1072.9174563872018</v>
      </c>
      <c r="G26" s="482">
        <v>221.50088686838569</v>
      </c>
      <c r="H26" s="482">
        <v>499.90874086935918</v>
      </c>
      <c r="I26" s="482">
        <v>518.24229345146557</v>
      </c>
      <c r="J26" s="482">
        <v>129.63842869585577</v>
      </c>
      <c r="K26" s="482">
        <v>16.971962839639165</v>
      </c>
      <c r="L26" s="482">
        <v>1.7226361531318823</v>
      </c>
      <c r="M26" s="482">
        <v>20</v>
      </c>
      <c r="N26" s="481">
        <v>82.745597620705325</v>
      </c>
    </row>
    <row r="27" spans="1:14" s="684" customFormat="1" ht="17.5" customHeight="1" thickBot="1" x14ac:dyDescent="0.4">
      <c r="A27" s="509" t="s">
        <v>68</v>
      </c>
      <c r="B27" s="3888" t="s">
        <v>59</v>
      </c>
      <c r="C27" s="3887">
        <v>55.000000000000014</v>
      </c>
      <c r="D27" s="3886">
        <v>185.51676683892507</v>
      </c>
      <c r="E27" s="3886">
        <v>2182.5348091125747</v>
      </c>
      <c r="F27" s="3886">
        <v>906.45791415722863</v>
      </c>
      <c r="G27" s="3886">
        <v>184.33816688500846</v>
      </c>
      <c r="H27" s="3886">
        <v>425.10096185280798</v>
      </c>
      <c r="I27" s="3886">
        <v>456.77731638419505</v>
      </c>
      <c r="J27" s="3886">
        <v>105.28498600656722</v>
      </c>
      <c r="K27" s="3886">
        <v>13.654171408408343</v>
      </c>
      <c r="L27" s="3886">
        <v>1.0621310903339169</v>
      </c>
      <c r="M27" s="3886">
        <v>20</v>
      </c>
      <c r="N27" s="3885">
        <v>69.859161328025124</v>
      </c>
    </row>
    <row r="28" spans="1:14" s="684" customFormat="1" ht="17.5" customHeight="1" x14ac:dyDescent="0.35">
      <c r="A28" s="485" t="s">
        <v>1467</v>
      </c>
      <c r="B28" s="3427" t="s">
        <v>62</v>
      </c>
      <c r="C28" s="3884">
        <v>59.999999999999993</v>
      </c>
      <c r="D28" s="3883">
        <v>229.52788011330321</v>
      </c>
      <c r="E28" s="3883">
        <v>2303.9470528764077</v>
      </c>
      <c r="F28" s="3883">
        <v>1071.2423572538544</v>
      </c>
      <c r="G28" s="3883">
        <v>190.95177190476181</v>
      </c>
      <c r="H28" s="3883">
        <v>502.48865326396151</v>
      </c>
      <c r="I28" s="3883">
        <v>336.26445035461688</v>
      </c>
      <c r="J28" s="3883">
        <v>100.37765572265545</v>
      </c>
      <c r="K28" s="3883">
        <v>1.2917872508924149</v>
      </c>
      <c r="L28" s="3883">
        <v>0</v>
      </c>
      <c r="M28" s="3883">
        <v>20</v>
      </c>
      <c r="N28" s="3882">
        <v>81.330377125664114</v>
      </c>
    </row>
    <row r="29" spans="1:14" s="684" customFormat="1" ht="17.5" customHeight="1" thickBot="1" x14ac:dyDescent="0.4">
      <c r="A29" s="487" t="s">
        <v>1466</v>
      </c>
      <c r="B29" s="3418" t="s">
        <v>59</v>
      </c>
      <c r="C29" s="3881">
        <v>66</v>
      </c>
      <c r="D29" s="477">
        <v>227.17562138099453</v>
      </c>
      <c r="E29" s="477">
        <v>2256.7025547108569</v>
      </c>
      <c r="F29" s="477">
        <v>1048.466887768268</v>
      </c>
      <c r="G29" s="477">
        <v>185.19360002213901</v>
      </c>
      <c r="H29" s="477">
        <v>500.25823932078134</v>
      </c>
      <c r="I29" s="477">
        <v>321.36354490315722</v>
      </c>
      <c r="J29" s="477">
        <v>99.337355874385764</v>
      </c>
      <c r="K29" s="477">
        <v>1.2003784165087263</v>
      </c>
      <c r="L29" s="477">
        <v>0</v>
      </c>
      <c r="M29" s="477">
        <v>20</v>
      </c>
      <c r="N29" s="476">
        <v>80.882548405617115</v>
      </c>
    </row>
    <row r="30" spans="1:14" s="684" customFormat="1" ht="17.5" customHeight="1" x14ac:dyDescent="0.35">
      <c r="M30" s="6878" t="s">
        <v>201</v>
      </c>
      <c r="N30" s="6878"/>
    </row>
    <row r="31" spans="1:14" s="3880" customFormat="1" ht="12" customHeight="1" x14ac:dyDescent="0.35">
      <c r="A31" s="467"/>
      <c r="B31" s="467"/>
      <c r="C31" s="467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</row>
    <row r="32" spans="1:14" s="3880" customFormat="1" ht="12" customHeight="1" x14ac:dyDescent="0.35">
      <c r="A32" s="467"/>
      <c r="B32" s="467"/>
      <c r="C32" s="467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</row>
    <row r="33" spans="1:14" s="3880" customFormat="1" ht="12" customHeight="1" x14ac:dyDescent="0.35">
      <c r="A33" s="467"/>
      <c r="B33" s="467"/>
      <c r="C33" s="467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</row>
    <row r="34" spans="1:14" s="3880" customFormat="1" ht="12" customHeight="1" x14ac:dyDescent="0.35">
      <c r="A34" s="467"/>
      <c r="B34" s="467"/>
      <c r="C34" s="467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</row>
    <row r="35" spans="1:14" s="3880" customFormat="1" ht="12" customHeight="1" x14ac:dyDescent="0.35">
      <c r="A35" s="467"/>
      <c r="B35" s="467"/>
      <c r="C35" s="467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</row>
    <row r="36" spans="1:14" s="3880" customFormat="1" ht="12" customHeight="1" x14ac:dyDescent="0.35">
      <c r="A36" s="467"/>
      <c r="B36" s="467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</row>
    <row r="37" spans="1:14" s="3880" customFormat="1" ht="12" customHeight="1" x14ac:dyDescent="0.35">
      <c r="A37" s="467"/>
      <c r="B37" s="467"/>
      <c r="C37" s="467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</row>
    <row r="38" spans="1:14" s="3880" customFormat="1" ht="12" customHeight="1" x14ac:dyDescent="0.35">
      <c r="A38" s="467"/>
      <c r="B38" s="467"/>
      <c r="C38" s="467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</row>
    <row r="39" spans="1:14" s="3880" customFormat="1" ht="12" customHeight="1" x14ac:dyDescent="0.35">
      <c r="A39" s="467"/>
      <c r="B39" s="467"/>
      <c r="C39" s="467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</row>
    <row r="40" spans="1:14" s="3880" customFormat="1" ht="12" customHeight="1" x14ac:dyDescent="0.35">
      <c r="A40" s="467"/>
      <c r="B40" s="467"/>
      <c r="C40" s="467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</row>
    <row r="41" spans="1:14" s="3880" customFormat="1" ht="12" customHeight="1" x14ac:dyDescent="0.35">
      <c r="A41" s="467"/>
      <c r="B41" s="467"/>
      <c r="C41" s="467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</row>
    <row r="42" spans="1:14" s="3880" customFormat="1" ht="12" customHeight="1" x14ac:dyDescent="0.35">
      <c r="A42" s="467"/>
      <c r="B42" s="467"/>
      <c r="C42" s="467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</row>
    <row r="43" spans="1:14" s="3880" customFormat="1" ht="12" customHeight="1" x14ac:dyDescent="0.35">
      <c r="A43" s="467"/>
      <c r="B43" s="467"/>
      <c r="C43" s="467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</row>
    <row r="44" spans="1:14" s="3880" customFormat="1" ht="12" customHeight="1" x14ac:dyDescent="0.35">
      <c r="A44" s="467"/>
      <c r="B44" s="467"/>
      <c r="C44" s="467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</row>
    <row r="45" spans="1:14" s="3880" customFormat="1" ht="12" customHeight="1" x14ac:dyDescent="0.35">
      <c r="A45" s="467"/>
      <c r="B45" s="467"/>
      <c r="C45" s="467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</row>
    <row r="46" spans="1:14" s="3880" customFormat="1" ht="12" customHeight="1" x14ac:dyDescent="0.35">
      <c r="A46" s="467"/>
      <c r="B46" s="467"/>
      <c r="C46" s="467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</row>
    <row r="47" spans="1:14" s="3880" customFormat="1" ht="12" customHeight="1" x14ac:dyDescent="0.35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</row>
    <row r="48" spans="1:14" s="3880" customFormat="1" ht="12" customHeight="1" x14ac:dyDescent="0.35">
      <c r="A48" s="467"/>
      <c r="B48" s="467"/>
      <c r="C48" s="467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</row>
    <row r="49" spans="1:14" s="3880" customFormat="1" ht="12" customHeight="1" x14ac:dyDescent="0.35">
      <c r="A49" s="467"/>
      <c r="B49" s="467"/>
      <c r="C49" s="467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</row>
    <row r="50" spans="1:14" s="3880" customFormat="1" ht="12" customHeight="1" x14ac:dyDescent="0.35">
      <c r="A50" s="467"/>
      <c r="B50" s="467"/>
      <c r="C50" s="467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</row>
    <row r="51" spans="1:14" s="3880" customFormat="1" ht="12" customHeight="1" x14ac:dyDescent="0.35">
      <c r="A51" s="467"/>
      <c r="B51" s="467"/>
      <c r="C51" s="467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</row>
    <row r="52" spans="1:14" s="3880" customFormat="1" ht="12" customHeight="1" x14ac:dyDescent="0.35">
      <c r="A52" s="467"/>
      <c r="B52" s="467"/>
      <c r="C52" s="467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</row>
    <row r="53" spans="1:14" ht="14.25" customHeight="1" x14ac:dyDescent="0.35"/>
    <row r="54" spans="1:14" ht="14.25" customHeight="1" x14ac:dyDescent="0.35"/>
    <row r="55" spans="1:14" ht="14.25" customHeight="1" x14ac:dyDescent="0.35"/>
    <row r="56" spans="1:14" ht="14.25" customHeight="1" x14ac:dyDescent="0.35"/>
    <row r="58" spans="1:14" ht="14.25" customHeight="1" x14ac:dyDescent="0.35"/>
    <row r="59" spans="1:14" ht="14.25" customHeight="1" x14ac:dyDescent="0.35"/>
    <row r="62" spans="1:14" ht="14.25" customHeight="1" x14ac:dyDescent="0.35"/>
    <row r="63" spans="1:14" ht="14.25" customHeight="1" x14ac:dyDescent="0.35"/>
    <row r="65" ht="14.25" customHeight="1" x14ac:dyDescent="0.35"/>
    <row r="66" ht="14.25" customHeight="1" x14ac:dyDescent="0.35"/>
    <row r="67" ht="14.25" customHeight="1" x14ac:dyDescent="0.35"/>
    <row r="69" ht="14.25" customHeight="1" x14ac:dyDescent="0.35"/>
    <row r="71" ht="14.25" customHeight="1" x14ac:dyDescent="0.35"/>
    <row r="98" ht="15" customHeight="1" x14ac:dyDescent="0.35"/>
    <row r="99" ht="15" customHeight="1" x14ac:dyDescent="0.35"/>
    <row r="113" ht="15" customHeight="1" x14ac:dyDescent="0.35"/>
    <row r="117" ht="15" customHeight="1" x14ac:dyDescent="0.35"/>
    <row r="121" ht="15" customHeight="1" x14ac:dyDescent="0.35"/>
  </sheetData>
  <mergeCells count="5">
    <mergeCell ref="A1:N1"/>
    <mergeCell ref="A2:N2"/>
    <mergeCell ref="A3:B4"/>
    <mergeCell ref="A5:B5"/>
    <mergeCell ref="M30:N30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גיליון209"/>
  <dimension ref="A1:N119"/>
  <sheetViews>
    <sheetView view="pageBreakPreview" topLeftCell="A3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67" bestFit="1" customWidth="1"/>
    <col min="2" max="2" width="32.26953125" style="467" bestFit="1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6328125" style="467" customWidth="1"/>
    <col min="7" max="7" width="10.08984375" style="467" customWidth="1"/>
    <col min="8" max="8" width="14" style="467" bestFit="1" customWidth="1"/>
    <col min="9" max="9" width="6" style="467" bestFit="1" customWidth="1"/>
    <col min="10" max="10" width="13.36328125" style="467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ht="15.75" customHeight="1" x14ac:dyDescent="0.35">
      <c r="A1" s="6879" t="s">
        <v>1478</v>
      </c>
      <c r="B1" s="6879"/>
      <c r="C1" s="6879"/>
      <c r="D1" s="6879"/>
      <c r="E1" s="6879"/>
      <c r="F1" s="6879"/>
      <c r="G1" s="6879"/>
      <c r="H1" s="6879"/>
      <c r="I1" s="6879"/>
      <c r="J1" s="6879"/>
      <c r="K1" s="6879"/>
      <c r="L1" s="6879"/>
      <c r="M1" s="6879"/>
      <c r="N1" s="6879"/>
    </row>
    <row r="2" spans="1:14" ht="15.75" customHeight="1" thickBot="1" x14ac:dyDescent="0.4">
      <c r="A2" s="6880" t="s">
        <v>1477</v>
      </c>
      <c r="B2" s="6880"/>
      <c r="C2" s="6880"/>
      <c r="D2" s="6880"/>
      <c r="E2" s="6880"/>
      <c r="F2" s="6880"/>
      <c r="G2" s="6880"/>
      <c r="H2" s="6880"/>
      <c r="I2" s="6880"/>
      <c r="J2" s="6880"/>
      <c r="K2" s="6880"/>
      <c r="L2" s="6880"/>
      <c r="M2" s="6880"/>
      <c r="N2" s="6880"/>
    </row>
    <row r="3" spans="1:14" ht="46.5" x14ac:dyDescent="0.35">
      <c r="A3" s="6431"/>
      <c r="B3" s="6432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9" t="s">
        <v>267</v>
      </c>
      <c r="M3" s="450" t="s">
        <v>266</v>
      </c>
      <c r="N3" s="107" t="s">
        <v>129</v>
      </c>
    </row>
    <row r="4" spans="1:14" ht="32.25" customHeight="1" thickBot="1" x14ac:dyDescent="0.4">
      <c r="A4" s="6434"/>
      <c r="B4" s="6435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1468</v>
      </c>
      <c r="L4" s="104" t="s">
        <v>258</v>
      </c>
      <c r="M4" s="103" t="s">
        <v>257</v>
      </c>
      <c r="N4" s="102" t="s">
        <v>124</v>
      </c>
    </row>
    <row r="5" spans="1:14" ht="15" customHeight="1" thickBot="1" x14ac:dyDescent="0.4">
      <c r="A5" s="6343" t="s">
        <v>59</v>
      </c>
      <c r="B5" s="6957"/>
      <c r="C5" s="3851">
        <v>13424.99999999996</v>
      </c>
      <c r="D5" s="446">
        <v>131.20090872869599</v>
      </c>
      <c r="E5" s="446">
        <v>1425.2654671959758</v>
      </c>
      <c r="F5" s="446">
        <v>541.23699356162774</v>
      </c>
      <c r="G5" s="446">
        <v>223.88236265471519</v>
      </c>
      <c r="H5" s="446">
        <v>210.00755350938061</v>
      </c>
      <c r="I5" s="446">
        <v>194.20923273470606</v>
      </c>
      <c r="J5" s="446">
        <v>145.56632078781183</v>
      </c>
      <c r="K5" s="446">
        <v>2.5335964027984876</v>
      </c>
      <c r="L5" s="446">
        <v>63.160138220359073</v>
      </c>
      <c r="M5" s="446">
        <v>28.314765705017312</v>
      </c>
      <c r="N5" s="445">
        <v>16.354503619553586</v>
      </c>
    </row>
    <row r="6" spans="1:14" ht="15" customHeight="1" x14ac:dyDescent="0.35">
      <c r="A6" s="311" t="s">
        <v>123</v>
      </c>
      <c r="B6" s="1304" t="s">
        <v>122</v>
      </c>
      <c r="C6" s="464">
        <v>1640.0000000000014</v>
      </c>
      <c r="D6" s="443">
        <v>105.66721940358455</v>
      </c>
      <c r="E6" s="443">
        <v>1284.6228750898217</v>
      </c>
      <c r="F6" s="443">
        <v>399.81874581791448</v>
      </c>
      <c r="G6" s="443">
        <v>255.85278875798488</v>
      </c>
      <c r="H6" s="443">
        <v>177.28519297230861</v>
      </c>
      <c r="I6" s="443">
        <v>246.28060163903004</v>
      </c>
      <c r="J6" s="443">
        <v>167.90412219061582</v>
      </c>
      <c r="K6" s="443">
        <v>0.22358785538911205</v>
      </c>
      <c r="L6" s="443">
        <v>1.6945080782339479</v>
      </c>
      <c r="M6" s="443">
        <v>27.966872346457123</v>
      </c>
      <c r="N6" s="442">
        <v>7.5964554318883275</v>
      </c>
    </row>
    <row r="7" spans="1:14" ht="15" customHeight="1" x14ac:dyDescent="0.35">
      <c r="A7" s="92" t="s">
        <v>121</v>
      </c>
      <c r="B7" s="3838" t="s">
        <v>120</v>
      </c>
      <c r="C7" s="3868">
        <v>682.99999999999943</v>
      </c>
      <c r="D7" s="3867">
        <v>113.24469985723485</v>
      </c>
      <c r="E7" s="3867">
        <v>1143.5813295223106</v>
      </c>
      <c r="F7" s="3867">
        <v>470.29411867495389</v>
      </c>
      <c r="G7" s="3867">
        <v>206.14190486944435</v>
      </c>
      <c r="H7" s="3867">
        <v>193.08305395701225</v>
      </c>
      <c r="I7" s="3867">
        <v>100.28753627828229</v>
      </c>
      <c r="J7" s="3867">
        <v>137.77247307377399</v>
      </c>
      <c r="K7" s="3867">
        <v>0.93532265677491966</v>
      </c>
      <c r="L7" s="3867">
        <v>1.3537374543629468</v>
      </c>
      <c r="M7" s="3867">
        <v>28.025664046478283</v>
      </c>
      <c r="N7" s="3835">
        <v>5.6875185112274087</v>
      </c>
    </row>
    <row r="8" spans="1:14" ht="15" customHeight="1" x14ac:dyDescent="0.35">
      <c r="A8" s="322"/>
      <c r="B8" s="3838" t="s">
        <v>119</v>
      </c>
      <c r="C8" s="3868">
        <v>1311.9999999999991</v>
      </c>
      <c r="D8" s="3867">
        <v>144.25153130016653</v>
      </c>
      <c r="E8" s="3867">
        <v>1553.0452527489485</v>
      </c>
      <c r="F8" s="3867">
        <v>451.6843626711651</v>
      </c>
      <c r="G8" s="3867">
        <v>170.99627654080237</v>
      </c>
      <c r="H8" s="3867">
        <v>186.74343451840119</v>
      </c>
      <c r="I8" s="3867">
        <v>200.22899987286877</v>
      </c>
      <c r="J8" s="3867">
        <v>145.15607929864478</v>
      </c>
      <c r="K8" s="3867">
        <v>0.85994594572914385</v>
      </c>
      <c r="L8" s="3867">
        <v>368.57250203839703</v>
      </c>
      <c r="M8" s="3867">
        <v>27.807356046696626</v>
      </c>
      <c r="N8" s="3835">
        <v>0.99629581624341779</v>
      </c>
    </row>
    <row r="9" spans="1:14" ht="15" customHeight="1" x14ac:dyDescent="0.35">
      <c r="A9" s="322"/>
      <c r="B9" s="3838" t="s">
        <v>118</v>
      </c>
      <c r="C9" s="3868">
        <v>816.00000000000057</v>
      </c>
      <c r="D9" s="3867">
        <v>140.94872981541289</v>
      </c>
      <c r="E9" s="3867">
        <v>1269.0184917627726</v>
      </c>
      <c r="F9" s="3867">
        <v>517.58844245951889</v>
      </c>
      <c r="G9" s="3867">
        <v>234.02972493275092</v>
      </c>
      <c r="H9" s="3867">
        <v>189.70976611853854</v>
      </c>
      <c r="I9" s="3867">
        <v>162.9408047718714</v>
      </c>
      <c r="J9" s="3867">
        <v>122.12145659434346</v>
      </c>
      <c r="K9" s="3867">
        <v>2.7715763204041055</v>
      </c>
      <c r="L9" s="3867">
        <v>0</v>
      </c>
      <c r="M9" s="3867">
        <v>29.47046954431443</v>
      </c>
      <c r="N9" s="3835">
        <v>10.38625102102905</v>
      </c>
    </row>
    <row r="10" spans="1:14" ht="15" customHeight="1" x14ac:dyDescent="0.35">
      <c r="A10" s="322"/>
      <c r="B10" s="3838" t="s">
        <v>117</v>
      </c>
      <c r="C10" s="3868">
        <v>131.00000000000003</v>
      </c>
      <c r="D10" s="3867">
        <v>116.41040613816322</v>
      </c>
      <c r="E10" s="3867">
        <v>964.59105031759725</v>
      </c>
      <c r="F10" s="3867">
        <v>419.38687380097809</v>
      </c>
      <c r="G10" s="3867">
        <v>151.24309998212863</v>
      </c>
      <c r="H10" s="3867">
        <v>186.7010220978265</v>
      </c>
      <c r="I10" s="3867">
        <v>63.606015242314022</v>
      </c>
      <c r="J10" s="3867">
        <v>115.271837873221</v>
      </c>
      <c r="K10" s="3867">
        <v>0.99451284433466303</v>
      </c>
      <c r="L10" s="3867">
        <v>0</v>
      </c>
      <c r="M10" s="3867">
        <v>27.387688476794597</v>
      </c>
      <c r="N10" s="3835">
        <v>0</v>
      </c>
    </row>
    <row r="11" spans="1:14" ht="15" customHeight="1" x14ac:dyDescent="0.35">
      <c r="A11" s="322"/>
      <c r="B11" s="3838" t="s">
        <v>116</v>
      </c>
      <c r="C11" s="3868">
        <v>69</v>
      </c>
      <c r="D11" s="3867">
        <v>125.73235194881049</v>
      </c>
      <c r="E11" s="3867">
        <v>1502.2525318359371</v>
      </c>
      <c r="F11" s="3867">
        <v>376.41718948465007</v>
      </c>
      <c r="G11" s="3867">
        <v>196.80532037758312</v>
      </c>
      <c r="H11" s="3867">
        <v>206.22320084366021</v>
      </c>
      <c r="I11" s="3867">
        <v>209.56103342202485</v>
      </c>
      <c r="J11" s="3867">
        <v>156.41045362194549</v>
      </c>
      <c r="K11" s="3867">
        <v>0</v>
      </c>
      <c r="L11" s="3867">
        <v>328.83533408607326</v>
      </c>
      <c r="M11" s="3867">
        <v>28</v>
      </c>
      <c r="N11" s="3835">
        <v>0</v>
      </c>
    </row>
    <row r="12" spans="1:14" ht="15" customHeight="1" x14ac:dyDescent="0.35">
      <c r="A12" s="322"/>
      <c r="B12" s="3850" t="s">
        <v>115</v>
      </c>
      <c r="C12" s="3868">
        <v>173.00000000000009</v>
      </c>
      <c r="D12" s="3867">
        <v>133.39204850043546</v>
      </c>
      <c r="E12" s="3867">
        <v>1078.6201263220082</v>
      </c>
      <c r="F12" s="3867">
        <v>454.44614964796966</v>
      </c>
      <c r="G12" s="3867">
        <v>179.22004571301142</v>
      </c>
      <c r="H12" s="3867">
        <v>168.15241992794657</v>
      </c>
      <c r="I12" s="3867">
        <v>134.61834510745015</v>
      </c>
      <c r="J12" s="3867">
        <v>109.44567096793421</v>
      </c>
      <c r="K12" s="3867">
        <v>2.4091919390076013</v>
      </c>
      <c r="L12" s="3867">
        <v>2.0764837039074129</v>
      </c>
      <c r="M12" s="3867">
        <v>28.25181931478129</v>
      </c>
      <c r="N12" s="3835">
        <v>0</v>
      </c>
    </row>
    <row r="13" spans="1:14" ht="15" customHeight="1" x14ac:dyDescent="0.35">
      <c r="A13" s="92"/>
      <c r="B13" s="3838" t="s">
        <v>114</v>
      </c>
      <c r="C13" s="3868">
        <v>60.000000000000014</v>
      </c>
      <c r="D13" s="3867">
        <v>96.75946438854173</v>
      </c>
      <c r="E13" s="3867">
        <v>816.24996487274882</v>
      </c>
      <c r="F13" s="3867">
        <v>347.82411088238865</v>
      </c>
      <c r="G13" s="3867">
        <v>124.62248948232823</v>
      </c>
      <c r="H13" s="3867">
        <v>158.73338837768574</v>
      </c>
      <c r="I13" s="3867">
        <v>54.696494771576937</v>
      </c>
      <c r="J13" s="3867">
        <v>76.29117884778222</v>
      </c>
      <c r="K13" s="3867">
        <v>0</v>
      </c>
      <c r="L13" s="3867">
        <v>0</v>
      </c>
      <c r="M13" s="3867">
        <v>27.191522587530105</v>
      </c>
      <c r="N13" s="3835">
        <v>26.890779923456879</v>
      </c>
    </row>
    <row r="14" spans="1:14" ht="15" customHeight="1" x14ac:dyDescent="0.35">
      <c r="A14" s="322"/>
      <c r="B14" s="3838" t="s">
        <v>113</v>
      </c>
      <c r="C14" s="3868">
        <v>48.000000000000007</v>
      </c>
      <c r="D14" s="3867">
        <v>209.2120962239795</v>
      </c>
      <c r="E14" s="3867">
        <v>884.95886482036042</v>
      </c>
      <c r="F14" s="3867">
        <v>383.64372341796951</v>
      </c>
      <c r="G14" s="3867">
        <v>188.38329833822121</v>
      </c>
      <c r="H14" s="3867">
        <v>108.14621386055612</v>
      </c>
      <c r="I14" s="3867">
        <v>98.349430322726846</v>
      </c>
      <c r="J14" s="3867">
        <v>64.7586227902394</v>
      </c>
      <c r="K14" s="3867">
        <v>13.948539955985208</v>
      </c>
      <c r="L14" s="3867">
        <v>0</v>
      </c>
      <c r="M14" s="3867">
        <v>27.729036134662248</v>
      </c>
      <c r="N14" s="3835">
        <v>0</v>
      </c>
    </row>
    <row r="15" spans="1:14" ht="15" customHeight="1" x14ac:dyDescent="0.35">
      <c r="A15" s="322"/>
      <c r="B15" s="3838" t="s">
        <v>112</v>
      </c>
      <c r="C15" s="3868">
        <v>95</v>
      </c>
      <c r="D15" s="3867">
        <v>134.25373576130528</v>
      </c>
      <c r="E15" s="3867">
        <v>988.15070200573871</v>
      </c>
      <c r="F15" s="3867">
        <v>371.05749625435806</v>
      </c>
      <c r="G15" s="3867">
        <v>161.79310777548835</v>
      </c>
      <c r="H15" s="3867">
        <v>163.21179609098701</v>
      </c>
      <c r="I15" s="3867">
        <v>159.02227935170464</v>
      </c>
      <c r="J15" s="3867">
        <v>88.358270138068207</v>
      </c>
      <c r="K15" s="3867">
        <v>5.8207659928751596</v>
      </c>
      <c r="L15" s="3867">
        <v>0</v>
      </c>
      <c r="M15" s="3867">
        <v>27.74306803784242</v>
      </c>
      <c r="N15" s="3835">
        <v>11.143918364414919</v>
      </c>
    </row>
    <row r="16" spans="1:14" ht="15" customHeight="1" x14ac:dyDescent="0.35">
      <c r="A16" s="322"/>
      <c r="B16" s="3838" t="s">
        <v>111</v>
      </c>
      <c r="C16" s="3868">
        <v>407.00000000000045</v>
      </c>
      <c r="D16" s="3867">
        <v>126.1863090783912</v>
      </c>
      <c r="E16" s="3867">
        <v>1209.5618674393811</v>
      </c>
      <c r="F16" s="3867">
        <v>529.17981716934128</v>
      </c>
      <c r="G16" s="3867">
        <v>207.88062462443875</v>
      </c>
      <c r="H16" s="3867">
        <v>191.42013143777967</v>
      </c>
      <c r="I16" s="3867">
        <v>104.43130041782027</v>
      </c>
      <c r="J16" s="3867">
        <v>132.02973475788636</v>
      </c>
      <c r="K16" s="3867">
        <v>6.6910773042461065</v>
      </c>
      <c r="L16" s="3867">
        <v>0.35078169472641546</v>
      </c>
      <c r="M16" s="3867">
        <v>27.950972823037386</v>
      </c>
      <c r="N16" s="3835">
        <v>9.627427210106271</v>
      </c>
    </row>
    <row r="17" spans="1:14" ht="15" customHeight="1" x14ac:dyDescent="0.35">
      <c r="A17" s="322"/>
      <c r="B17" s="3838" t="s">
        <v>110</v>
      </c>
      <c r="C17" s="3868">
        <v>237.00000000000009</v>
      </c>
      <c r="D17" s="3867">
        <v>119.1652796863137</v>
      </c>
      <c r="E17" s="3867">
        <v>1097.9734135457945</v>
      </c>
      <c r="F17" s="3867">
        <v>455.73155499111135</v>
      </c>
      <c r="G17" s="3867">
        <v>212.24388431153019</v>
      </c>
      <c r="H17" s="3867">
        <v>182.75424617818513</v>
      </c>
      <c r="I17" s="3867">
        <v>91.385027875534618</v>
      </c>
      <c r="J17" s="3867">
        <v>117.61589660515551</v>
      </c>
      <c r="K17" s="3867">
        <v>0</v>
      </c>
      <c r="L17" s="3867">
        <v>4.4826262924307301</v>
      </c>
      <c r="M17" s="3867">
        <v>27.81986452546947</v>
      </c>
      <c r="N17" s="3835">
        <v>5.9403127663776738</v>
      </c>
    </row>
    <row r="18" spans="1:14" ht="15" customHeight="1" x14ac:dyDescent="0.35">
      <c r="A18" s="322"/>
      <c r="B18" s="3838" t="s">
        <v>109</v>
      </c>
      <c r="C18" s="3868">
        <v>197.00000000000009</v>
      </c>
      <c r="D18" s="3867">
        <v>114.83492524509893</v>
      </c>
      <c r="E18" s="3867">
        <v>741.54238242361373</v>
      </c>
      <c r="F18" s="3867">
        <v>297.62500045259429</v>
      </c>
      <c r="G18" s="3867">
        <v>113.80261447588934</v>
      </c>
      <c r="H18" s="3867">
        <v>145.30389106880895</v>
      </c>
      <c r="I18" s="3867">
        <v>74.214644631853915</v>
      </c>
      <c r="J18" s="3867">
        <v>82.996895909671252</v>
      </c>
      <c r="K18" s="3867">
        <v>0</v>
      </c>
      <c r="L18" s="3867">
        <v>0</v>
      </c>
      <c r="M18" s="3867">
        <v>27.56649079093269</v>
      </c>
      <c r="N18" s="3835">
        <v>3.2845093863375585E-2</v>
      </c>
    </row>
    <row r="19" spans="1:14" ht="15" customHeight="1" x14ac:dyDescent="0.35">
      <c r="A19" s="322"/>
      <c r="B19" s="3838" t="s">
        <v>108</v>
      </c>
      <c r="C19" s="3868">
        <v>124.00000000000001</v>
      </c>
      <c r="D19" s="3867">
        <v>143.65010052368041</v>
      </c>
      <c r="E19" s="3867">
        <v>823.55645214122922</v>
      </c>
      <c r="F19" s="3867">
        <v>287.18965764211697</v>
      </c>
      <c r="G19" s="3867">
        <v>129.07732510554536</v>
      </c>
      <c r="H19" s="3867">
        <v>140.45896213700536</v>
      </c>
      <c r="I19" s="3867">
        <v>102.78160961553627</v>
      </c>
      <c r="J19" s="3867">
        <v>82.902635523045987</v>
      </c>
      <c r="K19" s="3867">
        <v>0</v>
      </c>
      <c r="L19" s="3867">
        <v>52.584708275152366</v>
      </c>
      <c r="M19" s="3867">
        <v>28.561553842826811</v>
      </c>
      <c r="N19" s="3835">
        <v>0</v>
      </c>
    </row>
    <row r="20" spans="1:14" ht="15" customHeight="1" x14ac:dyDescent="0.35">
      <c r="A20" s="322"/>
      <c r="B20" s="3838" t="s">
        <v>107</v>
      </c>
      <c r="C20" s="3868">
        <v>148.99999999999994</v>
      </c>
      <c r="D20" s="3867">
        <v>158.15294586930193</v>
      </c>
      <c r="E20" s="3867">
        <v>1226.3298892280743</v>
      </c>
      <c r="F20" s="3867">
        <v>425.59544689266096</v>
      </c>
      <c r="G20" s="3867">
        <v>236.42942125059915</v>
      </c>
      <c r="H20" s="3867">
        <v>199.9687722814032</v>
      </c>
      <c r="I20" s="3867">
        <v>148.20547269013002</v>
      </c>
      <c r="J20" s="3867">
        <v>116.29461368739534</v>
      </c>
      <c r="K20" s="3867">
        <v>2.116288737513595</v>
      </c>
      <c r="L20" s="3867">
        <v>0.51555738335204915</v>
      </c>
      <c r="M20" s="3867">
        <v>28</v>
      </c>
      <c r="N20" s="3835">
        <v>69.204316305019191</v>
      </c>
    </row>
    <row r="21" spans="1:14" ht="15" customHeight="1" x14ac:dyDescent="0.35">
      <c r="A21" s="322"/>
      <c r="B21" s="3838" t="s">
        <v>106</v>
      </c>
      <c r="C21" s="3868">
        <v>194.99999999999994</v>
      </c>
      <c r="D21" s="3867">
        <v>135.01497049791621</v>
      </c>
      <c r="E21" s="3867">
        <v>1097.3669701736787</v>
      </c>
      <c r="F21" s="3867">
        <v>449.05033159637748</v>
      </c>
      <c r="G21" s="3867">
        <v>186.85853767293855</v>
      </c>
      <c r="H21" s="3867">
        <v>152.17217373772948</v>
      </c>
      <c r="I21" s="3867">
        <v>164.17849813789684</v>
      </c>
      <c r="J21" s="3867">
        <v>107.24127644731536</v>
      </c>
      <c r="K21" s="3867">
        <v>3.2023799157349653</v>
      </c>
      <c r="L21" s="3867">
        <v>0.55823935399540925</v>
      </c>
      <c r="M21" s="3867">
        <v>27.766709646441583</v>
      </c>
      <c r="N21" s="3835">
        <v>6.3388236652490928</v>
      </c>
    </row>
    <row r="22" spans="1:14" ht="15" customHeight="1" x14ac:dyDescent="0.35">
      <c r="A22" s="322"/>
      <c r="B22" s="3838" t="s">
        <v>105</v>
      </c>
      <c r="C22" s="3868">
        <v>395</v>
      </c>
      <c r="D22" s="3867">
        <v>96.57529704384693</v>
      </c>
      <c r="E22" s="3867">
        <v>1486.1989662965814</v>
      </c>
      <c r="F22" s="3867">
        <v>561.16150705462519</v>
      </c>
      <c r="G22" s="3867">
        <v>154.56798419801316</v>
      </c>
      <c r="H22" s="3867">
        <v>230.93855775169504</v>
      </c>
      <c r="I22" s="3867">
        <v>169.93101745920202</v>
      </c>
      <c r="J22" s="3867">
        <v>189.72275328534241</v>
      </c>
      <c r="K22" s="3867">
        <v>1.1789964834464997</v>
      </c>
      <c r="L22" s="3867">
        <v>149.27779546444498</v>
      </c>
      <c r="M22" s="3867">
        <v>29.244035060604027</v>
      </c>
      <c r="N22" s="3835">
        <v>0.17631953920756721</v>
      </c>
    </row>
    <row r="23" spans="1:14" ht="15" customHeight="1" x14ac:dyDescent="0.35">
      <c r="A23" s="322"/>
      <c r="B23" s="3838" t="s">
        <v>104</v>
      </c>
      <c r="C23" s="3868">
        <v>81.000000000000028</v>
      </c>
      <c r="D23" s="3867">
        <v>124.55487992344379</v>
      </c>
      <c r="E23" s="3867">
        <v>822.11786834086081</v>
      </c>
      <c r="F23" s="3867">
        <v>321.05344373743191</v>
      </c>
      <c r="G23" s="3867">
        <v>169.0233337908729</v>
      </c>
      <c r="H23" s="3867">
        <v>126.23316766598664</v>
      </c>
      <c r="I23" s="3867">
        <v>85.193191533655067</v>
      </c>
      <c r="J23" s="3867">
        <v>86.567132421472664</v>
      </c>
      <c r="K23" s="3867">
        <v>1.4285946848328215</v>
      </c>
      <c r="L23" s="3867">
        <v>0</v>
      </c>
      <c r="M23" s="3867">
        <v>28</v>
      </c>
      <c r="N23" s="3835">
        <v>4.6190045066086869</v>
      </c>
    </row>
    <row r="24" spans="1:14" ht="15" customHeight="1" x14ac:dyDescent="0.35">
      <c r="A24" s="322"/>
      <c r="B24" s="3838" t="s">
        <v>103</v>
      </c>
      <c r="C24" s="3868">
        <v>33.000000000000007</v>
      </c>
      <c r="D24" s="3867">
        <v>130.09570825069815</v>
      </c>
      <c r="E24" s="3867">
        <v>1411.0856345853406</v>
      </c>
      <c r="F24" s="3867">
        <v>642.38448165706757</v>
      </c>
      <c r="G24" s="3867">
        <v>200.07277988623676</v>
      </c>
      <c r="H24" s="3867">
        <v>153.69415723651548</v>
      </c>
      <c r="I24" s="3867">
        <v>134.90301979952977</v>
      </c>
      <c r="J24" s="3867">
        <v>149.76948290266728</v>
      </c>
      <c r="K24" s="3867">
        <v>0</v>
      </c>
      <c r="L24" s="3867">
        <v>0</v>
      </c>
      <c r="M24" s="3867">
        <v>28</v>
      </c>
      <c r="N24" s="3835">
        <v>102.2617131033244</v>
      </c>
    </row>
    <row r="25" spans="1:14" ht="15" customHeight="1" x14ac:dyDescent="0.35">
      <c r="A25" s="322"/>
      <c r="B25" s="3838" t="s">
        <v>102</v>
      </c>
      <c r="C25" s="3868">
        <v>53.000000000000014</v>
      </c>
      <c r="D25" s="3867">
        <v>126.65187988344607</v>
      </c>
      <c r="E25" s="3867">
        <v>1573.4061493168738</v>
      </c>
      <c r="F25" s="3867">
        <v>584.91415191812985</v>
      </c>
      <c r="G25" s="3867">
        <v>252.52618275904476</v>
      </c>
      <c r="H25" s="3867">
        <v>251.85251503661996</v>
      </c>
      <c r="I25" s="3867">
        <v>227.46892543807198</v>
      </c>
      <c r="J25" s="3867">
        <v>170.06180185607758</v>
      </c>
      <c r="K25" s="3867">
        <v>3.1714225082617498</v>
      </c>
      <c r="L25" s="3867">
        <v>0</v>
      </c>
      <c r="M25" s="3867">
        <v>29.604268960588559</v>
      </c>
      <c r="N25" s="3835">
        <v>53.806880840079458</v>
      </c>
    </row>
    <row r="26" spans="1:14" ht="15" customHeight="1" x14ac:dyDescent="0.35">
      <c r="A26" s="322"/>
      <c r="B26" s="3838" t="s">
        <v>101</v>
      </c>
      <c r="C26" s="3868">
        <v>107</v>
      </c>
      <c r="D26" s="3867">
        <v>124.47202467455907</v>
      </c>
      <c r="E26" s="3867">
        <v>1028.4262968356134</v>
      </c>
      <c r="F26" s="3867">
        <v>366.15030886270966</v>
      </c>
      <c r="G26" s="3867">
        <v>210.08356299452973</v>
      </c>
      <c r="H26" s="3867">
        <v>151.14734619052513</v>
      </c>
      <c r="I26" s="3867">
        <v>106.09200557003871</v>
      </c>
      <c r="J26" s="3867">
        <v>110.93716737257417</v>
      </c>
      <c r="K26" s="3867">
        <v>6.5276276218807903</v>
      </c>
      <c r="L26" s="3867">
        <v>1.1454851115708102</v>
      </c>
      <c r="M26" s="3867">
        <v>29.499631380064059</v>
      </c>
      <c r="N26" s="3835">
        <v>46.843161731720144</v>
      </c>
    </row>
    <row r="27" spans="1:14" ht="15" customHeight="1" x14ac:dyDescent="0.35">
      <c r="A27" s="322"/>
      <c r="B27" s="3838" t="s">
        <v>241</v>
      </c>
      <c r="C27" s="3868">
        <v>99</v>
      </c>
      <c r="D27" s="3867">
        <v>126.46225710700406</v>
      </c>
      <c r="E27" s="3867">
        <v>935.80136060521033</v>
      </c>
      <c r="F27" s="3867">
        <v>367.44130793930071</v>
      </c>
      <c r="G27" s="3867">
        <v>146.52062151410553</v>
      </c>
      <c r="H27" s="3867">
        <v>180.16886574968498</v>
      </c>
      <c r="I27" s="3867">
        <v>105.47392845756322</v>
      </c>
      <c r="J27" s="3867">
        <v>96.38708273722375</v>
      </c>
      <c r="K27" s="3867">
        <v>11.696518108814958</v>
      </c>
      <c r="L27" s="3867">
        <v>0</v>
      </c>
      <c r="M27" s="3867">
        <v>28</v>
      </c>
      <c r="N27" s="3835">
        <v>0.11303609851713388</v>
      </c>
    </row>
    <row r="28" spans="1:14" ht="15" customHeight="1" x14ac:dyDescent="0.35">
      <c r="A28" s="322"/>
      <c r="B28" s="3838" t="s">
        <v>240</v>
      </c>
      <c r="C28" s="3868">
        <v>209.00000000000003</v>
      </c>
      <c r="D28" s="3867">
        <v>124.86315569755546</v>
      </c>
      <c r="E28" s="3867">
        <v>1620.7396907193331</v>
      </c>
      <c r="F28" s="3867">
        <v>743.66911330278106</v>
      </c>
      <c r="G28" s="3867">
        <v>191.29099900478855</v>
      </c>
      <c r="H28" s="3867">
        <v>225.15446748767314</v>
      </c>
      <c r="I28" s="3867">
        <v>130.69833075984729</v>
      </c>
      <c r="J28" s="3867">
        <v>180.0461411963872</v>
      </c>
      <c r="K28" s="3867">
        <v>5.3445722495352017</v>
      </c>
      <c r="L28" s="3867">
        <v>21.604631416176076</v>
      </c>
      <c r="M28" s="3867">
        <v>28.334174923049236</v>
      </c>
      <c r="N28" s="3835">
        <v>94.59726037909455</v>
      </c>
    </row>
    <row r="29" spans="1:14" ht="15" customHeight="1" thickBot="1" x14ac:dyDescent="0.4">
      <c r="A29" s="537"/>
      <c r="B29" s="3845" t="s">
        <v>59</v>
      </c>
      <c r="C29" s="3844">
        <v>7312.9999999999791</v>
      </c>
      <c r="D29" s="3843">
        <v>121.97727215879524</v>
      </c>
      <c r="E29" s="3843">
        <v>1263.3613722496225</v>
      </c>
      <c r="F29" s="3843">
        <v>456.23196030013679</v>
      </c>
      <c r="G29" s="3843">
        <v>203.0560156065614</v>
      </c>
      <c r="H29" s="3843">
        <v>184.63794133168992</v>
      </c>
      <c r="I29" s="3843">
        <v>164.84870776316026</v>
      </c>
      <c r="J29" s="3843">
        <v>139.36991387362755</v>
      </c>
      <c r="K29" s="3843">
        <v>1.8287742959973559</v>
      </c>
      <c r="L29" s="3843">
        <v>74.663785163205674</v>
      </c>
      <c r="M29" s="3843">
        <v>28.230211879856821</v>
      </c>
      <c r="N29" s="3842">
        <v>10.494062035391021</v>
      </c>
    </row>
    <row r="30" spans="1:14" ht="15" customHeight="1" x14ac:dyDescent="0.35">
      <c r="A30" s="317" t="s">
        <v>98</v>
      </c>
      <c r="B30" s="2725" t="s">
        <v>97</v>
      </c>
      <c r="C30" s="3841">
        <v>3685.0000000000023</v>
      </c>
      <c r="D30" s="3840">
        <v>147.47134954953694</v>
      </c>
      <c r="E30" s="3840">
        <v>1813.1339755120232</v>
      </c>
      <c r="F30" s="3840">
        <v>728.4933762562257</v>
      </c>
      <c r="G30" s="3840">
        <v>291.80721376946212</v>
      </c>
      <c r="H30" s="3840">
        <v>291.45064876157386</v>
      </c>
      <c r="I30" s="3840">
        <v>269.92631175884463</v>
      </c>
      <c r="J30" s="3840">
        <v>162.29316811503921</v>
      </c>
      <c r="K30" s="3840">
        <v>5.2612112290007174</v>
      </c>
      <c r="L30" s="3840">
        <v>2.4981711881800774</v>
      </c>
      <c r="M30" s="3840">
        <v>28.697261623244497</v>
      </c>
      <c r="N30" s="3839">
        <v>32.706612810453727</v>
      </c>
    </row>
    <row r="31" spans="1:14" ht="15" customHeight="1" x14ac:dyDescent="0.35">
      <c r="A31" s="78" t="s">
        <v>96</v>
      </c>
      <c r="B31" s="3838" t="s">
        <v>95</v>
      </c>
      <c r="C31" s="3868">
        <v>363.99999999999989</v>
      </c>
      <c r="D31" s="3867">
        <v>126.44019069866594</v>
      </c>
      <c r="E31" s="3867">
        <v>1779.2659715619873</v>
      </c>
      <c r="F31" s="3867">
        <v>717.12210139833292</v>
      </c>
      <c r="G31" s="3867">
        <v>280.17203606230703</v>
      </c>
      <c r="H31" s="3867">
        <v>271.79042963420216</v>
      </c>
      <c r="I31" s="3867">
        <v>269.11107731628869</v>
      </c>
      <c r="J31" s="3867">
        <v>189.93874996694046</v>
      </c>
      <c r="K31" s="3867">
        <v>2.2429922945885714</v>
      </c>
      <c r="L31" s="3867">
        <v>0.164451161443746</v>
      </c>
      <c r="M31" s="3867">
        <v>27.872882991279432</v>
      </c>
      <c r="N31" s="3835">
        <v>20.85125073660339</v>
      </c>
    </row>
    <row r="32" spans="1:14" ht="15" customHeight="1" x14ac:dyDescent="0.35">
      <c r="A32" s="535"/>
      <c r="B32" s="3838" t="s">
        <v>94</v>
      </c>
      <c r="C32" s="3868">
        <v>61.000000000000028</v>
      </c>
      <c r="D32" s="3867">
        <v>153.09272659865047</v>
      </c>
      <c r="E32" s="3867">
        <v>2046.3497610374468</v>
      </c>
      <c r="F32" s="3867">
        <v>676.39333245356738</v>
      </c>
      <c r="G32" s="3867">
        <v>393.52211509022561</v>
      </c>
      <c r="H32" s="3867">
        <v>299.18889064982613</v>
      </c>
      <c r="I32" s="3867">
        <v>425.94773714031612</v>
      </c>
      <c r="J32" s="3867">
        <v>185.83506286764091</v>
      </c>
      <c r="K32" s="3867">
        <v>6.4673654560764886</v>
      </c>
      <c r="L32" s="3867">
        <v>0</v>
      </c>
      <c r="M32" s="3867">
        <v>27.892965908145889</v>
      </c>
      <c r="N32" s="3835">
        <v>31.102291471647536</v>
      </c>
    </row>
    <row r="33" spans="1:14" ht="15" customHeight="1" thickBot="1" x14ac:dyDescent="0.4">
      <c r="A33" s="3849"/>
      <c r="B33" s="3132" t="s">
        <v>59</v>
      </c>
      <c r="C33" s="534">
        <v>4109.9999999999936</v>
      </c>
      <c r="D33" s="66">
        <v>145.41052366403659</v>
      </c>
      <c r="E33" s="66">
        <v>1813.1821451111466</v>
      </c>
      <c r="F33" s="66">
        <v>726.77431423302619</v>
      </c>
      <c r="G33" s="66">
        <v>292.11111853578308</v>
      </c>
      <c r="H33" s="66">
        <v>289.7801083261499</v>
      </c>
      <c r="I33" s="66">
        <v>271.9289049939328</v>
      </c>
      <c r="J33" s="66">
        <v>165.10028911091425</v>
      </c>
      <c r="K33" s="66">
        <v>5.0049933839746954</v>
      </c>
      <c r="L33" s="66">
        <v>2.2544082569147514</v>
      </c>
      <c r="M33" s="66">
        <v>28.612193449501312</v>
      </c>
      <c r="N33" s="65">
        <v>31.615814820949055</v>
      </c>
    </row>
    <row r="34" spans="1:14" ht="15" customHeight="1" thickBot="1" x14ac:dyDescent="0.4">
      <c r="A34" s="535" t="s">
        <v>93</v>
      </c>
      <c r="B34" s="1844" t="s">
        <v>59</v>
      </c>
      <c r="C34" s="3848">
        <v>66</v>
      </c>
      <c r="D34" s="3847">
        <v>177.64190513019329</v>
      </c>
      <c r="E34" s="3847">
        <v>2059.4239983949765</v>
      </c>
      <c r="F34" s="3847">
        <v>821.54627502907579</v>
      </c>
      <c r="G34" s="3847">
        <v>269.24002101057346</v>
      </c>
      <c r="H34" s="3847">
        <v>386.13868560599548</v>
      </c>
      <c r="I34" s="3847">
        <v>324.13238598962602</v>
      </c>
      <c r="J34" s="3847">
        <v>162.32964196624951</v>
      </c>
      <c r="K34" s="3847">
        <v>4.1712557807960602</v>
      </c>
      <c r="L34" s="3847">
        <v>0</v>
      </c>
      <c r="M34" s="3847">
        <v>28</v>
      </c>
      <c r="N34" s="99">
        <v>63.865733012660392</v>
      </c>
    </row>
    <row r="35" spans="1:14" ht="15" customHeight="1" x14ac:dyDescent="0.35">
      <c r="A35" s="317" t="s">
        <v>92</v>
      </c>
      <c r="B35" s="2725" t="s">
        <v>91</v>
      </c>
      <c r="C35" s="3841">
        <v>127.00000000000004</v>
      </c>
      <c r="D35" s="3840">
        <v>130.04518639535343</v>
      </c>
      <c r="E35" s="3840">
        <v>1661.6790330707181</v>
      </c>
      <c r="F35" s="3840">
        <v>663.12849197671426</v>
      </c>
      <c r="G35" s="3840">
        <v>256.99337110909255</v>
      </c>
      <c r="H35" s="3840">
        <v>245.63577205091477</v>
      </c>
      <c r="I35" s="3840">
        <v>292.18001696643751</v>
      </c>
      <c r="J35" s="3840">
        <v>175.73328028793867</v>
      </c>
      <c r="K35" s="3840">
        <v>0</v>
      </c>
      <c r="L35" s="3840">
        <v>0</v>
      </c>
      <c r="M35" s="3840">
        <v>28.008100679620604</v>
      </c>
      <c r="N35" s="3839">
        <v>0</v>
      </c>
    </row>
    <row r="36" spans="1:14" ht="15" customHeight="1" x14ac:dyDescent="0.35">
      <c r="A36" s="78" t="s">
        <v>205</v>
      </c>
      <c r="B36" s="3838" t="s">
        <v>89</v>
      </c>
      <c r="C36" s="3868">
        <v>160</v>
      </c>
      <c r="D36" s="3867">
        <v>125.73732647755827</v>
      </c>
      <c r="E36" s="3867">
        <v>1554.2128233657181</v>
      </c>
      <c r="F36" s="3867">
        <v>535.25397283778318</v>
      </c>
      <c r="G36" s="3867">
        <v>267.02854914618592</v>
      </c>
      <c r="H36" s="3867">
        <v>253.09624560678998</v>
      </c>
      <c r="I36" s="3867">
        <v>305.91731140445864</v>
      </c>
      <c r="J36" s="3867">
        <v>142.4398693265808</v>
      </c>
      <c r="K36" s="3867">
        <v>1.1203775925965278</v>
      </c>
      <c r="L36" s="3867">
        <v>0</v>
      </c>
      <c r="M36" s="3867">
        <v>28.035765982017303</v>
      </c>
      <c r="N36" s="3835">
        <v>21.320731469305677</v>
      </c>
    </row>
    <row r="37" spans="1:14" ht="15" customHeight="1" x14ac:dyDescent="0.35">
      <c r="A37" s="78"/>
      <c r="B37" s="3838" t="s">
        <v>88</v>
      </c>
      <c r="C37" s="3868">
        <v>28.000000000000004</v>
      </c>
      <c r="D37" s="3877">
        <v>118.92301577081307</v>
      </c>
      <c r="E37" s="3877">
        <v>2376.4094983098221</v>
      </c>
      <c r="F37" s="3877">
        <v>1200.7368919317942</v>
      </c>
      <c r="G37" s="3877">
        <v>276.21309301181674</v>
      </c>
      <c r="H37" s="3877">
        <v>282.40171958969341</v>
      </c>
      <c r="I37" s="3877">
        <v>257.63548668923187</v>
      </c>
      <c r="J37" s="3877">
        <v>262.94986242552284</v>
      </c>
      <c r="K37" s="3877">
        <v>0</v>
      </c>
      <c r="L37" s="3877">
        <v>0</v>
      </c>
      <c r="M37" s="3877">
        <v>27.083683767028482</v>
      </c>
      <c r="N37" s="3876">
        <v>69.388760894734048</v>
      </c>
    </row>
    <row r="38" spans="1:14" ht="15" customHeight="1" x14ac:dyDescent="0.35">
      <c r="A38" s="78"/>
      <c r="B38" s="3838" t="s">
        <v>87</v>
      </c>
      <c r="C38" s="3868">
        <v>30.000000000000007</v>
      </c>
      <c r="D38" s="3867">
        <v>134.32159056557097</v>
      </c>
      <c r="E38" s="3867">
        <v>1775.0111421082815</v>
      </c>
      <c r="F38" s="3867">
        <v>713.85651985283789</v>
      </c>
      <c r="G38" s="3867">
        <v>300.4767266749007</v>
      </c>
      <c r="H38" s="3867">
        <v>312.59020134933002</v>
      </c>
      <c r="I38" s="3867">
        <v>232.40024793094486</v>
      </c>
      <c r="J38" s="3867">
        <v>178.33630995748319</v>
      </c>
      <c r="K38" s="3867">
        <v>0</v>
      </c>
      <c r="L38" s="3867">
        <v>0</v>
      </c>
      <c r="M38" s="3867">
        <v>29.189439692701466</v>
      </c>
      <c r="N38" s="3835">
        <v>8.1616966500834423</v>
      </c>
    </row>
    <row r="39" spans="1:14" ht="15" customHeight="1" x14ac:dyDescent="0.35">
      <c r="A39" s="535"/>
      <c r="B39" s="3838" t="s">
        <v>239</v>
      </c>
      <c r="C39" s="3868">
        <v>66</v>
      </c>
      <c r="D39" s="3867">
        <v>142.01240868844658</v>
      </c>
      <c r="E39" s="3867">
        <v>1606.1429287010608</v>
      </c>
      <c r="F39" s="3867">
        <v>528.12940534333836</v>
      </c>
      <c r="G39" s="3867">
        <v>292.16880060967861</v>
      </c>
      <c r="H39" s="3867">
        <v>295.4935675162817</v>
      </c>
      <c r="I39" s="3867">
        <v>306.70319146232691</v>
      </c>
      <c r="J39" s="3867">
        <v>155.95797666808818</v>
      </c>
      <c r="K39" s="3867">
        <v>0</v>
      </c>
      <c r="L39" s="3867">
        <v>0</v>
      </c>
      <c r="M39" s="3867">
        <v>27.689987101346748</v>
      </c>
      <c r="N39" s="3835">
        <v>0</v>
      </c>
    </row>
    <row r="40" spans="1:14" ht="15" customHeight="1" thickBot="1" x14ac:dyDescent="0.4">
      <c r="A40" s="313"/>
      <c r="B40" s="3501" t="s">
        <v>59</v>
      </c>
      <c r="C40" s="534">
        <v>410.99999999999977</v>
      </c>
      <c r="D40" s="66">
        <v>129.46923160165605</v>
      </c>
      <c r="E40" s="66">
        <v>1661.3139939606851</v>
      </c>
      <c r="F40" s="66">
        <v>629.15523195992546</v>
      </c>
      <c r="G40" s="66">
        <v>269.9465588024309</v>
      </c>
      <c r="H40" s="66">
        <v>262.40842247124203</v>
      </c>
      <c r="I40" s="66">
        <v>293.60975469930332</v>
      </c>
      <c r="J40" s="66">
        <v>165.610330548078</v>
      </c>
      <c r="K40" s="66">
        <v>0.40832162520938359</v>
      </c>
      <c r="L40" s="66">
        <v>0</v>
      </c>
      <c r="M40" s="66">
        <v>27.994183588210856</v>
      </c>
      <c r="N40" s="65">
        <v>12.18119026628507</v>
      </c>
    </row>
    <row r="41" spans="1:14" ht="15" customHeight="1" x14ac:dyDescent="0.35">
      <c r="A41" s="322" t="s">
        <v>85</v>
      </c>
      <c r="B41" s="1304" t="s">
        <v>238</v>
      </c>
      <c r="C41" s="464">
        <v>145.00000000000003</v>
      </c>
      <c r="D41" s="443">
        <v>184.12241967570583</v>
      </c>
      <c r="E41" s="443">
        <v>1972.412661441502</v>
      </c>
      <c r="F41" s="443">
        <v>961.58191520348862</v>
      </c>
      <c r="G41" s="443">
        <v>259.8875297853545</v>
      </c>
      <c r="H41" s="443">
        <v>239.20702980343134</v>
      </c>
      <c r="I41" s="443">
        <v>298.87666855577282</v>
      </c>
      <c r="J41" s="443">
        <v>149.22355955215099</v>
      </c>
      <c r="K41" s="443">
        <v>2.3477502811630777</v>
      </c>
      <c r="L41" s="443">
        <v>0</v>
      </c>
      <c r="M41" s="443">
        <v>28</v>
      </c>
      <c r="N41" s="442">
        <v>33.28820826014146</v>
      </c>
    </row>
    <row r="42" spans="1:14" ht="15" customHeight="1" x14ac:dyDescent="0.35">
      <c r="A42" s="92" t="s">
        <v>83</v>
      </c>
      <c r="B42" s="3838" t="s">
        <v>82</v>
      </c>
      <c r="C42" s="3868">
        <v>84</v>
      </c>
      <c r="D42" s="3867">
        <v>276.57583314990279</v>
      </c>
      <c r="E42" s="3867">
        <v>1281.9185974216921</v>
      </c>
      <c r="F42" s="3867">
        <v>387.96434077676167</v>
      </c>
      <c r="G42" s="3867">
        <v>150.39101263812501</v>
      </c>
      <c r="H42" s="3867">
        <v>110.34187160174913</v>
      </c>
      <c r="I42" s="3867">
        <v>81.911699835839912</v>
      </c>
      <c r="J42" s="3867">
        <v>70.808208549116742</v>
      </c>
      <c r="K42" s="3867">
        <v>0</v>
      </c>
      <c r="L42" s="3867">
        <v>452.18818583510779</v>
      </c>
      <c r="M42" s="3867">
        <v>28.313278184991987</v>
      </c>
      <c r="N42" s="3835">
        <v>0</v>
      </c>
    </row>
    <row r="43" spans="1:14" ht="15" customHeight="1" x14ac:dyDescent="0.35">
      <c r="A43" s="322"/>
      <c r="B43" s="3838" t="s">
        <v>81</v>
      </c>
      <c r="C43" s="3868">
        <v>117.99999999999997</v>
      </c>
      <c r="D43" s="3867">
        <v>188.94890475119678</v>
      </c>
      <c r="E43" s="3867">
        <v>2370.5708128405863</v>
      </c>
      <c r="F43" s="3867">
        <v>1517.5239439746983</v>
      </c>
      <c r="G43" s="3867">
        <v>237.09445574208223</v>
      </c>
      <c r="H43" s="3867">
        <v>241.21334064050438</v>
      </c>
      <c r="I43" s="3867">
        <v>132.73023482114021</v>
      </c>
      <c r="J43" s="3867">
        <v>175.64532286370931</v>
      </c>
      <c r="K43" s="3867">
        <v>5.6951505302939625</v>
      </c>
      <c r="L43" s="3867">
        <v>9.365543153594813E-2</v>
      </c>
      <c r="M43" s="3867">
        <v>27.776877210868804</v>
      </c>
      <c r="N43" s="3835">
        <v>32.797831625752877</v>
      </c>
    </row>
    <row r="44" spans="1:14" ht="15" customHeight="1" x14ac:dyDescent="0.35">
      <c r="A44" s="322"/>
      <c r="B44" s="3838" t="s">
        <v>79</v>
      </c>
      <c r="C44" s="3868">
        <v>93.000000000000028</v>
      </c>
      <c r="D44" s="3867">
        <v>211.8813245287009</v>
      </c>
      <c r="E44" s="3867">
        <v>1370.1423505600751</v>
      </c>
      <c r="F44" s="3867">
        <v>794.74547875189637</v>
      </c>
      <c r="G44" s="3867">
        <v>175.61784457053653</v>
      </c>
      <c r="H44" s="3867">
        <v>145.17679449188162</v>
      </c>
      <c r="I44" s="3867">
        <v>132.63932190772957</v>
      </c>
      <c r="J44" s="3867">
        <v>90.531777401847933</v>
      </c>
      <c r="K44" s="3867">
        <v>3.4311334361828121</v>
      </c>
      <c r="L44" s="3867">
        <v>0</v>
      </c>
      <c r="M44" s="3867">
        <v>28</v>
      </c>
      <c r="N44" s="3835">
        <v>0</v>
      </c>
    </row>
    <row r="45" spans="1:14" ht="15" customHeight="1" x14ac:dyDescent="0.35">
      <c r="A45" s="322"/>
      <c r="B45" s="3838" t="s">
        <v>75</v>
      </c>
      <c r="C45" s="3868">
        <v>27.000000000000007</v>
      </c>
      <c r="D45" s="3877">
        <v>104.75442247275035</v>
      </c>
      <c r="E45" s="3877">
        <v>1835.5701973423106</v>
      </c>
      <c r="F45" s="3877">
        <v>848.19704985304861</v>
      </c>
      <c r="G45" s="3877">
        <v>131.17674317693513</v>
      </c>
      <c r="H45" s="3877">
        <v>294.25263846645339</v>
      </c>
      <c r="I45" s="3877">
        <v>224.48564342342962</v>
      </c>
      <c r="J45" s="3877">
        <v>215.43788424720282</v>
      </c>
      <c r="K45" s="3877">
        <v>8.6514354497022463</v>
      </c>
      <c r="L45" s="3877">
        <v>0.38929543641676723</v>
      </c>
      <c r="M45" s="3877">
        <v>27.737829007068484</v>
      </c>
      <c r="N45" s="3876">
        <v>85.241678282053712</v>
      </c>
    </row>
    <row r="46" spans="1:14" ht="15" customHeight="1" x14ac:dyDescent="0.35">
      <c r="A46" s="322"/>
      <c r="B46" s="3838" t="s">
        <v>73</v>
      </c>
      <c r="C46" s="3868">
        <v>91.000000000000014</v>
      </c>
      <c r="D46" s="3867">
        <v>202.65478049177452</v>
      </c>
      <c r="E46" s="3867">
        <v>1737.231574439661</v>
      </c>
      <c r="F46" s="3867">
        <v>800.62924697297876</v>
      </c>
      <c r="G46" s="3867">
        <v>249.42392360491795</v>
      </c>
      <c r="H46" s="3867">
        <v>214.52183469701876</v>
      </c>
      <c r="I46" s="3867">
        <v>232.25722102988183</v>
      </c>
      <c r="J46" s="3867">
        <v>118.09445331221785</v>
      </c>
      <c r="K46" s="3867">
        <v>0.48771176722877013</v>
      </c>
      <c r="L46" s="3867">
        <v>0</v>
      </c>
      <c r="M46" s="3867">
        <v>28</v>
      </c>
      <c r="N46" s="3835">
        <v>93.817183055417473</v>
      </c>
    </row>
    <row r="47" spans="1:14" ht="15" customHeight="1" x14ac:dyDescent="0.35">
      <c r="A47" s="322"/>
      <c r="B47" s="3838" t="s">
        <v>72</v>
      </c>
      <c r="C47" s="3868">
        <v>187.00000000000014</v>
      </c>
      <c r="D47" s="3867">
        <v>178.55632818145932</v>
      </c>
      <c r="E47" s="3867">
        <v>1110.7846852132038</v>
      </c>
      <c r="F47" s="3867">
        <v>446.1937194402206</v>
      </c>
      <c r="G47" s="3867">
        <v>194.01143294684763</v>
      </c>
      <c r="H47" s="3867">
        <v>124.22416917557246</v>
      </c>
      <c r="I47" s="3867">
        <v>154.69161416570648</v>
      </c>
      <c r="J47" s="3867">
        <v>85.872781059281024</v>
      </c>
      <c r="K47" s="3867">
        <v>2.2258322698373263</v>
      </c>
      <c r="L47" s="3867">
        <v>73.615778247164599</v>
      </c>
      <c r="M47" s="3867">
        <v>28</v>
      </c>
      <c r="N47" s="3835">
        <v>1.9493579085738311</v>
      </c>
    </row>
    <row r="48" spans="1:14" ht="15" customHeight="1" x14ac:dyDescent="0.35">
      <c r="A48" s="322"/>
      <c r="B48" s="3838" t="s">
        <v>237</v>
      </c>
      <c r="C48" s="3868">
        <v>274</v>
      </c>
      <c r="D48" s="3867">
        <v>147.92020250929011</v>
      </c>
      <c r="E48" s="3867">
        <v>2066.7470175727062</v>
      </c>
      <c r="F48" s="3867">
        <v>766.43732701858835</v>
      </c>
      <c r="G48" s="3867">
        <v>189.04327283443186</v>
      </c>
      <c r="H48" s="3867">
        <v>208.69163848292104</v>
      </c>
      <c r="I48" s="3867">
        <v>197.97502034460493</v>
      </c>
      <c r="J48" s="3867">
        <v>184.02796321195126</v>
      </c>
      <c r="K48" s="3867">
        <v>1.4511384244136949</v>
      </c>
      <c r="L48" s="3867">
        <v>489.66917488991032</v>
      </c>
      <c r="M48" s="3867">
        <v>28.093602460610668</v>
      </c>
      <c r="N48" s="3835">
        <v>1.3578799052751507</v>
      </c>
    </row>
    <row r="49" spans="1:14" ht="15" customHeight="1" thickBot="1" x14ac:dyDescent="0.4">
      <c r="A49" s="466"/>
      <c r="B49" s="3845" t="s">
        <v>59</v>
      </c>
      <c r="C49" s="3844">
        <v>1028.9999999999989</v>
      </c>
      <c r="D49" s="3843">
        <v>175.14039008969652</v>
      </c>
      <c r="E49" s="3843">
        <v>1734.688864106196</v>
      </c>
      <c r="F49" s="3843">
        <v>788.74534994944133</v>
      </c>
      <c r="G49" s="3843">
        <v>205.56427290475986</v>
      </c>
      <c r="H49" s="3843">
        <v>188.93580079823676</v>
      </c>
      <c r="I49" s="3843">
        <v>185.85971490533498</v>
      </c>
      <c r="J49" s="3843">
        <v>135.15176475094162</v>
      </c>
      <c r="K49" s="3843">
        <v>2.2603881081795012</v>
      </c>
      <c r="L49" s="3843">
        <v>179.60050885046266</v>
      </c>
      <c r="M49" s="3843">
        <v>28.022521136104807</v>
      </c>
      <c r="N49" s="3842">
        <v>20.548542702733748</v>
      </c>
    </row>
    <row r="50" spans="1:14" ht="15" customHeight="1" x14ac:dyDescent="0.35">
      <c r="A50" s="89" t="s">
        <v>70</v>
      </c>
      <c r="B50" s="2725" t="s">
        <v>69</v>
      </c>
      <c r="C50" s="3841">
        <v>20.000000000000004</v>
      </c>
      <c r="D50" s="3901">
        <v>115.45085849568434</v>
      </c>
      <c r="E50" s="3901">
        <v>1365.5909011078465</v>
      </c>
      <c r="F50" s="3901">
        <v>722.30714874592832</v>
      </c>
      <c r="G50" s="3901">
        <v>174.3365059931792</v>
      </c>
      <c r="H50" s="3901">
        <v>154.79314709587649</v>
      </c>
      <c r="I50" s="3901">
        <v>115.47469546307487</v>
      </c>
      <c r="J50" s="3901">
        <v>165.59662582521642</v>
      </c>
      <c r="K50" s="3901">
        <v>0</v>
      </c>
      <c r="L50" s="3901">
        <v>0</v>
      </c>
      <c r="M50" s="3901">
        <v>31.328433257848438</v>
      </c>
      <c r="N50" s="3900">
        <v>1.7543447267228482</v>
      </c>
    </row>
    <row r="51" spans="1:14" ht="15" customHeight="1" x14ac:dyDescent="0.35">
      <c r="A51" s="78" t="s">
        <v>68</v>
      </c>
      <c r="B51" s="3838" t="s">
        <v>65</v>
      </c>
      <c r="C51" s="3868">
        <v>132</v>
      </c>
      <c r="D51" s="3867">
        <v>153.02679073180684</v>
      </c>
      <c r="E51" s="3867">
        <v>2031.5426079375879</v>
      </c>
      <c r="F51" s="3867">
        <v>843.98614857207122</v>
      </c>
      <c r="G51" s="3867">
        <v>298.19468663195039</v>
      </c>
      <c r="H51" s="3867">
        <v>330.78988293060689</v>
      </c>
      <c r="I51" s="3867">
        <v>329.51397935834166</v>
      </c>
      <c r="J51" s="3867">
        <v>171.30088705936541</v>
      </c>
      <c r="K51" s="3867">
        <v>4.4771173280546765</v>
      </c>
      <c r="L51" s="3867">
        <v>9.1177481358539314E-2</v>
      </c>
      <c r="M51" s="3867">
        <v>29.468052394609668</v>
      </c>
      <c r="N51" s="3835">
        <v>23.720676181229113</v>
      </c>
    </row>
    <row r="52" spans="1:14" ht="15" customHeight="1" x14ac:dyDescent="0.35">
      <c r="A52" s="78"/>
      <c r="B52" s="3838" t="s">
        <v>236</v>
      </c>
      <c r="C52" s="3868">
        <v>87.000000000000014</v>
      </c>
      <c r="D52" s="3867">
        <v>156.94609748620223</v>
      </c>
      <c r="E52" s="3867">
        <v>1946.6461226799286</v>
      </c>
      <c r="F52" s="3867">
        <v>877.79219963987259</v>
      </c>
      <c r="G52" s="3867">
        <v>160.17548822317951</v>
      </c>
      <c r="H52" s="3867">
        <v>197.51027378761725</v>
      </c>
      <c r="I52" s="3867">
        <v>378.20860806263516</v>
      </c>
      <c r="J52" s="3867">
        <v>169.6322819358796</v>
      </c>
      <c r="K52" s="3867">
        <v>1.6598182918961799</v>
      </c>
      <c r="L52" s="3867">
        <v>40.564494162943816</v>
      </c>
      <c r="M52" s="3867">
        <v>28</v>
      </c>
      <c r="N52" s="3835">
        <v>93.102958575905618</v>
      </c>
    </row>
    <row r="53" spans="1:14" ht="15" customHeight="1" thickBot="1" x14ac:dyDescent="0.4">
      <c r="A53" s="81"/>
      <c r="B53" s="3501" t="s">
        <v>59</v>
      </c>
      <c r="C53" s="534">
        <v>258</v>
      </c>
      <c r="D53" s="66">
        <v>148.7629079713216</v>
      </c>
      <c r="E53" s="66">
        <v>1843.8457527455953</v>
      </c>
      <c r="F53" s="66">
        <v>813.86882676882783</v>
      </c>
      <c r="G53" s="66">
        <v>214.54494933165222</v>
      </c>
      <c r="H53" s="66">
        <v>241.62842889791781</v>
      </c>
      <c r="I53" s="66">
        <v>311.51925673688856</v>
      </c>
      <c r="J53" s="66">
        <v>165.14834221455186</v>
      </c>
      <c r="K53" s="66">
        <v>2.4659929034216432</v>
      </c>
      <c r="L53" s="66">
        <v>15.229903111344148</v>
      </c>
      <c r="M53" s="66">
        <v>29.036456118253827</v>
      </c>
      <c r="N53" s="65">
        <v>50.403596662737861</v>
      </c>
    </row>
    <row r="54" spans="1:14" ht="15" customHeight="1" x14ac:dyDescent="0.35">
      <c r="A54" s="78" t="s">
        <v>1467</v>
      </c>
      <c r="B54" s="1304" t="s">
        <v>62</v>
      </c>
      <c r="C54" s="464">
        <v>218.99999999999991</v>
      </c>
      <c r="D54" s="443">
        <v>142.14735604820464</v>
      </c>
      <c r="E54" s="443">
        <v>1943.3392491490147</v>
      </c>
      <c r="F54" s="443">
        <v>671.80195142451316</v>
      </c>
      <c r="G54" s="443">
        <v>347.6036701219964</v>
      </c>
      <c r="H54" s="443">
        <v>318.65359782070959</v>
      </c>
      <c r="I54" s="443">
        <v>351.88611529908525</v>
      </c>
      <c r="J54" s="443">
        <v>176.84827353111066</v>
      </c>
      <c r="K54" s="443">
        <v>7.4609193692728919</v>
      </c>
      <c r="L54" s="443">
        <v>1.5700382374488002</v>
      </c>
      <c r="M54" s="443">
        <v>29.59546788863754</v>
      </c>
      <c r="N54" s="442">
        <v>37.919215456239598</v>
      </c>
    </row>
    <row r="55" spans="1:14" ht="15" customHeight="1" thickBot="1" x14ac:dyDescent="0.4">
      <c r="A55" s="81" t="s">
        <v>1466</v>
      </c>
      <c r="B55" s="3501" t="s">
        <v>59</v>
      </c>
      <c r="C55" s="534">
        <v>238</v>
      </c>
      <c r="D55" s="66">
        <v>138.61314003800788</v>
      </c>
      <c r="E55" s="66">
        <v>1879.0538682864151</v>
      </c>
      <c r="F55" s="66">
        <v>644.61254417037333</v>
      </c>
      <c r="G55" s="66">
        <v>334.48960040654816</v>
      </c>
      <c r="H55" s="66">
        <v>310.0362846166509</v>
      </c>
      <c r="I55" s="66">
        <v>340.2735861118154</v>
      </c>
      <c r="J55" s="66">
        <v>176.9790711954507</v>
      </c>
      <c r="K55" s="66">
        <v>6.8641675581510446</v>
      </c>
      <c r="L55" s="66">
        <v>1.44446079647192</v>
      </c>
      <c r="M55" s="66">
        <v>29.467856490496395</v>
      </c>
      <c r="N55" s="65">
        <v>34.886296940456766</v>
      </c>
    </row>
    <row r="56" spans="1:14" ht="15" customHeight="1" x14ac:dyDescent="0.35">
      <c r="M56" s="6886" t="s">
        <v>201</v>
      </c>
      <c r="N56" s="6886"/>
    </row>
    <row r="58" spans="1:14" ht="14.25" customHeight="1" x14ac:dyDescent="0.35"/>
    <row r="59" spans="1:14" ht="14.25" customHeight="1" x14ac:dyDescent="0.35"/>
    <row r="60" spans="1:14" ht="14.25" customHeight="1" x14ac:dyDescent="0.35"/>
    <row r="61" spans="1:14" ht="14.25" customHeight="1" x14ac:dyDescent="0.35"/>
    <row r="62" spans="1:14" ht="14.25" customHeight="1" x14ac:dyDescent="0.35"/>
    <row r="63" spans="1:14" ht="14.25" customHeight="1" x14ac:dyDescent="0.35"/>
    <row r="64" spans="1:14" ht="14.25" customHeight="1" x14ac:dyDescent="0.35"/>
    <row r="65" ht="14.25" customHeight="1" x14ac:dyDescent="0.35"/>
    <row r="67" ht="14.25" customHeight="1" x14ac:dyDescent="0.35"/>
    <row r="92" ht="15" customHeight="1" x14ac:dyDescent="0.35"/>
    <row r="93" ht="15" customHeight="1" x14ac:dyDescent="0.35"/>
    <row r="112" ht="15" customHeight="1" x14ac:dyDescent="0.35"/>
    <row r="114" ht="15" customHeight="1" x14ac:dyDescent="0.35"/>
    <row r="119" ht="15" customHeight="1" x14ac:dyDescent="0.35"/>
  </sheetData>
  <mergeCells count="5">
    <mergeCell ref="A1:N1"/>
    <mergeCell ref="A2:N2"/>
    <mergeCell ref="A3:B4"/>
    <mergeCell ref="A5:B5"/>
    <mergeCell ref="M56:N56"/>
  </mergeCells>
  <printOptions horizontalCentered="1" verticalCentered="1"/>
  <pageMargins left="0" right="0" top="0.43307086614173229" bottom="0.43307086614173229" header="0.31496062992125984" footer="0.31496062992125984"/>
  <pageSetup paperSize="9" scale="63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גיליון210"/>
  <dimension ref="A1:N41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31" style="435" bestFit="1" customWidth="1"/>
    <col min="3" max="3" width="7.08984375" style="435" bestFit="1" customWidth="1"/>
    <col min="4" max="4" width="13.6328125" style="435" bestFit="1" customWidth="1"/>
    <col min="5" max="5" width="14.90625" style="435" customWidth="1"/>
    <col min="6" max="6" width="14.90625" style="435" bestFit="1" customWidth="1"/>
    <col min="7" max="7" width="9.453125" style="435" bestFit="1" customWidth="1"/>
    <col min="8" max="8" width="14" style="435" bestFit="1" customWidth="1"/>
    <col min="9" max="9" width="6" style="435" bestFit="1" customWidth="1"/>
    <col min="10" max="10" width="13.36328125" style="435" bestFit="1" customWidth="1"/>
    <col min="11" max="11" width="9.90625" style="435" bestFit="1" customWidth="1"/>
    <col min="12" max="12" width="14.6328125" style="435" bestFit="1" customWidth="1"/>
    <col min="13" max="13" width="5.90625" style="435" bestFit="1" customWidth="1"/>
    <col min="14" max="16384" width="8.7265625" style="435"/>
  </cols>
  <sheetData>
    <row r="1" spans="1:14" ht="15.75" customHeight="1" x14ac:dyDescent="0.35">
      <c r="A1" s="6863" t="s">
        <v>1480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ht="15.75" customHeight="1" thickBot="1" x14ac:dyDescent="0.4">
      <c r="A2" s="6863" t="s">
        <v>1479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57" customHeight="1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3902"/>
    </row>
    <row r="4" spans="1:14" ht="40.5" customHeight="1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3902"/>
    </row>
    <row r="5" spans="1:14" s="475" customFormat="1" ht="17.5" customHeight="1" x14ac:dyDescent="0.35">
      <c r="A5" s="567" t="s">
        <v>48</v>
      </c>
      <c r="B5" s="3917" t="s">
        <v>47</v>
      </c>
      <c r="C5" s="548">
        <v>1442.9999999999991</v>
      </c>
      <c r="D5" s="482">
        <v>262.01074247859725</v>
      </c>
      <c r="E5" s="482">
        <v>2157.6463687856894</v>
      </c>
      <c r="F5" s="482">
        <v>940.01850043029742</v>
      </c>
      <c r="G5" s="482">
        <v>139.15755495159533</v>
      </c>
      <c r="H5" s="482">
        <v>443.27121301741892</v>
      </c>
      <c r="I5" s="482">
        <v>403.50847973563646</v>
      </c>
      <c r="J5" s="482">
        <v>88.600535018114542</v>
      </c>
      <c r="K5" s="482">
        <v>0</v>
      </c>
      <c r="L5" s="482">
        <v>24.980240928307637</v>
      </c>
      <c r="M5" s="481">
        <v>118.1098447043248</v>
      </c>
      <c r="N5" s="3903"/>
    </row>
    <row r="6" spans="1:14" s="475" customFormat="1" ht="17.5" customHeight="1" thickBot="1" x14ac:dyDescent="0.4">
      <c r="A6" s="3916" t="s">
        <v>46</v>
      </c>
      <c r="B6" s="3915" t="s">
        <v>45</v>
      </c>
      <c r="C6" s="3908">
        <v>4349.0000000000027</v>
      </c>
      <c r="D6" s="3907">
        <v>209.72820065584997</v>
      </c>
      <c r="E6" s="3907">
        <v>1718.2464564596376</v>
      </c>
      <c r="F6" s="3907">
        <v>771.80129793597985</v>
      </c>
      <c r="G6" s="3907">
        <v>114.91658293526932</v>
      </c>
      <c r="H6" s="3907">
        <v>366.23319638357577</v>
      </c>
      <c r="I6" s="3907">
        <v>249.78244949582302</v>
      </c>
      <c r="J6" s="3907">
        <v>88.880826180603123</v>
      </c>
      <c r="K6" s="3907">
        <v>5.9395116345114761E-2</v>
      </c>
      <c r="L6" s="3907">
        <v>25.007480961191622</v>
      </c>
      <c r="M6" s="3906">
        <v>101.5534043765193</v>
      </c>
      <c r="N6" s="3903"/>
    </row>
    <row r="7" spans="1:14" s="475" customFormat="1" ht="17.5" customHeight="1" x14ac:dyDescent="0.35">
      <c r="A7" s="567" t="s">
        <v>39</v>
      </c>
      <c r="B7" s="3913" t="s">
        <v>38</v>
      </c>
      <c r="C7" s="3884">
        <v>684.99999999999875</v>
      </c>
      <c r="D7" s="3883">
        <v>178.17844837490128</v>
      </c>
      <c r="E7" s="3883">
        <v>2047.1327591428367</v>
      </c>
      <c r="F7" s="3883">
        <v>619.73030488007169</v>
      </c>
      <c r="G7" s="3883">
        <v>177.80968533923522</v>
      </c>
      <c r="H7" s="3883">
        <v>390.81551283564045</v>
      </c>
      <c r="I7" s="3883">
        <v>246.33515891892648</v>
      </c>
      <c r="J7" s="3883">
        <v>122.56454635798913</v>
      </c>
      <c r="K7" s="3883">
        <v>0.41747144465032709</v>
      </c>
      <c r="L7" s="3883">
        <v>25.081993816791893</v>
      </c>
      <c r="M7" s="3882">
        <v>464.37808554953148</v>
      </c>
      <c r="N7" s="3903"/>
    </row>
    <row r="8" spans="1:14" s="475" customFormat="1" ht="17.5" customHeight="1" x14ac:dyDescent="0.35">
      <c r="A8" s="552" t="s">
        <v>37</v>
      </c>
      <c r="B8" s="3912" t="s">
        <v>36</v>
      </c>
      <c r="C8" s="3891">
        <v>5039.0000000000073</v>
      </c>
      <c r="D8" s="3894">
        <v>227.36201690206454</v>
      </c>
      <c r="E8" s="3894">
        <v>1809.2264454853018</v>
      </c>
      <c r="F8" s="3894">
        <v>839.16722942250885</v>
      </c>
      <c r="G8" s="3894">
        <v>114.90794247042454</v>
      </c>
      <c r="H8" s="3894">
        <v>387.39178319288885</v>
      </c>
      <c r="I8" s="3894">
        <v>287.00369014044134</v>
      </c>
      <c r="J8" s="3894">
        <v>86.241524638805544</v>
      </c>
      <c r="K8" s="3894">
        <v>0</v>
      </c>
      <c r="L8" s="3894">
        <v>24.990869161166188</v>
      </c>
      <c r="M8" s="3893">
        <v>69.513351387763009</v>
      </c>
      <c r="N8" s="3903"/>
    </row>
    <row r="9" spans="1:14" s="475" customFormat="1" ht="17.5" customHeight="1" x14ac:dyDescent="0.35">
      <c r="A9" s="3914"/>
      <c r="B9" s="3912" t="s">
        <v>34</v>
      </c>
      <c r="C9" s="3891">
        <v>125.00000000000001</v>
      </c>
      <c r="D9" s="3894">
        <v>225.27602102858967</v>
      </c>
      <c r="E9" s="3894">
        <v>891.68190174759218</v>
      </c>
      <c r="F9" s="3894">
        <v>370.49826888538888</v>
      </c>
      <c r="G9" s="3894">
        <v>66.929875978487772</v>
      </c>
      <c r="H9" s="3894">
        <v>170.99920102402572</v>
      </c>
      <c r="I9" s="3894">
        <v>186.21476464674055</v>
      </c>
      <c r="J9" s="3894">
        <v>43.539924375611733</v>
      </c>
      <c r="K9" s="3894">
        <v>0</v>
      </c>
      <c r="L9" s="3894">
        <v>25</v>
      </c>
      <c r="M9" s="3893">
        <v>28.499866837337624</v>
      </c>
      <c r="N9" s="3903"/>
    </row>
    <row r="10" spans="1:14" s="475" customFormat="1" ht="17.5" customHeight="1" x14ac:dyDescent="0.35">
      <c r="A10" s="3914"/>
      <c r="B10" s="3912" t="s">
        <v>4</v>
      </c>
      <c r="C10" s="3891">
        <v>30.999999999999993</v>
      </c>
      <c r="D10" s="3894">
        <v>208.01072549507381</v>
      </c>
      <c r="E10" s="3894">
        <v>2159.4354917707396</v>
      </c>
      <c r="F10" s="3894">
        <v>1058.8382235021124</v>
      </c>
      <c r="G10" s="3894">
        <v>138.33790300857302</v>
      </c>
      <c r="H10" s="3894">
        <v>488.6945646932827</v>
      </c>
      <c r="I10" s="3894">
        <v>242.76270642753749</v>
      </c>
      <c r="J10" s="3894">
        <v>114.19502697730209</v>
      </c>
      <c r="K10" s="3894">
        <v>0</v>
      </c>
      <c r="L10" s="3894">
        <v>25</v>
      </c>
      <c r="M10" s="3893">
        <v>91.607067161932264</v>
      </c>
      <c r="N10" s="3903"/>
    </row>
    <row r="11" spans="1:14" s="475" customFormat="1" ht="17.5" customHeight="1" thickBot="1" x14ac:dyDescent="0.4">
      <c r="A11" s="560"/>
      <c r="B11" s="3910" t="s">
        <v>25</v>
      </c>
      <c r="C11" s="545">
        <v>132.00000000000014</v>
      </c>
      <c r="D11" s="490">
        <v>296.87416314598062</v>
      </c>
      <c r="E11" s="490">
        <v>2165.9751187070642</v>
      </c>
      <c r="F11" s="490">
        <v>928.36090948899505</v>
      </c>
      <c r="G11" s="490">
        <v>137.57038450239071</v>
      </c>
      <c r="H11" s="490">
        <v>430.76919300486634</v>
      </c>
      <c r="I11" s="490">
        <v>482.76915670239839</v>
      </c>
      <c r="J11" s="490">
        <v>80.263491016287347</v>
      </c>
      <c r="K11" s="490">
        <v>0</v>
      </c>
      <c r="L11" s="490">
        <v>25</v>
      </c>
      <c r="M11" s="489">
        <v>81.241983992126464</v>
      </c>
      <c r="N11" s="3903"/>
    </row>
    <row r="12" spans="1:14" s="475" customFormat="1" ht="17.5" customHeight="1" x14ac:dyDescent="0.35">
      <c r="A12" s="571" t="s">
        <v>31</v>
      </c>
      <c r="B12" s="566" t="s">
        <v>28</v>
      </c>
      <c r="C12" s="548">
        <v>42</v>
      </c>
      <c r="D12" s="482">
        <v>204.51468989430936</v>
      </c>
      <c r="E12" s="482">
        <v>2525.7325807671155</v>
      </c>
      <c r="F12" s="482">
        <v>1128.4527091107714</v>
      </c>
      <c r="G12" s="482">
        <v>142.73219726251733</v>
      </c>
      <c r="H12" s="482">
        <v>570.08314191168517</v>
      </c>
      <c r="I12" s="482">
        <v>244.64959144871429</v>
      </c>
      <c r="J12" s="482">
        <v>132.82746310373901</v>
      </c>
      <c r="K12" s="482">
        <v>0</v>
      </c>
      <c r="L12" s="482">
        <v>25</v>
      </c>
      <c r="M12" s="481">
        <v>281.98747792968754</v>
      </c>
      <c r="N12" s="3903"/>
    </row>
    <row r="13" spans="1:14" s="475" customFormat="1" ht="17.5" customHeight="1" x14ac:dyDescent="0.35">
      <c r="A13" s="552" t="s">
        <v>29</v>
      </c>
      <c r="B13" s="3912" t="s">
        <v>27</v>
      </c>
      <c r="C13" s="3891">
        <v>214</v>
      </c>
      <c r="D13" s="3894">
        <v>188.20930444622846</v>
      </c>
      <c r="E13" s="3894">
        <v>2124.5947318806443</v>
      </c>
      <c r="F13" s="3894">
        <v>635.97051602910312</v>
      </c>
      <c r="G13" s="3894">
        <v>197.80696574618153</v>
      </c>
      <c r="H13" s="3894">
        <v>396.55422709382441</v>
      </c>
      <c r="I13" s="3894">
        <v>290.63085063156922</v>
      </c>
      <c r="J13" s="3894">
        <v>120.62020372878007</v>
      </c>
      <c r="K13" s="3894">
        <v>0</v>
      </c>
      <c r="L13" s="3894">
        <v>24.964771034860881</v>
      </c>
      <c r="M13" s="3893">
        <v>458.04719761632452</v>
      </c>
      <c r="N13" s="3903"/>
    </row>
    <row r="14" spans="1:14" s="475" customFormat="1" ht="17.5" customHeight="1" x14ac:dyDescent="0.35">
      <c r="A14" s="563"/>
      <c r="B14" s="3912" t="s">
        <v>26</v>
      </c>
      <c r="C14" s="3891">
        <v>247.00000000000006</v>
      </c>
      <c r="D14" s="3894">
        <v>180.91413036833043</v>
      </c>
      <c r="E14" s="3894">
        <v>1995.8883794437857</v>
      </c>
      <c r="F14" s="3894">
        <v>570.03141296610124</v>
      </c>
      <c r="G14" s="3894">
        <v>168.68527946057392</v>
      </c>
      <c r="H14" s="3894">
        <v>374.27193573221444</v>
      </c>
      <c r="I14" s="3894">
        <v>254.41780708089129</v>
      </c>
      <c r="J14" s="3894">
        <v>116.60841366060716</v>
      </c>
      <c r="K14" s="3894">
        <v>1.1433200323748494</v>
      </c>
      <c r="L14" s="3894">
        <v>24.952552798661156</v>
      </c>
      <c r="M14" s="3893">
        <v>485.77765771236085</v>
      </c>
      <c r="N14" s="3903"/>
    </row>
    <row r="15" spans="1:14" s="475" customFormat="1" ht="17.5" customHeight="1" thickBot="1" x14ac:dyDescent="0.4">
      <c r="A15" s="563"/>
      <c r="B15" s="3909" t="s">
        <v>25</v>
      </c>
      <c r="C15" s="3908">
        <v>159.99999999999997</v>
      </c>
      <c r="D15" s="3907">
        <v>157.49146649247396</v>
      </c>
      <c r="E15" s="3907">
        <v>1940.9487075894951</v>
      </c>
      <c r="F15" s="3907">
        <v>538.94310896669003</v>
      </c>
      <c r="G15" s="3907">
        <v>181.45307186157785</v>
      </c>
      <c r="H15" s="3907">
        <v>366.28878149029686</v>
      </c>
      <c r="I15" s="3907">
        <v>186.91211263044244</v>
      </c>
      <c r="J15" s="3907">
        <v>132.12090701436088</v>
      </c>
      <c r="K15" s="3907">
        <v>0</v>
      </c>
      <c r="L15" s="3907">
        <v>25.197988796884594</v>
      </c>
      <c r="M15" s="3906">
        <v>510.03273682924305</v>
      </c>
      <c r="N15" s="3903"/>
    </row>
    <row r="16" spans="1:14" s="475" customFormat="1" ht="17.5" customHeight="1" x14ac:dyDescent="0.35">
      <c r="A16" s="567" t="s">
        <v>24</v>
      </c>
      <c r="B16" s="3913" t="s">
        <v>23</v>
      </c>
      <c r="C16" s="3884">
        <v>76.000000000000014</v>
      </c>
      <c r="D16" s="3883">
        <v>205.86327644496683</v>
      </c>
      <c r="E16" s="3883">
        <v>1481.9902434126486</v>
      </c>
      <c r="F16" s="3883">
        <v>676.82236264121309</v>
      </c>
      <c r="G16" s="3883">
        <v>130.3297500492387</v>
      </c>
      <c r="H16" s="3883">
        <v>312.37955198825216</v>
      </c>
      <c r="I16" s="3883">
        <v>187.77864854051131</v>
      </c>
      <c r="J16" s="3883">
        <v>97.616671528724396</v>
      </c>
      <c r="K16" s="3883">
        <v>0</v>
      </c>
      <c r="L16" s="3883">
        <v>25</v>
      </c>
      <c r="M16" s="3882">
        <v>52.063258664708691</v>
      </c>
      <c r="N16" s="3903"/>
    </row>
    <row r="17" spans="1:14" s="475" customFormat="1" ht="17.5" customHeight="1" x14ac:dyDescent="0.35">
      <c r="A17" s="552" t="s">
        <v>22</v>
      </c>
      <c r="B17" s="3912" t="s">
        <v>21</v>
      </c>
      <c r="C17" s="3891">
        <v>664.99999999999977</v>
      </c>
      <c r="D17" s="3894">
        <v>252.56242133365654</v>
      </c>
      <c r="E17" s="3894">
        <v>1811.4806933528964</v>
      </c>
      <c r="F17" s="3894">
        <v>843.66428135223123</v>
      </c>
      <c r="G17" s="3894">
        <v>123.05082191911269</v>
      </c>
      <c r="H17" s="3894">
        <v>389.38351447026042</v>
      </c>
      <c r="I17" s="3894">
        <v>286.1155580967673</v>
      </c>
      <c r="J17" s="3894">
        <v>78.432724844452864</v>
      </c>
      <c r="K17" s="3894">
        <v>0.33978747371703782</v>
      </c>
      <c r="L17" s="3894">
        <v>25</v>
      </c>
      <c r="M17" s="3893">
        <v>65.494005196354266</v>
      </c>
      <c r="N17" s="3903"/>
    </row>
    <row r="18" spans="1:14" s="475" customFormat="1" ht="17.5" customHeight="1" x14ac:dyDescent="0.35">
      <c r="A18" s="563"/>
      <c r="B18" s="3912" t="s">
        <v>20</v>
      </c>
      <c r="C18" s="3891">
        <v>4658.9999999999991</v>
      </c>
      <c r="D18" s="3894">
        <v>227.79951619685966</v>
      </c>
      <c r="E18" s="3894">
        <v>1838.300019762936</v>
      </c>
      <c r="F18" s="3894">
        <v>852.78325613629443</v>
      </c>
      <c r="G18" s="3894">
        <v>114.61361934987657</v>
      </c>
      <c r="H18" s="3894">
        <v>393.59227206290353</v>
      </c>
      <c r="I18" s="3894">
        <v>294.78117035755679</v>
      </c>
      <c r="J18" s="3894">
        <v>86.922916626029163</v>
      </c>
      <c r="K18" s="3894">
        <v>0</v>
      </c>
      <c r="L18" s="3894">
        <v>24.998338720305242</v>
      </c>
      <c r="M18" s="3893">
        <v>70.597261014354899</v>
      </c>
      <c r="N18" s="3903"/>
    </row>
    <row r="19" spans="1:14" s="475" customFormat="1" ht="17.5" customHeight="1" x14ac:dyDescent="0.35">
      <c r="A19" s="563"/>
      <c r="B19" s="3912" t="s">
        <v>14</v>
      </c>
      <c r="C19" s="3891">
        <v>540.99999999999943</v>
      </c>
      <c r="D19" s="3894">
        <v>161.62770165094869</v>
      </c>
      <c r="E19" s="3894">
        <v>1851.2387752156126</v>
      </c>
      <c r="F19" s="3894">
        <v>415.58678745647097</v>
      </c>
      <c r="G19" s="3894">
        <v>173.88450310289747</v>
      </c>
      <c r="H19" s="3894">
        <v>324.67717770036825</v>
      </c>
      <c r="I19" s="3894">
        <v>230.16203194167636</v>
      </c>
      <c r="J19" s="3894">
        <v>121.57902427604519</v>
      </c>
      <c r="K19" s="3894">
        <v>0</v>
      </c>
      <c r="L19" s="3894">
        <v>25.024929381412839</v>
      </c>
      <c r="M19" s="3893">
        <v>560.32432135674208</v>
      </c>
      <c r="N19" s="3903"/>
    </row>
    <row r="20" spans="1:14" s="475" customFormat="1" ht="17.5" customHeight="1" x14ac:dyDescent="0.35">
      <c r="A20" s="563"/>
      <c r="B20" s="3911" t="s">
        <v>12</v>
      </c>
      <c r="C20" s="3891">
        <v>29.000000000000004</v>
      </c>
      <c r="D20" s="3890">
        <v>312.85485349646973</v>
      </c>
      <c r="E20" s="3890">
        <v>1783.9075834167702</v>
      </c>
      <c r="F20" s="3890">
        <v>748.49665874995446</v>
      </c>
      <c r="G20" s="3890">
        <v>172.81939321432466</v>
      </c>
      <c r="H20" s="3890">
        <v>345.45999634613287</v>
      </c>
      <c r="I20" s="3890">
        <v>372.38512356122737</v>
      </c>
      <c r="J20" s="3890">
        <v>62.169745487441936</v>
      </c>
      <c r="K20" s="3890">
        <v>0</v>
      </c>
      <c r="L20" s="3890">
        <v>25</v>
      </c>
      <c r="M20" s="3889">
        <v>57.576666057688819</v>
      </c>
      <c r="N20" s="3903"/>
    </row>
    <row r="21" spans="1:14" s="475" customFormat="1" ht="17.5" customHeight="1" thickBot="1" x14ac:dyDescent="0.4">
      <c r="A21" s="560"/>
      <c r="B21" s="3910" t="s">
        <v>4</v>
      </c>
      <c r="C21" s="545">
        <v>48.999999999999993</v>
      </c>
      <c r="D21" s="490">
        <v>170.64511571697727</v>
      </c>
      <c r="E21" s="490">
        <v>1891.0665700285897</v>
      </c>
      <c r="F21" s="490">
        <v>851.02427503473416</v>
      </c>
      <c r="G21" s="490">
        <v>136.41679453171423</v>
      </c>
      <c r="H21" s="490">
        <v>392.78043463141574</v>
      </c>
      <c r="I21" s="490">
        <v>285.81791166987983</v>
      </c>
      <c r="J21" s="490">
        <v>121.90054302412686</v>
      </c>
      <c r="K21" s="490">
        <v>0</v>
      </c>
      <c r="L21" s="490">
        <v>24.987100835311502</v>
      </c>
      <c r="M21" s="489">
        <v>78.139510301407114</v>
      </c>
      <c r="N21" s="3903"/>
    </row>
    <row r="22" spans="1:14" s="475" customFormat="1" ht="17.5" customHeight="1" x14ac:dyDescent="0.35">
      <c r="A22" s="571" t="s">
        <v>11</v>
      </c>
      <c r="B22" s="566" t="s">
        <v>292</v>
      </c>
      <c r="C22" s="548">
        <v>5833.0000000000191</v>
      </c>
      <c r="D22" s="482">
        <v>223.76253161077625</v>
      </c>
      <c r="E22" s="482">
        <v>1839.5035630701645</v>
      </c>
      <c r="F22" s="482">
        <v>815.6204427549186</v>
      </c>
      <c r="G22" s="482">
        <v>121.37276180649337</v>
      </c>
      <c r="H22" s="482">
        <v>387.62589920669643</v>
      </c>
      <c r="I22" s="482">
        <v>289.62459528295068</v>
      </c>
      <c r="J22" s="482">
        <v>88.891403231670083</v>
      </c>
      <c r="K22" s="482">
        <v>4.4315627607487272E-2</v>
      </c>
      <c r="L22" s="482">
        <v>25.000693300862565</v>
      </c>
      <c r="M22" s="481">
        <v>111.31463047782948</v>
      </c>
      <c r="N22" s="3903"/>
    </row>
    <row r="23" spans="1:14" s="475" customFormat="1" ht="17.5" customHeight="1" thickBot="1" x14ac:dyDescent="0.4">
      <c r="A23" s="552" t="s">
        <v>9</v>
      </c>
      <c r="B23" s="3909" t="s">
        <v>7</v>
      </c>
      <c r="C23" s="3908">
        <v>182.00000000000006</v>
      </c>
      <c r="D23" s="3907">
        <v>185.56088650211865</v>
      </c>
      <c r="E23" s="3907">
        <v>1554.2861744304194</v>
      </c>
      <c r="F23" s="3907">
        <v>713.81151913314193</v>
      </c>
      <c r="G23" s="3907">
        <v>117.17064412671603</v>
      </c>
      <c r="H23" s="3907">
        <v>329.45147036914256</v>
      </c>
      <c r="I23" s="3907">
        <v>220.88572618032802</v>
      </c>
      <c r="J23" s="3907">
        <v>92.137671041679354</v>
      </c>
      <c r="K23" s="3907">
        <v>0</v>
      </c>
      <c r="L23" s="3907">
        <v>25</v>
      </c>
      <c r="M23" s="3906">
        <v>55.829143579411671</v>
      </c>
      <c r="N23" s="3903"/>
    </row>
    <row r="24" spans="1:14" s="475" customFormat="1" ht="17.5" customHeight="1" x14ac:dyDescent="0.35">
      <c r="A24" s="550" t="s">
        <v>3</v>
      </c>
      <c r="B24" s="3905" t="s">
        <v>2</v>
      </c>
      <c r="C24" s="3884">
        <v>4874.9999999999936</v>
      </c>
      <c r="D24" s="3883">
        <v>224.30277799674818</v>
      </c>
      <c r="E24" s="3883">
        <v>1798.1271651262502</v>
      </c>
      <c r="F24" s="3883">
        <v>801.6902500154099</v>
      </c>
      <c r="G24" s="3883">
        <v>117.81291216625597</v>
      </c>
      <c r="H24" s="3883">
        <v>379.880615667852</v>
      </c>
      <c r="I24" s="3883">
        <v>282.89904363915826</v>
      </c>
      <c r="J24" s="3883">
        <v>86.29356659716359</v>
      </c>
      <c r="K24" s="3883">
        <v>5.2816289411986392E-2</v>
      </c>
      <c r="L24" s="3883">
        <v>24.994427629482981</v>
      </c>
      <c r="M24" s="3882">
        <v>104.49301961546324</v>
      </c>
      <c r="N24" s="3903"/>
    </row>
    <row r="25" spans="1:14" s="475" customFormat="1" ht="17.5" customHeight="1" thickBot="1" x14ac:dyDescent="0.4">
      <c r="A25" s="547" t="s">
        <v>1</v>
      </c>
      <c r="B25" s="3904" t="s">
        <v>0</v>
      </c>
      <c r="C25" s="545">
        <v>1151.0000000000011</v>
      </c>
      <c r="D25" s="490">
        <v>214.47015756770793</v>
      </c>
      <c r="E25" s="490">
        <v>1960.3014787363386</v>
      </c>
      <c r="F25" s="490">
        <v>855.69395571912344</v>
      </c>
      <c r="G25" s="490">
        <v>135.45505173918019</v>
      </c>
      <c r="H25" s="490">
        <v>409.7789433025689</v>
      </c>
      <c r="I25" s="490">
        <v>303.11811173236202</v>
      </c>
      <c r="J25" s="490">
        <v>100.77608260577594</v>
      </c>
      <c r="K25" s="490">
        <v>0</v>
      </c>
      <c r="L25" s="490">
        <v>25.026702676418417</v>
      </c>
      <c r="M25" s="489">
        <v>130.45263096091003</v>
      </c>
      <c r="N25" s="3903"/>
    </row>
    <row r="26" spans="1:14" s="475" customFormat="1" ht="17.5" customHeight="1" x14ac:dyDescent="0.35">
      <c r="L26" s="6878" t="s">
        <v>201</v>
      </c>
      <c r="M26" s="6878"/>
      <c r="N26" s="3903"/>
    </row>
    <row r="27" spans="1:14" ht="11.15" customHeight="1" x14ac:dyDescent="0.35">
      <c r="N27" s="3902"/>
    </row>
    <row r="28" spans="1:14" ht="11.15" customHeight="1" x14ac:dyDescent="0.35">
      <c r="N28" s="3902"/>
    </row>
    <row r="29" spans="1:14" ht="11.15" customHeight="1" x14ac:dyDescent="0.35">
      <c r="N29" s="3902"/>
    </row>
    <row r="30" spans="1:14" ht="11.15" customHeight="1" x14ac:dyDescent="0.35">
      <c r="N30" s="3902"/>
    </row>
    <row r="31" spans="1:14" ht="11.15" customHeight="1" x14ac:dyDescent="0.35">
      <c r="N31" s="3902"/>
    </row>
    <row r="32" spans="1:14" ht="11.15" customHeight="1" x14ac:dyDescent="0.35">
      <c r="N32" s="3902"/>
    </row>
    <row r="33" spans="14:14" ht="11.15" customHeight="1" x14ac:dyDescent="0.35">
      <c r="N33" s="3902"/>
    </row>
    <row r="34" spans="14:14" ht="11.15" customHeight="1" x14ac:dyDescent="0.35">
      <c r="N34" s="3902"/>
    </row>
    <row r="35" spans="14:14" ht="11.15" customHeight="1" x14ac:dyDescent="0.35">
      <c r="N35" s="3902"/>
    </row>
    <row r="36" spans="14:14" ht="60" customHeight="1" x14ac:dyDescent="0.35">
      <c r="N36" s="3902"/>
    </row>
    <row r="39" spans="14:14" ht="14.25" customHeight="1" x14ac:dyDescent="0.35"/>
    <row r="41" spans="14:14" ht="15" customHeight="1" x14ac:dyDescent="0.35"/>
  </sheetData>
  <mergeCells count="4">
    <mergeCell ref="A1:M1"/>
    <mergeCell ref="A2:M2"/>
    <mergeCell ref="A3:B4"/>
    <mergeCell ref="L26:M26"/>
  </mergeCells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גיליון211"/>
  <dimension ref="A1:N46"/>
  <sheetViews>
    <sheetView view="pageBreakPreview" topLeftCell="A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7.26953125" style="467" bestFit="1" customWidth="1"/>
    <col min="4" max="4" width="13.7265625" style="467" bestFit="1" customWidth="1"/>
    <col min="5" max="5" width="17.36328125" style="467" bestFit="1" customWidth="1"/>
    <col min="6" max="6" width="15" style="467" bestFit="1" customWidth="1"/>
    <col min="7" max="7" width="9.6328125" style="467" bestFit="1" customWidth="1"/>
    <col min="8" max="8" width="14.08984375" style="467" bestFit="1" customWidth="1"/>
    <col min="9" max="9" width="6.90625" style="467" bestFit="1" customWidth="1"/>
    <col min="10" max="10" width="13.453125" style="467" bestFit="1" customWidth="1"/>
    <col min="11" max="11" width="10" style="467" bestFit="1" customWidth="1"/>
    <col min="12" max="12" width="14.6328125" style="467" customWidth="1"/>
    <col min="13" max="13" width="6.90625" style="467" bestFit="1" customWidth="1"/>
    <col min="14" max="16384" width="9" style="467"/>
  </cols>
  <sheetData>
    <row r="1" spans="1:14" ht="15.75" customHeight="1" x14ac:dyDescent="0.35">
      <c r="A1" s="6863" t="s">
        <v>1482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ht="15.75" customHeight="1" thickBot="1" x14ac:dyDescent="0.4">
      <c r="A2" s="6863" t="s">
        <v>1481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32.25" customHeight="1" thickBot="1" x14ac:dyDescent="0.3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  <c r="N3" s="3918"/>
    </row>
    <row r="4" spans="1:14" ht="31.5" thickBot="1" x14ac:dyDescent="0.3">
      <c r="A4" s="6890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3918"/>
    </row>
    <row r="5" spans="1:14" s="684" customFormat="1" ht="17.5" customHeight="1" x14ac:dyDescent="0.35">
      <c r="A5" s="567" t="s">
        <v>48</v>
      </c>
      <c r="B5" s="3917" t="s">
        <v>47</v>
      </c>
      <c r="C5" s="548">
        <v>583.00000000000023</v>
      </c>
      <c r="D5" s="482">
        <v>255.41814855565201</v>
      </c>
      <c r="E5" s="482">
        <v>2567.8356736171631</v>
      </c>
      <c r="F5" s="482">
        <v>1174.2694831106198</v>
      </c>
      <c r="G5" s="482">
        <v>223.67692860633133</v>
      </c>
      <c r="H5" s="482">
        <v>520.63031458398154</v>
      </c>
      <c r="I5" s="482">
        <v>364.76050544409014</v>
      </c>
      <c r="J5" s="482">
        <v>103.00579568359693</v>
      </c>
      <c r="K5" s="482">
        <v>67.767326148898889</v>
      </c>
      <c r="L5" s="482">
        <v>20.242871537272588</v>
      </c>
      <c r="M5" s="481">
        <v>89.88606006514064</v>
      </c>
      <c r="N5" s="3919"/>
    </row>
    <row r="6" spans="1:14" s="684" customFormat="1" ht="17.5" customHeight="1" thickBot="1" x14ac:dyDescent="0.4">
      <c r="A6" s="3916" t="s">
        <v>46</v>
      </c>
      <c r="B6" s="3915" t="s">
        <v>45</v>
      </c>
      <c r="C6" s="3908">
        <v>1178</v>
      </c>
      <c r="D6" s="3907">
        <v>196.73794154022204</v>
      </c>
      <c r="E6" s="3907">
        <v>1941.5922981862229</v>
      </c>
      <c r="F6" s="3907">
        <v>919.34118235504275</v>
      </c>
      <c r="G6" s="3907">
        <v>170.38227475548001</v>
      </c>
      <c r="H6" s="3907">
        <v>413.2264342265002</v>
      </c>
      <c r="I6" s="3907">
        <v>226.11884898585924</v>
      </c>
      <c r="J6" s="3907">
        <v>96.984016784001511</v>
      </c>
      <c r="K6" s="3907">
        <v>21.250826212006338</v>
      </c>
      <c r="L6" s="3907">
        <v>20.102322757823664</v>
      </c>
      <c r="M6" s="3906">
        <v>69.196288954490186</v>
      </c>
      <c r="N6" s="3919"/>
    </row>
    <row r="7" spans="1:14" s="684" customFormat="1" ht="17.5" customHeight="1" x14ac:dyDescent="0.35">
      <c r="A7" s="567" t="s">
        <v>39</v>
      </c>
      <c r="B7" s="3913" t="s">
        <v>38</v>
      </c>
      <c r="C7" s="3884">
        <v>422.99999999999989</v>
      </c>
      <c r="D7" s="3883">
        <v>217.84455028966457</v>
      </c>
      <c r="E7" s="3883">
        <v>3051.2552006015007</v>
      </c>
      <c r="F7" s="3883">
        <v>1488.2459785763922</v>
      </c>
      <c r="G7" s="3883">
        <v>238.56949966227089</v>
      </c>
      <c r="H7" s="3883">
        <v>676.38873975084277</v>
      </c>
      <c r="I7" s="3883">
        <v>338.51935398498722</v>
      </c>
      <c r="J7" s="3883">
        <v>134.69308911512715</v>
      </c>
      <c r="K7" s="3883">
        <v>7.1189666393839639</v>
      </c>
      <c r="L7" s="3883">
        <v>21.366191377960963</v>
      </c>
      <c r="M7" s="3882">
        <v>145.50991870544388</v>
      </c>
      <c r="N7" s="3919"/>
    </row>
    <row r="8" spans="1:14" s="684" customFormat="1" ht="17.5" customHeight="1" x14ac:dyDescent="0.35">
      <c r="A8" s="552" t="s">
        <v>37</v>
      </c>
      <c r="B8" s="3912" t="s">
        <v>36</v>
      </c>
      <c r="C8" s="3891">
        <v>1217</v>
      </c>
      <c r="D8" s="3894">
        <v>215.41117814018131</v>
      </c>
      <c r="E8" s="3894">
        <v>1928.0875795186892</v>
      </c>
      <c r="F8" s="3894">
        <v>882.63977243735201</v>
      </c>
      <c r="G8" s="3894">
        <v>172.2123927132707</v>
      </c>
      <c r="H8" s="3894">
        <v>395.62100670623482</v>
      </c>
      <c r="I8" s="3894">
        <v>257.33875829412807</v>
      </c>
      <c r="J8" s="3894">
        <v>90.058496716974759</v>
      </c>
      <c r="K8" s="3894">
        <v>45.357363855380832</v>
      </c>
      <c r="L8" s="3894">
        <v>19.953549656379437</v>
      </c>
      <c r="M8" s="3893">
        <v>60.479202075224222</v>
      </c>
      <c r="N8" s="3919"/>
    </row>
    <row r="9" spans="1:14" s="684" customFormat="1" ht="17.5" customHeight="1" x14ac:dyDescent="0.35">
      <c r="A9" s="563"/>
      <c r="B9" s="3912" t="s">
        <v>34</v>
      </c>
      <c r="C9" s="3891">
        <v>27.000000000000011</v>
      </c>
      <c r="D9" s="3890">
        <v>229.08989263010903</v>
      </c>
      <c r="E9" s="3890">
        <v>1875.6464735233133</v>
      </c>
      <c r="F9" s="3890">
        <v>834.34256250482463</v>
      </c>
      <c r="G9" s="3890">
        <v>128.73900576728241</v>
      </c>
      <c r="H9" s="3890">
        <v>387.69019213641644</v>
      </c>
      <c r="I9" s="3890">
        <v>306.2062470639637</v>
      </c>
      <c r="J9" s="3890">
        <v>94.032164075146937</v>
      </c>
      <c r="K9" s="3890">
        <v>26.159452786183667</v>
      </c>
      <c r="L9" s="3890">
        <v>20.943303340237161</v>
      </c>
      <c r="M9" s="3889">
        <v>55.578479865500988</v>
      </c>
      <c r="N9" s="3919"/>
    </row>
    <row r="10" spans="1:14" s="684" customFormat="1" ht="17.5" customHeight="1" x14ac:dyDescent="0.35">
      <c r="A10" s="563"/>
      <c r="B10" s="3912" t="s">
        <v>4</v>
      </c>
      <c r="C10" s="3891">
        <v>26.999999999999996</v>
      </c>
      <c r="D10" s="3890">
        <v>233.69435550485758</v>
      </c>
      <c r="E10" s="3890">
        <v>2206.240452780024</v>
      </c>
      <c r="F10" s="3890">
        <v>973.0540800485503</v>
      </c>
      <c r="G10" s="3890">
        <v>289.30443131229276</v>
      </c>
      <c r="H10" s="3890">
        <v>439.61608415442572</v>
      </c>
      <c r="I10" s="3890">
        <v>313.2674162575658</v>
      </c>
      <c r="J10" s="3890">
        <v>94.407092033259033</v>
      </c>
      <c r="K10" s="3890">
        <v>0</v>
      </c>
      <c r="L10" s="3890">
        <v>20</v>
      </c>
      <c r="M10" s="3889">
        <v>65.176163701550394</v>
      </c>
      <c r="N10" s="3919"/>
    </row>
    <row r="11" spans="1:14" s="684" customFormat="1" ht="17.5" customHeight="1" thickBot="1" x14ac:dyDescent="0.4">
      <c r="A11" s="560"/>
      <c r="B11" s="3910" t="s">
        <v>25</v>
      </c>
      <c r="C11" s="545">
        <v>129</v>
      </c>
      <c r="D11" s="490">
        <v>228.99443540217919</v>
      </c>
      <c r="E11" s="490">
        <v>2136.163611908883</v>
      </c>
      <c r="F11" s="490">
        <v>1001.8174318303751</v>
      </c>
      <c r="G11" s="490">
        <v>207.13350509624013</v>
      </c>
      <c r="H11" s="490">
        <v>409.91128528951282</v>
      </c>
      <c r="I11" s="490">
        <v>238.75019810982479</v>
      </c>
      <c r="J11" s="490">
        <v>96.429590226370308</v>
      </c>
      <c r="K11" s="490">
        <v>107.14969994497679</v>
      </c>
      <c r="L11" s="490">
        <v>19.544610767977723</v>
      </c>
      <c r="M11" s="489">
        <v>47.685029288285314</v>
      </c>
      <c r="N11" s="3919"/>
    </row>
    <row r="12" spans="1:14" s="684" customFormat="1" ht="17.5" customHeight="1" x14ac:dyDescent="0.35">
      <c r="A12" s="571" t="s">
        <v>31</v>
      </c>
      <c r="B12" s="566" t="s">
        <v>28</v>
      </c>
      <c r="C12" s="548">
        <v>29</v>
      </c>
      <c r="D12" s="511">
        <v>174.91157419409353</v>
      </c>
      <c r="E12" s="511">
        <v>3945.1395625382129</v>
      </c>
      <c r="F12" s="511">
        <v>2023.1471071685751</v>
      </c>
      <c r="G12" s="511">
        <v>297.02249807163696</v>
      </c>
      <c r="H12" s="511">
        <v>832.98238969697104</v>
      </c>
      <c r="I12" s="511">
        <v>342.09584206539023</v>
      </c>
      <c r="J12" s="511">
        <v>236.78883566126021</v>
      </c>
      <c r="K12" s="511">
        <v>3.6826761174609328</v>
      </c>
      <c r="L12" s="511">
        <v>34.436654394256053</v>
      </c>
      <c r="M12" s="510">
        <v>174.98355936266233</v>
      </c>
      <c r="N12" s="3919"/>
    </row>
    <row r="13" spans="1:14" s="684" customFormat="1" ht="17.5" customHeight="1" x14ac:dyDescent="0.35">
      <c r="A13" s="552" t="s">
        <v>29</v>
      </c>
      <c r="B13" s="3912" t="s">
        <v>27</v>
      </c>
      <c r="C13" s="3891">
        <v>152</v>
      </c>
      <c r="D13" s="3894">
        <v>207.90260345063786</v>
      </c>
      <c r="E13" s="3894">
        <v>2740.1521022862817</v>
      </c>
      <c r="F13" s="3894">
        <v>1335.7531566861701</v>
      </c>
      <c r="G13" s="3894">
        <v>217.84208011879753</v>
      </c>
      <c r="H13" s="3894">
        <v>601.24525406160717</v>
      </c>
      <c r="I13" s="3894">
        <v>322.16284410209767</v>
      </c>
      <c r="J13" s="3894">
        <v>120.46720332024827</v>
      </c>
      <c r="K13" s="3894">
        <v>0.83461186063522397</v>
      </c>
      <c r="L13" s="3894">
        <v>20.466234448903329</v>
      </c>
      <c r="M13" s="3893">
        <v>120.96884116338583</v>
      </c>
      <c r="N13" s="3919"/>
    </row>
    <row r="14" spans="1:14" s="684" customFormat="1" ht="17.5" customHeight="1" x14ac:dyDescent="0.35">
      <c r="A14" s="563"/>
      <c r="B14" s="3912" t="s">
        <v>26</v>
      </c>
      <c r="C14" s="3891">
        <v>167</v>
      </c>
      <c r="D14" s="3894">
        <v>254.51131571508964</v>
      </c>
      <c r="E14" s="3894">
        <v>3402.304328313794</v>
      </c>
      <c r="F14" s="3894">
        <v>1620.5831614727279</v>
      </c>
      <c r="G14" s="3894">
        <v>261.13540675759936</v>
      </c>
      <c r="H14" s="3894">
        <v>784.50385258702806</v>
      </c>
      <c r="I14" s="3894">
        <v>384.14087238609801</v>
      </c>
      <c r="J14" s="3894">
        <v>131.44200995326082</v>
      </c>
      <c r="K14" s="3894">
        <v>0</v>
      </c>
      <c r="L14" s="3894">
        <v>20.212599656539652</v>
      </c>
      <c r="M14" s="3893">
        <v>200.28642550053965</v>
      </c>
      <c r="N14" s="3919"/>
    </row>
    <row r="15" spans="1:14" s="684" customFormat="1" ht="17.5" customHeight="1" thickBot="1" x14ac:dyDescent="0.4">
      <c r="A15" s="563"/>
      <c r="B15" s="3909" t="s">
        <v>25</v>
      </c>
      <c r="C15" s="3908">
        <v>58.000000000000014</v>
      </c>
      <c r="D15" s="3907">
        <v>210.11799261761598</v>
      </c>
      <c r="E15" s="3907">
        <v>2781.965765599622</v>
      </c>
      <c r="F15" s="3907">
        <v>1409.1643631128036</v>
      </c>
      <c r="G15" s="3907">
        <v>209.67254539663867</v>
      </c>
      <c r="H15" s="3907">
        <v>589.54336966388325</v>
      </c>
      <c r="I15" s="3907">
        <v>293.73421038645762</v>
      </c>
      <c r="J15" s="3907">
        <v>127.26389336469113</v>
      </c>
      <c r="K15" s="3907">
        <v>48.574771737414849</v>
      </c>
      <c r="L15" s="3907">
        <v>21.635047237712207</v>
      </c>
      <c r="M15" s="3906">
        <v>77.363167387279645</v>
      </c>
      <c r="N15" s="3919"/>
    </row>
    <row r="16" spans="1:14" s="684" customFormat="1" ht="17.5" customHeight="1" x14ac:dyDescent="0.35">
      <c r="A16" s="567" t="s">
        <v>24</v>
      </c>
      <c r="B16" s="3913" t="s">
        <v>23</v>
      </c>
      <c r="C16" s="3884">
        <v>262</v>
      </c>
      <c r="D16" s="3883">
        <v>209.81656085950817</v>
      </c>
      <c r="E16" s="3883">
        <v>1972.2463307728492</v>
      </c>
      <c r="F16" s="3883">
        <v>955.70196481193636</v>
      </c>
      <c r="G16" s="3883">
        <v>198.64382144066454</v>
      </c>
      <c r="H16" s="3883">
        <v>395.81803037650525</v>
      </c>
      <c r="I16" s="3883">
        <v>244.13559495386662</v>
      </c>
      <c r="J16" s="3883">
        <v>102.74467225321018</v>
      </c>
      <c r="K16" s="3883">
        <v>1.5986323200314108</v>
      </c>
      <c r="L16" s="3883">
        <v>20.243353526686047</v>
      </c>
      <c r="M16" s="3882">
        <v>53.360261089949155</v>
      </c>
      <c r="N16" s="3919"/>
    </row>
    <row r="17" spans="1:14" s="684" customFormat="1" ht="17.5" customHeight="1" x14ac:dyDescent="0.35">
      <c r="A17" s="552" t="s">
        <v>22</v>
      </c>
      <c r="B17" s="3912" t="s">
        <v>21</v>
      </c>
      <c r="C17" s="3891">
        <v>708.99999999999966</v>
      </c>
      <c r="D17" s="3894">
        <v>241.24683505315213</v>
      </c>
      <c r="E17" s="3894">
        <v>2073.9524842561977</v>
      </c>
      <c r="F17" s="3894">
        <v>987.55179301813848</v>
      </c>
      <c r="G17" s="3894">
        <v>177.81658549870059</v>
      </c>
      <c r="H17" s="3894">
        <v>453.47529568909835</v>
      </c>
      <c r="I17" s="3894">
        <v>277.07859930741409</v>
      </c>
      <c r="J17" s="3894">
        <v>85.921467037706933</v>
      </c>
      <c r="K17" s="3894">
        <v>0</v>
      </c>
      <c r="L17" s="3894">
        <v>19.933887101406519</v>
      </c>
      <c r="M17" s="3893">
        <v>72.174856603733673</v>
      </c>
      <c r="N17" s="3919"/>
    </row>
    <row r="18" spans="1:14" s="684" customFormat="1" ht="17.5" customHeight="1" x14ac:dyDescent="0.35">
      <c r="A18" s="563"/>
      <c r="B18" s="3912" t="s">
        <v>20</v>
      </c>
      <c r="C18" s="3891">
        <v>433.99999999999977</v>
      </c>
      <c r="D18" s="3894">
        <v>217.39487837516097</v>
      </c>
      <c r="E18" s="3894">
        <v>2020.36927770741</v>
      </c>
      <c r="F18" s="3894">
        <v>951.68313030938896</v>
      </c>
      <c r="G18" s="3894">
        <v>167.55344886365191</v>
      </c>
      <c r="H18" s="3894">
        <v>446.10407103811946</v>
      </c>
      <c r="I18" s="3894">
        <v>267.72096108454895</v>
      </c>
      <c r="J18" s="3894">
        <v>89.692532324997202</v>
      </c>
      <c r="K18" s="3894">
        <v>0.89343677242594832</v>
      </c>
      <c r="L18" s="3894">
        <v>20.412624121795787</v>
      </c>
      <c r="M18" s="3893">
        <v>76.309073192481151</v>
      </c>
      <c r="N18" s="3919"/>
    </row>
    <row r="19" spans="1:14" s="684" customFormat="1" ht="17.5" customHeight="1" x14ac:dyDescent="0.35">
      <c r="A19" s="563"/>
      <c r="B19" s="3922" t="s">
        <v>19</v>
      </c>
      <c r="C19" s="3891">
        <v>54.000000000000007</v>
      </c>
      <c r="D19" s="3894">
        <v>172.17304305910645</v>
      </c>
      <c r="E19" s="3894">
        <v>1949.4257067318995</v>
      </c>
      <c r="F19" s="3894">
        <v>903.31485408927881</v>
      </c>
      <c r="G19" s="3894">
        <v>242.14022779349474</v>
      </c>
      <c r="H19" s="3894">
        <v>399.47315097520425</v>
      </c>
      <c r="I19" s="3894">
        <v>239.97770668696555</v>
      </c>
      <c r="J19" s="3894">
        <v>113.22479245851906</v>
      </c>
      <c r="K19" s="3894">
        <v>0</v>
      </c>
      <c r="L19" s="3894">
        <v>20</v>
      </c>
      <c r="M19" s="3893">
        <v>31.29497472843747</v>
      </c>
      <c r="N19" s="3919"/>
    </row>
    <row r="20" spans="1:14" s="684" customFormat="1" ht="17.5" customHeight="1" x14ac:dyDescent="0.35">
      <c r="A20" s="563"/>
      <c r="B20" s="3912" t="s">
        <v>18</v>
      </c>
      <c r="C20" s="3891">
        <v>68</v>
      </c>
      <c r="D20" s="3894">
        <v>235.38287951926017</v>
      </c>
      <c r="E20" s="3894">
        <v>1549.7005882787237</v>
      </c>
      <c r="F20" s="3894">
        <v>660.00554663846697</v>
      </c>
      <c r="G20" s="3894">
        <v>121.88189806230494</v>
      </c>
      <c r="H20" s="3894">
        <v>290.97168119103338</v>
      </c>
      <c r="I20" s="3894">
        <v>253.76223944298567</v>
      </c>
      <c r="J20" s="3894">
        <v>66.14489188691293</v>
      </c>
      <c r="K20" s="3894">
        <v>0</v>
      </c>
      <c r="L20" s="3894">
        <v>20</v>
      </c>
      <c r="M20" s="3893">
        <v>37.545657913272272</v>
      </c>
      <c r="N20" s="3919"/>
    </row>
    <row r="21" spans="1:14" s="684" customFormat="1" ht="17.5" customHeight="1" x14ac:dyDescent="0.35">
      <c r="A21" s="563"/>
      <c r="B21" s="3912" t="s">
        <v>17</v>
      </c>
      <c r="C21" s="3891">
        <v>50</v>
      </c>
      <c r="D21" s="3894">
        <v>247.24431113998102</v>
      </c>
      <c r="E21" s="3894">
        <v>2066.1270728523104</v>
      </c>
      <c r="F21" s="3894">
        <v>1019.2420956259019</v>
      </c>
      <c r="G21" s="3894">
        <v>167.41976798937409</v>
      </c>
      <c r="H21" s="3894">
        <v>379.99506457026428</v>
      </c>
      <c r="I21" s="3894">
        <v>340.77125869371559</v>
      </c>
      <c r="J21" s="3894">
        <v>80.671336127343665</v>
      </c>
      <c r="K21" s="3894">
        <v>17.77126560062846</v>
      </c>
      <c r="L21" s="3894">
        <v>20.515629039423171</v>
      </c>
      <c r="M21" s="3893">
        <v>39.740655205659301</v>
      </c>
      <c r="N21" s="3919"/>
    </row>
    <row r="22" spans="1:14" s="684" customFormat="1" ht="17.5" customHeight="1" x14ac:dyDescent="0.35">
      <c r="A22" s="563"/>
      <c r="B22" s="3912" t="s">
        <v>16</v>
      </c>
      <c r="C22" s="3891">
        <v>22.000000000000004</v>
      </c>
      <c r="D22" s="3890">
        <v>364.10082694235717</v>
      </c>
      <c r="E22" s="3890">
        <v>5936.3544880212621</v>
      </c>
      <c r="F22" s="3890">
        <v>1906.961162341267</v>
      </c>
      <c r="G22" s="3890">
        <v>345.87623695122392</v>
      </c>
      <c r="H22" s="3890">
        <v>557.53139067626569</v>
      </c>
      <c r="I22" s="3890">
        <v>299.47519357784137</v>
      </c>
      <c r="J22" s="3890">
        <v>163.0414997371341</v>
      </c>
      <c r="K22" s="3890">
        <v>2636.0456771879681</v>
      </c>
      <c r="L22" s="3890">
        <v>20</v>
      </c>
      <c r="M22" s="3889">
        <v>7.4233275495614119</v>
      </c>
      <c r="N22" s="3919"/>
    </row>
    <row r="23" spans="1:14" s="684" customFormat="1" ht="17.5" customHeight="1" x14ac:dyDescent="0.35">
      <c r="A23" s="563"/>
      <c r="B23" s="3912" t="s">
        <v>15</v>
      </c>
      <c r="C23" s="3891">
        <v>133.00000000000006</v>
      </c>
      <c r="D23" s="3894">
        <v>185.67760311111817</v>
      </c>
      <c r="E23" s="3894">
        <v>3000.1898233260054</v>
      </c>
      <c r="F23" s="3894">
        <v>1474.055068813743</v>
      </c>
      <c r="G23" s="3894">
        <v>262.00975661743303</v>
      </c>
      <c r="H23" s="3894">
        <v>664.91273491968741</v>
      </c>
      <c r="I23" s="3894">
        <v>313.09640609536302</v>
      </c>
      <c r="J23" s="3894">
        <v>166.14232678766308</v>
      </c>
      <c r="K23" s="3894">
        <v>0</v>
      </c>
      <c r="L23" s="3894">
        <v>20.262132195907526</v>
      </c>
      <c r="M23" s="3893">
        <v>99.711397896208851</v>
      </c>
      <c r="N23" s="3919"/>
    </row>
    <row r="24" spans="1:14" s="684" customFormat="1" ht="17.5" customHeight="1" x14ac:dyDescent="0.35">
      <c r="A24" s="563"/>
      <c r="B24" s="3912" t="s">
        <v>14</v>
      </c>
      <c r="C24" s="3891">
        <v>37.000000000000007</v>
      </c>
      <c r="D24" s="3894">
        <v>78.025171582740072</v>
      </c>
      <c r="E24" s="3894">
        <v>2142.96775953413</v>
      </c>
      <c r="F24" s="3894">
        <v>416</v>
      </c>
      <c r="G24" s="3894">
        <v>293.31925803127001</v>
      </c>
      <c r="H24" s="3894">
        <v>325</v>
      </c>
      <c r="I24" s="3894">
        <v>285.3626390985321</v>
      </c>
      <c r="J24" s="3894">
        <v>238.37509113563809</v>
      </c>
      <c r="K24" s="3894">
        <v>4.1639366733908529</v>
      </c>
      <c r="L24" s="3894">
        <v>21.746834595299692</v>
      </c>
      <c r="M24" s="3893">
        <v>559</v>
      </c>
      <c r="N24" s="3919"/>
    </row>
    <row r="25" spans="1:14" s="684" customFormat="1" ht="17.5" customHeight="1" x14ac:dyDescent="0.35">
      <c r="A25" s="563"/>
      <c r="B25" s="3911" t="s">
        <v>12</v>
      </c>
      <c r="C25" s="3891">
        <v>43.000000000000007</v>
      </c>
      <c r="D25" s="3894">
        <v>306.52913474592259</v>
      </c>
      <c r="E25" s="3894">
        <v>3064.0679212569216</v>
      </c>
      <c r="F25" s="3894">
        <v>1607.1193976773527</v>
      </c>
      <c r="G25" s="3894">
        <v>184.80712086465556</v>
      </c>
      <c r="H25" s="3894">
        <v>730.19483325599379</v>
      </c>
      <c r="I25" s="3894">
        <v>306.52791076864463</v>
      </c>
      <c r="J25" s="3894">
        <v>99.960087767731494</v>
      </c>
      <c r="K25" s="3894">
        <v>0</v>
      </c>
      <c r="L25" s="3894">
        <v>20</v>
      </c>
      <c r="M25" s="3893">
        <v>115.45857092254349</v>
      </c>
      <c r="N25" s="3919"/>
    </row>
    <row r="26" spans="1:14" s="684" customFormat="1" ht="17.5" customHeight="1" thickBot="1" x14ac:dyDescent="0.4">
      <c r="A26" s="560"/>
      <c r="B26" s="3910" t="s">
        <v>4</v>
      </c>
      <c r="C26" s="545">
        <v>36</v>
      </c>
      <c r="D26" s="490">
        <v>151.34994385012342</v>
      </c>
      <c r="E26" s="490">
        <v>2796.8373819754179</v>
      </c>
      <c r="F26" s="490">
        <v>1441.3057557583045</v>
      </c>
      <c r="G26" s="490">
        <v>187.06608293169603</v>
      </c>
      <c r="H26" s="490">
        <v>651.64409929875683</v>
      </c>
      <c r="I26" s="490">
        <v>240.79391598195832</v>
      </c>
      <c r="J26" s="490">
        <v>146.20797796145681</v>
      </c>
      <c r="K26" s="490">
        <v>0</v>
      </c>
      <c r="L26" s="490">
        <v>24.834239038707086</v>
      </c>
      <c r="M26" s="489">
        <v>104.9853110045381</v>
      </c>
      <c r="N26" s="3919"/>
    </row>
    <row r="27" spans="1:14" s="684" customFormat="1" ht="17.5" customHeight="1" x14ac:dyDescent="0.35">
      <c r="A27" s="555" t="s">
        <v>11</v>
      </c>
      <c r="B27" s="566" t="s">
        <v>286</v>
      </c>
      <c r="C27" s="548">
        <v>1707.0000000000009</v>
      </c>
      <c r="D27" s="482">
        <v>237.87399106543887</v>
      </c>
      <c r="E27" s="482">
        <v>2126.1429455235989</v>
      </c>
      <c r="F27" s="482">
        <v>1000.4012430092215</v>
      </c>
      <c r="G27" s="482">
        <v>181.09770803638301</v>
      </c>
      <c r="H27" s="482">
        <v>444.15449224280064</v>
      </c>
      <c r="I27" s="482">
        <v>275.48939690667407</v>
      </c>
      <c r="J27" s="482">
        <v>90.115941689876905</v>
      </c>
      <c r="K27" s="482">
        <v>43.105419874510666</v>
      </c>
      <c r="L27" s="482">
        <v>19.959213542208371</v>
      </c>
      <c r="M27" s="481">
        <v>67.341425715278433</v>
      </c>
      <c r="N27" s="3919"/>
    </row>
    <row r="28" spans="1:14" s="684" customFormat="1" ht="17.5" customHeight="1" x14ac:dyDescent="0.35">
      <c r="A28" s="552" t="s">
        <v>9</v>
      </c>
      <c r="B28" s="3912" t="s">
        <v>6</v>
      </c>
      <c r="C28" s="3891">
        <v>30</v>
      </c>
      <c r="D28" s="3894">
        <v>115.86235762751095</v>
      </c>
      <c r="E28" s="3894">
        <v>2204.1234892323478</v>
      </c>
      <c r="F28" s="3894">
        <v>974.41447199144704</v>
      </c>
      <c r="G28" s="3894">
        <v>314.12124322713657</v>
      </c>
      <c r="H28" s="3894">
        <v>399.27303378890281</v>
      </c>
      <c r="I28" s="3894">
        <v>189.26678514646039</v>
      </c>
      <c r="J28" s="3894">
        <v>183.96142564428129</v>
      </c>
      <c r="K28" s="3894">
        <v>16.82206680830831</v>
      </c>
      <c r="L28" s="3894">
        <v>22.750271531665341</v>
      </c>
      <c r="M28" s="3893">
        <v>103.51419109414648</v>
      </c>
      <c r="N28" s="3919"/>
    </row>
    <row r="29" spans="1:14" s="684" customFormat="1" ht="17.5" customHeight="1" x14ac:dyDescent="0.35">
      <c r="A29" s="563"/>
      <c r="B29" s="3912" t="s">
        <v>5</v>
      </c>
      <c r="C29" s="3891">
        <v>43.000000000000014</v>
      </c>
      <c r="D29" s="3894">
        <v>104.69178800617446</v>
      </c>
      <c r="E29" s="3894">
        <v>2713.7976350908857</v>
      </c>
      <c r="F29" s="3894">
        <v>901.87344356891174</v>
      </c>
      <c r="G29" s="3894">
        <v>269.85115166909276</v>
      </c>
      <c r="H29" s="3894">
        <v>530.1149185451867</v>
      </c>
      <c r="I29" s="3894">
        <v>277.77306699962611</v>
      </c>
      <c r="J29" s="3894">
        <v>257.34312893015124</v>
      </c>
      <c r="K29" s="3894">
        <v>3.6236403688661203</v>
      </c>
      <c r="L29" s="3894">
        <v>20.724728073773228</v>
      </c>
      <c r="M29" s="3893">
        <v>452.49355693527787</v>
      </c>
      <c r="N29" s="3919"/>
    </row>
    <row r="30" spans="1:14" s="684" customFormat="1" ht="17.5" customHeight="1" thickBot="1" x14ac:dyDescent="0.4">
      <c r="A30" s="563"/>
      <c r="B30" s="3915" t="s">
        <v>4</v>
      </c>
      <c r="C30" s="3908">
        <v>46</v>
      </c>
      <c r="D30" s="3907">
        <v>122.22283069223587</v>
      </c>
      <c r="E30" s="3907">
        <v>3426.6487860444413</v>
      </c>
      <c r="F30" s="3907">
        <v>1689.7431019913581</v>
      </c>
      <c r="G30" s="3907">
        <v>306.94069801176329</v>
      </c>
      <c r="H30" s="3907">
        <v>789.57357623646112</v>
      </c>
      <c r="I30" s="3907">
        <v>235.22729154605364</v>
      </c>
      <c r="J30" s="3907">
        <v>244.76148766634901</v>
      </c>
      <c r="K30" s="3907">
        <v>0</v>
      </c>
      <c r="L30" s="3907">
        <v>27.411726879631448</v>
      </c>
      <c r="M30" s="3906">
        <v>123.58262260230346</v>
      </c>
      <c r="N30" s="3919"/>
    </row>
    <row r="31" spans="1:14" s="684" customFormat="1" ht="17.5" customHeight="1" x14ac:dyDescent="0.35">
      <c r="A31" s="550" t="s">
        <v>3</v>
      </c>
      <c r="B31" s="3921" t="s">
        <v>2</v>
      </c>
      <c r="C31" s="3884">
        <v>1366</v>
      </c>
      <c r="D31" s="3883">
        <v>228.85518001100459</v>
      </c>
      <c r="E31" s="3883">
        <v>2166.406445916753</v>
      </c>
      <c r="F31" s="3883">
        <v>1007.5540105586972</v>
      </c>
      <c r="G31" s="3883">
        <v>184.29188492898803</v>
      </c>
      <c r="H31" s="3883">
        <v>461.82739667314735</v>
      </c>
      <c r="I31" s="3883">
        <v>277.26363705996442</v>
      </c>
      <c r="J31" s="3883">
        <v>96.733445415874229</v>
      </c>
      <c r="K31" s="3883">
        <v>35.074471729119956</v>
      </c>
      <c r="L31" s="3883">
        <v>19.928553481576124</v>
      </c>
      <c r="M31" s="3882">
        <v>79.394301751352117</v>
      </c>
      <c r="N31" s="3919"/>
    </row>
    <row r="32" spans="1:14" s="684" customFormat="1" ht="17.5" customHeight="1" thickBot="1" x14ac:dyDescent="0.4">
      <c r="A32" s="547" t="s">
        <v>1</v>
      </c>
      <c r="B32" s="3920" t="s">
        <v>0</v>
      </c>
      <c r="C32" s="545">
        <v>485.99999999999994</v>
      </c>
      <c r="D32" s="490">
        <v>191.94626956625143</v>
      </c>
      <c r="E32" s="490">
        <v>2186.8696405816258</v>
      </c>
      <c r="F32" s="490">
        <v>1036.0047385925022</v>
      </c>
      <c r="G32" s="490">
        <v>199.46657386423809</v>
      </c>
      <c r="H32" s="490">
        <v>434.72650558305946</v>
      </c>
      <c r="I32" s="490">
        <v>259.14994297251144</v>
      </c>
      <c r="J32" s="490">
        <v>107.55867134331318</v>
      </c>
      <c r="K32" s="490">
        <v>53.400713798810322</v>
      </c>
      <c r="L32" s="490">
        <v>21.0506708319129</v>
      </c>
      <c r="M32" s="489">
        <v>70.776489183406198</v>
      </c>
      <c r="N32" s="3919"/>
    </row>
    <row r="33" spans="12:14" s="684" customFormat="1" ht="17.5" customHeight="1" x14ac:dyDescent="0.35">
      <c r="L33" s="6878" t="s">
        <v>201</v>
      </c>
      <c r="M33" s="6878"/>
      <c r="N33" s="3919"/>
    </row>
    <row r="34" spans="12:14" ht="11.15" customHeight="1" x14ac:dyDescent="0.25">
      <c r="N34" s="3918"/>
    </row>
    <row r="35" spans="12:14" ht="11.15" customHeight="1" x14ac:dyDescent="0.25">
      <c r="N35" s="3918"/>
    </row>
    <row r="36" spans="12:14" ht="11.15" customHeight="1" x14ac:dyDescent="0.25">
      <c r="N36" s="3918"/>
    </row>
    <row r="37" spans="12:14" ht="11.15" customHeight="1" x14ac:dyDescent="0.25">
      <c r="N37" s="3918"/>
    </row>
    <row r="38" spans="12:14" ht="11.15" customHeight="1" x14ac:dyDescent="0.25">
      <c r="N38" s="3918"/>
    </row>
    <row r="39" spans="12:14" ht="15" customHeight="1" x14ac:dyDescent="0.25">
      <c r="N39" s="3918"/>
    </row>
    <row r="40" spans="12:14" ht="14.25" customHeight="1" x14ac:dyDescent="0.25">
      <c r="N40" s="3918"/>
    </row>
    <row r="41" spans="12:14" ht="15" customHeight="1" x14ac:dyDescent="0.25">
      <c r="N41" s="3918"/>
    </row>
    <row r="42" spans="12:14" x14ac:dyDescent="0.25">
      <c r="N42" s="3918"/>
    </row>
    <row r="43" spans="12:14" ht="15" customHeight="1" x14ac:dyDescent="0.25">
      <c r="N43" s="3918"/>
    </row>
    <row r="44" spans="12:14" ht="14.25" customHeight="1" x14ac:dyDescent="0.25">
      <c r="N44" s="3918"/>
    </row>
    <row r="45" spans="12:14" x14ac:dyDescent="0.25">
      <c r="N45" s="3918"/>
    </row>
    <row r="46" spans="12:14" ht="15" customHeight="1" x14ac:dyDescent="0.35"/>
  </sheetData>
  <mergeCells count="4">
    <mergeCell ref="A1:M1"/>
    <mergeCell ref="A2:M2"/>
    <mergeCell ref="A3:B4"/>
    <mergeCell ref="L33:M33"/>
  </mergeCells>
  <printOptions horizontalCentered="1" verticalCentered="1"/>
  <pageMargins left="0" right="0" top="0.43307086614173229" bottom="0.43307086614173229" header="0.31496062992125984" footer="0.31496062992125984"/>
  <pageSetup paperSize="9" scale="66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גיליון212"/>
  <dimension ref="A1:N44"/>
  <sheetViews>
    <sheetView view="pageBreakPreview" topLeftCell="A10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47.453125" style="435" customWidth="1"/>
    <col min="3" max="3" width="7.08984375" style="435" bestFit="1" customWidth="1"/>
    <col min="4" max="4" width="13.6328125" style="435" bestFit="1" customWidth="1"/>
    <col min="5" max="5" width="17.26953125" style="435" bestFit="1" customWidth="1"/>
    <col min="6" max="6" width="14.90625" style="435" bestFit="1" customWidth="1"/>
    <col min="7" max="7" width="9.453125" style="435" bestFit="1" customWidth="1"/>
    <col min="8" max="8" width="14" style="435" bestFit="1" customWidth="1"/>
    <col min="9" max="9" width="6" style="435" bestFit="1" customWidth="1"/>
    <col min="10" max="10" width="13.36328125" style="435" bestFit="1" customWidth="1"/>
    <col min="11" max="11" width="9.90625" style="435" bestFit="1" customWidth="1"/>
    <col min="12" max="12" width="14.6328125" style="435" bestFit="1" customWidth="1"/>
    <col min="13" max="13" width="5.90625" style="435" customWidth="1"/>
    <col min="14" max="16384" width="8.7265625" style="435"/>
  </cols>
  <sheetData>
    <row r="1" spans="1:14" ht="15.75" customHeight="1" x14ac:dyDescent="0.35">
      <c r="A1" s="6863" t="s">
        <v>1485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ht="15.75" customHeight="1" thickBot="1" x14ac:dyDescent="0.4">
      <c r="A2" s="6863" t="s">
        <v>1484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34.5" customHeight="1" thickBot="1" x14ac:dyDescent="0.4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  <c r="N3" s="3923"/>
    </row>
    <row r="4" spans="1:14" ht="31.5" thickBot="1" x14ac:dyDescent="0.4">
      <c r="A4" s="6890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3923"/>
    </row>
    <row r="5" spans="1:14" s="475" customFormat="1" ht="17.5" customHeight="1" x14ac:dyDescent="0.35">
      <c r="A5" s="567" t="s">
        <v>48</v>
      </c>
      <c r="B5" s="3917" t="s">
        <v>47</v>
      </c>
      <c r="C5" s="548">
        <v>4907.9999999999982</v>
      </c>
      <c r="D5" s="482">
        <v>160.8209472282459</v>
      </c>
      <c r="E5" s="482">
        <v>1674.0263504125378</v>
      </c>
      <c r="F5" s="482">
        <v>652.0820356980563</v>
      </c>
      <c r="G5" s="482">
        <v>266.61314562368045</v>
      </c>
      <c r="H5" s="482">
        <v>222.05172371530318</v>
      </c>
      <c r="I5" s="482">
        <v>245.94860552311977</v>
      </c>
      <c r="J5" s="482">
        <v>140.30520416417713</v>
      </c>
      <c r="K5" s="482">
        <v>88.266099773809586</v>
      </c>
      <c r="L5" s="482">
        <v>28.63577054208179</v>
      </c>
      <c r="M5" s="481">
        <v>26.677852463740724</v>
      </c>
      <c r="N5" s="3924"/>
    </row>
    <row r="6" spans="1:14" s="475" customFormat="1" ht="17.5" customHeight="1" thickBot="1" x14ac:dyDescent="0.4">
      <c r="A6" s="3916" t="s">
        <v>46</v>
      </c>
      <c r="B6" s="3915" t="s">
        <v>45</v>
      </c>
      <c r="C6" s="3908">
        <v>7861.0000000000009</v>
      </c>
      <c r="D6" s="3907">
        <v>114.65733572424318</v>
      </c>
      <c r="E6" s="3907">
        <v>1284.7436966272533</v>
      </c>
      <c r="F6" s="3907">
        <v>479.56894018713092</v>
      </c>
      <c r="G6" s="3907">
        <v>199.22142091820584</v>
      </c>
      <c r="H6" s="3907">
        <v>205.11308807937897</v>
      </c>
      <c r="I6" s="3907">
        <v>162.16110061635652</v>
      </c>
      <c r="J6" s="3907">
        <v>149.65109454363565</v>
      </c>
      <c r="K6" s="3907">
        <v>48.003082144934588</v>
      </c>
      <c r="L6" s="3907">
        <v>28.128255199957231</v>
      </c>
      <c r="M6" s="3906">
        <v>10.898690268328298</v>
      </c>
      <c r="N6" s="3924"/>
    </row>
    <row r="7" spans="1:14" s="475" customFormat="1" ht="17.5" customHeight="1" x14ac:dyDescent="0.35">
      <c r="A7" s="567" t="s">
        <v>39</v>
      </c>
      <c r="B7" s="3913" t="s">
        <v>38</v>
      </c>
      <c r="C7" s="3884">
        <v>5338.0000000000082</v>
      </c>
      <c r="D7" s="3883">
        <v>120.70305202130073</v>
      </c>
      <c r="E7" s="3883">
        <v>1502.320115858837</v>
      </c>
      <c r="F7" s="3883">
        <v>506.10362018570663</v>
      </c>
      <c r="G7" s="3883">
        <v>269.30289627083567</v>
      </c>
      <c r="H7" s="3883">
        <v>222.67512665318807</v>
      </c>
      <c r="I7" s="3883">
        <v>279.77135146259621</v>
      </c>
      <c r="J7" s="3883">
        <v>167.47424552027286</v>
      </c>
      <c r="K7" s="3883">
        <v>9.197801140326515</v>
      </c>
      <c r="L7" s="3883">
        <v>28.174389773335339</v>
      </c>
      <c r="M7" s="3882">
        <v>18.524394444022366</v>
      </c>
      <c r="N7" s="3924"/>
    </row>
    <row r="8" spans="1:14" s="475" customFormat="1" ht="17.5" customHeight="1" x14ac:dyDescent="0.35">
      <c r="A8" s="552" t="s">
        <v>37</v>
      </c>
      <c r="B8" s="3912" t="s">
        <v>36</v>
      </c>
      <c r="C8" s="3891">
        <v>4874.0000000000027</v>
      </c>
      <c r="D8" s="3894">
        <v>139.40307018109851</v>
      </c>
      <c r="E8" s="3894">
        <v>1410.8013365922186</v>
      </c>
      <c r="F8" s="3894">
        <v>547.11148060679295</v>
      </c>
      <c r="G8" s="3894">
        <v>192.26510661076634</v>
      </c>
      <c r="H8" s="3894">
        <v>210.2399549956491</v>
      </c>
      <c r="I8" s="3894">
        <v>150.53196690015187</v>
      </c>
      <c r="J8" s="3894">
        <v>136.1301939043197</v>
      </c>
      <c r="K8" s="3894">
        <v>125.12585914102065</v>
      </c>
      <c r="L8" s="3894">
        <v>28.58921867650561</v>
      </c>
      <c r="M8" s="3893">
        <v>16.945240353926053</v>
      </c>
      <c r="N8" s="3924"/>
    </row>
    <row r="9" spans="1:14" s="475" customFormat="1" ht="17.5" customHeight="1" x14ac:dyDescent="0.35">
      <c r="A9" s="552"/>
      <c r="B9" s="3912" t="s">
        <v>1483</v>
      </c>
      <c r="C9" s="3891">
        <v>87.000000000000043</v>
      </c>
      <c r="D9" s="3894">
        <v>111.30093300074843</v>
      </c>
      <c r="E9" s="3894">
        <v>1082.8166023917101</v>
      </c>
      <c r="F9" s="3894">
        <v>458.95100248261377</v>
      </c>
      <c r="G9" s="3894">
        <v>175.64811189214609</v>
      </c>
      <c r="H9" s="3894">
        <v>139.65661421185612</v>
      </c>
      <c r="I9" s="3894">
        <v>138.70644641687588</v>
      </c>
      <c r="J9" s="3894">
        <v>134.51213018537808</v>
      </c>
      <c r="K9" s="3894">
        <v>0</v>
      </c>
      <c r="L9" s="3894">
        <v>26.859191704879571</v>
      </c>
      <c r="M9" s="3893">
        <v>2.6420896944624088</v>
      </c>
      <c r="N9" s="3924"/>
    </row>
    <row r="10" spans="1:14" s="475" customFormat="1" ht="17.5" customHeight="1" x14ac:dyDescent="0.35">
      <c r="A10" s="563"/>
      <c r="B10" s="3912" t="s">
        <v>34</v>
      </c>
      <c r="C10" s="3891">
        <v>251.99999999999991</v>
      </c>
      <c r="D10" s="3894">
        <v>142.32618031406571</v>
      </c>
      <c r="E10" s="3894">
        <v>1740.9428091797397</v>
      </c>
      <c r="F10" s="3894">
        <v>657.44183493482012</v>
      </c>
      <c r="G10" s="3894">
        <v>217.30261344693534</v>
      </c>
      <c r="H10" s="3894">
        <v>212.63503023570928</v>
      </c>
      <c r="I10" s="3894">
        <v>223.6922127798793</v>
      </c>
      <c r="J10" s="3894">
        <v>137.32942288690921</v>
      </c>
      <c r="K10" s="3894">
        <v>262.96497187125374</v>
      </c>
      <c r="L10" s="3894">
        <v>28.367463746262896</v>
      </c>
      <c r="M10" s="3893">
        <v>0</v>
      </c>
      <c r="N10" s="3924"/>
    </row>
    <row r="11" spans="1:14" s="475" customFormat="1" ht="17.5" customHeight="1" x14ac:dyDescent="0.35">
      <c r="A11" s="563"/>
      <c r="B11" s="3912" t="s">
        <v>33</v>
      </c>
      <c r="C11" s="3891">
        <v>134.00000000000003</v>
      </c>
      <c r="D11" s="3894">
        <v>200.48505293076897</v>
      </c>
      <c r="E11" s="3894">
        <v>2262.8595115957469</v>
      </c>
      <c r="F11" s="3894">
        <v>1389.3835704779699</v>
      </c>
      <c r="G11" s="3894">
        <v>236.11500424154778</v>
      </c>
      <c r="H11" s="3894">
        <v>230.77465907008298</v>
      </c>
      <c r="I11" s="3894">
        <v>188.38041496485968</v>
      </c>
      <c r="J11" s="3894">
        <v>160.04900281834156</v>
      </c>
      <c r="K11" s="3894">
        <v>0</v>
      </c>
      <c r="L11" s="3894">
        <v>27.807938714705369</v>
      </c>
      <c r="M11" s="3893">
        <v>29.030474437053527</v>
      </c>
      <c r="N11" s="3924"/>
    </row>
    <row r="12" spans="1:14" s="475" customFormat="1" ht="17.5" customHeight="1" x14ac:dyDescent="0.35">
      <c r="A12" s="563"/>
      <c r="B12" s="3912" t="s">
        <v>32</v>
      </c>
      <c r="C12" s="3891">
        <v>156</v>
      </c>
      <c r="D12" s="3894">
        <v>148.78507579580636</v>
      </c>
      <c r="E12" s="3894">
        <v>1507.2206453164945</v>
      </c>
      <c r="F12" s="3894">
        <v>787.18244705177108</v>
      </c>
      <c r="G12" s="3894">
        <v>217.78419757978943</v>
      </c>
      <c r="H12" s="3894">
        <v>190.40248857203676</v>
      </c>
      <c r="I12" s="3894">
        <v>137.32383049304161</v>
      </c>
      <c r="J12" s="3894">
        <v>135.61266726471285</v>
      </c>
      <c r="K12" s="3894">
        <v>0</v>
      </c>
      <c r="L12" s="3894">
        <v>28.628151871964885</v>
      </c>
      <c r="M12" s="3893">
        <v>8.590543445701325</v>
      </c>
      <c r="N12" s="3924"/>
    </row>
    <row r="13" spans="1:14" s="475" customFormat="1" ht="17.5" customHeight="1" x14ac:dyDescent="0.35">
      <c r="A13" s="563"/>
      <c r="B13" s="3912" t="s">
        <v>4</v>
      </c>
      <c r="C13" s="3891">
        <v>181.00000000000003</v>
      </c>
      <c r="D13" s="3894">
        <v>109.56750188141042</v>
      </c>
      <c r="E13" s="3894">
        <v>1476.6381809750412</v>
      </c>
      <c r="F13" s="3894">
        <v>590.16173948798462</v>
      </c>
      <c r="G13" s="3894">
        <v>178.8555181655851</v>
      </c>
      <c r="H13" s="3894">
        <v>223.97941049523351</v>
      </c>
      <c r="I13" s="3894">
        <v>162.59454872377486</v>
      </c>
      <c r="J13" s="3894">
        <v>178.33980777194785</v>
      </c>
      <c r="K13" s="3894">
        <v>107.2727718538148</v>
      </c>
      <c r="L13" s="3894">
        <v>28.618718464343551</v>
      </c>
      <c r="M13" s="3893">
        <v>5.2844712713577238</v>
      </c>
      <c r="N13" s="3924"/>
    </row>
    <row r="14" spans="1:14" s="475" customFormat="1" ht="17.5" customHeight="1" thickBot="1" x14ac:dyDescent="0.4">
      <c r="A14" s="560"/>
      <c r="B14" s="3910" t="s">
        <v>25</v>
      </c>
      <c r="C14" s="545">
        <v>2405.0000000000005</v>
      </c>
      <c r="D14" s="490">
        <v>136.45448113867045</v>
      </c>
      <c r="E14" s="490">
        <v>1259.6718990440286</v>
      </c>
      <c r="F14" s="490">
        <v>540.95967364739795</v>
      </c>
      <c r="G14" s="490">
        <v>208.58303192832233</v>
      </c>
      <c r="H14" s="490">
        <v>187.0471798183392</v>
      </c>
      <c r="I14" s="490">
        <v>129.5754388825313</v>
      </c>
      <c r="J14" s="490">
        <v>123.18701305867999</v>
      </c>
      <c r="K14" s="490">
        <v>26.230829944954895</v>
      </c>
      <c r="L14" s="490">
        <v>28.041015174801633</v>
      </c>
      <c r="M14" s="489">
        <v>13.37046866182671</v>
      </c>
      <c r="N14" s="3924"/>
    </row>
    <row r="15" spans="1:14" s="475" customFormat="1" ht="17.5" customHeight="1" x14ac:dyDescent="0.35">
      <c r="A15" s="571" t="s">
        <v>31</v>
      </c>
      <c r="B15" s="566" t="s">
        <v>30</v>
      </c>
      <c r="C15" s="548">
        <v>306</v>
      </c>
      <c r="D15" s="482">
        <v>100.40498082322776</v>
      </c>
      <c r="E15" s="482">
        <v>1269.5405014332898</v>
      </c>
      <c r="F15" s="482">
        <v>389.89261003939538</v>
      </c>
      <c r="G15" s="482">
        <v>205.83391962455434</v>
      </c>
      <c r="H15" s="482">
        <v>170.85345436938218</v>
      </c>
      <c r="I15" s="482">
        <v>298.33564685277685</v>
      </c>
      <c r="J15" s="482">
        <v>164.60656226603868</v>
      </c>
      <c r="K15" s="482">
        <v>0.52429721639717453</v>
      </c>
      <c r="L15" s="482">
        <v>28.225302117214696</v>
      </c>
      <c r="M15" s="481">
        <v>11.268708947530808</v>
      </c>
      <c r="N15" s="3924"/>
    </row>
    <row r="16" spans="1:14" s="475" customFormat="1" ht="17.5" customHeight="1" x14ac:dyDescent="0.35">
      <c r="A16" s="552" t="s">
        <v>29</v>
      </c>
      <c r="B16" s="3912" t="s">
        <v>28</v>
      </c>
      <c r="C16" s="3891">
        <v>1099.9999999999995</v>
      </c>
      <c r="D16" s="3894">
        <v>130.37833642995344</v>
      </c>
      <c r="E16" s="3894">
        <v>1668.153510179679</v>
      </c>
      <c r="F16" s="3894">
        <v>552.26854611822432</v>
      </c>
      <c r="G16" s="3894">
        <v>290.16146223844777</v>
      </c>
      <c r="H16" s="3894">
        <v>262.93246268118992</v>
      </c>
      <c r="I16" s="3894">
        <v>303.80910123168672</v>
      </c>
      <c r="J16" s="3894">
        <v>171.67906461971398</v>
      </c>
      <c r="K16" s="3894">
        <v>9.9384739102770894</v>
      </c>
      <c r="L16" s="3894">
        <v>28.314468688393163</v>
      </c>
      <c r="M16" s="3893">
        <v>49.049930691745658</v>
      </c>
      <c r="N16" s="3924"/>
    </row>
    <row r="17" spans="1:14" s="475" customFormat="1" ht="17.5" customHeight="1" x14ac:dyDescent="0.35">
      <c r="A17" s="563"/>
      <c r="B17" s="3912" t="s">
        <v>27</v>
      </c>
      <c r="C17" s="3891">
        <v>2515.0000000000009</v>
      </c>
      <c r="D17" s="3894">
        <v>117.77252263165825</v>
      </c>
      <c r="E17" s="3894">
        <v>1461.8620784770694</v>
      </c>
      <c r="F17" s="3894">
        <v>473.84814874609805</v>
      </c>
      <c r="G17" s="3894">
        <v>278.55249526927872</v>
      </c>
      <c r="H17" s="3894">
        <v>204.97679522846119</v>
      </c>
      <c r="I17" s="3894">
        <v>291.66914452472815</v>
      </c>
      <c r="J17" s="3894">
        <v>170.03719727754864</v>
      </c>
      <c r="K17" s="3894">
        <v>2.11923037385474</v>
      </c>
      <c r="L17" s="3894">
        <v>27.976303831922738</v>
      </c>
      <c r="M17" s="3893">
        <v>11.874447955394494</v>
      </c>
      <c r="N17" s="3924"/>
    </row>
    <row r="18" spans="1:14" s="475" customFormat="1" ht="17.5" customHeight="1" x14ac:dyDescent="0.35">
      <c r="A18" s="563"/>
      <c r="B18" s="3912" t="s">
        <v>26</v>
      </c>
      <c r="C18" s="3891">
        <v>433.00000000000017</v>
      </c>
      <c r="D18" s="3894">
        <v>160.48739076438537</v>
      </c>
      <c r="E18" s="3894">
        <v>1795.3239748776593</v>
      </c>
      <c r="F18" s="3894">
        <v>689.94555231355275</v>
      </c>
      <c r="G18" s="3894">
        <v>309.83001509373634</v>
      </c>
      <c r="H18" s="3894">
        <v>283.53041077146599</v>
      </c>
      <c r="I18" s="3894">
        <v>303.07930312296139</v>
      </c>
      <c r="J18" s="3894">
        <v>152.30013393270727</v>
      </c>
      <c r="K18" s="3894">
        <v>17.859374983744623</v>
      </c>
      <c r="L18" s="3894">
        <v>29.239814962074604</v>
      </c>
      <c r="M18" s="3893">
        <v>5.8443094373484472</v>
      </c>
      <c r="N18" s="3924"/>
    </row>
    <row r="19" spans="1:14" s="475" customFormat="1" ht="17.5" customHeight="1" x14ac:dyDescent="0.35">
      <c r="A19" s="563"/>
      <c r="B19" s="3912" t="s">
        <v>4</v>
      </c>
      <c r="C19" s="3891">
        <v>87.000000000000014</v>
      </c>
      <c r="D19" s="3894">
        <v>133.32461340442649</v>
      </c>
      <c r="E19" s="3894">
        <v>1426.8026438219692</v>
      </c>
      <c r="F19" s="3894">
        <v>597.08117098611308</v>
      </c>
      <c r="G19" s="3894">
        <v>185.4628862150835</v>
      </c>
      <c r="H19" s="3894">
        <v>198.90193900061234</v>
      </c>
      <c r="I19" s="3894">
        <v>208.94589506913809</v>
      </c>
      <c r="J19" s="3894">
        <v>134.44552195975743</v>
      </c>
      <c r="K19" s="3894">
        <v>71.71753891190572</v>
      </c>
      <c r="L19" s="3894">
        <v>27.583877639837283</v>
      </c>
      <c r="M19" s="3893">
        <v>0</v>
      </c>
      <c r="N19" s="3924"/>
    </row>
    <row r="20" spans="1:14" s="475" customFormat="1" ht="17.5" customHeight="1" thickBot="1" x14ac:dyDescent="0.4">
      <c r="A20" s="563"/>
      <c r="B20" s="3909" t="s">
        <v>25</v>
      </c>
      <c r="C20" s="3908">
        <v>897</v>
      </c>
      <c r="D20" s="3907">
        <v>110.03018580772675</v>
      </c>
      <c r="E20" s="3907">
        <v>1404.0136653387224</v>
      </c>
      <c r="F20" s="3907">
        <v>507.58660571108697</v>
      </c>
      <c r="G20" s="3907">
        <v>231.11345116906605</v>
      </c>
      <c r="H20" s="3907">
        <v>225.68981874138001</v>
      </c>
      <c r="I20" s="3907">
        <v>207.71778446030234</v>
      </c>
      <c r="J20" s="3907">
        <v>165.23934653006029</v>
      </c>
      <c r="K20" s="3907">
        <v>22.995283404432094</v>
      </c>
      <c r="L20" s="3907">
        <v>28.22872432930771</v>
      </c>
      <c r="M20" s="3906">
        <v>13.043432735518937</v>
      </c>
      <c r="N20" s="3924"/>
    </row>
    <row r="21" spans="1:14" s="475" customFormat="1" ht="17.5" customHeight="1" x14ac:dyDescent="0.35">
      <c r="A21" s="567" t="s">
        <v>24</v>
      </c>
      <c r="B21" s="3913" t="s">
        <v>23</v>
      </c>
      <c r="C21" s="3884">
        <v>1956.0000000000018</v>
      </c>
      <c r="D21" s="3883">
        <v>132.33665083548823</v>
      </c>
      <c r="E21" s="3883">
        <v>1305.69390465682</v>
      </c>
      <c r="F21" s="3883">
        <v>478.78663039855354</v>
      </c>
      <c r="G21" s="3883">
        <v>241.49904440916112</v>
      </c>
      <c r="H21" s="3883">
        <v>222.27152351212365</v>
      </c>
      <c r="I21" s="3883">
        <v>201.66938762794265</v>
      </c>
      <c r="J21" s="3883">
        <v>130.93677386642497</v>
      </c>
      <c r="K21" s="3883">
        <v>1.666685448594931</v>
      </c>
      <c r="L21" s="3883">
        <v>28.041192142448292</v>
      </c>
      <c r="M21" s="3882">
        <v>0.81738160068801202</v>
      </c>
      <c r="N21" s="3924"/>
    </row>
    <row r="22" spans="1:14" s="475" customFormat="1" ht="17.5" customHeight="1" x14ac:dyDescent="0.35">
      <c r="A22" s="552" t="s">
        <v>22</v>
      </c>
      <c r="B22" s="3912" t="s">
        <v>21</v>
      </c>
      <c r="C22" s="3891">
        <v>2311.9999999999986</v>
      </c>
      <c r="D22" s="3894">
        <v>131.1160794896945</v>
      </c>
      <c r="E22" s="3894">
        <v>1169.7883378911088</v>
      </c>
      <c r="F22" s="3894">
        <v>457.50932064203488</v>
      </c>
      <c r="G22" s="3894">
        <v>200.56906145092637</v>
      </c>
      <c r="H22" s="3894">
        <v>212.45247648084344</v>
      </c>
      <c r="I22" s="3894">
        <v>147.36285724469656</v>
      </c>
      <c r="J22" s="3894">
        <v>118.21809636803802</v>
      </c>
      <c r="K22" s="3894">
        <v>0.79717271920394406</v>
      </c>
      <c r="L22" s="3894">
        <v>28.138130193142953</v>
      </c>
      <c r="M22" s="3893">
        <v>4.7412227922228602</v>
      </c>
      <c r="N22" s="3924"/>
    </row>
    <row r="23" spans="1:14" s="475" customFormat="1" ht="17.5" customHeight="1" x14ac:dyDescent="0.35">
      <c r="A23" s="563"/>
      <c r="B23" s="3912" t="s">
        <v>20</v>
      </c>
      <c r="C23" s="3891">
        <v>552</v>
      </c>
      <c r="D23" s="3894">
        <v>127.94345022948873</v>
      </c>
      <c r="E23" s="3894">
        <v>1357.1093067186546</v>
      </c>
      <c r="F23" s="3894">
        <v>579.30794034420023</v>
      </c>
      <c r="G23" s="3894">
        <v>191.61332159139658</v>
      </c>
      <c r="H23" s="3894">
        <v>231.63419514564015</v>
      </c>
      <c r="I23" s="3894">
        <v>175.06830068305831</v>
      </c>
      <c r="J23" s="3894">
        <v>143.53407330407478</v>
      </c>
      <c r="K23" s="3894">
        <v>0</v>
      </c>
      <c r="L23" s="3894">
        <v>27.78538182519198</v>
      </c>
      <c r="M23" s="3893">
        <v>8.1660938250916555</v>
      </c>
      <c r="N23" s="3924"/>
    </row>
    <row r="24" spans="1:14" s="475" customFormat="1" ht="17.5" customHeight="1" x14ac:dyDescent="0.35">
      <c r="A24" s="563"/>
      <c r="B24" s="3922" t="s">
        <v>19</v>
      </c>
      <c r="C24" s="3891">
        <v>5507.9999999999964</v>
      </c>
      <c r="D24" s="3894">
        <v>99.908119327538458</v>
      </c>
      <c r="E24" s="3894">
        <v>1305.862690882338</v>
      </c>
      <c r="F24" s="3894">
        <v>416.53321255425908</v>
      </c>
      <c r="G24" s="3894">
        <v>227.87831878322999</v>
      </c>
      <c r="H24" s="3894">
        <v>202.73155249683677</v>
      </c>
      <c r="I24" s="3894">
        <v>243.50086570060631</v>
      </c>
      <c r="J24" s="3894">
        <v>174.72423145708063</v>
      </c>
      <c r="K24" s="3894">
        <v>2.7295750725578518</v>
      </c>
      <c r="L24" s="3894">
        <v>28.145737730949332</v>
      </c>
      <c r="M24" s="3893">
        <v>9.572723410524393</v>
      </c>
      <c r="N24" s="3924"/>
    </row>
    <row r="25" spans="1:14" s="475" customFormat="1" ht="17.5" customHeight="1" x14ac:dyDescent="0.35">
      <c r="A25" s="563"/>
      <c r="B25" s="3912" t="s">
        <v>18</v>
      </c>
      <c r="C25" s="3891">
        <v>158.00000000000009</v>
      </c>
      <c r="D25" s="3894">
        <v>257.67433721755287</v>
      </c>
      <c r="E25" s="3894">
        <v>1683.2105568573284</v>
      </c>
      <c r="F25" s="3894">
        <v>735.09252001432378</v>
      </c>
      <c r="G25" s="3894">
        <v>220.45758142358477</v>
      </c>
      <c r="H25" s="3894">
        <v>176.66444496679767</v>
      </c>
      <c r="I25" s="3894">
        <v>157.37449843542731</v>
      </c>
      <c r="J25" s="3894">
        <v>88.665807287366647</v>
      </c>
      <c r="K25" s="3894">
        <v>0.11945876175713405</v>
      </c>
      <c r="L25" s="3894">
        <v>29.211101640410103</v>
      </c>
      <c r="M25" s="3893">
        <v>75.283680821181491</v>
      </c>
      <c r="N25" s="3924"/>
    </row>
    <row r="26" spans="1:14" s="475" customFormat="1" ht="17.5" customHeight="1" x14ac:dyDescent="0.35">
      <c r="A26" s="563"/>
      <c r="B26" s="3912" t="s">
        <v>17</v>
      </c>
      <c r="C26" s="3891">
        <v>2030.0000000000027</v>
      </c>
      <c r="D26" s="3894">
        <v>248.80094481964011</v>
      </c>
      <c r="E26" s="3894">
        <v>1579.0987724318759</v>
      </c>
      <c r="F26" s="3894">
        <v>941.36293936952256</v>
      </c>
      <c r="G26" s="3894">
        <v>221.24523056213053</v>
      </c>
      <c r="H26" s="3894">
        <v>185.38718796522201</v>
      </c>
      <c r="I26" s="3894">
        <v>110.19254025022235</v>
      </c>
      <c r="J26" s="3894">
        <v>88.217493992630509</v>
      </c>
      <c r="K26" s="3894">
        <v>1.4209945560090416</v>
      </c>
      <c r="L26" s="3894">
        <v>29.311134746754394</v>
      </c>
      <c r="M26" s="3893">
        <v>1.1444668512457763</v>
      </c>
      <c r="N26" s="3924"/>
    </row>
    <row r="27" spans="1:14" s="475" customFormat="1" ht="17.5" customHeight="1" x14ac:dyDescent="0.35">
      <c r="A27" s="563"/>
      <c r="B27" s="3912" t="s">
        <v>16</v>
      </c>
      <c r="C27" s="3891">
        <v>222</v>
      </c>
      <c r="D27" s="3894">
        <v>469.91482224987323</v>
      </c>
      <c r="E27" s="3894">
        <v>5495.2294313985421</v>
      </c>
      <c r="F27" s="3894">
        <v>736.64907337883869</v>
      </c>
      <c r="G27" s="3894">
        <v>274.49681192431404</v>
      </c>
      <c r="H27" s="3894">
        <v>244.14980279308003</v>
      </c>
      <c r="I27" s="3894">
        <v>212.69495288238619</v>
      </c>
      <c r="J27" s="3894">
        <v>158.0188436717122</v>
      </c>
      <c r="K27" s="3894">
        <v>3842.1733579860611</v>
      </c>
      <c r="L27" s="3894">
        <v>27.046588762145934</v>
      </c>
      <c r="M27" s="3893">
        <v>0</v>
      </c>
      <c r="N27" s="3924"/>
    </row>
    <row r="28" spans="1:14" s="475" customFormat="1" ht="17.5" customHeight="1" x14ac:dyDescent="0.35">
      <c r="A28" s="563"/>
      <c r="B28" s="3912" t="s">
        <v>15</v>
      </c>
      <c r="C28" s="3891">
        <v>248.00000000000011</v>
      </c>
      <c r="D28" s="3894">
        <v>98.847260052561069</v>
      </c>
      <c r="E28" s="3894">
        <v>2745.8141949825008</v>
      </c>
      <c r="F28" s="3894">
        <v>999.98556491461545</v>
      </c>
      <c r="G28" s="3894">
        <v>257.9469964078433</v>
      </c>
      <c r="H28" s="3894">
        <v>360.32391390050361</v>
      </c>
      <c r="I28" s="3894">
        <v>204.22704721091006</v>
      </c>
      <c r="J28" s="3894">
        <v>376.19507178502397</v>
      </c>
      <c r="K28" s="3894">
        <v>15.386666357812818</v>
      </c>
      <c r="L28" s="3894">
        <v>28.78693244872299</v>
      </c>
      <c r="M28" s="3893">
        <v>500.61143244021838</v>
      </c>
      <c r="N28" s="3924"/>
    </row>
    <row r="29" spans="1:14" s="475" customFormat="1" ht="17.5" customHeight="1" x14ac:dyDescent="0.35">
      <c r="A29" s="563"/>
      <c r="B29" s="3911" t="s">
        <v>13</v>
      </c>
      <c r="C29" s="3891">
        <v>29.000000000000007</v>
      </c>
      <c r="D29" s="3890">
        <v>69.42327416296088</v>
      </c>
      <c r="E29" s="3890">
        <v>1114.8707935148752</v>
      </c>
      <c r="F29" s="3890">
        <v>327.12542838384803</v>
      </c>
      <c r="G29" s="3890">
        <v>203.07564173871907</v>
      </c>
      <c r="H29" s="3890">
        <v>208.27814358797971</v>
      </c>
      <c r="I29" s="3890">
        <v>120.28345645389655</v>
      </c>
      <c r="J29" s="3890">
        <v>224.82649078996664</v>
      </c>
      <c r="K29" s="3890">
        <v>0</v>
      </c>
      <c r="L29" s="3890">
        <v>31.281632560465471</v>
      </c>
      <c r="M29" s="3889">
        <v>0</v>
      </c>
      <c r="N29" s="3924"/>
    </row>
    <row r="30" spans="1:14" s="475" customFormat="1" ht="17.5" customHeight="1" x14ac:dyDescent="0.35">
      <c r="A30" s="563"/>
      <c r="B30" s="3911" t="s">
        <v>12</v>
      </c>
      <c r="C30" s="3891">
        <v>206.99999999999991</v>
      </c>
      <c r="D30" s="3894">
        <v>194.72971769389096</v>
      </c>
      <c r="E30" s="3894">
        <v>1567.0192509412436</v>
      </c>
      <c r="F30" s="3894">
        <v>602.91421599216903</v>
      </c>
      <c r="G30" s="3894">
        <v>258.42739784008228</v>
      </c>
      <c r="H30" s="3894">
        <v>226.36283689920822</v>
      </c>
      <c r="I30" s="3894">
        <v>279.71878455048278</v>
      </c>
      <c r="J30" s="3894">
        <v>124.4751344151116</v>
      </c>
      <c r="K30" s="3894">
        <v>0</v>
      </c>
      <c r="L30" s="3894">
        <v>27.981277904785909</v>
      </c>
      <c r="M30" s="3893">
        <v>44.570016034662487</v>
      </c>
      <c r="N30" s="3924"/>
    </row>
    <row r="31" spans="1:14" s="475" customFormat="1" ht="17.5" customHeight="1" thickBot="1" x14ac:dyDescent="0.4">
      <c r="A31" s="560"/>
      <c r="B31" s="3910" t="s">
        <v>4</v>
      </c>
      <c r="C31" s="545">
        <v>202.99999999999991</v>
      </c>
      <c r="D31" s="490">
        <v>94.820808026026242</v>
      </c>
      <c r="E31" s="490">
        <v>1715.9407519460967</v>
      </c>
      <c r="F31" s="490">
        <v>660.59217995587642</v>
      </c>
      <c r="G31" s="490">
        <v>198.44215447722624</v>
      </c>
      <c r="H31" s="490">
        <v>239.49561598659074</v>
      </c>
      <c r="I31" s="490">
        <v>176.43809044686137</v>
      </c>
      <c r="J31" s="490">
        <v>223.20166659234616</v>
      </c>
      <c r="K31" s="490">
        <v>83.514310102906819</v>
      </c>
      <c r="L31" s="490">
        <v>29.442939444134236</v>
      </c>
      <c r="M31" s="489">
        <v>104.81379494015525</v>
      </c>
      <c r="N31" s="3924"/>
    </row>
    <row r="32" spans="1:14" s="475" customFormat="1" ht="17.5" customHeight="1" x14ac:dyDescent="0.35">
      <c r="A32" s="571" t="s">
        <v>11</v>
      </c>
      <c r="B32" s="566" t="s">
        <v>286</v>
      </c>
      <c r="C32" s="548">
        <v>5205.9999999999927</v>
      </c>
      <c r="D32" s="482">
        <v>232.59454127992092</v>
      </c>
      <c r="E32" s="482">
        <v>1630.0252728080825</v>
      </c>
      <c r="F32" s="482">
        <v>787.04402559972448</v>
      </c>
      <c r="G32" s="482">
        <v>223.15526771673109</v>
      </c>
      <c r="H32" s="482">
        <v>210.74045793890838</v>
      </c>
      <c r="I32" s="482">
        <v>176.40881160425766</v>
      </c>
      <c r="J32" s="482">
        <v>97.098621287440835</v>
      </c>
      <c r="K32" s="482">
        <v>89.44641666213063</v>
      </c>
      <c r="L32" s="482">
        <v>28.450839015126547</v>
      </c>
      <c r="M32" s="481">
        <v>12.204825331138913</v>
      </c>
      <c r="N32" s="3924"/>
    </row>
    <row r="33" spans="1:14" s="475" customFormat="1" ht="17.5" customHeight="1" x14ac:dyDescent="0.35">
      <c r="A33" s="552" t="s">
        <v>9</v>
      </c>
      <c r="B33" s="3912" t="s">
        <v>8</v>
      </c>
      <c r="C33" s="3891">
        <v>700.99999999999989</v>
      </c>
      <c r="D33" s="3894">
        <v>90.152507954949456</v>
      </c>
      <c r="E33" s="3894">
        <v>820.82675657261802</v>
      </c>
      <c r="F33" s="3894">
        <v>245.69955679246635</v>
      </c>
      <c r="G33" s="3894">
        <v>173.61258561495211</v>
      </c>
      <c r="H33" s="3894">
        <v>171.25767975202109</v>
      </c>
      <c r="I33" s="3894">
        <v>67.662262541329284</v>
      </c>
      <c r="J33" s="3894">
        <v>123.7447396544905</v>
      </c>
      <c r="K33" s="3894">
        <v>2.7355554606631056</v>
      </c>
      <c r="L33" s="3894">
        <v>27.99728174248683</v>
      </c>
      <c r="M33" s="3893">
        <v>7.0183650190517435</v>
      </c>
      <c r="N33" s="3924"/>
    </row>
    <row r="34" spans="1:14" s="475" customFormat="1" ht="17.5" customHeight="1" x14ac:dyDescent="0.35">
      <c r="A34" s="552"/>
      <c r="B34" s="3912" t="s">
        <v>7</v>
      </c>
      <c r="C34" s="3891">
        <v>160.99999999999997</v>
      </c>
      <c r="D34" s="3894">
        <v>115.25093910141939</v>
      </c>
      <c r="E34" s="3894">
        <v>1449.7379386911305</v>
      </c>
      <c r="F34" s="3894">
        <v>603.23291425968819</v>
      </c>
      <c r="G34" s="3894">
        <v>142.07956209708604</v>
      </c>
      <c r="H34" s="3894">
        <v>208.48031386739478</v>
      </c>
      <c r="I34" s="3894">
        <v>149.19775631065312</v>
      </c>
      <c r="J34" s="3894">
        <v>165.78561817542939</v>
      </c>
      <c r="K34" s="3894">
        <v>0</v>
      </c>
      <c r="L34" s="3894">
        <v>28.655114482145994</v>
      </c>
      <c r="M34" s="3893">
        <v>152.30665949873344</v>
      </c>
      <c r="N34" s="3924"/>
    </row>
    <row r="35" spans="1:14" s="475" customFormat="1" ht="17.5" customHeight="1" x14ac:dyDescent="0.35">
      <c r="A35" s="563"/>
      <c r="B35" s="3912" t="s">
        <v>6</v>
      </c>
      <c r="C35" s="3891">
        <v>1561.0000000000002</v>
      </c>
      <c r="D35" s="3894">
        <v>133.34695086043115</v>
      </c>
      <c r="E35" s="3894">
        <v>1636.5333610429498</v>
      </c>
      <c r="F35" s="3894">
        <v>624.17001461797133</v>
      </c>
      <c r="G35" s="3894">
        <v>272.18212677279286</v>
      </c>
      <c r="H35" s="3894">
        <v>251.06680285761038</v>
      </c>
      <c r="I35" s="3894">
        <v>177.19250345950556</v>
      </c>
      <c r="J35" s="3894">
        <v>161.61127863639584</v>
      </c>
      <c r="K35" s="3894">
        <v>115.15731634905556</v>
      </c>
      <c r="L35" s="3894">
        <v>28.383241273625359</v>
      </c>
      <c r="M35" s="3893">
        <v>6.2522832331218199</v>
      </c>
      <c r="N35" s="3924"/>
    </row>
    <row r="36" spans="1:14" s="475" customFormat="1" ht="17.5" customHeight="1" x14ac:dyDescent="0.35">
      <c r="A36" s="563"/>
      <c r="B36" s="3912" t="s">
        <v>5</v>
      </c>
      <c r="C36" s="3891">
        <v>5187</v>
      </c>
      <c r="D36" s="3894">
        <v>91.226867094077193</v>
      </c>
      <c r="E36" s="3894">
        <v>1191.1817048834243</v>
      </c>
      <c r="F36" s="3894">
        <v>331.78674275430268</v>
      </c>
      <c r="G36" s="3894">
        <v>207.04044699973062</v>
      </c>
      <c r="H36" s="3894">
        <v>189.288837235968</v>
      </c>
      <c r="I36" s="3894">
        <v>225.07120599201676</v>
      </c>
      <c r="J36" s="3894">
        <v>173.82567536410195</v>
      </c>
      <c r="K36" s="3894">
        <v>25.857888291745816</v>
      </c>
      <c r="L36" s="3894">
        <v>28.149080077619775</v>
      </c>
      <c r="M36" s="3893">
        <v>9.9420792805688567</v>
      </c>
      <c r="N36" s="3924"/>
    </row>
    <row r="37" spans="1:14" s="475" customFormat="1" ht="17.5" customHeight="1" thickBot="1" x14ac:dyDescent="0.4">
      <c r="A37" s="563"/>
      <c r="B37" s="3915" t="s">
        <v>4</v>
      </c>
      <c r="C37" s="3908">
        <v>611.00000000000011</v>
      </c>
      <c r="D37" s="3907">
        <v>93.855970426499013</v>
      </c>
      <c r="E37" s="3907">
        <v>1999.2804527104395</v>
      </c>
      <c r="F37" s="3907">
        <v>501.45653171770869</v>
      </c>
      <c r="G37" s="3907">
        <v>335.82301897596238</v>
      </c>
      <c r="H37" s="3907">
        <v>324.74816195100971</v>
      </c>
      <c r="I37" s="3907">
        <v>292.65131425260051</v>
      </c>
      <c r="J37" s="3907">
        <v>275.34168471673786</v>
      </c>
      <c r="K37" s="3907">
        <v>131.192232493023</v>
      </c>
      <c r="L37" s="3907">
        <v>28.76376485513121</v>
      </c>
      <c r="M37" s="3906">
        <v>103.17407769387789</v>
      </c>
      <c r="N37" s="3924"/>
    </row>
    <row r="38" spans="1:14" s="475" customFormat="1" ht="17.5" customHeight="1" x14ac:dyDescent="0.35">
      <c r="A38" s="550" t="s">
        <v>3</v>
      </c>
      <c r="B38" s="3921" t="s">
        <v>2</v>
      </c>
      <c r="C38" s="3884">
        <v>4604.99999999999</v>
      </c>
      <c r="D38" s="3883">
        <v>141.76348492507572</v>
      </c>
      <c r="E38" s="3883">
        <v>1318.2952219279766</v>
      </c>
      <c r="F38" s="3883">
        <v>524.76745575014013</v>
      </c>
      <c r="G38" s="3883">
        <v>195.40885384289001</v>
      </c>
      <c r="H38" s="3883">
        <v>207.21358032255711</v>
      </c>
      <c r="I38" s="3883">
        <v>138.79221325804141</v>
      </c>
      <c r="J38" s="3883">
        <v>124.68152735602401</v>
      </c>
      <c r="K38" s="3883">
        <v>82.055223387160709</v>
      </c>
      <c r="L38" s="3883">
        <v>28.491365260130554</v>
      </c>
      <c r="M38" s="3882">
        <v>12.790188425291747</v>
      </c>
      <c r="N38" s="3924"/>
    </row>
    <row r="39" spans="1:14" s="475" customFormat="1" ht="17.5" customHeight="1" thickBot="1" x14ac:dyDescent="0.4">
      <c r="A39" s="547" t="s">
        <v>1</v>
      </c>
      <c r="B39" s="3920" t="s">
        <v>0</v>
      </c>
      <c r="C39" s="545">
        <v>8822.00000000002</v>
      </c>
      <c r="D39" s="490">
        <v>126.65438494136006</v>
      </c>
      <c r="E39" s="490">
        <v>1483.5691902933636</v>
      </c>
      <c r="F39" s="490">
        <v>550.38589532809863</v>
      </c>
      <c r="G39" s="490">
        <v>239.34005783320214</v>
      </c>
      <c r="H39" s="490">
        <v>211.51564079290532</v>
      </c>
      <c r="I39" s="490">
        <v>224.34242216138216</v>
      </c>
      <c r="J39" s="490">
        <v>156.92170734798589</v>
      </c>
      <c r="K39" s="490">
        <v>52.87029464009715</v>
      </c>
      <c r="L39" s="490">
        <v>28.218641020726274</v>
      </c>
      <c r="M39" s="489">
        <v>18.290676408357065</v>
      </c>
      <c r="N39" s="3924"/>
    </row>
    <row r="40" spans="1:14" s="475" customFormat="1" ht="17.5" customHeight="1" x14ac:dyDescent="0.35">
      <c r="L40" s="6878" t="s">
        <v>201</v>
      </c>
      <c r="M40" s="6878"/>
      <c r="N40" s="3924"/>
    </row>
    <row r="41" spans="1:14" x14ac:dyDescent="0.35">
      <c r="N41" s="3923"/>
    </row>
    <row r="42" spans="1:14" ht="14.25" customHeight="1" x14ac:dyDescent="0.35">
      <c r="N42" s="3923"/>
    </row>
    <row r="43" spans="1:14" x14ac:dyDescent="0.35">
      <c r="N43" s="3923"/>
    </row>
    <row r="44" spans="1:14" ht="15" customHeight="1" x14ac:dyDescent="0.35">
      <c r="N44" s="3923"/>
    </row>
  </sheetData>
  <mergeCells count="4">
    <mergeCell ref="A1:M1"/>
    <mergeCell ref="A2:M2"/>
    <mergeCell ref="A3:B4"/>
    <mergeCell ref="L40:M40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גיליון213"/>
  <dimension ref="A1:N111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67" bestFit="1" customWidth="1"/>
    <col min="2" max="2" width="32.26953125" style="467" bestFit="1" customWidth="1"/>
    <col min="3" max="3" width="6.7265625" style="467" bestFit="1" customWidth="1"/>
    <col min="4" max="4" width="16.0898437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8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ht="15.75" customHeight="1" x14ac:dyDescent="0.35">
      <c r="A1" s="6892" t="s">
        <v>1487</v>
      </c>
      <c r="B1" s="6893"/>
      <c r="C1" s="6893"/>
      <c r="D1" s="6893"/>
      <c r="E1" s="6893"/>
      <c r="F1" s="6893"/>
      <c r="G1" s="6893"/>
      <c r="H1" s="6893"/>
      <c r="I1" s="6893"/>
      <c r="J1" s="6893"/>
      <c r="K1" s="6893"/>
      <c r="L1" s="6893"/>
      <c r="M1" s="6893"/>
    </row>
    <row r="2" spans="1:14" ht="15.75" customHeight="1" thickBot="1" x14ac:dyDescent="0.4">
      <c r="A2" s="6894" t="s">
        <v>1486</v>
      </c>
      <c r="B2" s="6895"/>
      <c r="C2" s="6895"/>
      <c r="D2" s="6895"/>
      <c r="E2" s="6895"/>
      <c r="F2" s="6895"/>
      <c r="G2" s="6895"/>
      <c r="H2" s="6895"/>
      <c r="I2" s="6895"/>
      <c r="J2" s="6895"/>
      <c r="K2" s="6895"/>
      <c r="L2" s="6895"/>
      <c r="M2" s="6895"/>
    </row>
    <row r="3" spans="1:14" ht="46.5" x14ac:dyDescent="0.35">
      <c r="A3" s="6431"/>
      <c r="B3" s="6432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4" ht="32.25" customHeight="1" thickBot="1" x14ac:dyDescent="0.3">
      <c r="A4" s="6434"/>
      <c r="B4" s="6435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3925"/>
    </row>
    <row r="5" spans="1:14" ht="12" customHeight="1" thickBot="1" x14ac:dyDescent="0.35">
      <c r="A5" s="6368" t="s">
        <v>59</v>
      </c>
      <c r="B5" s="6443"/>
      <c r="C5" s="536">
        <v>21489.999999999978</v>
      </c>
      <c r="D5" s="95">
        <v>174.73354762977721</v>
      </c>
      <c r="E5" s="95">
        <v>1484.0535788251882</v>
      </c>
      <c r="F5" s="95">
        <v>605.33031704423809</v>
      </c>
      <c r="G5" s="95">
        <v>186.79536537540713</v>
      </c>
      <c r="H5" s="95">
        <v>257.70336490849917</v>
      </c>
      <c r="I5" s="95">
        <v>215.5315293902737</v>
      </c>
      <c r="J5" s="95">
        <v>107.50954319266935</v>
      </c>
      <c r="K5" s="95">
        <v>40.265503321418699</v>
      </c>
      <c r="L5" s="95">
        <v>26.768975357703674</v>
      </c>
      <c r="M5" s="94">
        <v>41.965348062885774</v>
      </c>
      <c r="N5" s="3926"/>
    </row>
    <row r="6" spans="1:14" ht="12" customHeight="1" x14ac:dyDescent="0.3">
      <c r="A6" s="311" t="s">
        <v>123</v>
      </c>
      <c r="B6" s="1304" t="s">
        <v>122</v>
      </c>
      <c r="C6" s="464">
        <v>1756.0000000000011</v>
      </c>
      <c r="D6" s="443">
        <v>119.52635083103323</v>
      </c>
      <c r="E6" s="443">
        <v>1171.1967979108483</v>
      </c>
      <c r="F6" s="443">
        <v>392.20596508246575</v>
      </c>
      <c r="G6" s="443">
        <v>221.00855811112362</v>
      </c>
      <c r="H6" s="443">
        <v>170.38880903090015</v>
      </c>
      <c r="I6" s="443">
        <v>218.27826630061108</v>
      </c>
      <c r="J6" s="443">
        <v>132.0881814320891</v>
      </c>
      <c r="K6" s="443">
        <v>1.0942097756267439</v>
      </c>
      <c r="L6" s="443">
        <v>27.538545734888793</v>
      </c>
      <c r="M6" s="442">
        <v>8.2700677925783062</v>
      </c>
      <c r="N6" s="3926"/>
    </row>
    <row r="7" spans="1:14" ht="12" customHeight="1" x14ac:dyDescent="0.3">
      <c r="A7" s="92" t="s">
        <v>121</v>
      </c>
      <c r="B7" s="3838" t="s">
        <v>120</v>
      </c>
      <c r="C7" s="3868">
        <v>820.99999999999977</v>
      </c>
      <c r="D7" s="3867">
        <v>130.94139236606634</v>
      </c>
      <c r="E7" s="3867">
        <v>1075.9706076533228</v>
      </c>
      <c r="F7" s="3867">
        <v>445.50383623785189</v>
      </c>
      <c r="G7" s="3867">
        <v>186.49686338788368</v>
      </c>
      <c r="H7" s="3867">
        <v>189.13290332868445</v>
      </c>
      <c r="I7" s="3867">
        <v>106.53540582845218</v>
      </c>
      <c r="J7" s="3867">
        <v>106.89520646376604</v>
      </c>
      <c r="K7" s="3867">
        <v>1.1895679896509954</v>
      </c>
      <c r="L7" s="3867">
        <v>27.178925171105675</v>
      </c>
      <c r="M7" s="3835">
        <v>12.216004358622133</v>
      </c>
      <c r="N7" s="3926"/>
    </row>
    <row r="8" spans="1:14" ht="12" customHeight="1" x14ac:dyDescent="0.3">
      <c r="A8" s="322"/>
      <c r="B8" s="3838" t="s">
        <v>119</v>
      </c>
      <c r="C8" s="3868">
        <v>1729</v>
      </c>
      <c r="D8" s="3867">
        <v>163.89911811602866</v>
      </c>
      <c r="E8" s="3867">
        <v>1331.2476179829564</v>
      </c>
      <c r="F8" s="3867">
        <v>382.73178490050634</v>
      </c>
      <c r="G8" s="3867">
        <v>157.42649759632673</v>
      </c>
      <c r="H8" s="3867">
        <v>170.19791772657337</v>
      </c>
      <c r="I8" s="3867">
        <v>196.49030426825439</v>
      </c>
      <c r="J8" s="3867">
        <v>107.4283001662296</v>
      </c>
      <c r="K8" s="3867">
        <v>274.46187967234783</v>
      </c>
      <c r="L8" s="3867">
        <v>26.581281116429633</v>
      </c>
      <c r="M8" s="3835">
        <v>14.543253080841854</v>
      </c>
      <c r="N8" s="3926"/>
    </row>
    <row r="9" spans="1:14" ht="12" customHeight="1" x14ac:dyDescent="0.3">
      <c r="A9" s="322"/>
      <c r="B9" s="3838" t="s">
        <v>118</v>
      </c>
      <c r="C9" s="3868">
        <v>1013.0000000000008</v>
      </c>
      <c r="D9" s="3867">
        <v>158.81371961951925</v>
      </c>
      <c r="E9" s="3867">
        <v>1246.4900588090682</v>
      </c>
      <c r="F9" s="3867">
        <v>531.21252029052312</v>
      </c>
      <c r="G9" s="3867">
        <v>201.71285069361298</v>
      </c>
      <c r="H9" s="3867">
        <v>203.36819558143034</v>
      </c>
      <c r="I9" s="3867">
        <v>156.82946673008249</v>
      </c>
      <c r="J9" s="3867">
        <v>102.79569531057646</v>
      </c>
      <c r="K9" s="3867">
        <v>0</v>
      </c>
      <c r="L9" s="3867">
        <v>28.278480489952422</v>
      </c>
      <c r="M9" s="3835">
        <v>19.569717495505156</v>
      </c>
      <c r="N9" s="3926"/>
    </row>
    <row r="10" spans="1:14" ht="12" customHeight="1" x14ac:dyDescent="0.3">
      <c r="A10" s="322"/>
      <c r="B10" s="3838" t="s">
        <v>117</v>
      </c>
      <c r="C10" s="3868">
        <v>178</v>
      </c>
      <c r="D10" s="3867">
        <v>132.05363068652156</v>
      </c>
      <c r="E10" s="3867">
        <v>1000.745236520366</v>
      </c>
      <c r="F10" s="3867">
        <v>440.6357028423509</v>
      </c>
      <c r="G10" s="3867">
        <v>141.57162289755544</v>
      </c>
      <c r="H10" s="3867">
        <v>205.09724937038251</v>
      </c>
      <c r="I10" s="3867">
        <v>74.042226005102961</v>
      </c>
      <c r="J10" s="3867">
        <v>100.86109001370934</v>
      </c>
      <c r="K10" s="3867">
        <v>0</v>
      </c>
      <c r="L10" s="3867">
        <v>26.763304900867453</v>
      </c>
      <c r="M10" s="3835">
        <v>10.238563203767185</v>
      </c>
      <c r="N10" s="3926"/>
    </row>
    <row r="11" spans="1:14" ht="12" customHeight="1" x14ac:dyDescent="0.3">
      <c r="A11" s="322"/>
      <c r="B11" s="3838" t="s">
        <v>116</v>
      </c>
      <c r="C11" s="3868">
        <v>109</v>
      </c>
      <c r="D11" s="3867">
        <v>137.43245778832269</v>
      </c>
      <c r="E11" s="3867">
        <v>998.65884155259857</v>
      </c>
      <c r="F11" s="3867">
        <v>226.21025850830404</v>
      </c>
      <c r="G11" s="3867">
        <v>141.32235097505915</v>
      </c>
      <c r="H11" s="3867">
        <v>131.68968306275798</v>
      </c>
      <c r="I11" s="3867">
        <v>162.14570012619774</v>
      </c>
      <c r="J11" s="3867">
        <v>90.618603005640381</v>
      </c>
      <c r="K11" s="3867">
        <v>217.25632127555073</v>
      </c>
      <c r="L11" s="3867">
        <v>26.88254321117779</v>
      </c>
      <c r="M11" s="3835">
        <v>2.5333813879103877</v>
      </c>
      <c r="N11" s="3926"/>
    </row>
    <row r="12" spans="1:14" ht="12" customHeight="1" x14ac:dyDescent="0.3">
      <c r="A12" s="322"/>
      <c r="B12" s="3850" t="s">
        <v>115</v>
      </c>
      <c r="C12" s="3868">
        <v>189</v>
      </c>
      <c r="D12" s="3867">
        <v>142.82784013170135</v>
      </c>
      <c r="E12" s="3867">
        <v>1088.1579734030993</v>
      </c>
      <c r="F12" s="3867">
        <v>482.43789629589594</v>
      </c>
      <c r="G12" s="3867">
        <v>156.31889163004607</v>
      </c>
      <c r="H12" s="3867">
        <v>180.258654494947</v>
      </c>
      <c r="I12" s="3867">
        <v>130.53269359656787</v>
      </c>
      <c r="J12" s="3867">
        <v>100.69220712845284</v>
      </c>
      <c r="K12" s="3867">
        <v>1.9316417709133049</v>
      </c>
      <c r="L12" s="3867">
        <v>27.962250428505676</v>
      </c>
      <c r="M12" s="3835">
        <v>5.3905206519848425</v>
      </c>
      <c r="N12" s="3926"/>
    </row>
    <row r="13" spans="1:14" ht="12" customHeight="1" x14ac:dyDescent="0.3">
      <c r="A13" s="92"/>
      <c r="B13" s="3838" t="s">
        <v>114</v>
      </c>
      <c r="C13" s="3868">
        <v>80.999999999999972</v>
      </c>
      <c r="D13" s="3867">
        <v>137.95547397809801</v>
      </c>
      <c r="E13" s="3867">
        <v>769.29261522187039</v>
      </c>
      <c r="F13" s="3867">
        <v>346.11787248116815</v>
      </c>
      <c r="G13" s="3867">
        <v>114.01054311900762</v>
      </c>
      <c r="H13" s="3867">
        <v>146.40549382111078</v>
      </c>
      <c r="I13" s="3867">
        <v>55.957148161961456</v>
      </c>
      <c r="J13" s="3867">
        <v>74.71087955344899</v>
      </c>
      <c r="K13" s="3867">
        <v>0</v>
      </c>
      <c r="L13" s="3867">
        <v>26.603213754487836</v>
      </c>
      <c r="M13" s="3835">
        <v>4.0495143025126348</v>
      </c>
      <c r="N13" s="3926"/>
    </row>
    <row r="14" spans="1:14" ht="12" customHeight="1" x14ac:dyDescent="0.3">
      <c r="A14" s="322"/>
      <c r="B14" s="3838" t="s">
        <v>113</v>
      </c>
      <c r="C14" s="3868">
        <v>84.000000000000043</v>
      </c>
      <c r="D14" s="3867">
        <v>173.10263577268833</v>
      </c>
      <c r="E14" s="3867">
        <v>835.94238628161577</v>
      </c>
      <c r="F14" s="3867">
        <v>346.33361876768515</v>
      </c>
      <c r="G14" s="3867">
        <v>149.52731307056371</v>
      </c>
      <c r="H14" s="3867">
        <v>115.28855929980949</v>
      </c>
      <c r="I14" s="3867">
        <v>112.37739194216068</v>
      </c>
      <c r="J14" s="3867">
        <v>64.90620761930019</v>
      </c>
      <c r="K14" s="3867">
        <v>0</v>
      </c>
      <c r="L14" s="3867">
        <v>26.764356258628069</v>
      </c>
      <c r="M14" s="3835">
        <v>11.727032430450562</v>
      </c>
      <c r="N14" s="3926"/>
    </row>
    <row r="15" spans="1:14" ht="12" customHeight="1" x14ac:dyDescent="0.3">
      <c r="A15" s="322"/>
      <c r="B15" s="3838" t="s">
        <v>112</v>
      </c>
      <c r="C15" s="3868">
        <v>101.00000000000004</v>
      </c>
      <c r="D15" s="3867">
        <v>143.81838393449803</v>
      </c>
      <c r="E15" s="3867">
        <v>905.90839432814278</v>
      </c>
      <c r="F15" s="3867">
        <v>343.97467281973798</v>
      </c>
      <c r="G15" s="3867">
        <v>159.71953155946832</v>
      </c>
      <c r="H15" s="3867">
        <v>154.15669364631535</v>
      </c>
      <c r="I15" s="3867">
        <v>114.20701327417855</v>
      </c>
      <c r="J15" s="3867">
        <v>88.805860768582278</v>
      </c>
      <c r="K15" s="3867">
        <v>0</v>
      </c>
      <c r="L15" s="3867">
        <v>27.737887650122438</v>
      </c>
      <c r="M15" s="3835">
        <v>11.368607489748802</v>
      </c>
      <c r="N15" s="3926"/>
    </row>
    <row r="16" spans="1:14" ht="12" customHeight="1" x14ac:dyDescent="0.3">
      <c r="A16" s="322"/>
      <c r="B16" s="3838" t="s">
        <v>111</v>
      </c>
      <c r="C16" s="3868">
        <v>600.00000000000091</v>
      </c>
      <c r="D16" s="3867">
        <v>162.88344650880336</v>
      </c>
      <c r="E16" s="3867">
        <v>1102.1931659013478</v>
      </c>
      <c r="F16" s="3867">
        <v>479.37835210205458</v>
      </c>
      <c r="G16" s="3867">
        <v>163.78371026099487</v>
      </c>
      <c r="H16" s="3867">
        <v>187.61994420961034</v>
      </c>
      <c r="I16" s="3867">
        <v>134.23883997830018</v>
      </c>
      <c r="J16" s="3867">
        <v>86.44472239813031</v>
      </c>
      <c r="K16" s="3867">
        <v>0.25542336330153098</v>
      </c>
      <c r="L16" s="3867">
        <v>26.786569243856299</v>
      </c>
      <c r="M16" s="3835">
        <v>18.198302323985985</v>
      </c>
      <c r="N16" s="3926"/>
    </row>
    <row r="17" spans="1:14" ht="12" customHeight="1" x14ac:dyDescent="0.3">
      <c r="A17" s="322"/>
      <c r="B17" s="3838" t="s">
        <v>110</v>
      </c>
      <c r="C17" s="3868">
        <v>263.99999999999994</v>
      </c>
      <c r="D17" s="3867">
        <v>135.40983247810206</v>
      </c>
      <c r="E17" s="3867">
        <v>1092.1817895535307</v>
      </c>
      <c r="F17" s="3867">
        <v>467.59890848325404</v>
      </c>
      <c r="G17" s="3867">
        <v>200.88990828427436</v>
      </c>
      <c r="H17" s="3867">
        <v>186.95869778947409</v>
      </c>
      <c r="I17" s="3867">
        <v>94.647109531562506</v>
      </c>
      <c r="J17" s="3867">
        <v>99.281233272768972</v>
      </c>
      <c r="K17" s="3867">
        <v>2.4528792865175624</v>
      </c>
      <c r="L17" s="3867">
        <v>26.982680889343811</v>
      </c>
      <c r="M17" s="3835">
        <v>13.370372016335681</v>
      </c>
      <c r="N17" s="3926"/>
    </row>
    <row r="18" spans="1:14" ht="12" customHeight="1" x14ac:dyDescent="0.3">
      <c r="A18" s="322"/>
      <c r="B18" s="3838" t="s">
        <v>109</v>
      </c>
      <c r="C18" s="3868">
        <v>304.99999999999989</v>
      </c>
      <c r="D18" s="3867">
        <v>122.98029689118222</v>
      </c>
      <c r="E18" s="3867">
        <v>781.43416349422262</v>
      </c>
      <c r="F18" s="3867">
        <v>318.49471339971046</v>
      </c>
      <c r="G18" s="3867">
        <v>100.27121811905153</v>
      </c>
      <c r="H18" s="3867">
        <v>153.08628145552274</v>
      </c>
      <c r="I18" s="3867">
        <v>95.613405053179022</v>
      </c>
      <c r="J18" s="3867">
        <v>77.481806114071759</v>
      </c>
      <c r="K18" s="3867">
        <v>0</v>
      </c>
      <c r="L18" s="3867">
        <v>26.706606798364472</v>
      </c>
      <c r="M18" s="3835">
        <v>9.780132554322023</v>
      </c>
      <c r="N18" s="3926"/>
    </row>
    <row r="19" spans="1:14" ht="12" customHeight="1" x14ac:dyDescent="0.3">
      <c r="A19" s="322"/>
      <c r="B19" s="3838" t="s">
        <v>108</v>
      </c>
      <c r="C19" s="3868">
        <v>209</v>
      </c>
      <c r="D19" s="3867">
        <v>128.82368042735084</v>
      </c>
      <c r="E19" s="3867">
        <v>784.24504170461773</v>
      </c>
      <c r="F19" s="3867">
        <v>263.50727737926036</v>
      </c>
      <c r="G19" s="3867">
        <v>115.14811254661331</v>
      </c>
      <c r="H19" s="3867">
        <v>126.23297891363841</v>
      </c>
      <c r="I19" s="3867">
        <v>135.68291035822062</v>
      </c>
      <c r="J19" s="3867">
        <v>78.538126907742907</v>
      </c>
      <c r="K19" s="3867">
        <v>30.675299800378244</v>
      </c>
      <c r="L19" s="3867">
        <v>27.077633126958421</v>
      </c>
      <c r="M19" s="3835">
        <v>7.3827026718056237</v>
      </c>
      <c r="N19" s="3926"/>
    </row>
    <row r="20" spans="1:14" ht="12" customHeight="1" x14ac:dyDescent="0.3">
      <c r="A20" s="322"/>
      <c r="B20" s="3838" t="s">
        <v>107</v>
      </c>
      <c r="C20" s="3868">
        <v>266.99999999999994</v>
      </c>
      <c r="D20" s="3867">
        <v>196.03419727261826</v>
      </c>
      <c r="E20" s="3867">
        <v>1402.9584261752484</v>
      </c>
      <c r="F20" s="3867">
        <v>561.16228483601492</v>
      </c>
      <c r="G20" s="3867">
        <v>199.79631483824704</v>
      </c>
      <c r="H20" s="3867">
        <v>251.91418774925646</v>
      </c>
      <c r="I20" s="3867">
        <v>196.01043634091778</v>
      </c>
      <c r="J20" s="3867">
        <v>100.32198275903163</v>
      </c>
      <c r="K20" s="3867">
        <v>0.28844101773069392</v>
      </c>
      <c r="L20" s="3867">
        <v>26.112674349061365</v>
      </c>
      <c r="M20" s="3835">
        <v>66.168095487963313</v>
      </c>
      <c r="N20" s="3926"/>
    </row>
    <row r="21" spans="1:14" ht="12" customHeight="1" x14ac:dyDescent="0.3">
      <c r="A21" s="322"/>
      <c r="B21" s="3838" t="s">
        <v>106</v>
      </c>
      <c r="C21" s="3868">
        <v>254</v>
      </c>
      <c r="D21" s="3867">
        <v>163.51126346490253</v>
      </c>
      <c r="E21" s="3867">
        <v>1214.6191610550352</v>
      </c>
      <c r="F21" s="3867">
        <v>529.5027498346825</v>
      </c>
      <c r="G21" s="3867">
        <v>177.99695980081881</v>
      </c>
      <c r="H21" s="3867">
        <v>199.05961714258262</v>
      </c>
      <c r="I21" s="3867">
        <v>165.28496433934711</v>
      </c>
      <c r="J21" s="3867">
        <v>94.234003205354568</v>
      </c>
      <c r="K21" s="3867">
        <v>0.45996837354918557</v>
      </c>
      <c r="L21" s="3867">
        <v>27.070151187128953</v>
      </c>
      <c r="M21" s="3835">
        <v>18.37210575228502</v>
      </c>
      <c r="N21" s="3926"/>
    </row>
    <row r="22" spans="1:14" ht="12" customHeight="1" x14ac:dyDescent="0.3">
      <c r="A22" s="322"/>
      <c r="B22" s="3838" t="s">
        <v>105</v>
      </c>
      <c r="C22" s="3868">
        <v>522.99999999999989</v>
      </c>
      <c r="D22" s="3867">
        <v>127.13376407012656</v>
      </c>
      <c r="E22" s="3867">
        <v>1070.9502502031585</v>
      </c>
      <c r="F22" s="3867">
        <v>371.50966989280568</v>
      </c>
      <c r="G22" s="3867">
        <v>137.34343915862286</v>
      </c>
      <c r="H22" s="3867">
        <v>168.57933895166101</v>
      </c>
      <c r="I22" s="3867">
        <v>160.46024689928805</v>
      </c>
      <c r="J22" s="3867">
        <v>103.08729824306515</v>
      </c>
      <c r="K22" s="3867">
        <v>95.940608769708717</v>
      </c>
      <c r="L22" s="3867">
        <v>26.891378959957127</v>
      </c>
      <c r="M22" s="3835">
        <v>6.1189842863758317</v>
      </c>
      <c r="N22" s="3926"/>
    </row>
    <row r="23" spans="1:14" ht="12" customHeight="1" x14ac:dyDescent="0.3">
      <c r="A23" s="322"/>
      <c r="B23" s="3838" t="s">
        <v>104</v>
      </c>
      <c r="C23" s="3868">
        <v>119</v>
      </c>
      <c r="D23" s="3867">
        <v>144.3458090924689</v>
      </c>
      <c r="E23" s="3867">
        <v>991.44696890930186</v>
      </c>
      <c r="F23" s="3867">
        <v>422.43678447036194</v>
      </c>
      <c r="G23" s="3867">
        <v>164.66667801568522</v>
      </c>
      <c r="H23" s="3867">
        <v>178.61356078768895</v>
      </c>
      <c r="I23" s="3867">
        <v>94.795477601825411</v>
      </c>
      <c r="J23" s="3867">
        <v>85.994242559996763</v>
      </c>
      <c r="K23" s="3867">
        <v>0</v>
      </c>
      <c r="L23" s="3867">
        <v>27.167086160181221</v>
      </c>
      <c r="M23" s="3835">
        <v>15.859423477938167</v>
      </c>
      <c r="N23" s="3926"/>
    </row>
    <row r="24" spans="1:14" ht="12" customHeight="1" x14ac:dyDescent="0.3">
      <c r="A24" s="322"/>
      <c r="B24" s="3838" t="s">
        <v>103</v>
      </c>
      <c r="C24" s="3868">
        <v>53</v>
      </c>
      <c r="D24" s="3867">
        <v>140.69672477924598</v>
      </c>
      <c r="E24" s="3867">
        <v>1033.9811676672257</v>
      </c>
      <c r="F24" s="3867">
        <v>499.61598376708599</v>
      </c>
      <c r="G24" s="3867">
        <v>155.87557133501952</v>
      </c>
      <c r="H24" s="3867">
        <v>130.40661327321666</v>
      </c>
      <c r="I24" s="3867">
        <v>114.9354106324637</v>
      </c>
      <c r="J24" s="3867">
        <v>92.823930763926668</v>
      </c>
      <c r="K24" s="3867">
        <v>0</v>
      </c>
      <c r="L24" s="3867">
        <v>26.521028355091911</v>
      </c>
      <c r="M24" s="3835">
        <v>8.0694484472480674</v>
      </c>
      <c r="N24" s="3926"/>
    </row>
    <row r="25" spans="1:14" ht="12" customHeight="1" x14ac:dyDescent="0.3">
      <c r="A25" s="322"/>
      <c r="B25" s="3838" t="s">
        <v>102</v>
      </c>
      <c r="C25" s="3868">
        <v>79</v>
      </c>
      <c r="D25" s="3867">
        <v>175.24455465014591</v>
      </c>
      <c r="E25" s="3867">
        <v>1720.7600084933451</v>
      </c>
      <c r="F25" s="3867">
        <v>755.70738568839045</v>
      </c>
      <c r="G25" s="3867">
        <v>234.5442192366059</v>
      </c>
      <c r="H25" s="3867">
        <v>302.87797839285275</v>
      </c>
      <c r="I25" s="3867">
        <v>204.53550551439855</v>
      </c>
      <c r="J25" s="3867">
        <v>123.98175526064959</v>
      </c>
      <c r="K25" s="3867">
        <v>0</v>
      </c>
      <c r="L25" s="3867">
        <v>27.818050120128138</v>
      </c>
      <c r="M25" s="3835">
        <v>68.922488237374381</v>
      </c>
      <c r="N25" s="3926"/>
    </row>
    <row r="26" spans="1:14" ht="12" customHeight="1" x14ac:dyDescent="0.3">
      <c r="A26" s="322"/>
      <c r="B26" s="3838" t="s">
        <v>101</v>
      </c>
      <c r="C26" s="3868">
        <v>136</v>
      </c>
      <c r="D26" s="3867">
        <v>154.96665274140065</v>
      </c>
      <c r="E26" s="3867">
        <v>1103.3435622781121</v>
      </c>
      <c r="F26" s="3867">
        <v>407.97119367551409</v>
      </c>
      <c r="G26" s="3867">
        <v>209.19522602550734</v>
      </c>
      <c r="H26" s="3867">
        <v>165.09762075779182</v>
      </c>
      <c r="I26" s="3867">
        <v>139.22158460290919</v>
      </c>
      <c r="J26" s="3867">
        <v>96.453226091675134</v>
      </c>
      <c r="K26" s="3867">
        <v>0</v>
      </c>
      <c r="L26" s="3867">
        <v>28.881090888832436</v>
      </c>
      <c r="M26" s="3835">
        <v>50.536363117237322</v>
      </c>
      <c r="N26" s="3926"/>
    </row>
    <row r="27" spans="1:14" ht="12" customHeight="1" x14ac:dyDescent="0.3">
      <c r="A27" s="322"/>
      <c r="B27" s="3838" t="s">
        <v>241</v>
      </c>
      <c r="C27" s="3868">
        <v>115.00000000000003</v>
      </c>
      <c r="D27" s="3867">
        <v>125.96890569453538</v>
      </c>
      <c r="E27" s="3867">
        <v>859.03108082548181</v>
      </c>
      <c r="F27" s="3867">
        <v>333.58963862915431</v>
      </c>
      <c r="G27" s="3867">
        <v>133.96817677078678</v>
      </c>
      <c r="H27" s="3867">
        <v>164.24617885595069</v>
      </c>
      <c r="I27" s="3867">
        <v>101.15128810108695</v>
      </c>
      <c r="J27" s="3867">
        <v>87.807128087761143</v>
      </c>
      <c r="K27" s="3867">
        <v>0</v>
      </c>
      <c r="L27" s="3867">
        <v>27.49692247057629</v>
      </c>
      <c r="M27" s="3835">
        <v>0.41274562522012698</v>
      </c>
      <c r="N27" s="3926"/>
    </row>
    <row r="28" spans="1:14" ht="12" customHeight="1" x14ac:dyDescent="0.3">
      <c r="A28" s="322"/>
      <c r="B28" s="3838" t="s">
        <v>240</v>
      </c>
      <c r="C28" s="3868">
        <v>317.00000000000011</v>
      </c>
      <c r="D28" s="3867">
        <v>182.37277439395902</v>
      </c>
      <c r="E28" s="3867">
        <v>1423.0297599027269</v>
      </c>
      <c r="F28" s="3867">
        <v>619.37838998099721</v>
      </c>
      <c r="G28" s="3867">
        <v>159.87863575156067</v>
      </c>
      <c r="H28" s="3867">
        <v>223.05804358557393</v>
      </c>
      <c r="I28" s="3867">
        <v>186.05000039503079</v>
      </c>
      <c r="J28" s="3867">
        <v>100.09688785583498</v>
      </c>
      <c r="K28" s="3867">
        <v>16.671745200657714</v>
      </c>
      <c r="L28" s="3867">
        <v>26.942805917367949</v>
      </c>
      <c r="M28" s="3835">
        <v>86.23779397833394</v>
      </c>
      <c r="N28" s="3926"/>
    </row>
    <row r="29" spans="1:14" ht="12" customHeight="1" thickBot="1" x14ac:dyDescent="0.35">
      <c r="A29" s="537"/>
      <c r="B29" s="3845" t="s">
        <v>59</v>
      </c>
      <c r="C29" s="3844">
        <v>9301.9999999999927</v>
      </c>
      <c r="D29" s="3843">
        <v>143.99269016254337</v>
      </c>
      <c r="E29" s="3843">
        <v>1157.7041301930471</v>
      </c>
      <c r="F29" s="3843">
        <v>431.82871160375169</v>
      </c>
      <c r="G29" s="3843">
        <v>176.88022480432679</v>
      </c>
      <c r="H29" s="3843">
        <v>180.91785899417818</v>
      </c>
      <c r="I29" s="3843">
        <v>160.96589824640805</v>
      </c>
      <c r="J29" s="3843">
        <v>105.13219975164476</v>
      </c>
      <c r="K29" s="3843">
        <v>55.877729098099614</v>
      </c>
      <c r="L29" s="3843">
        <v>27.20606565536184</v>
      </c>
      <c r="M29" s="3842">
        <v>17.0476007220248</v>
      </c>
      <c r="N29" s="3926"/>
    </row>
    <row r="30" spans="1:14" ht="12" customHeight="1" x14ac:dyDescent="0.3">
      <c r="A30" s="317" t="s">
        <v>98</v>
      </c>
      <c r="B30" s="2725" t="s">
        <v>97</v>
      </c>
      <c r="C30" s="3841">
        <v>7118.0000000000055</v>
      </c>
      <c r="D30" s="3840">
        <v>214.55158810436075</v>
      </c>
      <c r="E30" s="3840">
        <v>2094.241071997656</v>
      </c>
      <c r="F30" s="3840">
        <v>927.57834833149786</v>
      </c>
      <c r="G30" s="3840">
        <v>218.27228372992073</v>
      </c>
      <c r="H30" s="3840">
        <v>414.59698269131917</v>
      </c>
      <c r="I30" s="3840">
        <v>286.82905902824069</v>
      </c>
      <c r="J30" s="3840">
        <v>119.29244852619243</v>
      </c>
      <c r="K30" s="3840">
        <v>2.8030940847298274</v>
      </c>
      <c r="L30" s="3840">
        <v>26.234927744675108</v>
      </c>
      <c r="M30" s="3839">
        <v>95.578252770946648</v>
      </c>
      <c r="N30" s="3926"/>
    </row>
    <row r="31" spans="1:14" ht="12" customHeight="1" x14ac:dyDescent="0.3">
      <c r="A31" s="78" t="s">
        <v>96</v>
      </c>
      <c r="B31" s="3838" t="s">
        <v>95</v>
      </c>
      <c r="C31" s="3868">
        <v>699.00000000000011</v>
      </c>
      <c r="D31" s="3867">
        <v>170.22859606332534</v>
      </c>
      <c r="E31" s="3867">
        <v>1883.0847569732334</v>
      </c>
      <c r="F31" s="3867">
        <v>816.95683045786075</v>
      </c>
      <c r="G31" s="3867">
        <v>225.62436835433735</v>
      </c>
      <c r="H31" s="3867">
        <v>350.16618159277294</v>
      </c>
      <c r="I31" s="3867">
        <v>250.08329258608919</v>
      </c>
      <c r="J31" s="3867">
        <v>136.42356968685485</v>
      </c>
      <c r="K31" s="3867">
        <v>0.4960759111103874</v>
      </c>
      <c r="L31" s="3867">
        <v>25.962346608908224</v>
      </c>
      <c r="M31" s="3835">
        <v>75.861661025274742</v>
      </c>
      <c r="N31" s="3926"/>
    </row>
    <row r="32" spans="1:14" ht="12" customHeight="1" x14ac:dyDescent="0.3">
      <c r="A32" s="535"/>
      <c r="B32" s="3838" t="s">
        <v>94</v>
      </c>
      <c r="C32" s="3868">
        <v>227.99999999999989</v>
      </c>
      <c r="D32" s="3867">
        <v>294.37758035925572</v>
      </c>
      <c r="E32" s="3867">
        <v>2294.3110369872948</v>
      </c>
      <c r="F32" s="3867">
        <v>1036.8785671736084</v>
      </c>
      <c r="G32" s="3867">
        <v>200.12933084620113</v>
      </c>
      <c r="H32" s="3867">
        <v>478.76547388633782</v>
      </c>
      <c r="I32" s="3867">
        <v>385.2804740119621</v>
      </c>
      <c r="J32" s="3867">
        <v>90.119518132436966</v>
      </c>
      <c r="K32" s="3867">
        <v>0</v>
      </c>
      <c r="L32" s="3867">
        <v>24.29544429948875</v>
      </c>
      <c r="M32" s="3835">
        <v>77.110061267054135</v>
      </c>
      <c r="N32" s="3926"/>
    </row>
    <row r="33" spans="1:14" ht="12" customHeight="1" thickBot="1" x14ac:dyDescent="0.35">
      <c r="A33" s="3849"/>
      <c r="B33" s="3132" t="s">
        <v>59</v>
      </c>
      <c r="C33" s="534">
        <v>8045.0000000000373</v>
      </c>
      <c r="D33" s="66">
        <v>212.15580027494102</v>
      </c>
      <c r="E33" s="66">
        <v>2082.2446588434273</v>
      </c>
      <c r="F33" s="66">
        <v>921.41723108989925</v>
      </c>
      <c r="G33" s="66">
        <v>218.38202997835506</v>
      </c>
      <c r="H33" s="66">
        <v>411.02245551425625</v>
      </c>
      <c r="I33" s="66">
        <v>286.49470474989977</v>
      </c>
      <c r="J33" s="66">
        <v>119.90915842803381</v>
      </c>
      <c r="K33" s="66">
        <v>2.5345680738531633</v>
      </c>
      <c r="L33" s="66">
        <v>26.15888869519225</v>
      </c>
      <c r="M33" s="65">
        <v>93.434542199958045</v>
      </c>
      <c r="N33" s="3926"/>
    </row>
    <row r="34" spans="1:14" ht="12" customHeight="1" thickBot="1" x14ac:dyDescent="0.35">
      <c r="A34" s="535" t="s">
        <v>93</v>
      </c>
      <c r="B34" s="1844" t="s">
        <v>59</v>
      </c>
      <c r="C34" s="3848">
        <v>175.00000000000003</v>
      </c>
      <c r="D34" s="3847">
        <v>241.56295512147639</v>
      </c>
      <c r="E34" s="3847">
        <v>2085.3224048201528</v>
      </c>
      <c r="F34" s="3847">
        <v>880.88988961195957</v>
      </c>
      <c r="G34" s="3847">
        <v>186.4952869233019</v>
      </c>
      <c r="H34" s="3847">
        <v>418.08189974815349</v>
      </c>
      <c r="I34" s="3847">
        <v>393.46236439354652</v>
      </c>
      <c r="J34" s="3847">
        <v>104.05294929887211</v>
      </c>
      <c r="K34" s="3847">
        <v>0</v>
      </c>
      <c r="L34" s="3847">
        <v>25.404821535845336</v>
      </c>
      <c r="M34" s="99">
        <v>74.39808088907553</v>
      </c>
      <c r="N34" s="3926"/>
    </row>
    <row r="35" spans="1:14" ht="12" customHeight="1" x14ac:dyDescent="0.3">
      <c r="A35" s="317" t="s">
        <v>92</v>
      </c>
      <c r="B35" s="2725" t="s">
        <v>91</v>
      </c>
      <c r="C35" s="3841">
        <v>266</v>
      </c>
      <c r="D35" s="3840">
        <v>207.22709270055685</v>
      </c>
      <c r="E35" s="3840">
        <v>2042.147040273444</v>
      </c>
      <c r="F35" s="3840">
        <v>912.03279007740048</v>
      </c>
      <c r="G35" s="3840">
        <v>189.1743657098865</v>
      </c>
      <c r="H35" s="3840">
        <v>408.9279258502109</v>
      </c>
      <c r="I35" s="3840">
        <v>252.36758518796381</v>
      </c>
      <c r="J35" s="3840">
        <v>119.48151997217666</v>
      </c>
      <c r="K35" s="3840">
        <v>0</v>
      </c>
      <c r="L35" s="3840">
        <v>25.835685069534886</v>
      </c>
      <c r="M35" s="3839">
        <v>134.05464077474673</v>
      </c>
      <c r="N35" s="3926"/>
    </row>
    <row r="36" spans="1:14" ht="12" customHeight="1" x14ac:dyDescent="0.3">
      <c r="A36" s="78" t="s">
        <v>205</v>
      </c>
      <c r="B36" s="3838" t="s">
        <v>89</v>
      </c>
      <c r="C36" s="3868">
        <v>567.00000000000023</v>
      </c>
      <c r="D36" s="3867">
        <v>265.931091481176</v>
      </c>
      <c r="E36" s="3867">
        <v>2177.3550813253732</v>
      </c>
      <c r="F36" s="3867">
        <v>966.39662145373495</v>
      </c>
      <c r="G36" s="3867">
        <v>175.97647576318596</v>
      </c>
      <c r="H36" s="3867">
        <v>447.54616961731517</v>
      </c>
      <c r="I36" s="3867">
        <v>398.11835340402723</v>
      </c>
      <c r="J36" s="3867">
        <v>92.444738297101281</v>
      </c>
      <c r="K36" s="3867">
        <v>0</v>
      </c>
      <c r="L36" s="3867">
        <v>25.201897861402909</v>
      </c>
      <c r="M36" s="3835">
        <v>71.150037960137794</v>
      </c>
      <c r="N36" s="3926"/>
    </row>
    <row r="37" spans="1:14" ht="12" customHeight="1" x14ac:dyDescent="0.3">
      <c r="A37" s="78"/>
      <c r="B37" s="3838" t="s">
        <v>88</v>
      </c>
      <c r="C37" s="3868">
        <v>55.000000000000014</v>
      </c>
      <c r="D37" s="3867">
        <v>180.61489645841706</v>
      </c>
      <c r="E37" s="3867">
        <v>1913.7083816407778</v>
      </c>
      <c r="F37" s="3867">
        <v>871.9151609143496</v>
      </c>
      <c r="G37" s="3867">
        <v>174.38902019039304</v>
      </c>
      <c r="H37" s="3867">
        <v>397.59238074171265</v>
      </c>
      <c r="I37" s="3867">
        <v>260.538961583402</v>
      </c>
      <c r="J37" s="3867">
        <v>123.15002017589455</v>
      </c>
      <c r="K37" s="3867">
        <v>0</v>
      </c>
      <c r="L37" s="3867">
        <v>25.209792449136923</v>
      </c>
      <c r="M37" s="3835">
        <v>60.913045585888639</v>
      </c>
      <c r="N37" s="3926"/>
    </row>
    <row r="38" spans="1:14" ht="12" customHeight="1" x14ac:dyDescent="0.3">
      <c r="A38" s="78"/>
      <c r="B38" s="3838" t="s">
        <v>87</v>
      </c>
      <c r="C38" s="3868">
        <v>72.000000000000028</v>
      </c>
      <c r="D38" s="3867">
        <v>276.4659924312528</v>
      </c>
      <c r="E38" s="3867">
        <v>2196.0934100178602</v>
      </c>
      <c r="F38" s="3867">
        <v>1135.9663975972496</v>
      </c>
      <c r="G38" s="3867">
        <v>159.40779848618917</v>
      </c>
      <c r="H38" s="3867">
        <v>513.70566913159939</v>
      </c>
      <c r="I38" s="3867">
        <v>199.36240587607884</v>
      </c>
      <c r="J38" s="3867">
        <v>90.299687879007962</v>
      </c>
      <c r="K38" s="3867">
        <v>0</v>
      </c>
      <c r="L38" s="3867">
        <v>24.435692182679336</v>
      </c>
      <c r="M38" s="3835">
        <v>72.915758865055793</v>
      </c>
      <c r="N38" s="3926"/>
    </row>
    <row r="39" spans="1:14" ht="12" customHeight="1" x14ac:dyDescent="0.3">
      <c r="A39" s="535"/>
      <c r="B39" s="3838" t="s">
        <v>239</v>
      </c>
      <c r="C39" s="3868">
        <v>113</v>
      </c>
      <c r="D39" s="3867">
        <v>200.8124495859557</v>
      </c>
      <c r="E39" s="3867">
        <v>1756.5170281313042</v>
      </c>
      <c r="F39" s="3867">
        <v>726.92555424714214</v>
      </c>
      <c r="G39" s="3867">
        <v>221.51627394225414</v>
      </c>
      <c r="H39" s="3867">
        <v>371.0435533968452</v>
      </c>
      <c r="I39" s="3867">
        <v>263.90585837060695</v>
      </c>
      <c r="J39" s="3867">
        <v>111.2780388343653</v>
      </c>
      <c r="K39" s="3867">
        <v>0</v>
      </c>
      <c r="L39" s="3867">
        <v>26.269418257506352</v>
      </c>
      <c r="M39" s="3835">
        <v>35.578331082584356</v>
      </c>
      <c r="N39" s="3926"/>
    </row>
    <row r="40" spans="1:14" ht="12" customHeight="1" thickBot="1" x14ac:dyDescent="0.35">
      <c r="A40" s="313"/>
      <c r="B40" s="3501" t="s">
        <v>59</v>
      </c>
      <c r="C40" s="534">
        <v>1073.0000000000007</v>
      </c>
      <c r="D40" s="66">
        <v>237.06332724195764</v>
      </c>
      <c r="E40" s="66">
        <v>2085.1782706548852</v>
      </c>
      <c r="F40" s="66">
        <v>933.48684097798196</v>
      </c>
      <c r="G40" s="66">
        <v>183.05707039938872</v>
      </c>
      <c r="H40" s="66">
        <v>431.17952044112502</v>
      </c>
      <c r="I40" s="66">
        <v>324.89306228709847</v>
      </c>
      <c r="J40" s="66">
        <v>103.02828692793942</v>
      </c>
      <c r="K40" s="66">
        <v>0</v>
      </c>
      <c r="L40" s="66">
        <v>25.43103723035258</v>
      </c>
      <c r="M40" s="65">
        <v>83.763828905324146</v>
      </c>
      <c r="N40" s="3926"/>
    </row>
    <row r="41" spans="1:14" ht="12" customHeight="1" x14ac:dyDescent="0.3">
      <c r="A41" s="322" t="s">
        <v>85</v>
      </c>
      <c r="B41" s="1304" t="s">
        <v>238</v>
      </c>
      <c r="C41" s="464">
        <v>320.99999999999989</v>
      </c>
      <c r="D41" s="443">
        <v>306.84051335189275</v>
      </c>
      <c r="E41" s="443">
        <v>2060.0206886603755</v>
      </c>
      <c r="F41" s="443">
        <v>884.88448270551078</v>
      </c>
      <c r="G41" s="443">
        <v>160.88852646869779</v>
      </c>
      <c r="H41" s="443">
        <v>331.97053784306178</v>
      </c>
      <c r="I41" s="443">
        <v>520.81407750903907</v>
      </c>
      <c r="J41" s="443">
        <v>82.04869718824817</v>
      </c>
      <c r="K41" s="443">
        <v>0</v>
      </c>
      <c r="L41" s="443">
        <v>25.996275994631592</v>
      </c>
      <c r="M41" s="442">
        <v>51.006449842017965</v>
      </c>
      <c r="N41" s="3926"/>
    </row>
    <row r="42" spans="1:14" ht="12" customHeight="1" x14ac:dyDescent="0.3">
      <c r="A42" s="92" t="s">
        <v>83</v>
      </c>
      <c r="B42" s="3838" t="s">
        <v>82</v>
      </c>
      <c r="C42" s="3868">
        <v>107.00000000000004</v>
      </c>
      <c r="D42" s="3867">
        <v>245.47802650333682</v>
      </c>
      <c r="E42" s="3867">
        <v>1182.2214632709115</v>
      </c>
      <c r="F42" s="3867">
        <v>376.61069395981281</v>
      </c>
      <c r="G42" s="3867">
        <v>132.86879332966129</v>
      </c>
      <c r="H42" s="3867">
        <v>111.84799917184574</v>
      </c>
      <c r="I42" s="3867">
        <v>85.149683900948887</v>
      </c>
      <c r="J42" s="3867">
        <v>69.076328043788251</v>
      </c>
      <c r="K42" s="3867">
        <v>376.1592053354471</v>
      </c>
      <c r="L42" s="3867">
        <v>27.399743347592178</v>
      </c>
      <c r="M42" s="3835">
        <v>3.1090161818159747</v>
      </c>
      <c r="N42" s="3926"/>
    </row>
    <row r="43" spans="1:14" ht="12" customHeight="1" x14ac:dyDescent="0.3">
      <c r="A43" s="322"/>
      <c r="B43" s="3838" t="s">
        <v>81</v>
      </c>
      <c r="C43" s="3868">
        <v>126</v>
      </c>
      <c r="D43" s="3867">
        <v>211.46805109092099</v>
      </c>
      <c r="E43" s="3867">
        <v>1754.4217345468164</v>
      </c>
      <c r="F43" s="3867">
        <v>1028.2697639810442</v>
      </c>
      <c r="G43" s="3867">
        <v>201.0229753897496</v>
      </c>
      <c r="H43" s="3867">
        <v>197.02759628910698</v>
      </c>
      <c r="I43" s="3867">
        <v>149.65150489602837</v>
      </c>
      <c r="J43" s="3867">
        <v>111.82746106247673</v>
      </c>
      <c r="K43" s="3867">
        <v>8.1873340148761936E-2</v>
      </c>
      <c r="L43" s="3867">
        <v>26.883361680176197</v>
      </c>
      <c r="M43" s="3835">
        <v>32.607136749937176</v>
      </c>
      <c r="N43" s="3926"/>
    </row>
    <row r="44" spans="1:14" ht="12" customHeight="1" x14ac:dyDescent="0.3">
      <c r="A44" s="322"/>
      <c r="B44" s="3838" t="s">
        <v>80</v>
      </c>
      <c r="C44" s="3868">
        <v>54</v>
      </c>
      <c r="D44" s="3867">
        <v>247.91773541049432</v>
      </c>
      <c r="E44" s="3867">
        <v>1351.0040650146516</v>
      </c>
      <c r="F44" s="3867">
        <v>531.08895320061106</v>
      </c>
      <c r="G44" s="3867">
        <v>80.37393519343631</v>
      </c>
      <c r="H44" s="3867">
        <v>231.99379651654132</v>
      </c>
      <c r="I44" s="3867">
        <v>377.0615378388971</v>
      </c>
      <c r="J44" s="3867">
        <v>60.343383091022496</v>
      </c>
      <c r="K44" s="3867">
        <v>0</v>
      </c>
      <c r="L44" s="3867">
        <v>25.263631567519042</v>
      </c>
      <c r="M44" s="3835">
        <v>44.878827606624156</v>
      </c>
      <c r="N44" s="3926"/>
    </row>
    <row r="45" spans="1:14" ht="12" customHeight="1" x14ac:dyDescent="0.3">
      <c r="A45" s="322"/>
      <c r="B45" s="3838" t="s">
        <v>79</v>
      </c>
      <c r="C45" s="3868">
        <v>110.00000000000001</v>
      </c>
      <c r="D45" s="3867">
        <v>224.09965732992194</v>
      </c>
      <c r="E45" s="3867">
        <v>1423.5595295775627</v>
      </c>
      <c r="F45" s="3867">
        <v>784.02279883680444</v>
      </c>
      <c r="G45" s="3867">
        <v>161.72034113479728</v>
      </c>
      <c r="H45" s="3867">
        <v>193.55457995757817</v>
      </c>
      <c r="I45" s="3867">
        <v>156.00511941465791</v>
      </c>
      <c r="J45" s="3867">
        <v>85.279224464124681</v>
      </c>
      <c r="K45" s="3867">
        <v>0</v>
      </c>
      <c r="L45" s="3867">
        <v>27.374695214102012</v>
      </c>
      <c r="M45" s="3835">
        <v>12.697809891935121</v>
      </c>
      <c r="N45" s="3926"/>
    </row>
    <row r="46" spans="1:14" ht="12" customHeight="1" x14ac:dyDescent="0.3">
      <c r="A46" s="322"/>
      <c r="B46" s="3838" t="s">
        <v>75</v>
      </c>
      <c r="C46" s="3868">
        <v>64.000000000000028</v>
      </c>
      <c r="D46" s="3867">
        <v>221.5100713508171</v>
      </c>
      <c r="E46" s="3867">
        <v>1583.5169039575987</v>
      </c>
      <c r="F46" s="3867">
        <v>746.64500552538129</v>
      </c>
      <c r="G46" s="3867">
        <v>109.51605762375665</v>
      </c>
      <c r="H46" s="3867">
        <v>331.09372552252933</v>
      </c>
      <c r="I46" s="3867">
        <v>241.71707634675295</v>
      </c>
      <c r="J46" s="3867">
        <v>83.629999890294144</v>
      </c>
      <c r="K46" s="3867">
        <v>0.15108409183843219</v>
      </c>
      <c r="L46" s="3867">
        <v>25.40432430115634</v>
      </c>
      <c r="M46" s="3835">
        <v>44.264956003672722</v>
      </c>
      <c r="N46" s="3926"/>
    </row>
    <row r="47" spans="1:14" ht="12" customHeight="1" x14ac:dyDescent="0.3">
      <c r="A47" s="322"/>
      <c r="B47" s="3838" t="s">
        <v>73</v>
      </c>
      <c r="C47" s="3868">
        <v>184.00000000000011</v>
      </c>
      <c r="D47" s="3867">
        <v>260.89467137092777</v>
      </c>
      <c r="E47" s="3867">
        <v>1739.9101062319355</v>
      </c>
      <c r="F47" s="3867">
        <v>761.83222410299834</v>
      </c>
      <c r="G47" s="3867">
        <v>189.38175309711352</v>
      </c>
      <c r="H47" s="3867">
        <v>271.9920763047943</v>
      </c>
      <c r="I47" s="3867">
        <v>331.8398335963966</v>
      </c>
      <c r="J47" s="3867">
        <v>80.982225488593855</v>
      </c>
      <c r="K47" s="3867">
        <v>0</v>
      </c>
      <c r="L47" s="3867">
        <v>26.151672369603311</v>
      </c>
      <c r="M47" s="3835">
        <v>77.06232558823703</v>
      </c>
      <c r="N47" s="3926"/>
    </row>
    <row r="48" spans="1:14" ht="12" customHeight="1" x14ac:dyDescent="0.3">
      <c r="A48" s="322"/>
      <c r="B48" s="3838" t="s">
        <v>72</v>
      </c>
      <c r="C48" s="3868">
        <v>302.00000000000011</v>
      </c>
      <c r="D48" s="3867">
        <v>197.81784382226493</v>
      </c>
      <c r="E48" s="3867">
        <v>996.39155865982946</v>
      </c>
      <c r="F48" s="3867">
        <v>403.43138996216823</v>
      </c>
      <c r="G48" s="3867">
        <v>144.13327177574868</v>
      </c>
      <c r="H48" s="3867">
        <v>135.42140429025346</v>
      </c>
      <c r="I48" s="3867">
        <v>160.56734869352559</v>
      </c>
      <c r="J48" s="3867">
        <v>64.701536795136704</v>
      </c>
      <c r="K48" s="3867">
        <v>45.971345510552034</v>
      </c>
      <c r="L48" s="3867">
        <v>26.505433671337876</v>
      </c>
      <c r="M48" s="3835">
        <v>11.842823844022361</v>
      </c>
      <c r="N48" s="3926"/>
    </row>
    <row r="49" spans="1:14" ht="12" customHeight="1" x14ac:dyDescent="0.3">
      <c r="A49" s="322"/>
      <c r="B49" s="3838" t="s">
        <v>237</v>
      </c>
      <c r="C49" s="3868">
        <v>431.00000000000028</v>
      </c>
      <c r="D49" s="3867">
        <v>224.65283437197209</v>
      </c>
      <c r="E49" s="3867">
        <v>1844.7116060147948</v>
      </c>
      <c r="F49" s="3867">
        <v>739.20587852929509</v>
      </c>
      <c r="G49" s="3867">
        <v>162.65715370178788</v>
      </c>
      <c r="H49" s="3867">
        <v>263.81377976395493</v>
      </c>
      <c r="I49" s="3867">
        <v>259.49285699599824</v>
      </c>
      <c r="J49" s="3867">
        <v>102.98653792101275</v>
      </c>
      <c r="K49" s="3867">
        <v>242.01058764860881</v>
      </c>
      <c r="L49" s="3867">
        <v>26.413339333088697</v>
      </c>
      <c r="M49" s="3835">
        <v>44.415294163180192</v>
      </c>
      <c r="N49" s="3926"/>
    </row>
    <row r="50" spans="1:14" ht="12" customHeight="1" thickBot="1" x14ac:dyDescent="0.35">
      <c r="A50" s="466"/>
      <c r="B50" s="3845" t="s">
        <v>59</v>
      </c>
      <c r="C50" s="3844">
        <v>1708.0000000000016</v>
      </c>
      <c r="D50" s="3843">
        <v>244.07308971213047</v>
      </c>
      <c r="E50" s="3843">
        <v>1628.4024403846618</v>
      </c>
      <c r="F50" s="3843">
        <v>706.74379995398863</v>
      </c>
      <c r="G50" s="3843">
        <v>158.89733079262007</v>
      </c>
      <c r="H50" s="3843">
        <v>238.33619170753661</v>
      </c>
      <c r="I50" s="3843">
        <v>284.22308146511551</v>
      </c>
      <c r="J50" s="3843">
        <v>84.304859944820137</v>
      </c>
      <c r="K50" s="3843">
        <v>88.40553390130755</v>
      </c>
      <c r="L50" s="3843">
        <v>26.407585665365104</v>
      </c>
      <c r="M50" s="3842">
        <v>38.210133331128908</v>
      </c>
      <c r="N50" s="3926"/>
    </row>
    <row r="51" spans="1:14" ht="12" customHeight="1" x14ac:dyDescent="0.3">
      <c r="A51" s="89" t="s">
        <v>70</v>
      </c>
      <c r="B51" s="2725" t="s">
        <v>69</v>
      </c>
      <c r="C51" s="3841">
        <v>68.000000000000014</v>
      </c>
      <c r="D51" s="3840">
        <v>185.0505318630791</v>
      </c>
      <c r="E51" s="3840">
        <v>1315.3236172521229</v>
      </c>
      <c r="F51" s="3840">
        <v>607.4271520024912</v>
      </c>
      <c r="G51" s="3840">
        <v>127.43176072893935</v>
      </c>
      <c r="H51" s="3840">
        <v>224.07959918806819</v>
      </c>
      <c r="I51" s="3840">
        <v>214.50442891011645</v>
      </c>
      <c r="J51" s="3840">
        <v>85.347842802998954</v>
      </c>
      <c r="K51" s="3840">
        <v>0</v>
      </c>
      <c r="L51" s="3840">
        <v>25.942274482526052</v>
      </c>
      <c r="M51" s="3839">
        <v>30.590559136982399</v>
      </c>
      <c r="N51" s="3926"/>
    </row>
    <row r="52" spans="1:14" ht="12" customHeight="1" x14ac:dyDescent="0.3">
      <c r="A52" s="78" t="s">
        <v>68</v>
      </c>
      <c r="B52" s="3838" t="s">
        <v>1297</v>
      </c>
      <c r="C52" s="3868">
        <v>41.000000000000007</v>
      </c>
      <c r="D52" s="3867">
        <v>203.7273104536315</v>
      </c>
      <c r="E52" s="3867">
        <v>2093.8641349127251</v>
      </c>
      <c r="F52" s="3867">
        <v>967.42681895215242</v>
      </c>
      <c r="G52" s="3867">
        <v>139.42599687686305</v>
      </c>
      <c r="H52" s="3867">
        <v>411.010663827629</v>
      </c>
      <c r="I52" s="3867">
        <v>346.1804696389006</v>
      </c>
      <c r="J52" s="3867">
        <v>121.3505464446482</v>
      </c>
      <c r="K52" s="3867">
        <v>0</v>
      </c>
      <c r="L52" s="3867">
        <v>25.983635557686068</v>
      </c>
      <c r="M52" s="3835">
        <v>82.486003614846055</v>
      </c>
      <c r="N52" s="3926"/>
    </row>
    <row r="53" spans="1:14" ht="12" customHeight="1" x14ac:dyDescent="0.3">
      <c r="A53" s="78"/>
      <c r="B53" s="3838" t="s">
        <v>66</v>
      </c>
      <c r="C53" s="3868">
        <v>297.00000000000011</v>
      </c>
      <c r="D53" s="3867">
        <v>113.42896192545901</v>
      </c>
      <c r="E53" s="3867">
        <v>1024.6765346567822</v>
      </c>
      <c r="F53" s="3867">
        <v>308.1489510417357</v>
      </c>
      <c r="G53" s="3867">
        <v>62.886746861620125</v>
      </c>
      <c r="H53" s="3867">
        <v>141.58998749674154</v>
      </c>
      <c r="I53" s="3867">
        <v>405.33005557982608</v>
      </c>
      <c r="J53" s="3867">
        <v>49.545847528634667</v>
      </c>
      <c r="K53" s="3867">
        <v>0</v>
      </c>
      <c r="L53" s="3867">
        <v>24.731782978060163</v>
      </c>
      <c r="M53" s="3835">
        <v>31.471125146876062</v>
      </c>
      <c r="N53" s="3926"/>
    </row>
    <row r="54" spans="1:14" ht="12" customHeight="1" x14ac:dyDescent="0.3">
      <c r="A54" s="78"/>
      <c r="B54" s="3838" t="s">
        <v>65</v>
      </c>
      <c r="C54" s="3868">
        <v>221.99999999999989</v>
      </c>
      <c r="D54" s="3867">
        <v>183.723686821423</v>
      </c>
      <c r="E54" s="3867">
        <v>1658.10621698213</v>
      </c>
      <c r="F54" s="3867">
        <v>672.20467760782071</v>
      </c>
      <c r="G54" s="3867">
        <v>221.90386402272514</v>
      </c>
      <c r="H54" s="3867">
        <v>282.67750062149207</v>
      </c>
      <c r="I54" s="3867">
        <v>308.98381513206033</v>
      </c>
      <c r="J54" s="3867">
        <v>110.51160996284763</v>
      </c>
      <c r="K54" s="3867">
        <v>5.8787189531997269E-2</v>
      </c>
      <c r="L54" s="3867">
        <v>27.013954925742603</v>
      </c>
      <c r="M54" s="3835">
        <v>31.865361157236201</v>
      </c>
      <c r="N54" s="3926"/>
    </row>
    <row r="55" spans="1:14" ht="12" customHeight="1" x14ac:dyDescent="0.3">
      <c r="A55" s="78"/>
      <c r="B55" s="3838" t="s">
        <v>236</v>
      </c>
      <c r="C55" s="3868">
        <v>193.99999999999997</v>
      </c>
      <c r="D55" s="3867">
        <v>193.48712468524144</v>
      </c>
      <c r="E55" s="3867">
        <v>1925.4292981778574</v>
      </c>
      <c r="F55" s="3867">
        <v>824.25220064030009</v>
      </c>
      <c r="G55" s="3867">
        <v>153.26119255203884</v>
      </c>
      <c r="H55" s="3867">
        <v>287.81634139521793</v>
      </c>
      <c r="I55" s="3867">
        <v>409.58565858768139</v>
      </c>
      <c r="J55" s="3867">
        <v>118.5923813869954</v>
      </c>
      <c r="K55" s="3867">
        <v>20.82258556448204</v>
      </c>
      <c r="L55" s="3867">
        <v>25.626101015700478</v>
      </c>
      <c r="M55" s="3835">
        <v>81.711106862852915</v>
      </c>
      <c r="N55" s="3926"/>
    </row>
    <row r="56" spans="1:14" ht="12" customHeight="1" thickBot="1" x14ac:dyDescent="0.35">
      <c r="A56" s="460"/>
      <c r="B56" s="3501" t="s">
        <v>59</v>
      </c>
      <c r="C56" s="534">
        <v>821.99999999999989</v>
      </c>
      <c r="D56" s="66">
        <v>170.70909769305192</v>
      </c>
      <c r="E56" s="66">
        <v>1565.2597824055542</v>
      </c>
      <c r="F56" s="66">
        <v>638.18836571599002</v>
      </c>
      <c r="G56" s="66">
        <v>142.23404708009187</v>
      </c>
      <c r="H56" s="66">
        <v>251.32234290767136</v>
      </c>
      <c r="I56" s="66">
        <v>354.71532586278306</v>
      </c>
      <c r="J56" s="66">
        <v>94.78927669516554</v>
      </c>
      <c r="K56" s="66">
        <v>5.9550992811948475</v>
      </c>
      <c r="L56" s="66">
        <v>25.803162689385317</v>
      </c>
      <c r="M56" s="65">
        <v>50.213939732024187</v>
      </c>
      <c r="N56" s="3926"/>
    </row>
    <row r="57" spans="1:14" ht="12" customHeight="1" x14ac:dyDescent="0.3">
      <c r="A57" s="78" t="s">
        <v>1467</v>
      </c>
      <c r="B57" s="1304" t="s">
        <v>62</v>
      </c>
      <c r="C57" s="464">
        <v>322.00000000000006</v>
      </c>
      <c r="D57" s="443">
        <v>196.3837280594345</v>
      </c>
      <c r="E57" s="443">
        <v>2083.6843652103107</v>
      </c>
      <c r="F57" s="443">
        <v>823.83182145876106</v>
      </c>
      <c r="G57" s="443">
        <v>299.30596735318738</v>
      </c>
      <c r="H57" s="443">
        <v>391.05065238957047</v>
      </c>
      <c r="I57" s="443">
        <v>347.88686054437591</v>
      </c>
      <c r="J57" s="443">
        <v>135.74858638242407</v>
      </c>
      <c r="K57" s="443">
        <v>0.64955184495415674</v>
      </c>
      <c r="L57" s="443">
        <v>26.594080546877475</v>
      </c>
      <c r="M57" s="442">
        <v>53.05231175404014</v>
      </c>
      <c r="N57" s="3926"/>
    </row>
    <row r="58" spans="1:14" ht="12" customHeight="1" x14ac:dyDescent="0.3">
      <c r="A58" s="78" t="s">
        <v>1466</v>
      </c>
      <c r="B58" s="3838" t="s">
        <v>1465</v>
      </c>
      <c r="C58" s="3868">
        <v>43.000000000000007</v>
      </c>
      <c r="D58" s="3867">
        <v>164.4494915383336</v>
      </c>
      <c r="E58" s="3867">
        <v>1978.6918658695904</v>
      </c>
      <c r="F58" s="3867">
        <v>893.39905279847721</v>
      </c>
      <c r="G58" s="3867">
        <v>162.11093387808396</v>
      </c>
      <c r="H58" s="3867">
        <v>461.13260553167834</v>
      </c>
      <c r="I58" s="3867">
        <v>225.7578823296013</v>
      </c>
      <c r="J58" s="3867">
        <v>150.38728497100374</v>
      </c>
      <c r="K58" s="3867">
        <v>0</v>
      </c>
      <c r="L58" s="3867">
        <v>25.968470447541922</v>
      </c>
      <c r="M58" s="3835">
        <v>59.935635913204166</v>
      </c>
      <c r="N58" s="3926"/>
    </row>
    <row r="59" spans="1:14" ht="12" customHeight="1" thickBot="1" x14ac:dyDescent="0.35">
      <c r="A59" s="81"/>
      <c r="B59" s="3501" t="s">
        <v>59</v>
      </c>
      <c r="C59" s="534">
        <v>365.00000000000011</v>
      </c>
      <c r="D59" s="66">
        <v>192.64531095599935</v>
      </c>
      <c r="E59" s="66">
        <v>2072.6937864962988</v>
      </c>
      <c r="F59" s="66">
        <v>831.11409530456888</v>
      </c>
      <c r="G59" s="66">
        <v>284.9444384435244</v>
      </c>
      <c r="H59" s="66">
        <v>398.38680713659113</v>
      </c>
      <c r="I59" s="66">
        <v>335.10244111670494</v>
      </c>
      <c r="J59" s="66">
        <v>137.28096031502625</v>
      </c>
      <c r="K59" s="66">
        <v>0.58155698126744104</v>
      </c>
      <c r="L59" s="66">
        <v>26.528591896886244</v>
      </c>
      <c r="M59" s="65">
        <v>53.772855759187074</v>
      </c>
      <c r="N59" s="3926"/>
    </row>
    <row r="60" spans="1:14" ht="14.25" customHeight="1" x14ac:dyDescent="0.25">
      <c r="N60" s="3925"/>
    </row>
    <row r="61" spans="1:14" ht="14.25" customHeight="1" x14ac:dyDescent="0.25">
      <c r="N61" s="3925"/>
    </row>
    <row r="62" spans="1:14" ht="14.25" customHeight="1" x14ac:dyDescent="0.25">
      <c r="N62" s="3925"/>
    </row>
    <row r="63" spans="1:14" ht="14.25" customHeight="1" x14ac:dyDescent="0.25">
      <c r="N63" s="3925"/>
    </row>
    <row r="64" spans="1:14" ht="14.25" customHeight="1" x14ac:dyDescent="0.25">
      <c r="N64" s="3925"/>
    </row>
    <row r="65" spans="14:14" x14ac:dyDescent="0.25">
      <c r="N65" s="3925"/>
    </row>
    <row r="66" spans="14:14" ht="14.25" customHeight="1" x14ac:dyDescent="0.25">
      <c r="N66" s="3925"/>
    </row>
    <row r="67" spans="14:14" x14ac:dyDescent="0.25">
      <c r="N67" s="3925"/>
    </row>
    <row r="68" spans="14:14" x14ac:dyDescent="0.25">
      <c r="N68" s="3925"/>
    </row>
    <row r="69" spans="14:14" x14ac:dyDescent="0.25">
      <c r="N69" s="3925"/>
    </row>
    <row r="70" spans="14:14" x14ac:dyDescent="0.25">
      <c r="N70" s="3925"/>
    </row>
    <row r="71" spans="14:14" x14ac:dyDescent="0.25">
      <c r="N71" s="3925"/>
    </row>
    <row r="72" spans="14:14" x14ac:dyDescent="0.25">
      <c r="N72" s="3925"/>
    </row>
    <row r="73" spans="14:14" x14ac:dyDescent="0.25">
      <c r="N73" s="3925"/>
    </row>
    <row r="74" spans="14:14" x14ac:dyDescent="0.25">
      <c r="N74" s="3925"/>
    </row>
    <row r="75" spans="14:14" x14ac:dyDescent="0.25">
      <c r="N75" s="3925"/>
    </row>
    <row r="76" spans="14:14" x14ac:dyDescent="0.25">
      <c r="N76" s="3925"/>
    </row>
    <row r="77" spans="14:14" x14ac:dyDescent="0.25">
      <c r="N77" s="3925"/>
    </row>
    <row r="78" spans="14:14" x14ac:dyDescent="0.25">
      <c r="N78" s="3925"/>
    </row>
    <row r="79" spans="14:14" x14ac:dyDescent="0.25">
      <c r="N79" s="3925"/>
    </row>
    <row r="80" spans="14:14" x14ac:dyDescent="0.25">
      <c r="N80" s="3925"/>
    </row>
    <row r="81" spans="14:14" x14ac:dyDescent="0.25">
      <c r="N81" s="3925"/>
    </row>
    <row r="82" spans="14:14" x14ac:dyDescent="0.25">
      <c r="N82" s="3925"/>
    </row>
    <row r="83" spans="14:14" x14ac:dyDescent="0.25">
      <c r="N83" s="3925"/>
    </row>
    <row r="84" spans="14:14" x14ac:dyDescent="0.25">
      <c r="N84" s="3925"/>
    </row>
    <row r="85" spans="14:14" x14ac:dyDescent="0.25">
      <c r="N85" s="3925"/>
    </row>
    <row r="86" spans="14:14" x14ac:dyDescent="0.25">
      <c r="N86" s="3925"/>
    </row>
    <row r="87" spans="14:14" x14ac:dyDescent="0.25">
      <c r="N87" s="3925"/>
    </row>
    <row r="88" spans="14:14" ht="15" customHeight="1" x14ac:dyDescent="0.25">
      <c r="N88" s="3925"/>
    </row>
    <row r="89" spans="14:14" x14ac:dyDescent="0.25">
      <c r="N89" s="3925"/>
    </row>
    <row r="90" spans="14:14" ht="15" customHeight="1" x14ac:dyDescent="0.25">
      <c r="N90" s="3925"/>
    </row>
    <row r="91" spans="14:14" x14ac:dyDescent="0.25">
      <c r="N91" s="3925"/>
    </row>
    <row r="92" spans="14:14" ht="15" customHeight="1" x14ac:dyDescent="0.25">
      <c r="N92" s="3925"/>
    </row>
    <row r="93" spans="14:14" x14ac:dyDescent="0.25">
      <c r="N93" s="3925"/>
    </row>
    <row r="94" spans="14:14" x14ac:dyDescent="0.25">
      <c r="N94" s="3925"/>
    </row>
    <row r="95" spans="14:14" x14ac:dyDescent="0.25">
      <c r="N95" s="3925"/>
    </row>
    <row r="96" spans="14:14" x14ac:dyDescent="0.25">
      <c r="N96" s="3925"/>
    </row>
    <row r="97" spans="14:14" x14ac:dyDescent="0.25">
      <c r="N97" s="3925"/>
    </row>
    <row r="98" spans="14:14" x14ac:dyDescent="0.25">
      <c r="N98" s="3925"/>
    </row>
    <row r="99" spans="14:14" x14ac:dyDescent="0.25">
      <c r="N99" s="3925"/>
    </row>
    <row r="100" spans="14:14" x14ac:dyDescent="0.25">
      <c r="N100" s="3925"/>
    </row>
    <row r="101" spans="14:14" x14ac:dyDescent="0.25">
      <c r="N101" s="3925"/>
    </row>
    <row r="102" spans="14:14" x14ac:dyDescent="0.25">
      <c r="N102" s="3925"/>
    </row>
    <row r="103" spans="14:14" x14ac:dyDescent="0.25">
      <c r="N103" s="3925"/>
    </row>
    <row r="104" spans="14:14" x14ac:dyDescent="0.25">
      <c r="N104" s="3925"/>
    </row>
    <row r="105" spans="14:14" x14ac:dyDescent="0.25">
      <c r="N105" s="3925"/>
    </row>
    <row r="106" spans="14:14" x14ac:dyDescent="0.25">
      <c r="N106" s="3925"/>
    </row>
    <row r="107" spans="14:14" x14ac:dyDescent="0.25">
      <c r="N107" s="3925"/>
    </row>
    <row r="108" spans="14:14" x14ac:dyDescent="0.25">
      <c r="N108" s="3925"/>
    </row>
    <row r="109" spans="14:14" x14ac:dyDescent="0.25">
      <c r="N109" s="3925"/>
    </row>
    <row r="110" spans="14:14" x14ac:dyDescent="0.25">
      <c r="N110" s="3925"/>
    </row>
    <row r="111" spans="14:14" x14ac:dyDescent="0.25">
      <c r="N111" s="3925"/>
    </row>
  </sheetData>
  <mergeCells count="4">
    <mergeCell ref="A1:M1"/>
    <mergeCell ref="A2:M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66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גיליון214"/>
  <dimension ref="A1:N44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46.26953125" style="467" customWidth="1"/>
    <col min="3" max="3" width="7.08984375" style="467" bestFit="1" customWidth="1"/>
    <col min="4" max="4" width="16.0898437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8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ht="15.75" customHeight="1" x14ac:dyDescent="0.35">
      <c r="A1" s="6897" t="s">
        <v>1489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1488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32.25" customHeight="1" thickBot="1" x14ac:dyDescent="0.3">
      <c r="A3" s="6889" t="s">
        <v>158</v>
      </c>
      <c r="B3" s="7085"/>
      <c r="C3" s="109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3927"/>
    </row>
    <row r="4" spans="1:14" ht="31.5" thickBot="1" x14ac:dyDescent="0.3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3927"/>
    </row>
    <row r="5" spans="1:14" ht="15" customHeight="1" x14ac:dyDescent="0.3">
      <c r="A5" s="611" t="s">
        <v>48</v>
      </c>
      <c r="B5" s="3870" t="s">
        <v>47</v>
      </c>
      <c r="C5" s="464">
        <v>6892.0000000000055</v>
      </c>
      <c r="D5" s="443">
        <v>204.60924784275406</v>
      </c>
      <c r="E5" s="443">
        <v>1731.4724256865095</v>
      </c>
      <c r="F5" s="443">
        <v>714.48819711593353</v>
      </c>
      <c r="G5" s="443">
        <v>223.92171273379702</v>
      </c>
      <c r="H5" s="443">
        <v>270.03966500910889</v>
      </c>
      <c r="I5" s="443">
        <v>272.57781872585122</v>
      </c>
      <c r="J5" s="443">
        <v>108.58386535150088</v>
      </c>
      <c r="K5" s="443">
        <v>67.183358086904292</v>
      </c>
      <c r="L5" s="443">
        <v>27.217195684464084</v>
      </c>
      <c r="M5" s="442">
        <v>44.450768715758635</v>
      </c>
      <c r="N5" s="3928"/>
    </row>
    <row r="6" spans="1:14" ht="15" customHeight="1" thickBot="1" x14ac:dyDescent="0.35">
      <c r="A6" s="617" t="s">
        <v>46</v>
      </c>
      <c r="B6" s="3869" t="s">
        <v>45</v>
      </c>
      <c r="C6" s="3862">
        <v>13590.000000000027</v>
      </c>
      <c r="D6" s="3861">
        <v>160.51349390574552</v>
      </c>
      <c r="E6" s="3861">
        <v>1359.7096489079715</v>
      </c>
      <c r="F6" s="3861">
        <v>552.62836518152608</v>
      </c>
      <c r="G6" s="3861">
        <v>167.22536854588247</v>
      </c>
      <c r="H6" s="3861">
        <v>252.54427337389214</v>
      </c>
      <c r="I6" s="3861">
        <v>185.9059870522527</v>
      </c>
      <c r="J6" s="3861">
        <v>106.53548633534163</v>
      </c>
      <c r="K6" s="3861">
        <v>26.726012368783223</v>
      </c>
      <c r="L6" s="3861">
        <v>26.521854255965298</v>
      </c>
      <c r="M6" s="3860">
        <v>39.847688731124947</v>
      </c>
      <c r="N6" s="3928"/>
    </row>
    <row r="7" spans="1:14" ht="15" customHeight="1" x14ac:dyDescent="0.3">
      <c r="A7" s="611" t="s">
        <v>44</v>
      </c>
      <c r="B7" s="3859" t="s">
        <v>43</v>
      </c>
      <c r="C7" s="3841">
        <v>6037</v>
      </c>
      <c r="D7" s="3840">
        <v>224.25673554141028</v>
      </c>
      <c r="E7" s="3840">
        <v>1823.9462789409993</v>
      </c>
      <c r="F7" s="3840">
        <v>809.91190775238908</v>
      </c>
      <c r="G7" s="3840">
        <v>120.56102057553133</v>
      </c>
      <c r="H7" s="3840">
        <v>384.57841767220003</v>
      </c>
      <c r="I7" s="3840">
        <v>286.73722187071331</v>
      </c>
      <c r="J7" s="3840">
        <v>87.984041353663414</v>
      </c>
      <c r="K7" s="3840">
        <v>4.2729534508078239E-2</v>
      </c>
      <c r="L7" s="3840">
        <v>25.00066848704915</v>
      </c>
      <c r="M7" s="3839">
        <v>109.12176603835648</v>
      </c>
      <c r="N7" s="3928"/>
    </row>
    <row r="8" spans="1:14" ht="15" customHeight="1" x14ac:dyDescent="0.3">
      <c r="A8" s="36" t="s">
        <v>42</v>
      </c>
      <c r="B8" s="3858" t="s">
        <v>41</v>
      </c>
      <c r="C8" s="3868">
        <v>1866.0000000000007</v>
      </c>
      <c r="D8" s="3867">
        <v>232.82389671440222</v>
      </c>
      <c r="E8" s="3867">
        <v>2078.0938621247933</v>
      </c>
      <c r="F8" s="3867">
        <v>970.60648332609935</v>
      </c>
      <c r="G8" s="3867">
        <v>179.2345047118628</v>
      </c>
      <c r="H8" s="3867">
        <v>434.60573059209958</v>
      </c>
      <c r="I8" s="3867">
        <v>273.45469727372114</v>
      </c>
      <c r="J8" s="3867">
        <v>90.105830462079183</v>
      </c>
      <c r="K8" s="3867">
        <v>32.356471529087557</v>
      </c>
      <c r="L8" s="3867">
        <v>20.001600943426716</v>
      </c>
      <c r="M8" s="3835">
        <v>73.124722628691245</v>
      </c>
      <c r="N8" s="3928"/>
    </row>
    <row r="9" spans="1:14" ht="15" customHeight="1" thickBot="1" x14ac:dyDescent="0.35">
      <c r="A9" s="57"/>
      <c r="B9" s="3857" t="s">
        <v>40</v>
      </c>
      <c r="C9" s="454">
        <v>13591.999999999998</v>
      </c>
      <c r="D9" s="121">
        <v>150.09597825052509</v>
      </c>
      <c r="E9" s="121">
        <v>1287.0800533890936</v>
      </c>
      <c r="F9" s="121">
        <v>485.96279172985413</v>
      </c>
      <c r="G9" s="121">
        <v>212.26792411782333</v>
      </c>
      <c r="H9" s="121">
        <v>189.49440890446593</v>
      </c>
      <c r="I9" s="121">
        <v>182.13794818200631</v>
      </c>
      <c r="J9" s="121">
        <v>116.83842436704666</v>
      </c>
      <c r="K9" s="121">
        <v>56.140716100243658</v>
      </c>
      <c r="L9" s="121">
        <v>28.234295956838309</v>
      </c>
      <c r="M9" s="120">
        <v>13.301704391329848</v>
      </c>
      <c r="N9" s="3928"/>
    </row>
    <row r="10" spans="1:14" ht="15" customHeight="1" x14ac:dyDescent="0.3">
      <c r="A10" s="608" t="s">
        <v>39</v>
      </c>
      <c r="B10" s="607" t="s">
        <v>38</v>
      </c>
      <c r="C10" s="464">
        <v>6339.0000000000082</v>
      </c>
      <c r="D10" s="443">
        <v>146.62410301516564</v>
      </c>
      <c r="E10" s="443">
        <v>1518.0061950655427</v>
      </c>
      <c r="F10" s="443">
        <v>531.32015308870461</v>
      </c>
      <c r="G10" s="443">
        <v>244.13306399685035</v>
      </c>
      <c r="H10" s="443">
        <v>242.94105989966303</v>
      </c>
      <c r="I10" s="443">
        <v>266.31104536014243</v>
      </c>
      <c r="J10" s="443">
        <v>135.67889035938396</v>
      </c>
      <c r="K10" s="443">
        <v>8.597714350169694</v>
      </c>
      <c r="L10" s="443">
        <v>27.411050236536948</v>
      </c>
      <c r="M10" s="442">
        <v>60.545034512708376</v>
      </c>
      <c r="N10" s="3928"/>
    </row>
    <row r="11" spans="1:14" ht="15" customHeight="1" x14ac:dyDescent="0.3">
      <c r="A11" s="36" t="s">
        <v>37</v>
      </c>
      <c r="B11" s="3858" t="s">
        <v>36</v>
      </c>
      <c r="C11" s="3868">
        <v>11373.000000000002</v>
      </c>
      <c r="D11" s="3867">
        <v>195.90703484455659</v>
      </c>
      <c r="E11" s="3867">
        <v>1550.4725322365928</v>
      </c>
      <c r="F11" s="3867">
        <v>664.97482467586224</v>
      </c>
      <c r="G11" s="3867">
        <v>155.34012983273846</v>
      </c>
      <c r="H11" s="3867">
        <v>288.89634161929405</v>
      </c>
      <c r="I11" s="3867">
        <v>212.87272440718175</v>
      </c>
      <c r="J11" s="3867">
        <v>96.080272497173908</v>
      </c>
      <c r="K11" s="3867">
        <v>61.449775891196083</v>
      </c>
      <c r="L11" s="3867">
        <v>26.243471725727662</v>
      </c>
      <c r="M11" s="3835">
        <v>42.10991737153752</v>
      </c>
      <c r="N11" s="3928"/>
    </row>
    <row r="12" spans="1:14" ht="15" customHeight="1" x14ac:dyDescent="0.3">
      <c r="A12" s="34"/>
      <c r="B12" s="3866" t="s">
        <v>35</v>
      </c>
      <c r="C12" s="3868">
        <v>98.000000000000014</v>
      </c>
      <c r="D12" s="3867">
        <v>119.6981434638905</v>
      </c>
      <c r="E12" s="3867">
        <v>1144.2573056620117</v>
      </c>
      <c r="F12" s="3867">
        <v>495.61404162594897</v>
      </c>
      <c r="G12" s="3867">
        <v>169.92951223866527</v>
      </c>
      <c r="H12" s="3867">
        <v>160.72971366848438</v>
      </c>
      <c r="I12" s="3867">
        <v>147.59153989099349</v>
      </c>
      <c r="J12" s="3867">
        <v>130.29969051192165</v>
      </c>
      <c r="K12" s="3867">
        <v>0</v>
      </c>
      <c r="L12" s="3867">
        <v>26.637025170648268</v>
      </c>
      <c r="M12" s="3835">
        <v>7.4620518103581279</v>
      </c>
      <c r="N12" s="3928"/>
    </row>
    <row r="13" spans="1:14" ht="15" customHeight="1" x14ac:dyDescent="0.3">
      <c r="A13" s="615"/>
      <c r="B13" s="3858" t="s">
        <v>34</v>
      </c>
      <c r="C13" s="3868">
        <v>391</v>
      </c>
      <c r="D13" s="3867">
        <v>208.11829162707878</v>
      </c>
      <c r="E13" s="3867">
        <v>1267.742288434154</v>
      </c>
      <c r="F13" s="3867">
        <v>489.89177521487863</v>
      </c>
      <c r="G13" s="3867">
        <v>144.56340570535019</v>
      </c>
      <c r="H13" s="3867">
        <v>182.60329206805986</v>
      </c>
      <c r="I13" s="3867">
        <v>201.78405266618361</v>
      </c>
      <c r="J13" s="3867">
        <v>79.276830526074761</v>
      </c>
      <c r="K13" s="3867">
        <v>127.14090658615055</v>
      </c>
      <c r="L13" s="3867">
        <v>26.398724892468515</v>
      </c>
      <c r="M13" s="3835">
        <v>12.983732292580862</v>
      </c>
      <c r="N13" s="3928"/>
    </row>
    <row r="14" spans="1:14" ht="15" customHeight="1" x14ac:dyDescent="0.3">
      <c r="A14" s="615"/>
      <c r="B14" s="3866" t="s">
        <v>33</v>
      </c>
      <c r="C14" s="3868">
        <v>146.99999999999997</v>
      </c>
      <c r="D14" s="3867">
        <v>236.03448656179134</v>
      </c>
      <c r="E14" s="3867">
        <v>1710.9182976756647</v>
      </c>
      <c r="F14" s="3867">
        <v>983.04814230974853</v>
      </c>
      <c r="G14" s="3867">
        <v>193.24491782013536</v>
      </c>
      <c r="H14" s="3867">
        <v>202.49450527910506</v>
      </c>
      <c r="I14" s="3867">
        <v>175.13808792684264</v>
      </c>
      <c r="J14" s="3867">
        <v>98.966847472932955</v>
      </c>
      <c r="K14" s="3867">
        <v>0</v>
      </c>
      <c r="L14" s="3867">
        <v>26.30618725195437</v>
      </c>
      <c r="M14" s="3835">
        <v>28.840886698504018</v>
      </c>
      <c r="N14" s="3928"/>
    </row>
    <row r="15" spans="1:14" ht="15" customHeight="1" x14ac:dyDescent="0.3">
      <c r="A15" s="615"/>
      <c r="B15" s="3858" t="s">
        <v>32</v>
      </c>
      <c r="C15" s="3868">
        <v>157.99999999999994</v>
      </c>
      <c r="D15" s="3867">
        <v>208.05237763224395</v>
      </c>
      <c r="E15" s="3867">
        <v>1420.1413998888509</v>
      </c>
      <c r="F15" s="3867">
        <v>741.49927892734627</v>
      </c>
      <c r="G15" s="3867">
        <v>181.93943781410707</v>
      </c>
      <c r="H15" s="3867">
        <v>202.54164965892068</v>
      </c>
      <c r="I15" s="3867">
        <v>152.75546253882987</v>
      </c>
      <c r="J15" s="3867">
        <v>93.728658400332776</v>
      </c>
      <c r="K15" s="3867">
        <v>0</v>
      </c>
      <c r="L15" s="3867">
        <v>27.259958300526851</v>
      </c>
      <c r="M15" s="3835">
        <v>18.557838841285808</v>
      </c>
      <c r="N15" s="3928"/>
    </row>
    <row r="16" spans="1:14" ht="15" customHeight="1" x14ac:dyDescent="0.3">
      <c r="A16" s="34"/>
      <c r="B16" s="3858" t="s">
        <v>4</v>
      </c>
      <c r="C16" s="3868">
        <v>257.00000000000011</v>
      </c>
      <c r="D16" s="3867">
        <v>144.80061883611762</v>
      </c>
      <c r="E16" s="3867">
        <v>1351.5653573360187</v>
      </c>
      <c r="F16" s="3867">
        <v>589.33702744489165</v>
      </c>
      <c r="G16" s="3867">
        <v>182.22287371376567</v>
      </c>
      <c r="H16" s="3867">
        <v>235.21205197743868</v>
      </c>
      <c r="I16" s="3867">
        <v>175.93041269556443</v>
      </c>
      <c r="J16" s="3867">
        <v>118.82901493804718</v>
      </c>
      <c r="K16" s="3867">
        <v>0</v>
      </c>
      <c r="L16" s="3867">
        <v>27.190965639115753</v>
      </c>
      <c r="M16" s="3835">
        <v>20.320060958318724</v>
      </c>
      <c r="N16" s="3928"/>
    </row>
    <row r="17" spans="1:14" ht="15" customHeight="1" thickBot="1" x14ac:dyDescent="0.35">
      <c r="A17" s="34"/>
      <c r="B17" s="3863" t="s">
        <v>25</v>
      </c>
      <c r="C17" s="3862">
        <v>2731.9999999999982</v>
      </c>
      <c r="D17" s="3861">
        <v>165.50523317551099</v>
      </c>
      <c r="E17" s="3861">
        <v>1219.7075292863965</v>
      </c>
      <c r="F17" s="3861">
        <v>527.25948923582303</v>
      </c>
      <c r="G17" s="3861">
        <v>196.3217606230055</v>
      </c>
      <c r="H17" s="3861">
        <v>191.33784707418172</v>
      </c>
      <c r="I17" s="3861">
        <v>140.41088394520941</v>
      </c>
      <c r="J17" s="3861">
        <v>98.094763149772049</v>
      </c>
      <c r="K17" s="3861">
        <v>22.150753055283985</v>
      </c>
      <c r="L17" s="3861">
        <v>27.444879134931977</v>
      </c>
      <c r="M17" s="3860">
        <v>13.790749872391316</v>
      </c>
      <c r="N17" s="3928"/>
    </row>
    <row r="18" spans="1:14" ht="15" customHeight="1" x14ac:dyDescent="0.3">
      <c r="A18" s="611" t="s">
        <v>31</v>
      </c>
      <c r="B18" s="3859" t="s">
        <v>30</v>
      </c>
      <c r="C18" s="3841">
        <v>288.99999999999994</v>
      </c>
      <c r="D18" s="3840">
        <v>115.0130347155504</v>
      </c>
      <c r="E18" s="3840">
        <v>1140.2779654113442</v>
      </c>
      <c r="F18" s="3840">
        <v>347.02355659925183</v>
      </c>
      <c r="G18" s="3840">
        <v>188.86680006829269</v>
      </c>
      <c r="H18" s="3840">
        <v>150.08499276170139</v>
      </c>
      <c r="I18" s="3840">
        <v>287.71154724829017</v>
      </c>
      <c r="J18" s="3840">
        <v>131.50997059087879</v>
      </c>
      <c r="K18" s="3840">
        <v>0.21708477076162974</v>
      </c>
      <c r="L18" s="3840">
        <v>27.907576434855887</v>
      </c>
      <c r="M18" s="3839">
        <v>6.9564369373123194</v>
      </c>
      <c r="N18" s="3928"/>
    </row>
    <row r="19" spans="1:14" ht="15" customHeight="1" x14ac:dyDescent="0.3">
      <c r="A19" s="36" t="s">
        <v>29</v>
      </c>
      <c r="B19" s="3858" t="s">
        <v>28</v>
      </c>
      <c r="C19" s="3868">
        <v>1136.0000000000002</v>
      </c>
      <c r="D19" s="3867">
        <v>145.49903863941668</v>
      </c>
      <c r="E19" s="3867">
        <v>1587.8449680071008</v>
      </c>
      <c r="F19" s="3867">
        <v>562.41694303769509</v>
      </c>
      <c r="G19" s="3867">
        <v>258.56931218017644</v>
      </c>
      <c r="H19" s="3867">
        <v>259.23655292360968</v>
      </c>
      <c r="I19" s="3867">
        <v>277.91338334306113</v>
      </c>
      <c r="J19" s="3867">
        <v>146.69266958205742</v>
      </c>
      <c r="K19" s="3867">
        <v>10.345047429901649</v>
      </c>
      <c r="L19" s="3867">
        <v>27.9801460428734</v>
      </c>
      <c r="M19" s="3835">
        <v>44.690913467727079</v>
      </c>
      <c r="N19" s="3928"/>
    </row>
    <row r="20" spans="1:14" ht="15" customHeight="1" x14ac:dyDescent="0.3">
      <c r="A20" s="34"/>
      <c r="B20" s="3858" t="s">
        <v>27</v>
      </c>
      <c r="C20" s="3868">
        <v>2796.0000000000027</v>
      </c>
      <c r="D20" s="3867">
        <v>138.41671858339075</v>
      </c>
      <c r="E20" s="3867">
        <v>1434.0253612738456</v>
      </c>
      <c r="F20" s="3867">
        <v>484.01651610184189</v>
      </c>
      <c r="G20" s="3867">
        <v>254.62799568933156</v>
      </c>
      <c r="H20" s="3867">
        <v>213.39082274449973</v>
      </c>
      <c r="I20" s="3867">
        <v>276.73301560561208</v>
      </c>
      <c r="J20" s="3867">
        <v>137.91008037179768</v>
      </c>
      <c r="K20" s="3867">
        <v>1.536064349535132</v>
      </c>
      <c r="L20" s="3867">
        <v>27.392288865188622</v>
      </c>
      <c r="M20" s="3835">
        <v>37.609061263754988</v>
      </c>
      <c r="N20" s="3928"/>
    </row>
    <row r="21" spans="1:14" ht="15" customHeight="1" x14ac:dyDescent="0.3">
      <c r="A21" s="34"/>
      <c r="B21" s="3858" t="s">
        <v>26</v>
      </c>
      <c r="C21" s="3868">
        <v>855.00000000000034</v>
      </c>
      <c r="D21" s="3867">
        <v>202.35903862199498</v>
      </c>
      <c r="E21" s="3867">
        <v>2100.8921375915688</v>
      </c>
      <c r="F21" s="3867">
        <v>811.95475668937036</v>
      </c>
      <c r="G21" s="3867">
        <v>250.00257688740805</v>
      </c>
      <c r="H21" s="3867">
        <v>396.81161924377932</v>
      </c>
      <c r="I21" s="3867">
        <v>295.78069165407237</v>
      </c>
      <c r="J21" s="3867">
        <v>124.41048664699335</v>
      </c>
      <c r="K21" s="3867">
        <v>9.8197206792013283</v>
      </c>
      <c r="L21" s="3867">
        <v>26.317403406659388</v>
      </c>
      <c r="M21" s="3835">
        <v>183.77464606374767</v>
      </c>
      <c r="N21" s="3928"/>
    </row>
    <row r="22" spans="1:14" ht="15" customHeight="1" x14ac:dyDescent="0.3">
      <c r="A22" s="34"/>
      <c r="B22" s="3858" t="s">
        <v>4</v>
      </c>
      <c r="C22" s="3868">
        <v>125.00000000000001</v>
      </c>
      <c r="D22" s="3867">
        <v>154.43065292527893</v>
      </c>
      <c r="E22" s="3867">
        <v>1550.4349789147384</v>
      </c>
      <c r="F22" s="3867">
        <v>646.98830949033345</v>
      </c>
      <c r="G22" s="3867">
        <v>186.09333031020958</v>
      </c>
      <c r="H22" s="3867">
        <v>240.10467444883443</v>
      </c>
      <c r="I22" s="3867">
        <v>218.68753217598581</v>
      </c>
      <c r="J22" s="3867">
        <v>117.99321433179578</v>
      </c>
      <c r="K22" s="3867">
        <v>56.012789999332803</v>
      </c>
      <c r="L22" s="3867">
        <v>26.6648902802092</v>
      </c>
      <c r="M22" s="3835">
        <v>55.809747405876919</v>
      </c>
      <c r="N22" s="3928"/>
    </row>
    <row r="23" spans="1:14" ht="15" customHeight="1" thickBot="1" x14ac:dyDescent="0.35">
      <c r="A23" s="57"/>
      <c r="B23" s="3857" t="s">
        <v>25</v>
      </c>
      <c r="C23" s="454">
        <v>1137.9999999999998</v>
      </c>
      <c r="D23" s="121">
        <v>141.55655498480655</v>
      </c>
      <c r="E23" s="121">
        <v>1403.141396104555</v>
      </c>
      <c r="F23" s="121">
        <v>487.0611382607392</v>
      </c>
      <c r="G23" s="121">
        <v>218.83895820880343</v>
      </c>
      <c r="H23" s="121">
        <v>234.96344399947799</v>
      </c>
      <c r="I23" s="121">
        <v>204.84086447588487</v>
      </c>
      <c r="J23" s="121">
        <v>129.02166760847683</v>
      </c>
      <c r="K23" s="121">
        <v>22.901944797197896</v>
      </c>
      <c r="L23" s="121">
        <v>27.559287714894349</v>
      </c>
      <c r="M23" s="120">
        <v>75.516523009518394</v>
      </c>
      <c r="N23" s="3928"/>
    </row>
    <row r="24" spans="1:14" ht="15" customHeight="1" x14ac:dyDescent="0.3">
      <c r="A24" s="608" t="s">
        <v>24</v>
      </c>
      <c r="B24" s="607" t="s">
        <v>23</v>
      </c>
      <c r="C24" s="464">
        <v>2438.9999999999977</v>
      </c>
      <c r="D24" s="443">
        <v>150.94087436920177</v>
      </c>
      <c r="E24" s="443">
        <v>1313.7340780618513</v>
      </c>
      <c r="F24" s="443">
        <v>511.42756512620764</v>
      </c>
      <c r="G24" s="443">
        <v>222.76685869003734</v>
      </c>
      <c r="H24" s="443">
        <v>231.99539146638713</v>
      </c>
      <c r="I24" s="443">
        <v>196.89583185938318</v>
      </c>
      <c r="J24" s="443">
        <v>114.51485334736823</v>
      </c>
      <c r="K24" s="443">
        <v>1.5695353800140153</v>
      </c>
      <c r="L24" s="443">
        <v>26.976832050289296</v>
      </c>
      <c r="M24" s="442">
        <v>7.5824867717968516</v>
      </c>
      <c r="N24" s="3928"/>
    </row>
    <row r="25" spans="1:14" ht="15" customHeight="1" x14ac:dyDescent="0.3">
      <c r="A25" s="36" t="s">
        <v>22</v>
      </c>
      <c r="B25" s="3858" t="s">
        <v>21</v>
      </c>
      <c r="C25" s="3868">
        <v>3857.0000000000041</v>
      </c>
      <c r="D25" s="3867">
        <v>173.78455404752236</v>
      </c>
      <c r="E25" s="3867">
        <v>1392.5894354002096</v>
      </c>
      <c r="F25" s="3867">
        <v>594.64805868987969</v>
      </c>
      <c r="G25" s="3867">
        <v>180.3048643941388</v>
      </c>
      <c r="H25" s="3867">
        <v>277.07219472414846</v>
      </c>
      <c r="I25" s="3867">
        <v>189.46066567002316</v>
      </c>
      <c r="J25" s="3867">
        <v>98.875906780920673</v>
      </c>
      <c r="K25" s="3867">
        <v>0.57896816826767161</v>
      </c>
      <c r="L25" s="3867">
        <v>26.250565748648668</v>
      </c>
      <c r="M25" s="3835">
        <v>25.398211224180535</v>
      </c>
      <c r="N25" s="3928"/>
    </row>
    <row r="26" spans="1:14" ht="15" customHeight="1" x14ac:dyDescent="0.3">
      <c r="A26" s="34"/>
      <c r="B26" s="3858" t="s">
        <v>20</v>
      </c>
      <c r="C26" s="3868">
        <v>5711.0000000000018</v>
      </c>
      <c r="D26" s="3867">
        <v>219.13561807079526</v>
      </c>
      <c r="E26" s="3867">
        <v>1777.885307064741</v>
      </c>
      <c r="F26" s="3867">
        <v>819.0166467475832</v>
      </c>
      <c r="G26" s="3867">
        <v>125.51012167623713</v>
      </c>
      <c r="H26" s="3867">
        <v>375.89284442537507</v>
      </c>
      <c r="I26" s="3867">
        <v>279.27301341584501</v>
      </c>
      <c r="J26" s="3867">
        <v>89.317655304392176</v>
      </c>
      <c r="K26" s="3867">
        <v>6.6873672282506971E-2</v>
      </c>
      <c r="L26" s="3867">
        <v>24.947905518885523</v>
      </c>
      <c r="M26" s="3835">
        <v>63.851107794867147</v>
      </c>
      <c r="N26" s="3928"/>
    </row>
    <row r="27" spans="1:14" ht="15" customHeight="1" x14ac:dyDescent="0.3">
      <c r="A27" s="34"/>
      <c r="B27" s="3865" t="s">
        <v>19</v>
      </c>
      <c r="C27" s="3868">
        <v>5394.0000000000055</v>
      </c>
      <c r="D27" s="3867">
        <v>114.70544411008657</v>
      </c>
      <c r="E27" s="3867">
        <v>1143.5384864926955</v>
      </c>
      <c r="F27" s="3867">
        <v>350.13986758292083</v>
      </c>
      <c r="G27" s="3867">
        <v>215.2778121214964</v>
      </c>
      <c r="H27" s="3867">
        <v>176.19413048830197</v>
      </c>
      <c r="I27" s="3867">
        <v>226.82443558179617</v>
      </c>
      <c r="J27" s="3867">
        <v>136.23957895872627</v>
      </c>
      <c r="K27" s="3867">
        <v>2.5483548056075933</v>
      </c>
      <c r="L27" s="3867">
        <v>27.995710784579515</v>
      </c>
      <c r="M27" s="3835">
        <v>8.2679843365220727</v>
      </c>
      <c r="N27" s="3928"/>
    </row>
    <row r="28" spans="1:14" ht="15" customHeight="1" x14ac:dyDescent="0.3">
      <c r="A28" s="34"/>
      <c r="B28" s="3858" t="s">
        <v>18</v>
      </c>
      <c r="C28" s="3868">
        <v>238.99999999999991</v>
      </c>
      <c r="D28" s="3867">
        <v>251.18295959051579</v>
      </c>
      <c r="E28" s="3867">
        <v>1618.6198687351703</v>
      </c>
      <c r="F28" s="3867">
        <v>690.05644488345865</v>
      </c>
      <c r="G28" s="3867">
        <v>190.39745938830535</v>
      </c>
      <c r="H28" s="3867">
        <v>211.86110233275156</v>
      </c>
      <c r="I28" s="3867">
        <v>184.87940631222654</v>
      </c>
      <c r="J28" s="3867">
        <v>81.625505667071437</v>
      </c>
      <c r="K28" s="3867">
        <v>8.2912612787064979E-2</v>
      </c>
      <c r="L28" s="3867">
        <v>26.357586969998938</v>
      </c>
      <c r="M28" s="3835">
        <v>63.905300827927881</v>
      </c>
      <c r="N28" s="3928"/>
    </row>
    <row r="29" spans="1:14" ht="15" customHeight="1" x14ac:dyDescent="0.3">
      <c r="A29" s="34"/>
      <c r="B29" s="3858" t="s">
        <v>189</v>
      </c>
      <c r="C29" s="3868">
        <v>2110.9999999999995</v>
      </c>
      <c r="D29" s="3867">
        <v>279.10621711846579</v>
      </c>
      <c r="E29" s="3867">
        <v>1464.379567491359</v>
      </c>
      <c r="F29" s="3867">
        <v>864.98007522370563</v>
      </c>
      <c r="G29" s="3867">
        <v>209.43234565805122</v>
      </c>
      <c r="H29" s="3867">
        <v>175.94936056869841</v>
      </c>
      <c r="I29" s="3867">
        <v>107.41124125618882</v>
      </c>
      <c r="J29" s="3867">
        <v>72.73050604789583</v>
      </c>
      <c r="K29" s="3867">
        <v>1.8556946407011554</v>
      </c>
      <c r="L29" s="3867">
        <v>29.092490294569387</v>
      </c>
      <c r="M29" s="3835">
        <v>2.107385337327992</v>
      </c>
      <c r="N29" s="3928"/>
    </row>
    <row r="30" spans="1:14" ht="15" customHeight="1" x14ac:dyDescent="0.3">
      <c r="A30" s="34"/>
      <c r="B30" s="3858" t="s">
        <v>16</v>
      </c>
      <c r="C30" s="3868">
        <v>276.00000000000006</v>
      </c>
      <c r="D30" s="3867">
        <v>563.32568769914701</v>
      </c>
      <c r="E30" s="3867">
        <v>5143.0227780536134</v>
      </c>
      <c r="F30" s="3867">
        <v>746.50528675283999</v>
      </c>
      <c r="G30" s="3867">
        <v>249.57021697550107</v>
      </c>
      <c r="H30" s="3867">
        <v>229.85848698189722</v>
      </c>
      <c r="I30" s="3867">
        <v>219.70206069361174</v>
      </c>
      <c r="J30" s="3867">
        <v>122.45274678243766</v>
      </c>
      <c r="K30" s="3867">
        <v>3547.9007564369604</v>
      </c>
      <c r="L30" s="3867">
        <v>26.181206161063066</v>
      </c>
      <c r="M30" s="3835">
        <v>0.85201726930666699</v>
      </c>
      <c r="N30" s="3928"/>
    </row>
    <row r="31" spans="1:14" ht="15" customHeight="1" x14ac:dyDescent="0.3">
      <c r="A31" s="34"/>
      <c r="B31" s="3858" t="s">
        <v>15</v>
      </c>
      <c r="C31" s="3868">
        <v>266.99999999999977</v>
      </c>
      <c r="D31" s="3867">
        <v>187.44647969872767</v>
      </c>
      <c r="E31" s="3867">
        <v>2360.972696677542</v>
      </c>
      <c r="F31" s="3867">
        <v>977.85371304165187</v>
      </c>
      <c r="G31" s="3867">
        <v>186.94698261615849</v>
      </c>
      <c r="H31" s="3867">
        <v>361.92315390561947</v>
      </c>
      <c r="I31" s="3867">
        <v>241.16460075773509</v>
      </c>
      <c r="J31" s="3867">
        <v>156.23808457014468</v>
      </c>
      <c r="K31" s="3867">
        <v>13.126264219065204</v>
      </c>
      <c r="L31" s="3867">
        <v>24.536742502790243</v>
      </c>
      <c r="M31" s="3835">
        <v>396.82364087432825</v>
      </c>
      <c r="N31" s="3928"/>
    </row>
    <row r="32" spans="1:14" ht="15" customHeight="1" x14ac:dyDescent="0.3">
      <c r="A32" s="34"/>
      <c r="B32" s="3858" t="s">
        <v>14</v>
      </c>
      <c r="C32" s="3868">
        <v>569.99999999999966</v>
      </c>
      <c r="D32" s="3867">
        <v>159.21206101607112</v>
      </c>
      <c r="E32" s="3867">
        <v>1858.3546487112578</v>
      </c>
      <c r="F32" s="3867">
        <v>415.60367372926441</v>
      </c>
      <c r="G32" s="3867">
        <v>176.2890668464596</v>
      </c>
      <c r="H32" s="3867">
        <v>324.69037010098793</v>
      </c>
      <c r="I32" s="3867">
        <v>233.55241006165608</v>
      </c>
      <c r="J32" s="3867">
        <v>123.1688038230818</v>
      </c>
      <c r="K32" s="3867">
        <v>0</v>
      </c>
      <c r="L32" s="3867">
        <v>24.780122282047319</v>
      </c>
      <c r="M32" s="3835">
        <v>560.2702018677611</v>
      </c>
      <c r="N32" s="3928"/>
    </row>
    <row r="33" spans="1:14" ht="15" customHeight="1" x14ac:dyDescent="0.3">
      <c r="A33" s="34"/>
      <c r="B33" s="3864" t="s">
        <v>13</v>
      </c>
      <c r="C33" s="3868">
        <v>32</v>
      </c>
      <c r="D33" s="3867">
        <v>88.946196019410451</v>
      </c>
      <c r="E33" s="3867">
        <v>950.012351627935</v>
      </c>
      <c r="F33" s="3867">
        <v>368.38895318144955</v>
      </c>
      <c r="G33" s="3867">
        <v>119.01025871006684</v>
      </c>
      <c r="H33" s="3867">
        <v>223.24257829215486</v>
      </c>
      <c r="I33" s="3867">
        <v>53.307279045746995</v>
      </c>
      <c r="J33" s="3867">
        <v>142.84059454061818</v>
      </c>
      <c r="K33" s="3867">
        <v>0</v>
      </c>
      <c r="L33" s="3867">
        <v>27.253272715088031</v>
      </c>
      <c r="M33" s="3835">
        <v>15.969415142810796</v>
      </c>
      <c r="N33" s="3928"/>
    </row>
    <row r="34" spans="1:14" ht="15" customHeight="1" x14ac:dyDescent="0.3">
      <c r="A34" s="34"/>
      <c r="B34" s="3864" t="s">
        <v>12</v>
      </c>
      <c r="C34" s="3868">
        <v>332.99999999999994</v>
      </c>
      <c r="D34" s="3867">
        <v>221.05605013485197</v>
      </c>
      <c r="E34" s="3867">
        <v>1771.364321446544</v>
      </c>
      <c r="F34" s="3867">
        <v>739.99778524105579</v>
      </c>
      <c r="G34" s="3867">
        <v>239.82225268534015</v>
      </c>
      <c r="H34" s="3867">
        <v>300.39878945929968</v>
      </c>
      <c r="I34" s="3867">
        <v>293.51439768883796</v>
      </c>
      <c r="J34" s="3867">
        <v>114.42099996714344</v>
      </c>
      <c r="K34" s="3867">
        <v>0</v>
      </c>
      <c r="L34" s="3867">
        <v>26.683488923211701</v>
      </c>
      <c r="M34" s="3835">
        <v>54.558630688375423</v>
      </c>
      <c r="N34" s="3928"/>
    </row>
    <row r="35" spans="1:14" ht="15" customHeight="1" thickBot="1" x14ac:dyDescent="0.35">
      <c r="A35" s="34"/>
      <c r="B35" s="3863" t="s">
        <v>4</v>
      </c>
      <c r="C35" s="3862">
        <v>258.99999999999994</v>
      </c>
      <c r="D35" s="3861">
        <v>162.54480735948073</v>
      </c>
      <c r="E35" s="3861">
        <v>1552.2701801034457</v>
      </c>
      <c r="F35" s="3861">
        <v>616.21840186190514</v>
      </c>
      <c r="G35" s="3861">
        <v>174.59635198884249</v>
      </c>
      <c r="H35" s="3861">
        <v>243.83791746957434</v>
      </c>
      <c r="I35" s="3861">
        <v>199.52511179309204</v>
      </c>
      <c r="J35" s="3861">
        <v>123.47329191371014</v>
      </c>
      <c r="K35" s="3861">
        <v>79.180998381236506</v>
      </c>
      <c r="L35" s="3861">
        <v>27.673542274761694</v>
      </c>
      <c r="M35" s="3860">
        <v>87.764564420323879</v>
      </c>
      <c r="N35" s="3928"/>
    </row>
    <row r="36" spans="1:14" ht="15" customHeight="1" x14ac:dyDescent="0.3">
      <c r="A36" s="611" t="s">
        <v>11</v>
      </c>
      <c r="B36" s="3859" t="s">
        <v>292</v>
      </c>
      <c r="C36" s="3841">
        <v>13205.000000000064</v>
      </c>
      <c r="D36" s="3840">
        <v>233.09151927330979</v>
      </c>
      <c r="E36" s="3840">
        <v>1755.6882761971792</v>
      </c>
      <c r="F36" s="3840">
        <v>811.73845868905209</v>
      </c>
      <c r="G36" s="3840">
        <v>173.45985445711162</v>
      </c>
      <c r="H36" s="3840">
        <v>311.6698330970371</v>
      </c>
      <c r="I36" s="3840">
        <v>235.50774526161268</v>
      </c>
      <c r="J36" s="3840">
        <v>89.973868771291038</v>
      </c>
      <c r="K36" s="3840">
        <v>44.008819855541439</v>
      </c>
      <c r="L36" s="3840">
        <v>25.915041263629497</v>
      </c>
      <c r="M36" s="3839">
        <v>60.307963873139236</v>
      </c>
      <c r="N36" s="3928"/>
    </row>
    <row r="37" spans="1:14" ht="15" customHeight="1" x14ac:dyDescent="0.3">
      <c r="A37" s="36" t="s">
        <v>9</v>
      </c>
      <c r="B37" s="3858" t="s">
        <v>8</v>
      </c>
      <c r="C37" s="3868">
        <v>746.00000000000068</v>
      </c>
      <c r="D37" s="3867">
        <v>96.738392085703083</v>
      </c>
      <c r="E37" s="3867">
        <v>792.57555185780905</v>
      </c>
      <c r="F37" s="3867">
        <v>242.05038749814648</v>
      </c>
      <c r="G37" s="3867">
        <v>163.78807384428546</v>
      </c>
      <c r="H37" s="3867">
        <v>165.35870490040404</v>
      </c>
      <c r="I37" s="3867">
        <v>68.30077625985723</v>
      </c>
      <c r="J37" s="3867">
        <v>111.11550216819607</v>
      </c>
      <c r="K37" s="3867">
        <v>2.8241902054631356</v>
      </c>
      <c r="L37" s="3867">
        <v>27.896108122773473</v>
      </c>
      <c r="M37" s="3835">
        <v>10.025140585833981</v>
      </c>
      <c r="N37" s="3928"/>
    </row>
    <row r="38" spans="1:14" ht="15" customHeight="1" x14ac:dyDescent="0.3">
      <c r="A38" s="34"/>
      <c r="B38" s="3858" t="s">
        <v>7</v>
      </c>
      <c r="C38" s="3868">
        <v>351.00000000000011</v>
      </c>
      <c r="D38" s="3867">
        <v>163.95832979503047</v>
      </c>
      <c r="E38" s="3867">
        <v>1398.2368522668744</v>
      </c>
      <c r="F38" s="3867">
        <v>591.74922960576168</v>
      </c>
      <c r="G38" s="3867">
        <v>128.58661098479277</v>
      </c>
      <c r="H38" s="3867">
        <v>261.09778868314424</v>
      </c>
      <c r="I38" s="3867">
        <v>185.25558478430153</v>
      </c>
      <c r="J38" s="3867">
        <v>99.701635059261591</v>
      </c>
      <c r="K38" s="3867">
        <v>0</v>
      </c>
      <c r="L38" s="3867">
        <v>26.524016370001583</v>
      </c>
      <c r="M38" s="3835">
        <v>105.32198677961063</v>
      </c>
      <c r="N38" s="3928"/>
    </row>
    <row r="39" spans="1:14" ht="15" customHeight="1" x14ac:dyDescent="0.3">
      <c r="A39" s="34"/>
      <c r="B39" s="3858" t="s">
        <v>6</v>
      </c>
      <c r="C39" s="3868">
        <v>1625.9999999999991</v>
      </c>
      <c r="D39" s="3867">
        <v>143.18206660581259</v>
      </c>
      <c r="E39" s="3867">
        <v>1421.8009546067574</v>
      </c>
      <c r="F39" s="3867">
        <v>523.56362222388452</v>
      </c>
      <c r="G39" s="3867">
        <v>255.0565441862953</v>
      </c>
      <c r="H39" s="3867">
        <v>230.36455040314485</v>
      </c>
      <c r="I39" s="3867">
        <v>167.8232969591443</v>
      </c>
      <c r="J39" s="3867">
        <v>130.31171075281475</v>
      </c>
      <c r="K39" s="3867">
        <v>79.18910758771932</v>
      </c>
      <c r="L39" s="3867">
        <v>28.006453873228814</v>
      </c>
      <c r="M39" s="3835">
        <v>6.9330637305688816</v>
      </c>
      <c r="N39" s="3928"/>
    </row>
    <row r="40" spans="1:14" ht="15" customHeight="1" x14ac:dyDescent="0.3">
      <c r="A40" s="34"/>
      <c r="B40" s="3858" t="s">
        <v>5</v>
      </c>
      <c r="C40" s="3868">
        <v>5125.9999999999973</v>
      </c>
      <c r="D40" s="3867">
        <v>101.31958688682482</v>
      </c>
      <c r="E40" s="3867">
        <v>1018.0621177542172</v>
      </c>
      <c r="F40" s="3867">
        <v>253.46383088136008</v>
      </c>
      <c r="G40" s="3867">
        <v>196.76532233959051</v>
      </c>
      <c r="H40" s="3867">
        <v>162.30772266584574</v>
      </c>
      <c r="I40" s="3867">
        <v>212.35406612254283</v>
      </c>
      <c r="J40" s="3867">
        <v>136.53255480509199</v>
      </c>
      <c r="K40" s="3867">
        <v>18.047641494721823</v>
      </c>
      <c r="L40" s="3867">
        <v>27.990119070665347</v>
      </c>
      <c r="M40" s="3835">
        <v>10.361316708575687</v>
      </c>
      <c r="N40" s="3928"/>
    </row>
    <row r="41" spans="1:14" ht="15" customHeight="1" thickBot="1" x14ac:dyDescent="0.35">
      <c r="A41" s="57"/>
      <c r="B41" s="3857" t="s">
        <v>4</v>
      </c>
      <c r="C41" s="454">
        <v>440.99999999999994</v>
      </c>
      <c r="D41" s="121">
        <v>133.0166676119112</v>
      </c>
      <c r="E41" s="121">
        <v>1436.5845885953927</v>
      </c>
      <c r="F41" s="121">
        <v>329.5926111276039</v>
      </c>
      <c r="G41" s="121">
        <v>262.97078779448492</v>
      </c>
      <c r="H41" s="121">
        <v>232.60023642389768</v>
      </c>
      <c r="I41" s="121">
        <v>205.77165047038409</v>
      </c>
      <c r="J41" s="121">
        <v>144.0083101862206</v>
      </c>
      <c r="K41" s="121">
        <v>160.31664853972637</v>
      </c>
      <c r="L41" s="121">
        <v>28.414528753081484</v>
      </c>
      <c r="M41" s="120">
        <v>63.224262898393555</v>
      </c>
      <c r="N41" s="3928"/>
    </row>
    <row r="42" spans="1:14" ht="15" customHeight="1" x14ac:dyDescent="0.3">
      <c r="A42" s="626" t="s">
        <v>3</v>
      </c>
      <c r="B42" s="625" t="s">
        <v>2</v>
      </c>
      <c r="C42" s="464">
        <v>11128.999999999996</v>
      </c>
      <c r="D42" s="443">
        <v>195.95752812497946</v>
      </c>
      <c r="E42" s="443">
        <v>1552.6222563401086</v>
      </c>
      <c r="F42" s="443">
        <v>665.87787685283422</v>
      </c>
      <c r="G42" s="443">
        <v>158.42129679949159</v>
      </c>
      <c r="H42" s="443">
        <v>297.64973411458743</v>
      </c>
      <c r="I42" s="443">
        <v>211.25350480795208</v>
      </c>
      <c r="J42" s="443">
        <v>95.436211112107955</v>
      </c>
      <c r="K42" s="443">
        <v>38.949168895543899</v>
      </c>
      <c r="L42" s="443">
        <v>26.071476400957771</v>
      </c>
      <c r="M42" s="442">
        <v>56.393693737632518</v>
      </c>
      <c r="N42" s="3928"/>
    </row>
    <row r="43" spans="1:14" ht="15" customHeight="1" thickBot="1" x14ac:dyDescent="0.35">
      <c r="A43" s="598" t="s">
        <v>1</v>
      </c>
      <c r="B43" s="3856" t="s">
        <v>0</v>
      </c>
      <c r="C43" s="454">
        <v>10366.000000000038</v>
      </c>
      <c r="D43" s="121">
        <v>156.06164138930615</v>
      </c>
      <c r="E43" s="121">
        <v>1415.2067843359014</v>
      </c>
      <c r="F43" s="121">
        <v>544.58691871752353</v>
      </c>
      <c r="G43" s="121">
        <v>215.38747828907987</v>
      </c>
      <c r="H43" s="121">
        <v>217.46338600535728</v>
      </c>
      <c r="I43" s="121">
        <v>219.82281397638471</v>
      </c>
      <c r="J43" s="121">
        <v>119.69098412743594</v>
      </c>
      <c r="K43" s="121">
        <v>41.5775360343344</v>
      </c>
      <c r="L43" s="121">
        <v>27.472797618565753</v>
      </c>
      <c r="M43" s="120">
        <v>27.411440130845268</v>
      </c>
      <c r="N43" s="3928"/>
    </row>
    <row r="44" spans="1:14" ht="12" customHeight="1" x14ac:dyDescent="0.25">
      <c r="N44" s="3927"/>
    </row>
  </sheetData>
  <mergeCells count="3">
    <mergeCell ref="A1:M1"/>
    <mergeCell ref="A2:M2"/>
    <mergeCell ref="A3:B4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גיליון215"/>
  <dimension ref="A1:N114"/>
  <sheetViews>
    <sheetView view="pageBreakPreview" topLeftCell="A9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67" bestFit="1" customWidth="1"/>
    <col min="2" max="2" width="32.26953125" style="467" bestFit="1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4" style="467" customWidth="1"/>
    <col min="11" max="11" width="9.90625" style="3929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ht="15.75" customHeight="1" x14ac:dyDescent="0.35">
      <c r="A1" s="6897" t="s">
        <v>1491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1490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s="684" customFormat="1" ht="46.5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3933" t="s">
        <v>267</v>
      </c>
      <c r="L3" s="450" t="s">
        <v>266</v>
      </c>
      <c r="M3" s="107" t="s">
        <v>129</v>
      </c>
    </row>
    <row r="4" spans="1:14" s="684" customFormat="1" ht="32.25" customHeight="1" thickBot="1" x14ac:dyDescent="0.3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3932" t="s">
        <v>258</v>
      </c>
      <c r="L4" s="103" t="s">
        <v>257</v>
      </c>
      <c r="M4" s="102" t="s">
        <v>124</v>
      </c>
      <c r="N4" s="3930"/>
    </row>
    <row r="5" spans="1:14" ht="15" customHeight="1" thickBot="1" x14ac:dyDescent="0.35">
      <c r="A5" s="6946" t="s">
        <v>59</v>
      </c>
      <c r="B5" s="7244"/>
      <c r="C5" s="3848">
        <v>6033.9999999999909</v>
      </c>
      <c r="D5" s="3847">
        <v>223.02699736521319</v>
      </c>
      <c r="E5" s="3847">
        <v>1823.5726250150788</v>
      </c>
      <c r="F5" s="3847">
        <v>809.59949347627912</v>
      </c>
      <c r="G5" s="3847">
        <v>120.5784713390848</v>
      </c>
      <c r="H5" s="3847">
        <v>384.43969432478383</v>
      </c>
      <c r="I5" s="3847">
        <v>286.79493211194131</v>
      </c>
      <c r="J5" s="3847">
        <v>87.986605384536347</v>
      </c>
      <c r="K5" s="3847">
        <v>4.2751222123245142E-2</v>
      </c>
      <c r="L5" s="3847">
        <v>25.000668826343464</v>
      </c>
      <c r="M5" s="99">
        <v>109.12149835631004</v>
      </c>
      <c r="N5" s="3931"/>
    </row>
    <row r="6" spans="1:14" ht="15" customHeight="1" x14ac:dyDescent="0.3">
      <c r="A6" s="311" t="s">
        <v>123</v>
      </c>
      <c r="B6" s="2725" t="s">
        <v>122</v>
      </c>
      <c r="C6" s="3841">
        <v>119.00000000000003</v>
      </c>
      <c r="D6" s="3840">
        <v>164.09148321581148</v>
      </c>
      <c r="E6" s="3840">
        <v>1402.8220207883912</v>
      </c>
      <c r="F6" s="3840">
        <v>628.53960549695012</v>
      </c>
      <c r="G6" s="3840">
        <v>99.710798483537687</v>
      </c>
      <c r="H6" s="3840">
        <v>299.19260293412117</v>
      </c>
      <c r="I6" s="3840">
        <v>172.7838115846198</v>
      </c>
      <c r="J6" s="3840">
        <v>93.032646241055957</v>
      </c>
      <c r="K6" s="3840">
        <v>0</v>
      </c>
      <c r="L6" s="3840">
        <v>25.165761570718939</v>
      </c>
      <c r="M6" s="3839">
        <v>84.396794477387132</v>
      </c>
      <c r="N6" s="3931"/>
    </row>
    <row r="7" spans="1:14" ht="15" customHeight="1" x14ac:dyDescent="0.3">
      <c r="A7" s="92" t="s">
        <v>121</v>
      </c>
      <c r="B7" s="3838" t="s">
        <v>120</v>
      </c>
      <c r="C7" s="3868">
        <v>81</v>
      </c>
      <c r="D7" s="3867">
        <v>176.62629693888104</v>
      </c>
      <c r="E7" s="3867">
        <v>1401.8253763184623</v>
      </c>
      <c r="F7" s="3867">
        <v>622.26315836140213</v>
      </c>
      <c r="G7" s="3867">
        <v>126.18380413729717</v>
      </c>
      <c r="H7" s="3867">
        <v>299.85568228489751</v>
      </c>
      <c r="I7" s="3867">
        <v>144.98302803932421</v>
      </c>
      <c r="J7" s="3867">
        <v>85.519939090019889</v>
      </c>
      <c r="K7" s="3867">
        <v>0</v>
      </c>
      <c r="L7" s="3867">
        <v>25</v>
      </c>
      <c r="M7" s="3835">
        <v>98.019764405521201</v>
      </c>
      <c r="N7" s="3931"/>
    </row>
    <row r="8" spans="1:14" ht="15" customHeight="1" x14ac:dyDescent="0.3">
      <c r="A8" s="322"/>
      <c r="B8" s="3838" t="s">
        <v>119</v>
      </c>
      <c r="C8" s="3868">
        <v>202.00000000000003</v>
      </c>
      <c r="D8" s="3867">
        <v>124.88224799924674</v>
      </c>
      <c r="E8" s="3867">
        <v>770.20501968363135</v>
      </c>
      <c r="F8" s="3867">
        <v>215.24394226031498</v>
      </c>
      <c r="G8" s="3867">
        <v>72.72962982243935</v>
      </c>
      <c r="H8" s="3867">
        <v>117.63559557744303</v>
      </c>
      <c r="I8" s="3867">
        <v>174.47215077638265</v>
      </c>
      <c r="J8" s="3867">
        <v>75.241196712867563</v>
      </c>
      <c r="K8" s="3867">
        <v>0</v>
      </c>
      <c r="L8" s="3867">
        <v>25</v>
      </c>
      <c r="M8" s="3835">
        <v>89.713703360669072</v>
      </c>
      <c r="N8" s="3931"/>
    </row>
    <row r="9" spans="1:14" ht="15" customHeight="1" x14ac:dyDescent="0.3">
      <c r="A9" s="322"/>
      <c r="B9" s="3838" t="s">
        <v>118</v>
      </c>
      <c r="C9" s="3868">
        <v>131</v>
      </c>
      <c r="D9" s="3867">
        <v>178.02885631823162</v>
      </c>
      <c r="E9" s="3867">
        <v>1537.7106244355114</v>
      </c>
      <c r="F9" s="3867">
        <v>709.77585537703123</v>
      </c>
      <c r="G9" s="3867">
        <v>109.88451380991539</v>
      </c>
      <c r="H9" s="3867">
        <v>330.79704818133644</v>
      </c>
      <c r="I9" s="3867">
        <v>198.65525882199896</v>
      </c>
      <c r="J9" s="3867">
        <v>95.011658326641751</v>
      </c>
      <c r="K9" s="3867">
        <v>0</v>
      </c>
      <c r="L9" s="3867">
        <v>25</v>
      </c>
      <c r="M9" s="3835">
        <v>68.586289918587923</v>
      </c>
      <c r="N9" s="3931"/>
    </row>
    <row r="10" spans="1:14" ht="15" customHeight="1" x14ac:dyDescent="0.3">
      <c r="A10" s="322"/>
      <c r="B10" s="3838" t="s">
        <v>117</v>
      </c>
      <c r="C10" s="3868">
        <v>46.000000000000007</v>
      </c>
      <c r="D10" s="3867">
        <v>179.21457872928943</v>
      </c>
      <c r="E10" s="3867">
        <v>1317.3976238653229</v>
      </c>
      <c r="F10" s="3867">
        <v>642.80618905295091</v>
      </c>
      <c r="G10" s="3867">
        <v>107.72807746521673</v>
      </c>
      <c r="H10" s="3867">
        <v>296.67977956290036</v>
      </c>
      <c r="I10" s="3867">
        <v>114.87648457744967</v>
      </c>
      <c r="J10" s="3867">
        <v>80.860463279655008</v>
      </c>
      <c r="K10" s="3867">
        <v>0</v>
      </c>
      <c r="L10" s="3867">
        <v>25</v>
      </c>
      <c r="M10" s="3835">
        <v>49.446629927150084</v>
      </c>
      <c r="N10" s="3931"/>
    </row>
    <row r="11" spans="1:14" ht="15" customHeight="1" x14ac:dyDescent="0.3">
      <c r="A11" s="322"/>
      <c r="B11" s="3838" t="s">
        <v>116</v>
      </c>
      <c r="C11" s="3868">
        <v>39.999999999999993</v>
      </c>
      <c r="D11" s="3867">
        <v>96.435016583313924</v>
      </c>
      <c r="E11" s="3867">
        <v>339.73780943731941</v>
      </c>
      <c r="F11" s="3867">
        <v>88.416729055484652</v>
      </c>
      <c r="G11" s="3867">
        <v>49.26187763227378</v>
      </c>
      <c r="H11" s="3867">
        <v>40.807721102531374</v>
      </c>
      <c r="I11" s="3867">
        <v>90.697508933979435</v>
      </c>
      <c r="J11" s="3867">
        <v>38.752685862628283</v>
      </c>
      <c r="K11" s="3867">
        <v>0</v>
      </c>
      <c r="L11" s="3867">
        <v>25</v>
      </c>
      <c r="M11" s="3835">
        <v>6.8012868504218975</v>
      </c>
      <c r="N11" s="3931"/>
    </row>
    <row r="12" spans="1:14" ht="15" customHeight="1" x14ac:dyDescent="0.3">
      <c r="A12" s="322"/>
      <c r="B12" s="3838" t="s">
        <v>113</v>
      </c>
      <c r="C12" s="3868">
        <v>30.000000000000004</v>
      </c>
      <c r="D12" s="3867">
        <v>114.44174729331755</v>
      </c>
      <c r="E12" s="3867">
        <v>746.29344383526325</v>
      </c>
      <c r="F12" s="3867">
        <v>278.09510951172382</v>
      </c>
      <c r="G12" s="3867">
        <v>78.46145744808895</v>
      </c>
      <c r="H12" s="3867">
        <v>128.35158900541091</v>
      </c>
      <c r="I12" s="3867">
        <v>138.03390504450897</v>
      </c>
      <c r="J12" s="3867">
        <v>65.17613365725434</v>
      </c>
      <c r="K12" s="3867">
        <v>0</v>
      </c>
      <c r="L12" s="3867">
        <v>25</v>
      </c>
      <c r="M12" s="3835">
        <v>33.17524916827626</v>
      </c>
      <c r="N12" s="3931"/>
    </row>
    <row r="13" spans="1:14" ht="15" customHeight="1" x14ac:dyDescent="0.3">
      <c r="A13" s="322"/>
      <c r="B13" s="3838" t="s">
        <v>111</v>
      </c>
      <c r="C13" s="3868">
        <v>146.99999999999997</v>
      </c>
      <c r="D13" s="3867">
        <v>166.03129076854168</v>
      </c>
      <c r="E13" s="3867">
        <v>1201.3200173382261</v>
      </c>
      <c r="F13" s="3867">
        <v>498.97718290575745</v>
      </c>
      <c r="G13" s="3867">
        <v>106.89412111443026</v>
      </c>
      <c r="H13" s="3867">
        <v>230.29716134111868</v>
      </c>
      <c r="I13" s="3867">
        <v>222.17815114173695</v>
      </c>
      <c r="J13" s="3867">
        <v>79.590540611663215</v>
      </c>
      <c r="K13" s="3867">
        <v>0</v>
      </c>
      <c r="L13" s="3867">
        <v>25</v>
      </c>
      <c r="M13" s="3835">
        <v>38.382860223519778</v>
      </c>
      <c r="N13" s="3931"/>
    </row>
    <row r="14" spans="1:14" ht="15" customHeight="1" x14ac:dyDescent="0.3">
      <c r="A14" s="322"/>
      <c r="B14" s="3838" t="s">
        <v>109</v>
      </c>
      <c r="C14" s="3868">
        <v>99</v>
      </c>
      <c r="D14" s="3867">
        <v>130.39265027069317</v>
      </c>
      <c r="E14" s="3867">
        <v>917.90445531981891</v>
      </c>
      <c r="F14" s="3867">
        <v>387.5313581686824</v>
      </c>
      <c r="G14" s="3867">
        <v>81.174488224469314</v>
      </c>
      <c r="H14" s="3867">
        <v>178.86062684708421</v>
      </c>
      <c r="I14" s="3867">
        <v>138.09292258607869</v>
      </c>
      <c r="J14" s="3867">
        <v>77.434955018989967</v>
      </c>
      <c r="K14" s="3867">
        <v>0</v>
      </c>
      <c r="L14" s="3867">
        <v>25</v>
      </c>
      <c r="M14" s="3835">
        <v>29.810104474514038</v>
      </c>
      <c r="N14" s="3931"/>
    </row>
    <row r="15" spans="1:14" ht="15" customHeight="1" x14ac:dyDescent="0.3">
      <c r="A15" s="322"/>
      <c r="B15" s="3838" t="s">
        <v>108</v>
      </c>
      <c r="C15" s="3868">
        <v>79</v>
      </c>
      <c r="D15" s="3867">
        <v>110.74895331972999</v>
      </c>
      <c r="E15" s="3867">
        <v>729.20524900062026</v>
      </c>
      <c r="F15" s="3867">
        <v>230.34964487694404</v>
      </c>
      <c r="G15" s="3867">
        <v>95.645862099258864</v>
      </c>
      <c r="H15" s="3867">
        <v>106.31522071243569</v>
      </c>
      <c r="I15" s="3867">
        <v>181.74792691338146</v>
      </c>
      <c r="J15" s="3867">
        <v>72.427390946527638</v>
      </c>
      <c r="K15" s="3867">
        <v>0</v>
      </c>
      <c r="L15" s="3867">
        <v>25</v>
      </c>
      <c r="M15" s="3835">
        <v>17.719203452072612</v>
      </c>
      <c r="N15" s="3931"/>
    </row>
    <row r="16" spans="1:14" ht="15" customHeight="1" x14ac:dyDescent="0.3">
      <c r="A16" s="322"/>
      <c r="B16" s="3838" t="s">
        <v>107</v>
      </c>
      <c r="C16" s="3868">
        <v>82.000000000000014</v>
      </c>
      <c r="D16" s="3867">
        <v>219.23703550268792</v>
      </c>
      <c r="E16" s="3867">
        <v>1613.5387171122181</v>
      </c>
      <c r="F16" s="3867">
        <v>703.03620976869513</v>
      </c>
      <c r="G16" s="3867">
        <v>139.36892414533489</v>
      </c>
      <c r="H16" s="3867">
        <v>324.47825066247464</v>
      </c>
      <c r="I16" s="3867">
        <v>273.38185127201945</v>
      </c>
      <c r="J16" s="3867">
        <v>80.957698810047958</v>
      </c>
      <c r="K16" s="3867">
        <v>0</v>
      </c>
      <c r="L16" s="3867">
        <v>25</v>
      </c>
      <c r="M16" s="3835">
        <v>67.315782453645667</v>
      </c>
      <c r="N16" s="3931"/>
    </row>
    <row r="17" spans="1:14" ht="15" customHeight="1" x14ac:dyDescent="0.3">
      <c r="A17" s="322"/>
      <c r="B17" s="3838" t="s">
        <v>106</v>
      </c>
      <c r="C17" s="3868">
        <v>35</v>
      </c>
      <c r="D17" s="3867">
        <v>214.24877908748661</v>
      </c>
      <c r="E17" s="3867">
        <v>1826.6923716947879</v>
      </c>
      <c r="F17" s="3867">
        <v>922.50306376360072</v>
      </c>
      <c r="G17" s="3867">
        <v>152.11416100571711</v>
      </c>
      <c r="H17" s="3867">
        <v>425.77064481396957</v>
      </c>
      <c r="I17" s="3867">
        <v>136.55635414339949</v>
      </c>
      <c r="J17" s="3867">
        <v>93.78637383243904</v>
      </c>
      <c r="K17" s="3867">
        <v>0</v>
      </c>
      <c r="L17" s="3867">
        <v>25</v>
      </c>
      <c r="M17" s="3835">
        <v>70.961774135661599</v>
      </c>
      <c r="N17" s="3931"/>
    </row>
    <row r="18" spans="1:14" ht="15" customHeight="1" x14ac:dyDescent="0.3">
      <c r="A18" s="322"/>
      <c r="B18" s="3838" t="s">
        <v>105</v>
      </c>
      <c r="C18" s="3868">
        <v>76.999999999999957</v>
      </c>
      <c r="D18" s="3867">
        <v>114.61928338927622</v>
      </c>
      <c r="E18" s="3867">
        <v>527.39255789969422</v>
      </c>
      <c r="F18" s="3867">
        <v>163.68160631038339</v>
      </c>
      <c r="G18" s="3867">
        <v>62.99455195292829</v>
      </c>
      <c r="H18" s="3867">
        <v>78.350830290187218</v>
      </c>
      <c r="I18" s="3867">
        <v>123.04444567446201</v>
      </c>
      <c r="J18" s="3867">
        <v>50.613805682189501</v>
      </c>
      <c r="K18" s="3867">
        <v>0</v>
      </c>
      <c r="L18" s="3867">
        <v>25</v>
      </c>
      <c r="M18" s="3835">
        <v>23.707317989543856</v>
      </c>
      <c r="N18" s="3931"/>
    </row>
    <row r="19" spans="1:14" ht="15" customHeight="1" x14ac:dyDescent="0.3">
      <c r="A19" s="322"/>
      <c r="B19" s="3838" t="s">
        <v>240</v>
      </c>
      <c r="C19" s="3868">
        <v>84.999999999999986</v>
      </c>
      <c r="D19" s="3867">
        <v>194.81567183930522</v>
      </c>
      <c r="E19" s="3867">
        <v>1463.5459639635239</v>
      </c>
      <c r="F19" s="3867">
        <v>603.79779190820557</v>
      </c>
      <c r="G19" s="3867">
        <v>116.96345289341184</v>
      </c>
      <c r="H19" s="3867">
        <v>278.67590395763347</v>
      </c>
      <c r="I19" s="3867">
        <v>295.96931968207514</v>
      </c>
      <c r="J19" s="3867">
        <v>82.006009227447763</v>
      </c>
      <c r="K19" s="3867">
        <v>0</v>
      </c>
      <c r="L19" s="3867">
        <v>25</v>
      </c>
      <c r="M19" s="3835">
        <v>61.133486294750284</v>
      </c>
      <c r="N19" s="3931"/>
    </row>
    <row r="20" spans="1:14" ht="15" customHeight="1" thickBot="1" x14ac:dyDescent="0.35">
      <c r="A20" s="3849"/>
      <c r="B20" s="3501" t="s">
        <v>59</v>
      </c>
      <c r="C20" s="534">
        <v>1341.0000000000016</v>
      </c>
      <c r="D20" s="66">
        <v>163.11829989519026</v>
      </c>
      <c r="E20" s="66">
        <v>1176.7961781067952</v>
      </c>
      <c r="F20" s="66">
        <v>492.24584279679391</v>
      </c>
      <c r="G20" s="66">
        <v>102.10218971754054</v>
      </c>
      <c r="H20" s="66">
        <v>232.20905373744694</v>
      </c>
      <c r="I20" s="66">
        <v>185.03144650281919</v>
      </c>
      <c r="J20" s="66">
        <v>79.768084164832374</v>
      </c>
      <c r="K20" s="66">
        <v>0</v>
      </c>
      <c r="L20" s="66">
        <v>25.014248085695012</v>
      </c>
      <c r="M20" s="65">
        <v>60.402373443012635</v>
      </c>
      <c r="N20" s="3931"/>
    </row>
    <row r="21" spans="1:14" ht="15" customHeight="1" x14ac:dyDescent="0.3">
      <c r="A21" s="535" t="s">
        <v>98</v>
      </c>
      <c r="B21" s="1304" t="s">
        <v>97</v>
      </c>
      <c r="C21" s="464">
        <v>2518.0000000000036</v>
      </c>
      <c r="D21" s="443">
        <v>259.71069715257789</v>
      </c>
      <c r="E21" s="443">
        <v>2438.9967647639287</v>
      </c>
      <c r="F21" s="443">
        <v>1135.3456252120429</v>
      </c>
      <c r="G21" s="443">
        <v>140.75047533187319</v>
      </c>
      <c r="H21" s="443">
        <v>546.47936266924978</v>
      </c>
      <c r="I21" s="443">
        <v>308.00140635125911</v>
      </c>
      <c r="J21" s="443">
        <v>101.87736692357092</v>
      </c>
      <c r="K21" s="443">
        <v>0</v>
      </c>
      <c r="L21" s="443">
        <v>24.989978202371734</v>
      </c>
      <c r="M21" s="442">
        <v>181.55255007355922</v>
      </c>
      <c r="N21" s="3931"/>
    </row>
    <row r="22" spans="1:14" ht="15" customHeight="1" x14ac:dyDescent="0.3">
      <c r="A22" s="78" t="s">
        <v>96</v>
      </c>
      <c r="B22" s="3838" t="s">
        <v>95</v>
      </c>
      <c r="C22" s="3868">
        <v>224.99999999999994</v>
      </c>
      <c r="D22" s="3867">
        <v>201.32717633465157</v>
      </c>
      <c r="E22" s="3867">
        <v>2091.6735431819448</v>
      </c>
      <c r="F22" s="3867">
        <v>961.67842220578677</v>
      </c>
      <c r="G22" s="3867">
        <v>142.90837209189769</v>
      </c>
      <c r="H22" s="3867">
        <v>461.93938494455136</v>
      </c>
      <c r="I22" s="3867">
        <v>238.8780766373113</v>
      </c>
      <c r="J22" s="3867">
        <v>112.48771563632639</v>
      </c>
      <c r="K22" s="3867">
        <v>1.5009502323399075</v>
      </c>
      <c r="L22" s="3867">
        <v>25</v>
      </c>
      <c r="M22" s="3835">
        <v>147.2806214337327</v>
      </c>
      <c r="N22" s="3931"/>
    </row>
    <row r="23" spans="1:14" ht="15" customHeight="1" x14ac:dyDescent="0.3">
      <c r="A23" s="535"/>
      <c r="B23" s="3838" t="s">
        <v>94</v>
      </c>
      <c r="C23" s="3868">
        <v>104</v>
      </c>
      <c r="D23" s="3867">
        <v>315.77102159846311</v>
      </c>
      <c r="E23" s="3867">
        <v>2228.0135146559983</v>
      </c>
      <c r="F23" s="3867">
        <v>1082.4490971056423</v>
      </c>
      <c r="G23" s="3867">
        <v>126.65098340871272</v>
      </c>
      <c r="H23" s="3867">
        <v>499.59189097183486</v>
      </c>
      <c r="I23" s="3867">
        <v>335.08423284749858</v>
      </c>
      <c r="J23" s="3867">
        <v>75.97199516033632</v>
      </c>
      <c r="K23" s="3867">
        <v>0</v>
      </c>
      <c r="L23" s="3867">
        <v>25</v>
      </c>
      <c r="M23" s="3835">
        <v>83.265315161972538</v>
      </c>
      <c r="N23" s="3931"/>
    </row>
    <row r="24" spans="1:14" ht="15" customHeight="1" thickBot="1" x14ac:dyDescent="0.35">
      <c r="A24" s="537"/>
      <c r="B24" s="1530" t="s">
        <v>59</v>
      </c>
      <c r="C24" s="3844">
        <v>2846.9999999999991</v>
      </c>
      <c r="D24" s="3843">
        <v>256.37416449036238</v>
      </c>
      <c r="E24" s="3843">
        <v>2404.7721312682806</v>
      </c>
      <c r="F24" s="3843">
        <v>1120.1930491413596</v>
      </c>
      <c r="G24" s="3843">
        <v>140.388784111088</v>
      </c>
      <c r="H24" s="3843">
        <v>538.31541028709455</v>
      </c>
      <c r="I24" s="3843">
        <v>303.76435988098126</v>
      </c>
      <c r="J24" s="3843">
        <v>101.71721584591654</v>
      </c>
      <c r="K24" s="3843">
        <v>0.11392070707158933</v>
      </c>
      <c r="L24" s="3843">
        <v>24.991112349441075</v>
      </c>
      <c r="M24" s="3842">
        <v>175.28827894532594</v>
      </c>
      <c r="N24" s="3931"/>
    </row>
    <row r="25" spans="1:14" ht="15" customHeight="1" thickBot="1" x14ac:dyDescent="0.35">
      <c r="A25" s="397" t="s">
        <v>93</v>
      </c>
      <c r="B25" s="200" t="s">
        <v>59</v>
      </c>
      <c r="C25" s="536">
        <v>84.999999999999986</v>
      </c>
      <c r="D25" s="95">
        <v>264.71148231467743</v>
      </c>
      <c r="E25" s="95">
        <v>2192.9084938969781</v>
      </c>
      <c r="F25" s="95">
        <v>960.60297030439938</v>
      </c>
      <c r="G25" s="95">
        <v>133.56720829676834</v>
      </c>
      <c r="H25" s="95">
        <v>443.35521706356872</v>
      </c>
      <c r="I25" s="95">
        <v>465.36495910817928</v>
      </c>
      <c r="J25" s="95">
        <v>91.125602946802232</v>
      </c>
      <c r="K25" s="95">
        <v>0</v>
      </c>
      <c r="L25" s="95">
        <v>25</v>
      </c>
      <c r="M25" s="94">
        <v>73.892536177261491</v>
      </c>
      <c r="N25" s="3931"/>
    </row>
    <row r="26" spans="1:14" ht="15" customHeight="1" x14ac:dyDescent="0.3">
      <c r="A26" s="535" t="s">
        <v>92</v>
      </c>
      <c r="B26" s="1304" t="s">
        <v>91</v>
      </c>
      <c r="C26" s="464">
        <v>111.00000000000001</v>
      </c>
      <c r="D26" s="443">
        <v>248.804701280996</v>
      </c>
      <c r="E26" s="443">
        <v>2565.2093507799027</v>
      </c>
      <c r="F26" s="443">
        <v>1165.3729126757794</v>
      </c>
      <c r="G26" s="443">
        <v>138.90069651026519</v>
      </c>
      <c r="H26" s="443">
        <v>588.66059883552327</v>
      </c>
      <c r="I26" s="443">
        <v>241.55202445130192</v>
      </c>
      <c r="J26" s="443">
        <v>109.37326335573323</v>
      </c>
      <c r="K26" s="443">
        <v>0</v>
      </c>
      <c r="L26" s="443">
        <v>25</v>
      </c>
      <c r="M26" s="442">
        <v>296.34985495129922</v>
      </c>
      <c r="N26" s="3931"/>
    </row>
    <row r="27" spans="1:14" ht="15" customHeight="1" x14ac:dyDescent="0.3">
      <c r="A27" s="78" t="s">
        <v>205</v>
      </c>
      <c r="B27" s="3838" t="s">
        <v>89</v>
      </c>
      <c r="C27" s="3868">
        <v>363.00000000000006</v>
      </c>
      <c r="D27" s="3867">
        <v>316.0684592777892</v>
      </c>
      <c r="E27" s="3867">
        <v>2430.1408330431118</v>
      </c>
      <c r="F27" s="3867">
        <v>1120.8422910753684</v>
      </c>
      <c r="G27" s="3867">
        <v>136.20984687206214</v>
      </c>
      <c r="H27" s="3867">
        <v>519.08878539545003</v>
      </c>
      <c r="I27" s="3867">
        <v>448.74241830339173</v>
      </c>
      <c r="J27" s="3867">
        <v>83.294316717144412</v>
      </c>
      <c r="K27" s="3867">
        <v>0</v>
      </c>
      <c r="L27" s="3867">
        <v>25</v>
      </c>
      <c r="M27" s="3835">
        <v>96.96317467969692</v>
      </c>
      <c r="N27" s="3931"/>
    </row>
    <row r="28" spans="1:14" ht="15" customHeight="1" x14ac:dyDescent="0.3">
      <c r="A28" s="78"/>
      <c r="B28" s="3838" t="s">
        <v>88</v>
      </c>
      <c r="C28" s="3868">
        <v>26.000000000000004</v>
      </c>
      <c r="D28" s="3877">
        <v>251.2959335567048</v>
      </c>
      <c r="E28" s="3877">
        <v>2131.6351869667078</v>
      </c>
      <c r="F28" s="3877">
        <v>1032.7922822112978</v>
      </c>
      <c r="G28" s="3877">
        <v>126.47464704071294</v>
      </c>
      <c r="H28" s="3877">
        <v>482.26991481798507</v>
      </c>
      <c r="I28" s="3877">
        <v>272.60270538479017</v>
      </c>
      <c r="J28" s="3877">
        <v>90.874258911577101</v>
      </c>
      <c r="K28" s="3877">
        <v>0</v>
      </c>
      <c r="L28" s="3877">
        <v>25</v>
      </c>
      <c r="M28" s="3876">
        <v>101.62137860034413</v>
      </c>
      <c r="N28" s="3931"/>
    </row>
    <row r="29" spans="1:14" ht="15" customHeight="1" x14ac:dyDescent="0.3">
      <c r="A29" s="78"/>
      <c r="B29" s="3838" t="s">
        <v>87</v>
      </c>
      <c r="C29" s="3868">
        <v>23</v>
      </c>
      <c r="D29" s="3877">
        <v>340.1570232591107</v>
      </c>
      <c r="E29" s="3877">
        <v>2494.2597105510772</v>
      </c>
      <c r="F29" s="3877">
        <v>1295.9891783544272</v>
      </c>
      <c r="G29" s="3877">
        <v>114.13256655383887</v>
      </c>
      <c r="H29" s="3877">
        <v>598.14885154819717</v>
      </c>
      <c r="I29" s="3877">
        <v>280.63825231801428</v>
      </c>
      <c r="J29" s="3877">
        <v>80.65938651856716</v>
      </c>
      <c r="K29" s="3877">
        <v>0</v>
      </c>
      <c r="L29" s="3877">
        <v>25</v>
      </c>
      <c r="M29" s="3876">
        <v>99.691475258032867</v>
      </c>
      <c r="N29" s="3931"/>
    </row>
    <row r="30" spans="1:14" ht="15" customHeight="1" x14ac:dyDescent="0.3">
      <c r="A30" s="535"/>
      <c r="B30" s="3838" t="s">
        <v>239</v>
      </c>
      <c r="C30" s="3868">
        <v>41.000000000000007</v>
      </c>
      <c r="D30" s="3867">
        <v>274.81351341498691</v>
      </c>
      <c r="E30" s="3867">
        <v>2032.9789810417087</v>
      </c>
      <c r="F30" s="3867">
        <v>993.346546783897</v>
      </c>
      <c r="G30" s="3867">
        <v>164.26543539446507</v>
      </c>
      <c r="H30" s="3867">
        <v>458.46763697718308</v>
      </c>
      <c r="I30" s="3867">
        <v>234.11374718542589</v>
      </c>
      <c r="J30" s="3867">
        <v>81.374341871207434</v>
      </c>
      <c r="K30" s="3867">
        <v>0</v>
      </c>
      <c r="L30" s="3867">
        <v>25</v>
      </c>
      <c r="M30" s="3835">
        <v>76.411272829530517</v>
      </c>
      <c r="N30" s="3931"/>
    </row>
    <row r="31" spans="1:14" ht="15" customHeight="1" thickBot="1" x14ac:dyDescent="0.35">
      <c r="A31" s="322"/>
      <c r="B31" s="3845" t="s">
        <v>59</v>
      </c>
      <c r="C31" s="3844">
        <v>564</v>
      </c>
      <c r="D31" s="3843">
        <v>292.47289137463576</v>
      </c>
      <c r="E31" s="3843">
        <v>2413.545375728806</v>
      </c>
      <c r="F31" s="3843">
        <v>1122.0770312001848</v>
      </c>
      <c r="G31" s="3843">
        <v>137.64164898049484</v>
      </c>
      <c r="H31" s="3843">
        <v>530.07570886870849</v>
      </c>
      <c r="I31" s="3843">
        <v>371.6901081143007</v>
      </c>
      <c r="J31" s="3843">
        <v>88.995361632502721</v>
      </c>
      <c r="K31" s="3843">
        <v>0</v>
      </c>
      <c r="L31" s="3843">
        <v>25</v>
      </c>
      <c r="M31" s="3842">
        <v>138.06551693261665</v>
      </c>
      <c r="N31" s="3931"/>
    </row>
    <row r="32" spans="1:14" ht="15" customHeight="1" x14ac:dyDescent="0.3">
      <c r="A32" s="311" t="s">
        <v>85</v>
      </c>
      <c r="B32" s="2725" t="s">
        <v>238</v>
      </c>
      <c r="C32" s="3841">
        <v>158.99999999999997</v>
      </c>
      <c r="D32" s="3840">
        <v>364.72056186568449</v>
      </c>
      <c r="E32" s="3840">
        <v>2270.6153690809761</v>
      </c>
      <c r="F32" s="3840">
        <v>872.19037780036956</v>
      </c>
      <c r="G32" s="3840">
        <v>127.43629443085251</v>
      </c>
      <c r="H32" s="3840">
        <v>402.54940513863198</v>
      </c>
      <c r="I32" s="3840">
        <v>707.23933529047508</v>
      </c>
      <c r="J32" s="3840">
        <v>68.481932941002995</v>
      </c>
      <c r="K32" s="3840">
        <v>0</v>
      </c>
      <c r="L32" s="3840">
        <v>25</v>
      </c>
      <c r="M32" s="3839">
        <v>67.718023479646433</v>
      </c>
      <c r="N32" s="3931"/>
    </row>
    <row r="33" spans="1:14" ht="15" customHeight="1" x14ac:dyDescent="0.3">
      <c r="A33" s="92" t="s">
        <v>83</v>
      </c>
      <c r="B33" s="3838" t="s">
        <v>80</v>
      </c>
      <c r="C33" s="3868">
        <v>52</v>
      </c>
      <c r="D33" s="3867">
        <v>253.99260732751299</v>
      </c>
      <c r="E33" s="3867">
        <v>1438.7731602545352</v>
      </c>
      <c r="F33" s="3867">
        <v>547.5746909485556</v>
      </c>
      <c r="G33" s="3867">
        <v>76.930488951219729</v>
      </c>
      <c r="H33" s="3867">
        <v>252.72678043779479</v>
      </c>
      <c r="I33" s="3867">
        <v>424.73449055046223</v>
      </c>
      <c r="J33" s="3867">
        <v>62.310887428279621</v>
      </c>
      <c r="K33" s="3867">
        <v>0</v>
      </c>
      <c r="L33" s="3867">
        <v>25</v>
      </c>
      <c r="M33" s="3835">
        <v>49.495821938222896</v>
      </c>
      <c r="N33" s="3931"/>
    </row>
    <row r="34" spans="1:14" ht="15" customHeight="1" x14ac:dyDescent="0.3">
      <c r="A34" s="322"/>
      <c r="B34" s="3838" t="s">
        <v>75</v>
      </c>
      <c r="C34" s="3868">
        <v>35.000000000000007</v>
      </c>
      <c r="D34" s="3867">
        <v>249.74235732088187</v>
      </c>
      <c r="E34" s="3867">
        <v>1812.0478127453607</v>
      </c>
      <c r="F34" s="3867">
        <v>874.72140235433972</v>
      </c>
      <c r="G34" s="3867">
        <v>89.252771823843517</v>
      </c>
      <c r="H34" s="3867">
        <v>403.71757031738753</v>
      </c>
      <c r="I34" s="3867">
        <v>272.25745049248462</v>
      </c>
      <c r="J34" s="3867">
        <v>79.81235603774104</v>
      </c>
      <c r="K34" s="3867">
        <v>0</v>
      </c>
      <c r="L34" s="3867">
        <v>25</v>
      </c>
      <c r="M34" s="3835">
        <v>67.286261719564578</v>
      </c>
      <c r="N34" s="3931"/>
    </row>
    <row r="35" spans="1:14" ht="15" customHeight="1" x14ac:dyDescent="0.3">
      <c r="A35" s="322"/>
      <c r="B35" s="3838" t="s">
        <v>73</v>
      </c>
      <c r="C35" s="3868">
        <v>87.000000000000043</v>
      </c>
      <c r="D35" s="3867">
        <v>277.16138819664349</v>
      </c>
      <c r="E35" s="3867">
        <v>1758.3312566275793</v>
      </c>
      <c r="F35" s="3867">
        <v>700.05969341741582</v>
      </c>
      <c r="G35" s="3867">
        <v>144.92129765494732</v>
      </c>
      <c r="H35" s="3867">
        <v>323.10447388496112</v>
      </c>
      <c r="I35" s="3867">
        <v>441.61027568101133</v>
      </c>
      <c r="J35" s="3867">
        <v>69.784770341749976</v>
      </c>
      <c r="K35" s="3867">
        <v>0</v>
      </c>
      <c r="L35" s="3867">
        <v>25</v>
      </c>
      <c r="M35" s="3835">
        <v>53.85074564749354</v>
      </c>
      <c r="N35" s="3931"/>
    </row>
    <row r="36" spans="1:14" ht="15" customHeight="1" x14ac:dyDescent="0.3">
      <c r="A36" s="322"/>
      <c r="B36" s="3838" t="s">
        <v>72</v>
      </c>
      <c r="C36" s="3868">
        <v>105</v>
      </c>
      <c r="D36" s="3867">
        <v>204.64555774383754</v>
      </c>
      <c r="E36" s="3867">
        <v>874.20695224643453</v>
      </c>
      <c r="F36" s="3867">
        <v>357.13247861479329</v>
      </c>
      <c r="G36" s="3867">
        <v>70.813250246956841</v>
      </c>
      <c r="H36" s="3867">
        <v>166.66486941043493</v>
      </c>
      <c r="I36" s="3867">
        <v>173.29895262120826</v>
      </c>
      <c r="J36" s="3867">
        <v>46.55665953309849</v>
      </c>
      <c r="K36" s="3867">
        <v>0</v>
      </c>
      <c r="L36" s="3867">
        <v>25</v>
      </c>
      <c r="M36" s="3835">
        <v>34.740741819942969</v>
      </c>
      <c r="N36" s="3931"/>
    </row>
    <row r="37" spans="1:14" ht="15" customHeight="1" x14ac:dyDescent="0.3">
      <c r="A37" s="322"/>
      <c r="B37" s="3838" t="s">
        <v>237</v>
      </c>
      <c r="C37" s="3868">
        <v>145.00000000000006</v>
      </c>
      <c r="D37" s="3867">
        <v>259.23567749380209</v>
      </c>
      <c r="E37" s="3867">
        <v>1982.9996943777687</v>
      </c>
      <c r="F37" s="3867">
        <v>860.13035609263113</v>
      </c>
      <c r="G37" s="3867">
        <v>117.1967382126132</v>
      </c>
      <c r="H37" s="3867">
        <v>399.54396827053023</v>
      </c>
      <c r="I37" s="3867">
        <v>379.6201031544519</v>
      </c>
      <c r="J37" s="3867">
        <v>84.143497720050334</v>
      </c>
      <c r="K37" s="3867">
        <v>0</v>
      </c>
      <c r="L37" s="3867">
        <v>24.934693164532707</v>
      </c>
      <c r="M37" s="3835">
        <v>117.43033776295931</v>
      </c>
      <c r="N37" s="3931"/>
    </row>
    <row r="38" spans="1:14" ht="15" customHeight="1" thickBot="1" x14ac:dyDescent="0.35">
      <c r="A38" s="460"/>
      <c r="B38" s="3501" t="s">
        <v>59</v>
      </c>
      <c r="C38" s="534">
        <v>611.99999999999966</v>
      </c>
      <c r="D38" s="66">
        <v>283.24293623125169</v>
      </c>
      <c r="E38" s="66">
        <v>1786.7675675360069</v>
      </c>
      <c r="F38" s="66">
        <v>722.81854038465349</v>
      </c>
      <c r="G38" s="66">
        <v>113.44336396886764</v>
      </c>
      <c r="H38" s="66">
        <v>334.37136704309694</v>
      </c>
      <c r="I38" s="66">
        <v>454.79308372958542</v>
      </c>
      <c r="J38" s="66">
        <v>69.323599615605133</v>
      </c>
      <c r="K38" s="66">
        <v>0</v>
      </c>
      <c r="L38" s="66">
        <v>24.987798575376154</v>
      </c>
      <c r="M38" s="65">
        <v>67.029814218822168</v>
      </c>
      <c r="N38" s="3931"/>
    </row>
    <row r="39" spans="1:14" ht="15" customHeight="1" x14ac:dyDescent="0.3">
      <c r="A39" s="78" t="s">
        <v>70</v>
      </c>
      <c r="B39" s="1304" t="s">
        <v>69</v>
      </c>
      <c r="C39" s="464">
        <v>44.000000000000021</v>
      </c>
      <c r="D39" s="443">
        <v>184.55915351054907</v>
      </c>
      <c r="E39" s="443">
        <v>1400.9717561937132</v>
      </c>
      <c r="F39" s="443">
        <v>597.42311791549321</v>
      </c>
      <c r="G39" s="443">
        <v>93.682457123068176</v>
      </c>
      <c r="H39" s="443">
        <v>275.73374673022767</v>
      </c>
      <c r="I39" s="443">
        <v>279.67680996988645</v>
      </c>
      <c r="J39" s="443">
        <v>83.500000000000014</v>
      </c>
      <c r="K39" s="443">
        <v>0</v>
      </c>
      <c r="L39" s="443">
        <v>25</v>
      </c>
      <c r="M39" s="442">
        <v>45.955624455037963</v>
      </c>
      <c r="N39" s="3931"/>
    </row>
    <row r="40" spans="1:14" ht="15" customHeight="1" x14ac:dyDescent="0.3">
      <c r="A40" s="78" t="s">
        <v>68</v>
      </c>
      <c r="B40" s="3838" t="s">
        <v>1297</v>
      </c>
      <c r="C40" s="3868">
        <v>30.000000000000007</v>
      </c>
      <c r="D40" s="3867">
        <v>229.03010100521149</v>
      </c>
      <c r="E40" s="3867">
        <v>2560.0335346731599</v>
      </c>
      <c r="F40" s="3867">
        <v>1179.463948125597</v>
      </c>
      <c r="G40" s="3867">
        <v>156.64486257458216</v>
      </c>
      <c r="H40" s="3867">
        <v>544.36797605796778</v>
      </c>
      <c r="I40" s="3867">
        <v>408.87702301255649</v>
      </c>
      <c r="J40" s="3867">
        <v>122.95488129206204</v>
      </c>
      <c r="K40" s="3867">
        <v>0</v>
      </c>
      <c r="L40" s="3867">
        <v>25</v>
      </c>
      <c r="M40" s="3835">
        <v>122.72484361039456</v>
      </c>
      <c r="N40" s="3931"/>
    </row>
    <row r="41" spans="1:14" ht="15" customHeight="1" x14ac:dyDescent="0.3">
      <c r="A41" s="78"/>
      <c r="B41" s="3838" t="s">
        <v>66</v>
      </c>
      <c r="C41" s="3868">
        <v>275.00000000000011</v>
      </c>
      <c r="D41" s="3867">
        <v>110.72174069892849</v>
      </c>
      <c r="E41" s="3867">
        <v>1000.7725377353469</v>
      </c>
      <c r="F41" s="3867">
        <v>301.22492533687819</v>
      </c>
      <c r="G41" s="3867">
        <v>61.528622554451239</v>
      </c>
      <c r="H41" s="3867">
        <v>139.02688861702083</v>
      </c>
      <c r="I41" s="3867">
        <v>401.10850349323005</v>
      </c>
      <c r="J41" s="3867">
        <v>49.71244963093028</v>
      </c>
      <c r="K41" s="3867">
        <v>0</v>
      </c>
      <c r="L41" s="3867">
        <v>25</v>
      </c>
      <c r="M41" s="3835">
        <v>23.171148102836792</v>
      </c>
      <c r="N41" s="3931"/>
    </row>
    <row r="42" spans="1:14" ht="15" customHeight="1" x14ac:dyDescent="0.3">
      <c r="A42" s="78"/>
      <c r="B42" s="3838" t="s">
        <v>65</v>
      </c>
      <c r="C42" s="3868">
        <v>89</v>
      </c>
      <c r="D42" s="3867">
        <v>166.05414857514035</v>
      </c>
      <c r="E42" s="3867">
        <v>1327.359557167189</v>
      </c>
      <c r="F42" s="3867">
        <v>493.76531140501692</v>
      </c>
      <c r="G42" s="3867">
        <v>114.88630667323157</v>
      </c>
      <c r="H42" s="3867">
        <v>227.89168218693086</v>
      </c>
      <c r="I42" s="3867">
        <v>339.90543092308081</v>
      </c>
      <c r="J42" s="3867">
        <v>87.928878947773313</v>
      </c>
      <c r="K42" s="3867">
        <v>0</v>
      </c>
      <c r="L42" s="3867">
        <v>25</v>
      </c>
      <c r="M42" s="3835">
        <v>37.98194703115513</v>
      </c>
      <c r="N42" s="3931"/>
    </row>
    <row r="43" spans="1:14" ht="15" customHeight="1" x14ac:dyDescent="0.3">
      <c r="A43" s="78"/>
      <c r="B43" s="3838" t="s">
        <v>236</v>
      </c>
      <c r="C43" s="3868">
        <v>73</v>
      </c>
      <c r="D43" s="3867">
        <v>199.53158265849419</v>
      </c>
      <c r="E43" s="3867">
        <v>1853.3756430945468</v>
      </c>
      <c r="F43" s="3867">
        <v>772.61204816361032</v>
      </c>
      <c r="G43" s="3867">
        <v>125.15637526795891</v>
      </c>
      <c r="H43" s="3867">
        <v>356.59017607551249</v>
      </c>
      <c r="I43" s="3867">
        <v>412.15360424829197</v>
      </c>
      <c r="J43" s="3867">
        <v>100.93371886412505</v>
      </c>
      <c r="K43" s="3867">
        <v>0</v>
      </c>
      <c r="L43" s="3867">
        <v>25</v>
      </c>
      <c r="M43" s="3835">
        <v>60.929720475047297</v>
      </c>
      <c r="N43" s="3931"/>
    </row>
    <row r="44" spans="1:14" ht="15" customHeight="1" thickBot="1" x14ac:dyDescent="0.35">
      <c r="A44" s="466"/>
      <c r="B44" s="3845" t="s">
        <v>59</v>
      </c>
      <c r="C44" s="3844">
        <v>510.99999999999955</v>
      </c>
      <c r="D44" s="3843">
        <v>158.56462369026082</v>
      </c>
      <c r="E44" s="3843">
        <v>1420.6622956252663</v>
      </c>
      <c r="F44" s="3843">
        <v>546.02652770159796</v>
      </c>
      <c r="G44" s="3843">
        <v>95.691233082569724</v>
      </c>
      <c r="H44" s="3843">
        <v>252.01224355458316</v>
      </c>
      <c r="I44" s="3843">
        <v>379.31306039141987</v>
      </c>
      <c r="J44" s="3843">
        <v>77.050935380816455</v>
      </c>
      <c r="K44" s="3843">
        <v>0</v>
      </c>
      <c r="L44" s="3843">
        <v>25</v>
      </c>
      <c r="M44" s="3842">
        <v>45.568295514278944</v>
      </c>
      <c r="N44" s="3931"/>
    </row>
    <row r="45" spans="1:14" ht="15" customHeight="1" x14ac:dyDescent="0.3">
      <c r="A45" s="89" t="s">
        <v>1467</v>
      </c>
      <c r="B45" s="2725" t="s">
        <v>62</v>
      </c>
      <c r="C45" s="3841">
        <v>58.000000000000007</v>
      </c>
      <c r="D45" s="3840">
        <v>221.14922173866057</v>
      </c>
      <c r="E45" s="3840">
        <v>2786.4902891777815</v>
      </c>
      <c r="F45" s="3840">
        <v>1338.6579786772602</v>
      </c>
      <c r="G45" s="3840">
        <v>190.29328955917626</v>
      </c>
      <c r="H45" s="3840">
        <v>624.70117863880171</v>
      </c>
      <c r="I45" s="3840">
        <v>338.69516564918359</v>
      </c>
      <c r="J45" s="3840">
        <v>132.06258552343823</v>
      </c>
      <c r="K45" s="3840">
        <v>0</v>
      </c>
      <c r="L45" s="3840">
        <v>25</v>
      </c>
      <c r="M45" s="3839">
        <v>137.0800911299219</v>
      </c>
      <c r="N45" s="3931"/>
    </row>
    <row r="46" spans="1:14" ht="15" customHeight="1" thickBot="1" x14ac:dyDescent="0.35">
      <c r="A46" s="81" t="s">
        <v>1466</v>
      </c>
      <c r="B46" s="3501" t="s">
        <v>59</v>
      </c>
      <c r="C46" s="534">
        <v>74</v>
      </c>
      <c r="D46" s="66">
        <v>218.88656984234626</v>
      </c>
      <c r="E46" s="66">
        <v>2905.7315002875589</v>
      </c>
      <c r="F46" s="66">
        <v>1425.775182687694</v>
      </c>
      <c r="G46" s="66">
        <v>181.03410008601932</v>
      </c>
      <c r="H46" s="66">
        <v>663.63439295575097</v>
      </c>
      <c r="I46" s="66">
        <v>332.14220911782775</v>
      </c>
      <c r="J46" s="66">
        <v>140.70274819941631</v>
      </c>
      <c r="K46" s="66">
        <v>0</v>
      </c>
      <c r="L46" s="66">
        <v>25</v>
      </c>
      <c r="M46" s="65">
        <v>137.44286724085043</v>
      </c>
      <c r="N46" s="3931"/>
    </row>
    <row r="47" spans="1:14" ht="15" customHeight="1" x14ac:dyDescent="0.3">
      <c r="L47" s="6886" t="s">
        <v>201</v>
      </c>
      <c r="M47" s="6886"/>
      <c r="N47" s="3931"/>
    </row>
    <row r="48" spans="1:14" ht="15" customHeight="1" x14ac:dyDescent="0.25">
      <c r="N48" s="3930"/>
    </row>
    <row r="49" spans="14:14" ht="15" customHeight="1" x14ac:dyDescent="0.25">
      <c r="N49" s="3930"/>
    </row>
    <row r="50" spans="14:14" ht="15" customHeight="1" x14ac:dyDescent="0.25">
      <c r="N50" s="3930"/>
    </row>
    <row r="51" spans="14:14" ht="15" customHeight="1" x14ac:dyDescent="0.25">
      <c r="N51" s="3930"/>
    </row>
    <row r="52" spans="14:14" ht="15" customHeight="1" x14ac:dyDescent="0.25">
      <c r="N52" s="3930"/>
    </row>
    <row r="53" spans="14:14" ht="15" customHeight="1" x14ac:dyDescent="0.25">
      <c r="N53" s="3930"/>
    </row>
    <row r="54" spans="14:14" ht="15" customHeight="1" x14ac:dyDescent="0.25">
      <c r="N54" s="3930"/>
    </row>
    <row r="55" spans="14:14" ht="15" customHeight="1" x14ac:dyDescent="0.25">
      <c r="N55" s="3930"/>
    </row>
    <row r="56" spans="14:14" ht="15" customHeight="1" x14ac:dyDescent="0.25">
      <c r="N56" s="3930"/>
    </row>
    <row r="57" spans="14:14" ht="15" customHeight="1" x14ac:dyDescent="0.25">
      <c r="N57" s="3930"/>
    </row>
    <row r="58" spans="14:14" ht="15" customHeight="1" x14ac:dyDescent="0.25">
      <c r="N58" s="3930"/>
    </row>
    <row r="59" spans="14:14" ht="15" customHeight="1" x14ac:dyDescent="0.25">
      <c r="N59" s="3930"/>
    </row>
    <row r="60" spans="14:14" ht="15" customHeight="1" x14ac:dyDescent="0.25">
      <c r="N60" s="3930"/>
    </row>
    <row r="61" spans="14:14" ht="15" customHeight="1" x14ac:dyDescent="0.25">
      <c r="N61" s="3930"/>
    </row>
    <row r="62" spans="14:14" ht="15" customHeight="1" x14ac:dyDescent="0.25">
      <c r="N62" s="3930"/>
    </row>
    <row r="63" spans="14:14" ht="15" customHeight="1" x14ac:dyDescent="0.25">
      <c r="N63" s="3930"/>
    </row>
    <row r="64" spans="14:14" ht="15" customHeight="1" x14ac:dyDescent="0.25">
      <c r="N64" s="3930"/>
    </row>
    <row r="65" spans="14:14" ht="15" customHeight="1" x14ac:dyDescent="0.25">
      <c r="N65" s="3930"/>
    </row>
    <row r="66" spans="14:14" ht="15" customHeight="1" x14ac:dyDescent="0.25">
      <c r="N66" s="3930"/>
    </row>
    <row r="67" spans="14:14" ht="15" customHeight="1" x14ac:dyDescent="0.25">
      <c r="N67" s="3930"/>
    </row>
    <row r="68" spans="14:14" ht="15" customHeight="1" x14ac:dyDescent="0.25">
      <c r="N68" s="3930"/>
    </row>
    <row r="69" spans="14:14" ht="15" customHeight="1" x14ac:dyDescent="0.25">
      <c r="N69" s="3930"/>
    </row>
    <row r="70" spans="14:14" ht="15" customHeight="1" x14ac:dyDescent="0.25">
      <c r="N70" s="3930"/>
    </row>
    <row r="71" spans="14:14" ht="15" customHeight="1" x14ac:dyDescent="0.25">
      <c r="N71" s="3930"/>
    </row>
    <row r="72" spans="14:14" ht="15" customHeight="1" x14ac:dyDescent="0.25">
      <c r="N72" s="3930"/>
    </row>
    <row r="73" spans="14:14" x14ac:dyDescent="0.25">
      <c r="N73" s="3930"/>
    </row>
    <row r="74" spans="14:14" x14ac:dyDescent="0.25">
      <c r="N74" s="3930"/>
    </row>
    <row r="75" spans="14:14" x14ac:dyDescent="0.25">
      <c r="N75" s="3930"/>
    </row>
    <row r="76" spans="14:14" x14ac:dyDescent="0.25">
      <c r="N76" s="3930"/>
    </row>
    <row r="77" spans="14:14" x14ac:dyDescent="0.25">
      <c r="N77" s="3930"/>
    </row>
    <row r="78" spans="14:14" x14ac:dyDescent="0.25">
      <c r="N78" s="3930"/>
    </row>
    <row r="79" spans="14:14" x14ac:dyDescent="0.25">
      <c r="N79" s="3930"/>
    </row>
    <row r="80" spans="14:14" x14ac:dyDescent="0.25">
      <c r="N80" s="3930"/>
    </row>
    <row r="81" spans="14:14" x14ac:dyDescent="0.25">
      <c r="N81" s="3930"/>
    </row>
    <row r="82" spans="14:14" x14ac:dyDescent="0.25">
      <c r="N82" s="3930"/>
    </row>
    <row r="83" spans="14:14" x14ac:dyDescent="0.25">
      <c r="N83" s="3930"/>
    </row>
    <row r="84" spans="14:14" x14ac:dyDescent="0.25">
      <c r="N84" s="3930"/>
    </row>
    <row r="85" spans="14:14" x14ac:dyDescent="0.25">
      <c r="N85" s="3930"/>
    </row>
    <row r="86" spans="14:14" x14ac:dyDescent="0.25">
      <c r="N86" s="3930"/>
    </row>
    <row r="87" spans="14:14" ht="15" customHeight="1" x14ac:dyDescent="0.25">
      <c r="N87" s="3930"/>
    </row>
    <row r="88" spans="14:14" ht="15" customHeight="1" x14ac:dyDescent="0.25">
      <c r="N88" s="3930"/>
    </row>
    <row r="89" spans="14:14" x14ac:dyDescent="0.25">
      <c r="N89" s="3930"/>
    </row>
    <row r="90" spans="14:14" x14ac:dyDescent="0.25">
      <c r="N90" s="3930"/>
    </row>
    <row r="91" spans="14:14" x14ac:dyDescent="0.25">
      <c r="N91" s="3930"/>
    </row>
    <row r="92" spans="14:14" x14ac:dyDescent="0.25">
      <c r="N92" s="3930"/>
    </row>
    <row r="93" spans="14:14" x14ac:dyDescent="0.25">
      <c r="N93" s="3930"/>
    </row>
    <row r="94" spans="14:14" x14ac:dyDescent="0.25">
      <c r="N94" s="3930"/>
    </row>
    <row r="95" spans="14:14" x14ac:dyDescent="0.25">
      <c r="N95" s="3930"/>
    </row>
    <row r="96" spans="14:14" x14ac:dyDescent="0.25">
      <c r="N96" s="3930"/>
    </row>
    <row r="97" spans="14:14" x14ac:dyDescent="0.25">
      <c r="N97" s="3930"/>
    </row>
    <row r="98" spans="14:14" x14ac:dyDescent="0.25">
      <c r="N98" s="3930"/>
    </row>
    <row r="99" spans="14:14" x14ac:dyDescent="0.25">
      <c r="N99" s="3930"/>
    </row>
    <row r="100" spans="14:14" x14ac:dyDescent="0.25">
      <c r="N100" s="3930"/>
    </row>
    <row r="101" spans="14:14" x14ac:dyDescent="0.25">
      <c r="N101" s="3930"/>
    </row>
    <row r="102" spans="14:14" x14ac:dyDescent="0.25">
      <c r="N102" s="3930"/>
    </row>
    <row r="103" spans="14:14" x14ac:dyDescent="0.25">
      <c r="N103" s="3930"/>
    </row>
    <row r="104" spans="14:14" x14ac:dyDescent="0.25">
      <c r="N104" s="3930"/>
    </row>
    <row r="105" spans="14:14" x14ac:dyDescent="0.25">
      <c r="N105" s="3930"/>
    </row>
    <row r="106" spans="14:14" x14ac:dyDescent="0.25">
      <c r="N106" s="3930"/>
    </row>
    <row r="107" spans="14:14" ht="15" customHeight="1" x14ac:dyDescent="0.25">
      <c r="N107" s="3930"/>
    </row>
    <row r="109" spans="14:14" ht="15" customHeight="1" x14ac:dyDescent="0.35"/>
    <row r="114" ht="15" customHeight="1" x14ac:dyDescent="0.35"/>
  </sheetData>
  <mergeCells count="5">
    <mergeCell ref="A1:M1"/>
    <mergeCell ref="A2:M2"/>
    <mergeCell ref="A3:B4"/>
    <mergeCell ref="A5:B5"/>
    <mergeCell ref="L47:M47"/>
  </mergeCells>
  <printOptions horizontalCentered="1" verticalCentered="1"/>
  <pageMargins left="0" right="0" top="0.43307086614173229" bottom="0.43307086614173229" header="0.31496062992125984" footer="0.31496062992125984"/>
  <pageSetup paperSize="9" scale="68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גיליון216"/>
  <dimension ref="A1:N11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467" bestFit="1" customWidth="1"/>
    <col min="2" max="2" width="28.453125" style="467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ht="15.75" customHeight="1" x14ac:dyDescent="0.35">
      <c r="A1" s="6897" t="s">
        <v>1493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1492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46.5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4" ht="32.25" customHeight="1" thickBot="1" x14ac:dyDescent="0.3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3934"/>
    </row>
    <row r="5" spans="1:14" s="684" customFormat="1" ht="17.5" customHeight="1" thickBot="1" x14ac:dyDescent="0.4">
      <c r="A5" s="7242" t="s">
        <v>59</v>
      </c>
      <c r="B5" s="7243"/>
      <c r="C5" s="3899">
        <v>1866.0000000000007</v>
      </c>
      <c r="D5" s="3898">
        <v>232.82389671440222</v>
      </c>
      <c r="E5" s="3898">
        <v>2078.0938621247933</v>
      </c>
      <c r="F5" s="3898">
        <v>970.60648332609935</v>
      </c>
      <c r="G5" s="3898">
        <v>179.2345047118628</v>
      </c>
      <c r="H5" s="3898">
        <v>434.60573059209958</v>
      </c>
      <c r="I5" s="3898">
        <v>273.45469727372114</v>
      </c>
      <c r="J5" s="3898">
        <v>90.105830462079183</v>
      </c>
      <c r="K5" s="3898">
        <v>32.356471529087557</v>
      </c>
      <c r="L5" s="3898">
        <v>20.001600943426716</v>
      </c>
      <c r="M5" s="3897">
        <v>73.124722628691245</v>
      </c>
      <c r="N5" s="3935"/>
    </row>
    <row r="6" spans="1:14" s="684" customFormat="1" ht="17.5" customHeight="1" x14ac:dyDescent="0.35">
      <c r="A6" s="3428" t="s">
        <v>123</v>
      </c>
      <c r="B6" s="1332" t="s">
        <v>122</v>
      </c>
      <c r="C6" s="548">
        <v>59.000000000000021</v>
      </c>
      <c r="D6" s="482">
        <v>179.15956666341398</v>
      </c>
      <c r="E6" s="482">
        <v>1760.2393889051216</v>
      </c>
      <c r="F6" s="482">
        <v>895.30700869964983</v>
      </c>
      <c r="G6" s="482">
        <v>179.64130780373412</v>
      </c>
      <c r="H6" s="482">
        <v>323.36239625583005</v>
      </c>
      <c r="I6" s="482">
        <v>220.48946714600996</v>
      </c>
      <c r="J6" s="482">
        <v>98.249812816977453</v>
      </c>
      <c r="K6" s="482">
        <v>0</v>
      </c>
      <c r="L6" s="482">
        <v>20</v>
      </c>
      <c r="M6" s="481">
        <v>20.450219542885513</v>
      </c>
      <c r="N6" s="3935"/>
    </row>
    <row r="7" spans="1:14" s="684" customFormat="1" ht="17.5" customHeight="1" x14ac:dyDescent="0.35">
      <c r="A7" s="520" t="s">
        <v>121</v>
      </c>
      <c r="B7" s="3892" t="s">
        <v>120</v>
      </c>
      <c r="C7" s="3891">
        <v>40.999999999999993</v>
      </c>
      <c r="D7" s="3894">
        <v>152.84425339268677</v>
      </c>
      <c r="E7" s="3894">
        <v>1115.7577288944922</v>
      </c>
      <c r="F7" s="3894">
        <v>514.53354226149816</v>
      </c>
      <c r="G7" s="3894">
        <v>149.25383103315352</v>
      </c>
      <c r="H7" s="3894">
        <v>209.37250824854215</v>
      </c>
      <c r="I7" s="3894">
        <v>140.00334194805487</v>
      </c>
      <c r="J7" s="3894">
        <v>55.876730740599989</v>
      </c>
      <c r="K7" s="3894">
        <v>0</v>
      </c>
      <c r="L7" s="3894">
        <v>19.128399017881847</v>
      </c>
      <c r="M7" s="3893">
        <v>27.589375644761496</v>
      </c>
      <c r="N7" s="3935"/>
    </row>
    <row r="8" spans="1:14" s="684" customFormat="1" ht="17.5" customHeight="1" x14ac:dyDescent="0.35">
      <c r="A8" s="3424"/>
      <c r="B8" s="3892" t="s">
        <v>119</v>
      </c>
      <c r="C8" s="3891">
        <v>171.99999999999994</v>
      </c>
      <c r="D8" s="3894">
        <v>174.73086877289109</v>
      </c>
      <c r="E8" s="3894">
        <v>1363.2331075360503</v>
      </c>
      <c r="F8" s="3894">
        <v>514.07618840411794</v>
      </c>
      <c r="G8" s="3894">
        <v>170.64651212899881</v>
      </c>
      <c r="H8" s="3894">
        <v>226.68262360468265</v>
      </c>
      <c r="I8" s="3894">
        <v>220.09593266655978</v>
      </c>
      <c r="J8" s="3894">
        <v>77.136230752130047</v>
      </c>
      <c r="K8" s="3894">
        <v>106.94262986373757</v>
      </c>
      <c r="L8" s="3894">
        <v>20</v>
      </c>
      <c r="M8" s="3893">
        <v>21.525681223626847</v>
      </c>
      <c r="N8" s="3935"/>
    </row>
    <row r="9" spans="1:14" s="684" customFormat="1" ht="17.5" customHeight="1" x14ac:dyDescent="0.35">
      <c r="A9" s="3424"/>
      <c r="B9" s="3892" t="s">
        <v>118</v>
      </c>
      <c r="C9" s="3891">
        <v>62.000000000000014</v>
      </c>
      <c r="D9" s="3894">
        <v>180.4033944304783</v>
      </c>
      <c r="E9" s="3894">
        <v>1226.4379388657587</v>
      </c>
      <c r="F9" s="3894">
        <v>523.244436466097</v>
      </c>
      <c r="G9" s="3894">
        <v>144.94520567133955</v>
      </c>
      <c r="H9" s="3894">
        <v>236.78945893687347</v>
      </c>
      <c r="I9" s="3894">
        <v>185.83432676850666</v>
      </c>
      <c r="J9" s="3894">
        <v>72.777777181447817</v>
      </c>
      <c r="K9" s="3894">
        <v>0</v>
      </c>
      <c r="L9" s="3894">
        <v>20</v>
      </c>
      <c r="M9" s="3893">
        <v>35.683228154144985</v>
      </c>
      <c r="N9" s="3935"/>
    </row>
    <row r="10" spans="1:14" s="684" customFormat="1" ht="17.5" customHeight="1" x14ac:dyDescent="0.35">
      <c r="A10" s="3424"/>
      <c r="B10" s="3892" t="s">
        <v>111</v>
      </c>
      <c r="C10" s="3891">
        <v>24</v>
      </c>
      <c r="D10" s="3890">
        <v>189.44079061630839</v>
      </c>
      <c r="E10" s="3890">
        <v>1315.0845177541701</v>
      </c>
      <c r="F10" s="3890">
        <v>702.5943837680021</v>
      </c>
      <c r="G10" s="3890">
        <v>97.492373491806106</v>
      </c>
      <c r="H10" s="3890">
        <v>257.43385533707863</v>
      </c>
      <c r="I10" s="3890">
        <v>128.67018244465422</v>
      </c>
      <c r="J10" s="3890">
        <v>71.621001778522924</v>
      </c>
      <c r="K10" s="3890">
        <v>0</v>
      </c>
      <c r="L10" s="3890">
        <v>20</v>
      </c>
      <c r="M10" s="3889">
        <v>25.010727238367323</v>
      </c>
      <c r="N10" s="3935"/>
    </row>
    <row r="11" spans="1:14" s="684" customFormat="1" ht="17.5" customHeight="1" x14ac:dyDescent="0.35">
      <c r="A11" s="3424"/>
      <c r="B11" s="3892" t="s">
        <v>107</v>
      </c>
      <c r="C11" s="3891">
        <v>24</v>
      </c>
      <c r="D11" s="3890">
        <v>250.11595267866568</v>
      </c>
      <c r="E11" s="3890">
        <v>1809.2564946163977</v>
      </c>
      <c r="F11" s="3890">
        <v>834.86328274476068</v>
      </c>
      <c r="G11" s="3890">
        <v>235.71700606516447</v>
      </c>
      <c r="H11" s="3890">
        <v>330.94451278146232</v>
      </c>
      <c r="I11" s="3890">
        <v>214.21234796668983</v>
      </c>
      <c r="J11" s="3890">
        <v>132.38545017200565</v>
      </c>
      <c r="K11" s="3890">
        <v>0</v>
      </c>
      <c r="L11" s="3890">
        <v>20</v>
      </c>
      <c r="M11" s="3889">
        <v>41.13389488631465</v>
      </c>
      <c r="N11" s="3935"/>
    </row>
    <row r="12" spans="1:14" s="684" customFormat="1" ht="17.5" customHeight="1" x14ac:dyDescent="0.35">
      <c r="A12" s="3424"/>
      <c r="B12" s="3892" t="s">
        <v>105</v>
      </c>
      <c r="C12" s="3891">
        <v>62</v>
      </c>
      <c r="D12" s="3894">
        <v>180.18198248347349</v>
      </c>
      <c r="E12" s="3894">
        <v>1278.4837034049574</v>
      </c>
      <c r="F12" s="3894">
        <v>511.27725823149757</v>
      </c>
      <c r="G12" s="3894">
        <v>146.83975703157407</v>
      </c>
      <c r="H12" s="3894">
        <v>191.40685632812318</v>
      </c>
      <c r="I12" s="3894">
        <v>226.23464342642151</v>
      </c>
      <c r="J12" s="3894">
        <v>75.330602623587652</v>
      </c>
      <c r="K12" s="3894">
        <v>85.581052890989412</v>
      </c>
      <c r="L12" s="3894">
        <v>19.3391637045669</v>
      </c>
      <c r="M12" s="3893">
        <v>22.474369168196901</v>
      </c>
      <c r="N12" s="3935"/>
    </row>
    <row r="13" spans="1:14" s="684" customFormat="1" ht="17.5" customHeight="1" x14ac:dyDescent="0.35">
      <c r="A13" s="3424"/>
      <c r="B13" s="3892" t="s">
        <v>240</v>
      </c>
      <c r="C13" s="3891">
        <v>24.000000000000004</v>
      </c>
      <c r="D13" s="3890">
        <v>287.21378536556637</v>
      </c>
      <c r="E13" s="3890">
        <v>2187.597118618477</v>
      </c>
      <c r="F13" s="3890">
        <v>993.37045639682856</v>
      </c>
      <c r="G13" s="3890">
        <v>248.13509943722687</v>
      </c>
      <c r="H13" s="3890">
        <v>387.67010756937935</v>
      </c>
      <c r="I13" s="3890">
        <v>386.16096461725135</v>
      </c>
      <c r="J13" s="3890">
        <v>82.246784692769637</v>
      </c>
      <c r="K13" s="3890">
        <v>15.872468972227983</v>
      </c>
      <c r="L13" s="3890">
        <v>20</v>
      </c>
      <c r="M13" s="3889">
        <v>41.210718427137195</v>
      </c>
      <c r="N13" s="3935"/>
    </row>
    <row r="14" spans="1:14" s="684" customFormat="1" ht="17.5" customHeight="1" thickBot="1" x14ac:dyDescent="0.4">
      <c r="A14" s="3424"/>
      <c r="B14" s="3888" t="s">
        <v>59</v>
      </c>
      <c r="C14" s="3887">
        <v>525.99999999999966</v>
      </c>
      <c r="D14" s="3886">
        <v>183.29721163010228</v>
      </c>
      <c r="E14" s="3886">
        <v>1412.4911657368898</v>
      </c>
      <c r="F14" s="3886">
        <v>621.27458076676464</v>
      </c>
      <c r="G14" s="3886">
        <v>165.21127689029694</v>
      </c>
      <c r="H14" s="3886">
        <v>250.00316125077237</v>
      </c>
      <c r="I14" s="3886">
        <v>202.35728282108923</v>
      </c>
      <c r="J14" s="3886">
        <v>79.210889427951145</v>
      </c>
      <c r="K14" s="3886">
        <v>43.405278772624335</v>
      </c>
      <c r="L14" s="3886">
        <v>19.836148686319593</v>
      </c>
      <c r="M14" s="3885">
        <v>25.814884759147258</v>
      </c>
      <c r="N14" s="3935"/>
    </row>
    <row r="15" spans="1:14" s="684" customFormat="1" ht="17.5" customHeight="1" x14ac:dyDescent="0.35">
      <c r="A15" s="3405" t="s">
        <v>98</v>
      </c>
      <c r="B15" s="3427" t="s">
        <v>97</v>
      </c>
      <c r="C15" s="3884">
        <v>853.99999999999955</v>
      </c>
      <c r="D15" s="3883">
        <v>268.48969069990932</v>
      </c>
      <c r="E15" s="3883">
        <v>2822.9299229611984</v>
      </c>
      <c r="F15" s="3883">
        <v>1377.4742643500342</v>
      </c>
      <c r="G15" s="3883">
        <v>200.46908902767717</v>
      </c>
      <c r="H15" s="3883">
        <v>647.14182301561777</v>
      </c>
      <c r="I15" s="3883">
        <v>329.9980741597829</v>
      </c>
      <c r="J15" s="3883">
        <v>105.30592075309632</v>
      </c>
      <c r="K15" s="3883">
        <v>13.210851481792625</v>
      </c>
      <c r="L15" s="3883">
        <v>20.156947407011526</v>
      </c>
      <c r="M15" s="3882">
        <v>128.22473533612947</v>
      </c>
      <c r="N15" s="3935"/>
    </row>
    <row r="16" spans="1:14" s="684" customFormat="1" ht="17.5" customHeight="1" x14ac:dyDescent="0.35">
      <c r="A16" s="509" t="s">
        <v>96</v>
      </c>
      <c r="B16" s="3892" t="s">
        <v>95</v>
      </c>
      <c r="C16" s="3891">
        <v>78</v>
      </c>
      <c r="D16" s="3894">
        <v>191.80180196036198</v>
      </c>
      <c r="E16" s="3894">
        <v>2291.5471423693507</v>
      </c>
      <c r="F16" s="3894">
        <v>1118.6674275865053</v>
      </c>
      <c r="G16" s="3894">
        <v>186.94977547430815</v>
      </c>
      <c r="H16" s="3894">
        <v>498.03818514373745</v>
      </c>
      <c r="I16" s="3894">
        <v>229.01091183277174</v>
      </c>
      <c r="J16" s="3894">
        <v>119.42729580008942</v>
      </c>
      <c r="K16" s="3894">
        <v>0</v>
      </c>
      <c r="L16" s="3894">
        <v>20</v>
      </c>
      <c r="M16" s="3893">
        <v>118.18138914787066</v>
      </c>
      <c r="N16" s="3935"/>
    </row>
    <row r="17" spans="1:14" s="684" customFormat="1" ht="17.5" customHeight="1" x14ac:dyDescent="0.35">
      <c r="A17" s="1333"/>
      <c r="B17" s="3892" t="s">
        <v>94</v>
      </c>
      <c r="C17" s="3891">
        <v>60.999999999999986</v>
      </c>
      <c r="D17" s="3894">
        <v>340.2495065105503</v>
      </c>
      <c r="E17" s="3894">
        <v>2787.7783947930798</v>
      </c>
      <c r="F17" s="3894">
        <v>1322.5262558624611</v>
      </c>
      <c r="G17" s="3894">
        <v>183.74116880785982</v>
      </c>
      <c r="H17" s="3894">
        <v>614.34693053783133</v>
      </c>
      <c r="I17" s="3894">
        <v>463.49789466603067</v>
      </c>
      <c r="J17" s="3894">
        <v>81.93335600639989</v>
      </c>
      <c r="K17" s="3894">
        <v>0</v>
      </c>
      <c r="L17" s="3894">
        <v>20</v>
      </c>
      <c r="M17" s="3893">
        <v>101.73278891249699</v>
      </c>
      <c r="N17" s="3935"/>
    </row>
    <row r="18" spans="1:14" s="684" customFormat="1" ht="17.5" customHeight="1" thickBot="1" x14ac:dyDescent="0.4">
      <c r="A18" s="1327"/>
      <c r="B18" s="3418" t="s">
        <v>59</v>
      </c>
      <c r="C18" s="3881">
        <v>993.00000000000091</v>
      </c>
      <c r="D18" s="477">
        <v>264.77174104057667</v>
      </c>
      <c r="E18" s="477">
        <v>2777.5700791690456</v>
      </c>
      <c r="F18" s="477">
        <v>1353.0951990387357</v>
      </c>
      <c r="G18" s="477">
        <v>198.35785495515722</v>
      </c>
      <c r="H18" s="477">
        <v>633.02775751399145</v>
      </c>
      <c r="I18" s="477">
        <v>329.85203033389621</v>
      </c>
      <c r="J18" s="477">
        <v>105.04191789681683</v>
      </c>
      <c r="K18" s="477">
        <v>11.337334543757882</v>
      </c>
      <c r="L18" s="477">
        <v>20.134689672464894</v>
      </c>
      <c r="M18" s="476">
        <v>125.8060443585253</v>
      </c>
      <c r="N18" s="3935"/>
    </row>
    <row r="19" spans="1:14" s="684" customFormat="1" ht="17.5" customHeight="1" x14ac:dyDescent="0.35">
      <c r="A19" s="1333" t="s">
        <v>1311</v>
      </c>
      <c r="B19" s="1332" t="s">
        <v>91</v>
      </c>
      <c r="C19" s="548">
        <v>25.999999999999996</v>
      </c>
      <c r="D19" s="511">
        <v>293.73848200683318</v>
      </c>
      <c r="E19" s="511">
        <v>2226.3689770024812</v>
      </c>
      <c r="F19" s="511">
        <v>1137.1704759624085</v>
      </c>
      <c r="G19" s="511">
        <v>148.32275133165862</v>
      </c>
      <c r="H19" s="511">
        <v>524.84791198265009</v>
      </c>
      <c r="I19" s="511">
        <v>230.35710184945367</v>
      </c>
      <c r="J19" s="511">
        <v>75.794256230638837</v>
      </c>
      <c r="K19" s="511">
        <v>0</v>
      </c>
      <c r="L19" s="511">
        <v>20</v>
      </c>
      <c r="M19" s="510">
        <v>87.474651997108353</v>
      </c>
      <c r="N19" s="3935"/>
    </row>
    <row r="20" spans="1:14" s="684" customFormat="1" ht="17.5" customHeight="1" x14ac:dyDescent="0.35">
      <c r="A20" s="509" t="s">
        <v>1310</v>
      </c>
      <c r="B20" s="3892" t="s">
        <v>89</v>
      </c>
      <c r="C20" s="3891">
        <v>51.999999999999993</v>
      </c>
      <c r="D20" s="3894">
        <v>345.16354539142554</v>
      </c>
      <c r="E20" s="3894">
        <v>2416.032611687549</v>
      </c>
      <c r="F20" s="3894">
        <v>1123.1371667332337</v>
      </c>
      <c r="G20" s="3894">
        <v>229.49715517728364</v>
      </c>
      <c r="H20" s="3894">
        <v>506.49544780903199</v>
      </c>
      <c r="I20" s="3894">
        <v>384.08553042447511</v>
      </c>
      <c r="J20" s="3894">
        <v>69.996749191682369</v>
      </c>
      <c r="K20" s="3894">
        <v>0</v>
      </c>
      <c r="L20" s="3894">
        <v>20</v>
      </c>
      <c r="M20" s="3893">
        <v>81.033167511045718</v>
      </c>
      <c r="N20" s="3935"/>
    </row>
    <row r="21" spans="1:14" s="684" customFormat="1" ht="17.5" customHeight="1" x14ac:dyDescent="0.35">
      <c r="A21" s="509"/>
      <c r="B21" s="3892" t="s">
        <v>87</v>
      </c>
      <c r="C21" s="3891">
        <v>26</v>
      </c>
      <c r="D21" s="3890">
        <v>325.24389929883864</v>
      </c>
      <c r="E21" s="3890">
        <v>2462.2063370531919</v>
      </c>
      <c r="F21" s="3890">
        <v>1398.1416375292285</v>
      </c>
      <c r="G21" s="3890">
        <v>114.47675242539081</v>
      </c>
      <c r="H21" s="3890">
        <v>627.76497704921451</v>
      </c>
      <c r="I21" s="3890">
        <v>123.22514119940392</v>
      </c>
      <c r="J21" s="3890">
        <v>75.703382672548841</v>
      </c>
      <c r="K21" s="3890">
        <v>0</v>
      </c>
      <c r="L21" s="3890">
        <v>20</v>
      </c>
      <c r="M21" s="3889">
        <v>102.89444617740486</v>
      </c>
      <c r="N21" s="3935"/>
    </row>
    <row r="22" spans="1:14" s="684" customFormat="1" ht="17.5" customHeight="1" thickBot="1" x14ac:dyDescent="0.4">
      <c r="A22" s="1333"/>
      <c r="B22" s="3888" t="s">
        <v>59</v>
      </c>
      <c r="C22" s="3887">
        <v>115</v>
      </c>
      <c r="D22" s="3886">
        <v>325.90255105850684</v>
      </c>
      <c r="E22" s="3886">
        <v>2397.6298526080791</v>
      </c>
      <c r="F22" s="3886">
        <v>1210.7278859923699</v>
      </c>
      <c r="G22" s="3886">
        <v>179.19343030324302</v>
      </c>
      <c r="H22" s="3886">
        <v>543.64389913937339</v>
      </c>
      <c r="I22" s="3886">
        <v>281.79210420005666</v>
      </c>
      <c r="J22" s="3886">
        <v>73.568919446035594</v>
      </c>
      <c r="K22" s="3886">
        <v>0</v>
      </c>
      <c r="L22" s="3886">
        <v>20</v>
      </c>
      <c r="M22" s="3885">
        <v>87.27890188422684</v>
      </c>
      <c r="N22" s="3935"/>
    </row>
    <row r="23" spans="1:14" s="684" customFormat="1" ht="17.5" customHeight="1" x14ac:dyDescent="0.35">
      <c r="A23" s="3428" t="s">
        <v>85</v>
      </c>
      <c r="B23" s="3892" t="s">
        <v>237</v>
      </c>
      <c r="C23" s="3891">
        <v>32.000000000000007</v>
      </c>
      <c r="D23" s="3894">
        <v>239.2198247307999</v>
      </c>
      <c r="E23" s="3894">
        <v>2629.3776724476752</v>
      </c>
      <c r="F23" s="3894">
        <v>946.09247100584741</v>
      </c>
      <c r="G23" s="3894">
        <v>196.9199305256264</v>
      </c>
      <c r="H23" s="3894">
        <v>438.3501336838691</v>
      </c>
      <c r="I23" s="3894">
        <v>304.39623978517233</v>
      </c>
      <c r="J23" s="3894">
        <v>120.91744211668637</v>
      </c>
      <c r="K23" s="3894">
        <v>511.69685914581663</v>
      </c>
      <c r="L23" s="3894">
        <v>21.153228816477871</v>
      </c>
      <c r="M23" s="3893">
        <v>59.321459245579689</v>
      </c>
      <c r="N23" s="3935"/>
    </row>
    <row r="24" spans="1:14" s="684" customFormat="1" ht="17.5" customHeight="1" thickBot="1" x14ac:dyDescent="0.4">
      <c r="A24" s="520" t="s">
        <v>83</v>
      </c>
      <c r="B24" s="3418" t="s">
        <v>59</v>
      </c>
      <c r="C24" s="3881">
        <v>92</v>
      </c>
      <c r="D24" s="477">
        <v>250.59035611502432</v>
      </c>
      <c r="E24" s="477">
        <v>1914.8021593028811</v>
      </c>
      <c r="F24" s="477">
        <v>779.2742345429873</v>
      </c>
      <c r="G24" s="477">
        <v>155.94365942291367</v>
      </c>
      <c r="H24" s="477">
        <v>339.84377190360715</v>
      </c>
      <c r="I24" s="477">
        <v>290.61306112974404</v>
      </c>
      <c r="J24" s="477">
        <v>80.447495093415426</v>
      </c>
      <c r="K24" s="477">
        <v>175.72848065809211</v>
      </c>
      <c r="L24" s="477">
        <v>20.378495521265538</v>
      </c>
      <c r="M24" s="476">
        <v>45.567531148705477</v>
      </c>
      <c r="N24" s="3935"/>
    </row>
    <row r="25" spans="1:14" s="684" customFormat="1" ht="17.5" customHeight="1" x14ac:dyDescent="0.35">
      <c r="A25" s="485" t="s">
        <v>70</v>
      </c>
      <c r="B25" s="1332" t="s">
        <v>64</v>
      </c>
      <c r="C25" s="548">
        <v>28.000000000000004</v>
      </c>
      <c r="D25" s="511">
        <v>200.96844071994434</v>
      </c>
      <c r="E25" s="511">
        <v>2428.9873319451876</v>
      </c>
      <c r="F25" s="511">
        <v>994.46806277474514</v>
      </c>
      <c r="G25" s="511">
        <v>197.15178162907793</v>
      </c>
      <c r="H25" s="511">
        <v>463.37520072838822</v>
      </c>
      <c r="I25" s="511">
        <v>541.730789076561</v>
      </c>
      <c r="J25" s="511">
        <v>115.26004193621939</v>
      </c>
      <c r="K25" s="511">
        <v>1.8680253313735113</v>
      </c>
      <c r="L25" s="511">
        <v>20</v>
      </c>
      <c r="M25" s="510">
        <v>76.729046902429502</v>
      </c>
      <c r="N25" s="3935"/>
    </row>
    <row r="26" spans="1:14" s="684" customFormat="1" ht="17.5" customHeight="1" thickBot="1" x14ac:dyDescent="0.4">
      <c r="A26" s="487" t="s">
        <v>68</v>
      </c>
      <c r="B26" s="3888" t="s">
        <v>59</v>
      </c>
      <c r="C26" s="3887">
        <v>51</v>
      </c>
      <c r="D26" s="3886">
        <v>192.05308981606314</v>
      </c>
      <c r="E26" s="3886">
        <v>2082.89850576343</v>
      </c>
      <c r="F26" s="3886">
        <v>851.21361542120428</v>
      </c>
      <c r="G26" s="3886">
        <v>167.92250541318649</v>
      </c>
      <c r="H26" s="3886">
        <v>399.51062212768539</v>
      </c>
      <c r="I26" s="3886">
        <v>467.70744846923048</v>
      </c>
      <c r="J26" s="3886">
        <v>95.46997107950753</v>
      </c>
      <c r="K26" s="3886">
        <v>1.1156700152083652</v>
      </c>
      <c r="L26" s="3886">
        <v>20</v>
      </c>
      <c r="M26" s="3885">
        <v>65.616234943762223</v>
      </c>
      <c r="N26" s="3935"/>
    </row>
    <row r="27" spans="1:14" s="684" customFormat="1" ht="17.5" customHeight="1" x14ac:dyDescent="0.35">
      <c r="A27" s="485" t="s">
        <v>1467</v>
      </c>
      <c r="B27" s="3427" t="s">
        <v>62</v>
      </c>
      <c r="C27" s="3884">
        <v>55.999999999999986</v>
      </c>
      <c r="D27" s="3883">
        <v>254.73850384403951</v>
      </c>
      <c r="E27" s="3883">
        <v>2152.6391119226696</v>
      </c>
      <c r="F27" s="3883">
        <v>979.52135522866445</v>
      </c>
      <c r="G27" s="3883">
        <v>185.62324980801532</v>
      </c>
      <c r="H27" s="3883">
        <v>460.7975305578787</v>
      </c>
      <c r="I27" s="3883">
        <v>346.60898974014987</v>
      </c>
      <c r="J27" s="3883">
        <v>84.503876698616239</v>
      </c>
      <c r="K27" s="3883">
        <v>0</v>
      </c>
      <c r="L27" s="3883">
        <v>20</v>
      </c>
      <c r="M27" s="3882">
        <v>74.189600944440215</v>
      </c>
      <c r="N27" s="3935"/>
    </row>
    <row r="28" spans="1:14" s="684" customFormat="1" ht="17.5" customHeight="1" thickBot="1" x14ac:dyDescent="0.4">
      <c r="A28" s="487" t="s">
        <v>1466</v>
      </c>
      <c r="B28" s="3418" t="s">
        <v>59</v>
      </c>
      <c r="C28" s="3881">
        <v>61.999999999999986</v>
      </c>
      <c r="D28" s="477">
        <v>249.8337363485158</v>
      </c>
      <c r="E28" s="477">
        <v>2113.4166501027621</v>
      </c>
      <c r="F28" s="477">
        <v>962.0395917881491</v>
      </c>
      <c r="G28" s="477">
        <v>179.84673472809462</v>
      </c>
      <c r="H28" s="477">
        <v>461.57012759896458</v>
      </c>
      <c r="I28" s="477">
        <v>329.82740363180523</v>
      </c>
      <c r="J28" s="477">
        <v>84.592924918457115</v>
      </c>
      <c r="K28" s="477">
        <v>0</v>
      </c>
      <c r="L28" s="477">
        <v>20</v>
      </c>
      <c r="M28" s="476">
        <v>74.251286770880853</v>
      </c>
      <c r="N28" s="3935"/>
    </row>
    <row r="29" spans="1:14" s="684" customFormat="1" ht="17.5" customHeight="1" x14ac:dyDescent="0.35">
      <c r="L29" s="6878" t="s">
        <v>201</v>
      </c>
      <c r="M29" s="6878"/>
      <c r="N29" s="3935"/>
    </row>
    <row r="30" spans="1:14" ht="12" customHeight="1" x14ac:dyDescent="0.25">
      <c r="N30" s="3934"/>
    </row>
    <row r="31" spans="1:14" ht="11.15" customHeight="1" x14ac:dyDescent="0.25">
      <c r="N31" s="3934"/>
    </row>
    <row r="32" spans="1:14" ht="11.15" customHeight="1" x14ac:dyDescent="0.25">
      <c r="N32" s="3934"/>
    </row>
    <row r="33" spans="14:14" ht="11.15" customHeight="1" x14ac:dyDescent="0.25">
      <c r="N33" s="3934"/>
    </row>
    <row r="34" spans="14:14" ht="11.15" customHeight="1" x14ac:dyDescent="0.25">
      <c r="N34" s="3934"/>
    </row>
    <row r="35" spans="14:14" ht="11.15" customHeight="1" x14ac:dyDescent="0.25">
      <c r="N35" s="3934"/>
    </row>
    <row r="36" spans="14:14" ht="11.15" customHeight="1" x14ac:dyDescent="0.25">
      <c r="N36" s="3934"/>
    </row>
    <row r="37" spans="14:14" ht="24" customHeight="1" x14ac:dyDescent="0.25">
      <c r="N37" s="3934"/>
    </row>
    <row r="38" spans="14:14" ht="24" customHeight="1" x14ac:dyDescent="0.25">
      <c r="N38" s="3934"/>
    </row>
    <row r="39" spans="14:14" x14ac:dyDescent="0.25">
      <c r="N39" s="3934"/>
    </row>
    <row r="40" spans="14:14" ht="14.25" customHeight="1" x14ac:dyDescent="0.25">
      <c r="N40" s="3934"/>
    </row>
    <row r="41" spans="14:14" x14ac:dyDescent="0.25">
      <c r="N41" s="3934"/>
    </row>
    <row r="42" spans="14:14" ht="24" customHeight="1" x14ac:dyDescent="0.25">
      <c r="N42" s="3934"/>
    </row>
    <row r="43" spans="14:14" ht="14.25" customHeight="1" x14ac:dyDescent="0.25">
      <c r="N43" s="3934"/>
    </row>
    <row r="44" spans="14:14" x14ac:dyDescent="0.25">
      <c r="N44" s="3934"/>
    </row>
    <row r="45" spans="14:14" x14ac:dyDescent="0.25">
      <c r="N45" s="3934"/>
    </row>
    <row r="46" spans="14:14" ht="24" customHeight="1" x14ac:dyDescent="0.25">
      <c r="N46" s="3934"/>
    </row>
    <row r="47" spans="14:14" x14ac:dyDescent="0.25">
      <c r="N47" s="3934"/>
    </row>
    <row r="48" spans="14:14" ht="14.25" customHeight="1" x14ac:dyDescent="0.25">
      <c r="N48" s="3934"/>
    </row>
    <row r="49" spans="14:14" x14ac:dyDescent="0.25">
      <c r="N49" s="3934"/>
    </row>
    <row r="50" spans="14:14" ht="14.25" customHeight="1" x14ac:dyDescent="0.25">
      <c r="N50" s="3934"/>
    </row>
    <row r="51" spans="14:14" ht="14.25" customHeight="1" x14ac:dyDescent="0.25">
      <c r="N51" s="3934"/>
    </row>
    <row r="52" spans="14:14" x14ac:dyDescent="0.25">
      <c r="N52" s="3934"/>
    </row>
    <row r="53" spans="14:14" ht="14.25" customHeight="1" x14ac:dyDescent="0.25">
      <c r="N53" s="3934"/>
    </row>
    <row r="54" spans="14:14" ht="14.25" customHeight="1" x14ac:dyDescent="0.25">
      <c r="N54" s="3934"/>
    </row>
    <row r="55" spans="14:14" ht="14.25" customHeight="1" x14ac:dyDescent="0.25">
      <c r="N55" s="3934"/>
    </row>
    <row r="56" spans="14:14" ht="14.25" customHeight="1" x14ac:dyDescent="0.25">
      <c r="N56" s="3934"/>
    </row>
    <row r="57" spans="14:14" x14ac:dyDescent="0.25">
      <c r="N57" s="3934"/>
    </row>
    <row r="58" spans="14:14" ht="14.25" customHeight="1" x14ac:dyDescent="0.25">
      <c r="N58" s="3934"/>
    </row>
    <row r="59" spans="14:14" ht="14.25" customHeight="1" x14ac:dyDescent="0.25">
      <c r="N59" s="3934"/>
    </row>
    <row r="60" spans="14:14" x14ac:dyDescent="0.25">
      <c r="N60" s="3934"/>
    </row>
    <row r="61" spans="14:14" ht="14.25" customHeight="1" x14ac:dyDescent="0.25">
      <c r="N61" s="3934"/>
    </row>
    <row r="62" spans="14:14" x14ac:dyDescent="0.25">
      <c r="N62" s="3934"/>
    </row>
    <row r="63" spans="14:14" ht="14.25" customHeight="1" x14ac:dyDescent="0.25">
      <c r="N63" s="3934"/>
    </row>
    <row r="64" spans="14:14" x14ac:dyDescent="0.25">
      <c r="N64" s="3934"/>
    </row>
    <row r="65" spans="14:14" ht="14.25" customHeight="1" x14ac:dyDescent="0.25">
      <c r="N65" s="3934"/>
    </row>
    <row r="66" spans="14:14" x14ac:dyDescent="0.25">
      <c r="N66" s="3934"/>
    </row>
    <row r="67" spans="14:14" x14ac:dyDescent="0.25">
      <c r="N67" s="3934"/>
    </row>
    <row r="68" spans="14:14" x14ac:dyDescent="0.25">
      <c r="N68" s="3934"/>
    </row>
    <row r="69" spans="14:14" x14ac:dyDescent="0.25">
      <c r="N69" s="3934"/>
    </row>
    <row r="70" spans="14:14" x14ac:dyDescent="0.25">
      <c r="N70" s="3934"/>
    </row>
    <row r="71" spans="14:14" x14ac:dyDescent="0.25">
      <c r="N71" s="3934"/>
    </row>
    <row r="72" spans="14:14" x14ac:dyDescent="0.25">
      <c r="N72" s="3934"/>
    </row>
    <row r="73" spans="14:14" x14ac:dyDescent="0.25">
      <c r="N73" s="3934"/>
    </row>
    <row r="74" spans="14:14" x14ac:dyDescent="0.25">
      <c r="N74" s="3934"/>
    </row>
    <row r="75" spans="14:14" x14ac:dyDescent="0.25">
      <c r="N75" s="3934"/>
    </row>
    <row r="76" spans="14:14" x14ac:dyDescent="0.25">
      <c r="N76" s="3934"/>
    </row>
    <row r="77" spans="14:14" x14ac:dyDescent="0.25">
      <c r="N77" s="3934"/>
    </row>
    <row r="78" spans="14:14" x14ac:dyDescent="0.25">
      <c r="N78" s="3934"/>
    </row>
    <row r="79" spans="14:14" x14ac:dyDescent="0.25">
      <c r="N79" s="3934"/>
    </row>
    <row r="80" spans="14:14" x14ac:dyDescent="0.25">
      <c r="N80" s="3934"/>
    </row>
    <row r="81" spans="14:14" x14ac:dyDescent="0.25">
      <c r="N81" s="3934"/>
    </row>
    <row r="82" spans="14:14" ht="15" customHeight="1" x14ac:dyDescent="0.25">
      <c r="N82" s="3934"/>
    </row>
    <row r="83" spans="14:14" ht="15" customHeight="1" x14ac:dyDescent="0.25">
      <c r="N83" s="3934"/>
    </row>
    <row r="84" spans="14:14" x14ac:dyDescent="0.25">
      <c r="N84" s="3934"/>
    </row>
    <row r="85" spans="14:14" x14ac:dyDescent="0.25">
      <c r="N85" s="3934"/>
    </row>
    <row r="86" spans="14:14" x14ac:dyDescent="0.25">
      <c r="N86" s="3934"/>
    </row>
    <row r="87" spans="14:14" x14ac:dyDescent="0.25">
      <c r="N87" s="3934"/>
    </row>
    <row r="88" spans="14:14" x14ac:dyDescent="0.25">
      <c r="N88" s="3934"/>
    </row>
    <row r="89" spans="14:14" x14ac:dyDescent="0.25">
      <c r="N89" s="3934"/>
    </row>
    <row r="90" spans="14:14" x14ac:dyDescent="0.25">
      <c r="N90" s="3934"/>
    </row>
    <row r="91" spans="14:14" x14ac:dyDescent="0.25">
      <c r="N91" s="3934"/>
    </row>
    <row r="92" spans="14:14" x14ac:dyDescent="0.25">
      <c r="N92" s="3934"/>
    </row>
    <row r="93" spans="14:14" x14ac:dyDescent="0.25">
      <c r="N93" s="3934"/>
    </row>
    <row r="94" spans="14:14" x14ac:dyDescent="0.25">
      <c r="N94" s="3934"/>
    </row>
    <row r="95" spans="14:14" x14ac:dyDescent="0.25">
      <c r="N95" s="3934"/>
    </row>
    <row r="96" spans="14:14" x14ac:dyDescent="0.25">
      <c r="N96" s="3934"/>
    </row>
    <row r="97" spans="14:14" x14ac:dyDescent="0.25">
      <c r="N97" s="3934"/>
    </row>
    <row r="98" spans="14:14" x14ac:dyDescent="0.25">
      <c r="N98" s="3934"/>
    </row>
    <row r="99" spans="14:14" x14ac:dyDescent="0.25">
      <c r="N99" s="3934"/>
    </row>
    <row r="100" spans="14:14" x14ac:dyDescent="0.25">
      <c r="N100" s="3934"/>
    </row>
    <row r="108" spans="14:14" ht="15" customHeight="1" x14ac:dyDescent="0.35"/>
    <row r="109" spans="14:14" ht="15" customHeight="1" x14ac:dyDescent="0.35"/>
    <row r="113" ht="15" customHeight="1" x14ac:dyDescent="0.35"/>
  </sheetData>
  <mergeCells count="5">
    <mergeCell ref="A1:M1"/>
    <mergeCell ref="A2:M2"/>
    <mergeCell ref="A3:B4"/>
    <mergeCell ref="A5:B5"/>
    <mergeCell ref="L29:M29"/>
  </mergeCells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גיליון217"/>
  <dimension ref="A1:M120"/>
  <sheetViews>
    <sheetView view="pageBreakPreview" topLeftCell="A2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67" bestFit="1" customWidth="1"/>
    <col min="2" max="2" width="32.26953125" style="467" bestFit="1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ht="15.75" customHeight="1" x14ac:dyDescent="0.35">
      <c r="A1" s="6897" t="s">
        <v>1495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ht="15.75" customHeight="1" thickBot="1" x14ac:dyDescent="0.4">
      <c r="A2" s="6897" t="s">
        <v>1494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31.5" customHeight="1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870"/>
      <c r="B4" s="6871"/>
      <c r="C4" s="103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</row>
    <row r="5" spans="1:13" ht="12" customHeight="1" thickBot="1" x14ac:dyDescent="0.4">
      <c r="A5" s="6343" t="s">
        <v>59</v>
      </c>
      <c r="B5" s="6957"/>
      <c r="C5" s="3851">
        <v>13590.000000000005</v>
      </c>
      <c r="D5" s="446">
        <v>136.06882502707023</v>
      </c>
      <c r="E5" s="446">
        <v>1286.9861144368131</v>
      </c>
      <c r="F5" s="446">
        <v>485.82492623191382</v>
      </c>
      <c r="G5" s="446">
        <v>212.28866297460584</v>
      </c>
      <c r="H5" s="446">
        <v>189.50016057002915</v>
      </c>
      <c r="I5" s="446">
        <v>182.14603237589964</v>
      </c>
      <c r="J5" s="446">
        <v>116.83912968804286</v>
      </c>
      <c r="K5" s="446">
        <v>56.147422799032626</v>
      </c>
      <c r="L5" s="446">
        <v>28.234323946371077</v>
      </c>
      <c r="M5" s="445">
        <v>13.30329344346414</v>
      </c>
    </row>
    <row r="6" spans="1:13" ht="12" customHeight="1" x14ac:dyDescent="0.35">
      <c r="A6" s="311" t="s">
        <v>123</v>
      </c>
      <c r="B6" s="1304" t="s">
        <v>122</v>
      </c>
      <c r="C6" s="464">
        <v>1578</v>
      </c>
      <c r="D6" s="443">
        <v>107.2612288706834</v>
      </c>
      <c r="E6" s="443">
        <v>1126.1851781234486</v>
      </c>
      <c r="F6" s="443">
        <v>350.607551622404</v>
      </c>
      <c r="G6" s="443">
        <v>232.7734365426698</v>
      </c>
      <c r="H6" s="443">
        <v>153.07568752768171</v>
      </c>
      <c r="I6" s="443">
        <v>221.9072776410294</v>
      </c>
      <c r="J6" s="443">
        <v>136.78324966745413</v>
      </c>
      <c r="K6" s="443">
        <v>1.2322115228801249</v>
      </c>
      <c r="L6" s="443">
        <v>28.066145255157895</v>
      </c>
      <c r="M6" s="442">
        <v>1.4956170408632934</v>
      </c>
    </row>
    <row r="7" spans="1:13" ht="12" customHeight="1" x14ac:dyDescent="0.35">
      <c r="A7" s="92" t="s">
        <v>121</v>
      </c>
      <c r="B7" s="3838" t="s">
        <v>120</v>
      </c>
      <c r="C7" s="3868">
        <v>699</v>
      </c>
      <c r="D7" s="3867">
        <v>113.96616777929152</v>
      </c>
      <c r="E7" s="3867">
        <v>1032.3793363116581</v>
      </c>
      <c r="F7" s="3867">
        <v>418.70209129299946</v>
      </c>
      <c r="G7" s="3867">
        <v>196.55250279334015</v>
      </c>
      <c r="H7" s="3867">
        <v>173.87397849683268</v>
      </c>
      <c r="I7" s="3867">
        <v>99.478333249132575</v>
      </c>
      <c r="J7" s="3867">
        <v>112.97436125553374</v>
      </c>
      <c r="K7" s="3867">
        <v>1.4181609067799656</v>
      </c>
      <c r="L7" s="3867">
        <v>27.988160562817882</v>
      </c>
      <c r="M7" s="3835">
        <v>0.41191372304504414</v>
      </c>
    </row>
    <row r="8" spans="1:13" ht="12" customHeight="1" x14ac:dyDescent="0.35">
      <c r="A8" s="322"/>
      <c r="B8" s="3838" t="s">
        <v>119</v>
      </c>
      <c r="C8" s="3868">
        <v>1355.0000000000002</v>
      </c>
      <c r="D8" s="3867">
        <v>147.68617696097283</v>
      </c>
      <c r="E8" s="3867">
        <v>1419.9505183397791</v>
      </c>
      <c r="F8" s="3867">
        <v>391.96387445867464</v>
      </c>
      <c r="G8" s="3867">
        <v>169.62902236472709</v>
      </c>
      <c r="H8" s="3867">
        <v>170.93339169638463</v>
      </c>
      <c r="I8" s="3867">
        <v>196.80626487591528</v>
      </c>
      <c r="J8" s="3867">
        <v>117.06694097682075</v>
      </c>
      <c r="K8" s="3867">
        <v>343.79481108766254</v>
      </c>
      <c r="L8" s="3867">
        <v>27.776075615035111</v>
      </c>
      <c r="M8" s="3835">
        <v>1.0627939273243718</v>
      </c>
    </row>
    <row r="9" spans="1:13" ht="12" customHeight="1" x14ac:dyDescent="0.35">
      <c r="A9" s="322"/>
      <c r="B9" s="3838" t="s">
        <v>118</v>
      </c>
      <c r="C9" s="3868">
        <v>820.00000000000057</v>
      </c>
      <c r="D9" s="3867">
        <v>146.82410521826191</v>
      </c>
      <c r="E9" s="3867">
        <v>1197.1848450482837</v>
      </c>
      <c r="F9" s="3867">
        <v>500.66055682272298</v>
      </c>
      <c r="G9" s="3867">
        <v>221.92903402495298</v>
      </c>
      <c r="H9" s="3867">
        <v>178.67103909048691</v>
      </c>
      <c r="I9" s="3867">
        <v>147.38843155774279</v>
      </c>
      <c r="J9" s="3867">
        <v>106.37478132482511</v>
      </c>
      <c r="K9" s="3867">
        <v>0</v>
      </c>
      <c r="L9" s="3867">
        <v>29.462918175904676</v>
      </c>
      <c r="M9" s="3835">
        <v>9.8286537281776134</v>
      </c>
    </row>
    <row r="10" spans="1:13" ht="12" customHeight="1" x14ac:dyDescent="0.35">
      <c r="A10" s="322"/>
      <c r="B10" s="3838" t="s">
        <v>117</v>
      </c>
      <c r="C10" s="3868">
        <v>129.00000000000003</v>
      </c>
      <c r="D10" s="3867">
        <v>119.52268064746823</v>
      </c>
      <c r="E10" s="3867">
        <v>921.14853653168257</v>
      </c>
      <c r="F10" s="3867">
        <v>388.3347963448262</v>
      </c>
      <c r="G10" s="3867">
        <v>152.31519019417351</v>
      </c>
      <c r="H10" s="3867">
        <v>180.89934565457756</v>
      </c>
      <c r="I10" s="3867">
        <v>64.056887952384926</v>
      </c>
      <c r="J10" s="3867">
        <v>107.15740582168723</v>
      </c>
      <c r="K10" s="3867">
        <v>0</v>
      </c>
      <c r="L10" s="3867">
        <v>27.383348092401345</v>
      </c>
      <c r="M10" s="3835">
        <v>0</v>
      </c>
    </row>
    <row r="11" spans="1:13" ht="12" customHeight="1" x14ac:dyDescent="0.35">
      <c r="A11" s="322"/>
      <c r="B11" s="3838" t="s">
        <v>116</v>
      </c>
      <c r="C11" s="3868">
        <v>69.000000000000014</v>
      </c>
      <c r="D11" s="3867">
        <v>136.54363029084939</v>
      </c>
      <c r="E11" s="3867">
        <v>1389.7870644071945</v>
      </c>
      <c r="F11" s="3867">
        <v>308.00297063760001</v>
      </c>
      <c r="G11" s="3867">
        <v>195.96842778660809</v>
      </c>
      <c r="H11" s="3867">
        <v>185.63620857725024</v>
      </c>
      <c r="I11" s="3867">
        <v>204.55655466741194</v>
      </c>
      <c r="J11" s="3867">
        <v>121.40563667149088</v>
      </c>
      <c r="K11" s="3867">
        <v>346.2172660668333</v>
      </c>
      <c r="L11" s="3867">
        <v>28</v>
      </c>
      <c r="M11" s="3835">
        <v>0</v>
      </c>
    </row>
    <row r="12" spans="1:13" ht="12" customHeight="1" x14ac:dyDescent="0.35">
      <c r="A12" s="322"/>
      <c r="B12" s="3850" t="s">
        <v>115</v>
      </c>
      <c r="C12" s="3868">
        <v>175.00000000000009</v>
      </c>
      <c r="D12" s="3867">
        <v>131.24162325789274</v>
      </c>
      <c r="E12" s="3867">
        <v>1017.4556005593387</v>
      </c>
      <c r="F12" s="3867">
        <v>447.14422594752534</v>
      </c>
      <c r="G12" s="3867">
        <v>161.68315235693339</v>
      </c>
      <c r="H12" s="3867">
        <v>160.47934883963219</v>
      </c>
      <c r="I12" s="3867">
        <v>113.8262797965717</v>
      </c>
      <c r="J12" s="3867">
        <v>101.42259016020793</v>
      </c>
      <c r="K12" s="3867">
        <v>2.1188560265389054</v>
      </c>
      <c r="L12" s="3867">
        <v>28.322793990748917</v>
      </c>
      <c r="M12" s="3835">
        <v>0</v>
      </c>
    </row>
    <row r="13" spans="1:13" ht="12" customHeight="1" x14ac:dyDescent="0.35">
      <c r="A13" s="92"/>
      <c r="B13" s="3838" t="s">
        <v>114</v>
      </c>
      <c r="C13" s="3868">
        <v>69.000000000000014</v>
      </c>
      <c r="D13" s="3867">
        <v>100.97421755770262</v>
      </c>
      <c r="E13" s="3867">
        <v>737.29258022906072</v>
      </c>
      <c r="F13" s="3867">
        <v>333.92119201629498</v>
      </c>
      <c r="G13" s="3867">
        <v>115.39013816364194</v>
      </c>
      <c r="H13" s="3867">
        <v>135.32690869706769</v>
      </c>
      <c r="I13" s="3867">
        <v>49.57114052833677</v>
      </c>
      <c r="J13" s="3867">
        <v>75.999051066702478</v>
      </c>
      <c r="K13" s="3867">
        <v>0</v>
      </c>
      <c r="L13" s="3867">
        <v>27.084149757016736</v>
      </c>
      <c r="M13" s="3835">
        <v>0</v>
      </c>
    </row>
    <row r="14" spans="1:13" ht="12" customHeight="1" x14ac:dyDescent="0.35">
      <c r="A14" s="322"/>
      <c r="B14" s="3838" t="s">
        <v>113</v>
      </c>
      <c r="C14" s="3868">
        <v>54.000000000000007</v>
      </c>
      <c r="D14" s="3867">
        <v>196.37828062861746</v>
      </c>
      <c r="E14" s="3867">
        <v>884.95886482036042</v>
      </c>
      <c r="F14" s="3867">
        <v>383.64372341796951</v>
      </c>
      <c r="G14" s="3867">
        <v>188.38329833822121</v>
      </c>
      <c r="H14" s="3867">
        <v>108.14621386055612</v>
      </c>
      <c r="I14" s="3867">
        <v>98.349430322726846</v>
      </c>
      <c r="J14" s="3867">
        <v>64.7586227902394</v>
      </c>
      <c r="K14" s="3867">
        <v>0</v>
      </c>
      <c r="L14" s="3867">
        <v>27.729036134662248</v>
      </c>
      <c r="M14" s="3835">
        <v>0</v>
      </c>
    </row>
    <row r="15" spans="1:13" ht="12" customHeight="1" x14ac:dyDescent="0.35">
      <c r="A15" s="322"/>
      <c r="B15" s="3838" t="s">
        <v>112</v>
      </c>
      <c r="C15" s="3868">
        <v>101.00000000000004</v>
      </c>
      <c r="D15" s="3867">
        <v>134.83905068447368</v>
      </c>
      <c r="E15" s="3867">
        <v>905.90839432814266</v>
      </c>
      <c r="F15" s="3867">
        <v>343.97467281973809</v>
      </c>
      <c r="G15" s="3867">
        <v>159.71953155946821</v>
      </c>
      <c r="H15" s="3867">
        <v>154.15669364631543</v>
      </c>
      <c r="I15" s="3867">
        <v>114.20701327417856</v>
      </c>
      <c r="J15" s="3867">
        <v>88.805860768582363</v>
      </c>
      <c r="K15" s="3867">
        <v>0</v>
      </c>
      <c r="L15" s="3867">
        <v>27.737887650122435</v>
      </c>
      <c r="M15" s="3835">
        <v>11.368607489748811</v>
      </c>
    </row>
    <row r="16" spans="1:13" ht="12" customHeight="1" x14ac:dyDescent="0.35">
      <c r="A16" s="322"/>
      <c r="B16" s="3838" t="s">
        <v>111</v>
      </c>
      <c r="C16" s="3868">
        <v>429.00000000000006</v>
      </c>
      <c r="D16" s="3867">
        <v>136.99834060726951</v>
      </c>
      <c r="E16" s="3867">
        <v>1049.6142747335773</v>
      </c>
      <c r="F16" s="3867">
        <v>455.8333867063335</v>
      </c>
      <c r="G16" s="3867">
        <v>189.90168200005013</v>
      </c>
      <c r="H16" s="3867">
        <v>166.56881479796846</v>
      </c>
      <c r="I16" s="3867">
        <v>101.70958073180482</v>
      </c>
      <c r="J16" s="3867">
        <v>90.087813581367868</v>
      </c>
      <c r="K16" s="3867">
        <v>0.36962352548661631</v>
      </c>
      <c r="L16" s="3867">
        <v>27.948339385247237</v>
      </c>
      <c r="M16" s="3835">
        <v>10.144553265644742</v>
      </c>
    </row>
    <row r="17" spans="1:13" ht="12" customHeight="1" x14ac:dyDescent="0.35">
      <c r="A17" s="322"/>
      <c r="B17" s="3838" t="s">
        <v>110</v>
      </c>
      <c r="C17" s="3868">
        <v>236.00000000000003</v>
      </c>
      <c r="D17" s="3867">
        <v>123.64032275514069</v>
      </c>
      <c r="E17" s="3867">
        <v>1019.7621293256915</v>
      </c>
      <c r="F17" s="3867">
        <v>425.56643618693403</v>
      </c>
      <c r="G17" s="3867">
        <v>208.84972832770512</v>
      </c>
      <c r="H17" s="3867">
        <v>166.12213224908538</v>
      </c>
      <c r="I17" s="3867">
        <v>87.586676519069968</v>
      </c>
      <c r="J17" s="3867">
        <v>100.77271304835729</v>
      </c>
      <c r="K17" s="3867">
        <v>2.8589404201492572</v>
      </c>
      <c r="L17" s="3867">
        <v>27.636473807966588</v>
      </c>
      <c r="M17" s="3835">
        <v>0.36902876642438009</v>
      </c>
    </row>
    <row r="18" spans="1:13" ht="12" customHeight="1" x14ac:dyDescent="0.35">
      <c r="A18" s="322"/>
      <c r="B18" s="3838" t="s">
        <v>109</v>
      </c>
      <c r="C18" s="3868">
        <v>203.00000000000006</v>
      </c>
      <c r="D18" s="3867">
        <v>112.11571148035138</v>
      </c>
      <c r="E18" s="3867">
        <v>716.55040914619883</v>
      </c>
      <c r="F18" s="3867">
        <v>285.72620555898186</v>
      </c>
      <c r="G18" s="3867">
        <v>109.45654161197278</v>
      </c>
      <c r="H18" s="3867">
        <v>140.95146615612921</v>
      </c>
      <c r="I18" s="3867">
        <v>75.271270513521571</v>
      </c>
      <c r="J18" s="3867">
        <v>77.542105014336116</v>
      </c>
      <c r="K18" s="3867">
        <v>0</v>
      </c>
      <c r="L18" s="3867">
        <v>27.569507567636482</v>
      </c>
      <c r="M18" s="3835">
        <v>3.3312723620736846E-2</v>
      </c>
    </row>
    <row r="19" spans="1:13" ht="12" customHeight="1" x14ac:dyDescent="0.35">
      <c r="A19" s="322"/>
      <c r="B19" s="3838" t="s">
        <v>108</v>
      </c>
      <c r="C19" s="3868">
        <v>130.00000000000003</v>
      </c>
      <c r="D19" s="3867">
        <v>132.99816787382292</v>
      </c>
      <c r="E19" s="3867">
        <v>823.55645214122922</v>
      </c>
      <c r="F19" s="3867">
        <v>287.18965764211697</v>
      </c>
      <c r="G19" s="3867">
        <v>129.07732510554536</v>
      </c>
      <c r="H19" s="3867">
        <v>140.45896213700536</v>
      </c>
      <c r="I19" s="3867">
        <v>102.78160961553627</v>
      </c>
      <c r="J19" s="3867">
        <v>82.902635523045987</v>
      </c>
      <c r="K19" s="3867">
        <v>52.584708275152366</v>
      </c>
      <c r="L19" s="3867">
        <v>28.561553842826811</v>
      </c>
      <c r="M19" s="3835">
        <v>0</v>
      </c>
    </row>
    <row r="20" spans="1:13" ht="12" customHeight="1" x14ac:dyDescent="0.35">
      <c r="A20" s="322"/>
      <c r="B20" s="3838" t="s">
        <v>107</v>
      </c>
      <c r="C20" s="3868">
        <v>160.99999999999991</v>
      </c>
      <c r="D20" s="3867">
        <v>143.10324899957226</v>
      </c>
      <c r="E20" s="3867">
        <v>1192.6126370366403</v>
      </c>
      <c r="F20" s="3867">
        <v>419.45291509376108</v>
      </c>
      <c r="G20" s="3867">
        <v>230.31885496793319</v>
      </c>
      <c r="H20" s="3867">
        <v>191.36049362825736</v>
      </c>
      <c r="I20" s="3867">
        <v>144.37003401977535</v>
      </c>
      <c r="J20" s="3867">
        <v>106.08215453082528</v>
      </c>
      <c r="K20" s="3867">
        <v>0.5241123494488642</v>
      </c>
      <c r="L20" s="3867">
        <v>28</v>
      </c>
      <c r="M20" s="3835">
        <v>70.352666806554851</v>
      </c>
    </row>
    <row r="21" spans="1:13" ht="12" customHeight="1" x14ac:dyDescent="0.35">
      <c r="A21" s="322"/>
      <c r="B21" s="3838" t="s">
        <v>106</v>
      </c>
      <c r="C21" s="3868">
        <v>212.00000000000006</v>
      </c>
      <c r="D21" s="3867">
        <v>116.74591812708856</v>
      </c>
      <c r="E21" s="3867">
        <v>1052.434765593154</v>
      </c>
      <c r="F21" s="3867">
        <v>429.45380611940334</v>
      </c>
      <c r="G21" s="3867">
        <v>182.65192496654268</v>
      </c>
      <c r="H21" s="3867">
        <v>144.92751443029525</v>
      </c>
      <c r="I21" s="3867">
        <v>162.03056360618567</v>
      </c>
      <c r="J21" s="3867">
        <v>95.174898351244536</v>
      </c>
      <c r="K21" s="3867">
        <v>0.57690582534043755</v>
      </c>
      <c r="L21" s="3867">
        <v>27.758908856926119</v>
      </c>
      <c r="M21" s="3835">
        <v>6.5507819757152017</v>
      </c>
    </row>
    <row r="22" spans="1:13" ht="12" customHeight="1" x14ac:dyDescent="0.35">
      <c r="A22" s="322"/>
      <c r="B22" s="3838" t="s">
        <v>105</v>
      </c>
      <c r="C22" s="3868">
        <v>383.99999999999989</v>
      </c>
      <c r="D22" s="3867">
        <v>104.53478287828176</v>
      </c>
      <c r="E22" s="3867">
        <v>1142.2118540038862</v>
      </c>
      <c r="F22" s="3867">
        <v>389.3083800695573</v>
      </c>
      <c r="G22" s="3867">
        <v>150.04480660015082</v>
      </c>
      <c r="H22" s="3867">
        <v>182.22596045759062</v>
      </c>
      <c r="I22" s="3867">
        <v>157.31380789392949</v>
      </c>
      <c r="J22" s="3867">
        <v>117.44021954010249</v>
      </c>
      <c r="K22" s="3867">
        <v>115.86688257960995</v>
      </c>
      <c r="L22" s="3867">
        <v>28.433271914685182</v>
      </c>
      <c r="M22" s="3835">
        <v>0.20535785518119734</v>
      </c>
    </row>
    <row r="23" spans="1:13" ht="12" customHeight="1" x14ac:dyDescent="0.35">
      <c r="A23" s="322"/>
      <c r="B23" s="3838" t="s">
        <v>104</v>
      </c>
      <c r="C23" s="3868">
        <v>99</v>
      </c>
      <c r="D23" s="3867">
        <v>99.443665078589504</v>
      </c>
      <c r="E23" s="3867">
        <v>811.65968918734075</v>
      </c>
      <c r="F23" s="3867">
        <v>315.74252546634835</v>
      </c>
      <c r="G23" s="3867">
        <v>169.09345556554965</v>
      </c>
      <c r="H23" s="3867">
        <v>124.19121696400747</v>
      </c>
      <c r="I23" s="3867">
        <v>85.601721312569524</v>
      </c>
      <c r="J23" s="3867">
        <v>82.954170431462757</v>
      </c>
      <c r="K23" s="3867">
        <v>0</v>
      </c>
      <c r="L23" s="3867">
        <v>28</v>
      </c>
      <c r="M23" s="3835">
        <v>4.6411541743922244</v>
      </c>
    </row>
    <row r="24" spans="1:13" ht="12" customHeight="1" x14ac:dyDescent="0.35">
      <c r="A24" s="322"/>
      <c r="B24" s="3838" t="s">
        <v>103</v>
      </c>
      <c r="C24" s="3868">
        <v>34.000000000000007</v>
      </c>
      <c r="D24" s="3867">
        <v>121.7124397262366</v>
      </c>
      <c r="E24" s="3867">
        <v>1157.0834626552214</v>
      </c>
      <c r="F24" s="3867">
        <v>609.35178477778459</v>
      </c>
      <c r="G24" s="3867">
        <v>185.51960043938902</v>
      </c>
      <c r="H24" s="3867">
        <v>120.11432628084044</v>
      </c>
      <c r="I24" s="3867">
        <v>108.4353289940335</v>
      </c>
      <c r="J24" s="3867">
        <v>105.66242216317426</v>
      </c>
      <c r="K24" s="3867">
        <v>0</v>
      </c>
      <c r="L24" s="3867">
        <v>28</v>
      </c>
      <c r="M24" s="3835">
        <v>0</v>
      </c>
    </row>
    <row r="25" spans="1:13" ht="12" customHeight="1" x14ac:dyDescent="0.35">
      <c r="A25" s="322"/>
      <c r="B25" s="3838" t="s">
        <v>102</v>
      </c>
      <c r="C25" s="3868">
        <v>57</v>
      </c>
      <c r="D25" s="3867">
        <v>131.77758618191103</v>
      </c>
      <c r="E25" s="3867">
        <v>1542.7892467145825</v>
      </c>
      <c r="F25" s="3867">
        <v>614.56432780457897</v>
      </c>
      <c r="G25" s="3867">
        <v>255.749808332893</v>
      </c>
      <c r="H25" s="3867">
        <v>242.09267106507164</v>
      </c>
      <c r="I25" s="3867">
        <v>200.37509563979685</v>
      </c>
      <c r="J25" s="3867">
        <v>135.76063553739141</v>
      </c>
      <c r="K25" s="3867">
        <v>0</v>
      </c>
      <c r="L25" s="3867">
        <v>29.814149391773363</v>
      </c>
      <c r="M25" s="3835">
        <v>60.846231241325043</v>
      </c>
    </row>
    <row r="26" spans="1:13" ht="12" customHeight="1" x14ac:dyDescent="0.35">
      <c r="A26" s="322"/>
      <c r="B26" s="3838" t="s">
        <v>101</v>
      </c>
      <c r="C26" s="3868">
        <v>128.00000000000003</v>
      </c>
      <c r="D26" s="3867">
        <v>95.053087010421791</v>
      </c>
      <c r="E26" s="3867">
        <v>969.27645696100137</v>
      </c>
      <c r="F26" s="3867">
        <v>350.93315128691876</v>
      </c>
      <c r="G26" s="3867">
        <v>203.95250775892796</v>
      </c>
      <c r="H26" s="3867">
        <v>135.67111150801156</v>
      </c>
      <c r="I26" s="3867">
        <v>96.164658989270478</v>
      </c>
      <c r="J26" s="3867">
        <v>97.498347603094928</v>
      </c>
      <c r="K26" s="3867">
        <v>0</v>
      </c>
      <c r="L26" s="3867">
        <v>29.559382748454333</v>
      </c>
      <c r="M26" s="3835">
        <v>48.709582407098452</v>
      </c>
    </row>
    <row r="27" spans="1:13" ht="12" customHeight="1" x14ac:dyDescent="0.35">
      <c r="A27" s="322"/>
      <c r="B27" s="3838" t="s">
        <v>241</v>
      </c>
      <c r="C27" s="3868">
        <v>105.00000000000001</v>
      </c>
      <c r="D27" s="3867">
        <v>118.62917049863576</v>
      </c>
      <c r="E27" s="3867">
        <v>935.80136060521033</v>
      </c>
      <c r="F27" s="3867">
        <v>367.44130793930071</v>
      </c>
      <c r="G27" s="3867">
        <v>146.52062151410553</v>
      </c>
      <c r="H27" s="3867">
        <v>180.16886574968498</v>
      </c>
      <c r="I27" s="3867">
        <v>105.47392845756322</v>
      </c>
      <c r="J27" s="3867">
        <v>96.38708273722375</v>
      </c>
      <c r="K27" s="3867">
        <v>0</v>
      </c>
      <c r="L27" s="3867">
        <v>28</v>
      </c>
      <c r="M27" s="3835">
        <v>0.11303609851713388</v>
      </c>
    </row>
    <row r="28" spans="1:13" ht="12" customHeight="1" x14ac:dyDescent="0.35">
      <c r="A28" s="322"/>
      <c r="B28" s="3838" t="s">
        <v>240</v>
      </c>
      <c r="C28" s="3868">
        <v>208.00000000000003</v>
      </c>
      <c r="D28" s="3867">
        <v>155.21030961791431</v>
      </c>
      <c r="E28" s="3867">
        <v>1338.6755185142194</v>
      </c>
      <c r="F28" s="3867">
        <v>593.0735504052102</v>
      </c>
      <c r="G28" s="3867">
        <v>170.2507170753436</v>
      </c>
      <c r="H28" s="3867">
        <v>185.08181729802658</v>
      </c>
      <c r="I28" s="3867">
        <v>122.00775709083021</v>
      </c>
      <c r="J28" s="3867">
        <v>109.31063691223298</v>
      </c>
      <c r="K28" s="3867">
        <v>23.7864401969819</v>
      </c>
      <c r="L28" s="3867">
        <v>28.374248876071501</v>
      </c>
      <c r="M28" s="3835">
        <v>100.80486216379668</v>
      </c>
    </row>
    <row r="29" spans="1:13" ht="12" customHeight="1" thickBot="1" x14ac:dyDescent="0.4">
      <c r="A29" s="537"/>
      <c r="B29" s="3845" t="s">
        <v>59</v>
      </c>
      <c r="C29" s="3844">
        <v>7435.0000000000036</v>
      </c>
      <c r="D29" s="3843">
        <v>125.16735250133171</v>
      </c>
      <c r="E29" s="3843">
        <v>1134.8925823241289</v>
      </c>
      <c r="F29" s="3843">
        <v>405.78053866128562</v>
      </c>
      <c r="G29" s="3843">
        <v>192.45382825546574</v>
      </c>
      <c r="H29" s="3843">
        <v>165.66680572195008</v>
      </c>
      <c r="I29" s="3843">
        <v>153.13870767180819</v>
      </c>
      <c r="J29" s="3843">
        <v>112.05750848653781</v>
      </c>
      <c r="K29" s="3843">
        <v>67.795786881826075</v>
      </c>
      <c r="L29" s="3843">
        <v>28.188233035891098</v>
      </c>
      <c r="M29" s="3842">
        <v>7.8686037896089553</v>
      </c>
    </row>
    <row r="30" spans="1:13" ht="12" customHeight="1" x14ac:dyDescent="0.35">
      <c r="A30" s="317" t="s">
        <v>98</v>
      </c>
      <c r="B30" s="2725" t="s">
        <v>97</v>
      </c>
      <c r="C30" s="3841">
        <v>3746.0000000000036</v>
      </c>
      <c r="D30" s="3840">
        <v>155.00660147376874</v>
      </c>
      <c r="E30" s="3840">
        <v>1684.1455486892976</v>
      </c>
      <c r="F30" s="3840">
        <v>677.91474077680004</v>
      </c>
      <c r="G30" s="3840">
        <v>276.26332056470125</v>
      </c>
      <c r="H30" s="3840">
        <v>268.54699014657461</v>
      </c>
      <c r="I30" s="3840">
        <v>262.01464645396146</v>
      </c>
      <c r="J30" s="3840">
        <v>134.66021148603687</v>
      </c>
      <c r="K30" s="3840">
        <v>2.3103399168546543</v>
      </c>
      <c r="L30" s="3840">
        <v>28.523451626478121</v>
      </c>
      <c r="M30" s="3839">
        <v>28.24094895205652</v>
      </c>
    </row>
    <row r="31" spans="1:13" ht="12" customHeight="1" x14ac:dyDescent="0.35">
      <c r="A31" s="78" t="s">
        <v>96</v>
      </c>
      <c r="B31" s="3838" t="s">
        <v>95</v>
      </c>
      <c r="C31" s="3868">
        <v>396</v>
      </c>
      <c r="D31" s="3867">
        <v>119.35028589826574</v>
      </c>
      <c r="E31" s="3867">
        <v>1664.3390172350694</v>
      </c>
      <c r="F31" s="3867">
        <v>661.04251855679536</v>
      </c>
      <c r="G31" s="3867">
        <v>284.45686828322084</v>
      </c>
      <c r="H31" s="3867">
        <v>249.02329741592447</v>
      </c>
      <c r="I31" s="3867">
        <v>261.63722069539233</v>
      </c>
      <c r="J31" s="3867">
        <v>154.76218388285591</v>
      </c>
      <c r="K31" s="3867">
        <v>0</v>
      </c>
      <c r="L31" s="3867">
        <v>27.894642674347587</v>
      </c>
      <c r="M31" s="3835">
        <v>23.043473576355293</v>
      </c>
    </row>
    <row r="32" spans="1:13" ht="12" customHeight="1" x14ac:dyDescent="0.35">
      <c r="A32" s="535"/>
      <c r="B32" s="3838" t="s">
        <v>94</v>
      </c>
      <c r="C32" s="3868">
        <v>63</v>
      </c>
      <c r="D32" s="3867">
        <v>129.61109266536235</v>
      </c>
      <c r="E32" s="3867">
        <v>1852.3245429992746</v>
      </c>
      <c r="F32" s="3867">
        <v>606.74714383567516</v>
      </c>
      <c r="G32" s="3867">
        <v>371.92785745589197</v>
      </c>
      <c r="H32" s="3867">
        <v>276.27345820156972</v>
      </c>
      <c r="I32" s="3867">
        <v>397.61901588259826</v>
      </c>
      <c r="J32" s="3867">
        <v>129.10677656920529</v>
      </c>
      <c r="K32" s="3867">
        <v>0</v>
      </c>
      <c r="L32" s="3867">
        <v>27.878144272217284</v>
      </c>
      <c r="M32" s="3835">
        <v>35.409207452831751</v>
      </c>
    </row>
    <row r="33" spans="1:13" ht="12" customHeight="1" thickBot="1" x14ac:dyDescent="0.4">
      <c r="A33" s="3849"/>
      <c r="B33" s="3132" t="s">
        <v>59</v>
      </c>
      <c r="C33" s="534">
        <v>4205.0000000000018</v>
      </c>
      <c r="D33" s="66">
        <v>150.67193781994675</v>
      </c>
      <c r="E33" s="66">
        <v>1684.5228060155837</v>
      </c>
      <c r="F33" s="66">
        <v>675.52668131335315</v>
      </c>
      <c r="G33" s="66">
        <v>278.19509139685977</v>
      </c>
      <c r="H33" s="66">
        <v>266.92182087526805</v>
      </c>
      <c r="I33" s="66">
        <v>263.69475973083075</v>
      </c>
      <c r="J33" s="66">
        <v>136.36386609947783</v>
      </c>
      <c r="K33" s="66">
        <v>2.0772803631169761</v>
      </c>
      <c r="L33" s="66">
        <v>28.459810966565762</v>
      </c>
      <c r="M33" s="65">
        <v>27.872890802359564</v>
      </c>
    </row>
    <row r="34" spans="1:13" ht="12" customHeight="1" thickBot="1" x14ac:dyDescent="0.4">
      <c r="A34" s="535" t="s">
        <v>93</v>
      </c>
      <c r="B34" s="1844" t="s">
        <v>59</v>
      </c>
      <c r="C34" s="3848">
        <v>62.999999999999993</v>
      </c>
      <c r="D34" s="3847">
        <v>211.14194375047049</v>
      </c>
      <c r="E34" s="3847">
        <v>1975.1094979157956</v>
      </c>
      <c r="F34" s="3847">
        <v>783.55790112939678</v>
      </c>
      <c r="G34" s="3847">
        <v>264.91580593087747</v>
      </c>
      <c r="H34" s="3847">
        <v>374.86340315417755</v>
      </c>
      <c r="I34" s="3847">
        <v>322.84797368608912</v>
      </c>
      <c r="J34" s="3847">
        <v>128.37650512449142</v>
      </c>
      <c r="K34" s="3847">
        <v>0</v>
      </c>
      <c r="L34" s="3847">
        <v>28</v>
      </c>
      <c r="M34" s="99">
        <v>68.100094698633839</v>
      </c>
    </row>
    <row r="35" spans="1:13" ht="12" customHeight="1" x14ac:dyDescent="0.35">
      <c r="A35" s="317" t="s">
        <v>92</v>
      </c>
      <c r="B35" s="2725" t="s">
        <v>91</v>
      </c>
      <c r="C35" s="3841">
        <v>129.00000000000003</v>
      </c>
      <c r="D35" s="3840">
        <v>127.30174492926378</v>
      </c>
      <c r="E35" s="3840">
        <v>1528.9827346276397</v>
      </c>
      <c r="F35" s="3840">
        <v>630.51181273796965</v>
      </c>
      <c r="G35" s="3840">
        <v>244.11220416935313</v>
      </c>
      <c r="H35" s="3840">
        <v>219.83010898552178</v>
      </c>
      <c r="I35" s="3840">
        <v>267.39446790275645</v>
      </c>
      <c r="J35" s="3840">
        <v>139.13414083203844</v>
      </c>
      <c r="K35" s="3840">
        <v>0</v>
      </c>
      <c r="L35" s="3840">
        <v>28</v>
      </c>
      <c r="M35" s="3839">
        <v>0</v>
      </c>
    </row>
    <row r="36" spans="1:13" ht="12" customHeight="1" x14ac:dyDescent="0.35">
      <c r="A36" s="78" t="s">
        <v>205</v>
      </c>
      <c r="B36" s="3838" t="s">
        <v>89</v>
      </c>
      <c r="C36" s="3868">
        <v>152.00000000000003</v>
      </c>
      <c r="D36" s="3867">
        <v>138.27868194342958</v>
      </c>
      <c r="E36" s="3867">
        <v>1441.6068950414972</v>
      </c>
      <c r="F36" s="3867">
        <v>511.97203698777776</v>
      </c>
      <c r="G36" s="3867">
        <v>250.82625547252601</v>
      </c>
      <c r="H36" s="3867">
        <v>243.17905068138236</v>
      </c>
      <c r="I36" s="3867">
        <v>278.53895917693308</v>
      </c>
      <c r="J36" s="3867">
        <v>125.27809474601045</v>
      </c>
      <c r="K36" s="3867">
        <v>0</v>
      </c>
      <c r="L36" s="3867">
        <v>28.039808282215354</v>
      </c>
      <c r="M36" s="3835">
        <v>2.5256861209132788</v>
      </c>
    </row>
    <row r="37" spans="1:13" ht="12" customHeight="1" x14ac:dyDescent="0.35">
      <c r="A37" s="78"/>
      <c r="B37" s="3838" t="s">
        <v>88</v>
      </c>
      <c r="C37" s="3868">
        <v>24.000000000000007</v>
      </c>
      <c r="D37" s="3877">
        <v>92.506970859678304</v>
      </c>
      <c r="E37" s="3877">
        <v>1400.4226279604904</v>
      </c>
      <c r="F37" s="3877">
        <v>474.07290115175306</v>
      </c>
      <c r="G37" s="3877">
        <v>243.48137903220299</v>
      </c>
      <c r="H37" s="3877">
        <v>238.13866278916387</v>
      </c>
      <c r="I37" s="3877">
        <v>240.71789752545959</v>
      </c>
      <c r="J37" s="3877">
        <v>177.14662891453222</v>
      </c>
      <c r="K37" s="3877">
        <v>0</v>
      </c>
      <c r="L37" s="3877">
        <v>26.865158547378684</v>
      </c>
      <c r="M37" s="3876">
        <v>0</v>
      </c>
    </row>
    <row r="38" spans="1:13" ht="12" customHeight="1" x14ac:dyDescent="0.35">
      <c r="A38" s="78"/>
      <c r="B38" s="3838" t="s">
        <v>87</v>
      </c>
      <c r="C38" s="3868">
        <v>23</v>
      </c>
      <c r="D38" s="3877">
        <v>175.7260940878005</v>
      </c>
      <c r="E38" s="3877">
        <v>1579.8587502644405</v>
      </c>
      <c r="F38" s="3877">
        <v>655.83727942967653</v>
      </c>
      <c r="G38" s="3877">
        <v>258.64191871363147</v>
      </c>
      <c r="H38" s="3877">
        <v>290.74794204123765</v>
      </c>
      <c r="I38" s="3877">
        <v>217.49001994400049</v>
      </c>
      <c r="J38" s="3877">
        <v>117.72466442767816</v>
      </c>
      <c r="K38" s="3877">
        <v>0</v>
      </c>
      <c r="L38" s="3877">
        <v>29.452202610269264</v>
      </c>
      <c r="M38" s="3876">
        <v>9.9647230979468269</v>
      </c>
    </row>
    <row r="39" spans="1:13" ht="12" customHeight="1" x14ac:dyDescent="0.35">
      <c r="A39" s="535"/>
      <c r="B39" s="3838" t="s">
        <v>239</v>
      </c>
      <c r="C39" s="3868">
        <v>66.000000000000014</v>
      </c>
      <c r="D39" s="3867">
        <v>141.22901572334519</v>
      </c>
      <c r="E39" s="3867">
        <v>1480.4453391928705</v>
      </c>
      <c r="F39" s="3867">
        <v>474.37521710672985</v>
      </c>
      <c r="G39" s="3867">
        <v>272.62373913164538</v>
      </c>
      <c r="H39" s="3867">
        <v>282.26022057949126</v>
      </c>
      <c r="I39" s="3867">
        <v>286.29660650195933</v>
      </c>
      <c r="J39" s="3867">
        <v>137.2131800940214</v>
      </c>
      <c r="K39" s="3867">
        <v>0</v>
      </c>
      <c r="L39" s="3867">
        <v>27.676375779023029</v>
      </c>
      <c r="M39" s="3835">
        <v>0</v>
      </c>
    </row>
    <row r="40" spans="1:13" ht="12" customHeight="1" thickBot="1" x14ac:dyDescent="0.4">
      <c r="A40" s="313"/>
      <c r="B40" s="3501" t="s">
        <v>59</v>
      </c>
      <c r="C40" s="534">
        <v>394.00000000000006</v>
      </c>
      <c r="D40" s="66">
        <v>133.19551519048866</v>
      </c>
      <c r="E40" s="66">
        <v>1485.1590719781489</v>
      </c>
      <c r="F40" s="66">
        <v>554.37650916812993</v>
      </c>
      <c r="G40" s="66">
        <v>252.16013233324696</v>
      </c>
      <c r="H40" s="66">
        <v>243.98998080165612</v>
      </c>
      <c r="I40" s="66">
        <v>270.29932374638679</v>
      </c>
      <c r="J40" s="66">
        <v>134.35314252291445</v>
      </c>
      <c r="K40" s="66">
        <v>0</v>
      </c>
      <c r="L40" s="66">
        <v>27.990140218530335</v>
      </c>
      <c r="M40" s="65">
        <v>1.5293368048946381</v>
      </c>
    </row>
    <row r="41" spans="1:13" ht="12" customHeight="1" x14ac:dyDescent="0.35">
      <c r="A41" s="322" t="s">
        <v>85</v>
      </c>
      <c r="B41" s="1304" t="s">
        <v>238</v>
      </c>
      <c r="C41" s="464">
        <v>146</v>
      </c>
      <c r="D41" s="443">
        <v>203.71536014869531</v>
      </c>
      <c r="E41" s="443">
        <v>1662.1899730539826</v>
      </c>
      <c r="F41" s="443">
        <v>856.17561947544164</v>
      </c>
      <c r="G41" s="443">
        <v>207.66695954202675</v>
      </c>
      <c r="H41" s="443">
        <v>204.45993973725228</v>
      </c>
      <c r="I41" s="443">
        <v>236.42464926120775</v>
      </c>
      <c r="J41" s="443">
        <v>103.70166950007503</v>
      </c>
      <c r="K41" s="443">
        <v>0</v>
      </c>
      <c r="L41" s="443">
        <v>28</v>
      </c>
      <c r="M41" s="442">
        <v>23.071488372031464</v>
      </c>
    </row>
    <row r="42" spans="1:13" ht="12" customHeight="1" x14ac:dyDescent="0.35">
      <c r="A42" s="92" t="s">
        <v>83</v>
      </c>
      <c r="B42" s="3838" t="s">
        <v>82</v>
      </c>
      <c r="C42" s="3868">
        <v>90</v>
      </c>
      <c r="D42" s="3867">
        <v>252.91871505407732</v>
      </c>
      <c r="E42" s="3867">
        <v>1281.9185974216921</v>
      </c>
      <c r="F42" s="3867">
        <v>387.96434077676167</v>
      </c>
      <c r="G42" s="3867">
        <v>150.39101263812501</v>
      </c>
      <c r="H42" s="3867">
        <v>110.34187160174913</v>
      </c>
      <c r="I42" s="3867">
        <v>81.911699835839912</v>
      </c>
      <c r="J42" s="3867">
        <v>70.808208549116742</v>
      </c>
      <c r="K42" s="3867">
        <v>452.18818583510779</v>
      </c>
      <c r="L42" s="3867">
        <v>28.313278184991987</v>
      </c>
      <c r="M42" s="3835">
        <v>0</v>
      </c>
    </row>
    <row r="43" spans="1:13" ht="12" customHeight="1" x14ac:dyDescent="0.35">
      <c r="A43" s="322"/>
      <c r="B43" s="3838" t="s">
        <v>81</v>
      </c>
      <c r="C43" s="3868">
        <v>108.99999999999996</v>
      </c>
      <c r="D43" s="3867">
        <v>223.92735913371945</v>
      </c>
      <c r="E43" s="3867">
        <v>1976.1892384957589</v>
      </c>
      <c r="F43" s="3867">
        <v>1223.4013710438956</v>
      </c>
      <c r="G43" s="3867">
        <v>214.76432618821269</v>
      </c>
      <c r="H43" s="3867">
        <v>215.33444623721667</v>
      </c>
      <c r="I43" s="3867">
        <v>129.94720888108696</v>
      </c>
      <c r="J43" s="3867">
        <v>122.54846696990082</v>
      </c>
      <c r="K43" s="3867">
        <v>0.10300523561550771</v>
      </c>
      <c r="L43" s="3867">
        <v>27.754602428404517</v>
      </c>
      <c r="M43" s="3835">
        <v>36.072103015100623</v>
      </c>
    </row>
    <row r="44" spans="1:13" ht="12" customHeight="1" x14ac:dyDescent="0.35">
      <c r="A44" s="322"/>
      <c r="B44" s="3838" t="s">
        <v>79</v>
      </c>
      <c r="C44" s="3868">
        <v>96.000000000000043</v>
      </c>
      <c r="D44" s="3867">
        <v>202.10083791109554</v>
      </c>
      <c r="E44" s="3867">
        <v>1301.7731459631582</v>
      </c>
      <c r="F44" s="3867">
        <v>740.03822381243322</v>
      </c>
      <c r="G44" s="3867">
        <v>172.86259641975141</v>
      </c>
      <c r="H44" s="3867">
        <v>140.32865536610663</v>
      </c>
      <c r="I44" s="3867">
        <v>130.58425563944593</v>
      </c>
      <c r="J44" s="3867">
        <v>86.486149489420725</v>
      </c>
      <c r="K44" s="3867">
        <v>0</v>
      </c>
      <c r="L44" s="3867">
        <v>28</v>
      </c>
      <c r="M44" s="3835">
        <v>0</v>
      </c>
    </row>
    <row r="45" spans="1:13" ht="12" customHeight="1" x14ac:dyDescent="0.35">
      <c r="A45" s="322"/>
      <c r="B45" s="3838" t="s">
        <v>73</v>
      </c>
      <c r="C45" s="3868">
        <v>88</v>
      </c>
      <c r="D45" s="3867">
        <v>243.33961705864706</v>
      </c>
      <c r="E45" s="3867">
        <v>1653.8749661609088</v>
      </c>
      <c r="F45" s="3867">
        <v>798.6299178385043</v>
      </c>
      <c r="G45" s="3867">
        <v>234.10930311308661</v>
      </c>
      <c r="H45" s="3867">
        <v>194.23061724734734</v>
      </c>
      <c r="I45" s="3867">
        <v>205.3489574310131</v>
      </c>
      <c r="J45" s="3867">
        <v>90.691553635687853</v>
      </c>
      <c r="K45" s="3867">
        <v>0</v>
      </c>
      <c r="L45" s="3867">
        <v>28</v>
      </c>
      <c r="M45" s="3835">
        <v>102.3326372542796</v>
      </c>
    </row>
    <row r="46" spans="1:13" ht="12" customHeight="1" x14ac:dyDescent="0.35">
      <c r="A46" s="322"/>
      <c r="B46" s="3838" t="s">
        <v>72</v>
      </c>
      <c r="C46" s="3868">
        <v>183.99999999999997</v>
      </c>
      <c r="D46" s="3867">
        <v>192.57178590960237</v>
      </c>
      <c r="E46" s="3867">
        <v>1082.9915033175794</v>
      </c>
      <c r="F46" s="3867">
        <v>435.61618569855386</v>
      </c>
      <c r="G46" s="3867">
        <v>191.41676586578649</v>
      </c>
      <c r="H46" s="3867">
        <v>119.81590823513022</v>
      </c>
      <c r="I46" s="3867">
        <v>153.75603816192819</v>
      </c>
      <c r="J46" s="3867">
        <v>76.803184243003571</v>
      </c>
      <c r="K46" s="3867">
        <v>75.30646943531984</v>
      </c>
      <c r="L46" s="3867">
        <v>28</v>
      </c>
      <c r="M46" s="3835">
        <v>0</v>
      </c>
    </row>
    <row r="47" spans="1:13" ht="12" customHeight="1" x14ac:dyDescent="0.35">
      <c r="A47" s="322"/>
      <c r="B47" s="3838" t="s">
        <v>237</v>
      </c>
      <c r="C47" s="3868">
        <v>253.99999999999994</v>
      </c>
      <c r="D47" s="3867">
        <v>181.48361907653756</v>
      </c>
      <c r="E47" s="3867">
        <v>1649.4827812267729</v>
      </c>
      <c r="F47" s="3867">
        <v>640.83021301405506</v>
      </c>
      <c r="G47" s="3867">
        <v>182.7290016929544</v>
      </c>
      <c r="H47" s="3867">
        <v>162.09972448177416</v>
      </c>
      <c r="I47" s="3867">
        <v>186.01000688722078</v>
      </c>
      <c r="J47" s="3867">
        <v>110.74328978061409</v>
      </c>
      <c r="K47" s="3867">
        <v>335.68870592480266</v>
      </c>
      <c r="L47" s="3867">
        <v>28.02838482881825</v>
      </c>
      <c r="M47" s="3835">
        <v>1.6210604925270939</v>
      </c>
    </row>
    <row r="48" spans="1:13" ht="12" customHeight="1" thickBot="1" x14ac:dyDescent="0.4">
      <c r="A48" s="466"/>
      <c r="B48" s="3845" t="s">
        <v>59</v>
      </c>
      <c r="C48" s="3844">
        <v>1004.0000000000006</v>
      </c>
      <c r="D48" s="3843">
        <v>204.87932034178752</v>
      </c>
      <c r="E48" s="3843">
        <v>1490.3579433805978</v>
      </c>
      <c r="F48" s="3843">
        <v>688.23238467645251</v>
      </c>
      <c r="G48" s="3843">
        <v>190.31436927351618</v>
      </c>
      <c r="H48" s="3843">
        <v>162.09540325632867</v>
      </c>
      <c r="I48" s="3843">
        <v>166.81384072404094</v>
      </c>
      <c r="J48" s="3843">
        <v>94.958223323354616</v>
      </c>
      <c r="K48" s="3843">
        <v>139.87484563495897</v>
      </c>
      <c r="L48" s="3843">
        <v>28.00354977183699</v>
      </c>
      <c r="M48" s="3842">
        <v>17.722624342648928</v>
      </c>
    </row>
    <row r="49" spans="1:13" ht="12" customHeight="1" x14ac:dyDescent="0.35">
      <c r="A49" s="89" t="s">
        <v>70</v>
      </c>
      <c r="B49" s="2725" t="s">
        <v>69</v>
      </c>
      <c r="C49" s="3841">
        <v>125.00000000000001</v>
      </c>
      <c r="D49" s="3840">
        <v>171.57651852817764</v>
      </c>
      <c r="E49" s="3840">
        <v>1100.6237343095788</v>
      </c>
      <c r="F49" s="3840">
        <v>564.57186978054199</v>
      </c>
      <c r="G49" s="3840">
        <v>177.24636764336358</v>
      </c>
      <c r="H49" s="3840">
        <v>115.65131962476097</v>
      </c>
      <c r="I49" s="3840">
        <v>123.47157409940306</v>
      </c>
      <c r="J49" s="3840">
        <v>89.806766173563318</v>
      </c>
      <c r="K49" s="3840">
        <v>0</v>
      </c>
      <c r="L49" s="3840">
        <v>28</v>
      </c>
      <c r="M49" s="3839">
        <v>1.8758369879461836</v>
      </c>
    </row>
    <row r="50" spans="1:13" ht="12" customHeight="1" x14ac:dyDescent="0.35">
      <c r="A50" s="78" t="s">
        <v>68</v>
      </c>
      <c r="B50" s="3838" t="s">
        <v>65</v>
      </c>
      <c r="C50" s="3868">
        <v>93</v>
      </c>
      <c r="D50" s="3867">
        <v>181.1712695024176</v>
      </c>
      <c r="E50" s="3867">
        <v>1861.8179368964493</v>
      </c>
      <c r="F50" s="3867">
        <v>778.69242411516768</v>
      </c>
      <c r="G50" s="3867">
        <v>292.40160912062089</v>
      </c>
      <c r="H50" s="3867">
        <v>311.63876223574573</v>
      </c>
      <c r="I50" s="3867">
        <v>293.48201913551566</v>
      </c>
      <c r="J50" s="3867">
        <v>125.75469273188453</v>
      </c>
      <c r="K50" s="3867">
        <v>0.10021759206633893</v>
      </c>
      <c r="L50" s="3867">
        <v>28.754649465386027</v>
      </c>
      <c r="M50" s="3835">
        <v>26.072545694919</v>
      </c>
    </row>
    <row r="51" spans="1:13" ht="12" customHeight="1" x14ac:dyDescent="0.35">
      <c r="A51" s="78"/>
      <c r="B51" s="3838" t="s">
        <v>236</v>
      </c>
      <c r="C51" s="3868">
        <v>260.00000000000011</v>
      </c>
      <c r="D51" s="3867">
        <v>159.84511094308297</v>
      </c>
      <c r="E51" s="3867">
        <v>1812.5357646339482</v>
      </c>
      <c r="F51" s="3867">
        <v>807.30207857430253</v>
      </c>
      <c r="G51" s="3867">
        <v>160.38784310675615</v>
      </c>
      <c r="H51" s="3867">
        <v>175.4633628290004</v>
      </c>
      <c r="I51" s="3867">
        <v>363.26386200520534</v>
      </c>
      <c r="J51" s="3867">
        <v>133.43811303053761</v>
      </c>
      <c r="K51" s="3867">
        <v>43.368136070714748</v>
      </c>
      <c r="L51" s="3867">
        <v>28</v>
      </c>
      <c r="M51" s="3835">
        <v>99.537831283854203</v>
      </c>
    </row>
    <row r="52" spans="1:13" ht="12" customHeight="1" thickBot="1" x14ac:dyDescent="0.4">
      <c r="A52" s="466"/>
      <c r="B52" s="3501" t="s">
        <v>59</v>
      </c>
      <c r="C52" s="534">
        <v>208</v>
      </c>
      <c r="D52" s="66">
        <v>164.63086817590357</v>
      </c>
      <c r="E52" s="66">
        <v>1684.4468698854164</v>
      </c>
      <c r="F52" s="66">
        <v>738.93372473817317</v>
      </c>
      <c r="G52" s="66">
        <v>210.47007246805134</v>
      </c>
      <c r="H52" s="66">
        <v>218.81901659848668</v>
      </c>
      <c r="I52" s="66">
        <v>291.82436084275622</v>
      </c>
      <c r="J52" s="66">
        <v>122.72626400853129</v>
      </c>
      <c r="K52" s="66">
        <v>16.408321342249614</v>
      </c>
      <c r="L52" s="66">
        <v>28.304720284411584</v>
      </c>
      <c r="M52" s="65">
        <v>54.303589773418537</v>
      </c>
    </row>
    <row r="53" spans="1:13" ht="12" customHeight="1" x14ac:dyDescent="0.35">
      <c r="A53" s="89" t="s">
        <v>1467</v>
      </c>
      <c r="B53" s="2725" t="s">
        <v>62</v>
      </c>
      <c r="C53" s="3841">
        <v>21</v>
      </c>
      <c r="D53" s="3901">
        <v>165.6011643711179</v>
      </c>
      <c r="E53" s="3901">
        <v>1860.8927318087033</v>
      </c>
      <c r="F53" s="3901">
        <v>633.86767598671713</v>
      </c>
      <c r="G53" s="3901">
        <v>360.06848389597036</v>
      </c>
      <c r="H53" s="3901">
        <v>305.06866311376689</v>
      </c>
      <c r="I53" s="3901">
        <v>350.89634011820027</v>
      </c>
      <c r="J53" s="3901">
        <v>149.8643023895944</v>
      </c>
      <c r="K53" s="3901">
        <v>1.0045247315553603</v>
      </c>
      <c r="L53" s="3901">
        <v>28.737482521273616</v>
      </c>
      <c r="M53" s="3900">
        <v>23.134604606518355</v>
      </c>
    </row>
    <row r="54" spans="1:13" ht="12" customHeight="1" x14ac:dyDescent="0.35">
      <c r="A54" s="78" t="s">
        <v>1466</v>
      </c>
      <c r="B54" s="3838" t="s">
        <v>1465</v>
      </c>
      <c r="C54" s="3937">
        <v>208</v>
      </c>
      <c r="D54" s="3936">
        <v>79.927165157566108</v>
      </c>
      <c r="E54" s="3936">
        <v>1019.1552438415923</v>
      </c>
      <c r="F54" s="3936">
        <v>272.16969531908546</v>
      </c>
      <c r="G54" s="3936">
        <v>189.36966653121362</v>
      </c>
      <c r="H54" s="3936">
        <v>192.18076368518996</v>
      </c>
      <c r="I54" s="3936">
        <v>192.66897019486825</v>
      </c>
      <c r="J54" s="3936">
        <v>144.76614811123505</v>
      </c>
      <c r="K54" s="3936">
        <v>0</v>
      </c>
      <c r="L54" s="3936">
        <v>28</v>
      </c>
      <c r="M54" s="601">
        <v>0</v>
      </c>
    </row>
    <row r="55" spans="1:13" ht="12" customHeight="1" thickBot="1" x14ac:dyDescent="0.4">
      <c r="A55" s="81"/>
      <c r="B55" s="3501" t="s">
        <v>59</v>
      </c>
      <c r="C55" s="534">
        <v>229.00000000000003</v>
      </c>
      <c r="D55" s="66">
        <v>157.40459222565931</v>
      </c>
      <c r="E55" s="66">
        <v>1789.1078349439263</v>
      </c>
      <c r="F55" s="66">
        <v>603.02141737332158</v>
      </c>
      <c r="G55" s="66">
        <v>345.51097971605998</v>
      </c>
      <c r="H55" s="66">
        <v>295.44137867698475</v>
      </c>
      <c r="I55" s="66">
        <v>337.40242355454211</v>
      </c>
      <c r="J55" s="66">
        <v>149.42952256298051</v>
      </c>
      <c r="K55" s="66">
        <v>0.91885704384553601</v>
      </c>
      <c r="L55" s="66">
        <v>28.674588676712798</v>
      </c>
      <c r="M55" s="65">
        <v>21.161643642528148</v>
      </c>
    </row>
    <row r="56" spans="1:13" ht="12" customHeight="1" x14ac:dyDescent="0.35">
      <c r="L56" s="6886" t="s">
        <v>201</v>
      </c>
      <c r="M56" s="6886"/>
    </row>
    <row r="57" spans="1:13" ht="15" customHeight="1" x14ac:dyDescent="0.35"/>
    <row r="58" spans="1:13" ht="14.25" customHeight="1" x14ac:dyDescent="0.35"/>
    <row r="59" spans="1:13" ht="14.25" customHeight="1" x14ac:dyDescent="0.35"/>
    <row r="60" spans="1:13" ht="14.25" customHeight="1" x14ac:dyDescent="0.35"/>
    <row r="61" spans="1:13" ht="14.25" customHeight="1" x14ac:dyDescent="0.35"/>
    <row r="62" spans="1:13" ht="14.25" customHeight="1" x14ac:dyDescent="0.35"/>
    <row r="63" spans="1:13" ht="14.25" customHeight="1" x14ac:dyDescent="0.35"/>
    <row r="64" spans="1:13" ht="14.25" customHeight="1" x14ac:dyDescent="0.35"/>
    <row r="65" ht="14.25" customHeight="1" x14ac:dyDescent="0.35"/>
    <row r="66" ht="14.25" customHeight="1" x14ac:dyDescent="0.35"/>
    <row r="68" ht="14.25" customHeight="1" x14ac:dyDescent="0.35"/>
    <row r="93" ht="15" customHeight="1" x14ac:dyDescent="0.35"/>
    <row r="94" ht="15" customHeight="1" x14ac:dyDescent="0.35"/>
    <row r="113" ht="15" customHeight="1" x14ac:dyDescent="0.35"/>
    <row r="114" ht="15" customHeight="1" x14ac:dyDescent="0.35"/>
    <row r="120" ht="15" customHeight="1" x14ac:dyDescent="0.35"/>
  </sheetData>
  <mergeCells count="5">
    <mergeCell ref="A1:M1"/>
    <mergeCell ref="A2:M2"/>
    <mergeCell ref="A3:B4"/>
    <mergeCell ref="A5:B5"/>
    <mergeCell ref="L56:M56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גיליון218"/>
  <dimension ref="A1:M37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4.26953125" style="435" bestFit="1" customWidth="1"/>
    <col min="2" max="2" width="31" style="435" bestFit="1" customWidth="1"/>
    <col min="3" max="3" width="7.36328125" style="435" bestFit="1" customWidth="1"/>
    <col min="4" max="4" width="13.7265625" style="435" bestFit="1" customWidth="1"/>
    <col min="5" max="5" width="17.36328125" style="435" bestFit="1" customWidth="1"/>
    <col min="6" max="6" width="15" style="435" bestFit="1" customWidth="1"/>
    <col min="7" max="7" width="9.6328125" style="435" bestFit="1" customWidth="1"/>
    <col min="8" max="8" width="14.08984375" style="435" bestFit="1" customWidth="1"/>
    <col min="9" max="9" width="6.08984375" style="435" bestFit="1" customWidth="1"/>
    <col min="10" max="10" width="13.453125" style="435" bestFit="1" customWidth="1"/>
    <col min="11" max="11" width="10" style="435" bestFit="1" customWidth="1"/>
    <col min="12" max="12" width="14.7265625" style="435" bestFit="1" customWidth="1"/>
    <col min="13" max="13" width="6.08984375" style="435" bestFit="1" customWidth="1"/>
    <col min="14" max="16384" width="8.7265625" style="435"/>
  </cols>
  <sheetData>
    <row r="1" spans="1:13" ht="15.75" customHeight="1" x14ac:dyDescent="0.35">
      <c r="A1" s="6863" t="s">
        <v>1497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ht="15.75" customHeight="1" thickBot="1" x14ac:dyDescent="0.4">
      <c r="A2" s="6863" t="s">
        <v>1496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ht="32.25" customHeight="1" thickBot="1" x14ac:dyDescent="0.4">
      <c r="A3" s="6889" t="s">
        <v>158</v>
      </c>
      <c r="B3" s="7085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890"/>
      <c r="B4" s="7087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</row>
    <row r="5" spans="1:13" s="475" customFormat="1" ht="17.5" customHeight="1" x14ac:dyDescent="0.35">
      <c r="A5" s="567" t="s">
        <v>48</v>
      </c>
      <c r="B5" s="3917" t="s">
        <v>47</v>
      </c>
      <c r="C5" s="548">
        <v>1438.9999999999989</v>
      </c>
      <c r="D5" s="482">
        <v>265.7390088211489</v>
      </c>
      <c r="E5" s="482">
        <v>2147.5402155828165</v>
      </c>
      <c r="F5" s="482">
        <v>935.43002658596311</v>
      </c>
      <c r="G5" s="482">
        <v>138.17380159117295</v>
      </c>
      <c r="H5" s="482">
        <v>441.1048243111095</v>
      </c>
      <c r="I5" s="482">
        <v>403.69739474144001</v>
      </c>
      <c r="J5" s="482">
        <v>86.553050478039125</v>
      </c>
      <c r="K5" s="482">
        <v>0</v>
      </c>
      <c r="L5" s="482">
        <v>24.980155326265653</v>
      </c>
      <c r="M5" s="481">
        <v>117.60096254882743</v>
      </c>
    </row>
    <row r="6" spans="1:13" s="475" customFormat="1" ht="17.5" customHeight="1" thickBot="1" x14ac:dyDescent="0.4">
      <c r="A6" s="3916" t="s">
        <v>46</v>
      </c>
      <c r="B6" s="3915" t="s">
        <v>45</v>
      </c>
      <c r="C6" s="3908">
        <v>4359.9999999999964</v>
      </c>
      <c r="D6" s="3907">
        <v>210.14710570147702</v>
      </c>
      <c r="E6" s="3907">
        <v>1714.0678280156026</v>
      </c>
      <c r="F6" s="3907">
        <v>770.30879646519236</v>
      </c>
      <c r="G6" s="3907">
        <v>114.32875048136394</v>
      </c>
      <c r="H6" s="3907">
        <v>365.47517599250477</v>
      </c>
      <c r="I6" s="3907">
        <v>249.69357952743948</v>
      </c>
      <c r="J6" s="3907">
        <v>88.011675654386096</v>
      </c>
      <c r="K6" s="3907">
        <v>5.9548725042773469E-2</v>
      </c>
      <c r="L6" s="3907">
        <v>25.007500308585392</v>
      </c>
      <c r="M6" s="3906">
        <v>101.17094720971825</v>
      </c>
    </row>
    <row r="7" spans="1:13" s="475" customFormat="1" ht="17.5" customHeight="1" x14ac:dyDescent="0.35">
      <c r="A7" s="567" t="s">
        <v>39</v>
      </c>
      <c r="B7" s="3913" t="s">
        <v>38</v>
      </c>
      <c r="C7" s="3884">
        <v>681.99999999999909</v>
      </c>
      <c r="D7" s="3883">
        <v>180.00650594998615</v>
      </c>
      <c r="E7" s="3883">
        <v>2006.422202332363</v>
      </c>
      <c r="F7" s="3883">
        <v>595.99504399551529</v>
      </c>
      <c r="G7" s="3883">
        <v>173.96159954107307</v>
      </c>
      <c r="H7" s="3883">
        <v>380.97986304705012</v>
      </c>
      <c r="I7" s="3883">
        <v>246.00536429961909</v>
      </c>
      <c r="J7" s="3883">
        <v>116.9559197156735</v>
      </c>
      <c r="K7" s="3883">
        <v>0.42547910639032221</v>
      </c>
      <c r="L7" s="3883">
        <v>25.083566568073579</v>
      </c>
      <c r="M7" s="3882">
        <v>467.01536605896911</v>
      </c>
    </row>
    <row r="8" spans="1:13" s="475" customFormat="1" ht="17.5" customHeight="1" x14ac:dyDescent="0.35">
      <c r="A8" s="552" t="s">
        <v>37</v>
      </c>
      <c r="B8" s="3912" t="s">
        <v>36</v>
      </c>
      <c r="C8" s="3891">
        <v>5050.9999999999982</v>
      </c>
      <c r="D8" s="3894">
        <v>227.84509471081128</v>
      </c>
      <c r="E8" s="3894">
        <v>1807.9935618365021</v>
      </c>
      <c r="F8" s="3894">
        <v>838.95586607839721</v>
      </c>
      <c r="G8" s="3894">
        <v>114.70342495805367</v>
      </c>
      <c r="H8" s="3894">
        <v>387.29432596903399</v>
      </c>
      <c r="I8" s="3894">
        <v>286.86767309567</v>
      </c>
      <c r="J8" s="3894">
        <v>85.668625410592696</v>
      </c>
      <c r="K8" s="3894">
        <v>0</v>
      </c>
      <c r="L8" s="3894">
        <v>24.990858804149852</v>
      </c>
      <c r="M8" s="3893">
        <v>69.502721043937214</v>
      </c>
    </row>
    <row r="9" spans="1:13" s="475" customFormat="1" ht="17.5" customHeight="1" x14ac:dyDescent="0.35">
      <c r="A9" s="3914"/>
      <c r="B9" s="3912" t="s">
        <v>34</v>
      </c>
      <c r="C9" s="3891">
        <v>125.99999999999997</v>
      </c>
      <c r="D9" s="3894">
        <v>223.29563681752012</v>
      </c>
      <c r="E9" s="3894">
        <v>891.68190174759241</v>
      </c>
      <c r="F9" s="3894">
        <v>370.498268885389</v>
      </c>
      <c r="G9" s="3894">
        <v>66.929875978487786</v>
      </c>
      <c r="H9" s="3894">
        <v>170.99920102402569</v>
      </c>
      <c r="I9" s="3894">
        <v>186.21476464674052</v>
      </c>
      <c r="J9" s="3894">
        <v>43.539924375611726</v>
      </c>
      <c r="K9" s="3894">
        <v>0</v>
      </c>
      <c r="L9" s="3894">
        <v>25</v>
      </c>
      <c r="M9" s="3893">
        <v>28.499866837337606</v>
      </c>
    </row>
    <row r="10" spans="1:13" s="475" customFormat="1" ht="17.5" customHeight="1" x14ac:dyDescent="0.35">
      <c r="A10" s="3914"/>
      <c r="B10" s="3912" t="s">
        <v>4</v>
      </c>
      <c r="C10" s="3891">
        <v>30.999999999999993</v>
      </c>
      <c r="D10" s="3894">
        <v>208.01072549507381</v>
      </c>
      <c r="E10" s="3894">
        <v>2159.4354917707396</v>
      </c>
      <c r="F10" s="3894">
        <v>1058.8382235021127</v>
      </c>
      <c r="G10" s="3894">
        <v>138.33790300857302</v>
      </c>
      <c r="H10" s="3894">
        <v>488.69456469328264</v>
      </c>
      <c r="I10" s="3894">
        <v>242.76270642753755</v>
      </c>
      <c r="J10" s="3894">
        <v>114.19502697730209</v>
      </c>
      <c r="K10" s="3894">
        <v>0</v>
      </c>
      <c r="L10" s="3894">
        <v>25</v>
      </c>
      <c r="M10" s="3893">
        <v>91.60706716193225</v>
      </c>
    </row>
    <row r="11" spans="1:13" s="475" customFormat="1" ht="17.5" customHeight="1" thickBot="1" x14ac:dyDescent="0.4">
      <c r="A11" s="560"/>
      <c r="B11" s="3910" t="s">
        <v>25</v>
      </c>
      <c r="C11" s="545">
        <v>133.00000000000009</v>
      </c>
      <c r="D11" s="490">
        <v>295.42511496419615</v>
      </c>
      <c r="E11" s="490">
        <v>2165.9751187070642</v>
      </c>
      <c r="F11" s="490">
        <v>928.36090948899528</v>
      </c>
      <c r="G11" s="490">
        <v>137.57038450239088</v>
      </c>
      <c r="H11" s="490">
        <v>430.76919300486617</v>
      </c>
      <c r="I11" s="490">
        <v>482.76915670239822</v>
      </c>
      <c r="J11" s="490">
        <v>80.263491016287389</v>
      </c>
      <c r="K11" s="490">
        <v>0</v>
      </c>
      <c r="L11" s="490">
        <v>25</v>
      </c>
      <c r="M11" s="489">
        <v>81.241983992126464</v>
      </c>
    </row>
    <row r="12" spans="1:13" s="475" customFormat="1" ht="17.5" customHeight="1" x14ac:dyDescent="0.35">
      <c r="A12" s="571" t="s">
        <v>31</v>
      </c>
      <c r="B12" s="566" t="s">
        <v>28</v>
      </c>
      <c r="C12" s="548">
        <v>39</v>
      </c>
      <c r="D12" s="482">
        <v>224.68109468836965</v>
      </c>
      <c r="E12" s="482">
        <v>2430.6201580995894</v>
      </c>
      <c r="F12" s="482">
        <v>1066.5552754455389</v>
      </c>
      <c r="G12" s="482">
        <v>146.44078052481132</v>
      </c>
      <c r="H12" s="482">
        <v>545.79010197360481</v>
      </c>
      <c r="I12" s="482">
        <v>236.95302862582864</v>
      </c>
      <c r="J12" s="482">
        <v>115.71552370063866</v>
      </c>
      <c r="K12" s="482">
        <v>0</v>
      </c>
      <c r="L12" s="482">
        <v>25</v>
      </c>
      <c r="M12" s="481">
        <v>294.16544782916714</v>
      </c>
    </row>
    <row r="13" spans="1:13" s="475" customFormat="1" ht="17.5" customHeight="1" x14ac:dyDescent="0.35">
      <c r="A13" s="552" t="s">
        <v>29</v>
      </c>
      <c r="B13" s="3912" t="s">
        <v>27</v>
      </c>
      <c r="C13" s="3891">
        <v>213.99999999999997</v>
      </c>
      <c r="D13" s="3894">
        <v>190.21540966075094</v>
      </c>
      <c r="E13" s="3894">
        <v>2085.7311408397622</v>
      </c>
      <c r="F13" s="3894">
        <v>610.35072495009013</v>
      </c>
      <c r="G13" s="3894">
        <v>194.00082166713779</v>
      </c>
      <c r="H13" s="3894">
        <v>386.31074124720112</v>
      </c>
      <c r="I13" s="3894">
        <v>292.28823183814973</v>
      </c>
      <c r="J13" s="3894">
        <v>115.46171368784572</v>
      </c>
      <c r="K13" s="3894">
        <v>0</v>
      </c>
      <c r="L13" s="3894">
        <v>24.96423043019152</v>
      </c>
      <c r="M13" s="3893">
        <v>462.35467701914627</v>
      </c>
    </row>
    <row r="14" spans="1:13" s="475" customFormat="1" ht="17.5" customHeight="1" x14ac:dyDescent="0.35">
      <c r="A14" s="552"/>
      <c r="B14" s="3912" t="s">
        <v>26</v>
      </c>
      <c r="C14" s="3891">
        <v>249</v>
      </c>
      <c r="D14" s="3894">
        <v>178.4874716373248</v>
      </c>
      <c r="E14" s="3894">
        <v>1995.8883794437852</v>
      </c>
      <c r="F14" s="3894">
        <v>570.03141296610147</v>
      </c>
      <c r="G14" s="3894">
        <v>168.68527946057404</v>
      </c>
      <c r="H14" s="3894">
        <v>374.27193573221456</v>
      </c>
      <c r="I14" s="3894">
        <v>254.41780708089129</v>
      </c>
      <c r="J14" s="3894">
        <v>116.60841366060711</v>
      </c>
      <c r="K14" s="3894">
        <v>1.143320032374848</v>
      </c>
      <c r="L14" s="3894">
        <v>24.952552798661163</v>
      </c>
      <c r="M14" s="3893">
        <v>485.77765771236062</v>
      </c>
    </row>
    <row r="15" spans="1:13" s="475" customFormat="1" ht="17.5" customHeight="1" x14ac:dyDescent="0.35">
      <c r="A15" s="552"/>
      <c r="B15" s="3909" t="s">
        <v>4</v>
      </c>
      <c r="C15" s="3908">
        <v>22.000000000000011</v>
      </c>
      <c r="D15" s="3939">
        <v>164.15415825954017</v>
      </c>
      <c r="E15" s="3939">
        <v>1721.9304359772179</v>
      </c>
      <c r="F15" s="3939">
        <v>600.24249499140114</v>
      </c>
      <c r="G15" s="3939">
        <v>139.79388046500679</v>
      </c>
      <c r="H15" s="3939">
        <v>341.96621145617178</v>
      </c>
      <c r="I15" s="3939">
        <v>192.31357595601304</v>
      </c>
      <c r="J15" s="3939">
        <v>115.38687168558879</v>
      </c>
      <c r="K15" s="3939">
        <v>0</v>
      </c>
      <c r="L15" s="3939">
        <v>26.991822032446191</v>
      </c>
      <c r="M15" s="3938">
        <v>305.23557939058969</v>
      </c>
    </row>
    <row r="16" spans="1:13" s="475" customFormat="1" ht="17.5" customHeight="1" thickBot="1" x14ac:dyDescent="0.4">
      <c r="A16" s="563"/>
      <c r="B16" s="3909" t="s">
        <v>25</v>
      </c>
      <c r="C16" s="3908">
        <v>158</v>
      </c>
      <c r="D16" s="3907">
        <v>161.0307481856054</v>
      </c>
      <c r="E16" s="3907">
        <v>1850.6518414239251</v>
      </c>
      <c r="F16" s="3907">
        <v>495.60708318108453</v>
      </c>
      <c r="G16" s="3907">
        <v>168.7428901516833</v>
      </c>
      <c r="H16" s="3907">
        <v>347.12498722099019</v>
      </c>
      <c r="I16" s="3907">
        <v>183.92035229281859</v>
      </c>
      <c r="J16" s="3907">
        <v>119.92307536250919</v>
      </c>
      <c r="K16" s="3907">
        <v>0</v>
      </c>
      <c r="L16" s="3907">
        <v>25.205749370811748</v>
      </c>
      <c r="M16" s="3906">
        <v>510.12770384402825</v>
      </c>
    </row>
    <row r="17" spans="1:13" s="475" customFormat="1" ht="17.5" customHeight="1" x14ac:dyDescent="0.35">
      <c r="A17" s="567" t="s">
        <v>24</v>
      </c>
      <c r="B17" s="3913" t="s">
        <v>23</v>
      </c>
      <c r="C17" s="3884">
        <v>80.000000000000014</v>
      </c>
      <c r="D17" s="3883">
        <v>196.26405866511777</v>
      </c>
      <c r="E17" s="3883">
        <v>1481.9902434126484</v>
      </c>
      <c r="F17" s="3883">
        <v>676.8223626412132</v>
      </c>
      <c r="G17" s="3883">
        <v>130.32975004923867</v>
      </c>
      <c r="H17" s="3883">
        <v>312.37955198825205</v>
      </c>
      <c r="I17" s="3883">
        <v>187.77864854051128</v>
      </c>
      <c r="J17" s="3883">
        <v>97.616671528724368</v>
      </c>
      <c r="K17" s="3883">
        <v>0</v>
      </c>
      <c r="L17" s="3883">
        <v>25</v>
      </c>
      <c r="M17" s="3882">
        <v>52.063258664708691</v>
      </c>
    </row>
    <row r="18" spans="1:13" s="475" customFormat="1" ht="17.5" customHeight="1" x14ac:dyDescent="0.35">
      <c r="A18" s="552" t="s">
        <v>22</v>
      </c>
      <c r="B18" s="3912" t="s">
        <v>21</v>
      </c>
      <c r="C18" s="3891">
        <v>667.99999999999966</v>
      </c>
      <c r="D18" s="3894">
        <v>251.06014441013571</v>
      </c>
      <c r="E18" s="3894">
        <v>1798.060011896205</v>
      </c>
      <c r="F18" s="3894">
        <v>835.43585695722936</v>
      </c>
      <c r="G18" s="3894">
        <v>122.83564742333378</v>
      </c>
      <c r="H18" s="3894">
        <v>385.58578013410613</v>
      </c>
      <c r="I18" s="3894">
        <v>286.08344042905611</v>
      </c>
      <c r="J18" s="3894">
        <v>77.91652829708886</v>
      </c>
      <c r="K18" s="3894">
        <v>0.34048469127310432</v>
      </c>
      <c r="L18" s="3894">
        <v>25</v>
      </c>
      <c r="M18" s="3893">
        <v>64.86227396411617</v>
      </c>
    </row>
    <row r="19" spans="1:13" s="475" customFormat="1" ht="17.5" customHeight="1" x14ac:dyDescent="0.35">
      <c r="A19" s="563"/>
      <c r="B19" s="3912" t="s">
        <v>20</v>
      </c>
      <c r="C19" s="3891">
        <v>4665.0000000000082</v>
      </c>
      <c r="D19" s="3894">
        <v>228.73441240450018</v>
      </c>
      <c r="E19" s="3894">
        <v>1835.3319380949829</v>
      </c>
      <c r="F19" s="3894">
        <v>851.71552108976437</v>
      </c>
      <c r="G19" s="3894">
        <v>114.18201930489492</v>
      </c>
      <c r="H19" s="3894">
        <v>393.09947127219988</v>
      </c>
      <c r="I19" s="3894">
        <v>294.67704417248581</v>
      </c>
      <c r="J19" s="3894">
        <v>86.12492954787912</v>
      </c>
      <c r="K19" s="3894">
        <v>0</v>
      </c>
      <c r="L19" s="3894">
        <v>24.998335966713881</v>
      </c>
      <c r="M19" s="3893">
        <v>70.523412705330671</v>
      </c>
    </row>
    <row r="20" spans="1:13" s="475" customFormat="1" ht="17.5" customHeight="1" x14ac:dyDescent="0.35">
      <c r="A20" s="563"/>
      <c r="B20" s="3912" t="s">
        <v>14</v>
      </c>
      <c r="C20" s="3891">
        <v>542.99999999999966</v>
      </c>
      <c r="D20" s="3894">
        <v>162.83856086323135</v>
      </c>
      <c r="E20" s="3894">
        <v>1844.4274344522901</v>
      </c>
      <c r="F20" s="3894">
        <v>415.58335930039567</v>
      </c>
      <c r="G20" s="3894">
        <v>170.24922044145464</v>
      </c>
      <c r="H20" s="3894">
        <v>324.67449945343401</v>
      </c>
      <c r="I20" s="3894">
        <v>230.00998835478597</v>
      </c>
      <c r="J20" s="3894">
        <v>118.54992230708289</v>
      </c>
      <c r="K20" s="3894">
        <v>0</v>
      </c>
      <c r="L20" s="3894">
        <v>25.025136204297798</v>
      </c>
      <c r="M20" s="3893">
        <v>560.33530839083858</v>
      </c>
    </row>
    <row r="21" spans="1:13" s="475" customFormat="1" ht="17.5" customHeight="1" x14ac:dyDescent="0.35">
      <c r="A21" s="563"/>
      <c r="B21" s="3911" t="s">
        <v>12</v>
      </c>
      <c r="C21" s="3891">
        <v>29.000000000000004</v>
      </c>
      <c r="D21" s="3890">
        <v>312.85485349646967</v>
      </c>
      <c r="E21" s="3890">
        <v>1783.9075834167704</v>
      </c>
      <c r="F21" s="3890">
        <v>748.49665874995469</v>
      </c>
      <c r="G21" s="3890">
        <v>172.81939321432461</v>
      </c>
      <c r="H21" s="3890">
        <v>345.45999634613281</v>
      </c>
      <c r="I21" s="3890">
        <v>372.38512356122737</v>
      </c>
      <c r="J21" s="3890">
        <v>62.169745487441922</v>
      </c>
      <c r="K21" s="3890">
        <v>0</v>
      </c>
      <c r="L21" s="3890">
        <v>25</v>
      </c>
      <c r="M21" s="3889">
        <v>57.576666057688811</v>
      </c>
    </row>
    <row r="22" spans="1:13" s="475" customFormat="1" ht="17.5" customHeight="1" thickBot="1" x14ac:dyDescent="0.4">
      <c r="A22" s="560"/>
      <c r="B22" s="3910" t="s">
        <v>4</v>
      </c>
      <c r="C22" s="545">
        <v>45.000000000000007</v>
      </c>
      <c r="D22" s="490">
        <v>190.85775754489509</v>
      </c>
      <c r="E22" s="490">
        <v>1761.6718502493054</v>
      </c>
      <c r="F22" s="490">
        <v>777.54031452164372</v>
      </c>
      <c r="G22" s="490">
        <v>139.77730284760551</v>
      </c>
      <c r="H22" s="490">
        <v>358.86476054845082</v>
      </c>
      <c r="I22" s="490">
        <v>285.31376921179179</v>
      </c>
      <c r="J22" s="490">
        <v>101.53315538240052</v>
      </c>
      <c r="K22" s="490">
        <v>0</v>
      </c>
      <c r="L22" s="490">
        <v>24.985910512254208</v>
      </c>
      <c r="M22" s="489">
        <v>73.656637225159017</v>
      </c>
    </row>
    <row r="23" spans="1:13" s="475" customFormat="1" ht="17.5" customHeight="1" x14ac:dyDescent="0.35">
      <c r="A23" s="571" t="s">
        <v>11</v>
      </c>
      <c r="B23" s="566" t="s">
        <v>292</v>
      </c>
      <c r="C23" s="548">
        <v>5843</v>
      </c>
      <c r="D23" s="482">
        <v>224.72731731285111</v>
      </c>
      <c r="E23" s="482">
        <v>1833.7811455164556</v>
      </c>
      <c r="F23" s="482">
        <v>813.3241635629488</v>
      </c>
      <c r="G23" s="482">
        <v>120.68435975360519</v>
      </c>
      <c r="H23" s="482">
        <v>386.50657915504888</v>
      </c>
      <c r="I23" s="482">
        <v>289.55994867918372</v>
      </c>
      <c r="J23" s="482">
        <v>87.737107269145298</v>
      </c>
      <c r="K23" s="482">
        <v>4.4448609767112249E-2</v>
      </c>
      <c r="L23" s="482">
        <v>25.000695381317037</v>
      </c>
      <c r="M23" s="481">
        <v>110.91499525313895</v>
      </c>
    </row>
    <row r="24" spans="1:13" s="475" customFormat="1" ht="17.5" customHeight="1" thickBot="1" x14ac:dyDescent="0.4">
      <c r="A24" s="552" t="s">
        <v>9</v>
      </c>
      <c r="B24" s="3909" t="s">
        <v>7</v>
      </c>
      <c r="C24" s="3908">
        <v>182.99999999999997</v>
      </c>
      <c r="D24" s="3907">
        <v>185.09464347948364</v>
      </c>
      <c r="E24" s="3907">
        <v>1554.2861744304196</v>
      </c>
      <c r="F24" s="3907">
        <v>713.8115191331417</v>
      </c>
      <c r="G24" s="3907">
        <v>117.17064412671607</v>
      </c>
      <c r="H24" s="3907">
        <v>329.45147036914244</v>
      </c>
      <c r="I24" s="3907">
        <v>220.88572618032813</v>
      </c>
      <c r="J24" s="3907">
        <v>92.137671041679312</v>
      </c>
      <c r="K24" s="3907">
        <v>0</v>
      </c>
      <c r="L24" s="3907">
        <v>25</v>
      </c>
      <c r="M24" s="3906">
        <v>55.829143579411685</v>
      </c>
    </row>
    <row r="25" spans="1:13" s="475" customFormat="1" ht="17.5" customHeight="1" x14ac:dyDescent="0.35">
      <c r="A25" s="550" t="s">
        <v>3</v>
      </c>
      <c r="B25" s="3905" t="s">
        <v>2</v>
      </c>
      <c r="C25" s="3884">
        <v>4890.0000000000164</v>
      </c>
      <c r="D25" s="3883">
        <v>224.91054453756684</v>
      </c>
      <c r="E25" s="3883">
        <v>1795.3524718459048</v>
      </c>
      <c r="F25" s="3883">
        <v>801.11980913260606</v>
      </c>
      <c r="G25" s="3883">
        <v>117.27739901322684</v>
      </c>
      <c r="H25" s="3883">
        <v>379.54489889951725</v>
      </c>
      <c r="I25" s="3883">
        <v>282.80779398030955</v>
      </c>
      <c r="J25" s="3883">
        <v>85.374506463379575</v>
      </c>
      <c r="K25" s="3883">
        <v>5.293088924001927E-2</v>
      </c>
      <c r="L25" s="3883">
        <v>24.994415538654376</v>
      </c>
      <c r="M25" s="3882">
        <v>104.17018161090347</v>
      </c>
    </row>
    <row r="26" spans="1:13" s="475" customFormat="1" ht="17.5" customHeight="1" thickBot="1" x14ac:dyDescent="0.4">
      <c r="A26" s="547" t="s">
        <v>1</v>
      </c>
      <c r="B26" s="3904" t="s">
        <v>0</v>
      </c>
      <c r="C26" s="545">
        <v>1146.9999999999982</v>
      </c>
      <c r="D26" s="490">
        <v>216.27682378177485</v>
      </c>
      <c r="E26" s="490">
        <v>1943.7146919696524</v>
      </c>
      <c r="F26" s="490">
        <v>846.73861275817217</v>
      </c>
      <c r="G26" s="490">
        <v>134.31484293979511</v>
      </c>
      <c r="H26" s="490">
        <v>405.66188352022237</v>
      </c>
      <c r="I26" s="490">
        <v>303.19607748861182</v>
      </c>
      <c r="J26" s="490">
        <v>98.914375027414266</v>
      </c>
      <c r="K26" s="490">
        <v>0</v>
      </c>
      <c r="L26" s="490">
        <v>25.02685967255637</v>
      </c>
      <c r="M26" s="489">
        <v>129.86204056288088</v>
      </c>
    </row>
    <row r="27" spans="1:13" s="475" customFormat="1" ht="17.5" customHeight="1" x14ac:dyDescent="0.35">
      <c r="L27" s="6878" t="s">
        <v>201</v>
      </c>
      <c r="M27" s="6878"/>
    </row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1.15" customHeight="1" x14ac:dyDescent="0.35"/>
    <row r="37" ht="15" customHeight="1" x14ac:dyDescent="0.35"/>
  </sheetData>
  <mergeCells count="4">
    <mergeCell ref="A1:M1"/>
    <mergeCell ref="A2:M2"/>
    <mergeCell ref="A3:B4"/>
    <mergeCell ref="L27:M27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גיליון219"/>
  <dimension ref="A1:N4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6.7265625" style="467" bestFit="1" customWidth="1"/>
    <col min="4" max="4" width="16.08984375" style="467" bestFit="1" customWidth="1"/>
    <col min="5" max="5" width="17.26953125" style="467" bestFit="1" customWidth="1"/>
    <col min="6" max="6" width="14.90625" style="467" bestFit="1" customWidth="1"/>
    <col min="7" max="7" width="9.36328125" style="467" bestFit="1" customWidth="1"/>
    <col min="8" max="8" width="18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customWidth="1"/>
    <col min="13" max="13" width="5.90625" style="467" bestFit="1" customWidth="1"/>
    <col min="14" max="16384" width="9" style="467"/>
  </cols>
  <sheetData>
    <row r="1" spans="1:14" ht="15.75" customHeight="1" x14ac:dyDescent="0.35">
      <c r="A1" s="6897" t="s">
        <v>1499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5.75" customHeight="1" thickBot="1" x14ac:dyDescent="0.4">
      <c r="A2" s="6897" t="s">
        <v>1498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47" thickBot="1" x14ac:dyDescent="0.3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3940"/>
    </row>
    <row r="4" spans="1:14" ht="31.5" thickBot="1" x14ac:dyDescent="0.3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3940"/>
    </row>
    <row r="5" spans="1:14" s="684" customFormat="1" ht="17.5" customHeight="1" x14ac:dyDescent="0.35">
      <c r="A5" s="567" t="s">
        <v>48</v>
      </c>
      <c r="B5" s="3917" t="s">
        <v>47</v>
      </c>
      <c r="C5" s="548">
        <v>607.99999999999943</v>
      </c>
      <c r="D5" s="482">
        <v>270.45464012769264</v>
      </c>
      <c r="E5" s="482">
        <v>2457.7978615894772</v>
      </c>
      <c r="F5" s="482">
        <v>1128.5955735343141</v>
      </c>
      <c r="G5" s="482">
        <v>209.20880792058341</v>
      </c>
      <c r="H5" s="482">
        <v>501.07625297987829</v>
      </c>
      <c r="I5" s="482">
        <v>365.84196209338347</v>
      </c>
      <c r="J5" s="482">
        <v>93.109997191846546</v>
      </c>
      <c r="K5" s="482">
        <v>49.486930453861753</v>
      </c>
      <c r="L5" s="482">
        <v>19.910609374868329</v>
      </c>
      <c r="M5" s="481">
        <v>86.845290958617298</v>
      </c>
      <c r="N5" s="3941"/>
    </row>
    <row r="6" spans="1:14" s="684" customFormat="1" ht="17.5" customHeight="1" thickBot="1" x14ac:dyDescent="0.4">
      <c r="A6" s="3916" t="s">
        <v>46</v>
      </c>
      <c r="B6" s="3915" t="s">
        <v>45</v>
      </c>
      <c r="C6" s="3908">
        <v>1157.9999999999991</v>
      </c>
      <c r="D6" s="3907">
        <v>212.60486442840022</v>
      </c>
      <c r="E6" s="3907">
        <v>1859.9150038425448</v>
      </c>
      <c r="F6" s="3907">
        <v>877.53784187210908</v>
      </c>
      <c r="G6" s="3907">
        <v>164.03522635219056</v>
      </c>
      <c r="H6" s="3907">
        <v>395.1768777047418</v>
      </c>
      <c r="I6" s="3907">
        <v>227.0943496050019</v>
      </c>
      <c r="J6" s="3907">
        <v>87.717422203793063</v>
      </c>
      <c r="K6" s="3907">
        <v>17.578270612769824</v>
      </c>
      <c r="L6" s="3907">
        <v>20.02060702094963</v>
      </c>
      <c r="M6" s="3906">
        <v>65.598679987218929</v>
      </c>
      <c r="N6" s="3941"/>
    </row>
    <row r="7" spans="1:14" s="684" customFormat="1" ht="17.5" customHeight="1" x14ac:dyDescent="0.35">
      <c r="A7" s="567" t="s">
        <v>39</v>
      </c>
      <c r="B7" s="3913" t="s">
        <v>38</v>
      </c>
      <c r="C7" s="3884">
        <v>422.99999999999972</v>
      </c>
      <c r="D7" s="3883">
        <v>248.84040884864132</v>
      </c>
      <c r="E7" s="3883">
        <v>2922.4898007663473</v>
      </c>
      <c r="F7" s="3883">
        <v>1427.1182187004551</v>
      </c>
      <c r="G7" s="3883">
        <v>225.06826113484621</v>
      </c>
      <c r="H7" s="3883">
        <v>644.54156010456245</v>
      </c>
      <c r="I7" s="3883">
        <v>347.31696286778941</v>
      </c>
      <c r="J7" s="3883">
        <v>117.72714950755577</v>
      </c>
      <c r="K7" s="3883">
        <v>7.3501076830850627</v>
      </c>
      <c r="L7" s="3883">
        <v>20.269284991206366</v>
      </c>
      <c r="M7" s="3882">
        <v>132.18403275034174</v>
      </c>
      <c r="N7" s="3941"/>
    </row>
    <row r="8" spans="1:14" s="684" customFormat="1" ht="17.5" customHeight="1" x14ac:dyDescent="0.35">
      <c r="A8" s="552" t="s">
        <v>37</v>
      </c>
      <c r="B8" s="3912" t="s">
        <v>36</v>
      </c>
      <c r="C8" s="3891">
        <v>1229.9999999999991</v>
      </c>
      <c r="D8" s="3894">
        <v>227.22291116319775</v>
      </c>
      <c r="E8" s="3894">
        <v>1882.895280186556</v>
      </c>
      <c r="F8" s="3894">
        <v>862.90292714033296</v>
      </c>
      <c r="G8" s="3894">
        <v>165.44332008880085</v>
      </c>
      <c r="H8" s="3894">
        <v>385.7612879362481</v>
      </c>
      <c r="I8" s="3894">
        <v>257.26106946640203</v>
      </c>
      <c r="J8" s="3894">
        <v>83.426917829548358</v>
      </c>
      <c r="K8" s="3894">
        <v>43.643349801886018</v>
      </c>
      <c r="L8" s="3894">
        <v>19.947291852425543</v>
      </c>
      <c r="M8" s="3893">
        <v>60.000325432683894</v>
      </c>
      <c r="N8" s="3941"/>
    </row>
    <row r="9" spans="1:14" s="684" customFormat="1" ht="17.5" customHeight="1" x14ac:dyDescent="0.35">
      <c r="A9" s="563"/>
      <c r="B9" s="3912" t="s">
        <v>34</v>
      </c>
      <c r="C9" s="3891">
        <v>27.000000000000007</v>
      </c>
      <c r="D9" s="3890">
        <v>234.38798543325052</v>
      </c>
      <c r="E9" s="3890">
        <v>1688.1655108004143</v>
      </c>
      <c r="F9" s="3890">
        <v>745.15294885332435</v>
      </c>
      <c r="G9" s="3890">
        <v>111.74204146117941</v>
      </c>
      <c r="H9" s="3890">
        <v>338.13044467063327</v>
      </c>
      <c r="I9" s="3890">
        <v>293.18098331391587</v>
      </c>
      <c r="J9" s="3890">
        <v>80.356747946970472</v>
      </c>
      <c r="K9" s="3890">
        <v>27.340674260891369</v>
      </c>
      <c r="L9" s="3890">
        <v>20.985897891880079</v>
      </c>
      <c r="M9" s="3889">
        <v>48.329332644465246</v>
      </c>
      <c r="N9" s="3941"/>
    </row>
    <row r="10" spans="1:14" s="684" customFormat="1" ht="17.5" customHeight="1" x14ac:dyDescent="0.35">
      <c r="A10" s="563"/>
      <c r="B10" s="3912" t="s">
        <v>4</v>
      </c>
      <c r="C10" s="3891">
        <v>29</v>
      </c>
      <c r="D10" s="3890">
        <v>233.69435550485758</v>
      </c>
      <c r="E10" s="3890">
        <v>2206.240452780024</v>
      </c>
      <c r="F10" s="3890">
        <v>973.0540800485503</v>
      </c>
      <c r="G10" s="3890">
        <v>289.30443131229276</v>
      </c>
      <c r="H10" s="3890">
        <v>439.61608415442572</v>
      </c>
      <c r="I10" s="3890">
        <v>313.2674162575658</v>
      </c>
      <c r="J10" s="3890">
        <v>94.407092033259033</v>
      </c>
      <c r="K10" s="3890">
        <v>0</v>
      </c>
      <c r="L10" s="3890">
        <v>20</v>
      </c>
      <c r="M10" s="3889">
        <v>65.176163701550394</v>
      </c>
      <c r="N10" s="3941"/>
    </row>
    <row r="11" spans="1:14" s="684" customFormat="1" ht="17.5" customHeight="1" thickBot="1" x14ac:dyDescent="0.4">
      <c r="A11" s="560"/>
      <c r="B11" s="3910" t="s">
        <v>25</v>
      </c>
      <c r="C11" s="545">
        <v>129.00000000000003</v>
      </c>
      <c r="D11" s="490">
        <v>229.74617182173009</v>
      </c>
      <c r="E11" s="490">
        <v>1853.3410343237892</v>
      </c>
      <c r="F11" s="490">
        <v>860.08212156898946</v>
      </c>
      <c r="G11" s="490">
        <v>193.15834679633682</v>
      </c>
      <c r="H11" s="490">
        <v>376.52314855159841</v>
      </c>
      <c r="I11" s="490">
        <v>245.48348089891505</v>
      </c>
      <c r="J11" s="490">
        <v>83.968441416378909</v>
      </c>
      <c r="K11" s="490">
        <v>16.456615922696447</v>
      </c>
      <c r="L11" s="490">
        <v>19.522268906078544</v>
      </c>
      <c r="M11" s="489">
        <v>50.024505639727757</v>
      </c>
      <c r="N11" s="3941"/>
    </row>
    <row r="12" spans="1:14" s="684" customFormat="1" ht="17.5" customHeight="1" x14ac:dyDescent="0.35">
      <c r="A12" s="571" t="s">
        <v>31</v>
      </c>
      <c r="B12" s="566" t="s">
        <v>28</v>
      </c>
      <c r="C12" s="548">
        <v>34</v>
      </c>
      <c r="D12" s="482">
        <v>172.39632361646534</v>
      </c>
      <c r="E12" s="482">
        <v>2989.1907112795093</v>
      </c>
      <c r="F12" s="482">
        <v>1584.6624240498379</v>
      </c>
      <c r="G12" s="482">
        <v>174.75771743673033</v>
      </c>
      <c r="H12" s="482">
        <v>584.48129029205825</v>
      </c>
      <c r="I12" s="482">
        <v>325.55365361863306</v>
      </c>
      <c r="J12" s="482">
        <v>173.39062971723467</v>
      </c>
      <c r="K12" s="482">
        <v>4.6904006243335559</v>
      </c>
      <c r="L12" s="482">
        <v>22.785671750397078</v>
      </c>
      <c r="M12" s="481">
        <v>118.86892379028446</v>
      </c>
      <c r="N12" s="3941"/>
    </row>
    <row r="13" spans="1:14" s="684" customFormat="1" ht="17.5" customHeight="1" x14ac:dyDescent="0.35">
      <c r="A13" s="552" t="s">
        <v>29</v>
      </c>
      <c r="B13" s="3912" t="s">
        <v>27</v>
      </c>
      <c r="C13" s="3891">
        <v>154.00000000000006</v>
      </c>
      <c r="D13" s="3894">
        <v>239.35896959174997</v>
      </c>
      <c r="E13" s="3894">
        <v>2634.7338287054008</v>
      </c>
      <c r="F13" s="3894">
        <v>1278.2344121164954</v>
      </c>
      <c r="G13" s="3894">
        <v>217.53412716039688</v>
      </c>
      <c r="H13" s="3894">
        <v>570.23718973226892</v>
      </c>
      <c r="I13" s="3894">
        <v>336.03732950965349</v>
      </c>
      <c r="J13" s="3894">
        <v>108.40926134697359</v>
      </c>
      <c r="K13" s="3894">
        <v>0</v>
      </c>
      <c r="L13" s="3894">
        <v>19.926884832145795</v>
      </c>
      <c r="M13" s="3893">
        <v>103.90587738026976</v>
      </c>
      <c r="N13" s="3941"/>
    </row>
    <row r="14" spans="1:14" s="684" customFormat="1" ht="17.5" customHeight="1" x14ac:dyDescent="0.35">
      <c r="A14" s="552"/>
      <c r="B14" s="3912" t="s">
        <v>26</v>
      </c>
      <c r="C14" s="3891">
        <v>166.00000000000003</v>
      </c>
      <c r="D14" s="3894">
        <v>289.41298880457623</v>
      </c>
      <c r="E14" s="3894">
        <v>3397.4745900569269</v>
      </c>
      <c r="F14" s="3894">
        <v>1634.5916514919836</v>
      </c>
      <c r="G14" s="3894">
        <v>250.3617575513245</v>
      </c>
      <c r="H14" s="3894">
        <v>788.88414193177346</v>
      </c>
      <c r="I14" s="3894">
        <v>392.06892273928838</v>
      </c>
      <c r="J14" s="3894">
        <v>118.39252999803087</v>
      </c>
      <c r="K14" s="3894">
        <v>0</v>
      </c>
      <c r="L14" s="3894">
        <v>20</v>
      </c>
      <c r="M14" s="3893">
        <v>193.17558634452777</v>
      </c>
      <c r="N14" s="3941"/>
    </row>
    <row r="15" spans="1:14" s="684" customFormat="1" ht="17.5" customHeight="1" thickBot="1" x14ac:dyDescent="0.4">
      <c r="A15" s="563"/>
      <c r="B15" s="3909" t="s">
        <v>25</v>
      </c>
      <c r="C15" s="3908">
        <v>54.999999999999979</v>
      </c>
      <c r="D15" s="3907">
        <v>238.80447285252535</v>
      </c>
      <c r="E15" s="3907">
        <v>2726.7800705830305</v>
      </c>
      <c r="F15" s="3907">
        <v>1377.8110022291039</v>
      </c>
      <c r="G15" s="3907">
        <v>201.89622327080338</v>
      </c>
      <c r="H15" s="3907">
        <v>577.77248939122035</v>
      </c>
      <c r="I15" s="3907">
        <v>298.44760075748883</v>
      </c>
      <c r="J15" s="3907">
        <v>118.5332040322493</v>
      </c>
      <c r="K15" s="3907">
        <v>52.292530241805053</v>
      </c>
      <c r="L15" s="3907">
        <v>21.131590964513034</v>
      </c>
      <c r="M15" s="3906">
        <v>73.497246364416426</v>
      </c>
      <c r="N15" s="3941"/>
    </row>
    <row r="16" spans="1:14" s="684" customFormat="1" ht="17.5" customHeight="1" x14ac:dyDescent="0.35">
      <c r="A16" s="567" t="s">
        <v>24</v>
      </c>
      <c r="B16" s="3913" t="s">
        <v>23</v>
      </c>
      <c r="C16" s="3884">
        <v>271.00000000000006</v>
      </c>
      <c r="D16" s="3883">
        <v>214.5052516168478</v>
      </c>
      <c r="E16" s="3883">
        <v>1940.447309406358</v>
      </c>
      <c r="F16" s="3883">
        <v>947.12865173544958</v>
      </c>
      <c r="G16" s="3883">
        <v>190.74694338746036</v>
      </c>
      <c r="H16" s="3883">
        <v>389.94571695126507</v>
      </c>
      <c r="I16" s="3883">
        <v>240.79692761869626</v>
      </c>
      <c r="J16" s="3883">
        <v>97.805089477254626</v>
      </c>
      <c r="K16" s="3883">
        <v>1.6112499726745675</v>
      </c>
      <c r="L16" s="3883">
        <v>19.788589042500778</v>
      </c>
      <c r="M16" s="3882">
        <v>52.624141221057691</v>
      </c>
      <c r="N16" s="3941"/>
    </row>
    <row r="17" spans="1:14" s="684" customFormat="1" ht="17.5" customHeight="1" x14ac:dyDescent="0.35">
      <c r="A17" s="552" t="s">
        <v>22</v>
      </c>
      <c r="B17" s="3912" t="s">
        <v>21</v>
      </c>
      <c r="C17" s="3891">
        <v>734</v>
      </c>
      <c r="D17" s="3894">
        <v>248.90139641887939</v>
      </c>
      <c r="E17" s="3894">
        <v>2057.3951434125802</v>
      </c>
      <c r="F17" s="3894">
        <v>980.79132430832237</v>
      </c>
      <c r="G17" s="3894">
        <v>174.05287599514187</v>
      </c>
      <c r="H17" s="3894">
        <v>450.27303040060718</v>
      </c>
      <c r="I17" s="3894">
        <v>278.10250282754009</v>
      </c>
      <c r="J17" s="3894">
        <v>82.612133401144703</v>
      </c>
      <c r="K17" s="3894">
        <v>0</v>
      </c>
      <c r="L17" s="3894">
        <v>19.933451160305758</v>
      </c>
      <c r="M17" s="3893">
        <v>71.629825319517877</v>
      </c>
      <c r="N17" s="3941"/>
    </row>
    <row r="18" spans="1:14" s="684" customFormat="1" ht="17.5" customHeight="1" x14ac:dyDescent="0.35">
      <c r="A18" s="563"/>
      <c r="B18" s="3912" t="s">
        <v>20</v>
      </c>
      <c r="C18" s="3891">
        <v>440.99999999999989</v>
      </c>
      <c r="D18" s="3894">
        <v>227.41237169325427</v>
      </c>
      <c r="E18" s="3894">
        <v>1942.9847516973871</v>
      </c>
      <c r="F18" s="3894">
        <v>914.2578316786188</v>
      </c>
      <c r="G18" s="3894">
        <v>157.64805122507448</v>
      </c>
      <c r="H18" s="3894">
        <v>425.35960586668284</v>
      </c>
      <c r="I18" s="3894">
        <v>268.65804970206767</v>
      </c>
      <c r="J18" s="3894">
        <v>82.094340630711017</v>
      </c>
      <c r="K18" s="3894">
        <v>0.92141832927982392</v>
      </c>
      <c r="L18" s="3894">
        <v>20</v>
      </c>
      <c r="M18" s="3893">
        <v>74.04545426495261</v>
      </c>
      <c r="N18" s="3941"/>
    </row>
    <row r="19" spans="1:14" s="684" customFormat="1" ht="17.5" customHeight="1" x14ac:dyDescent="0.35">
      <c r="A19" s="563"/>
      <c r="B19" s="3922" t="s">
        <v>19</v>
      </c>
      <c r="C19" s="3891">
        <v>60.999999999999986</v>
      </c>
      <c r="D19" s="3894">
        <v>175.1357833134775</v>
      </c>
      <c r="E19" s="3894">
        <v>1819.5331683163622</v>
      </c>
      <c r="F19" s="3894">
        <v>825.53235234257795</v>
      </c>
      <c r="G19" s="3894">
        <v>243.13652580665305</v>
      </c>
      <c r="H19" s="3894">
        <v>357.15106282494622</v>
      </c>
      <c r="I19" s="3894">
        <v>246.41698198670949</v>
      </c>
      <c r="J19" s="3894">
        <v>103.8927130647858</v>
      </c>
      <c r="K19" s="3894">
        <v>0</v>
      </c>
      <c r="L19" s="3894">
        <v>20</v>
      </c>
      <c r="M19" s="3893">
        <v>23.403532290689295</v>
      </c>
      <c r="N19" s="3941"/>
    </row>
    <row r="20" spans="1:14" s="684" customFormat="1" ht="17.5" customHeight="1" x14ac:dyDescent="0.35">
      <c r="A20" s="563"/>
      <c r="B20" s="3912" t="s">
        <v>18</v>
      </c>
      <c r="C20" s="3891">
        <v>68</v>
      </c>
      <c r="D20" s="3894">
        <v>235.38287951926017</v>
      </c>
      <c r="E20" s="3894">
        <v>1549.7005882787237</v>
      </c>
      <c r="F20" s="3894">
        <v>660.00554663846697</v>
      </c>
      <c r="G20" s="3894">
        <v>121.88189806230494</v>
      </c>
      <c r="H20" s="3894">
        <v>290.97168119103338</v>
      </c>
      <c r="I20" s="3894">
        <v>253.76223944298567</v>
      </c>
      <c r="J20" s="3894">
        <v>66.14489188691293</v>
      </c>
      <c r="K20" s="3894">
        <v>0</v>
      </c>
      <c r="L20" s="3894">
        <v>20</v>
      </c>
      <c r="M20" s="3893">
        <v>37.545657913272272</v>
      </c>
      <c r="N20" s="3941"/>
    </row>
    <row r="21" spans="1:14" s="684" customFormat="1" ht="17.5" customHeight="1" x14ac:dyDescent="0.35">
      <c r="A21" s="563"/>
      <c r="B21" s="3912" t="s">
        <v>17</v>
      </c>
      <c r="C21" s="3891">
        <v>51.999999999999986</v>
      </c>
      <c r="D21" s="3894">
        <v>249.18981504827821</v>
      </c>
      <c r="E21" s="3894">
        <v>1992.0677212883313</v>
      </c>
      <c r="F21" s="3894">
        <v>952.45461167741644</v>
      </c>
      <c r="G21" s="3894">
        <v>167.69859912655488</v>
      </c>
      <c r="H21" s="3894">
        <v>371.33238548298607</v>
      </c>
      <c r="I21" s="3894">
        <v>344.62518624906374</v>
      </c>
      <c r="J21" s="3894">
        <v>77.000565530699092</v>
      </c>
      <c r="K21" s="3894">
        <v>18.055723017029628</v>
      </c>
      <c r="L21" s="3894">
        <v>20.523882503620477</v>
      </c>
      <c r="M21" s="3893">
        <v>40.376767700961373</v>
      </c>
      <c r="N21" s="3941"/>
    </row>
    <row r="22" spans="1:14" s="684" customFormat="1" ht="17.5" customHeight="1" x14ac:dyDescent="0.35">
      <c r="A22" s="563"/>
      <c r="B22" s="3912" t="s">
        <v>16</v>
      </c>
      <c r="C22" s="3891">
        <v>20.000000000000004</v>
      </c>
      <c r="D22" s="3890">
        <v>510.94047403984115</v>
      </c>
      <c r="E22" s="3890">
        <v>5104.1035505919281</v>
      </c>
      <c r="F22" s="3890">
        <v>1322.267328536416</v>
      </c>
      <c r="G22" s="3890">
        <v>282.62585867307837</v>
      </c>
      <c r="H22" s="3890">
        <v>375.06196423873786</v>
      </c>
      <c r="I22" s="3890">
        <v>324.75938318909192</v>
      </c>
      <c r="J22" s="3890">
        <v>99.896246430341108</v>
      </c>
      <c r="K22" s="3890">
        <v>2669.7734130339295</v>
      </c>
      <c r="L22" s="3890">
        <v>20</v>
      </c>
      <c r="M22" s="3889">
        <v>9.7193564903334337</v>
      </c>
      <c r="N22" s="3941"/>
    </row>
    <row r="23" spans="1:14" s="684" customFormat="1" ht="17.5" customHeight="1" x14ac:dyDescent="0.35">
      <c r="A23" s="563"/>
      <c r="B23" s="3912" t="s">
        <v>15</v>
      </c>
      <c r="C23" s="3891">
        <v>114.99999999999999</v>
      </c>
      <c r="D23" s="3894">
        <v>208.22626717717111</v>
      </c>
      <c r="E23" s="3894">
        <v>2577.1520392471111</v>
      </c>
      <c r="F23" s="3894">
        <v>1236.8310720828588</v>
      </c>
      <c r="G23" s="3894">
        <v>221.96127019977894</v>
      </c>
      <c r="H23" s="3894">
        <v>561.9225612993805</v>
      </c>
      <c r="I23" s="3894">
        <v>318.63083161485787</v>
      </c>
      <c r="J23" s="3894">
        <v>130.46396483781311</v>
      </c>
      <c r="K23" s="3894">
        <v>0</v>
      </c>
      <c r="L23" s="3894">
        <v>20.039014941004261</v>
      </c>
      <c r="M23" s="3893">
        <v>87.303324271417154</v>
      </c>
      <c r="N23" s="3941"/>
    </row>
    <row r="24" spans="1:14" s="684" customFormat="1" ht="17.5" customHeight="1" x14ac:dyDescent="0.35">
      <c r="A24" s="563"/>
      <c r="B24" s="3912" t="s">
        <v>14</v>
      </c>
      <c r="C24" s="3891">
        <v>27</v>
      </c>
      <c r="D24" s="3894">
        <v>100.27599267757272</v>
      </c>
      <c r="E24" s="3894">
        <v>2130.0689521053309</v>
      </c>
      <c r="F24" s="3894">
        <v>416</v>
      </c>
      <c r="G24" s="3894">
        <v>294.12402134831063</v>
      </c>
      <c r="H24" s="3894">
        <v>325</v>
      </c>
      <c r="I24" s="3894">
        <v>302.6636212854217</v>
      </c>
      <c r="J24" s="3894">
        <v>213.2813094715992</v>
      </c>
      <c r="K24" s="3894">
        <v>0</v>
      </c>
      <c r="L24" s="3894">
        <v>20</v>
      </c>
      <c r="M24" s="3893">
        <v>559</v>
      </c>
      <c r="N24" s="3941"/>
    </row>
    <row r="25" spans="1:14" s="684" customFormat="1" ht="17.5" customHeight="1" x14ac:dyDescent="0.35">
      <c r="A25" s="563"/>
      <c r="B25" s="3911" t="s">
        <v>12</v>
      </c>
      <c r="C25" s="3891">
        <v>43.000000000000007</v>
      </c>
      <c r="D25" s="3894">
        <v>306.52913474592259</v>
      </c>
      <c r="E25" s="3894">
        <v>3064.0679212569216</v>
      </c>
      <c r="F25" s="3894">
        <v>1607.1193976773527</v>
      </c>
      <c r="G25" s="3894">
        <v>184.80712086465556</v>
      </c>
      <c r="H25" s="3894">
        <v>730.19483325599379</v>
      </c>
      <c r="I25" s="3894">
        <v>306.52791076864463</v>
      </c>
      <c r="J25" s="3894">
        <v>99.960087767731494</v>
      </c>
      <c r="K25" s="3894">
        <v>0</v>
      </c>
      <c r="L25" s="3894">
        <v>20</v>
      </c>
      <c r="M25" s="3893">
        <v>115.45857092254349</v>
      </c>
      <c r="N25" s="3941"/>
    </row>
    <row r="26" spans="1:14" s="684" customFormat="1" ht="17.5" customHeight="1" thickBot="1" x14ac:dyDescent="0.4">
      <c r="A26" s="560"/>
      <c r="B26" s="3910" t="s">
        <v>4</v>
      </c>
      <c r="C26" s="545">
        <v>30</v>
      </c>
      <c r="D26" s="490">
        <v>275.32865910734313</v>
      </c>
      <c r="E26" s="490">
        <v>2673.6350262462533</v>
      </c>
      <c r="F26" s="490">
        <v>1334.6485580264398</v>
      </c>
      <c r="G26" s="490">
        <v>221.43916522753099</v>
      </c>
      <c r="H26" s="490">
        <v>599.68595290863209</v>
      </c>
      <c r="I26" s="490">
        <v>271.72983430821245</v>
      </c>
      <c r="J26" s="490">
        <v>97.107036910526489</v>
      </c>
      <c r="K26" s="490">
        <v>0</v>
      </c>
      <c r="L26" s="490">
        <v>23.504663157580051</v>
      </c>
      <c r="M26" s="489">
        <v>125.51981570733162</v>
      </c>
      <c r="N26" s="3941"/>
    </row>
    <row r="27" spans="1:14" s="684" customFormat="1" ht="17.5" customHeight="1" x14ac:dyDescent="0.35">
      <c r="A27" s="555" t="s">
        <v>11</v>
      </c>
      <c r="B27" s="566" t="s">
        <v>286</v>
      </c>
      <c r="C27" s="548">
        <v>1768.0000000000032</v>
      </c>
      <c r="D27" s="482">
        <v>242.57455799939791</v>
      </c>
      <c r="E27" s="482">
        <v>2084.4832277846617</v>
      </c>
      <c r="F27" s="482">
        <v>981.18212132535814</v>
      </c>
      <c r="G27" s="482">
        <v>176.68805020216533</v>
      </c>
      <c r="H27" s="482">
        <v>437.98657546772301</v>
      </c>
      <c r="I27" s="482">
        <v>276.16485739344625</v>
      </c>
      <c r="J27" s="482">
        <v>86.674895585399653</v>
      </c>
      <c r="K27" s="482">
        <v>33.902156110916778</v>
      </c>
      <c r="L27" s="482">
        <v>19.958749402724028</v>
      </c>
      <c r="M27" s="481">
        <v>67.396758103433896</v>
      </c>
      <c r="N27" s="3941"/>
    </row>
    <row r="28" spans="1:14" s="684" customFormat="1" ht="17.5" customHeight="1" x14ac:dyDescent="0.35">
      <c r="A28" s="552" t="s">
        <v>9</v>
      </c>
      <c r="B28" s="3912" t="s">
        <v>6</v>
      </c>
      <c r="C28" s="3891">
        <v>27</v>
      </c>
      <c r="D28" s="3894">
        <v>135.56410384544733</v>
      </c>
      <c r="E28" s="3894">
        <v>2026.9093117830005</v>
      </c>
      <c r="F28" s="3894">
        <v>900.37626067871747</v>
      </c>
      <c r="G28" s="3894">
        <v>299.82480497507999</v>
      </c>
      <c r="H28" s="3894">
        <v>336.50632356948483</v>
      </c>
      <c r="I28" s="3894">
        <v>184.36200400006635</v>
      </c>
      <c r="J28" s="3894">
        <v>163.64776074301253</v>
      </c>
      <c r="K28" s="3894">
        <v>18.841152833712517</v>
      </c>
      <c r="L28" s="3894">
        <v>20.188650999038284</v>
      </c>
      <c r="M28" s="3893">
        <v>103.16235398388825</v>
      </c>
      <c r="N28" s="3941"/>
    </row>
    <row r="29" spans="1:14" s="684" customFormat="1" ht="17.5" customHeight="1" x14ac:dyDescent="0.35">
      <c r="A29" s="563"/>
      <c r="B29" s="3912" t="s">
        <v>5</v>
      </c>
      <c r="C29" s="3891">
        <v>30.000000000000007</v>
      </c>
      <c r="D29" s="3894">
        <v>110.54303498236854</v>
      </c>
      <c r="E29" s="3894">
        <v>2182.3325922484182</v>
      </c>
      <c r="F29" s="3894">
        <v>596.14734837253309</v>
      </c>
      <c r="G29" s="3894">
        <v>233.15763195983146</v>
      </c>
      <c r="H29" s="3894">
        <v>377.88750851108483</v>
      </c>
      <c r="I29" s="3894">
        <v>279.1756294753223</v>
      </c>
      <c r="J29" s="3894">
        <v>198.24363194058475</v>
      </c>
      <c r="K29" s="3894">
        <v>0</v>
      </c>
      <c r="L29" s="3894">
        <v>20</v>
      </c>
      <c r="M29" s="3893">
        <v>477.72084198906202</v>
      </c>
      <c r="N29" s="3941"/>
    </row>
    <row r="30" spans="1:14" s="684" customFormat="1" ht="17.5" customHeight="1" thickBot="1" x14ac:dyDescent="0.4">
      <c r="A30" s="563"/>
      <c r="B30" s="3915" t="s">
        <v>4</v>
      </c>
      <c r="C30" s="3908">
        <v>22</v>
      </c>
      <c r="D30" s="3939">
        <v>158.35294346583527</v>
      </c>
      <c r="E30" s="3939">
        <v>1913.1686058060204</v>
      </c>
      <c r="F30" s="3939">
        <v>872.80740348618247</v>
      </c>
      <c r="G30" s="3939">
        <v>162.87081401814621</v>
      </c>
      <c r="H30" s="3939">
        <v>429.83766572873412</v>
      </c>
      <c r="I30" s="3939">
        <v>236.41504023001269</v>
      </c>
      <c r="J30" s="3939">
        <v>109.74618998008042</v>
      </c>
      <c r="K30" s="3939">
        <v>0</v>
      </c>
      <c r="L30" s="3939">
        <v>20.612578104073439</v>
      </c>
      <c r="M30" s="3938">
        <v>62.444562590202523</v>
      </c>
      <c r="N30" s="3941"/>
    </row>
    <row r="31" spans="1:14" s="684" customFormat="1" ht="17.5" customHeight="1" x14ac:dyDescent="0.35">
      <c r="A31" s="550" t="s">
        <v>3</v>
      </c>
      <c r="B31" s="3921" t="s">
        <v>2</v>
      </c>
      <c r="C31" s="3884">
        <v>1378.0000000000009</v>
      </c>
      <c r="D31" s="3883">
        <v>243.02588112316053</v>
      </c>
      <c r="E31" s="3883">
        <v>2094.7250750700614</v>
      </c>
      <c r="F31" s="3883">
        <v>973.51182375299379</v>
      </c>
      <c r="G31" s="3883">
        <v>175.36338076024455</v>
      </c>
      <c r="H31" s="3883">
        <v>447.49122717062852</v>
      </c>
      <c r="I31" s="3883">
        <v>278.19862646056941</v>
      </c>
      <c r="J31" s="3883">
        <v>88.542141393024153</v>
      </c>
      <c r="K31" s="3883">
        <v>29.628772840357033</v>
      </c>
      <c r="L31" s="3883">
        <v>19.926625723560829</v>
      </c>
      <c r="M31" s="3882">
        <v>77.606665376833988</v>
      </c>
      <c r="N31" s="3941"/>
    </row>
    <row r="32" spans="1:14" s="684" customFormat="1" ht="17.5" customHeight="1" thickBot="1" x14ac:dyDescent="0.4">
      <c r="A32" s="547" t="s">
        <v>1</v>
      </c>
      <c r="B32" s="3920" t="s">
        <v>0</v>
      </c>
      <c r="C32" s="545">
        <v>488.0000000000004</v>
      </c>
      <c r="D32" s="490">
        <v>209.02148628479949</v>
      </c>
      <c r="E32" s="490">
        <v>2034.2805961197512</v>
      </c>
      <c r="F32" s="490">
        <v>962.95265474621078</v>
      </c>
      <c r="G32" s="490">
        <v>189.43259332926499</v>
      </c>
      <c r="H32" s="490">
        <v>400.66017947324309</v>
      </c>
      <c r="I32" s="490">
        <v>260.95729061694118</v>
      </c>
      <c r="J32" s="490">
        <v>94.225212816039402</v>
      </c>
      <c r="K32" s="490">
        <v>39.542320728677637</v>
      </c>
      <c r="L32" s="490">
        <v>20.199115656429409</v>
      </c>
      <c r="M32" s="489">
        <v>61.317493024331981</v>
      </c>
      <c r="N32" s="3941"/>
    </row>
    <row r="33" spans="12:14" s="684" customFormat="1" ht="17.5" customHeight="1" x14ac:dyDescent="0.35">
      <c r="L33" s="6878" t="s">
        <v>201</v>
      </c>
      <c r="M33" s="6878"/>
      <c r="N33" s="3941"/>
    </row>
    <row r="34" spans="12:14" ht="11.15" customHeight="1" x14ac:dyDescent="0.25">
      <c r="N34" s="3940"/>
    </row>
    <row r="35" spans="12:14" ht="11.15" customHeight="1" x14ac:dyDescent="0.25">
      <c r="N35" s="3940"/>
    </row>
    <row r="36" spans="12:14" ht="11.15" customHeight="1" x14ac:dyDescent="0.25">
      <c r="N36" s="3940"/>
    </row>
    <row r="37" spans="12:14" ht="11.15" customHeight="1" x14ac:dyDescent="0.25">
      <c r="N37" s="3940"/>
    </row>
    <row r="38" spans="12:14" ht="11.15" customHeight="1" x14ac:dyDescent="0.25">
      <c r="N38" s="3940"/>
    </row>
    <row r="39" spans="12:14" ht="11.15" customHeight="1" x14ac:dyDescent="0.25">
      <c r="N39" s="3940"/>
    </row>
    <row r="40" spans="12:14" ht="14.25" customHeight="1" x14ac:dyDescent="0.25">
      <c r="N40" s="3940"/>
    </row>
    <row r="41" spans="12:14" ht="15" customHeight="1" x14ac:dyDescent="0.25">
      <c r="N41" s="3940"/>
    </row>
    <row r="42" spans="12:14" ht="14.25" customHeight="1" x14ac:dyDescent="0.25">
      <c r="N42" s="3940"/>
    </row>
    <row r="43" spans="12:14" ht="15" customHeight="1" x14ac:dyDescent="0.25">
      <c r="N43" s="3940"/>
    </row>
    <row r="44" spans="12:14" ht="15" customHeight="1" x14ac:dyDescent="0.25">
      <c r="N44" s="3940"/>
    </row>
    <row r="45" spans="12:14" ht="14.25" customHeight="1" x14ac:dyDescent="0.25">
      <c r="N45" s="3940"/>
    </row>
    <row r="47" spans="12:14" ht="15" customHeight="1" x14ac:dyDescent="0.35"/>
  </sheetData>
  <mergeCells count="4">
    <mergeCell ref="A1:M1"/>
    <mergeCell ref="A2:M2"/>
    <mergeCell ref="A3:B4"/>
    <mergeCell ref="L33:M33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גיליון220"/>
  <dimension ref="A1:N44"/>
  <sheetViews>
    <sheetView view="pageBreakPreview" topLeftCell="A6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6.36328125" style="467" customWidth="1"/>
    <col min="3" max="3" width="7.08984375" style="467" bestFit="1" customWidth="1"/>
    <col min="4" max="4" width="13.6328125" style="467" bestFit="1" customWidth="1"/>
    <col min="5" max="5" width="17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ht="18" x14ac:dyDescent="0.35">
      <c r="A1" s="6897" t="s">
        <v>1501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ht="18.5" thickBot="1" x14ac:dyDescent="0.4">
      <c r="A2" s="6897" t="s">
        <v>1500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32.25" customHeight="1" thickBot="1" x14ac:dyDescent="0.3">
      <c r="A3" s="6889" t="s">
        <v>158</v>
      </c>
      <c r="B3" s="7085"/>
      <c r="C3" s="680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3942"/>
    </row>
    <row r="4" spans="1:14" ht="31.5" thickBot="1" x14ac:dyDescent="0.3">
      <c r="A4" s="6890"/>
      <c r="B4" s="7087"/>
      <c r="C4" s="685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3942"/>
    </row>
    <row r="5" spans="1:14" s="684" customFormat="1" ht="17.5" customHeight="1" x14ac:dyDescent="0.35">
      <c r="A5" s="567" t="s">
        <v>48</v>
      </c>
      <c r="B5" s="3917" t="s">
        <v>47</v>
      </c>
      <c r="C5" s="548">
        <v>4845</v>
      </c>
      <c r="D5" s="482">
        <v>182.7786162579454</v>
      </c>
      <c r="E5" s="482">
        <v>1553.326984603164</v>
      </c>
      <c r="F5" s="482">
        <v>616.9195346864467</v>
      </c>
      <c r="G5" s="482">
        <v>246.52979065232628</v>
      </c>
      <c r="H5" s="482">
        <v>203.85936653805118</v>
      </c>
      <c r="I5" s="482">
        <v>230.61151593332212</v>
      </c>
      <c r="J5" s="482">
        <v>115.61454643230213</v>
      </c>
      <c r="K5" s="482">
        <v>85.541451909258114</v>
      </c>
      <c r="L5" s="482">
        <v>28.530491587879787</v>
      </c>
      <c r="M5" s="481">
        <v>22.045318469360655</v>
      </c>
      <c r="N5" s="3943"/>
    </row>
    <row r="6" spans="1:14" s="684" customFormat="1" ht="17.5" customHeight="1" thickBot="1" x14ac:dyDescent="0.4">
      <c r="A6" s="3916" t="s">
        <v>46</v>
      </c>
      <c r="B6" s="3915" t="s">
        <v>45</v>
      </c>
      <c r="C6" s="3908">
        <v>8072.0000000000309</v>
      </c>
      <c r="D6" s="3907">
        <v>131.74967749341729</v>
      </c>
      <c r="E6" s="3907">
        <v>1132.8502678088039</v>
      </c>
      <c r="F6" s="3907">
        <v>410.98864858075808</v>
      </c>
      <c r="G6" s="3907">
        <v>191.84423018649593</v>
      </c>
      <c r="H6" s="3907">
        <v>182.41639771380395</v>
      </c>
      <c r="I6" s="3907">
        <v>151.38830081962058</v>
      </c>
      <c r="J6" s="3907">
        <v>117.44630293801653</v>
      </c>
      <c r="K6" s="3907">
        <v>40.112190630742482</v>
      </c>
      <c r="L6" s="3907">
        <v>28.055761795984552</v>
      </c>
      <c r="M6" s="3906">
        <v>8.4544967805520397</v>
      </c>
      <c r="N6" s="3943"/>
    </row>
    <row r="7" spans="1:14" s="684" customFormat="1" ht="17.5" customHeight="1" x14ac:dyDescent="0.35">
      <c r="A7" s="567" t="s">
        <v>39</v>
      </c>
      <c r="B7" s="3913" t="s">
        <v>38</v>
      </c>
      <c r="C7" s="3884">
        <v>5233.9999999999891</v>
      </c>
      <c r="D7" s="3883">
        <v>134.42969324933736</v>
      </c>
      <c r="E7" s="3883">
        <v>1369.9206771892227</v>
      </c>
      <c r="F7" s="3883">
        <v>462.91336775476202</v>
      </c>
      <c r="G7" s="3883">
        <v>252.847400651237</v>
      </c>
      <c r="H7" s="3883">
        <v>200.76812274324203</v>
      </c>
      <c r="I7" s="3883">
        <v>262.88459344011147</v>
      </c>
      <c r="J7" s="3883">
        <v>138.88844613204731</v>
      </c>
      <c r="K7" s="3883">
        <v>9.5457246019862687</v>
      </c>
      <c r="L7" s="3883">
        <v>28.147591625644448</v>
      </c>
      <c r="M7" s="3882">
        <v>12.733960158223512</v>
      </c>
      <c r="N7" s="3943"/>
    </row>
    <row r="8" spans="1:14" s="684" customFormat="1" ht="17.5" customHeight="1" x14ac:dyDescent="0.35">
      <c r="A8" s="552" t="s">
        <v>37</v>
      </c>
      <c r="B8" s="3912" t="s">
        <v>36</v>
      </c>
      <c r="C8" s="3891">
        <v>5091.9999999999982</v>
      </c>
      <c r="D8" s="3894">
        <v>163.09222955122701</v>
      </c>
      <c r="E8" s="3894">
        <v>1279.7176098801567</v>
      </c>
      <c r="F8" s="3894">
        <v>487.40369900240404</v>
      </c>
      <c r="G8" s="3894">
        <v>185.5076742256208</v>
      </c>
      <c r="H8" s="3894">
        <v>191.49425318828065</v>
      </c>
      <c r="I8" s="3894">
        <v>145.338175560282</v>
      </c>
      <c r="J8" s="3894">
        <v>106.86907834793489</v>
      </c>
      <c r="K8" s="3894">
        <v>113.70931076865219</v>
      </c>
      <c r="L8" s="3894">
        <v>28.499713246257844</v>
      </c>
      <c r="M8" s="3893">
        <v>16.816096481603758</v>
      </c>
      <c r="N8" s="3943"/>
    </row>
    <row r="9" spans="1:14" s="684" customFormat="1" ht="17.5" customHeight="1" x14ac:dyDescent="0.35">
      <c r="A9" s="552"/>
      <c r="B9" s="3912" t="s">
        <v>1483</v>
      </c>
      <c r="C9" s="3891">
        <v>90.000000000000014</v>
      </c>
      <c r="D9" s="3894">
        <v>111.93319003607965</v>
      </c>
      <c r="E9" s="3894">
        <v>1076.0628020492129</v>
      </c>
      <c r="F9" s="3894">
        <v>456.15017777753667</v>
      </c>
      <c r="G9" s="3894">
        <v>175.75810391625964</v>
      </c>
      <c r="H9" s="3894">
        <v>138.82788242353334</v>
      </c>
      <c r="I9" s="3894">
        <v>137.05702095280631</v>
      </c>
      <c r="J9" s="3894">
        <v>132.88931122711807</v>
      </c>
      <c r="K9" s="3894">
        <v>0</v>
      </c>
      <c r="L9" s="3894">
        <v>26.853286132424234</v>
      </c>
      <c r="M9" s="3893">
        <v>2.6557668847413578</v>
      </c>
      <c r="N9" s="3943"/>
    </row>
    <row r="10" spans="1:14" s="684" customFormat="1" ht="17.5" customHeight="1" x14ac:dyDescent="0.35">
      <c r="A10" s="563"/>
      <c r="B10" s="3912" t="s">
        <v>34</v>
      </c>
      <c r="C10" s="3891">
        <v>237.99999999999991</v>
      </c>
      <c r="D10" s="3894">
        <v>199.10047379954995</v>
      </c>
      <c r="E10" s="3894">
        <v>1377.1442861444541</v>
      </c>
      <c r="F10" s="3894">
        <v>505.04959332684638</v>
      </c>
      <c r="G10" s="3894">
        <v>186.37509854236916</v>
      </c>
      <c r="H10" s="3894">
        <v>163.06466433757143</v>
      </c>
      <c r="I10" s="3894">
        <v>194.41994908313671</v>
      </c>
      <c r="J10" s="3894">
        <v>95.921758329608465</v>
      </c>
      <c r="K10" s="3894">
        <v>203.0180981614275</v>
      </c>
      <c r="L10" s="3894">
        <v>27.927062084427547</v>
      </c>
      <c r="M10" s="3893">
        <v>0</v>
      </c>
      <c r="N10" s="3943"/>
    </row>
    <row r="11" spans="1:14" s="684" customFormat="1" ht="17.5" customHeight="1" x14ac:dyDescent="0.35">
      <c r="A11" s="563"/>
      <c r="B11" s="3912" t="s">
        <v>33</v>
      </c>
      <c r="C11" s="3891">
        <v>126.00000000000006</v>
      </c>
      <c r="D11" s="3894">
        <v>245.80022215901198</v>
      </c>
      <c r="E11" s="3894">
        <v>1920.8328100722708</v>
      </c>
      <c r="F11" s="3894">
        <v>1133.2162444582571</v>
      </c>
      <c r="G11" s="3894">
        <v>216.80783690047261</v>
      </c>
      <c r="H11" s="3894">
        <v>207.11159365982994</v>
      </c>
      <c r="I11" s="3894">
        <v>191.14464303736116</v>
      </c>
      <c r="J11" s="3894">
        <v>111.62340795206033</v>
      </c>
      <c r="K11" s="3894">
        <v>0</v>
      </c>
      <c r="L11" s="3894">
        <v>27.790283132788037</v>
      </c>
      <c r="M11" s="3893">
        <v>31.699153440927876</v>
      </c>
      <c r="N11" s="3943"/>
    </row>
    <row r="12" spans="1:14" s="684" customFormat="1" ht="17.5" customHeight="1" x14ac:dyDescent="0.35">
      <c r="A12" s="563"/>
      <c r="B12" s="3912" t="s">
        <v>32</v>
      </c>
      <c r="C12" s="3891">
        <v>144.99999999999989</v>
      </c>
      <c r="D12" s="3894">
        <v>196.53796868908478</v>
      </c>
      <c r="E12" s="3894">
        <v>1300.7051620314835</v>
      </c>
      <c r="F12" s="3894">
        <v>695.16866441321577</v>
      </c>
      <c r="G12" s="3894">
        <v>190.41591869799473</v>
      </c>
      <c r="H12" s="3894">
        <v>159.9618127532344</v>
      </c>
      <c r="I12" s="3894">
        <v>121.13623296678085</v>
      </c>
      <c r="J12" s="3894">
        <v>95.00754887530843</v>
      </c>
      <c r="K12" s="3894">
        <v>0</v>
      </c>
      <c r="L12" s="3894">
        <v>28</v>
      </c>
      <c r="M12" s="3893">
        <v>9.1985969047349503</v>
      </c>
      <c r="N12" s="3943"/>
    </row>
    <row r="13" spans="1:14" s="684" customFormat="1" ht="17.5" customHeight="1" x14ac:dyDescent="0.35">
      <c r="A13" s="563"/>
      <c r="B13" s="3912" t="s">
        <v>4</v>
      </c>
      <c r="C13" s="3891">
        <v>196.99999999999991</v>
      </c>
      <c r="D13" s="3894">
        <v>124.40470415123688</v>
      </c>
      <c r="E13" s="3894">
        <v>1143.5243016753502</v>
      </c>
      <c r="F13" s="3894">
        <v>482.84288543658607</v>
      </c>
      <c r="G13" s="3894">
        <v>173.94454745979945</v>
      </c>
      <c r="H13" s="3894">
        <v>178.06864997512426</v>
      </c>
      <c r="I13" s="3894">
        <v>150.22115194713308</v>
      </c>
      <c r="J13" s="3894">
        <v>122.51198238388523</v>
      </c>
      <c r="K13" s="3894">
        <v>0</v>
      </c>
      <c r="L13" s="3894">
        <v>28.376719250610495</v>
      </c>
      <c r="M13" s="3893">
        <v>5.8603170699384917</v>
      </c>
      <c r="N13" s="3943"/>
    </row>
    <row r="14" spans="1:14" s="684" customFormat="1" ht="17.5" customHeight="1" thickBot="1" x14ac:dyDescent="0.4">
      <c r="A14" s="560"/>
      <c r="B14" s="3910" t="s">
        <v>25</v>
      </c>
      <c r="C14" s="545">
        <v>2470.0000000000018</v>
      </c>
      <c r="D14" s="490">
        <v>155.37070682609945</v>
      </c>
      <c r="E14" s="490">
        <v>1140.657913731894</v>
      </c>
      <c r="F14" s="490">
        <v>490.80703353046454</v>
      </c>
      <c r="G14" s="490">
        <v>199.57118066356583</v>
      </c>
      <c r="H14" s="490">
        <v>170.19648159698139</v>
      </c>
      <c r="I14" s="490">
        <v>117.50373411712013</v>
      </c>
      <c r="J14" s="490">
        <v>99.684588487933055</v>
      </c>
      <c r="K14" s="490">
        <v>23.582238432078132</v>
      </c>
      <c r="L14" s="490">
        <v>27.937282490071176</v>
      </c>
      <c r="M14" s="489">
        <v>8.5655025251004968</v>
      </c>
      <c r="N14" s="3943"/>
    </row>
    <row r="15" spans="1:14" s="684" customFormat="1" ht="17.5" customHeight="1" x14ac:dyDescent="0.35">
      <c r="A15" s="571" t="s">
        <v>31</v>
      </c>
      <c r="B15" s="566" t="s">
        <v>30</v>
      </c>
      <c r="C15" s="548">
        <v>284.99999999999994</v>
      </c>
      <c r="D15" s="482">
        <v>114.11688719275232</v>
      </c>
      <c r="E15" s="482">
        <v>1132.0351982314405</v>
      </c>
      <c r="F15" s="482">
        <v>340.08988896008299</v>
      </c>
      <c r="G15" s="482">
        <v>189.23369277883802</v>
      </c>
      <c r="H15" s="482">
        <v>147.28585191298194</v>
      </c>
      <c r="I15" s="482">
        <v>288.57232237507651</v>
      </c>
      <c r="J15" s="482">
        <v>131.99823749813007</v>
      </c>
      <c r="K15" s="482">
        <v>0.21998231462224599</v>
      </c>
      <c r="L15" s="482">
        <v>28.013122989184783</v>
      </c>
      <c r="M15" s="481">
        <v>6.622099402523939</v>
      </c>
      <c r="N15" s="3943"/>
    </row>
    <row r="16" spans="1:14" s="684" customFormat="1" ht="17.5" customHeight="1" x14ac:dyDescent="0.35">
      <c r="A16" s="552" t="s">
        <v>29</v>
      </c>
      <c r="B16" s="3912" t="s">
        <v>28</v>
      </c>
      <c r="C16" s="3891">
        <v>1063.0000000000002</v>
      </c>
      <c r="D16" s="3894">
        <v>141.98474379469718</v>
      </c>
      <c r="E16" s="3894">
        <v>1532.8310390230497</v>
      </c>
      <c r="F16" s="3894">
        <v>526.05577598156617</v>
      </c>
      <c r="G16" s="3894">
        <v>263.96274750354394</v>
      </c>
      <c r="H16" s="3894">
        <v>243.36910881370193</v>
      </c>
      <c r="I16" s="3894">
        <v>278.41504866469523</v>
      </c>
      <c r="J16" s="3894">
        <v>147.24716884622276</v>
      </c>
      <c r="K16" s="3894">
        <v>10.80365630867667</v>
      </c>
      <c r="L16" s="3894">
        <v>28.179169418976326</v>
      </c>
      <c r="M16" s="3893">
        <v>34.798363485667679</v>
      </c>
      <c r="N16" s="3943"/>
    </row>
    <row r="17" spans="1:14" s="684" customFormat="1" ht="17.5" customHeight="1" x14ac:dyDescent="0.35">
      <c r="A17" s="563"/>
      <c r="B17" s="3912" t="s">
        <v>27</v>
      </c>
      <c r="C17" s="3891">
        <v>2427.9999999999986</v>
      </c>
      <c r="D17" s="3894">
        <v>128.89824660241231</v>
      </c>
      <c r="E17" s="3894">
        <v>1327.0683950268194</v>
      </c>
      <c r="F17" s="3894">
        <v>432.35417807696916</v>
      </c>
      <c r="G17" s="3894">
        <v>260.46827378311139</v>
      </c>
      <c r="H17" s="3894">
        <v>182.90402875436268</v>
      </c>
      <c r="I17" s="3894">
        <v>272.4919903676971</v>
      </c>
      <c r="J17" s="3894">
        <v>140.9410477878771</v>
      </c>
      <c r="K17" s="3894">
        <v>1.7168798334570683</v>
      </c>
      <c r="L17" s="3894">
        <v>27.955591732959498</v>
      </c>
      <c r="M17" s="3893">
        <v>7.3563171227530013</v>
      </c>
      <c r="N17" s="3943"/>
    </row>
    <row r="18" spans="1:14" s="684" customFormat="1" ht="17.5" customHeight="1" x14ac:dyDescent="0.35">
      <c r="A18" s="563"/>
      <c r="B18" s="3912" t="s">
        <v>26</v>
      </c>
      <c r="C18" s="3891">
        <v>439.99999999999989</v>
      </c>
      <c r="D18" s="3894">
        <v>177.42328914973626</v>
      </c>
      <c r="E18" s="3894">
        <v>1687.4648371960543</v>
      </c>
      <c r="F18" s="3894">
        <v>650.72703704232754</v>
      </c>
      <c r="G18" s="3894">
        <v>296.75812588832906</v>
      </c>
      <c r="H18" s="3894">
        <v>266.48392822448761</v>
      </c>
      <c r="I18" s="3894">
        <v>284.43157578428605</v>
      </c>
      <c r="J18" s="3894">
        <v>131.10898549696535</v>
      </c>
      <c r="K18" s="3894">
        <v>18.412101253346911</v>
      </c>
      <c r="L18" s="3894">
        <v>29.413719720981433</v>
      </c>
      <c r="M18" s="3893">
        <v>6.2057702178142664</v>
      </c>
      <c r="N18" s="3943"/>
    </row>
    <row r="19" spans="1:14" s="684" customFormat="1" ht="17.5" customHeight="1" x14ac:dyDescent="0.35">
      <c r="A19" s="563"/>
      <c r="B19" s="3912" t="s">
        <v>4</v>
      </c>
      <c r="C19" s="3891">
        <v>93.000000000000014</v>
      </c>
      <c r="D19" s="3894">
        <v>148.81413747841972</v>
      </c>
      <c r="E19" s="3894">
        <v>1398.8634859672177</v>
      </c>
      <c r="F19" s="3894">
        <v>584.98296944107983</v>
      </c>
      <c r="G19" s="3894">
        <v>188.06695456684821</v>
      </c>
      <c r="H19" s="3894">
        <v>189.72431523317172</v>
      </c>
      <c r="I19" s="3894">
        <v>215.22956931476855</v>
      </c>
      <c r="J19" s="3894">
        <v>115.5210619050967</v>
      </c>
      <c r="K19" s="3894">
        <v>74.988411752719642</v>
      </c>
      <c r="L19" s="3894">
        <v>27.564899251189793</v>
      </c>
      <c r="M19" s="3893">
        <v>0</v>
      </c>
      <c r="N19" s="3943"/>
    </row>
    <row r="20" spans="1:14" s="684" customFormat="1" ht="17.5" customHeight="1" thickBot="1" x14ac:dyDescent="0.4">
      <c r="A20" s="563"/>
      <c r="B20" s="3909" t="s">
        <v>25</v>
      </c>
      <c r="C20" s="3908">
        <v>925.00000000000068</v>
      </c>
      <c r="D20" s="3907">
        <v>130.89077704297824</v>
      </c>
      <c r="E20" s="3907">
        <v>1260.1249724864829</v>
      </c>
      <c r="F20" s="3907">
        <v>435.172168984194</v>
      </c>
      <c r="G20" s="3907">
        <v>227.39503485200174</v>
      </c>
      <c r="H20" s="3907">
        <v>198.49042805387745</v>
      </c>
      <c r="I20" s="3907">
        <v>202.69532155882621</v>
      </c>
      <c r="J20" s="3907">
        <v>130.99659860800588</v>
      </c>
      <c r="K20" s="3907">
        <v>24.704156565554936</v>
      </c>
      <c r="L20" s="3907">
        <v>28.281131458501051</v>
      </c>
      <c r="M20" s="3906">
        <v>9.7512281639797163</v>
      </c>
      <c r="N20" s="3943"/>
    </row>
    <row r="21" spans="1:14" s="684" customFormat="1" ht="17.5" customHeight="1" x14ac:dyDescent="0.35">
      <c r="A21" s="567" t="s">
        <v>24</v>
      </c>
      <c r="B21" s="3913" t="s">
        <v>23</v>
      </c>
      <c r="C21" s="3884">
        <v>2087.9999999999986</v>
      </c>
      <c r="D21" s="3883">
        <v>141.20599829854373</v>
      </c>
      <c r="E21" s="3883">
        <v>1232.0792865409178</v>
      </c>
      <c r="F21" s="3883">
        <v>452.64632837265691</v>
      </c>
      <c r="G21" s="3883">
        <v>230.42518088996027</v>
      </c>
      <c r="H21" s="3883">
        <v>209.83665740983338</v>
      </c>
      <c r="I21" s="3883">
        <v>192.04518666906412</v>
      </c>
      <c r="J21" s="3883">
        <v>117.208120168535</v>
      </c>
      <c r="K21" s="3883">
        <v>1.62983370030313</v>
      </c>
      <c r="L21" s="3883">
        <v>27.91534541468177</v>
      </c>
      <c r="M21" s="3882">
        <v>0.36715145111315939</v>
      </c>
      <c r="N21" s="3943"/>
    </row>
    <row r="22" spans="1:14" s="684" customFormat="1" ht="17.5" customHeight="1" x14ac:dyDescent="0.35">
      <c r="A22" s="552" t="s">
        <v>22</v>
      </c>
      <c r="B22" s="3912" t="s">
        <v>21</v>
      </c>
      <c r="C22" s="3891">
        <v>2455.0000000000014</v>
      </c>
      <c r="D22" s="3894">
        <v>138.02098192503016</v>
      </c>
      <c r="E22" s="3894">
        <v>1127.5223254580226</v>
      </c>
      <c r="F22" s="3894">
        <v>439.38795607035803</v>
      </c>
      <c r="G22" s="3894">
        <v>196.01399237911266</v>
      </c>
      <c r="H22" s="3894">
        <v>207.3060189905741</v>
      </c>
      <c r="I22" s="3894">
        <v>143.6348807442416</v>
      </c>
      <c r="J22" s="3894">
        <v>108.07982073041525</v>
      </c>
      <c r="K22" s="3894">
        <v>0.7815744226595055</v>
      </c>
      <c r="L22" s="3894">
        <v>28.128297366061823</v>
      </c>
      <c r="M22" s="3893">
        <v>4.1897847546010487</v>
      </c>
      <c r="N22" s="3943"/>
    </row>
    <row r="23" spans="1:14" s="684" customFormat="1" ht="17.5" customHeight="1" x14ac:dyDescent="0.35">
      <c r="A23" s="563"/>
      <c r="B23" s="3912" t="s">
        <v>20</v>
      </c>
      <c r="C23" s="3891">
        <v>605.00000000000011</v>
      </c>
      <c r="D23" s="3894">
        <v>144.22837269783187</v>
      </c>
      <c r="E23" s="3894">
        <v>1251.5020729967187</v>
      </c>
      <c r="F23" s="3894">
        <v>518.57509183340176</v>
      </c>
      <c r="G23" s="3894">
        <v>187.30394653900345</v>
      </c>
      <c r="H23" s="3894">
        <v>218.21848899130845</v>
      </c>
      <c r="I23" s="3894">
        <v>173.76264355585948</v>
      </c>
      <c r="J23" s="3894">
        <v>117.3048742816183</v>
      </c>
      <c r="K23" s="3894">
        <v>0</v>
      </c>
      <c r="L23" s="3894">
        <v>27.792546656418644</v>
      </c>
      <c r="M23" s="3893">
        <v>8.5444811391072264</v>
      </c>
      <c r="N23" s="3943"/>
    </row>
    <row r="24" spans="1:14" s="684" customFormat="1" ht="17.5" customHeight="1" x14ac:dyDescent="0.35">
      <c r="A24" s="563"/>
      <c r="B24" s="3922" t="s">
        <v>19</v>
      </c>
      <c r="C24" s="3891">
        <v>5332.9999999999964</v>
      </c>
      <c r="D24" s="3894">
        <v>114.12330482476565</v>
      </c>
      <c r="E24" s="3894">
        <v>1137.2921157593346</v>
      </c>
      <c r="F24" s="3894">
        <v>345.74711452803996</v>
      </c>
      <c r="G24" s="3894">
        <v>215.02039019420744</v>
      </c>
      <c r="H24" s="3894">
        <v>174.52204028324545</v>
      </c>
      <c r="I24" s="3894">
        <v>226.64339523969559</v>
      </c>
      <c r="J24" s="3894">
        <v>136.53847260666322</v>
      </c>
      <c r="K24" s="3894">
        <v>2.5719022820951936</v>
      </c>
      <c r="L24" s="3894">
        <v>28.069593279782634</v>
      </c>
      <c r="M24" s="3893">
        <v>8.1281278460547988</v>
      </c>
      <c r="N24" s="3943"/>
    </row>
    <row r="25" spans="1:14" s="684" customFormat="1" ht="17.5" customHeight="1" x14ac:dyDescent="0.35">
      <c r="A25" s="563"/>
      <c r="B25" s="3912" t="s">
        <v>18</v>
      </c>
      <c r="C25" s="3891">
        <v>170.99999999999997</v>
      </c>
      <c r="D25" s="3894">
        <v>258.51984023668399</v>
      </c>
      <c r="E25" s="3894">
        <v>1649.6379358155364</v>
      </c>
      <c r="F25" s="3894">
        <v>703.58126364847044</v>
      </c>
      <c r="G25" s="3894">
        <v>221.23382713886366</v>
      </c>
      <c r="H25" s="3894">
        <v>176.25630167985551</v>
      </c>
      <c r="I25" s="3894">
        <v>153.87774285049315</v>
      </c>
      <c r="J25" s="3894">
        <v>88.592768144247984</v>
      </c>
      <c r="K25" s="3894">
        <v>0.12022857093701803</v>
      </c>
      <c r="L25" s="3894">
        <v>29.218906150911007</v>
      </c>
      <c r="M25" s="3893">
        <v>75.768819522932077</v>
      </c>
      <c r="N25" s="3943"/>
    </row>
    <row r="26" spans="1:14" s="684" customFormat="1" ht="17.5" customHeight="1" x14ac:dyDescent="0.35">
      <c r="A26" s="563"/>
      <c r="B26" s="3912" t="s">
        <v>17</v>
      </c>
      <c r="C26" s="3891">
        <v>2059.0000000000045</v>
      </c>
      <c r="D26" s="3894">
        <v>280.2280014138164</v>
      </c>
      <c r="E26" s="3894">
        <v>1451.558431060806</v>
      </c>
      <c r="F26" s="3894">
        <v>862.85472342643254</v>
      </c>
      <c r="G26" s="3894">
        <v>210.44634237976686</v>
      </c>
      <c r="H26" s="3894">
        <v>171.20217721691148</v>
      </c>
      <c r="I26" s="3894">
        <v>101.64770017591437</v>
      </c>
      <c r="J26" s="3894">
        <v>72.626757243224432</v>
      </c>
      <c r="K26" s="3894">
        <v>1.4620857023590683</v>
      </c>
      <c r="L26" s="3894">
        <v>29.300680091359794</v>
      </c>
      <c r="M26" s="3893">
        <v>1.1775615979345924</v>
      </c>
      <c r="N26" s="3943"/>
    </row>
    <row r="27" spans="1:14" s="684" customFormat="1" ht="17.5" customHeight="1" x14ac:dyDescent="0.35">
      <c r="A27" s="563"/>
      <c r="B27" s="3912" t="s">
        <v>16</v>
      </c>
      <c r="C27" s="3891">
        <v>255.99999999999997</v>
      </c>
      <c r="D27" s="3894">
        <v>568.88347819601222</v>
      </c>
      <c r="E27" s="3894">
        <v>5146.7623275485576</v>
      </c>
      <c r="F27" s="3894">
        <v>691.18325718080871</v>
      </c>
      <c r="G27" s="3894">
        <v>246.39406944439446</v>
      </c>
      <c r="H27" s="3894">
        <v>215.90662756810099</v>
      </c>
      <c r="I27" s="3894">
        <v>209.60763994324566</v>
      </c>
      <c r="J27" s="3894">
        <v>124.62008552476711</v>
      </c>
      <c r="K27" s="3894">
        <v>3632.2755212430293</v>
      </c>
      <c r="L27" s="3894">
        <v>26.775126644208939</v>
      </c>
      <c r="M27" s="3893">
        <v>0</v>
      </c>
      <c r="N27" s="3943"/>
    </row>
    <row r="28" spans="1:14" s="684" customFormat="1" ht="17.5" customHeight="1" x14ac:dyDescent="0.35">
      <c r="A28" s="563"/>
      <c r="B28" s="3912" t="s">
        <v>15</v>
      </c>
      <c r="C28" s="3891">
        <v>152</v>
      </c>
      <c r="D28" s="3894">
        <v>171.93139840600659</v>
      </c>
      <c r="E28" s="3894">
        <v>2194.5142532500231</v>
      </c>
      <c r="F28" s="3894">
        <v>778.44072770936793</v>
      </c>
      <c r="G28" s="3894">
        <v>159.98592454458426</v>
      </c>
      <c r="H28" s="3894">
        <v>207.92328673293807</v>
      </c>
      <c r="I28" s="3894">
        <v>181.51547770369692</v>
      </c>
      <c r="J28" s="3894">
        <v>176.08419845115822</v>
      </c>
      <c r="K28" s="3894">
        <v>23.233508898194273</v>
      </c>
      <c r="L28" s="3894">
        <v>28</v>
      </c>
      <c r="M28" s="3893">
        <v>635.15478527741584</v>
      </c>
      <c r="N28" s="3943"/>
    </row>
    <row r="29" spans="1:14" s="684" customFormat="1" ht="17.5" customHeight="1" x14ac:dyDescent="0.35">
      <c r="A29" s="563"/>
      <c r="B29" s="3911" t="s">
        <v>13</v>
      </c>
      <c r="C29" s="3891">
        <v>26.000000000000004</v>
      </c>
      <c r="D29" s="3890">
        <v>68.478657767762016</v>
      </c>
      <c r="E29" s="3890">
        <v>708.04059767452748</v>
      </c>
      <c r="F29" s="3890">
        <v>217.28655700494355</v>
      </c>
      <c r="G29" s="3890">
        <v>130.76873491315274</v>
      </c>
      <c r="H29" s="3890">
        <v>151.54583775982681</v>
      </c>
      <c r="I29" s="3890">
        <v>35.685340352035404</v>
      </c>
      <c r="J29" s="3890">
        <v>144.75412764456908</v>
      </c>
      <c r="K29" s="3890">
        <v>0</v>
      </c>
      <c r="L29" s="3890">
        <v>28</v>
      </c>
      <c r="M29" s="3889">
        <v>0</v>
      </c>
      <c r="N29" s="3943"/>
    </row>
    <row r="30" spans="1:14" s="684" customFormat="1" ht="17.5" customHeight="1" x14ac:dyDescent="0.35">
      <c r="A30" s="563"/>
      <c r="B30" s="3911" t="s">
        <v>12</v>
      </c>
      <c r="C30" s="3891">
        <v>261.00000000000011</v>
      </c>
      <c r="D30" s="3894">
        <v>194.72971769389096</v>
      </c>
      <c r="E30" s="3894">
        <v>1567.0192509412436</v>
      </c>
      <c r="F30" s="3894">
        <v>602.91421599216903</v>
      </c>
      <c r="G30" s="3894">
        <v>258.42739784008228</v>
      </c>
      <c r="H30" s="3894">
        <v>226.36283689920822</v>
      </c>
      <c r="I30" s="3894">
        <v>279.71878455048278</v>
      </c>
      <c r="J30" s="3894">
        <v>124.4751344151116</v>
      </c>
      <c r="K30" s="3894">
        <v>0</v>
      </c>
      <c r="L30" s="3894">
        <v>27.981277904785909</v>
      </c>
      <c r="M30" s="3893">
        <v>44.570016034662487</v>
      </c>
      <c r="N30" s="3943"/>
    </row>
    <row r="31" spans="1:14" s="684" customFormat="1" ht="17.5" customHeight="1" thickBot="1" x14ac:dyDescent="0.4">
      <c r="A31" s="560"/>
      <c r="B31" s="3910" t="s">
        <v>4</v>
      </c>
      <c r="C31" s="545">
        <v>184.00000000000003</v>
      </c>
      <c r="D31" s="490">
        <v>141.27104708706142</v>
      </c>
      <c r="E31" s="490">
        <v>1357.0239417875937</v>
      </c>
      <c r="F31" s="490">
        <v>484.59885643085153</v>
      </c>
      <c r="G31" s="490">
        <v>176.91383121494613</v>
      </c>
      <c r="H31" s="490">
        <v>170.20156712403261</v>
      </c>
      <c r="I31" s="490">
        <v>169.57076800169204</v>
      </c>
      <c r="J31" s="490">
        <v>132.15488327507654</v>
      </c>
      <c r="K31" s="490">
        <v>108.44832931438469</v>
      </c>
      <c r="L31" s="490">
        <v>28.858370239068751</v>
      </c>
      <c r="M31" s="489">
        <v>86.277336187542062</v>
      </c>
      <c r="N31" s="3943"/>
    </row>
    <row r="32" spans="1:14" s="684" customFormat="1" ht="17.5" customHeight="1" x14ac:dyDescent="0.35">
      <c r="A32" s="571" t="s">
        <v>11</v>
      </c>
      <c r="B32" s="566" t="s">
        <v>286</v>
      </c>
      <c r="C32" s="548">
        <v>5594.0000000000045</v>
      </c>
      <c r="D32" s="482">
        <v>237.46361268520218</v>
      </c>
      <c r="E32" s="482">
        <v>1590.280173916532</v>
      </c>
      <c r="F32" s="482">
        <v>761.59313139753317</v>
      </c>
      <c r="G32" s="482">
        <v>220.4448648853319</v>
      </c>
      <c r="H32" s="482">
        <v>207.41918314066066</v>
      </c>
      <c r="I32" s="482">
        <v>174.74904793548978</v>
      </c>
      <c r="J32" s="482">
        <v>92.952815786025738</v>
      </c>
      <c r="K32" s="482">
        <v>86.827571887998701</v>
      </c>
      <c r="L32" s="482">
        <v>28.457248379223387</v>
      </c>
      <c r="M32" s="481">
        <v>12.326055293006606</v>
      </c>
      <c r="N32" s="3943"/>
    </row>
    <row r="33" spans="1:14" s="684" customFormat="1" ht="17.5" customHeight="1" x14ac:dyDescent="0.35">
      <c r="A33" s="552" t="s">
        <v>131</v>
      </c>
      <c r="B33" s="3912" t="s">
        <v>8</v>
      </c>
      <c r="C33" s="3891">
        <v>728.00000000000091</v>
      </c>
      <c r="D33" s="3894">
        <v>95.055152897769929</v>
      </c>
      <c r="E33" s="3894">
        <v>770.46721416524008</v>
      </c>
      <c r="F33" s="3894">
        <v>230.09449092182993</v>
      </c>
      <c r="G33" s="3894">
        <v>163.64674212437731</v>
      </c>
      <c r="H33" s="3894">
        <v>160.62208305217376</v>
      </c>
      <c r="I33" s="3894">
        <v>66.537174281111078</v>
      </c>
      <c r="J33" s="3894">
        <v>110.46882656393406</v>
      </c>
      <c r="K33" s="3894">
        <v>2.8214508212549361</v>
      </c>
      <c r="L33" s="3894">
        <v>27.941762538826321</v>
      </c>
      <c r="M33" s="3893">
        <v>7.2014541788588069</v>
      </c>
      <c r="N33" s="3943"/>
    </row>
    <row r="34" spans="1:14" s="684" customFormat="1" ht="17.5" customHeight="1" x14ac:dyDescent="0.35">
      <c r="A34" s="552" t="s">
        <v>9</v>
      </c>
      <c r="B34" s="3912" t="s">
        <v>7</v>
      </c>
      <c r="C34" s="3891">
        <v>155.99999999999994</v>
      </c>
      <c r="D34" s="3894">
        <v>142.36269732679705</v>
      </c>
      <c r="E34" s="3894">
        <v>1196.6305363165295</v>
      </c>
      <c r="F34" s="3894">
        <v>440.58516956791658</v>
      </c>
      <c r="G34" s="3894">
        <v>135.77400663463644</v>
      </c>
      <c r="H34" s="3894">
        <v>176.50940784637956</v>
      </c>
      <c r="I34" s="3894">
        <v>144.51616102379353</v>
      </c>
      <c r="J34" s="3894">
        <v>106.33448386641651</v>
      </c>
      <c r="K34" s="3894">
        <v>0</v>
      </c>
      <c r="L34" s="3894">
        <v>28.735177510618701</v>
      </c>
      <c r="M34" s="3893">
        <v>164.17612986676846</v>
      </c>
      <c r="N34" s="3943"/>
    </row>
    <row r="35" spans="1:14" s="684" customFormat="1" ht="17.5" customHeight="1" x14ac:dyDescent="0.35">
      <c r="A35" s="563"/>
      <c r="B35" s="3912" t="s">
        <v>6</v>
      </c>
      <c r="C35" s="3891">
        <v>1598.9999999999998</v>
      </c>
      <c r="D35" s="3894">
        <v>143.33588462857369</v>
      </c>
      <c r="E35" s="3894">
        <v>1413.7411061816817</v>
      </c>
      <c r="F35" s="3894">
        <v>518.54459924299044</v>
      </c>
      <c r="G35" s="3894">
        <v>254.46024537149174</v>
      </c>
      <c r="H35" s="3894">
        <v>228.95077617057353</v>
      </c>
      <c r="I35" s="3894">
        <v>167.60300670812455</v>
      </c>
      <c r="J35" s="3894">
        <v>129.86768530377702</v>
      </c>
      <c r="K35" s="3894">
        <v>79.992922908251657</v>
      </c>
      <c r="L35" s="3894">
        <v>28.110584489565237</v>
      </c>
      <c r="M35" s="3893">
        <v>5.6513205777993862</v>
      </c>
      <c r="N35" s="3943"/>
    </row>
    <row r="36" spans="1:14" s="684" customFormat="1" ht="17.5" customHeight="1" x14ac:dyDescent="0.35">
      <c r="A36" s="563"/>
      <c r="B36" s="3912" t="s">
        <v>5</v>
      </c>
      <c r="C36" s="3891">
        <v>5095.9999999999964</v>
      </c>
      <c r="D36" s="3894">
        <v>101.24307585100938</v>
      </c>
      <c r="E36" s="3894">
        <v>1013.1664653093779</v>
      </c>
      <c r="F36" s="3894">
        <v>252.02287756598906</v>
      </c>
      <c r="G36" s="3894">
        <v>196.61229595657315</v>
      </c>
      <c r="H36" s="3894">
        <v>161.40122909003927</v>
      </c>
      <c r="I36" s="3894">
        <v>212.07308746924676</v>
      </c>
      <c r="J36" s="3894">
        <v>136.27306528588625</v>
      </c>
      <c r="K36" s="3894">
        <v>18.123530201120136</v>
      </c>
      <c r="L36" s="3894">
        <v>28.023716801450199</v>
      </c>
      <c r="M36" s="3893">
        <v>8.396112013720618</v>
      </c>
      <c r="N36" s="3943"/>
    </row>
    <row r="37" spans="1:14" s="684" customFormat="1" ht="17.5" customHeight="1" thickBot="1" x14ac:dyDescent="0.4">
      <c r="A37" s="563"/>
      <c r="B37" s="3915" t="s">
        <v>4</v>
      </c>
      <c r="C37" s="3908">
        <v>419.00000000000006</v>
      </c>
      <c r="D37" s="3907">
        <v>131.55861385389449</v>
      </c>
      <c r="E37" s="3907">
        <v>1412.2162984724357</v>
      </c>
      <c r="F37" s="3907">
        <v>301.81741267099039</v>
      </c>
      <c r="G37" s="3907">
        <v>268.08901483146946</v>
      </c>
      <c r="H37" s="3907">
        <v>222.51525932261549</v>
      </c>
      <c r="I37" s="3907">
        <v>204.20481863161638</v>
      </c>
      <c r="J37" s="3907">
        <v>145.76017188376014</v>
      </c>
      <c r="K37" s="3907">
        <v>168.51382356464853</v>
      </c>
      <c r="L37" s="3907">
        <v>28.813451482493932</v>
      </c>
      <c r="M37" s="3906">
        <v>63.264129873854046</v>
      </c>
      <c r="N37" s="3943"/>
    </row>
    <row r="38" spans="1:14" s="684" customFormat="1" ht="17.5" customHeight="1" x14ac:dyDescent="0.35">
      <c r="A38" s="550" t="s">
        <v>3</v>
      </c>
      <c r="B38" s="3921" t="s">
        <v>2</v>
      </c>
      <c r="C38" s="3884">
        <v>4861.0000000000109</v>
      </c>
      <c r="D38" s="3883">
        <v>157.74140316494501</v>
      </c>
      <c r="E38" s="3883">
        <v>1222.2754322299966</v>
      </c>
      <c r="F38" s="3883">
        <v>480.48284646289142</v>
      </c>
      <c r="G38" s="3883">
        <v>188.41364213858563</v>
      </c>
      <c r="H38" s="3883">
        <v>194.09235257182723</v>
      </c>
      <c r="I38" s="3883">
        <v>136.05803647109045</v>
      </c>
      <c r="J38" s="3883">
        <v>105.40793906034409</v>
      </c>
      <c r="K38" s="3883">
        <v>73.356806593753902</v>
      </c>
      <c r="L38" s="3883">
        <v>28.430768214920665</v>
      </c>
      <c r="M38" s="3882">
        <v>11.797510178306663</v>
      </c>
      <c r="N38" s="3943"/>
    </row>
    <row r="39" spans="1:14" s="684" customFormat="1" ht="17.5" customHeight="1" thickBot="1" x14ac:dyDescent="0.4">
      <c r="A39" s="547" t="s">
        <v>1</v>
      </c>
      <c r="B39" s="3920" t="s">
        <v>0</v>
      </c>
      <c r="C39" s="545">
        <v>8731.0000000000109</v>
      </c>
      <c r="D39" s="490">
        <v>146.37196381131727</v>
      </c>
      <c r="E39" s="490">
        <v>1323.9267343933502</v>
      </c>
      <c r="F39" s="490">
        <v>489.07858488720939</v>
      </c>
      <c r="G39" s="490">
        <v>225.83101735027481</v>
      </c>
      <c r="H39" s="490">
        <v>186.88010516259448</v>
      </c>
      <c r="I39" s="490">
        <v>208.33811380519447</v>
      </c>
      <c r="J39" s="490">
        <v>123.33758196239637</v>
      </c>
      <c r="K39" s="490">
        <v>46.351972902480398</v>
      </c>
      <c r="L39" s="490">
        <v>28.122585549613273</v>
      </c>
      <c r="M39" s="489">
        <v>14.156960750280692</v>
      </c>
      <c r="N39" s="3943"/>
    </row>
    <row r="40" spans="1:14" s="684" customFormat="1" ht="17.5" customHeight="1" x14ac:dyDescent="0.35">
      <c r="L40" s="6878" t="s">
        <v>201</v>
      </c>
      <c r="M40" s="6878"/>
      <c r="N40" s="3943"/>
    </row>
    <row r="41" spans="1:14" x14ac:dyDescent="0.25">
      <c r="N41" s="3942"/>
    </row>
    <row r="42" spans="1:14" ht="14.25" customHeight="1" x14ac:dyDescent="0.25">
      <c r="N42" s="3942"/>
    </row>
    <row r="43" spans="1:14" x14ac:dyDescent="0.25">
      <c r="N43" s="3942"/>
    </row>
    <row r="44" spans="1:14" ht="15" customHeight="1" x14ac:dyDescent="0.25">
      <c r="N44" s="3942"/>
    </row>
  </sheetData>
  <mergeCells count="4">
    <mergeCell ref="A1:M1"/>
    <mergeCell ref="A2:M2"/>
    <mergeCell ref="A3:B4"/>
    <mergeCell ref="L40:M40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גיליון221"/>
  <dimension ref="A1:H119"/>
  <sheetViews>
    <sheetView view="pageBreakPreview" topLeftCell="A2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3944" bestFit="1" customWidth="1"/>
    <col min="2" max="2" width="32.26953125" style="467" bestFit="1" customWidth="1"/>
    <col min="3" max="3" width="7.08984375" style="467" bestFit="1" customWidth="1"/>
    <col min="4" max="4" width="16.6328125" style="467" bestFit="1" customWidth="1"/>
    <col min="5" max="5" width="11.7265625" style="467" bestFit="1" customWidth="1"/>
    <col min="6" max="6" width="14.90625" style="467" bestFit="1" customWidth="1"/>
    <col min="7" max="7" width="21.7265625" style="467" bestFit="1" customWidth="1"/>
    <col min="8" max="8" width="5.90625" style="467" bestFit="1" customWidth="1"/>
    <col min="9" max="16384" width="9" style="467"/>
  </cols>
  <sheetData>
    <row r="1" spans="1:8" ht="15.75" customHeight="1" x14ac:dyDescent="0.35">
      <c r="A1" s="6857" t="s">
        <v>1503</v>
      </c>
      <c r="B1" s="6857"/>
      <c r="C1" s="6857"/>
      <c r="D1" s="6857"/>
      <c r="E1" s="6857"/>
      <c r="F1" s="6857"/>
      <c r="G1" s="6857"/>
      <c r="H1" s="6857"/>
    </row>
    <row r="2" spans="1:8" ht="15.75" customHeight="1" thickBot="1" x14ac:dyDescent="0.4">
      <c r="A2" s="6858" t="s">
        <v>1502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868"/>
      <c r="B3" s="6869"/>
      <c r="C3" s="453" t="s">
        <v>55</v>
      </c>
      <c r="D3" s="111" t="s">
        <v>133</v>
      </c>
      <c r="E3" s="108" t="s">
        <v>132</v>
      </c>
      <c r="F3" s="449" t="s">
        <v>131</v>
      </c>
      <c r="G3" s="108" t="s">
        <v>130</v>
      </c>
      <c r="H3" s="107" t="s">
        <v>129</v>
      </c>
    </row>
    <row r="4" spans="1:8" ht="16.5" customHeight="1" thickBot="1" x14ac:dyDescent="0.4">
      <c r="A4" s="7245"/>
      <c r="B4" s="7246"/>
      <c r="C4" s="106" t="s">
        <v>49</v>
      </c>
      <c r="D4" s="527" t="s">
        <v>128</v>
      </c>
      <c r="E4" s="103" t="s">
        <v>127</v>
      </c>
      <c r="F4" s="527" t="s">
        <v>126</v>
      </c>
      <c r="G4" s="103" t="s">
        <v>125</v>
      </c>
      <c r="H4" s="543" t="s">
        <v>124</v>
      </c>
    </row>
    <row r="5" spans="1:8" ht="12" customHeight="1" thickBot="1" x14ac:dyDescent="0.4">
      <c r="A5" s="6368" t="s">
        <v>59</v>
      </c>
      <c r="B5" s="6443"/>
      <c r="C5" s="536">
        <v>6023.0000000000036</v>
      </c>
      <c r="D5" s="95">
        <v>2693.1435210269487</v>
      </c>
      <c r="E5" s="95">
        <v>864.03699613735114</v>
      </c>
      <c r="F5" s="95">
        <v>811.8190547544591</v>
      </c>
      <c r="G5" s="95">
        <v>385.52234147585818</v>
      </c>
      <c r="H5" s="94">
        <v>631.76512865928794</v>
      </c>
    </row>
    <row r="6" spans="1:8" ht="12" customHeight="1" x14ac:dyDescent="0.35">
      <c r="A6" s="322" t="s">
        <v>123</v>
      </c>
      <c r="B6" s="1304" t="s">
        <v>122</v>
      </c>
      <c r="C6" s="464">
        <v>118.00000000000003</v>
      </c>
      <c r="D6" s="443">
        <v>1859.080514908391</v>
      </c>
      <c r="E6" s="443">
        <v>456.25849411999997</v>
      </c>
      <c r="F6" s="443">
        <v>628.53960549695023</v>
      </c>
      <c r="G6" s="443">
        <v>299.19260293412123</v>
      </c>
      <c r="H6" s="442">
        <v>475.08981235731954</v>
      </c>
    </row>
    <row r="7" spans="1:8" ht="12" customHeight="1" x14ac:dyDescent="0.35">
      <c r="A7" s="92" t="s">
        <v>121</v>
      </c>
      <c r="B7" s="3838" t="s">
        <v>120</v>
      </c>
      <c r="C7" s="3868">
        <v>81</v>
      </c>
      <c r="D7" s="3867">
        <v>1744.7066163884626</v>
      </c>
      <c r="E7" s="3867">
        <v>342.8812400700001</v>
      </c>
      <c r="F7" s="3867">
        <v>622.26315836140225</v>
      </c>
      <c r="G7" s="3867">
        <v>299.85568228489751</v>
      </c>
      <c r="H7" s="3835">
        <v>479.70653567216272</v>
      </c>
    </row>
    <row r="8" spans="1:8" ht="12" customHeight="1" x14ac:dyDescent="0.35">
      <c r="A8" s="322"/>
      <c r="B8" s="3838" t="s">
        <v>119</v>
      </c>
      <c r="C8" s="3868">
        <v>197.00000000000003</v>
      </c>
      <c r="D8" s="3867">
        <v>1070.2050196836317</v>
      </c>
      <c r="E8" s="3867">
        <v>300.00000000000006</v>
      </c>
      <c r="F8" s="3867">
        <v>215.24394226031498</v>
      </c>
      <c r="G8" s="3867">
        <v>117.63559557744303</v>
      </c>
      <c r="H8" s="3835">
        <v>437.32548184587347</v>
      </c>
    </row>
    <row r="9" spans="1:8" ht="12" customHeight="1" x14ac:dyDescent="0.35">
      <c r="A9" s="322"/>
      <c r="B9" s="3838" t="s">
        <v>118</v>
      </c>
      <c r="C9" s="3868">
        <v>131</v>
      </c>
      <c r="D9" s="3867">
        <v>2025.5186244355114</v>
      </c>
      <c r="E9" s="3867">
        <v>487.80799999999999</v>
      </c>
      <c r="F9" s="3867">
        <v>709.77585537703146</v>
      </c>
      <c r="G9" s="3867">
        <v>330.79704818133627</v>
      </c>
      <c r="H9" s="3835">
        <v>497.13772087714381</v>
      </c>
    </row>
    <row r="10" spans="1:8" ht="12" customHeight="1" x14ac:dyDescent="0.35">
      <c r="A10" s="322"/>
      <c r="B10" s="3838" t="s">
        <v>117</v>
      </c>
      <c r="C10" s="3868">
        <v>46.000000000000007</v>
      </c>
      <c r="D10" s="3867">
        <v>1627.2475373425727</v>
      </c>
      <c r="E10" s="3867">
        <v>309.84991347724997</v>
      </c>
      <c r="F10" s="3867">
        <v>642.80618905295091</v>
      </c>
      <c r="G10" s="3867">
        <v>296.67977956290042</v>
      </c>
      <c r="H10" s="3835">
        <v>377.91165524947144</v>
      </c>
    </row>
    <row r="11" spans="1:8" ht="12" customHeight="1" x14ac:dyDescent="0.35">
      <c r="A11" s="322"/>
      <c r="B11" s="3838" t="s">
        <v>116</v>
      </c>
      <c r="C11" s="3868">
        <v>39.999999999999993</v>
      </c>
      <c r="D11" s="3867">
        <v>719.73780943731947</v>
      </c>
      <c r="E11" s="3867">
        <v>380</v>
      </c>
      <c r="F11" s="3867">
        <v>88.416729055484652</v>
      </c>
      <c r="G11" s="3867">
        <v>40.807721102531374</v>
      </c>
      <c r="H11" s="3835">
        <v>210.51335927930336</v>
      </c>
    </row>
    <row r="12" spans="1:8" ht="12" customHeight="1" x14ac:dyDescent="0.35">
      <c r="A12" s="322"/>
      <c r="B12" s="3850" t="s">
        <v>115</v>
      </c>
      <c r="C12" s="3868">
        <v>29.000000000000014</v>
      </c>
      <c r="D12" s="3877">
        <v>2245.8006616874313</v>
      </c>
      <c r="E12" s="3877">
        <v>366.01644922200006</v>
      </c>
      <c r="F12" s="3877">
        <v>876.23095229407409</v>
      </c>
      <c r="G12" s="3877">
        <v>404.41428567418797</v>
      </c>
      <c r="H12" s="3876">
        <v>599.13897449716933</v>
      </c>
    </row>
    <row r="13" spans="1:8" ht="12" customHeight="1" x14ac:dyDescent="0.35">
      <c r="A13" s="322"/>
      <c r="B13" s="3838" t="s">
        <v>113</v>
      </c>
      <c r="C13" s="3868">
        <v>146.99999999999997</v>
      </c>
      <c r="D13" s="3867">
        <v>1026.1883755932631</v>
      </c>
      <c r="E13" s="3867">
        <v>279.89493175799998</v>
      </c>
      <c r="F13" s="3867">
        <v>278.09510951172376</v>
      </c>
      <c r="G13" s="3867">
        <v>128.35158900541097</v>
      </c>
      <c r="H13" s="3835">
        <v>339.84674531812846</v>
      </c>
    </row>
    <row r="14" spans="1:8" ht="12" customHeight="1" x14ac:dyDescent="0.35">
      <c r="A14" s="322"/>
      <c r="B14" s="3838" t="s">
        <v>109</v>
      </c>
      <c r="C14" s="3868">
        <v>99</v>
      </c>
      <c r="D14" s="3867">
        <v>1095.5716845698184</v>
      </c>
      <c r="E14" s="3867">
        <v>177.66722925000005</v>
      </c>
      <c r="F14" s="3867">
        <v>387.53135816868246</v>
      </c>
      <c r="G14" s="3867">
        <v>178.86062684708412</v>
      </c>
      <c r="H14" s="3835">
        <v>351.5124703040521</v>
      </c>
    </row>
    <row r="15" spans="1:8" ht="12" customHeight="1" x14ac:dyDescent="0.35">
      <c r="A15" s="322"/>
      <c r="B15" s="3838" t="s">
        <v>108</v>
      </c>
      <c r="C15" s="3868">
        <v>79</v>
      </c>
      <c r="D15" s="3867">
        <v>957.33449606062061</v>
      </c>
      <c r="E15" s="3867">
        <v>228.12924706000001</v>
      </c>
      <c r="F15" s="3867">
        <v>230.3496448769441</v>
      </c>
      <c r="G15" s="3867">
        <v>106.31522071243572</v>
      </c>
      <c r="H15" s="3835">
        <v>392.54038341124061</v>
      </c>
    </row>
    <row r="16" spans="1:8" ht="12" customHeight="1" x14ac:dyDescent="0.35">
      <c r="A16" s="322"/>
      <c r="B16" s="3838" t="s">
        <v>107</v>
      </c>
      <c r="C16" s="3868">
        <v>82.000000000000014</v>
      </c>
      <c r="D16" s="3867">
        <v>2036.425579865218</v>
      </c>
      <c r="E16" s="3867">
        <v>422.88686275300017</v>
      </c>
      <c r="F16" s="3867">
        <v>703.03620976869513</v>
      </c>
      <c r="G16" s="3867">
        <v>324.47825066247469</v>
      </c>
      <c r="H16" s="3835">
        <v>586.02425668104797</v>
      </c>
    </row>
    <row r="17" spans="1:8" ht="12" customHeight="1" x14ac:dyDescent="0.35">
      <c r="A17" s="322"/>
      <c r="B17" s="3838" t="s">
        <v>106</v>
      </c>
      <c r="C17" s="3868">
        <v>35</v>
      </c>
      <c r="D17" s="3867">
        <v>2224.3857500947875</v>
      </c>
      <c r="E17" s="3867">
        <v>397.69337839999992</v>
      </c>
      <c r="F17" s="3867">
        <v>922.50306376360061</v>
      </c>
      <c r="G17" s="3867">
        <v>425.77064481396957</v>
      </c>
      <c r="H17" s="3835">
        <v>478.41866311721725</v>
      </c>
    </row>
    <row r="18" spans="1:8" ht="12" customHeight="1" x14ac:dyDescent="0.35">
      <c r="A18" s="322"/>
      <c r="B18" s="3838" t="s">
        <v>105</v>
      </c>
      <c r="C18" s="3868">
        <v>76.999999999999957</v>
      </c>
      <c r="D18" s="3867">
        <v>787.39255789969422</v>
      </c>
      <c r="E18" s="3867">
        <v>260</v>
      </c>
      <c r="F18" s="3867">
        <v>163.68160631038339</v>
      </c>
      <c r="G18" s="3867">
        <v>78.35083029018719</v>
      </c>
      <c r="H18" s="3835">
        <v>285.3601212991237</v>
      </c>
    </row>
    <row r="19" spans="1:8" ht="12" customHeight="1" x14ac:dyDescent="0.35">
      <c r="A19" s="322"/>
      <c r="B19" s="3838" t="s">
        <v>240</v>
      </c>
      <c r="C19" s="3868">
        <v>84.999999999999986</v>
      </c>
      <c r="D19" s="3867">
        <v>1863.5740773785244</v>
      </c>
      <c r="E19" s="3867">
        <v>400.02811341499995</v>
      </c>
      <c r="F19" s="3867">
        <v>603.79779190820614</v>
      </c>
      <c r="G19" s="3867">
        <v>278.67590395763347</v>
      </c>
      <c r="H19" s="3835">
        <v>581.07226809768474</v>
      </c>
    </row>
    <row r="20" spans="1:8" ht="12" customHeight="1" thickBot="1" x14ac:dyDescent="0.4">
      <c r="A20" s="537"/>
      <c r="B20" s="3845" t="s">
        <v>59</v>
      </c>
      <c r="C20" s="3844">
        <v>1332.9999999999995</v>
      </c>
      <c r="D20" s="3843">
        <v>1526.1540853798886</v>
      </c>
      <c r="E20" s="3843">
        <v>349.3579072730937</v>
      </c>
      <c r="F20" s="3843">
        <v>492.24584279679442</v>
      </c>
      <c r="G20" s="3843">
        <v>232.20905373744705</v>
      </c>
      <c r="H20" s="3842">
        <v>452.34128157255316</v>
      </c>
    </row>
    <row r="21" spans="1:8" ht="12" customHeight="1" x14ac:dyDescent="0.35">
      <c r="A21" s="317" t="s">
        <v>98</v>
      </c>
      <c r="B21" s="2725" t="s">
        <v>97</v>
      </c>
      <c r="C21" s="3841">
        <v>2517.9999999999977</v>
      </c>
      <c r="D21" s="3840">
        <v>3642.4896754666661</v>
      </c>
      <c r="E21" s="3840">
        <v>1200</v>
      </c>
      <c r="F21" s="3840">
        <v>1135.4381695295849</v>
      </c>
      <c r="G21" s="3840">
        <v>546.58117059581218</v>
      </c>
      <c r="H21" s="3839">
        <v>760.4703353412707</v>
      </c>
    </row>
    <row r="22" spans="1:8" ht="12" customHeight="1" x14ac:dyDescent="0.35">
      <c r="A22" s="78" t="s">
        <v>96</v>
      </c>
      <c r="B22" s="3838" t="s">
        <v>95</v>
      </c>
      <c r="C22" s="3868">
        <v>222.99999999999997</v>
      </c>
      <c r="D22" s="3867">
        <v>3091.6735431819448</v>
      </c>
      <c r="E22" s="3867">
        <v>1000</v>
      </c>
      <c r="F22" s="3867">
        <v>961.67842220578643</v>
      </c>
      <c r="G22" s="3867">
        <v>461.93938494455102</v>
      </c>
      <c r="H22" s="3835">
        <v>668.05573603160803</v>
      </c>
    </row>
    <row r="23" spans="1:8" ht="12" customHeight="1" x14ac:dyDescent="0.35">
      <c r="A23" s="535"/>
      <c r="B23" s="3838" t="s">
        <v>94</v>
      </c>
      <c r="C23" s="3868">
        <v>104.00000000000001</v>
      </c>
      <c r="D23" s="3867">
        <v>3810.9602195452194</v>
      </c>
      <c r="E23" s="3867">
        <v>1500</v>
      </c>
      <c r="F23" s="3867">
        <v>1134.5135281107778</v>
      </c>
      <c r="G23" s="3867">
        <v>523.6216283588202</v>
      </c>
      <c r="H23" s="3835">
        <v>652.82506307562255</v>
      </c>
    </row>
    <row r="24" spans="1:8" ht="12" customHeight="1" thickBot="1" x14ac:dyDescent="0.4">
      <c r="A24" s="3849"/>
      <c r="B24" s="3132" t="s">
        <v>59</v>
      </c>
      <c r="C24" s="534">
        <v>2845.000000000005</v>
      </c>
      <c r="D24" s="66">
        <v>3607.2258238360073</v>
      </c>
      <c r="E24" s="66">
        <v>1196.1689530001081</v>
      </c>
      <c r="F24" s="66">
        <v>1122.2823800624558</v>
      </c>
      <c r="G24" s="66">
        <v>539.32702370144409</v>
      </c>
      <c r="H24" s="65">
        <v>749.44746707199795</v>
      </c>
    </row>
    <row r="25" spans="1:8" ht="12" customHeight="1" thickBot="1" x14ac:dyDescent="0.4">
      <c r="A25" s="535" t="s">
        <v>93</v>
      </c>
      <c r="B25" s="1844" t="s">
        <v>59</v>
      </c>
      <c r="C25" s="3848">
        <v>86</v>
      </c>
      <c r="D25" s="3847">
        <v>3603.4513355752406</v>
      </c>
      <c r="E25" s="3847">
        <v>1400</v>
      </c>
      <c r="F25" s="3847">
        <v>965.11341075947678</v>
      </c>
      <c r="G25" s="3847">
        <v>445.43695881206634</v>
      </c>
      <c r="H25" s="99">
        <v>792.9009660036977</v>
      </c>
    </row>
    <row r="26" spans="1:8" ht="12" customHeight="1" x14ac:dyDescent="0.35">
      <c r="A26" s="317" t="s">
        <v>92</v>
      </c>
      <c r="B26" s="2725" t="s">
        <v>91</v>
      </c>
      <c r="C26" s="3841">
        <v>112.00000000000004</v>
      </c>
      <c r="D26" s="3840">
        <v>4088.5370962102647</v>
      </c>
      <c r="E26" s="3840">
        <v>1500</v>
      </c>
      <c r="F26" s="3840">
        <v>1169.2366322689572</v>
      </c>
      <c r="G26" s="3840">
        <v>591.5310992718795</v>
      </c>
      <c r="H26" s="3839">
        <v>827.76936466942732</v>
      </c>
    </row>
    <row r="27" spans="1:8" ht="12" customHeight="1" x14ac:dyDescent="0.35">
      <c r="A27" s="78" t="s">
        <v>205</v>
      </c>
      <c r="B27" s="3838" t="s">
        <v>89</v>
      </c>
      <c r="C27" s="3868">
        <v>361.99999999999994</v>
      </c>
      <c r="D27" s="3867">
        <v>3830.1408330431132</v>
      </c>
      <c r="E27" s="3867">
        <v>1400</v>
      </c>
      <c r="F27" s="3867">
        <v>1120.8422910753661</v>
      </c>
      <c r="G27" s="3867">
        <v>519.08878539545026</v>
      </c>
      <c r="H27" s="3835">
        <v>790.20975657229508</v>
      </c>
    </row>
    <row r="28" spans="1:8" ht="12" customHeight="1" x14ac:dyDescent="0.35">
      <c r="A28" s="78"/>
      <c r="B28" s="3838" t="s">
        <v>88</v>
      </c>
      <c r="C28" s="3868">
        <v>23</v>
      </c>
      <c r="D28" s="3877">
        <v>3731.6351869667074</v>
      </c>
      <c r="E28" s="3877">
        <v>1600</v>
      </c>
      <c r="F28" s="3877">
        <v>1032.7922822112978</v>
      </c>
      <c r="G28" s="3877">
        <v>482.26991481798507</v>
      </c>
      <c r="H28" s="3876">
        <v>616.57298993742427</v>
      </c>
    </row>
    <row r="29" spans="1:8" ht="12" customHeight="1" x14ac:dyDescent="0.35">
      <c r="A29" s="535"/>
      <c r="B29" s="3838" t="s">
        <v>239</v>
      </c>
      <c r="C29" s="3868">
        <v>41.000000000000007</v>
      </c>
      <c r="D29" s="3867">
        <v>3532.9789810417087</v>
      </c>
      <c r="E29" s="3867">
        <v>1500</v>
      </c>
      <c r="F29" s="3867">
        <v>993.34654678389688</v>
      </c>
      <c r="G29" s="3867">
        <v>458.46763697718302</v>
      </c>
      <c r="H29" s="3835">
        <v>581.16479728062882</v>
      </c>
    </row>
    <row r="30" spans="1:8" ht="12" customHeight="1" thickBot="1" x14ac:dyDescent="0.4">
      <c r="A30" s="313"/>
      <c r="B30" s="3501" t="s">
        <v>59</v>
      </c>
      <c r="C30" s="534">
        <v>562.99999999999989</v>
      </c>
      <c r="D30" s="66">
        <v>3863.6825041849502</v>
      </c>
      <c r="E30" s="66">
        <v>1444.3897853701678</v>
      </c>
      <c r="F30" s="66">
        <v>1123.1133056670353</v>
      </c>
      <c r="G30" s="66">
        <v>530.96820526795011</v>
      </c>
      <c r="H30" s="65">
        <v>765.21120787979748</v>
      </c>
    </row>
    <row r="31" spans="1:8" ht="12" customHeight="1" x14ac:dyDescent="0.35">
      <c r="A31" s="311" t="s">
        <v>85</v>
      </c>
      <c r="B31" s="3952" t="s">
        <v>238</v>
      </c>
      <c r="C31" s="3951">
        <v>158.99999999999997</v>
      </c>
      <c r="D31" s="3950">
        <v>3370.6153690809783</v>
      </c>
      <c r="E31" s="3950">
        <v>1100</v>
      </c>
      <c r="F31" s="3950">
        <v>872.19037780036899</v>
      </c>
      <c r="G31" s="3950">
        <v>402.54940513863198</v>
      </c>
      <c r="H31" s="3949">
        <v>995.87558614197724</v>
      </c>
    </row>
    <row r="32" spans="1:8" ht="12" customHeight="1" x14ac:dyDescent="0.35">
      <c r="A32" s="92" t="s">
        <v>83</v>
      </c>
      <c r="B32" s="3948" t="s">
        <v>80</v>
      </c>
      <c r="C32" s="3862">
        <v>52</v>
      </c>
      <c r="D32" s="3947">
        <v>2938.7731602545355</v>
      </c>
      <c r="E32" s="3947">
        <v>1500</v>
      </c>
      <c r="F32" s="3947">
        <v>547.57469094855537</v>
      </c>
      <c r="G32" s="3947">
        <v>252.72678043779482</v>
      </c>
      <c r="H32" s="3860">
        <v>638.47168886818451</v>
      </c>
    </row>
    <row r="33" spans="1:8" ht="12" customHeight="1" x14ac:dyDescent="0.35">
      <c r="A33" s="322"/>
      <c r="B33" s="3499" t="s">
        <v>75</v>
      </c>
      <c r="C33" s="3868">
        <v>35.000000000000007</v>
      </c>
      <c r="D33" s="3867">
        <v>3162.0478127453616</v>
      </c>
      <c r="E33" s="3867">
        <v>1350</v>
      </c>
      <c r="F33" s="3867">
        <v>874.72140235433972</v>
      </c>
      <c r="G33" s="3867">
        <v>403.71757031738758</v>
      </c>
      <c r="H33" s="3835">
        <v>533.6088400736337</v>
      </c>
    </row>
    <row r="34" spans="1:8" ht="12" customHeight="1" x14ac:dyDescent="0.35">
      <c r="A34" s="322"/>
      <c r="B34" s="3499" t="s">
        <v>73</v>
      </c>
      <c r="C34" s="3868">
        <v>87.000000000000043</v>
      </c>
      <c r="D34" s="3867">
        <v>3258.3312566275795</v>
      </c>
      <c r="E34" s="3867">
        <v>1500</v>
      </c>
      <c r="F34" s="3867">
        <v>700.05969341741582</v>
      </c>
      <c r="G34" s="3867">
        <v>323.10447388496107</v>
      </c>
      <c r="H34" s="3835">
        <v>735.16708932520226</v>
      </c>
    </row>
    <row r="35" spans="1:8" ht="12" customHeight="1" x14ac:dyDescent="0.35">
      <c r="A35" s="322"/>
      <c r="B35" s="3499" t="s">
        <v>72</v>
      </c>
      <c r="C35" s="3868">
        <v>104.00000000000001</v>
      </c>
      <c r="D35" s="3867">
        <v>1174.206952246434</v>
      </c>
      <c r="E35" s="3867">
        <v>300</v>
      </c>
      <c r="F35" s="3867">
        <v>357.132478614793</v>
      </c>
      <c r="G35" s="3867">
        <v>166.66486941043487</v>
      </c>
      <c r="H35" s="3835">
        <v>350.40960422120662</v>
      </c>
    </row>
    <row r="36" spans="1:8" ht="12" customHeight="1" x14ac:dyDescent="0.35">
      <c r="A36" s="322"/>
      <c r="B36" s="3499" t="s">
        <v>237</v>
      </c>
      <c r="C36" s="3868">
        <v>145.00000000000006</v>
      </c>
      <c r="D36" s="3867">
        <v>2782.9996943777701</v>
      </c>
      <c r="E36" s="3867">
        <v>800</v>
      </c>
      <c r="F36" s="3867">
        <v>860.13035609263102</v>
      </c>
      <c r="G36" s="3867">
        <v>399.54396827053029</v>
      </c>
      <c r="H36" s="3835">
        <v>723.32537001460719</v>
      </c>
    </row>
    <row r="37" spans="1:8" ht="12" customHeight="1" thickBot="1" x14ac:dyDescent="0.4">
      <c r="A37" s="460"/>
      <c r="B37" s="68" t="s">
        <v>59</v>
      </c>
      <c r="C37" s="534">
        <v>611.00000000000045</v>
      </c>
      <c r="D37" s="66">
        <v>2778.7829979146845</v>
      </c>
      <c r="E37" s="66">
        <v>992.01543037867771</v>
      </c>
      <c r="F37" s="66">
        <v>722.81854038465372</v>
      </c>
      <c r="G37" s="66">
        <v>334.37136704309705</v>
      </c>
      <c r="H37" s="65">
        <v>729.57766010825628</v>
      </c>
    </row>
    <row r="38" spans="1:8" ht="12" customHeight="1" x14ac:dyDescent="0.35">
      <c r="A38" s="89" t="s">
        <v>70</v>
      </c>
      <c r="B38" s="2725" t="s">
        <v>69</v>
      </c>
      <c r="C38" s="3841">
        <v>44.000000000000021</v>
      </c>
      <c r="D38" s="3840">
        <v>1830.9810447017135</v>
      </c>
      <c r="E38" s="3840">
        <v>430.009288508</v>
      </c>
      <c r="F38" s="3840">
        <v>597.42311791549332</v>
      </c>
      <c r="G38" s="3840">
        <v>275.73374673022761</v>
      </c>
      <c r="H38" s="3839">
        <v>527.81489154799272</v>
      </c>
    </row>
    <row r="39" spans="1:8" ht="12" customHeight="1" x14ac:dyDescent="0.35">
      <c r="A39" s="78" t="s">
        <v>68</v>
      </c>
      <c r="B39" s="3838" t="s">
        <v>1297</v>
      </c>
      <c r="C39" s="3868">
        <v>31</v>
      </c>
      <c r="D39" s="3867">
        <v>3347.1619142759469</v>
      </c>
      <c r="E39" s="3867">
        <v>800</v>
      </c>
      <c r="F39" s="3867">
        <v>1158.3162499928217</v>
      </c>
      <c r="G39" s="3867">
        <v>534.60749999668701</v>
      </c>
      <c r="H39" s="3835">
        <v>854.23816428643818</v>
      </c>
    </row>
    <row r="40" spans="1:8" ht="12" customHeight="1" x14ac:dyDescent="0.35">
      <c r="A40" s="78"/>
      <c r="B40" s="3838" t="s">
        <v>66</v>
      </c>
      <c r="C40" s="3868">
        <v>275.00000000000011</v>
      </c>
      <c r="D40" s="3867">
        <v>2000.7725377353474</v>
      </c>
      <c r="E40" s="3867">
        <v>1000.0000000000001</v>
      </c>
      <c r="F40" s="3867">
        <v>301.22492533687836</v>
      </c>
      <c r="G40" s="3867">
        <v>139.02688861702072</v>
      </c>
      <c r="H40" s="3835">
        <v>560.52072378144783</v>
      </c>
    </row>
    <row r="41" spans="1:8" ht="12" customHeight="1" x14ac:dyDescent="0.35">
      <c r="A41" s="78"/>
      <c r="B41" s="3838" t="s">
        <v>65</v>
      </c>
      <c r="C41" s="3868">
        <v>89</v>
      </c>
      <c r="D41" s="3867">
        <v>2300.7945175671898</v>
      </c>
      <c r="E41" s="3867">
        <v>973.43496039999991</v>
      </c>
      <c r="F41" s="3867">
        <v>493.76531140501697</v>
      </c>
      <c r="G41" s="3867">
        <v>227.89168218693089</v>
      </c>
      <c r="H41" s="3835">
        <v>605.70256357524079</v>
      </c>
    </row>
    <row r="42" spans="1:8" ht="12" customHeight="1" x14ac:dyDescent="0.35">
      <c r="A42" s="78"/>
      <c r="B42" s="3838" t="s">
        <v>236</v>
      </c>
      <c r="C42" s="3868">
        <v>73.000000000000014</v>
      </c>
      <c r="D42" s="3867">
        <v>2924.0994049962273</v>
      </c>
      <c r="E42" s="3867">
        <v>970.00000000000011</v>
      </c>
      <c r="F42" s="3867">
        <v>827.18677542752209</v>
      </c>
      <c r="G42" s="3867">
        <v>381.77851173577943</v>
      </c>
      <c r="H42" s="3835">
        <v>745.13411783292577</v>
      </c>
    </row>
    <row r="43" spans="1:8" ht="12" customHeight="1" thickBot="1" x14ac:dyDescent="0.4">
      <c r="A43" s="460"/>
      <c r="B43" s="3501" t="s">
        <v>59</v>
      </c>
      <c r="C43" s="534">
        <v>511.99999999999977</v>
      </c>
      <c r="D43" s="66">
        <v>2346.1586159604535</v>
      </c>
      <c r="E43" s="66">
        <v>900.66766623681019</v>
      </c>
      <c r="F43" s="66">
        <v>558.0086213274493</v>
      </c>
      <c r="G43" s="66">
        <v>257.54244061266934</v>
      </c>
      <c r="H43" s="65">
        <v>629.93988778352366</v>
      </c>
    </row>
    <row r="44" spans="1:8" ht="12" customHeight="1" x14ac:dyDescent="0.35">
      <c r="A44" s="78" t="s">
        <v>1467</v>
      </c>
      <c r="B44" s="390" t="s">
        <v>62</v>
      </c>
      <c r="C44" s="3946">
        <v>56.999999999999993</v>
      </c>
      <c r="D44" s="443">
        <v>4397.1250563777821</v>
      </c>
      <c r="E44" s="443">
        <v>1610.6347672000002</v>
      </c>
      <c r="F44" s="443">
        <v>1338.6579786772595</v>
      </c>
      <c r="G44" s="443">
        <v>624.70117863880182</v>
      </c>
      <c r="H44" s="442">
        <v>823.13113186171984</v>
      </c>
    </row>
    <row r="45" spans="1:8" ht="12" customHeight="1" thickBot="1" x14ac:dyDescent="0.4">
      <c r="A45" s="81" t="s">
        <v>1466</v>
      </c>
      <c r="B45" s="3132" t="s">
        <v>59</v>
      </c>
      <c r="C45" s="3945">
        <v>73</v>
      </c>
      <c r="D45" s="66">
        <v>4489.941180791875</v>
      </c>
      <c r="E45" s="66">
        <v>1584.209680504315</v>
      </c>
      <c r="F45" s="66">
        <v>1425.775182687694</v>
      </c>
      <c r="G45" s="66">
        <v>663.63439295575108</v>
      </c>
      <c r="H45" s="65">
        <v>816.32192464411378</v>
      </c>
    </row>
    <row r="46" spans="1:8" ht="12" customHeight="1" x14ac:dyDescent="0.35">
      <c r="G46" s="6872" t="s">
        <v>201</v>
      </c>
      <c r="H46" s="6872"/>
    </row>
    <row r="47" spans="1:8" ht="12" customHeight="1" x14ac:dyDescent="0.35"/>
    <row r="48" spans="1: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7" ht="14.25" customHeight="1" x14ac:dyDescent="0.35"/>
    <row r="59" ht="14.25" customHeight="1" x14ac:dyDescent="0.35"/>
    <row r="60" ht="14.25" customHeight="1" x14ac:dyDescent="0.35"/>
    <row r="62" ht="14.25" customHeight="1" x14ac:dyDescent="0.35"/>
    <row r="92" ht="15" customHeight="1" x14ac:dyDescent="0.35"/>
    <row r="93" ht="15" customHeight="1" x14ac:dyDescent="0.35"/>
    <row r="110" ht="15" customHeight="1" x14ac:dyDescent="0.35"/>
    <row r="119" ht="15" customHeight="1" x14ac:dyDescent="0.35"/>
  </sheetData>
  <mergeCells count="5">
    <mergeCell ref="A1:H1"/>
    <mergeCell ref="A2:H2"/>
    <mergeCell ref="A3:B4"/>
    <mergeCell ref="A5:B5"/>
    <mergeCell ref="G46:H46"/>
  </mergeCells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גיליון222"/>
  <dimension ref="A1:H11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30.6328125" style="467" customWidth="1"/>
    <col min="3" max="3" width="7.08984375" style="467" bestFit="1" customWidth="1"/>
    <col min="4" max="4" width="16.6328125" style="467" bestFit="1" customWidth="1"/>
    <col min="5" max="5" width="11.7265625" style="467" bestFit="1" customWidth="1"/>
    <col min="6" max="6" width="16" style="467" customWidth="1"/>
    <col min="7" max="7" width="21.7265625" style="467" bestFit="1" customWidth="1"/>
    <col min="8" max="8" width="6.6328125" style="467" customWidth="1"/>
    <col min="9" max="16384" width="9" style="467"/>
  </cols>
  <sheetData>
    <row r="1" spans="1:8" ht="15.75" customHeight="1" x14ac:dyDescent="0.35">
      <c r="A1" s="6857" t="s">
        <v>1505</v>
      </c>
      <c r="B1" s="6857"/>
      <c r="C1" s="6857"/>
      <c r="D1" s="6857"/>
      <c r="E1" s="6857"/>
      <c r="F1" s="6857"/>
      <c r="G1" s="6857"/>
      <c r="H1" s="6857"/>
    </row>
    <row r="2" spans="1:8" ht="15.75" customHeight="1" thickBot="1" x14ac:dyDescent="0.4">
      <c r="A2" s="6858" t="s">
        <v>1504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16" thickBot="1" x14ac:dyDescent="0.4">
      <c r="A4" s="7245"/>
      <c r="B4" s="7247"/>
      <c r="C4" s="677" t="s">
        <v>49</v>
      </c>
      <c r="D4" s="525" t="s">
        <v>128</v>
      </c>
      <c r="E4" s="527" t="s">
        <v>127</v>
      </c>
      <c r="F4" s="525" t="s">
        <v>126</v>
      </c>
      <c r="G4" s="527" t="s">
        <v>125</v>
      </c>
      <c r="H4" s="525" t="s">
        <v>124</v>
      </c>
    </row>
    <row r="5" spans="1:8" ht="15" customHeight="1" thickBot="1" x14ac:dyDescent="0.4">
      <c r="A5" s="7248" t="s">
        <v>59</v>
      </c>
      <c r="B5" s="7249"/>
      <c r="C5" s="536">
        <v>1851.9999999999991</v>
      </c>
      <c r="D5" s="95">
        <v>3002.7196613905899</v>
      </c>
      <c r="E5" s="95">
        <v>830.57397051715907</v>
      </c>
      <c r="F5" s="95">
        <v>1015.5334927488416</v>
      </c>
      <c r="G5" s="95">
        <v>454.22649881445489</v>
      </c>
      <c r="H5" s="94">
        <v>702.38569931013285</v>
      </c>
    </row>
    <row r="6" spans="1:8" ht="15" customHeight="1" x14ac:dyDescent="0.35">
      <c r="A6" s="311" t="s">
        <v>123</v>
      </c>
      <c r="B6" s="1304" t="s">
        <v>122</v>
      </c>
      <c r="C6" s="464">
        <v>59.000000000000021</v>
      </c>
      <c r="D6" s="443">
        <v>2216.4978830251212</v>
      </c>
      <c r="E6" s="443">
        <v>456.25849411999991</v>
      </c>
      <c r="F6" s="443">
        <v>895.3070086996496</v>
      </c>
      <c r="G6" s="443">
        <v>323.36239625583016</v>
      </c>
      <c r="H6" s="442">
        <v>541.5699839496416</v>
      </c>
    </row>
    <row r="7" spans="1:8" ht="15" customHeight="1" x14ac:dyDescent="0.35">
      <c r="A7" s="92" t="s">
        <v>121</v>
      </c>
      <c r="B7" s="3838" t="s">
        <v>120</v>
      </c>
      <c r="C7" s="3868">
        <v>42.999999999999993</v>
      </c>
      <c r="D7" s="3867">
        <v>1790.4315012809348</v>
      </c>
      <c r="E7" s="3867">
        <v>342.88124007000005</v>
      </c>
      <c r="F7" s="3867">
        <v>660.9719849581785</v>
      </c>
      <c r="G7" s="3867">
        <v>251.59498121477344</v>
      </c>
      <c r="H7" s="3835">
        <v>534.98329503798357</v>
      </c>
    </row>
    <row r="8" spans="1:8" ht="15" customHeight="1" x14ac:dyDescent="0.35">
      <c r="A8" s="322"/>
      <c r="B8" s="3838" t="s">
        <v>119</v>
      </c>
      <c r="C8" s="3868">
        <v>167.00000000000003</v>
      </c>
      <c r="D8" s="3867">
        <v>1695.8079557299761</v>
      </c>
      <c r="E8" s="3867">
        <v>300</v>
      </c>
      <c r="F8" s="3867">
        <v>525.97627012026123</v>
      </c>
      <c r="G8" s="3867">
        <v>230.70612906241075</v>
      </c>
      <c r="H8" s="3835">
        <v>639.12555654730329</v>
      </c>
    </row>
    <row r="9" spans="1:8" ht="15" customHeight="1" x14ac:dyDescent="0.35">
      <c r="A9" s="322"/>
      <c r="B9" s="3838" t="s">
        <v>118</v>
      </c>
      <c r="C9" s="3868">
        <v>60</v>
      </c>
      <c r="D9" s="3867">
        <v>1714.2459388657587</v>
      </c>
      <c r="E9" s="3867">
        <v>487.80800000000005</v>
      </c>
      <c r="F9" s="3867">
        <v>523.244436466097</v>
      </c>
      <c r="G9" s="3867">
        <v>236.78945893687347</v>
      </c>
      <c r="H9" s="3835">
        <v>466.40404346278808</v>
      </c>
    </row>
    <row r="10" spans="1:8" ht="15" customHeight="1" x14ac:dyDescent="0.35">
      <c r="A10" s="322"/>
      <c r="B10" s="3838" t="s">
        <v>111</v>
      </c>
      <c r="C10" s="3868">
        <v>25</v>
      </c>
      <c r="D10" s="3877">
        <v>1874.0149942333837</v>
      </c>
      <c r="E10" s="3877">
        <v>342.19387059000002</v>
      </c>
      <c r="F10" s="3877">
        <v>820.37578872777885</v>
      </c>
      <c r="G10" s="3877">
        <v>323.7195493165122</v>
      </c>
      <c r="H10" s="3876">
        <v>387.7257855990926</v>
      </c>
    </row>
    <row r="11" spans="1:8" ht="15" customHeight="1" x14ac:dyDescent="0.35">
      <c r="A11" s="322"/>
      <c r="B11" s="3838" t="s">
        <v>107</v>
      </c>
      <c r="C11" s="3868">
        <v>24</v>
      </c>
      <c r="D11" s="3877">
        <v>2232.1433573693976</v>
      </c>
      <c r="E11" s="3877">
        <v>422.88686275300012</v>
      </c>
      <c r="F11" s="3877">
        <v>834.86328274476068</v>
      </c>
      <c r="G11" s="3877">
        <v>330.94451278146227</v>
      </c>
      <c r="H11" s="3876">
        <v>643.4486990901745</v>
      </c>
    </row>
    <row r="12" spans="1:8" ht="15" customHeight="1" x14ac:dyDescent="0.35">
      <c r="A12" s="322"/>
      <c r="B12" s="3838" t="s">
        <v>105</v>
      </c>
      <c r="C12" s="3868">
        <v>67</v>
      </c>
      <c r="D12" s="3867">
        <v>1707.8237253452196</v>
      </c>
      <c r="E12" s="3867">
        <v>259.99999999999994</v>
      </c>
      <c r="F12" s="3867">
        <v>593.72376921568434</v>
      </c>
      <c r="G12" s="3867">
        <v>237.56536288585116</v>
      </c>
      <c r="H12" s="3835">
        <v>616.53459324368418</v>
      </c>
    </row>
    <row r="13" spans="1:8" ht="15" customHeight="1" x14ac:dyDescent="0.35">
      <c r="A13" s="322"/>
      <c r="B13" s="3838" t="s">
        <v>240</v>
      </c>
      <c r="C13" s="3868">
        <v>21.000000000000011</v>
      </c>
      <c r="D13" s="3877">
        <v>2587.6252320334775</v>
      </c>
      <c r="E13" s="3877">
        <v>400.02811341500001</v>
      </c>
      <c r="F13" s="3877">
        <v>993.37045639682856</v>
      </c>
      <c r="G13" s="3877">
        <v>387.6701075693793</v>
      </c>
      <c r="H13" s="3876">
        <v>806.55655465226948</v>
      </c>
    </row>
    <row r="14" spans="1:8" ht="15" customHeight="1" thickBot="1" x14ac:dyDescent="0.4">
      <c r="A14" s="322"/>
      <c r="B14" s="3845" t="s">
        <v>59</v>
      </c>
      <c r="C14" s="3844">
        <v>523.99999999999966</v>
      </c>
      <c r="D14" s="3843">
        <v>1866.0079879116238</v>
      </c>
      <c r="E14" s="3843">
        <v>356.96526391469081</v>
      </c>
      <c r="F14" s="3843">
        <v>664.18106117683794</v>
      </c>
      <c r="G14" s="3843">
        <v>266.75681234494471</v>
      </c>
      <c r="H14" s="3842">
        <v>578.10485047515124</v>
      </c>
    </row>
    <row r="15" spans="1:8" ht="15" customHeight="1" x14ac:dyDescent="0.35">
      <c r="A15" s="317" t="s">
        <v>98</v>
      </c>
      <c r="B15" s="2725" t="s">
        <v>97</v>
      </c>
      <c r="C15" s="3841">
        <v>834.00000000000057</v>
      </c>
      <c r="D15" s="3840">
        <v>4089.4259723848691</v>
      </c>
      <c r="E15" s="3840">
        <v>1200</v>
      </c>
      <c r="F15" s="3840">
        <v>1409.5541197070045</v>
      </c>
      <c r="G15" s="3840">
        <v>660.76381417804328</v>
      </c>
      <c r="H15" s="3839">
        <v>819.10803849982199</v>
      </c>
    </row>
    <row r="16" spans="1:8" ht="15" customHeight="1" x14ac:dyDescent="0.35">
      <c r="A16" s="78" t="s">
        <v>96</v>
      </c>
      <c r="B16" s="3838" t="s">
        <v>95</v>
      </c>
      <c r="C16" s="3868">
        <v>75.000000000000028</v>
      </c>
      <c r="D16" s="3867">
        <v>3422.2289840599788</v>
      </c>
      <c r="E16" s="3867">
        <v>1000.0000000000001</v>
      </c>
      <c r="F16" s="3867">
        <v>1166.9204852710159</v>
      </c>
      <c r="G16" s="3867">
        <v>523.87870040278744</v>
      </c>
      <c r="H16" s="3835">
        <v>731.42979838617475</v>
      </c>
    </row>
    <row r="17" spans="1:8" ht="15" customHeight="1" x14ac:dyDescent="0.35">
      <c r="A17" s="535"/>
      <c r="B17" s="3838" t="s">
        <v>94</v>
      </c>
      <c r="C17" s="3868">
        <v>63</v>
      </c>
      <c r="D17" s="3867">
        <v>4527.813439412249</v>
      </c>
      <c r="E17" s="3867">
        <v>1499.9999999999998</v>
      </c>
      <c r="F17" s="3867">
        <v>1458.0863548157683</v>
      </c>
      <c r="G17" s="3867">
        <v>678.58544958087998</v>
      </c>
      <c r="H17" s="3835">
        <v>891.14163501560029</v>
      </c>
    </row>
    <row r="18" spans="1:8" ht="15" customHeight="1" thickBot="1" x14ac:dyDescent="0.4">
      <c r="A18" s="1275"/>
      <c r="B18" s="3501" t="s">
        <v>59</v>
      </c>
      <c r="C18" s="534">
        <v>972</v>
      </c>
      <c r="D18" s="66">
        <v>4062.4550269218357</v>
      </c>
      <c r="E18" s="66">
        <v>1202.0425043376542</v>
      </c>
      <c r="F18" s="66">
        <v>1393.0843665498321</v>
      </c>
      <c r="G18" s="66">
        <v>650.89798221445199</v>
      </c>
      <c r="H18" s="65">
        <v>816.4301738198983</v>
      </c>
    </row>
    <row r="19" spans="1:8" ht="15" customHeight="1" thickBot="1" x14ac:dyDescent="0.4">
      <c r="A19" s="397" t="s">
        <v>93</v>
      </c>
      <c r="B19" s="200" t="s">
        <v>59</v>
      </c>
      <c r="C19" s="536">
        <v>27</v>
      </c>
      <c r="D19" s="640">
        <v>3411.1035896603166</v>
      </c>
      <c r="E19" s="640">
        <v>1400</v>
      </c>
      <c r="F19" s="640">
        <v>866.75507903140601</v>
      </c>
      <c r="G19" s="640">
        <v>445.81814518706148</v>
      </c>
      <c r="H19" s="639">
        <v>698.53036544184909</v>
      </c>
    </row>
    <row r="20" spans="1:8" ht="15" customHeight="1" x14ac:dyDescent="0.35">
      <c r="A20" s="535" t="s">
        <v>1311</v>
      </c>
      <c r="B20" s="1304" t="s">
        <v>91</v>
      </c>
      <c r="C20" s="464">
        <v>26.999999999999996</v>
      </c>
      <c r="D20" s="636">
        <v>3732.0539172347048</v>
      </c>
      <c r="E20" s="636">
        <v>1500</v>
      </c>
      <c r="F20" s="636">
        <v>1110.4843876119041</v>
      </c>
      <c r="G20" s="636">
        <v>517.45276865164271</v>
      </c>
      <c r="H20" s="635">
        <v>604.11676097115765</v>
      </c>
    </row>
    <row r="21" spans="1:8" ht="15" customHeight="1" x14ac:dyDescent="0.35">
      <c r="A21" s="78" t="s">
        <v>1310</v>
      </c>
      <c r="B21" s="3838" t="s">
        <v>89</v>
      </c>
      <c r="C21" s="3868">
        <v>51.999999999999993</v>
      </c>
      <c r="D21" s="3867">
        <v>3816.0326116875494</v>
      </c>
      <c r="E21" s="3867">
        <v>1400</v>
      </c>
      <c r="F21" s="3867">
        <v>1123.1371667332335</v>
      </c>
      <c r="G21" s="3867">
        <v>506.49544780903193</v>
      </c>
      <c r="H21" s="3835">
        <v>786.39999714528369</v>
      </c>
    </row>
    <row r="22" spans="1:8" ht="15" customHeight="1" x14ac:dyDescent="0.35">
      <c r="A22" s="78"/>
      <c r="B22" s="3838" t="s">
        <v>87</v>
      </c>
      <c r="C22" s="3868">
        <v>26</v>
      </c>
      <c r="D22" s="3867">
        <v>3969.332892673192</v>
      </c>
      <c r="E22" s="3867">
        <v>1507.1265556200005</v>
      </c>
      <c r="F22" s="3867">
        <v>1398.1416375292288</v>
      </c>
      <c r="G22" s="3867">
        <v>627.76497704921462</v>
      </c>
      <c r="H22" s="3835">
        <v>436.29972247474836</v>
      </c>
    </row>
    <row r="23" spans="1:8" ht="15" customHeight="1" thickBot="1" x14ac:dyDescent="0.4">
      <c r="A23" s="535"/>
      <c r="B23" s="3845" t="s">
        <v>59</v>
      </c>
      <c r="C23" s="3844">
        <v>117.99999999999999</v>
      </c>
      <c r="D23" s="3843">
        <v>3940.8280676894569</v>
      </c>
      <c r="E23" s="3843">
        <v>1459.9154880372264</v>
      </c>
      <c r="F23" s="3843">
        <v>1254.4558005589745</v>
      </c>
      <c r="G23" s="3843">
        <v>566.44041514060882</v>
      </c>
      <c r="H23" s="3842">
        <v>660.01636395264779</v>
      </c>
    </row>
    <row r="24" spans="1:8" ht="15" customHeight="1" x14ac:dyDescent="0.35">
      <c r="A24" s="311" t="s">
        <v>85</v>
      </c>
      <c r="B24" s="2725" t="s">
        <v>237</v>
      </c>
      <c r="C24" s="3841">
        <v>33</v>
      </c>
      <c r="D24" s="3840">
        <v>3577.4127036882887</v>
      </c>
      <c r="E24" s="3840">
        <v>800</v>
      </c>
      <c r="F24" s="3840">
        <v>1034.5052191534462</v>
      </c>
      <c r="G24" s="3840">
        <v>487.82603722437375</v>
      </c>
      <c r="H24" s="3839">
        <v>1255.0814473104688</v>
      </c>
    </row>
    <row r="25" spans="1:8" ht="15" customHeight="1" thickBot="1" x14ac:dyDescent="0.4">
      <c r="A25" s="159" t="s">
        <v>83</v>
      </c>
      <c r="B25" s="3501" t="s">
        <v>59</v>
      </c>
      <c r="C25" s="534">
        <v>89.999999999999972</v>
      </c>
      <c r="D25" s="66">
        <v>2783.0127241587902</v>
      </c>
      <c r="E25" s="66">
        <v>803.33140427969499</v>
      </c>
      <c r="F25" s="66">
        <v>813.17017973154702</v>
      </c>
      <c r="G25" s="66">
        <v>358.90821434361999</v>
      </c>
      <c r="H25" s="65">
        <v>807.60292580392911</v>
      </c>
    </row>
    <row r="26" spans="1:8" ht="15" customHeight="1" x14ac:dyDescent="0.35">
      <c r="A26" s="89" t="s">
        <v>70</v>
      </c>
      <c r="B26" s="2725" t="s">
        <v>64</v>
      </c>
      <c r="C26" s="3841">
        <v>32.000000000000007</v>
      </c>
      <c r="D26" s="3840">
        <v>3533.6480028857432</v>
      </c>
      <c r="E26" s="3840">
        <v>970</v>
      </c>
      <c r="F26" s="3840">
        <v>1072.9174563872018</v>
      </c>
      <c r="G26" s="3840">
        <v>499.90874086935918</v>
      </c>
      <c r="H26" s="3839">
        <v>990.82180562918359</v>
      </c>
    </row>
    <row r="27" spans="1:8" ht="15" customHeight="1" thickBot="1" x14ac:dyDescent="0.4">
      <c r="A27" s="81" t="s">
        <v>68</v>
      </c>
      <c r="B27" s="3501" t="s">
        <v>59</v>
      </c>
      <c r="C27" s="534">
        <v>55.000000000000014</v>
      </c>
      <c r="D27" s="66">
        <v>3122.5829472462938</v>
      </c>
      <c r="E27" s="66">
        <v>940.04813813371925</v>
      </c>
      <c r="F27" s="66">
        <v>906.45791415722863</v>
      </c>
      <c r="G27" s="66">
        <v>425.10096185280793</v>
      </c>
      <c r="H27" s="65">
        <v>850.97593310253819</v>
      </c>
    </row>
    <row r="28" spans="1:8" ht="15" customHeight="1" x14ac:dyDescent="0.35">
      <c r="A28" s="89" t="s">
        <v>1467</v>
      </c>
      <c r="B28" s="2888" t="s">
        <v>62</v>
      </c>
      <c r="C28" s="3841">
        <v>59.999999999999993</v>
      </c>
      <c r="D28" s="3840">
        <v>3914.5818200764074</v>
      </c>
      <c r="E28" s="3840">
        <v>1610.6347672000002</v>
      </c>
      <c r="F28" s="3840">
        <v>1071.2423572538544</v>
      </c>
      <c r="G28" s="3840">
        <v>502.48865326396151</v>
      </c>
      <c r="H28" s="3839">
        <v>730.21604235859058</v>
      </c>
    </row>
    <row r="29" spans="1:8" ht="15" customHeight="1" thickBot="1" x14ac:dyDescent="0.4">
      <c r="A29" s="81" t="s">
        <v>1466</v>
      </c>
      <c r="B29" s="3132" t="s">
        <v>59</v>
      </c>
      <c r="C29" s="534">
        <v>66</v>
      </c>
      <c r="D29" s="66">
        <v>3857.2758909600134</v>
      </c>
      <c r="E29" s="66">
        <v>1600.5733362491569</v>
      </c>
      <c r="F29" s="66">
        <v>1048.466887768268</v>
      </c>
      <c r="G29" s="66">
        <v>500.25823932078134</v>
      </c>
      <c r="H29" s="65">
        <v>707.97742762180803</v>
      </c>
    </row>
    <row r="30" spans="1:8" ht="15" customHeight="1" x14ac:dyDescent="0.35">
      <c r="G30" s="6872" t="s">
        <v>201</v>
      </c>
      <c r="H30" s="6872"/>
    </row>
    <row r="31" spans="1:8" ht="12" customHeight="1" x14ac:dyDescent="0.35"/>
    <row r="32" spans="1:8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39" ht="11.15" customHeight="1" x14ac:dyDescent="0.35"/>
    <row r="40" ht="11.15" customHeight="1" x14ac:dyDescent="0.35"/>
    <row r="41" ht="11.15" customHeight="1" x14ac:dyDescent="0.35"/>
    <row r="42" ht="11.15" customHeight="1" x14ac:dyDescent="0.35"/>
    <row r="43" ht="11.15" customHeight="1" x14ac:dyDescent="0.35"/>
    <row r="44" ht="11.15" customHeight="1" x14ac:dyDescent="0.35"/>
    <row r="45" ht="11.15" customHeight="1" x14ac:dyDescent="0.35"/>
    <row r="46" ht="11.15" customHeight="1" x14ac:dyDescent="0.35"/>
    <row r="47" ht="11.15" customHeight="1" x14ac:dyDescent="0.35"/>
    <row r="48" ht="11.15" customHeight="1" x14ac:dyDescent="0.35"/>
    <row r="51" ht="14.25" customHeight="1" x14ac:dyDescent="0.35"/>
    <row r="56" ht="14.25" customHeight="1" x14ac:dyDescent="0.35"/>
    <row r="59" ht="14.25" customHeight="1" x14ac:dyDescent="0.35"/>
    <row r="93" ht="15" customHeight="1" x14ac:dyDescent="0.35"/>
    <row r="94" ht="15" customHeight="1" x14ac:dyDescent="0.35"/>
    <row r="95" ht="15" customHeight="1" x14ac:dyDescent="0.35"/>
    <row r="111" ht="15" customHeight="1" x14ac:dyDescent="0.35"/>
    <row r="119" ht="15" customHeight="1" x14ac:dyDescent="0.35"/>
  </sheetData>
  <mergeCells count="5">
    <mergeCell ref="A1:H1"/>
    <mergeCell ref="A2:H2"/>
    <mergeCell ref="A3:B4"/>
    <mergeCell ref="A5:B5"/>
    <mergeCell ref="G30:H30"/>
  </mergeCells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גיליון223"/>
  <dimension ref="A1:H115"/>
  <sheetViews>
    <sheetView view="pageBreakPreview" zoomScaleNormal="100" zoomScaleSheetLayoutView="100" workbookViewId="0">
      <selection activeCell="G10" sqref="G10"/>
    </sheetView>
  </sheetViews>
  <sheetFormatPr defaultColWidth="20.90625" defaultRowHeight="14.5" x14ac:dyDescent="0.35"/>
  <cols>
    <col min="1" max="1" width="24.90625" style="467" bestFit="1" customWidth="1"/>
    <col min="2" max="2" width="32.26953125" style="467" bestFit="1" customWidth="1"/>
    <col min="3" max="3" width="7.08984375" style="467" bestFit="1" customWidth="1"/>
    <col min="4" max="6" width="17.36328125" style="467" customWidth="1"/>
    <col min="7" max="7" width="21.7265625" style="467" bestFit="1" customWidth="1"/>
    <col min="8" max="8" width="6.36328125" style="467" customWidth="1"/>
    <col min="9" max="16384" width="20.90625" style="467"/>
  </cols>
  <sheetData>
    <row r="1" spans="1:8" ht="15.75" customHeight="1" x14ac:dyDescent="0.35">
      <c r="A1" s="6857" t="s">
        <v>1507</v>
      </c>
      <c r="B1" s="6857"/>
      <c r="C1" s="6857"/>
      <c r="D1" s="6857"/>
      <c r="E1" s="6857"/>
      <c r="F1" s="6857"/>
      <c r="G1" s="6857"/>
      <c r="H1" s="6857"/>
    </row>
    <row r="2" spans="1:8" ht="15.75" customHeight="1" thickBot="1" x14ac:dyDescent="0.4">
      <c r="A2" s="6858" t="s">
        <v>1506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16" thickBot="1" x14ac:dyDescent="0.4">
      <c r="A4" s="6870"/>
      <c r="B4" s="7241"/>
      <c r="C4" s="3852" t="s">
        <v>49</v>
      </c>
      <c r="D4" s="103" t="s">
        <v>128</v>
      </c>
      <c r="E4" s="104" t="s">
        <v>127</v>
      </c>
      <c r="F4" s="103" t="s">
        <v>327</v>
      </c>
      <c r="G4" s="104" t="s">
        <v>125</v>
      </c>
      <c r="H4" s="103" t="s">
        <v>124</v>
      </c>
    </row>
    <row r="5" spans="1:8" ht="12" customHeight="1" thickBot="1" x14ac:dyDescent="0.4">
      <c r="A5" s="6368" t="s">
        <v>59</v>
      </c>
      <c r="B5" s="6443"/>
      <c r="C5" s="536">
        <v>13424.99999999996</v>
      </c>
      <c r="D5" s="95">
        <v>2026.4294397383605</v>
      </c>
      <c r="E5" s="95">
        <v>601.16397254239109</v>
      </c>
      <c r="F5" s="95">
        <v>541.23699356162774</v>
      </c>
      <c r="G5" s="95">
        <v>210.00755350938061</v>
      </c>
      <c r="H5" s="94">
        <v>674.02092012496269</v>
      </c>
    </row>
    <row r="6" spans="1:8" ht="12" customHeight="1" x14ac:dyDescent="0.35">
      <c r="A6" s="311" t="s">
        <v>123</v>
      </c>
      <c r="B6" s="1304" t="s">
        <v>122</v>
      </c>
      <c r="C6" s="464">
        <v>1640.0000000000014</v>
      </c>
      <c r="D6" s="443">
        <v>1740.881369209822</v>
      </c>
      <c r="E6" s="443">
        <v>456.25849411999997</v>
      </c>
      <c r="F6" s="443">
        <v>399.81874581791448</v>
      </c>
      <c r="G6" s="443">
        <v>177.28519297230864</v>
      </c>
      <c r="H6" s="442">
        <v>707.5189362995992</v>
      </c>
    </row>
    <row r="7" spans="1:8" ht="12" customHeight="1" x14ac:dyDescent="0.35">
      <c r="A7" s="92" t="s">
        <v>121</v>
      </c>
      <c r="B7" s="3838" t="s">
        <v>120</v>
      </c>
      <c r="C7" s="3868">
        <v>682.99999999999943</v>
      </c>
      <c r="D7" s="3867">
        <v>1486.4625695923105</v>
      </c>
      <c r="E7" s="3867">
        <v>342.88124007000005</v>
      </c>
      <c r="F7" s="3867">
        <v>470.29411867495389</v>
      </c>
      <c r="G7" s="3867">
        <v>193.08305395701225</v>
      </c>
      <c r="H7" s="3835">
        <v>480.20415689034405</v>
      </c>
    </row>
    <row r="8" spans="1:8" ht="12" customHeight="1" x14ac:dyDescent="0.35">
      <c r="A8" s="322"/>
      <c r="B8" s="3838" t="s">
        <v>119</v>
      </c>
      <c r="C8" s="3868">
        <v>1311.9999999999991</v>
      </c>
      <c r="D8" s="3867">
        <v>1853.0452527489485</v>
      </c>
      <c r="E8" s="3867">
        <v>300</v>
      </c>
      <c r="F8" s="3867">
        <v>451.6843626711651</v>
      </c>
      <c r="G8" s="3867">
        <v>186.74343451840119</v>
      </c>
      <c r="H8" s="3835">
        <v>914.61745555938228</v>
      </c>
    </row>
    <row r="9" spans="1:8" ht="12" customHeight="1" x14ac:dyDescent="0.35">
      <c r="A9" s="322"/>
      <c r="B9" s="3838" t="s">
        <v>118</v>
      </c>
      <c r="C9" s="3868">
        <v>816.00000000000057</v>
      </c>
      <c r="D9" s="3867">
        <v>1756.8264917627725</v>
      </c>
      <c r="E9" s="3867">
        <v>487.80799999999994</v>
      </c>
      <c r="F9" s="3867">
        <v>517.58844245951889</v>
      </c>
      <c r="G9" s="3867">
        <v>189.70976611853854</v>
      </c>
      <c r="H9" s="3835">
        <v>561.72028318471348</v>
      </c>
    </row>
    <row r="10" spans="1:8" ht="12" customHeight="1" x14ac:dyDescent="0.35">
      <c r="A10" s="322"/>
      <c r="B10" s="3838" t="s">
        <v>117</v>
      </c>
      <c r="C10" s="3868">
        <v>131.00000000000003</v>
      </c>
      <c r="D10" s="3867">
        <v>1274.4409637948472</v>
      </c>
      <c r="E10" s="3867">
        <v>309.84991347724997</v>
      </c>
      <c r="F10" s="3867">
        <v>419.38687380097815</v>
      </c>
      <c r="G10" s="3867">
        <v>186.7010220978265</v>
      </c>
      <c r="H10" s="3835">
        <v>358.50315441879292</v>
      </c>
    </row>
    <row r="11" spans="1:8" ht="12" customHeight="1" x14ac:dyDescent="0.35">
      <c r="A11" s="322"/>
      <c r="B11" s="3838" t="s">
        <v>116</v>
      </c>
      <c r="C11" s="3868">
        <v>69</v>
      </c>
      <c r="D11" s="3867">
        <v>1882.2525318359371</v>
      </c>
      <c r="E11" s="3867">
        <v>380</v>
      </c>
      <c r="F11" s="3867">
        <v>376.41718948465007</v>
      </c>
      <c r="G11" s="3867">
        <v>206.22320084366021</v>
      </c>
      <c r="H11" s="3835">
        <v>919.6121415076268</v>
      </c>
    </row>
    <row r="12" spans="1:8" ht="12" customHeight="1" x14ac:dyDescent="0.35">
      <c r="A12" s="322"/>
      <c r="B12" s="3850" t="s">
        <v>115</v>
      </c>
      <c r="C12" s="3868">
        <v>173.00000000000009</v>
      </c>
      <c r="D12" s="3867">
        <v>1444.6365755440083</v>
      </c>
      <c r="E12" s="3867">
        <v>366.01644922200001</v>
      </c>
      <c r="F12" s="3867">
        <v>454.44614964796966</v>
      </c>
      <c r="G12" s="3867">
        <v>168.15241992794657</v>
      </c>
      <c r="H12" s="3835">
        <v>456.02155674609219</v>
      </c>
    </row>
    <row r="13" spans="1:8" ht="12" customHeight="1" x14ac:dyDescent="0.35">
      <c r="A13" s="92"/>
      <c r="B13" s="3838" t="s">
        <v>114</v>
      </c>
      <c r="C13" s="3868">
        <v>60.000000000000014</v>
      </c>
      <c r="D13" s="3867">
        <v>1066.2499648727489</v>
      </c>
      <c r="E13" s="3867">
        <v>250</v>
      </c>
      <c r="F13" s="3867">
        <v>347.82411088238865</v>
      </c>
      <c r="G13" s="3867">
        <v>158.73338837768574</v>
      </c>
      <c r="H13" s="3835">
        <v>309.69246561267431</v>
      </c>
    </row>
    <row r="14" spans="1:8" ht="12" customHeight="1" x14ac:dyDescent="0.35">
      <c r="A14" s="322"/>
      <c r="B14" s="3838" t="s">
        <v>113</v>
      </c>
      <c r="C14" s="3868">
        <v>48.000000000000007</v>
      </c>
      <c r="D14" s="3867">
        <v>1164.8537965783607</v>
      </c>
      <c r="E14" s="3867">
        <v>279.89493175799998</v>
      </c>
      <c r="F14" s="3867">
        <v>383.64372341796957</v>
      </c>
      <c r="G14" s="3867">
        <v>108.14621386055612</v>
      </c>
      <c r="H14" s="3835">
        <v>393.16892754183488</v>
      </c>
    </row>
    <row r="15" spans="1:8" ht="12" customHeight="1" x14ac:dyDescent="0.35">
      <c r="A15" s="322"/>
      <c r="B15" s="3838" t="s">
        <v>112</v>
      </c>
      <c r="C15" s="3868">
        <v>95</v>
      </c>
      <c r="D15" s="3867">
        <v>1203.4544956657387</v>
      </c>
      <c r="E15" s="3867">
        <v>215.30379365999994</v>
      </c>
      <c r="F15" s="3867">
        <v>371.057496254358</v>
      </c>
      <c r="G15" s="3867">
        <v>163.21179609098701</v>
      </c>
      <c r="H15" s="3835">
        <v>453.88140966039367</v>
      </c>
    </row>
    <row r="16" spans="1:8" ht="12" customHeight="1" x14ac:dyDescent="0.35">
      <c r="A16" s="322"/>
      <c r="B16" s="3838" t="s">
        <v>111</v>
      </c>
      <c r="C16" s="3868">
        <v>407.00000000000045</v>
      </c>
      <c r="D16" s="3867">
        <v>1551.7557380293808</v>
      </c>
      <c r="E16" s="3867">
        <v>342.19387058999996</v>
      </c>
      <c r="F16" s="3867">
        <v>529.17981716934128</v>
      </c>
      <c r="G16" s="3867">
        <v>191.42013143777967</v>
      </c>
      <c r="H16" s="3835">
        <v>488.9619188322614</v>
      </c>
    </row>
    <row r="17" spans="1:8" ht="12" customHeight="1" x14ac:dyDescent="0.35">
      <c r="A17" s="322"/>
      <c r="B17" s="3838" t="s">
        <v>110</v>
      </c>
      <c r="C17" s="3868">
        <v>237.00000000000009</v>
      </c>
      <c r="D17" s="3867">
        <v>1474.3866711947946</v>
      </c>
      <c r="E17" s="3867">
        <v>376.413257649</v>
      </c>
      <c r="F17" s="3867">
        <v>455.73155499111141</v>
      </c>
      <c r="G17" s="3867">
        <v>182.75424617818513</v>
      </c>
      <c r="H17" s="3835">
        <v>459.48761237649808</v>
      </c>
    </row>
    <row r="18" spans="1:8" ht="12" customHeight="1" x14ac:dyDescent="0.35">
      <c r="A18" s="322"/>
      <c r="B18" s="3838" t="s">
        <v>109</v>
      </c>
      <c r="C18" s="3868">
        <v>197.00000000000009</v>
      </c>
      <c r="D18" s="3867">
        <v>919.20961167361372</v>
      </c>
      <c r="E18" s="3867">
        <v>177.66722924999996</v>
      </c>
      <c r="F18" s="3867">
        <v>297.62500045259429</v>
      </c>
      <c r="G18" s="3867">
        <v>145.30389106880895</v>
      </c>
      <c r="H18" s="3835">
        <v>298.61349090221051</v>
      </c>
    </row>
    <row r="19" spans="1:8" ht="12" customHeight="1" x14ac:dyDescent="0.35">
      <c r="A19" s="322"/>
      <c r="B19" s="3838" t="s">
        <v>108</v>
      </c>
      <c r="C19" s="3868">
        <v>124.00000000000001</v>
      </c>
      <c r="D19" s="3867">
        <v>1051.685699201229</v>
      </c>
      <c r="E19" s="3867">
        <v>228.12924705999998</v>
      </c>
      <c r="F19" s="3867">
        <v>287.18965764211697</v>
      </c>
      <c r="G19" s="3867">
        <v>140.45896213700536</v>
      </c>
      <c r="H19" s="3835">
        <v>395.90783236210683</v>
      </c>
    </row>
    <row r="20" spans="1:8" ht="12" customHeight="1" x14ac:dyDescent="0.35">
      <c r="A20" s="322"/>
      <c r="B20" s="3838" t="s">
        <v>107</v>
      </c>
      <c r="C20" s="3868">
        <v>148.99999999999994</v>
      </c>
      <c r="D20" s="3867">
        <v>1649.2167519810741</v>
      </c>
      <c r="E20" s="3867">
        <v>422.88686275300006</v>
      </c>
      <c r="F20" s="3867">
        <v>425.59544689266096</v>
      </c>
      <c r="G20" s="3867">
        <v>199.96877228140318</v>
      </c>
      <c r="H20" s="3835">
        <v>600.76567005400966</v>
      </c>
    </row>
    <row r="21" spans="1:8" ht="12" customHeight="1" x14ac:dyDescent="0.35">
      <c r="A21" s="322"/>
      <c r="B21" s="3838" t="s">
        <v>106</v>
      </c>
      <c r="C21" s="3868">
        <v>194.99999999999994</v>
      </c>
      <c r="D21" s="3867">
        <v>1495.0603485736785</v>
      </c>
      <c r="E21" s="3867">
        <v>397.69337840000003</v>
      </c>
      <c r="F21" s="3867">
        <v>449.05033159637748</v>
      </c>
      <c r="G21" s="3867">
        <v>152.17217373772951</v>
      </c>
      <c r="H21" s="3835">
        <v>496.14446483957181</v>
      </c>
    </row>
    <row r="22" spans="1:8" ht="12" customHeight="1" x14ac:dyDescent="0.35">
      <c r="A22" s="322"/>
      <c r="B22" s="3838" t="s">
        <v>105</v>
      </c>
      <c r="C22" s="3868">
        <v>395</v>
      </c>
      <c r="D22" s="3867">
        <v>1746.1989662965814</v>
      </c>
      <c r="E22" s="3867">
        <v>260</v>
      </c>
      <c r="F22" s="3867">
        <v>561.16150705462519</v>
      </c>
      <c r="G22" s="3867">
        <v>230.93855775169504</v>
      </c>
      <c r="H22" s="3835">
        <v>694.0989014902608</v>
      </c>
    </row>
    <row r="23" spans="1:8" ht="12" customHeight="1" x14ac:dyDescent="0.35">
      <c r="A23" s="322"/>
      <c r="B23" s="3838" t="s">
        <v>104</v>
      </c>
      <c r="C23" s="3868">
        <v>81.000000000000028</v>
      </c>
      <c r="D23" s="3867">
        <v>1128.3303989408605</v>
      </c>
      <c r="E23" s="3867">
        <v>306.21253060000004</v>
      </c>
      <c r="F23" s="3867">
        <v>321.05344373743191</v>
      </c>
      <c r="G23" s="3867">
        <v>126.23316766598664</v>
      </c>
      <c r="H23" s="3835">
        <v>374.83125693744222</v>
      </c>
    </row>
    <row r="24" spans="1:8" ht="12" customHeight="1" x14ac:dyDescent="0.35">
      <c r="A24" s="322"/>
      <c r="B24" s="3838" t="s">
        <v>103</v>
      </c>
      <c r="C24" s="3868">
        <v>33.000000000000007</v>
      </c>
      <c r="D24" s="3867">
        <v>1895.5191703203409</v>
      </c>
      <c r="E24" s="3867">
        <v>484.43353573500008</v>
      </c>
      <c r="F24" s="3867">
        <v>642.38448165706757</v>
      </c>
      <c r="G24" s="3867">
        <v>153.69415723651548</v>
      </c>
      <c r="H24" s="3835">
        <v>615.00699569175811</v>
      </c>
    </row>
    <row r="25" spans="1:8" ht="12" customHeight="1" x14ac:dyDescent="0.35">
      <c r="A25" s="322"/>
      <c r="B25" s="3838" t="s">
        <v>102</v>
      </c>
      <c r="C25" s="3868">
        <v>53.000000000000014</v>
      </c>
      <c r="D25" s="3867">
        <v>1993.7944036468739</v>
      </c>
      <c r="E25" s="3867">
        <v>420.38825433</v>
      </c>
      <c r="F25" s="3867">
        <v>584.91415191812985</v>
      </c>
      <c r="G25" s="3867">
        <v>251.85251503661996</v>
      </c>
      <c r="H25" s="3835">
        <v>736.63948236212411</v>
      </c>
    </row>
    <row r="26" spans="1:8" ht="12" customHeight="1" x14ac:dyDescent="0.35">
      <c r="A26" s="322"/>
      <c r="B26" s="3838" t="s">
        <v>101</v>
      </c>
      <c r="C26" s="3868">
        <v>107</v>
      </c>
      <c r="D26" s="3867">
        <v>1366.8406617306132</v>
      </c>
      <c r="E26" s="3867">
        <v>338.41436489500001</v>
      </c>
      <c r="F26" s="3867">
        <v>366.15030886270966</v>
      </c>
      <c r="G26" s="3867">
        <v>151.14734619052513</v>
      </c>
      <c r="H26" s="3835">
        <v>511.12864178237834</v>
      </c>
    </row>
    <row r="27" spans="1:8" ht="12" customHeight="1" x14ac:dyDescent="0.35">
      <c r="A27" s="322"/>
      <c r="B27" s="3838" t="s">
        <v>241</v>
      </c>
      <c r="C27" s="3868">
        <v>99</v>
      </c>
      <c r="D27" s="3867">
        <v>1174.1108629861603</v>
      </c>
      <c r="E27" s="3867">
        <v>238.30950238094997</v>
      </c>
      <c r="F27" s="3867">
        <v>367.44130793930071</v>
      </c>
      <c r="G27" s="3867">
        <v>180.16886574968498</v>
      </c>
      <c r="H27" s="3835">
        <v>388.19118691622447</v>
      </c>
    </row>
    <row r="28" spans="1:8" ht="12" customHeight="1" x14ac:dyDescent="0.35">
      <c r="A28" s="322"/>
      <c r="B28" s="3838" t="s">
        <v>240</v>
      </c>
      <c r="C28" s="3868">
        <v>209.00000000000003</v>
      </c>
      <c r="D28" s="3867">
        <v>2020.7678041343304</v>
      </c>
      <c r="E28" s="3867">
        <v>400.02811341500001</v>
      </c>
      <c r="F28" s="3867">
        <v>743.66911330278106</v>
      </c>
      <c r="G28" s="3867">
        <v>225.15446748767314</v>
      </c>
      <c r="H28" s="3835">
        <v>651.91610992887763</v>
      </c>
    </row>
    <row r="29" spans="1:8" ht="12" customHeight="1" thickBot="1" x14ac:dyDescent="0.4">
      <c r="A29" s="537"/>
      <c r="B29" s="3845" t="s">
        <v>59</v>
      </c>
      <c r="C29" s="3844">
        <v>7312.9999999999791</v>
      </c>
      <c r="D29" s="3843">
        <v>1631.5387740717222</v>
      </c>
      <c r="E29" s="3843">
        <v>368.17740182209388</v>
      </c>
      <c r="F29" s="3843">
        <v>456.23196030013679</v>
      </c>
      <c r="G29" s="3843">
        <v>184.63794133168992</v>
      </c>
      <c r="H29" s="3842">
        <v>622.49147061780286</v>
      </c>
    </row>
    <row r="30" spans="1:8" ht="12" customHeight="1" x14ac:dyDescent="0.35">
      <c r="A30" s="317" t="s">
        <v>98</v>
      </c>
      <c r="B30" s="2725" t="s">
        <v>97</v>
      </c>
      <c r="C30" s="3841">
        <v>3685.0000000000023</v>
      </c>
      <c r="D30" s="3840">
        <v>3013.1339755120289</v>
      </c>
      <c r="E30" s="3840">
        <v>1200</v>
      </c>
      <c r="F30" s="3840">
        <v>728.4933762562257</v>
      </c>
      <c r="G30" s="3840">
        <v>291.45064876157386</v>
      </c>
      <c r="H30" s="3839">
        <v>793.18995049422438</v>
      </c>
    </row>
    <row r="31" spans="1:8" ht="12" customHeight="1" x14ac:dyDescent="0.35">
      <c r="A31" s="78" t="s">
        <v>96</v>
      </c>
      <c r="B31" s="3838" t="s">
        <v>95</v>
      </c>
      <c r="C31" s="3868">
        <v>363.99999999999989</v>
      </c>
      <c r="D31" s="3867">
        <v>2779.2659715619848</v>
      </c>
      <c r="E31" s="3867">
        <v>1000</v>
      </c>
      <c r="F31" s="3867">
        <v>717.12210139833292</v>
      </c>
      <c r="G31" s="3867">
        <v>271.79042963420216</v>
      </c>
      <c r="H31" s="3835">
        <v>790.35344052945118</v>
      </c>
    </row>
    <row r="32" spans="1:8" ht="12" customHeight="1" x14ac:dyDescent="0.35">
      <c r="A32" s="535"/>
      <c r="B32" s="3838" t="s">
        <v>94</v>
      </c>
      <c r="C32" s="3868">
        <v>61.000000000000028</v>
      </c>
      <c r="D32" s="3867">
        <v>3546.3497610374466</v>
      </c>
      <c r="E32" s="3867">
        <v>1500.0000000000002</v>
      </c>
      <c r="F32" s="3867">
        <v>676.39333245356738</v>
      </c>
      <c r="G32" s="3867">
        <v>299.18889064982613</v>
      </c>
      <c r="H32" s="3835">
        <v>1070.7675379340524</v>
      </c>
    </row>
    <row r="33" spans="1:8" ht="12" customHeight="1" thickBot="1" x14ac:dyDescent="0.4">
      <c r="A33" s="3849"/>
      <c r="B33" s="3132" t="s">
        <v>59</v>
      </c>
      <c r="C33" s="534">
        <v>4109.9999999999936</v>
      </c>
      <c r="D33" s="66">
        <v>2999.1325415030069</v>
      </c>
      <c r="E33" s="66">
        <v>1185.9503963918571</v>
      </c>
      <c r="F33" s="66">
        <v>726.77431423302619</v>
      </c>
      <c r="G33" s="66">
        <v>289.7801083261499</v>
      </c>
      <c r="H33" s="65">
        <v>796.62772255197137</v>
      </c>
    </row>
    <row r="34" spans="1:8" ht="12" customHeight="1" thickBot="1" x14ac:dyDescent="0.4">
      <c r="A34" s="535" t="s">
        <v>93</v>
      </c>
      <c r="B34" s="1844" t="s">
        <v>59</v>
      </c>
      <c r="C34" s="3848">
        <v>66</v>
      </c>
      <c r="D34" s="3847">
        <v>3459.4239983949765</v>
      </c>
      <c r="E34" s="3847">
        <v>1400</v>
      </c>
      <c r="F34" s="3847">
        <v>821.54627502907579</v>
      </c>
      <c r="G34" s="3847">
        <v>386.13868560599548</v>
      </c>
      <c r="H34" s="99">
        <v>851.73903775990539</v>
      </c>
    </row>
    <row r="35" spans="1:8" ht="12" customHeight="1" x14ac:dyDescent="0.35">
      <c r="A35" s="317" t="s">
        <v>92</v>
      </c>
      <c r="B35" s="2725" t="s">
        <v>91</v>
      </c>
      <c r="C35" s="3841">
        <v>127.00000000000004</v>
      </c>
      <c r="D35" s="3840">
        <v>3161.6790330707186</v>
      </c>
      <c r="E35" s="3840">
        <v>1500.0000000000002</v>
      </c>
      <c r="F35" s="3840">
        <v>663.12849197671426</v>
      </c>
      <c r="G35" s="3840">
        <v>245.63577205091477</v>
      </c>
      <c r="H35" s="3839">
        <v>752.91476904308956</v>
      </c>
    </row>
    <row r="36" spans="1:8" ht="12" customHeight="1" x14ac:dyDescent="0.35">
      <c r="A36" s="78" t="s">
        <v>205</v>
      </c>
      <c r="B36" s="3838" t="s">
        <v>89</v>
      </c>
      <c r="C36" s="3868">
        <v>160</v>
      </c>
      <c r="D36" s="3867">
        <v>2954.2128233657172</v>
      </c>
      <c r="E36" s="3867">
        <v>1400</v>
      </c>
      <c r="F36" s="3867">
        <v>535.25397283778318</v>
      </c>
      <c r="G36" s="3867">
        <v>253.09624560678998</v>
      </c>
      <c r="H36" s="3835">
        <v>765.86260492114479</v>
      </c>
    </row>
    <row r="37" spans="1:8" ht="12" customHeight="1" x14ac:dyDescent="0.35">
      <c r="A37" s="78"/>
      <c r="B37" s="3838" t="s">
        <v>88</v>
      </c>
      <c r="C37" s="3868">
        <v>28.000000000000004</v>
      </c>
      <c r="D37" s="3877">
        <v>3976.4094983098221</v>
      </c>
      <c r="E37" s="3877">
        <v>1599.9999999999998</v>
      </c>
      <c r="F37" s="3877">
        <v>1200.7368919317942</v>
      </c>
      <c r="G37" s="3877">
        <v>282.40171958969341</v>
      </c>
      <c r="H37" s="3876">
        <v>893.270886788334</v>
      </c>
    </row>
    <row r="38" spans="1:8" ht="12" customHeight="1" x14ac:dyDescent="0.35">
      <c r="A38" s="78"/>
      <c r="B38" s="3838" t="s">
        <v>87</v>
      </c>
      <c r="C38" s="3868">
        <v>30.000000000000007</v>
      </c>
      <c r="D38" s="3867">
        <v>3282.1376977282816</v>
      </c>
      <c r="E38" s="3867">
        <v>1507.1265556200003</v>
      </c>
      <c r="F38" s="3867">
        <v>713.85651985283789</v>
      </c>
      <c r="G38" s="3867">
        <v>312.59020134933002</v>
      </c>
      <c r="H38" s="3835">
        <v>748.5644209061137</v>
      </c>
    </row>
    <row r="39" spans="1:8" ht="12" customHeight="1" x14ac:dyDescent="0.35">
      <c r="A39" s="535"/>
      <c r="B39" s="3838" t="s">
        <v>239</v>
      </c>
      <c r="C39" s="3868">
        <v>66</v>
      </c>
      <c r="D39" s="3867">
        <v>3106.1429287010592</v>
      </c>
      <c r="E39" s="3867">
        <v>1500</v>
      </c>
      <c r="F39" s="3867">
        <v>528.12940534333836</v>
      </c>
      <c r="G39" s="3867">
        <v>295.4935675162817</v>
      </c>
      <c r="H39" s="3835">
        <v>782.51995584144026</v>
      </c>
    </row>
    <row r="40" spans="1:8" ht="12" customHeight="1" thickBot="1" x14ac:dyDescent="0.4">
      <c r="A40" s="322"/>
      <c r="B40" s="3501" t="s">
        <v>59</v>
      </c>
      <c r="C40" s="534">
        <v>410.99999999999977</v>
      </c>
      <c r="D40" s="66">
        <v>3130.9252405206848</v>
      </c>
      <c r="E40" s="66">
        <v>1469.6112465599995</v>
      </c>
      <c r="F40" s="66">
        <v>629.15523195992546</v>
      </c>
      <c r="G40" s="66">
        <v>262.40842247124203</v>
      </c>
      <c r="H40" s="65">
        <v>769.75033952951765</v>
      </c>
    </row>
    <row r="41" spans="1:8" ht="12" customHeight="1" x14ac:dyDescent="0.35">
      <c r="A41" s="311" t="s">
        <v>85</v>
      </c>
      <c r="B41" s="309" t="s">
        <v>238</v>
      </c>
      <c r="C41" s="3937">
        <v>145.00000000000003</v>
      </c>
      <c r="D41" s="3936">
        <v>3072.4126614415031</v>
      </c>
      <c r="E41" s="3936">
        <v>1100</v>
      </c>
      <c r="F41" s="3936">
        <v>961.58191520348862</v>
      </c>
      <c r="G41" s="3936">
        <v>239.20702980343134</v>
      </c>
      <c r="H41" s="601">
        <v>771.62371643458278</v>
      </c>
    </row>
    <row r="42" spans="1:8" ht="12" customHeight="1" x14ac:dyDescent="0.35">
      <c r="A42" s="92" t="s">
        <v>83</v>
      </c>
      <c r="B42" s="3838" t="s">
        <v>82</v>
      </c>
      <c r="C42" s="3868">
        <v>84</v>
      </c>
      <c r="D42" s="3867">
        <v>1497.222391081692</v>
      </c>
      <c r="E42" s="3867">
        <v>215.30379365999997</v>
      </c>
      <c r="F42" s="3867">
        <v>387.96434077676167</v>
      </c>
      <c r="G42" s="3867">
        <v>110.34187160174913</v>
      </c>
      <c r="H42" s="3835">
        <v>783.61238504318135</v>
      </c>
    </row>
    <row r="43" spans="1:8" ht="12" customHeight="1" x14ac:dyDescent="0.35">
      <c r="A43" s="322"/>
      <c r="B43" s="3838" t="s">
        <v>81</v>
      </c>
      <c r="C43" s="3868">
        <v>117.99999999999997</v>
      </c>
      <c r="D43" s="3867">
        <v>3370.5708128405863</v>
      </c>
      <c r="E43" s="3867">
        <v>1000</v>
      </c>
      <c r="F43" s="3867">
        <v>1517.5239439746983</v>
      </c>
      <c r="G43" s="3867">
        <v>241.21334064050438</v>
      </c>
      <c r="H43" s="3835">
        <v>611.83352822538336</v>
      </c>
    </row>
    <row r="44" spans="1:8" ht="12" customHeight="1" x14ac:dyDescent="0.35">
      <c r="A44" s="322"/>
      <c r="B44" s="3838" t="s">
        <v>79</v>
      </c>
      <c r="C44" s="3868">
        <v>93.000000000000028</v>
      </c>
      <c r="D44" s="3867">
        <v>2630.2184380600747</v>
      </c>
      <c r="E44" s="3867">
        <v>1260.0760875000001</v>
      </c>
      <c r="F44" s="3867">
        <v>794.74547875189637</v>
      </c>
      <c r="G44" s="3867">
        <v>145.17679449188162</v>
      </c>
      <c r="H44" s="3835">
        <v>430.22007731629679</v>
      </c>
    </row>
    <row r="45" spans="1:8" ht="12" customHeight="1" x14ac:dyDescent="0.35">
      <c r="A45" s="322"/>
      <c r="B45" s="3838" t="s">
        <v>75</v>
      </c>
      <c r="C45" s="3868">
        <v>27.000000000000007</v>
      </c>
      <c r="D45" s="3877">
        <v>3185.5701973423106</v>
      </c>
      <c r="E45" s="3877">
        <v>1350</v>
      </c>
      <c r="F45" s="3877">
        <v>848.19704985304861</v>
      </c>
      <c r="G45" s="3877">
        <v>294.25263846645339</v>
      </c>
      <c r="H45" s="3876">
        <v>693.12050902280862</v>
      </c>
    </row>
    <row r="46" spans="1:8" ht="12" customHeight="1" x14ac:dyDescent="0.35">
      <c r="A46" s="322"/>
      <c r="B46" s="3838" t="s">
        <v>73</v>
      </c>
      <c r="C46" s="3868">
        <v>91.000000000000014</v>
      </c>
      <c r="D46" s="3867">
        <v>3237.2315744396615</v>
      </c>
      <c r="E46" s="3867">
        <v>1500</v>
      </c>
      <c r="F46" s="3867">
        <v>800.62924697297876</v>
      </c>
      <c r="G46" s="3867">
        <v>214.52183469701876</v>
      </c>
      <c r="H46" s="3835">
        <v>722.08049276966369</v>
      </c>
    </row>
    <row r="47" spans="1:8" ht="12" customHeight="1" x14ac:dyDescent="0.35">
      <c r="A47" s="322"/>
      <c r="B47" s="3838" t="s">
        <v>72</v>
      </c>
      <c r="C47" s="3868">
        <v>187.00000000000014</v>
      </c>
      <c r="D47" s="3867">
        <v>1410.7846852132036</v>
      </c>
      <c r="E47" s="3867">
        <v>300</v>
      </c>
      <c r="F47" s="3867">
        <v>446.1937194402206</v>
      </c>
      <c r="G47" s="3867">
        <v>124.22416917557246</v>
      </c>
      <c r="H47" s="3835">
        <v>540.36679659741094</v>
      </c>
    </row>
    <row r="48" spans="1:8" ht="12" customHeight="1" x14ac:dyDescent="0.35">
      <c r="A48" s="322"/>
      <c r="B48" s="3838" t="s">
        <v>237</v>
      </c>
      <c r="C48" s="3868">
        <v>274</v>
      </c>
      <c r="D48" s="3867">
        <v>2866.7470175727067</v>
      </c>
      <c r="E48" s="3867">
        <v>800</v>
      </c>
      <c r="F48" s="3867">
        <v>766.43732701858835</v>
      </c>
      <c r="G48" s="3867">
        <v>208.69163848292104</v>
      </c>
      <c r="H48" s="3835">
        <v>1091.6180520711976</v>
      </c>
    </row>
    <row r="49" spans="1:8" ht="12" customHeight="1" thickBot="1" x14ac:dyDescent="0.4">
      <c r="A49" s="460"/>
      <c r="B49" s="3845" t="s">
        <v>59</v>
      </c>
      <c r="C49" s="3844">
        <v>1028.9999999999989</v>
      </c>
      <c r="D49" s="3843">
        <v>2563.2906819322902</v>
      </c>
      <c r="E49" s="3843">
        <v>828.60181782609448</v>
      </c>
      <c r="F49" s="3843">
        <v>788.74534994944133</v>
      </c>
      <c r="G49" s="3843">
        <v>188.93580079823676</v>
      </c>
      <c r="H49" s="3842">
        <v>757.0077133585163</v>
      </c>
    </row>
    <row r="50" spans="1:8" ht="12" customHeight="1" x14ac:dyDescent="0.35">
      <c r="A50" s="78" t="s">
        <v>70</v>
      </c>
      <c r="B50" s="2725" t="s">
        <v>69</v>
      </c>
      <c r="C50" s="3841">
        <v>20.000000000000004</v>
      </c>
      <c r="D50" s="3901">
        <v>1795.6001896158466</v>
      </c>
      <c r="E50" s="3901">
        <v>430.009288508</v>
      </c>
      <c r="F50" s="3901">
        <v>722.3071487459282</v>
      </c>
      <c r="G50" s="3901">
        <v>154.79314709587649</v>
      </c>
      <c r="H50" s="3900">
        <v>488.49060526604171</v>
      </c>
    </row>
    <row r="51" spans="1:8" ht="12" customHeight="1" x14ac:dyDescent="0.35">
      <c r="A51" s="78" t="s">
        <v>68</v>
      </c>
      <c r="B51" s="3838" t="s">
        <v>65</v>
      </c>
      <c r="C51" s="3868">
        <v>132</v>
      </c>
      <c r="D51" s="3867">
        <v>3004.9775683375874</v>
      </c>
      <c r="E51" s="3867">
        <v>973.43496039999991</v>
      </c>
      <c r="F51" s="3867">
        <v>843.98614857207122</v>
      </c>
      <c r="G51" s="3867">
        <v>330.78988293060689</v>
      </c>
      <c r="H51" s="3835">
        <v>856.76657643490955</v>
      </c>
    </row>
    <row r="52" spans="1:8" ht="12" customHeight="1" x14ac:dyDescent="0.35">
      <c r="A52" s="78"/>
      <c r="B52" s="3838" t="s">
        <v>236</v>
      </c>
      <c r="C52" s="3868">
        <v>87.000000000000014</v>
      </c>
      <c r="D52" s="3867">
        <v>2916.6461226799297</v>
      </c>
      <c r="E52" s="3867">
        <v>970.00000000000011</v>
      </c>
      <c r="F52" s="3867">
        <v>877.79219963987259</v>
      </c>
      <c r="G52" s="3867">
        <v>197.51027378761725</v>
      </c>
      <c r="H52" s="3835">
        <v>871.34364925243938</v>
      </c>
    </row>
    <row r="53" spans="1:8" ht="12" customHeight="1" thickBot="1" x14ac:dyDescent="0.4">
      <c r="A53" s="81"/>
      <c r="B53" s="3501" t="s">
        <v>59</v>
      </c>
      <c r="C53" s="534">
        <v>258</v>
      </c>
      <c r="D53" s="66">
        <v>2733.0054267348296</v>
      </c>
      <c r="E53" s="66">
        <v>889.1596739892351</v>
      </c>
      <c r="F53" s="66">
        <v>813.86882676882783</v>
      </c>
      <c r="G53" s="66">
        <v>241.62842889791781</v>
      </c>
      <c r="H53" s="65">
        <v>788.34849707884996</v>
      </c>
    </row>
    <row r="54" spans="1:8" ht="12" customHeight="1" x14ac:dyDescent="0.35">
      <c r="A54" s="78" t="s">
        <v>1467</v>
      </c>
      <c r="B54" s="1304" t="s">
        <v>62</v>
      </c>
      <c r="C54" s="464">
        <v>218.99999999999991</v>
      </c>
      <c r="D54" s="443">
        <v>3553.9740163490137</v>
      </c>
      <c r="E54" s="443">
        <v>1610.6347671999999</v>
      </c>
      <c r="F54" s="443">
        <v>671.80195142451328</v>
      </c>
      <c r="G54" s="443">
        <v>318.65359782070959</v>
      </c>
      <c r="H54" s="442">
        <v>952.88369990379101</v>
      </c>
    </row>
    <row r="55" spans="1:8" ht="12" customHeight="1" thickBot="1" x14ac:dyDescent="0.4">
      <c r="A55" s="81" t="s">
        <v>1466</v>
      </c>
      <c r="B55" s="3501" t="s">
        <v>59</v>
      </c>
      <c r="C55" s="534">
        <v>238</v>
      </c>
      <c r="D55" s="66">
        <v>3478.3159252673204</v>
      </c>
      <c r="E55" s="66">
        <v>1599.2620569809053</v>
      </c>
      <c r="F55" s="66">
        <v>644.61254417037333</v>
      </c>
      <c r="G55" s="66">
        <v>310.0362846166509</v>
      </c>
      <c r="H55" s="65">
        <v>924.40503949939034</v>
      </c>
    </row>
    <row r="56" spans="1:8" ht="12" customHeight="1" x14ac:dyDescent="0.35">
      <c r="G56" s="6886" t="s">
        <v>201</v>
      </c>
      <c r="H56" s="6886"/>
    </row>
    <row r="59" spans="1:8" ht="14.25" customHeight="1" x14ac:dyDescent="0.35"/>
    <row r="62" spans="1:8" ht="14.25" customHeight="1" x14ac:dyDescent="0.35"/>
    <row r="88" ht="15" customHeight="1" x14ac:dyDescent="0.35"/>
    <row r="89" ht="15" customHeight="1" x14ac:dyDescent="0.35"/>
    <row r="115" ht="15" customHeight="1" x14ac:dyDescent="0.35"/>
  </sheetData>
  <mergeCells count="5">
    <mergeCell ref="A1:H1"/>
    <mergeCell ref="A2:H2"/>
    <mergeCell ref="A3:B4"/>
    <mergeCell ref="A5:B5"/>
    <mergeCell ref="G56:H56"/>
  </mergeCells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גיליון224"/>
  <dimension ref="A1:H4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35.26953125" style="467" customWidth="1"/>
    <col min="3" max="3" width="7.26953125" style="467" bestFit="1" customWidth="1"/>
    <col min="4" max="4" width="16.7265625" style="467" bestFit="1" customWidth="1"/>
    <col min="5" max="5" width="11.90625" style="467" bestFit="1" customWidth="1"/>
    <col min="6" max="6" width="15" style="467" bestFit="1" customWidth="1"/>
    <col min="7" max="7" width="21.90625" style="467" bestFit="1" customWidth="1"/>
    <col min="8" max="8" width="6.453125" style="467" bestFit="1" customWidth="1"/>
    <col min="9" max="16384" width="9" style="467"/>
  </cols>
  <sheetData>
    <row r="1" spans="1:8" ht="15.75" customHeight="1" x14ac:dyDescent="0.35">
      <c r="A1" s="6863" t="s">
        <v>1509</v>
      </c>
      <c r="B1" s="6863"/>
      <c r="C1" s="6863"/>
      <c r="D1" s="6863"/>
      <c r="E1" s="6863"/>
      <c r="F1" s="6863"/>
      <c r="G1" s="6863"/>
      <c r="H1" s="6863"/>
    </row>
    <row r="2" spans="1:8" ht="15.75" customHeight="1" thickBot="1" x14ac:dyDescent="0.4">
      <c r="A2" s="6863" t="s">
        <v>1508</v>
      </c>
      <c r="B2" s="6863"/>
      <c r="C2" s="6863"/>
      <c r="D2" s="6863"/>
      <c r="E2" s="6863"/>
      <c r="F2" s="6863"/>
      <c r="G2" s="6863"/>
      <c r="H2" s="6863"/>
    </row>
    <row r="3" spans="1:8" ht="22" customHeight="1" thickBot="1" x14ac:dyDescent="0.4">
      <c r="A3" s="6889" t="s">
        <v>158</v>
      </c>
      <c r="B3" s="7250"/>
      <c r="C3" s="3963" t="s">
        <v>55</v>
      </c>
      <c r="D3" s="3962" t="s">
        <v>330</v>
      </c>
      <c r="E3" s="3961" t="s">
        <v>132</v>
      </c>
      <c r="F3" s="3961" t="s">
        <v>131</v>
      </c>
      <c r="G3" s="3961" t="s">
        <v>130</v>
      </c>
      <c r="H3" s="3960" t="s">
        <v>129</v>
      </c>
    </row>
    <row r="4" spans="1:8" ht="22" customHeight="1" thickBot="1" x14ac:dyDescent="0.4">
      <c r="A4" s="6395"/>
      <c r="B4" s="7251"/>
      <c r="C4" s="3959" t="s">
        <v>49</v>
      </c>
      <c r="D4" s="3958" t="s">
        <v>128</v>
      </c>
      <c r="E4" s="3958" t="s">
        <v>127</v>
      </c>
      <c r="F4" s="3958" t="s">
        <v>126</v>
      </c>
      <c r="G4" s="3958" t="s">
        <v>125</v>
      </c>
      <c r="H4" s="3957" t="s">
        <v>124</v>
      </c>
    </row>
    <row r="5" spans="1:8" ht="15" customHeight="1" x14ac:dyDescent="0.35">
      <c r="A5" s="611" t="s">
        <v>48</v>
      </c>
      <c r="B5" s="3956" t="s">
        <v>47</v>
      </c>
      <c r="C5" s="3841">
        <v>1442.9999999999991</v>
      </c>
      <c r="D5" s="3840">
        <v>3109.689783485991</v>
      </c>
      <c r="E5" s="3840">
        <v>952.04341470029897</v>
      </c>
      <c r="F5" s="3840">
        <v>940.01850043029742</v>
      </c>
      <c r="G5" s="3840">
        <v>443.27121301741892</v>
      </c>
      <c r="H5" s="3839">
        <v>774.3566553379776</v>
      </c>
    </row>
    <row r="6" spans="1:8" ht="15" customHeight="1" thickBot="1" x14ac:dyDescent="0.4">
      <c r="A6" s="3955" t="s">
        <v>46</v>
      </c>
      <c r="B6" s="3954" t="s">
        <v>45</v>
      </c>
      <c r="C6" s="454">
        <v>4349.0000000000027</v>
      </c>
      <c r="D6" s="121">
        <v>2548.9280089494064</v>
      </c>
      <c r="E6" s="121">
        <v>830.68155248977519</v>
      </c>
      <c r="F6" s="121">
        <v>771.80129793597985</v>
      </c>
      <c r="G6" s="121">
        <v>366.23319638357577</v>
      </c>
      <c r="H6" s="120">
        <v>580.21196214007432</v>
      </c>
    </row>
    <row r="7" spans="1:8" ht="15" customHeight="1" x14ac:dyDescent="0.35">
      <c r="A7" s="608" t="s">
        <v>39</v>
      </c>
      <c r="B7" s="607" t="s">
        <v>38</v>
      </c>
      <c r="C7" s="464">
        <v>684.99999999999875</v>
      </c>
      <c r="D7" s="443">
        <v>3137.6319964887757</v>
      </c>
      <c r="E7" s="443">
        <v>1090.4992373459359</v>
      </c>
      <c r="F7" s="443">
        <v>619.73030488007169</v>
      </c>
      <c r="G7" s="443">
        <v>390.81551283564045</v>
      </c>
      <c r="H7" s="442">
        <v>1036.5869414271253</v>
      </c>
    </row>
    <row r="8" spans="1:8" ht="15" customHeight="1" x14ac:dyDescent="0.35">
      <c r="A8" s="36" t="s">
        <v>37</v>
      </c>
      <c r="B8" s="3858" t="s">
        <v>36</v>
      </c>
      <c r="C8" s="3868">
        <v>5039.0000000000073</v>
      </c>
      <c r="D8" s="3867">
        <v>2655.2494373481172</v>
      </c>
      <c r="E8" s="3867">
        <v>846.02299186281175</v>
      </c>
      <c r="F8" s="3867">
        <v>839.16722942250885</v>
      </c>
      <c r="G8" s="3867">
        <v>387.39178319288885</v>
      </c>
      <c r="H8" s="3835">
        <v>582.66743286990322</v>
      </c>
    </row>
    <row r="9" spans="1:8" ht="15" customHeight="1" x14ac:dyDescent="0.35">
      <c r="A9" s="615"/>
      <c r="B9" s="3858" t="s">
        <v>34</v>
      </c>
      <c r="C9" s="3868">
        <v>125.00000000000001</v>
      </c>
      <c r="D9" s="3867">
        <v>1257.8239950807383</v>
      </c>
      <c r="E9" s="3867">
        <v>366.14209333314659</v>
      </c>
      <c r="F9" s="3867">
        <v>370.49826888538888</v>
      </c>
      <c r="G9" s="3867">
        <v>170.99920102402572</v>
      </c>
      <c r="H9" s="3835">
        <v>350.18443183817766</v>
      </c>
    </row>
    <row r="10" spans="1:8" ht="15" customHeight="1" x14ac:dyDescent="0.35">
      <c r="A10" s="615"/>
      <c r="B10" s="3858" t="s">
        <v>4</v>
      </c>
      <c r="C10" s="3868">
        <v>30.999999999999993</v>
      </c>
      <c r="D10" s="3867">
        <v>3272.1056822468863</v>
      </c>
      <c r="E10" s="3867">
        <v>1112.6701904761467</v>
      </c>
      <c r="F10" s="3867">
        <v>1058.8382235021124</v>
      </c>
      <c r="G10" s="3867">
        <v>488.6945646932827</v>
      </c>
      <c r="H10" s="3835">
        <v>611.90270357534496</v>
      </c>
    </row>
    <row r="11" spans="1:8" ht="15" customHeight="1" thickBot="1" x14ac:dyDescent="0.4">
      <c r="A11" s="34"/>
      <c r="B11" s="3863" t="s">
        <v>25</v>
      </c>
      <c r="C11" s="3862">
        <v>132.00000000000014</v>
      </c>
      <c r="D11" s="3861">
        <v>3012.6528423932527</v>
      </c>
      <c r="E11" s="3861">
        <v>846.67772368619035</v>
      </c>
      <c r="F11" s="3861">
        <v>928.36090948899505</v>
      </c>
      <c r="G11" s="3861">
        <v>430.76919300486634</v>
      </c>
      <c r="H11" s="3860">
        <v>806.84501621320328</v>
      </c>
    </row>
    <row r="12" spans="1:8" ht="15" customHeight="1" x14ac:dyDescent="0.35">
      <c r="A12" s="611" t="s">
        <v>31</v>
      </c>
      <c r="B12" s="3859" t="s">
        <v>28</v>
      </c>
      <c r="C12" s="3841">
        <v>42</v>
      </c>
      <c r="D12" s="3840">
        <v>3598.6110507144581</v>
      </c>
      <c r="E12" s="3840">
        <v>1072.8784699473435</v>
      </c>
      <c r="F12" s="3840">
        <v>1128.4527091107714</v>
      </c>
      <c r="G12" s="3840">
        <v>570.08314191168517</v>
      </c>
      <c r="H12" s="3839">
        <v>827.19672974465823</v>
      </c>
    </row>
    <row r="13" spans="1:8" ht="15" customHeight="1" x14ac:dyDescent="0.35">
      <c r="A13" s="36" t="s">
        <v>29</v>
      </c>
      <c r="B13" s="3858" t="s">
        <v>27</v>
      </c>
      <c r="C13" s="3868">
        <v>214</v>
      </c>
      <c r="D13" s="3867">
        <v>3243.9478349943156</v>
      </c>
      <c r="E13" s="3867">
        <v>1119.3531031136722</v>
      </c>
      <c r="F13" s="3867">
        <v>635.97051602910312</v>
      </c>
      <c r="G13" s="3867">
        <v>396.55422709382441</v>
      </c>
      <c r="H13" s="3835">
        <v>1092.0699887577161</v>
      </c>
    </row>
    <row r="14" spans="1:8" ht="15" customHeight="1" x14ac:dyDescent="0.35">
      <c r="A14" s="34"/>
      <c r="B14" s="3858" t="s">
        <v>26</v>
      </c>
      <c r="C14" s="3868">
        <v>247.00000000000006</v>
      </c>
      <c r="D14" s="3867">
        <v>3140.0849820807321</v>
      </c>
      <c r="E14" s="3867">
        <v>1144.1966026369496</v>
      </c>
      <c r="F14" s="3867">
        <v>570.03141296610124</v>
      </c>
      <c r="G14" s="3867">
        <v>374.27193573221444</v>
      </c>
      <c r="H14" s="3835">
        <v>1051.585030745468</v>
      </c>
    </row>
    <row r="15" spans="1:8" ht="15" customHeight="1" thickBot="1" x14ac:dyDescent="0.4">
      <c r="A15" s="57"/>
      <c r="B15" s="3857" t="s">
        <v>25</v>
      </c>
      <c r="C15" s="454">
        <v>159.99999999999997</v>
      </c>
      <c r="D15" s="121">
        <v>2917.9713318944641</v>
      </c>
      <c r="E15" s="121">
        <v>977.02262430496853</v>
      </c>
      <c r="F15" s="121">
        <v>538.94310896669003</v>
      </c>
      <c r="G15" s="121">
        <v>366.28878149029686</v>
      </c>
      <c r="H15" s="120">
        <v>1035.716817132509</v>
      </c>
    </row>
    <row r="16" spans="1:8" ht="15" customHeight="1" x14ac:dyDescent="0.35">
      <c r="A16" s="608" t="s">
        <v>24</v>
      </c>
      <c r="B16" s="607" t="s">
        <v>23</v>
      </c>
      <c r="C16" s="464">
        <v>76.000000000000014</v>
      </c>
      <c r="D16" s="443">
        <v>2116.6286252501313</v>
      </c>
      <c r="E16" s="443">
        <v>634.63838183748385</v>
      </c>
      <c r="F16" s="443">
        <v>676.82236264121309</v>
      </c>
      <c r="G16" s="443">
        <v>312.37955198825216</v>
      </c>
      <c r="H16" s="442">
        <v>492.78832878318286</v>
      </c>
    </row>
    <row r="17" spans="1:8" ht="15" customHeight="1" x14ac:dyDescent="0.35">
      <c r="A17" s="36" t="s">
        <v>22</v>
      </c>
      <c r="B17" s="3858" t="s">
        <v>21</v>
      </c>
      <c r="C17" s="3868">
        <v>664.99999999999977</v>
      </c>
      <c r="D17" s="3867">
        <v>2628.530545130709</v>
      </c>
      <c r="E17" s="3867">
        <v>817.04985177781271</v>
      </c>
      <c r="F17" s="3867">
        <v>843.66428135223123</v>
      </c>
      <c r="G17" s="3867">
        <v>389.38351447026042</v>
      </c>
      <c r="H17" s="3835">
        <v>578.43289753040472</v>
      </c>
    </row>
    <row r="18" spans="1:8" ht="15" customHeight="1" x14ac:dyDescent="0.35">
      <c r="A18" s="34"/>
      <c r="B18" s="3858" t="s">
        <v>20</v>
      </c>
      <c r="C18" s="3868">
        <v>4658.9999999999991</v>
      </c>
      <c r="D18" s="3867">
        <v>2696.7903525444844</v>
      </c>
      <c r="E18" s="3867">
        <v>858.49033278154684</v>
      </c>
      <c r="F18" s="3867">
        <v>852.78325613629443</v>
      </c>
      <c r="G18" s="3867">
        <v>393.59227206290353</v>
      </c>
      <c r="H18" s="3835">
        <v>591.924491563738</v>
      </c>
    </row>
    <row r="19" spans="1:8" ht="15" customHeight="1" x14ac:dyDescent="0.35">
      <c r="A19" s="34"/>
      <c r="B19" s="3858" t="s">
        <v>14</v>
      </c>
      <c r="C19" s="3868">
        <v>540.99999999999943</v>
      </c>
      <c r="D19" s="3867">
        <v>2915.1036179047474</v>
      </c>
      <c r="E19" s="3867">
        <v>1063.8648426891391</v>
      </c>
      <c r="F19" s="3867">
        <v>415.58678745647097</v>
      </c>
      <c r="G19" s="3867">
        <v>324.67717770036825</v>
      </c>
      <c r="H19" s="3835">
        <v>1110.9748100587726</v>
      </c>
    </row>
    <row r="20" spans="1:8" ht="15" customHeight="1" x14ac:dyDescent="0.35">
      <c r="A20" s="34"/>
      <c r="B20" s="3864" t="s">
        <v>12</v>
      </c>
      <c r="C20" s="3868">
        <v>29.000000000000004</v>
      </c>
      <c r="D20" s="3877">
        <v>2423.290908993838</v>
      </c>
      <c r="E20" s="3877">
        <v>639.38332557706804</v>
      </c>
      <c r="F20" s="3877">
        <v>748.49665874995446</v>
      </c>
      <c r="G20" s="3877">
        <v>345.45999634613287</v>
      </c>
      <c r="H20" s="3876">
        <v>689.95092832068281</v>
      </c>
    </row>
    <row r="21" spans="1:8" ht="15" customHeight="1" thickBot="1" x14ac:dyDescent="0.4">
      <c r="A21" s="34"/>
      <c r="B21" s="3863" t="s">
        <v>4</v>
      </c>
      <c r="C21" s="3862">
        <v>48.999999999999993</v>
      </c>
      <c r="D21" s="3861">
        <v>2814.3680995932373</v>
      </c>
      <c r="E21" s="3861">
        <v>923.30152956464769</v>
      </c>
      <c r="F21" s="3861">
        <v>851.02427503473416</v>
      </c>
      <c r="G21" s="3861">
        <v>392.78043463141574</v>
      </c>
      <c r="H21" s="3860">
        <v>647.26186036243962</v>
      </c>
    </row>
    <row r="22" spans="1:8" ht="15" customHeight="1" x14ac:dyDescent="0.35">
      <c r="A22" s="611" t="s">
        <v>11</v>
      </c>
      <c r="B22" s="3859" t="s">
        <v>292</v>
      </c>
      <c r="C22" s="3841">
        <v>5833.0000000000191</v>
      </c>
      <c r="D22" s="3840">
        <v>2712.0579694976627</v>
      </c>
      <c r="E22" s="3840">
        <v>872.55440642749363</v>
      </c>
      <c r="F22" s="3840">
        <v>815.6204427549186</v>
      </c>
      <c r="G22" s="3840">
        <v>387.62589920669643</v>
      </c>
      <c r="H22" s="3839">
        <v>636.25722110855452</v>
      </c>
    </row>
    <row r="23" spans="1:8" ht="15" customHeight="1" thickBot="1" x14ac:dyDescent="0.4">
      <c r="A23" s="2461" t="s">
        <v>9</v>
      </c>
      <c r="B23" s="3857" t="s">
        <v>7</v>
      </c>
      <c r="C23" s="454">
        <v>182.00000000000006</v>
      </c>
      <c r="D23" s="121">
        <v>2193.6864366879431</v>
      </c>
      <c r="E23" s="121">
        <v>639.4002622575224</v>
      </c>
      <c r="F23" s="121">
        <v>713.81151913314193</v>
      </c>
      <c r="G23" s="121">
        <v>329.45147036914256</v>
      </c>
      <c r="H23" s="120">
        <v>511.02318492813487</v>
      </c>
    </row>
    <row r="24" spans="1:8" ht="15" customHeight="1" x14ac:dyDescent="0.35">
      <c r="A24" s="626" t="s">
        <v>3</v>
      </c>
      <c r="B24" s="625" t="s">
        <v>2</v>
      </c>
      <c r="C24" s="464">
        <v>4874.9999999999936</v>
      </c>
      <c r="D24" s="443">
        <v>2655.4488436250599</v>
      </c>
      <c r="E24" s="443">
        <v>857.32167849881137</v>
      </c>
      <c r="F24" s="443">
        <v>801.6902500154099</v>
      </c>
      <c r="G24" s="443">
        <v>379.880615667852</v>
      </c>
      <c r="H24" s="442">
        <v>616.55629944299039</v>
      </c>
    </row>
    <row r="25" spans="1:8" ht="15" customHeight="1" thickBot="1" x14ac:dyDescent="0.4">
      <c r="A25" s="598" t="s">
        <v>1</v>
      </c>
      <c r="B25" s="3856" t="s">
        <v>0</v>
      </c>
      <c r="C25" s="454">
        <v>1151.0000000000011</v>
      </c>
      <c r="D25" s="121">
        <v>2853.2711045193655</v>
      </c>
      <c r="E25" s="121">
        <v>892.96962578302464</v>
      </c>
      <c r="F25" s="121">
        <v>855.69395571912344</v>
      </c>
      <c r="G25" s="121">
        <v>409.7789433025689</v>
      </c>
      <c r="H25" s="120">
        <v>694.82857971464728</v>
      </c>
    </row>
    <row r="26" spans="1:8" ht="15" customHeight="1" x14ac:dyDescent="0.35">
      <c r="G26" s="6872" t="s">
        <v>201</v>
      </c>
      <c r="H26" s="6872"/>
    </row>
    <row r="27" spans="1:8" ht="11.15" customHeight="1" x14ac:dyDescent="0.35">
      <c r="G27" s="3953"/>
    </row>
    <row r="28" spans="1:8" ht="11.15" customHeight="1" x14ac:dyDescent="0.35">
      <c r="G28" s="3953"/>
    </row>
    <row r="29" spans="1:8" ht="11.15" customHeight="1" x14ac:dyDescent="0.35">
      <c r="G29" s="3953"/>
    </row>
    <row r="30" spans="1:8" ht="11.15" customHeight="1" x14ac:dyDescent="0.35">
      <c r="G30" s="3953"/>
    </row>
    <row r="31" spans="1:8" ht="11.15" customHeight="1" x14ac:dyDescent="0.35">
      <c r="G31" s="3953"/>
    </row>
    <row r="32" spans="1:8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42" ht="14.25" customHeight="1" x14ac:dyDescent="0.35"/>
  </sheetData>
  <mergeCells count="4">
    <mergeCell ref="A1:H1"/>
    <mergeCell ref="A2:H2"/>
    <mergeCell ref="A3:B4"/>
    <mergeCell ref="G26:H26"/>
  </mergeCells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גיליון225"/>
  <dimension ref="A1:H43"/>
  <sheetViews>
    <sheetView view="pageBreakPreview" topLeftCell="A6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6.453125" style="467" customWidth="1"/>
    <col min="3" max="3" width="7.08984375" style="467" bestFit="1" customWidth="1"/>
    <col min="4" max="4" width="16.7265625" style="467" bestFit="1" customWidth="1"/>
    <col min="5" max="5" width="11.90625" style="467" bestFit="1" customWidth="1"/>
    <col min="6" max="6" width="15" style="467" bestFit="1" customWidth="1"/>
    <col min="7" max="7" width="21.90625" style="467" bestFit="1" customWidth="1"/>
    <col min="8" max="8" width="7.36328125" style="467" customWidth="1"/>
    <col min="9" max="16384" width="9" style="467"/>
  </cols>
  <sheetData>
    <row r="1" spans="1:8" ht="18" x14ac:dyDescent="0.35">
      <c r="A1" s="6863" t="s">
        <v>1511</v>
      </c>
      <c r="B1" s="6863"/>
      <c r="C1" s="6863"/>
      <c r="D1" s="6863"/>
      <c r="E1" s="6863"/>
      <c r="F1" s="6863"/>
      <c r="G1" s="6863"/>
      <c r="H1" s="6863"/>
    </row>
    <row r="2" spans="1:8" ht="18.5" thickBot="1" x14ac:dyDescent="0.4">
      <c r="A2" s="6863" t="s">
        <v>1510</v>
      </c>
      <c r="B2" s="6863"/>
      <c r="C2" s="6863"/>
      <c r="D2" s="6863"/>
      <c r="E2" s="6863"/>
      <c r="F2" s="6863"/>
      <c r="G2" s="6863"/>
      <c r="H2" s="6863"/>
    </row>
    <row r="3" spans="1:8" ht="22" customHeight="1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22" customHeight="1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s="684" customFormat="1" ht="17.5" customHeight="1" x14ac:dyDescent="0.35">
      <c r="A5" s="567" t="s">
        <v>48</v>
      </c>
      <c r="B5" s="3917" t="s">
        <v>47</v>
      </c>
      <c r="C5" s="548">
        <v>583.00000000000023</v>
      </c>
      <c r="D5" s="482">
        <v>3438.8513479109019</v>
      </c>
      <c r="E5" s="482">
        <v>871.01567429373904</v>
      </c>
      <c r="F5" s="482">
        <v>1174.2694831106198</v>
      </c>
      <c r="G5" s="482">
        <v>520.63031458398154</v>
      </c>
      <c r="H5" s="481">
        <v>872.9358759225629</v>
      </c>
    </row>
    <row r="6" spans="1:8" s="684" customFormat="1" ht="17.5" customHeight="1" thickBot="1" x14ac:dyDescent="0.4">
      <c r="A6" s="3916" t="s">
        <v>46</v>
      </c>
      <c r="B6" s="3915" t="s">
        <v>45</v>
      </c>
      <c r="C6" s="3908">
        <v>1178</v>
      </c>
      <c r="D6" s="3907">
        <v>2751.6099128532769</v>
      </c>
      <c r="E6" s="3907">
        <v>810.017614667055</v>
      </c>
      <c r="F6" s="3907">
        <v>919.34118235504275</v>
      </c>
      <c r="G6" s="3907">
        <v>413.2264342265002</v>
      </c>
      <c r="H6" s="3906">
        <v>609.02468160467924</v>
      </c>
    </row>
    <row r="7" spans="1:8" s="684" customFormat="1" ht="17.5" customHeight="1" x14ac:dyDescent="0.35">
      <c r="A7" s="567" t="s">
        <v>39</v>
      </c>
      <c r="B7" s="3913" t="s">
        <v>38</v>
      </c>
      <c r="C7" s="3884">
        <v>422.99999999999989</v>
      </c>
      <c r="D7" s="3883">
        <v>4083.1030682471396</v>
      </c>
      <c r="E7" s="3883">
        <v>1031.8478676456373</v>
      </c>
      <c r="F7" s="3883">
        <v>1488.2459785763922</v>
      </c>
      <c r="G7" s="3883">
        <v>676.38873975084277</v>
      </c>
      <c r="H7" s="3882">
        <v>886.62048227426862</v>
      </c>
    </row>
    <row r="8" spans="1:8" s="684" customFormat="1" ht="17.5" customHeight="1" x14ac:dyDescent="0.35">
      <c r="A8" s="552" t="s">
        <v>37</v>
      </c>
      <c r="B8" s="3912" t="s">
        <v>36</v>
      </c>
      <c r="C8" s="3891">
        <v>1217</v>
      </c>
      <c r="D8" s="3894">
        <v>2717.1977264853977</v>
      </c>
      <c r="E8" s="3894">
        <v>789.11014696670918</v>
      </c>
      <c r="F8" s="3894">
        <v>882.63977243735201</v>
      </c>
      <c r="G8" s="3894">
        <v>395.62100670623482</v>
      </c>
      <c r="H8" s="3893">
        <v>649.82680037510397</v>
      </c>
    </row>
    <row r="9" spans="1:8" s="684" customFormat="1" ht="17.5" customHeight="1" x14ac:dyDescent="0.35">
      <c r="A9" s="563"/>
      <c r="B9" s="3912" t="s">
        <v>34</v>
      </c>
      <c r="C9" s="3891">
        <v>27.000000000000011</v>
      </c>
      <c r="D9" s="3890">
        <v>2396.4640037989916</v>
      </c>
      <c r="E9" s="3890">
        <v>520.81753027567845</v>
      </c>
      <c r="F9" s="3890">
        <v>834.34256250482463</v>
      </c>
      <c r="G9" s="3890">
        <v>387.69019213641644</v>
      </c>
      <c r="H9" s="3889">
        <v>653.61371888207213</v>
      </c>
    </row>
    <row r="10" spans="1:8" s="684" customFormat="1" ht="17.5" customHeight="1" x14ac:dyDescent="0.35">
      <c r="A10" s="563"/>
      <c r="B10" s="3912" t="s">
        <v>4</v>
      </c>
      <c r="C10" s="3891">
        <v>26.999999999999996</v>
      </c>
      <c r="D10" s="3890">
        <v>3374.9724849603117</v>
      </c>
      <c r="E10" s="3890">
        <v>1168.7320321802877</v>
      </c>
      <c r="F10" s="3890">
        <v>973.0540800485503</v>
      </c>
      <c r="G10" s="3890">
        <v>439.61608415442572</v>
      </c>
      <c r="H10" s="3889">
        <v>793.57028857704802</v>
      </c>
    </row>
    <row r="11" spans="1:8" s="684" customFormat="1" ht="17.5" customHeight="1" thickBot="1" x14ac:dyDescent="0.4">
      <c r="A11" s="560"/>
      <c r="B11" s="3910" t="s">
        <v>25</v>
      </c>
      <c r="C11" s="545">
        <v>129</v>
      </c>
      <c r="D11" s="490">
        <v>2811.9371188736909</v>
      </c>
      <c r="E11" s="490">
        <v>675.77350696480653</v>
      </c>
      <c r="F11" s="490">
        <v>1001.8174318303751</v>
      </c>
      <c r="G11" s="490">
        <v>409.91128528951282</v>
      </c>
      <c r="H11" s="489">
        <v>724.43489478899528</v>
      </c>
    </row>
    <row r="12" spans="1:8" s="684" customFormat="1" ht="17.5" customHeight="1" x14ac:dyDescent="0.35">
      <c r="A12" s="571" t="s">
        <v>31</v>
      </c>
      <c r="B12" s="566" t="s">
        <v>28</v>
      </c>
      <c r="C12" s="548">
        <v>29</v>
      </c>
      <c r="D12" s="511">
        <v>5172.8198509148333</v>
      </c>
      <c r="E12" s="511">
        <v>1227.6802883766209</v>
      </c>
      <c r="F12" s="511">
        <v>2023.1471071685751</v>
      </c>
      <c r="G12" s="511">
        <v>832.98238969697104</v>
      </c>
      <c r="H12" s="510">
        <v>1089.0100656726665</v>
      </c>
    </row>
    <row r="13" spans="1:8" s="684" customFormat="1" ht="17.5" customHeight="1" x14ac:dyDescent="0.35">
      <c r="A13" s="552" t="s">
        <v>29</v>
      </c>
      <c r="B13" s="3912" t="s">
        <v>27</v>
      </c>
      <c r="C13" s="3891">
        <v>152</v>
      </c>
      <c r="D13" s="3894">
        <v>3647.9146997008497</v>
      </c>
      <c r="E13" s="3894">
        <v>907.76259741456772</v>
      </c>
      <c r="F13" s="3894">
        <v>1335.7531566861701</v>
      </c>
      <c r="G13" s="3894">
        <v>601.24525406160717</v>
      </c>
      <c r="H13" s="3893">
        <v>803.1536915385052</v>
      </c>
    </row>
    <row r="14" spans="1:8" s="684" customFormat="1" ht="17.5" customHeight="1" x14ac:dyDescent="0.35">
      <c r="A14" s="563"/>
      <c r="B14" s="3912" t="s">
        <v>26</v>
      </c>
      <c r="C14" s="3891">
        <v>167</v>
      </c>
      <c r="D14" s="3894">
        <v>4574.7402170402656</v>
      </c>
      <c r="E14" s="3894">
        <v>1172.435888726473</v>
      </c>
      <c r="F14" s="3894">
        <v>1620.5831614727279</v>
      </c>
      <c r="G14" s="3894">
        <v>784.50385258702806</v>
      </c>
      <c r="H14" s="3893">
        <v>997.21731425403743</v>
      </c>
    </row>
    <row r="15" spans="1:8" s="684" customFormat="1" ht="17.5" customHeight="1" thickBot="1" x14ac:dyDescent="0.4">
      <c r="A15" s="563"/>
      <c r="B15" s="3909" t="s">
        <v>25</v>
      </c>
      <c r="C15" s="3908">
        <v>58.000000000000014</v>
      </c>
      <c r="D15" s="3907">
        <v>3810.4438880054413</v>
      </c>
      <c r="E15" s="3907">
        <v>1028.4781224058186</v>
      </c>
      <c r="F15" s="3907">
        <v>1409.1643631128036</v>
      </c>
      <c r="G15" s="3907">
        <v>589.54336966388325</v>
      </c>
      <c r="H15" s="3906">
        <v>783.25803282293509</v>
      </c>
    </row>
    <row r="16" spans="1:8" s="684" customFormat="1" ht="17.5" customHeight="1" x14ac:dyDescent="0.35">
      <c r="A16" s="567" t="s">
        <v>24</v>
      </c>
      <c r="B16" s="3913" t="s">
        <v>23</v>
      </c>
      <c r="C16" s="3884">
        <v>262</v>
      </c>
      <c r="D16" s="3883">
        <v>2653.382330217486</v>
      </c>
      <c r="E16" s="3883">
        <v>681.13599944463749</v>
      </c>
      <c r="F16" s="3883">
        <v>955.70196481193636</v>
      </c>
      <c r="G16" s="3883">
        <v>395.81803037650525</v>
      </c>
      <c r="H16" s="3882">
        <v>620.72633558440782</v>
      </c>
    </row>
    <row r="17" spans="1:8" s="684" customFormat="1" ht="17.5" customHeight="1" x14ac:dyDescent="0.35">
      <c r="A17" s="552" t="s">
        <v>22</v>
      </c>
      <c r="B17" s="3912" t="s">
        <v>21</v>
      </c>
      <c r="C17" s="3891">
        <v>708.99999999999966</v>
      </c>
      <c r="D17" s="3894">
        <v>2894.7222271685596</v>
      </c>
      <c r="E17" s="3894">
        <v>820.76974291236036</v>
      </c>
      <c r="F17" s="3894">
        <v>987.55179301813848</v>
      </c>
      <c r="G17" s="3894">
        <v>453.47529568909835</v>
      </c>
      <c r="H17" s="3893">
        <v>632.92539554896211</v>
      </c>
    </row>
    <row r="18" spans="1:8" s="684" customFormat="1" ht="17.5" customHeight="1" x14ac:dyDescent="0.35">
      <c r="A18" s="563"/>
      <c r="B18" s="3912" t="s">
        <v>20</v>
      </c>
      <c r="C18" s="3891">
        <v>433.99999999999977</v>
      </c>
      <c r="D18" s="3894">
        <v>2999.5654800329808</v>
      </c>
      <c r="E18" s="3894">
        <v>979.19620232557224</v>
      </c>
      <c r="F18" s="3894">
        <v>951.68313030938896</v>
      </c>
      <c r="G18" s="3894">
        <v>446.10407103811946</v>
      </c>
      <c r="H18" s="3893">
        <v>622.58207635990073</v>
      </c>
    </row>
    <row r="19" spans="1:8" s="684" customFormat="1" ht="17.5" customHeight="1" x14ac:dyDescent="0.35">
      <c r="A19" s="563"/>
      <c r="B19" s="3922" t="s">
        <v>19</v>
      </c>
      <c r="C19" s="3891">
        <v>54.000000000000007</v>
      </c>
      <c r="D19" s="3894">
        <v>2660.2431810110411</v>
      </c>
      <c r="E19" s="3894">
        <v>710.81747427914036</v>
      </c>
      <c r="F19" s="3894">
        <v>903.31485408927881</v>
      </c>
      <c r="G19" s="3894">
        <v>399.47315097520425</v>
      </c>
      <c r="H19" s="3893">
        <v>646.63770166741688</v>
      </c>
    </row>
    <row r="20" spans="1:8" s="684" customFormat="1" ht="17.5" customHeight="1" x14ac:dyDescent="0.35">
      <c r="A20" s="563"/>
      <c r="B20" s="3912" t="s">
        <v>18</v>
      </c>
      <c r="C20" s="3891">
        <v>68</v>
      </c>
      <c r="D20" s="3894">
        <v>2185.6225171431906</v>
      </c>
      <c r="E20" s="3894">
        <v>635.9219288644689</v>
      </c>
      <c r="F20" s="3894">
        <v>660.00554663846697</v>
      </c>
      <c r="G20" s="3894">
        <v>290.97168119103338</v>
      </c>
      <c r="H20" s="3893">
        <v>598.72336044922326</v>
      </c>
    </row>
    <row r="21" spans="1:8" s="684" customFormat="1" ht="17.5" customHeight="1" x14ac:dyDescent="0.35">
      <c r="A21" s="563"/>
      <c r="B21" s="3912" t="s">
        <v>17</v>
      </c>
      <c r="C21" s="3891">
        <v>50</v>
      </c>
      <c r="D21" s="3894">
        <v>2721.2788217663638</v>
      </c>
      <c r="E21" s="3894">
        <v>655.15174891405456</v>
      </c>
      <c r="F21" s="3894">
        <v>1019.2420956259019</v>
      </c>
      <c r="G21" s="3894">
        <v>379.99506457026428</v>
      </c>
      <c r="H21" s="3893">
        <v>666.88991265614402</v>
      </c>
    </row>
    <row r="22" spans="1:8" s="684" customFormat="1" ht="17.5" customHeight="1" x14ac:dyDescent="0.35">
      <c r="A22" s="563"/>
      <c r="B22" s="3912" t="s">
        <v>16</v>
      </c>
      <c r="C22" s="3891">
        <v>22.000000000000004</v>
      </c>
      <c r="D22" s="3890">
        <v>6395.0535370021807</v>
      </c>
      <c r="E22" s="3890">
        <v>458.69904898092017</v>
      </c>
      <c r="F22" s="3890">
        <v>1906.961162341267</v>
      </c>
      <c r="G22" s="3890">
        <v>557.53139067626569</v>
      </c>
      <c r="H22" s="3889">
        <v>3471.8619350037279</v>
      </c>
    </row>
    <row r="23" spans="1:8" s="684" customFormat="1" ht="17.5" customHeight="1" x14ac:dyDescent="0.35">
      <c r="A23" s="563"/>
      <c r="B23" s="3912" t="s">
        <v>15</v>
      </c>
      <c r="C23" s="3891">
        <v>133.00000000000006</v>
      </c>
      <c r="D23" s="3894">
        <v>3919.6104464686682</v>
      </c>
      <c r="E23" s="3894">
        <v>919.420623142664</v>
      </c>
      <c r="F23" s="3894">
        <v>1474.055068813743</v>
      </c>
      <c r="G23" s="3894">
        <v>664.91273491968741</v>
      </c>
      <c r="H23" s="3893">
        <v>861.22201959257529</v>
      </c>
    </row>
    <row r="24" spans="1:8" s="684" customFormat="1" ht="17.5" customHeight="1" x14ac:dyDescent="0.35">
      <c r="A24" s="563"/>
      <c r="B24" s="3912" t="s">
        <v>14</v>
      </c>
      <c r="C24" s="3891">
        <v>37.000000000000007</v>
      </c>
      <c r="D24" s="3894">
        <v>3344.9059751929922</v>
      </c>
      <c r="E24" s="3894">
        <v>1201.9382156588604</v>
      </c>
      <c r="F24" s="3894">
        <v>416</v>
      </c>
      <c r="G24" s="3894">
        <v>325</v>
      </c>
      <c r="H24" s="3893">
        <v>1401.9677595341311</v>
      </c>
    </row>
    <row r="25" spans="1:8" s="684" customFormat="1" ht="17.5" customHeight="1" x14ac:dyDescent="0.35">
      <c r="A25" s="563"/>
      <c r="B25" s="3911" t="s">
        <v>12</v>
      </c>
      <c r="C25" s="3891">
        <v>43.000000000000007</v>
      </c>
      <c r="D25" s="3894">
        <v>4143.87341516584</v>
      </c>
      <c r="E25" s="3894">
        <v>1079.8054939089179</v>
      </c>
      <c r="F25" s="3894">
        <v>1607.1193976773527</v>
      </c>
      <c r="G25" s="3894">
        <v>730.19483325599379</v>
      </c>
      <c r="H25" s="3893">
        <v>726.75369032357514</v>
      </c>
    </row>
    <row r="26" spans="1:8" s="684" customFormat="1" ht="17.5" customHeight="1" thickBot="1" x14ac:dyDescent="0.4">
      <c r="A26" s="560"/>
      <c r="B26" s="3910" t="s">
        <v>4</v>
      </c>
      <c r="C26" s="545">
        <v>36</v>
      </c>
      <c r="D26" s="490">
        <v>3830.1515467788759</v>
      </c>
      <c r="E26" s="490">
        <v>1033.3141648034577</v>
      </c>
      <c r="F26" s="490">
        <v>1441.3057557583045</v>
      </c>
      <c r="G26" s="490">
        <v>651.64409929875683</v>
      </c>
      <c r="H26" s="489">
        <v>703.88752691835646</v>
      </c>
    </row>
    <row r="27" spans="1:8" s="684" customFormat="1" ht="17.5" customHeight="1" x14ac:dyDescent="0.35">
      <c r="A27" s="555" t="s">
        <v>11</v>
      </c>
      <c r="B27" s="566" t="s">
        <v>286</v>
      </c>
      <c r="C27" s="548">
        <v>1707.0000000000009</v>
      </c>
      <c r="D27" s="482">
        <v>2952.6010507065034</v>
      </c>
      <c r="E27" s="482">
        <v>826.45810518290318</v>
      </c>
      <c r="F27" s="482">
        <v>1000.4012430092215</v>
      </c>
      <c r="G27" s="482">
        <v>444.15449224280064</v>
      </c>
      <c r="H27" s="481">
        <v>681.58721027158083</v>
      </c>
    </row>
    <row r="28" spans="1:8" s="684" customFormat="1" ht="17.5" customHeight="1" x14ac:dyDescent="0.35">
      <c r="A28" s="552" t="s">
        <v>9</v>
      </c>
      <c r="B28" s="3912" t="s">
        <v>6</v>
      </c>
      <c r="C28" s="3891">
        <v>30</v>
      </c>
      <c r="D28" s="3894">
        <v>3126.8837838642803</v>
      </c>
      <c r="E28" s="3894">
        <v>922.76029463193163</v>
      </c>
      <c r="F28" s="3894">
        <v>974.41447199144704</v>
      </c>
      <c r="G28" s="3894">
        <v>399.27303378890281</v>
      </c>
      <c r="H28" s="3893">
        <v>830.43598345199837</v>
      </c>
    </row>
    <row r="29" spans="1:8" s="684" customFormat="1" ht="17.5" customHeight="1" x14ac:dyDescent="0.35">
      <c r="A29" s="563"/>
      <c r="B29" s="3912" t="s">
        <v>5</v>
      </c>
      <c r="C29" s="3891">
        <v>43.000000000000014</v>
      </c>
      <c r="D29" s="3894">
        <v>3840.7683528382636</v>
      </c>
      <c r="E29" s="3894">
        <v>1126.9707177473779</v>
      </c>
      <c r="F29" s="3894">
        <v>901.87344356891174</v>
      </c>
      <c r="G29" s="3894">
        <v>530.1149185451867</v>
      </c>
      <c r="H29" s="3893">
        <v>1281.8092729767873</v>
      </c>
    </row>
    <row r="30" spans="1:8" s="684" customFormat="1" ht="17.5" customHeight="1" thickBot="1" x14ac:dyDescent="0.4">
      <c r="A30" s="563"/>
      <c r="B30" s="3915" t="s">
        <v>4</v>
      </c>
      <c r="C30" s="3908">
        <v>46</v>
      </c>
      <c r="D30" s="3907">
        <v>4192.029018044801</v>
      </c>
      <c r="E30" s="3907">
        <v>765.38023200036059</v>
      </c>
      <c r="F30" s="3907">
        <v>1689.7431019913581</v>
      </c>
      <c r="G30" s="3907">
        <v>789.57357623646112</v>
      </c>
      <c r="H30" s="3906">
        <v>947.33210781662126</v>
      </c>
    </row>
    <row r="31" spans="1:8" s="684" customFormat="1" ht="17.5" customHeight="1" x14ac:dyDescent="0.35">
      <c r="A31" s="550" t="s">
        <v>3</v>
      </c>
      <c r="B31" s="3921" t="s">
        <v>2</v>
      </c>
      <c r="C31" s="3884">
        <v>1366</v>
      </c>
      <c r="D31" s="3883">
        <v>3030.6182218694712</v>
      </c>
      <c r="E31" s="3883">
        <v>864.21177595271627</v>
      </c>
      <c r="F31" s="3883">
        <v>1007.5540105586972</v>
      </c>
      <c r="G31" s="3883">
        <v>461.82739667314735</v>
      </c>
      <c r="H31" s="3882">
        <v>697.0250386849093</v>
      </c>
    </row>
    <row r="32" spans="1:8" s="684" customFormat="1" ht="17.5" customHeight="1" thickBot="1" x14ac:dyDescent="0.4">
      <c r="A32" s="547" t="s">
        <v>1</v>
      </c>
      <c r="B32" s="3920" t="s">
        <v>0</v>
      </c>
      <c r="C32" s="545">
        <v>485.99999999999994</v>
      </c>
      <c r="D32" s="490">
        <v>2931.1463090554107</v>
      </c>
      <c r="E32" s="490">
        <v>744.27666847378418</v>
      </c>
      <c r="F32" s="490">
        <v>1036.0047385925022</v>
      </c>
      <c r="G32" s="490">
        <v>434.72650558305946</v>
      </c>
      <c r="H32" s="489">
        <v>716.13839640606409</v>
      </c>
    </row>
    <row r="33" spans="7:8" ht="15" customHeight="1" x14ac:dyDescent="0.35">
      <c r="G33" s="6886" t="s">
        <v>201</v>
      </c>
      <c r="H33" s="6886"/>
    </row>
    <row r="34" spans="7:8" ht="11.15" customHeight="1" x14ac:dyDescent="0.35"/>
    <row r="35" spans="7:8" ht="11.15" customHeight="1" x14ac:dyDescent="0.35"/>
    <row r="36" spans="7:8" ht="11.15" customHeight="1" x14ac:dyDescent="0.35"/>
    <row r="37" spans="7:8" ht="11.15" customHeight="1" x14ac:dyDescent="0.35"/>
    <row r="38" spans="7:8" ht="15" customHeight="1" x14ac:dyDescent="0.35"/>
    <row r="39" spans="7:8" ht="14.25" customHeight="1" x14ac:dyDescent="0.35"/>
    <row r="41" spans="7:8" ht="15" customHeight="1" x14ac:dyDescent="0.35"/>
    <row r="43" spans="7:8" ht="14.25" customHeight="1" x14ac:dyDescent="0.35"/>
  </sheetData>
  <mergeCells count="4">
    <mergeCell ref="A1:H1"/>
    <mergeCell ref="A2:H2"/>
    <mergeCell ref="A3:B4"/>
    <mergeCell ref="G33:H33"/>
  </mergeCells>
  <printOptions horizontalCentered="1" verticalCentered="1"/>
  <pageMargins left="0" right="0" top="0.43307086614173229" bottom="0.43307086614173229" header="0.31496062992125984" footer="0.31496062992125984"/>
  <pageSetup paperSize="9" scale="85" fitToHeight="0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גיליון226"/>
  <dimension ref="A1:H42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47" style="467" customWidth="1"/>
    <col min="3" max="3" width="7.26953125" style="467" bestFit="1" customWidth="1"/>
    <col min="4" max="4" width="16.7265625" style="467" bestFit="1" customWidth="1"/>
    <col min="5" max="5" width="11.90625" style="467" bestFit="1" customWidth="1"/>
    <col min="6" max="6" width="15" style="467" bestFit="1" customWidth="1"/>
    <col min="7" max="7" width="21.90625" style="467" bestFit="1" customWidth="1"/>
    <col min="8" max="8" width="6.453125" style="467" bestFit="1" customWidth="1"/>
    <col min="9" max="16384" width="9" style="467"/>
  </cols>
  <sheetData>
    <row r="1" spans="1:8" ht="15.75" customHeight="1" x14ac:dyDescent="0.35">
      <c r="A1" s="6863" t="s">
        <v>1513</v>
      </c>
      <c r="B1" s="6863"/>
      <c r="C1" s="6863"/>
      <c r="D1" s="6863"/>
      <c r="E1" s="6863"/>
      <c r="F1" s="6863"/>
      <c r="G1" s="6863"/>
      <c r="H1" s="6863"/>
    </row>
    <row r="2" spans="1:8" ht="15.75" customHeight="1" thickBot="1" x14ac:dyDescent="0.4">
      <c r="A2" s="6863" t="s">
        <v>1512</v>
      </c>
      <c r="B2" s="6863"/>
      <c r="C2" s="6863"/>
      <c r="D2" s="6863"/>
      <c r="E2" s="6863"/>
      <c r="F2" s="6863"/>
      <c r="G2" s="6863"/>
      <c r="H2" s="6863"/>
    </row>
    <row r="3" spans="1:8" ht="20.149999999999999" customHeight="1" thickBot="1" x14ac:dyDescent="0.4">
      <c r="A3" s="6889" t="s">
        <v>158</v>
      </c>
      <c r="B3" s="7250"/>
      <c r="C3" s="3963" t="s">
        <v>55</v>
      </c>
      <c r="D3" s="3962" t="s">
        <v>330</v>
      </c>
      <c r="E3" s="3961" t="s">
        <v>132</v>
      </c>
      <c r="F3" s="3961" t="s">
        <v>131</v>
      </c>
      <c r="G3" s="3961" t="s">
        <v>130</v>
      </c>
      <c r="H3" s="3960" t="s">
        <v>129</v>
      </c>
    </row>
    <row r="4" spans="1:8" ht="20.149999999999999" customHeight="1" thickBot="1" x14ac:dyDescent="0.4">
      <c r="A4" s="6395"/>
      <c r="B4" s="7251"/>
      <c r="C4" s="3959" t="s">
        <v>49</v>
      </c>
      <c r="D4" s="3958" t="s">
        <v>128</v>
      </c>
      <c r="E4" s="3958" t="s">
        <v>127</v>
      </c>
      <c r="F4" s="3958" t="s">
        <v>126</v>
      </c>
      <c r="G4" s="3958" t="s">
        <v>125</v>
      </c>
      <c r="H4" s="3957" t="s">
        <v>124</v>
      </c>
    </row>
    <row r="5" spans="1:8" ht="15" customHeight="1" x14ac:dyDescent="0.35">
      <c r="A5" s="611" t="s">
        <v>48</v>
      </c>
      <c r="B5" s="3956" t="s">
        <v>47</v>
      </c>
      <c r="C5" s="3841">
        <v>4907.9999999999982</v>
      </c>
      <c r="D5" s="3840">
        <v>2325.1532697433336</v>
      </c>
      <c r="E5" s="3840">
        <v>651.12691933079782</v>
      </c>
      <c r="F5" s="3840">
        <v>652.0820356980563</v>
      </c>
      <c r="G5" s="3840">
        <v>222.05172371530318</v>
      </c>
      <c r="H5" s="3839">
        <v>799.89259099917524</v>
      </c>
    </row>
    <row r="6" spans="1:8" ht="15" customHeight="1" thickBot="1" x14ac:dyDescent="0.4">
      <c r="A6" s="3955" t="s">
        <v>46</v>
      </c>
      <c r="B6" s="3954" t="s">
        <v>45</v>
      </c>
      <c r="C6" s="454">
        <v>7861.0000000000009</v>
      </c>
      <c r="D6" s="121">
        <v>1858.1493555166176</v>
      </c>
      <c r="E6" s="121">
        <v>573.40565888936123</v>
      </c>
      <c r="F6" s="121">
        <v>479.56894018713092</v>
      </c>
      <c r="G6" s="121">
        <v>205.11308807937897</v>
      </c>
      <c r="H6" s="120">
        <v>600.06166836074647</v>
      </c>
    </row>
    <row r="7" spans="1:8" ht="15" customHeight="1" x14ac:dyDescent="0.35">
      <c r="A7" s="608" t="s">
        <v>39</v>
      </c>
      <c r="B7" s="607" t="s">
        <v>38</v>
      </c>
      <c r="C7" s="464">
        <v>5338.0000000000082</v>
      </c>
      <c r="D7" s="443">
        <v>2247.1274959117873</v>
      </c>
      <c r="E7" s="443">
        <v>744.80738005294143</v>
      </c>
      <c r="F7" s="443">
        <v>506.10362018570663</v>
      </c>
      <c r="G7" s="443">
        <v>222.67512665318807</v>
      </c>
      <c r="H7" s="442">
        <v>773.54136901994332</v>
      </c>
    </row>
    <row r="8" spans="1:8" ht="15" customHeight="1" x14ac:dyDescent="0.35">
      <c r="A8" s="36" t="s">
        <v>37</v>
      </c>
      <c r="B8" s="3858" t="s">
        <v>36</v>
      </c>
      <c r="C8" s="3868">
        <v>4874.0000000000027</v>
      </c>
      <c r="D8" s="3867">
        <v>1908.7829975755919</v>
      </c>
      <c r="E8" s="3867">
        <v>497.98166098337583</v>
      </c>
      <c r="F8" s="3867">
        <v>547.11148060679295</v>
      </c>
      <c r="G8" s="3867">
        <v>210.2399549956491</v>
      </c>
      <c r="H8" s="3835">
        <v>653.44990098977621</v>
      </c>
    </row>
    <row r="9" spans="1:8" ht="15" customHeight="1" x14ac:dyDescent="0.35">
      <c r="A9" s="36"/>
      <c r="B9" s="3858" t="s">
        <v>1483</v>
      </c>
      <c r="C9" s="3868">
        <v>87.000000000000043</v>
      </c>
      <c r="D9" s="3867">
        <v>2045.5722035286572</v>
      </c>
      <c r="E9" s="3867">
        <v>962.75560113694701</v>
      </c>
      <c r="F9" s="3867">
        <v>458.95100248261377</v>
      </c>
      <c r="G9" s="3867">
        <v>139.65661421185612</v>
      </c>
      <c r="H9" s="3835">
        <v>484.20898569724068</v>
      </c>
    </row>
    <row r="10" spans="1:8" ht="15" customHeight="1" x14ac:dyDescent="0.35">
      <c r="A10" s="34"/>
      <c r="B10" s="3858" t="s">
        <v>34</v>
      </c>
      <c r="C10" s="3868">
        <v>251.99999999999991</v>
      </c>
      <c r="D10" s="3867">
        <v>2331.7852494995127</v>
      </c>
      <c r="E10" s="3867">
        <v>590.84244031977289</v>
      </c>
      <c r="F10" s="3867">
        <v>657.44183493482012</v>
      </c>
      <c r="G10" s="3867">
        <v>212.63503023570928</v>
      </c>
      <c r="H10" s="3835">
        <v>870.86594400921058</v>
      </c>
    </row>
    <row r="11" spans="1:8" ht="15" customHeight="1" x14ac:dyDescent="0.35">
      <c r="A11" s="34"/>
      <c r="B11" s="3858" t="s">
        <v>33</v>
      </c>
      <c r="C11" s="3868">
        <v>134.00000000000003</v>
      </c>
      <c r="D11" s="3867">
        <v>3215.3479973966182</v>
      </c>
      <c r="E11" s="3867">
        <v>952.48848580086974</v>
      </c>
      <c r="F11" s="3867">
        <v>1389.3835704779699</v>
      </c>
      <c r="G11" s="3867">
        <v>230.77465907008298</v>
      </c>
      <c r="H11" s="3835">
        <v>642.70128204769503</v>
      </c>
    </row>
    <row r="12" spans="1:8" ht="15" customHeight="1" x14ac:dyDescent="0.35">
      <c r="A12" s="34"/>
      <c r="B12" s="3858" t="s">
        <v>32</v>
      </c>
      <c r="C12" s="3868">
        <v>156</v>
      </c>
      <c r="D12" s="3867">
        <v>2476.9308021563866</v>
      </c>
      <c r="E12" s="3867">
        <v>969.71015683989208</v>
      </c>
      <c r="F12" s="3867">
        <v>787.18244705177108</v>
      </c>
      <c r="G12" s="3867">
        <v>190.40248857203676</v>
      </c>
      <c r="H12" s="3835">
        <v>529.63570969268619</v>
      </c>
    </row>
    <row r="13" spans="1:8" ht="15" customHeight="1" x14ac:dyDescent="0.35">
      <c r="A13" s="34"/>
      <c r="B13" s="3858" t="s">
        <v>4</v>
      </c>
      <c r="C13" s="3868">
        <v>181.00000000000003</v>
      </c>
      <c r="D13" s="3867">
        <v>2117.1700066704097</v>
      </c>
      <c r="E13" s="3867">
        <v>640.53182569536978</v>
      </c>
      <c r="F13" s="3867">
        <v>590.16173948798462</v>
      </c>
      <c r="G13" s="3867">
        <v>223.97941049523351</v>
      </c>
      <c r="H13" s="3835">
        <v>662.49703099182238</v>
      </c>
    </row>
    <row r="14" spans="1:8" ht="15" customHeight="1" thickBot="1" x14ac:dyDescent="0.4">
      <c r="A14" s="34"/>
      <c r="B14" s="3863" t="s">
        <v>25</v>
      </c>
      <c r="C14" s="3862">
        <v>2405.0000000000005</v>
      </c>
      <c r="D14" s="3861">
        <v>1768.0153774362414</v>
      </c>
      <c r="E14" s="3861">
        <v>508.34347839221402</v>
      </c>
      <c r="F14" s="3861">
        <v>540.95967364739795</v>
      </c>
      <c r="G14" s="3861">
        <v>187.0471798183392</v>
      </c>
      <c r="H14" s="3860">
        <v>531.66504557829228</v>
      </c>
    </row>
    <row r="15" spans="1:8" ht="15" customHeight="1" x14ac:dyDescent="0.35">
      <c r="A15" s="611" t="s">
        <v>31</v>
      </c>
      <c r="B15" s="3859" t="s">
        <v>30</v>
      </c>
      <c r="C15" s="3841">
        <v>306</v>
      </c>
      <c r="D15" s="3840">
        <v>2069.3314522880405</v>
      </c>
      <c r="E15" s="3840">
        <v>799.79095085475024</v>
      </c>
      <c r="F15" s="3840">
        <v>389.89261003939538</v>
      </c>
      <c r="G15" s="3840">
        <v>170.85345436938218</v>
      </c>
      <c r="H15" s="3839">
        <v>708.79443702451249</v>
      </c>
    </row>
    <row r="16" spans="1:8" ht="15" customHeight="1" x14ac:dyDescent="0.35">
      <c r="A16" s="36" t="s">
        <v>29</v>
      </c>
      <c r="B16" s="3858" t="s">
        <v>28</v>
      </c>
      <c r="C16" s="3868">
        <v>1099.9999999999995</v>
      </c>
      <c r="D16" s="3867">
        <v>2498.0003364469594</v>
      </c>
      <c r="E16" s="3867">
        <v>829.8468262672809</v>
      </c>
      <c r="F16" s="3867">
        <v>552.26854611822432</v>
      </c>
      <c r="G16" s="3867">
        <v>262.93246268118992</v>
      </c>
      <c r="H16" s="3835">
        <v>852.95250138026438</v>
      </c>
    </row>
    <row r="17" spans="1:8" ht="15" customHeight="1" x14ac:dyDescent="0.35">
      <c r="A17" s="34"/>
      <c r="B17" s="3858" t="s">
        <v>27</v>
      </c>
      <c r="C17" s="3868">
        <v>2515.0000000000009</v>
      </c>
      <c r="D17" s="3867">
        <v>2148.2135110336353</v>
      </c>
      <c r="E17" s="3867">
        <v>686.3514325565651</v>
      </c>
      <c r="F17" s="3867">
        <v>473.84814874609805</v>
      </c>
      <c r="G17" s="3867">
        <v>204.97679522846119</v>
      </c>
      <c r="H17" s="3835">
        <v>783.03713450251018</v>
      </c>
    </row>
    <row r="18" spans="1:8" ht="15" customHeight="1" x14ac:dyDescent="0.35">
      <c r="A18" s="34"/>
      <c r="B18" s="3858" t="s">
        <v>26</v>
      </c>
      <c r="C18" s="3868">
        <v>433.00000000000017</v>
      </c>
      <c r="D18" s="3867">
        <v>2809.5411371392242</v>
      </c>
      <c r="E18" s="3867">
        <v>1014.2171622615663</v>
      </c>
      <c r="F18" s="3867">
        <v>689.94555231355275</v>
      </c>
      <c r="G18" s="3867">
        <v>283.53041077146599</v>
      </c>
      <c r="H18" s="3835">
        <v>821.84801179263968</v>
      </c>
    </row>
    <row r="19" spans="1:8" ht="15" customHeight="1" x14ac:dyDescent="0.35">
      <c r="A19" s="34"/>
      <c r="B19" s="3858" t="s">
        <v>4</v>
      </c>
      <c r="C19" s="3868">
        <v>87.000000000000014</v>
      </c>
      <c r="D19" s="3867">
        <v>2124.1499252097651</v>
      </c>
      <c r="E19" s="3867">
        <v>697.34728138779633</v>
      </c>
      <c r="F19" s="3867">
        <v>597.08117098611308</v>
      </c>
      <c r="G19" s="3867">
        <v>198.90193900061234</v>
      </c>
      <c r="H19" s="3835">
        <v>630.81953383524365</v>
      </c>
    </row>
    <row r="20" spans="1:8" ht="15" customHeight="1" thickBot="1" x14ac:dyDescent="0.4">
      <c r="A20" s="57"/>
      <c r="B20" s="3857" t="s">
        <v>25</v>
      </c>
      <c r="C20" s="454">
        <v>897</v>
      </c>
      <c r="D20" s="121">
        <v>2106.5967261437654</v>
      </c>
      <c r="E20" s="121">
        <v>702.58306080504383</v>
      </c>
      <c r="F20" s="121">
        <v>507.58660571108697</v>
      </c>
      <c r="G20" s="121">
        <v>225.68981874138001</v>
      </c>
      <c r="H20" s="120">
        <v>670.73724088625704</v>
      </c>
    </row>
    <row r="21" spans="1:8" ht="15" customHeight="1" x14ac:dyDescent="0.35">
      <c r="A21" s="608" t="s">
        <v>24</v>
      </c>
      <c r="B21" s="607" t="s">
        <v>23</v>
      </c>
      <c r="C21" s="464">
        <v>1956.0000000000018</v>
      </c>
      <c r="D21" s="443">
        <v>1824.8468799128684</v>
      </c>
      <c r="E21" s="443">
        <v>519.15297525605331</v>
      </c>
      <c r="F21" s="443">
        <v>478.78663039855354</v>
      </c>
      <c r="G21" s="443">
        <v>222.27152351212365</v>
      </c>
      <c r="H21" s="442">
        <v>604.63575074614198</v>
      </c>
    </row>
    <row r="22" spans="1:8" ht="15" customHeight="1" x14ac:dyDescent="0.35">
      <c r="A22" s="36" t="s">
        <v>22</v>
      </c>
      <c r="B22" s="3858" t="s">
        <v>21</v>
      </c>
      <c r="C22" s="3868">
        <v>2311.9999999999986</v>
      </c>
      <c r="D22" s="3867">
        <v>1698.9522835479779</v>
      </c>
      <c r="E22" s="3867">
        <v>529.16394565686983</v>
      </c>
      <c r="F22" s="3867">
        <v>457.50932064203488</v>
      </c>
      <c r="G22" s="3867">
        <v>212.45247648084344</v>
      </c>
      <c r="H22" s="3835">
        <v>499.8265407682303</v>
      </c>
    </row>
    <row r="23" spans="1:8" ht="15" customHeight="1" x14ac:dyDescent="0.35">
      <c r="A23" s="34"/>
      <c r="B23" s="3858" t="s">
        <v>20</v>
      </c>
      <c r="C23" s="3868">
        <v>552</v>
      </c>
      <c r="D23" s="3867">
        <v>2024.6462689012656</v>
      </c>
      <c r="E23" s="3867">
        <v>667.53696218261325</v>
      </c>
      <c r="F23" s="3867">
        <v>579.30794034420023</v>
      </c>
      <c r="G23" s="3867">
        <v>231.63419514564015</v>
      </c>
      <c r="H23" s="3835">
        <v>546.16717122881334</v>
      </c>
    </row>
    <row r="24" spans="1:8" ht="15" customHeight="1" x14ac:dyDescent="0.35">
      <c r="A24" s="34"/>
      <c r="B24" s="3865" t="s">
        <v>19</v>
      </c>
      <c r="C24" s="3868">
        <v>5507.9999999999964</v>
      </c>
      <c r="D24" s="3867">
        <v>1945.8125643507817</v>
      </c>
      <c r="E24" s="3867">
        <v>639.94987346845016</v>
      </c>
      <c r="F24" s="3867">
        <v>416.53321255425908</v>
      </c>
      <c r="G24" s="3867">
        <v>202.73155249683677</v>
      </c>
      <c r="H24" s="3835">
        <v>686.59792583124204</v>
      </c>
    </row>
    <row r="25" spans="1:8" ht="15" customHeight="1" x14ac:dyDescent="0.35">
      <c r="A25" s="34"/>
      <c r="B25" s="3858" t="s">
        <v>18</v>
      </c>
      <c r="C25" s="3868">
        <v>158.00000000000009</v>
      </c>
      <c r="D25" s="3867">
        <v>2373.6457845131858</v>
      </c>
      <c r="E25" s="3867">
        <v>690.43522765585669</v>
      </c>
      <c r="F25" s="3867">
        <v>735.09252001432378</v>
      </c>
      <c r="G25" s="3867">
        <v>176.66444496679767</v>
      </c>
      <c r="H25" s="3835">
        <v>771.45359187620716</v>
      </c>
    </row>
    <row r="26" spans="1:8" ht="15" customHeight="1" x14ac:dyDescent="0.35">
      <c r="A26" s="34"/>
      <c r="B26" s="3858" t="s">
        <v>17</v>
      </c>
      <c r="C26" s="3868">
        <v>2030.0000000000027</v>
      </c>
      <c r="D26" s="3867">
        <v>2218.2990119668834</v>
      </c>
      <c r="E26" s="3867">
        <v>639.20023953500424</v>
      </c>
      <c r="F26" s="3867">
        <v>941.36293936952256</v>
      </c>
      <c r="G26" s="3867">
        <v>185.38718796522201</v>
      </c>
      <c r="H26" s="3835">
        <v>452.34864509712872</v>
      </c>
    </row>
    <row r="27" spans="1:8" ht="15" customHeight="1" x14ac:dyDescent="0.35">
      <c r="A27" s="34"/>
      <c r="B27" s="3858" t="s">
        <v>16</v>
      </c>
      <c r="C27" s="3868">
        <v>222</v>
      </c>
      <c r="D27" s="3867">
        <v>5857.8674844303405</v>
      </c>
      <c r="E27" s="3867">
        <v>362.63805303179851</v>
      </c>
      <c r="F27" s="3867">
        <v>736.64907337883869</v>
      </c>
      <c r="G27" s="3867">
        <v>244.14980279308003</v>
      </c>
      <c r="H27" s="3835">
        <v>4514.4305552266196</v>
      </c>
    </row>
    <row r="28" spans="1:8" ht="15" customHeight="1" x14ac:dyDescent="0.35">
      <c r="A28" s="34"/>
      <c r="B28" s="3858" t="s">
        <v>15</v>
      </c>
      <c r="C28" s="3868">
        <v>248.00000000000011</v>
      </c>
      <c r="D28" s="3867">
        <v>3513.859186993162</v>
      </c>
      <c r="E28" s="3867">
        <v>768.04499201066187</v>
      </c>
      <c r="F28" s="3867">
        <v>999.98556491461545</v>
      </c>
      <c r="G28" s="3867">
        <v>360.32391390050361</v>
      </c>
      <c r="H28" s="3835">
        <v>1385.5047161673829</v>
      </c>
    </row>
    <row r="29" spans="1:8" ht="15" customHeight="1" x14ac:dyDescent="0.35">
      <c r="A29" s="34"/>
      <c r="B29" s="3864" t="s">
        <v>13</v>
      </c>
      <c r="C29" s="3868">
        <v>29.000000000000007</v>
      </c>
      <c r="D29" s="3877">
        <v>1664.659336347974</v>
      </c>
      <c r="E29" s="3877">
        <v>549.78854283309795</v>
      </c>
      <c r="F29" s="3877">
        <v>327.12542838384803</v>
      </c>
      <c r="G29" s="3877">
        <v>208.27814358797971</v>
      </c>
      <c r="H29" s="3876">
        <v>579.4672215430478</v>
      </c>
    </row>
    <row r="30" spans="1:8" ht="15" customHeight="1" x14ac:dyDescent="0.35">
      <c r="A30" s="34"/>
      <c r="B30" s="3864" t="s">
        <v>12</v>
      </c>
      <c r="C30" s="3868">
        <v>206.99999999999991</v>
      </c>
      <c r="D30" s="3867">
        <v>2289.5759990404977</v>
      </c>
      <c r="E30" s="3867">
        <v>722.55674809925677</v>
      </c>
      <c r="F30" s="3867">
        <v>602.91421599216903</v>
      </c>
      <c r="G30" s="3867">
        <v>226.36283689920822</v>
      </c>
      <c r="H30" s="3835">
        <v>737.74219804986535</v>
      </c>
    </row>
    <row r="31" spans="1:8" ht="15" customHeight="1" thickBot="1" x14ac:dyDescent="0.4">
      <c r="A31" s="34"/>
      <c r="B31" s="3863" t="s">
        <v>4</v>
      </c>
      <c r="C31" s="3862">
        <v>202.99999999999991</v>
      </c>
      <c r="D31" s="3861">
        <v>2406.7496945319108</v>
      </c>
      <c r="E31" s="3861">
        <v>690.80894258581384</v>
      </c>
      <c r="F31" s="3861">
        <v>660.59217995587642</v>
      </c>
      <c r="G31" s="3861">
        <v>239.49561598659074</v>
      </c>
      <c r="H31" s="3860">
        <v>815.85295600363031</v>
      </c>
    </row>
    <row r="32" spans="1:8" ht="15" customHeight="1" x14ac:dyDescent="0.35">
      <c r="A32" s="3966" t="s">
        <v>11</v>
      </c>
      <c r="B32" s="3859" t="s">
        <v>286</v>
      </c>
      <c r="C32" s="3841">
        <v>5205.9999999999927</v>
      </c>
      <c r="D32" s="3840">
        <v>2264.2644356308047</v>
      </c>
      <c r="E32" s="3840">
        <v>634.23916282272239</v>
      </c>
      <c r="F32" s="3840">
        <v>787.04402559972448</v>
      </c>
      <c r="G32" s="3840">
        <v>210.74045793890838</v>
      </c>
      <c r="H32" s="3839">
        <v>632.24078926944651</v>
      </c>
    </row>
    <row r="33" spans="1:8" ht="15" customHeight="1" x14ac:dyDescent="0.35">
      <c r="A33" s="36" t="s">
        <v>9</v>
      </c>
      <c r="B33" s="3858" t="s">
        <v>8</v>
      </c>
      <c r="C33" s="3868">
        <v>700.99999999999989</v>
      </c>
      <c r="D33" s="3867">
        <v>1327.1203591523627</v>
      </c>
      <c r="E33" s="3867">
        <v>506.29360257974423</v>
      </c>
      <c r="F33" s="3867">
        <v>245.69955679246635</v>
      </c>
      <c r="G33" s="3867">
        <v>171.25767975202109</v>
      </c>
      <c r="H33" s="3835">
        <v>403.86952002813081</v>
      </c>
    </row>
    <row r="34" spans="1:8" ht="15" customHeight="1" x14ac:dyDescent="0.35">
      <c r="A34" s="36"/>
      <c r="B34" s="3858" t="s">
        <v>7</v>
      </c>
      <c r="C34" s="3868">
        <v>160.99999999999997</v>
      </c>
      <c r="D34" s="3867">
        <v>1963.7452775534227</v>
      </c>
      <c r="E34" s="3867">
        <v>514.00733886229148</v>
      </c>
      <c r="F34" s="3867">
        <v>603.23291425968819</v>
      </c>
      <c r="G34" s="3867">
        <v>208.48031386739478</v>
      </c>
      <c r="H34" s="3835">
        <v>638.02471056404806</v>
      </c>
    </row>
    <row r="35" spans="1:8" ht="15" customHeight="1" x14ac:dyDescent="0.35">
      <c r="A35" s="34"/>
      <c r="B35" s="3858" t="s">
        <v>6</v>
      </c>
      <c r="C35" s="3868">
        <v>1561.0000000000002</v>
      </c>
      <c r="D35" s="3867">
        <v>2224.8132288259771</v>
      </c>
      <c r="E35" s="3867">
        <v>588.27986778302648</v>
      </c>
      <c r="F35" s="3867">
        <v>624.17001461797133</v>
      </c>
      <c r="G35" s="3867">
        <v>251.06680285761038</v>
      </c>
      <c r="H35" s="3835">
        <v>761.29654356736648</v>
      </c>
    </row>
    <row r="36" spans="1:8" ht="15" customHeight="1" x14ac:dyDescent="0.35">
      <c r="A36" s="34"/>
      <c r="B36" s="3858" t="s">
        <v>5</v>
      </c>
      <c r="C36" s="3868">
        <v>5187</v>
      </c>
      <c r="D36" s="3867">
        <v>1781.1726081133586</v>
      </c>
      <c r="E36" s="3867">
        <v>589.99090322992765</v>
      </c>
      <c r="F36" s="3867">
        <v>331.78674275430268</v>
      </c>
      <c r="G36" s="3867">
        <v>189.288837235968</v>
      </c>
      <c r="H36" s="3835">
        <v>670.10612489315929</v>
      </c>
    </row>
    <row r="37" spans="1:8" ht="15" customHeight="1" thickBot="1" x14ac:dyDescent="0.4">
      <c r="A37" s="57"/>
      <c r="B37" s="3954" t="s">
        <v>4</v>
      </c>
      <c r="C37" s="454">
        <v>611.00000000000011</v>
      </c>
      <c r="D37" s="121">
        <v>2609.9353049456295</v>
      </c>
      <c r="E37" s="121">
        <v>610.65485223518965</v>
      </c>
      <c r="F37" s="121">
        <v>501.45653171770869</v>
      </c>
      <c r="G37" s="121">
        <v>324.74816195100971</v>
      </c>
      <c r="H37" s="120">
        <v>1173.0757590417215</v>
      </c>
    </row>
    <row r="38" spans="1:8" ht="15" customHeight="1" x14ac:dyDescent="0.35">
      <c r="A38" s="626" t="s">
        <v>3</v>
      </c>
      <c r="B38" s="3965" t="s">
        <v>2</v>
      </c>
      <c r="C38" s="464">
        <v>4604.99999999999</v>
      </c>
      <c r="D38" s="443">
        <v>1879.8275063848528</v>
      </c>
      <c r="E38" s="443">
        <v>561.53228445687193</v>
      </c>
      <c r="F38" s="443">
        <v>524.76745575014013</v>
      </c>
      <c r="G38" s="443">
        <v>207.21358032255711</v>
      </c>
      <c r="H38" s="442">
        <v>586.31418585528229</v>
      </c>
    </row>
    <row r="39" spans="1:8" ht="15" customHeight="1" thickBot="1" x14ac:dyDescent="0.4">
      <c r="A39" s="598" t="s">
        <v>1</v>
      </c>
      <c r="B39" s="3964" t="s">
        <v>0</v>
      </c>
      <c r="C39" s="454">
        <v>8822.00000000002</v>
      </c>
      <c r="D39" s="121">
        <v>2106.3980425291952</v>
      </c>
      <c r="E39" s="121">
        <v>622.82885223582775</v>
      </c>
      <c r="F39" s="121">
        <v>550.38589532809863</v>
      </c>
      <c r="G39" s="121">
        <v>211.51564079290532</v>
      </c>
      <c r="H39" s="120">
        <v>721.66765417235752</v>
      </c>
    </row>
    <row r="40" spans="1:8" ht="15" customHeight="1" x14ac:dyDescent="0.35">
      <c r="G40" s="6872" t="s">
        <v>201</v>
      </c>
      <c r="H40" s="6872"/>
    </row>
    <row r="42" spans="1:8" ht="14.25" customHeight="1" x14ac:dyDescent="0.35"/>
  </sheetData>
  <mergeCells count="4">
    <mergeCell ref="A1:H1"/>
    <mergeCell ref="A2:H2"/>
    <mergeCell ref="A3:B4"/>
    <mergeCell ref="G40:H40"/>
  </mergeCells>
  <printOptions horizontalCentered="1" verticalCentered="1"/>
  <pageMargins left="0" right="0" top="0.43307086614173229" bottom="0.43307086614173229" header="0.31496062992125984" footer="0.31496062992125984"/>
  <pageSetup paperSize="9" scale="85" fitToHeight="0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גיליון227"/>
  <dimension ref="A1:I1054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62.6328125" style="5" customWidth="1"/>
    <col min="2" max="2" width="7.08984375" style="1720" bestFit="1" customWidth="1"/>
    <col min="3" max="3" width="10.08984375" style="2" bestFit="1" customWidth="1"/>
    <col min="4" max="4" width="8.6328125" style="227" bestFit="1" customWidth="1"/>
    <col min="5" max="5" width="9.7265625" style="227" bestFit="1" customWidth="1"/>
    <col min="6" max="6" width="5.453125" style="227" bestFit="1" customWidth="1"/>
    <col min="7" max="7" width="9.90625" style="227" bestFit="1" customWidth="1"/>
    <col min="8" max="8" width="10.36328125" style="227" bestFit="1" customWidth="1"/>
    <col min="9" max="9" width="8" style="5" bestFit="1" customWidth="1"/>
    <col min="10" max="16384" width="8.7265625" style="1"/>
  </cols>
  <sheetData>
    <row r="1" spans="1:9" ht="15.75" customHeight="1" x14ac:dyDescent="0.35">
      <c r="A1" s="6345" t="s">
        <v>1520</v>
      </c>
      <c r="B1" s="6345"/>
      <c r="C1" s="6345"/>
      <c r="D1" s="6345"/>
      <c r="E1" s="6345"/>
      <c r="F1" s="6345"/>
      <c r="G1" s="6345"/>
      <c r="H1" s="6345"/>
      <c r="I1" s="6345"/>
    </row>
    <row r="2" spans="1:9" ht="15.75" customHeight="1" thickBot="1" x14ac:dyDescent="0.4">
      <c r="A2" s="6345" t="s">
        <v>1519</v>
      </c>
      <c r="B2" s="6345"/>
      <c r="C2" s="6345"/>
      <c r="D2" s="6345"/>
      <c r="E2" s="6345"/>
      <c r="F2" s="6345"/>
      <c r="G2" s="6345"/>
      <c r="H2" s="6345"/>
      <c r="I2" s="6345"/>
    </row>
    <row r="3" spans="1:9" ht="31" x14ac:dyDescent="0.35">
      <c r="A3" s="7255"/>
      <c r="B3" s="6919" t="s">
        <v>895</v>
      </c>
      <c r="C3" s="7258"/>
      <c r="D3" s="226" t="s">
        <v>862</v>
      </c>
      <c r="E3" s="226" t="s">
        <v>861</v>
      </c>
      <c r="F3" s="226" t="s">
        <v>860</v>
      </c>
      <c r="G3" s="226" t="s">
        <v>859</v>
      </c>
      <c r="H3" s="226" t="s">
        <v>858</v>
      </c>
      <c r="I3" s="6915" t="s">
        <v>793</v>
      </c>
    </row>
    <row r="4" spans="1:9" ht="31.5" thickBot="1" x14ac:dyDescent="0.4">
      <c r="A4" s="7256"/>
      <c r="B4" s="6921" t="s">
        <v>161</v>
      </c>
      <c r="C4" s="6922"/>
      <c r="D4" s="2270" t="s">
        <v>857</v>
      </c>
      <c r="E4" s="2270" t="s">
        <v>856</v>
      </c>
      <c r="F4" s="2270" t="s">
        <v>855</v>
      </c>
      <c r="G4" s="2270" t="s">
        <v>854</v>
      </c>
      <c r="H4" s="2270" t="s">
        <v>853</v>
      </c>
      <c r="I4" s="6916"/>
    </row>
    <row r="5" spans="1:9" ht="31" x14ac:dyDescent="0.35">
      <c r="A5" s="7256"/>
      <c r="B5" s="1718" t="s">
        <v>55</v>
      </c>
      <c r="C5" s="3982" t="s">
        <v>56</v>
      </c>
      <c r="D5" s="7253" t="s">
        <v>143</v>
      </c>
      <c r="E5" s="7259" t="s">
        <v>143</v>
      </c>
      <c r="F5" s="7253" t="s">
        <v>143</v>
      </c>
      <c r="G5" s="7259" t="s">
        <v>143</v>
      </c>
      <c r="H5" s="7253" t="s">
        <v>143</v>
      </c>
      <c r="I5" s="6916" t="s">
        <v>149</v>
      </c>
    </row>
    <row r="6" spans="1:9" ht="16" thickBot="1" x14ac:dyDescent="0.4">
      <c r="A6" s="7257"/>
      <c r="B6" s="3981" t="s">
        <v>894</v>
      </c>
      <c r="C6" s="3980" t="s">
        <v>893</v>
      </c>
      <c r="D6" s="7254"/>
      <c r="E6" s="7260"/>
      <c r="F6" s="7254"/>
      <c r="G6" s="7260"/>
      <c r="H6" s="7254"/>
      <c r="I6" s="6914"/>
    </row>
    <row r="7" spans="1:9" s="7" customFormat="1" ht="15" customHeight="1" x14ac:dyDescent="0.35">
      <c r="A7" s="1734" t="s">
        <v>892</v>
      </c>
      <c r="B7" s="3979">
        <v>27024.907429932944</v>
      </c>
      <c r="C7" s="1729">
        <v>2494591.4035714753</v>
      </c>
      <c r="D7" s="268">
        <v>0.47799617183371362</v>
      </c>
      <c r="E7" s="268">
        <v>0.4443836704193162</v>
      </c>
      <c r="F7" s="268">
        <v>6.932080717183603E-2</v>
      </c>
      <c r="G7" s="268">
        <v>8.2993505751429893E-3</v>
      </c>
      <c r="H7" s="268">
        <v>9.3218740008486119E-4</v>
      </c>
      <c r="I7" s="3978">
        <v>4.390136972876288</v>
      </c>
    </row>
    <row r="8" spans="1:9" s="7" customFormat="1" ht="15" customHeight="1" x14ac:dyDescent="0.35">
      <c r="A8" s="3976" t="s">
        <v>891</v>
      </c>
      <c r="B8" s="3977">
        <v>13423.125032791764</v>
      </c>
      <c r="C8" s="3974">
        <v>1239050.0282993729</v>
      </c>
      <c r="D8" s="3973">
        <v>6.8491586612248745E-2</v>
      </c>
      <c r="E8" s="3973">
        <v>0.50901049268318854</v>
      </c>
      <c r="F8" s="3973">
        <v>0.28274333833286586</v>
      </c>
      <c r="G8" s="3973">
        <v>0.13975458237171307</v>
      </c>
      <c r="H8" s="3973">
        <v>8.3853845675452938E-4</v>
      </c>
      <c r="I8" s="3972">
        <v>3.4811402832780245</v>
      </c>
    </row>
    <row r="9" spans="1:9" s="7" customFormat="1" ht="15" customHeight="1" x14ac:dyDescent="0.35">
      <c r="A9" s="3976" t="s">
        <v>890</v>
      </c>
      <c r="B9" s="3977">
        <v>13605.287696883533</v>
      </c>
      <c r="C9" s="3974">
        <v>1255864.9393999767</v>
      </c>
      <c r="D9" s="3973">
        <v>0.37323618055739893</v>
      </c>
      <c r="E9" s="3973">
        <v>0.50284378378290873</v>
      </c>
      <c r="F9" s="3973">
        <v>0.10209263791113883</v>
      </c>
      <c r="G9" s="3973">
        <v>2.1827397748569802E-2</v>
      </c>
      <c r="H9" s="3973">
        <v>7.6714426216522474E-4</v>
      </c>
      <c r="I9" s="3972">
        <v>4.2244556193342007</v>
      </c>
    </row>
    <row r="10" spans="1:9" s="7" customFormat="1" ht="15" customHeight="1" x14ac:dyDescent="0.35">
      <c r="A10" s="3976" t="s">
        <v>889</v>
      </c>
      <c r="B10" s="3977">
        <v>13389.326330926559</v>
      </c>
      <c r="C10" s="3974">
        <v>1235930.1674323578</v>
      </c>
      <c r="D10" s="3973">
        <v>0.22835714825659295</v>
      </c>
      <c r="E10" s="3973">
        <v>0.51458739689849575</v>
      </c>
      <c r="F10" s="3973">
        <v>0.20419815118405613</v>
      </c>
      <c r="G10" s="3973">
        <v>5.2857303660872441E-2</v>
      </c>
      <c r="H10" s="3973">
        <v>3.3543729045004168E-3</v>
      </c>
      <c r="I10" s="3972">
        <v>3.9067796497633749</v>
      </c>
    </row>
    <row r="11" spans="1:9" s="7" customFormat="1" ht="15" customHeight="1" x14ac:dyDescent="0.35">
      <c r="A11" s="3976" t="s">
        <v>888</v>
      </c>
      <c r="B11" s="3977">
        <v>10388.859787548161</v>
      </c>
      <c r="C11" s="3974">
        <v>958965.73877754831</v>
      </c>
      <c r="D11" s="3973">
        <v>0.1701708391375292</v>
      </c>
      <c r="E11" s="3973">
        <v>0.51609322836403027</v>
      </c>
      <c r="F11" s="3973">
        <v>0.26593259382438289</v>
      </c>
      <c r="G11" s="3973">
        <v>4.7803338674080431E-2</v>
      </c>
      <c r="H11" s="3973">
        <v>0.23699591918592439</v>
      </c>
      <c r="I11" s="3972">
        <v>3.80350974889202</v>
      </c>
    </row>
    <row r="12" spans="1:9" s="7" customFormat="1" ht="15" customHeight="1" x14ac:dyDescent="0.35">
      <c r="A12" s="3976" t="s">
        <v>887</v>
      </c>
      <c r="B12" s="3977">
        <v>12867.298173949264</v>
      </c>
      <c r="C12" s="3974">
        <v>1187743.251114445</v>
      </c>
      <c r="D12" s="3973">
        <v>0.17327758761721307</v>
      </c>
      <c r="E12" s="3973">
        <v>0.5482702349223888</v>
      </c>
      <c r="F12" s="3973">
        <v>0.24317586215661177</v>
      </c>
      <c r="G12" s="3973">
        <v>3.5276315303804366E-2</v>
      </c>
      <c r="H12" s="3973">
        <v>4.2211972384350128E-2</v>
      </c>
      <c r="I12" s="3972">
        <v>3.856857057977126</v>
      </c>
    </row>
    <row r="13" spans="1:9" s="7" customFormat="1" ht="15" customHeight="1" x14ac:dyDescent="0.35">
      <c r="A13" s="3976" t="s">
        <v>886</v>
      </c>
      <c r="B13" s="3977">
        <v>5710.5117952595028</v>
      </c>
      <c r="C13" s="3974">
        <v>527120.90398072125</v>
      </c>
      <c r="D13" s="3973">
        <v>0.20059296054956241</v>
      </c>
      <c r="E13" s="3973">
        <v>0.59455514391802655</v>
      </c>
      <c r="F13" s="3973">
        <v>0.18536421735602052</v>
      </c>
      <c r="G13" s="3973">
        <v>1.9487678176390646E-2</v>
      </c>
      <c r="H13" s="3973">
        <v>0.58059460879988856</v>
      </c>
      <c r="I13" s="3972">
        <v>3.9722529321149942</v>
      </c>
    </row>
    <row r="14" spans="1:9" s="7" customFormat="1" ht="15" customHeight="1" x14ac:dyDescent="0.35">
      <c r="A14" s="3976" t="s">
        <v>885</v>
      </c>
      <c r="B14" s="3977">
        <v>12496.896056028343</v>
      </c>
      <c r="C14" s="3974">
        <v>1153552.4979502037</v>
      </c>
      <c r="D14" s="3973">
        <v>0.14473439286689069</v>
      </c>
      <c r="E14" s="3973">
        <v>0.53463020013746043</v>
      </c>
      <c r="F14" s="3973">
        <v>0.20288772738456409</v>
      </c>
      <c r="G14" s="3973">
        <v>0.11774767961110459</v>
      </c>
      <c r="H14" s="3973">
        <v>6.9783161701029481E-2</v>
      </c>
      <c r="I14" s="3972">
        <v>3.6630628588366312</v>
      </c>
    </row>
    <row r="15" spans="1:9" s="7" customFormat="1" ht="15" customHeight="1" x14ac:dyDescent="0.35">
      <c r="A15" s="3976" t="s">
        <v>884</v>
      </c>
      <c r="B15" s="3977">
        <v>13213.623886942127</v>
      </c>
      <c r="C15" s="3974">
        <v>1219711.580654759</v>
      </c>
      <c r="D15" s="3973">
        <v>0.32955754622720124</v>
      </c>
      <c r="E15" s="3973">
        <v>0.5222739759998748</v>
      </c>
      <c r="F15" s="3973">
        <v>0.12708483685060534</v>
      </c>
      <c r="G15" s="3973">
        <v>2.1083640922336805E-2</v>
      </c>
      <c r="H15" s="3973">
        <v>2.953267690037268E-2</v>
      </c>
      <c r="I15" s="3972">
        <v>4.1579807960156829</v>
      </c>
    </row>
    <row r="16" spans="1:9" s="7" customFormat="1" ht="15" customHeight="1" x14ac:dyDescent="0.35">
      <c r="A16" s="3976" t="s">
        <v>883</v>
      </c>
      <c r="B16" s="3977">
        <v>10067.891279112095</v>
      </c>
      <c r="C16" s="3974">
        <v>929338.05979089614</v>
      </c>
      <c r="D16" s="3973">
        <v>0.26014492973236475</v>
      </c>
      <c r="E16" s="3973">
        <v>0.50533134637597898</v>
      </c>
      <c r="F16" s="3973">
        <v>0.20293425027146189</v>
      </c>
      <c r="G16" s="3973">
        <v>3.1589473620214588E-2</v>
      </c>
      <c r="H16" s="3973">
        <v>0.25058814988897282</v>
      </c>
      <c r="I16" s="3972">
        <v>3.9886199552920689</v>
      </c>
    </row>
    <row r="17" spans="1:9" s="7" customFormat="1" ht="15" customHeight="1" x14ac:dyDescent="0.35">
      <c r="A17" s="3976" t="s">
        <v>882</v>
      </c>
      <c r="B17" s="3977">
        <v>10664.069873995022</v>
      </c>
      <c r="C17" s="3974">
        <v>984369.58956268441</v>
      </c>
      <c r="D17" s="3973">
        <v>0.57910305171599408</v>
      </c>
      <c r="E17" s="3973">
        <v>0.36188278901973886</v>
      </c>
      <c r="F17" s="3973">
        <v>5.6078011352964502E-2</v>
      </c>
      <c r="G17" s="3973">
        <v>2.9361479113199046E-3</v>
      </c>
      <c r="H17" s="3973">
        <v>0.21678326608111778</v>
      </c>
      <c r="I17" s="3972">
        <v>4.5167924039354999</v>
      </c>
    </row>
    <row r="18" spans="1:9" s="7" customFormat="1" ht="15" customHeight="1" x14ac:dyDescent="0.35">
      <c r="A18" s="3976" t="s">
        <v>1518</v>
      </c>
      <c r="B18" s="3977">
        <v>6482.5487921751837</v>
      </c>
      <c r="C18" s="3974">
        <v>598385.41656831664</v>
      </c>
      <c r="D18" s="3973">
        <v>0.10414989343953024</v>
      </c>
      <c r="E18" s="3973">
        <v>0.37263089725128934</v>
      </c>
      <c r="F18" s="3973">
        <v>0.36807704606531289</v>
      </c>
      <c r="G18" s="3973">
        <v>0.15514216324387095</v>
      </c>
      <c r="H18" s="3973">
        <v>0.51746609601774285</v>
      </c>
      <c r="I18" s="3972">
        <v>3.3875365369873913</v>
      </c>
    </row>
    <row r="19" spans="1:9" s="7" customFormat="1" ht="15" customHeight="1" x14ac:dyDescent="0.35">
      <c r="A19" s="3976" t="s">
        <v>880</v>
      </c>
      <c r="B19" s="3977">
        <v>11485.20477781593</v>
      </c>
      <c r="C19" s="3974">
        <v>1060166.1885907736</v>
      </c>
      <c r="D19" s="3973">
        <v>8.7989010584813981E-2</v>
      </c>
      <c r="E19" s="3973">
        <v>0.53076218424092181</v>
      </c>
      <c r="F19" s="3973">
        <v>0.3280350296429424</v>
      </c>
      <c r="G19" s="3973">
        <v>5.3213775531342621E-2</v>
      </c>
      <c r="H19" s="3973">
        <v>0.15647546567503623</v>
      </c>
      <c r="I19" s="3972">
        <v>3.649985434619059</v>
      </c>
    </row>
    <row r="20" spans="1:9" s="7" customFormat="1" ht="15" customHeight="1" x14ac:dyDescent="0.35">
      <c r="A20" s="3976" t="s">
        <v>1517</v>
      </c>
      <c r="B20" s="3977">
        <v>5986.0513786717484</v>
      </c>
      <c r="C20" s="3974">
        <v>552555.16968079354</v>
      </c>
      <c r="D20" s="3973">
        <v>0.59889749437895623</v>
      </c>
      <c r="E20" s="3973">
        <v>0.31392755323718585</v>
      </c>
      <c r="F20" s="3973">
        <v>7.4942547291440439E-2</v>
      </c>
      <c r="G20" s="3973">
        <v>1.223240509242801E-2</v>
      </c>
      <c r="H20" s="3973">
        <v>0.55442329340036833</v>
      </c>
      <c r="I20" s="3972">
        <v>4.4960052410669364</v>
      </c>
    </row>
    <row r="21" spans="1:9" s="7" customFormat="1" ht="15" customHeight="1" x14ac:dyDescent="0.35">
      <c r="A21" s="3976" t="s">
        <v>1516</v>
      </c>
      <c r="B21" s="3977">
        <v>5817.7374041269595</v>
      </c>
      <c r="C21" s="3974">
        <v>537018.59124544647</v>
      </c>
      <c r="D21" s="3973">
        <v>0.56672521620866734</v>
      </c>
      <c r="E21" s="3973">
        <v>0.33323484340526582</v>
      </c>
      <c r="F21" s="3973">
        <v>9.1703594112247627E-2</v>
      </c>
      <c r="G21" s="3973">
        <v>8.3363462738273875E-3</v>
      </c>
      <c r="H21" s="3973">
        <v>0.56695188390321194</v>
      </c>
      <c r="I21" s="3972">
        <v>4.5</v>
      </c>
    </row>
    <row r="22" spans="1:9" s="7" customFormat="1" ht="15" customHeight="1" x14ac:dyDescent="0.35">
      <c r="A22" s="3976" t="s">
        <v>877</v>
      </c>
      <c r="B22" s="3977">
        <v>1042.1916393134013</v>
      </c>
      <c r="C22" s="3974">
        <v>96201.709887744102</v>
      </c>
      <c r="D22" s="3973">
        <v>0.36952930942021212</v>
      </c>
      <c r="E22" s="3973">
        <v>0.42132238672263683</v>
      </c>
      <c r="F22" s="3973">
        <v>0.16989944475149771</v>
      </c>
      <c r="G22" s="3973">
        <v>3.9248859105651818E-2</v>
      </c>
      <c r="H22" s="3973">
        <v>0.92345680950092757</v>
      </c>
      <c r="I22" s="3972">
        <v>4.1095602634309358</v>
      </c>
    </row>
    <row r="23" spans="1:9" s="7" customFormat="1" ht="15" customHeight="1" x14ac:dyDescent="0.35">
      <c r="A23" s="3976" t="s">
        <v>876</v>
      </c>
      <c r="B23" s="3977">
        <v>13416.559897529562</v>
      </c>
      <c r="C23" s="3974">
        <v>1238444.0195635001</v>
      </c>
      <c r="D23" s="3973">
        <v>0.29204572838684784</v>
      </c>
      <c r="E23" s="3973">
        <v>0.55662194451580671</v>
      </c>
      <c r="F23" s="3973">
        <v>0.13031602974340228</v>
      </c>
      <c r="G23" s="3973">
        <v>2.1016297353960267E-2</v>
      </c>
      <c r="H23" s="3973">
        <v>1.3272197532323711E-3</v>
      </c>
      <c r="I23" s="3972">
        <v>4.1136869786658155</v>
      </c>
    </row>
    <row r="24" spans="1:9" s="7" customFormat="1" ht="15" customHeight="1" x14ac:dyDescent="0.35">
      <c r="A24" s="3976" t="s">
        <v>875</v>
      </c>
      <c r="B24" s="3977">
        <v>13601.491628959238</v>
      </c>
      <c r="C24" s="3974">
        <v>1255514.5352983009</v>
      </c>
      <c r="D24" s="3973">
        <v>0.20203607822314043</v>
      </c>
      <c r="E24" s="3973">
        <v>0.52560580840213478</v>
      </c>
      <c r="F24" s="3973">
        <v>0.20378463711264277</v>
      </c>
      <c r="G24" s="3973">
        <v>6.8573476262100877E-2</v>
      </c>
      <c r="H24" s="3973">
        <v>1.0459443784936692E-3</v>
      </c>
      <c r="I24" s="3972">
        <v>3.8377346565804524</v>
      </c>
    </row>
    <row r="25" spans="1:9" s="7" customFormat="1" ht="15" customHeight="1" x14ac:dyDescent="0.35">
      <c r="A25" s="3976" t="s">
        <v>874</v>
      </c>
      <c r="B25" s="3977">
        <v>13411.342156166762</v>
      </c>
      <c r="C25" s="3974">
        <v>1237962.3848795483</v>
      </c>
      <c r="D25" s="3973">
        <v>0.25695815804377914</v>
      </c>
      <c r="E25" s="3973">
        <v>0.51264150796728847</v>
      </c>
      <c r="F25" s="3973">
        <v>0.16554048431526666</v>
      </c>
      <c r="G25" s="3973">
        <v>6.4859849673682704E-2</v>
      </c>
      <c r="H25" s="3973">
        <v>1.7156066656148457E-3</v>
      </c>
      <c r="I25" s="3972">
        <v>3.9378482113844298</v>
      </c>
    </row>
    <row r="26" spans="1:9" s="7" customFormat="1" ht="15" customHeight="1" x14ac:dyDescent="0.35">
      <c r="A26" s="3976" t="s">
        <v>873</v>
      </c>
      <c r="B26" s="3977">
        <v>6183.1796708352804</v>
      </c>
      <c r="C26" s="3974">
        <v>570751.51482460741</v>
      </c>
      <c r="D26" s="3973">
        <v>0.11975160002579635</v>
      </c>
      <c r="E26" s="3973">
        <v>0.51335163199723255</v>
      </c>
      <c r="F26" s="3973">
        <v>0.28226129269528988</v>
      </c>
      <c r="G26" s="3973">
        <v>8.4635475281685635E-2</v>
      </c>
      <c r="H26" s="3973">
        <v>0.54587977721015823</v>
      </c>
      <c r="I26" s="3972">
        <v>3.6438361376170101</v>
      </c>
    </row>
    <row r="27" spans="1:9" s="7" customFormat="1" ht="15" customHeight="1" x14ac:dyDescent="0.35">
      <c r="A27" s="3976" t="s">
        <v>872</v>
      </c>
      <c r="B27" s="3977">
        <v>26665.906919495243</v>
      </c>
      <c r="C27" s="3974">
        <v>2461453.0999698252</v>
      </c>
      <c r="D27" s="3973">
        <v>4.6133154002252541E-2</v>
      </c>
      <c r="E27" s="3973">
        <v>0.29374254337022065</v>
      </c>
      <c r="F27" s="3973">
        <v>0.40353440670927332</v>
      </c>
      <c r="G27" s="3973">
        <v>0.25658989591826836</v>
      </c>
      <c r="H27" s="3973">
        <v>1.4203864855970806E-2</v>
      </c>
      <c r="I27" s="3972">
        <v>3.0721104760414568</v>
      </c>
    </row>
    <row r="28" spans="1:9" s="7" customFormat="1" ht="15" customHeight="1" x14ac:dyDescent="0.35">
      <c r="A28" s="3976" t="s">
        <v>871</v>
      </c>
      <c r="B28" s="3977">
        <v>6156.6463599467997</v>
      </c>
      <c r="C28" s="3974">
        <v>568302.30128242832</v>
      </c>
      <c r="D28" s="3973">
        <v>0.14566645497799088</v>
      </c>
      <c r="E28" s="3973">
        <v>0.5621729959151025</v>
      </c>
      <c r="F28" s="3973">
        <v>0.24244889391660571</v>
      </c>
      <c r="G28" s="3973">
        <v>4.9711655190301504E-2</v>
      </c>
      <c r="H28" s="3973">
        <v>0.54782850160334762</v>
      </c>
      <c r="I28" s="3972">
        <v>3.7918920796829272</v>
      </c>
    </row>
    <row r="29" spans="1:9" s="7" customFormat="1" ht="15" customHeight="1" x14ac:dyDescent="0.35">
      <c r="A29" s="3976" t="s">
        <v>870</v>
      </c>
      <c r="B29" s="3975">
        <v>11956.75343015253</v>
      </c>
      <c r="C29" s="3974">
        <v>1103693.4871577155</v>
      </c>
      <c r="D29" s="3973">
        <v>6.5217870785811885E-2</v>
      </c>
      <c r="E29" s="3973">
        <v>0.43975278021382702</v>
      </c>
      <c r="F29" s="3973">
        <v>0.38228648553472622</v>
      </c>
      <c r="G29" s="3973">
        <v>0.11274286346565622</v>
      </c>
      <c r="H29" s="3973">
        <v>0.10998912671986437</v>
      </c>
      <c r="I29" s="3972">
        <v>3.435373062205699</v>
      </c>
    </row>
    <row r="30" spans="1:9" s="7" customFormat="1" ht="15" customHeight="1" x14ac:dyDescent="0.35">
      <c r="A30" s="3976" t="s">
        <v>1515</v>
      </c>
      <c r="B30" s="3975">
        <v>1921.8181822621013</v>
      </c>
      <c r="C30" s="3974">
        <v>177397.50373313401</v>
      </c>
      <c r="D30" s="3973">
        <v>0.14949866851858942</v>
      </c>
      <c r="E30" s="3973">
        <v>0.45416931489670104</v>
      </c>
      <c r="F30" s="3973">
        <v>0.29070639719283592</v>
      </c>
      <c r="G30" s="3973">
        <v>0.10562561939187409</v>
      </c>
      <c r="H30" s="3973">
        <v>0.85694786727244832</v>
      </c>
      <c r="I30" s="3972">
        <v>3.6063476025619026</v>
      </c>
    </row>
    <row r="31" spans="1:9" s="7" customFormat="1" ht="15" customHeight="1" x14ac:dyDescent="0.35">
      <c r="A31" s="3976" t="s">
        <v>868</v>
      </c>
      <c r="B31" s="3975">
        <v>4323.8771993987066</v>
      </c>
      <c r="C31" s="3974">
        <v>399124.65638315334</v>
      </c>
      <c r="D31" s="3973">
        <v>0.19438187655372857</v>
      </c>
      <c r="E31" s="3973">
        <v>0.39795688550465508</v>
      </c>
      <c r="F31" s="3973">
        <v>0.31415771995374947</v>
      </c>
      <c r="G31" s="3973">
        <v>9.3503517987865881E-2</v>
      </c>
      <c r="H31" s="3973">
        <v>0.84015314217988757</v>
      </c>
      <c r="I31" s="3972">
        <v>3.6578126006251153</v>
      </c>
    </row>
    <row r="32" spans="1:9" s="7" customFormat="1" ht="15" customHeight="1" thickBot="1" x14ac:dyDescent="0.4">
      <c r="A32" s="1727" t="s">
        <v>867</v>
      </c>
      <c r="B32" s="3971">
        <v>5256.1407587344338</v>
      </c>
      <c r="C32" s="3970">
        <v>485179.22167510691</v>
      </c>
      <c r="D32" s="3969">
        <v>0.13016174624722757</v>
      </c>
      <c r="E32" s="3969">
        <v>0.33382658542890392</v>
      </c>
      <c r="F32" s="3969">
        <v>0.37560808157760667</v>
      </c>
      <c r="G32" s="3969">
        <v>0.16040358674627697</v>
      </c>
      <c r="H32" s="3969">
        <v>0.79980247355530909</v>
      </c>
      <c r="I32" s="3968">
        <v>3.397581507115274</v>
      </c>
    </row>
    <row r="33" spans="1:9" s="7" customFormat="1" ht="15" customHeight="1" x14ac:dyDescent="0.35">
      <c r="A33" s="5"/>
      <c r="B33" s="1720"/>
      <c r="C33" s="2"/>
      <c r="D33" s="227"/>
      <c r="E33" s="227"/>
      <c r="F33" s="227"/>
      <c r="G33" s="227"/>
      <c r="H33" s="7252" t="s">
        <v>1514</v>
      </c>
      <c r="I33" s="7252"/>
    </row>
    <row r="34" spans="1:9" x14ac:dyDescent="0.35">
      <c r="I34" s="3967"/>
    </row>
    <row r="40" spans="1:9" ht="15" customHeight="1" x14ac:dyDescent="0.35"/>
    <row r="47" spans="1:9" ht="15" customHeight="1" x14ac:dyDescent="0.35"/>
    <row r="49" ht="15" customHeight="1" x14ac:dyDescent="0.35"/>
    <row r="179" ht="15" customHeight="1" x14ac:dyDescent="0.35"/>
    <row r="354" ht="15" customHeight="1" x14ac:dyDescent="0.35"/>
    <row r="529" ht="15" customHeight="1" x14ac:dyDescent="0.35"/>
    <row r="704" ht="15" customHeight="1" x14ac:dyDescent="0.35"/>
    <row r="879" ht="15" customHeight="1" x14ac:dyDescent="0.35"/>
    <row r="1054" ht="15" customHeight="1" x14ac:dyDescent="0.35"/>
  </sheetData>
  <mergeCells count="13">
    <mergeCell ref="H33:I33"/>
    <mergeCell ref="H5:H6"/>
    <mergeCell ref="I5:I6"/>
    <mergeCell ref="A1:I1"/>
    <mergeCell ref="A2:I2"/>
    <mergeCell ref="A3:A6"/>
    <mergeCell ref="B3:C3"/>
    <mergeCell ref="I3:I4"/>
    <mergeCell ref="B4:C4"/>
    <mergeCell ref="D5:D6"/>
    <mergeCell ref="E5:E6"/>
    <mergeCell ref="F5:F6"/>
    <mergeCell ref="G5:G6"/>
  </mergeCells>
  <conditionalFormatting sqref="D7:H32">
    <cfRule type="cellIs" dxfId="465" priority="3" operator="lessThan">
      <formula>0.01</formula>
    </cfRule>
  </conditionalFormatting>
  <conditionalFormatting sqref="D7:H32">
    <cfRule type="expression" dxfId="464" priority="2">
      <formula>D7&lt;0.005</formula>
    </cfRule>
  </conditionalFormatting>
  <conditionalFormatting sqref="D7:H32">
    <cfRule type="expression" dxfId="46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גיליון228"/>
  <dimension ref="A1:J13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0.08984375" style="2108" customWidth="1"/>
    <col min="2" max="2" width="34.453125" style="2108" customWidth="1"/>
    <col min="3" max="3" width="11.90625" style="2107" customWidth="1"/>
    <col min="4" max="7" width="11.90625" style="2106" customWidth="1"/>
    <col min="8" max="8" width="11.90625" style="3983" customWidth="1"/>
    <col min="9" max="9" width="11.90625" style="1" customWidth="1"/>
    <col min="10" max="16384" width="9" style="1"/>
  </cols>
  <sheetData>
    <row r="1" spans="1:10" ht="15.75" customHeight="1" x14ac:dyDescent="0.35">
      <c r="A1" s="6345" t="s">
        <v>1522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1521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44"/>
      <c r="B3" s="7155"/>
      <c r="C3" s="6934" t="s">
        <v>899</v>
      </c>
      <c r="D3" s="6935"/>
      <c r="E3" s="6935"/>
      <c r="F3" s="6935"/>
      <c r="G3" s="6935"/>
      <c r="H3" s="6935"/>
      <c r="I3" s="6936"/>
    </row>
    <row r="4" spans="1:10" ht="16" thickBot="1" x14ac:dyDescent="0.4">
      <c r="A4" s="7162"/>
      <c r="B4" s="7163"/>
      <c r="C4" s="6931" t="s">
        <v>898</v>
      </c>
      <c r="D4" s="6932"/>
      <c r="E4" s="6932"/>
      <c r="F4" s="6932"/>
      <c r="G4" s="6932"/>
      <c r="H4" s="6932"/>
      <c r="I4" s="6933"/>
    </row>
    <row r="5" spans="1:10" ht="15.5" x14ac:dyDescent="0.35">
      <c r="A5" s="7162"/>
      <c r="B5" s="7163"/>
      <c r="C5" s="1718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599"/>
      <c r="B6" s="6600"/>
      <c r="C6" s="3981" t="s">
        <v>894</v>
      </c>
      <c r="D6" s="4009" t="s">
        <v>857</v>
      </c>
      <c r="E6" s="3981" t="s">
        <v>856</v>
      </c>
      <c r="F6" s="4009" t="s">
        <v>855</v>
      </c>
      <c r="G6" s="3981" t="s">
        <v>854</v>
      </c>
      <c r="H6" s="4009" t="s">
        <v>149</v>
      </c>
      <c r="I6" s="2270" t="s">
        <v>853</v>
      </c>
      <c r="J6" s="3985"/>
    </row>
    <row r="7" spans="1:10" s="7" customFormat="1" ht="12" customHeight="1" thickBot="1" x14ac:dyDescent="0.35">
      <c r="A7" s="6343" t="s">
        <v>59</v>
      </c>
      <c r="B7" s="6957"/>
      <c r="C7" s="4008">
        <v>22743.000000000084</v>
      </c>
      <c r="D7" s="2185">
        <v>0.47797154828589639</v>
      </c>
      <c r="E7" s="2185">
        <v>0.44446528737603691</v>
      </c>
      <c r="F7" s="2185">
        <v>6.9301645833504164E-2</v>
      </c>
      <c r="G7" s="2185">
        <v>8.2615185045713108E-3</v>
      </c>
      <c r="H7" s="1743">
        <v>4.3902068185580356</v>
      </c>
      <c r="I7" s="2184">
        <v>9.3235844904046886E-4</v>
      </c>
      <c r="J7" s="3986"/>
    </row>
    <row r="8" spans="1:10" s="7" customFormat="1" ht="12" customHeight="1" x14ac:dyDescent="0.3">
      <c r="A8" s="311" t="s">
        <v>123</v>
      </c>
      <c r="B8" s="1304" t="s">
        <v>122</v>
      </c>
      <c r="C8" s="4007">
        <v>1907.9999999999993</v>
      </c>
      <c r="D8" s="268">
        <v>0.2899004207084539</v>
      </c>
      <c r="E8" s="268">
        <v>0.65337580901429049</v>
      </c>
      <c r="F8" s="268">
        <v>5.0550491705102403E-2</v>
      </c>
      <c r="G8" s="268">
        <v>6.1732785721548104E-3</v>
      </c>
      <c r="H8" s="1750">
        <v>4.2241242912765031</v>
      </c>
      <c r="I8" s="267">
        <v>3.0265140342272472E-4</v>
      </c>
      <c r="J8" s="3986"/>
    </row>
    <row r="9" spans="1:10" s="7" customFormat="1" ht="12" customHeight="1" x14ac:dyDescent="0.3">
      <c r="A9" s="92" t="s">
        <v>121</v>
      </c>
      <c r="B9" s="3678" t="s">
        <v>120</v>
      </c>
      <c r="C9" s="4006">
        <v>865.9999999999992</v>
      </c>
      <c r="D9" s="1779">
        <v>0.28410133011589556</v>
      </c>
      <c r="E9" s="1779">
        <v>0.57393391442221831</v>
      </c>
      <c r="F9" s="1779">
        <v>0.13036325250317307</v>
      </c>
      <c r="G9" s="1779">
        <v>1.1601502958721676E-2</v>
      </c>
      <c r="H9" s="3995">
        <v>4.1294563693335871</v>
      </c>
      <c r="I9" s="1777">
        <v>3.3242060545047572E-4</v>
      </c>
      <c r="J9" s="3986"/>
    </row>
    <row r="10" spans="1:10" s="7" customFormat="1" ht="12" customHeight="1" x14ac:dyDescent="0.3">
      <c r="A10" s="322"/>
      <c r="B10" s="3678" t="s">
        <v>119</v>
      </c>
      <c r="C10" s="4006">
        <v>1844.0000000000009</v>
      </c>
      <c r="D10" s="1779">
        <v>0.50007996914371744</v>
      </c>
      <c r="E10" s="1779">
        <v>0.41285250862267098</v>
      </c>
      <c r="F10" s="1779">
        <v>7.8062799431865088E-2</v>
      </c>
      <c r="G10" s="1779">
        <v>9.0047228017383889E-3</v>
      </c>
      <c r="H10" s="3995">
        <v>4.401726965324043</v>
      </c>
      <c r="I10" s="1777">
        <v>7.1504015908232718E-4</v>
      </c>
      <c r="J10" s="3986"/>
    </row>
    <row r="11" spans="1:10" s="7" customFormat="1" ht="12" customHeight="1" x14ac:dyDescent="0.3">
      <c r="A11" s="322"/>
      <c r="B11" s="3678" t="s">
        <v>118</v>
      </c>
      <c r="C11" s="4006">
        <v>1040.9999999999993</v>
      </c>
      <c r="D11" s="1779">
        <v>0.52178135980974516</v>
      </c>
      <c r="E11" s="1779">
        <v>0.40832469247641412</v>
      </c>
      <c r="F11" s="1779">
        <v>6.0949540735960858E-2</v>
      </c>
      <c r="G11" s="1779">
        <v>8.9444069778802544E-3</v>
      </c>
      <c r="H11" s="3995">
        <v>4.440594858491874</v>
      </c>
      <c r="I11" s="1777">
        <v>3.9084406899486555E-3</v>
      </c>
      <c r="J11" s="3986"/>
    </row>
    <row r="12" spans="1:10" s="7" customFormat="1" ht="12" customHeight="1" x14ac:dyDescent="0.3">
      <c r="A12" s="322"/>
      <c r="B12" s="3678" t="s">
        <v>117</v>
      </c>
      <c r="C12" s="4006">
        <v>182</v>
      </c>
      <c r="D12" s="1779">
        <v>0.324048604124616</v>
      </c>
      <c r="E12" s="1779">
        <v>0.58159137589689447</v>
      </c>
      <c r="F12" s="1779">
        <v>4.78532669363343E-2</v>
      </c>
      <c r="G12" s="1779">
        <v>4.6506753042154826E-2</v>
      </c>
      <c r="H12" s="3995">
        <v>4.1831818311039735</v>
      </c>
      <c r="I12" s="1777">
        <v>0</v>
      </c>
      <c r="J12" s="3986"/>
    </row>
    <row r="13" spans="1:10" s="7" customFormat="1" ht="12" customHeight="1" x14ac:dyDescent="0.3">
      <c r="A13" s="322"/>
      <c r="B13" s="3678" t="s">
        <v>116</v>
      </c>
      <c r="C13" s="4006">
        <v>115.00000000000003</v>
      </c>
      <c r="D13" s="1779">
        <v>0.56475656946782504</v>
      </c>
      <c r="E13" s="1779">
        <v>0.35229109323057051</v>
      </c>
      <c r="F13" s="1779">
        <v>8.2952337301605145E-2</v>
      </c>
      <c r="G13" s="1779">
        <v>0</v>
      </c>
      <c r="H13" s="3995">
        <v>4.4818042321662208</v>
      </c>
      <c r="I13" s="1777">
        <v>0</v>
      </c>
      <c r="J13" s="3986"/>
    </row>
    <row r="14" spans="1:10" s="7" customFormat="1" ht="12" customHeight="1" x14ac:dyDescent="0.3">
      <c r="A14" s="322"/>
      <c r="B14" s="3678" t="s">
        <v>115</v>
      </c>
      <c r="C14" s="4006">
        <v>194.00000000000011</v>
      </c>
      <c r="D14" s="1779">
        <v>0.21102225793743024</v>
      </c>
      <c r="E14" s="1779">
        <v>0.64816970338084934</v>
      </c>
      <c r="F14" s="1779">
        <v>0.11768519424161672</v>
      </c>
      <c r="G14" s="1779">
        <v>2.3122844440105487E-2</v>
      </c>
      <c r="H14" s="3995">
        <v>4.047091374815599</v>
      </c>
      <c r="I14" s="1777">
        <v>0</v>
      </c>
      <c r="J14" s="3986"/>
    </row>
    <row r="15" spans="1:10" s="7" customFormat="1" ht="12" customHeight="1" x14ac:dyDescent="0.3">
      <c r="A15" s="92"/>
      <c r="B15" s="3678" t="s">
        <v>114</v>
      </c>
      <c r="C15" s="4006">
        <v>84.000000000000014</v>
      </c>
      <c r="D15" s="1779">
        <v>0.49574667064265382</v>
      </c>
      <c r="E15" s="1779">
        <v>0.41273643531984677</v>
      </c>
      <c r="F15" s="1779">
        <v>8.5553856240925083E-2</v>
      </c>
      <c r="G15" s="1779">
        <v>5.9630377965743794E-3</v>
      </c>
      <c r="H15" s="3995">
        <v>4.3923037010120058</v>
      </c>
      <c r="I15" s="1777">
        <v>0</v>
      </c>
      <c r="J15" s="3986"/>
    </row>
    <row r="16" spans="1:10" s="7" customFormat="1" ht="12" customHeight="1" x14ac:dyDescent="0.3">
      <c r="A16" s="322"/>
      <c r="B16" s="3678" t="s">
        <v>113</v>
      </c>
      <c r="C16" s="4006">
        <v>85.000000000000014</v>
      </c>
      <c r="D16" s="1779">
        <v>0.22126324652589346</v>
      </c>
      <c r="E16" s="1779">
        <v>0.65726703874272019</v>
      </c>
      <c r="F16" s="1779">
        <v>8.0475046561794189E-2</v>
      </c>
      <c r="G16" s="1779">
        <v>4.0994668169592179E-2</v>
      </c>
      <c r="H16" s="3995">
        <v>4.0324422113713974</v>
      </c>
      <c r="I16" s="1777">
        <v>0</v>
      </c>
      <c r="J16" s="3986"/>
    </row>
    <row r="17" spans="1:10" s="7" customFormat="1" ht="12" customHeight="1" x14ac:dyDescent="0.3">
      <c r="A17" s="322"/>
      <c r="B17" s="3678" t="s">
        <v>112</v>
      </c>
      <c r="C17" s="4006">
        <v>103.00000000000004</v>
      </c>
      <c r="D17" s="1779">
        <v>0.50996997888496798</v>
      </c>
      <c r="E17" s="1779">
        <v>0.39097825539984915</v>
      </c>
      <c r="F17" s="1779">
        <v>9.9051765715182261E-2</v>
      </c>
      <c r="G17" s="1779">
        <v>0</v>
      </c>
      <c r="H17" s="3995">
        <v>4.4109182131697873</v>
      </c>
      <c r="I17" s="1777">
        <v>0</v>
      </c>
      <c r="J17" s="3986"/>
    </row>
    <row r="18" spans="1:10" s="7" customFormat="1" ht="12" customHeight="1" x14ac:dyDescent="0.3">
      <c r="A18" s="322"/>
      <c r="B18" s="3678" t="s">
        <v>111</v>
      </c>
      <c r="C18" s="4006">
        <v>615.99999999999955</v>
      </c>
      <c r="D18" s="1779">
        <v>0.30810086715596546</v>
      </c>
      <c r="E18" s="1779">
        <v>0.56043523513085247</v>
      </c>
      <c r="F18" s="1779">
        <v>0.12275448839281898</v>
      </c>
      <c r="G18" s="1779">
        <v>8.7094093203671074E-3</v>
      </c>
      <c r="H18" s="3995">
        <v>4.163313866283409</v>
      </c>
      <c r="I18" s="1777">
        <v>0</v>
      </c>
      <c r="J18" s="3986"/>
    </row>
    <row r="19" spans="1:10" s="7" customFormat="1" ht="12" customHeight="1" x14ac:dyDescent="0.3">
      <c r="A19" s="322"/>
      <c r="B19" s="3678" t="s">
        <v>110</v>
      </c>
      <c r="C19" s="4006">
        <v>274.99999999999994</v>
      </c>
      <c r="D19" s="1779">
        <v>0.33661846610601059</v>
      </c>
      <c r="E19" s="1779">
        <v>0.51424497309727601</v>
      </c>
      <c r="F19" s="1779">
        <v>0.13741253996748029</v>
      </c>
      <c r="G19" s="1779">
        <v>1.1724020829233043E-2</v>
      </c>
      <c r="H19" s="3995">
        <v>4.1747108718801638</v>
      </c>
      <c r="I19" s="1777">
        <v>1.0459175110877933E-3</v>
      </c>
      <c r="J19" s="3986"/>
    </row>
    <row r="20" spans="1:10" s="7" customFormat="1" ht="12" customHeight="1" x14ac:dyDescent="0.3">
      <c r="A20" s="322"/>
      <c r="B20" s="3678" t="s">
        <v>109</v>
      </c>
      <c r="C20" s="4006">
        <v>309.00000000000006</v>
      </c>
      <c r="D20" s="1779">
        <v>0.47249479559006546</v>
      </c>
      <c r="E20" s="1779">
        <v>0.47833051930241088</v>
      </c>
      <c r="F20" s="1779">
        <v>3.9249484309216869E-2</v>
      </c>
      <c r="G20" s="1779">
        <v>9.9252007983064803E-3</v>
      </c>
      <c r="H20" s="3995">
        <v>4.4034697088859245</v>
      </c>
      <c r="I20" s="1777">
        <v>0</v>
      </c>
      <c r="J20" s="3986"/>
    </row>
    <row r="21" spans="1:10" s="7" customFormat="1" ht="12" customHeight="1" x14ac:dyDescent="0.3">
      <c r="A21" s="322"/>
      <c r="B21" s="3678" t="s">
        <v>108</v>
      </c>
      <c r="C21" s="4006">
        <v>209.99999999999991</v>
      </c>
      <c r="D21" s="1779">
        <v>0.31432429946890822</v>
      </c>
      <c r="E21" s="1779">
        <v>0.54533439768043557</v>
      </c>
      <c r="F21" s="1779">
        <v>0.13157244185334657</v>
      </c>
      <c r="G21" s="1779">
        <v>8.768860997309785E-3</v>
      </c>
      <c r="H21" s="3995">
        <v>4.16521413562094</v>
      </c>
      <c r="I21" s="1777">
        <v>0</v>
      </c>
      <c r="J21" s="3986"/>
    </row>
    <row r="22" spans="1:10" s="7" customFormat="1" ht="12" customHeight="1" x14ac:dyDescent="0.3">
      <c r="A22" s="322"/>
      <c r="B22" s="3678" t="s">
        <v>107</v>
      </c>
      <c r="C22" s="4006">
        <v>271.99999999999989</v>
      </c>
      <c r="D22" s="1779">
        <v>0.42041331577705515</v>
      </c>
      <c r="E22" s="1779">
        <v>0.47409368648351186</v>
      </c>
      <c r="F22" s="1779">
        <v>9.167543594311145E-2</v>
      </c>
      <c r="G22" s="1779">
        <v>1.3817561796319766E-2</v>
      </c>
      <c r="H22" s="3995">
        <v>4.3011027562413053</v>
      </c>
      <c r="I22" s="1777">
        <v>0</v>
      </c>
      <c r="J22" s="3986"/>
    </row>
    <row r="23" spans="1:10" s="7" customFormat="1" ht="12" customHeight="1" x14ac:dyDescent="0.3">
      <c r="A23" s="322"/>
      <c r="B23" s="3678" t="s">
        <v>106</v>
      </c>
      <c r="C23" s="4006">
        <v>261</v>
      </c>
      <c r="D23" s="1779">
        <v>0.28616959716906282</v>
      </c>
      <c r="E23" s="1779">
        <v>0.61531414225814363</v>
      </c>
      <c r="F23" s="1779">
        <v>9.5449615611509664E-2</v>
      </c>
      <c r="G23" s="1779">
        <v>3.0666449612832651E-3</v>
      </c>
      <c r="H23" s="3995">
        <v>4.1845866916349914</v>
      </c>
      <c r="I23" s="1777">
        <v>1.2770690220004703E-3</v>
      </c>
      <c r="J23" s="3986"/>
    </row>
    <row r="24" spans="1:10" s="7" customFormat="1" ht="12" customHeight="1" x14ac:dyDescent="0.3">
      <c r="A24" s="322"/>
      <c r="B24" s="3678" t="s">
        <v>105</v>
      </c>
      <c r="C24" s="4006">
        <v>592.99999999999966</v>
      </c>
      <c r="D24" s="1779">
        <v>0.44229471098614165</v>
      </c>
      <c r="E24" s="1779">
        <v>0.43659454313021834</v>
      </c>
      <c r="F24" s="1779">
        <v>0.11449473591939029</v>
      </c>
      <c r="G24" s="1779">
        <v>6.6160099642502291E-3</v>
      </c>
      <c r="H24" s="3995">
        <v>4.3145679551382488</v>
      </c>
      <c r="I24" s="1777">
        <v>1.8474696418343374E-3</v>
      </c>
      <c r="J24" s="3986"/>
    </row>
    <row r="25" spans="1:10" s="7" customFormat="1" ht="12" customHeight="1" x14ac:dyDescent="0.3">
      <c r="A25" s="322"/>
      <c r="B25" s="3678" t="s">
        <v>104</v>
      </c>
      <c r="C25" s="4006">
        <v>123</v>
      </c>
      <c r="D25" s="1779">
        <v>0.50704780314496345</v>
      </c>
      <c r="E25" s="1779">
        <v>0.41558868833241319</v>
      </c>
      <c r="F25" s="1779">
        <v>7.1405760229263468E-2</v>
      </c>
      <c r="G25" s="1779">
        <v>5.9577482933600625E-3</v>
      </c>
      <c r="H25" s="3995">
        <v>4.4177687980356195</v>
      </c>
      <c r="I25" s="1777">
        <v>0</v>
      </c>
      <c r="J25" s="3986"/>
    </row>
    <row r="26" spans="1:10" s="7" customFormat="1" ht="12" customHeight="1" x14ac:dyDescent="0.3">
      <c r="A26" s="322"/>
      <c r="B26" s="3678" t="s">
        <v>103</v>
      </c>
      <c r="C26" s="4006">
        <v>58.000000000000014</v>
      </c>
      <c r="D26" s="1779">
        <v>0.26015821270544764</v>
      </c>
      <c r="E26" s="1779">
        <v>0.61788945459896838</v>
      </c>
      <c r="F26" s="1779">
        <v>0.11362715360737695</v>
      </c>
      <c r="G26" s="1779">
        <v>8.3251790882069351E-3</v>
      </c>
      <c r="H26" s="3995">
        <v>4.1298807009216558</v>
      </c>
      <c r="I26" s="1777">
        <v>0</v>
      </c>
      <c r="J26" s="3986"/>
    </row>
    <row r="27" spans="1:10" s="7" customFormat="1" ht="12" customHeight="1" x14ac:dyDescent="0.3">
      <c r="A27" s="322"/>
      <c r="B27" s="3678" t="s">
        <v>102</v>
      </c>
      <c r="C27" s="3991">
        <v>82</v>
      </c>
      <c r="D27" s="1779">
        <v>0.32678677262220618</v>
      </c>
      <c r="E27" s="1779">
        <v>0.61502967924213836</v>
      </c>
      <c r="F27" s="1779">
        <v>5.8183548135655724E-2</v>
      </c>
      <c r="G27" s="1779">
        <v>0</v>
      </c>
      <c r="H27" s="3995">
        <v>4.2686032244865491</v>
      </c>
      <c r="I27" s="1777">
        <v>1.262053764567485E-2</v>
      </c>
      <c r="J27" s="3986"/>
    </row>
    <row r="28" spans="1:10" s="7" customFormat="1" ht="12" customHeight="1" x14ac:dyDescent="0.3">
      <c r="A28" s="322"/>
      <c r="B28" s="3678" t="s">
        <v>101</v>
      </c>
      <c r="C28" s="3991">
        <v>144.00000000000006</v>
      </c>
      <c r="D28" s="1779">
        <v>0.33309260209794567</v>
      </c>
      <c r="E28" s="1779">
        <v>0.56505751478682364</v>
      </c>
      <c r="F28" s="1779">
        <v>9.1990710836477252E-2</v>
      </c>
      <c r="G28" s="1779">
        <v>9.8591722787535821E-3</v>
      </c>
      <c r="H28" s="3995">
        <v>4.2213835467039607</v>
      </c>
      <c r="I28" s="1777">
        <v>0</v>
      </c>
      <c r="J28" s="3986"/>
    </row>
    <row r="29" spans="1:10" s="7" customFormat="1" ht="12" customHeight="1" x14ac:dyDescent="0.3">
      <c r="A29" s="322"/>
      <c r="B29" s="3678" t="s">
        <v>241</v>
      </c>
      <c r="C29" s="3991">
        <v>116.00000000000003</v>
      </c>
      <c r="D29" s="1779">
        <v>0.43670986403442441</v>
      </c>
      <c r="E29" s="1779">
        <v>0.46575322362007326</v>
      </c>
      <c r="F29" s="1779">
        <v>9.7536912345502061E-2</v>
      </c>
      <c r="G29" s="1779">
        <v>0</v>
      </c>
      <c r="H29" s="3995">
        <v>4.3391729516889237</v>
      </c>
      <c r="I29" s="1777">
        <v>0</v>
      </c>
      <c r="J29" s="3986"/>
    </row>
    <row r="30" spans="1:10" s="7" customFormat="1" ht="12" customHeight="1" x14ac:dyDescent="0.3">
      <c r="A30" s="322"/>
      <c r="B30" s="3678" t="s">
        <v>240</v>
      </c>
      <c r="C30" s="3991">
        <v>344.00000000000017</v>
      </c>
      <c r="D30" s="1779">
        <v>0.45407098564935405</v>
      </c>
      <c r="E30" s="1779">
        <v>0.44588461132345919</v>
      </c>
      <c r="F30" s="1779">
        <v>9.4259834477808321E-2</v>
      </c>
      <c r="G30" s="1779">
        <v>5.7845685493767519E-3</v>
      </c>
      <c r="H30" s="3995">
        <v>4.3482420140727962</v>
      </c>
      <c r="I30" s="1777">
        <v>0</v>
      </c>
      <c r="J30" s="3986"/>
    </row>
    <row r="31" spans="1:10" s="7" customFormat="1" ht="12" customHeight="1" thickBot="1" x14ac:dyDescent="0.35">
      <c r="A31" s="379"/>
      <c r="B31" s="4002" t="s">
        <v>59</v>
      </c>
      <c r="C31" s="4001">
        <v>9824.9999999999818</v>
      </c>
      <c r="D31" s="4000">
        <v>0.3901977791654434</v>
      </c>
      <c r="E31" s="4000">
        <v>0.51485204450259825</v>
      </c>
      <c r="F31" s="4000">
        <v>8.5650115673096147E-2</v>
      </c>
      <c r="G31" s="4000">
        <v>9.3000606588834415E-3</v>
      </c>
      <c r="H31" s="3999">
        <v>4.2836704472282436</v>
      </c>
      <c r="I31" s="3998">
        <v>9.6640180420160297E-4</v>
      </c>
      <c r="J31" s="3986"/>
    </row>
    <row r="32" spans="1:10" s="7" customFormat="1" ht="12" customHeight="1" x14ac:dyDescent="0.3">
      <c r="A32" s="317" t="s">
        <v>98</v>
      </c>
      <c r="B32" s="2725" t="s">
        <v>97</v>
      </c>
      <c r="C32" s="3997">
        <v>7505</v>
      </c>
      <c r="D32" s="3228">
        <v>0.69370369281000932</v>
      </c>
      <c r="E32" s="3228">
        <v>0.27762503423508827</v>
      </c>
      <c r="F32" s="3228">
        <v>2.4840126955989684E-2</v>
      </c>
      <c r="G32" s="3228">
        <v>3.8311459989342086E-3</v>
      </c>
      <c r="H32" s="3996">
        <v>4.6612012738561335</v>
      </c>
      <c r="I32" s="2749">
        <v>7.8551544109500338E-4</v>
      </c>
      <c r="J32" s="3986"/>
    </row>
    <row r="33" spans="1:10" s="7" customFormat="1" ht="12" customHeight="1" x14ac:dyDescent="0.3">
      <c r="A33" s="78" t="s">
        <v>96</v>
      </c>
      <c r="B33" s="3678" t="s">
        <v>95</v>
      </c>
      <c r="C33" s="3991">
        <v>753.99999999999909</v>
      </c>
      <c r="D33" s="1779">
        <v>0.59047125948179768</v>
      </c>
      <c r="E33" s="1779">
        <v>0.35766299382261252</v>
      </c>
      <c r="F33" s="1779">
        <v>3.2790832831304122E-2</v>
      </c>
      <c r="G33" s="1779">
        <v>1.907491386427938E-2</v>
      </c>
      <c r="H33" s="3995">
        <v>4.511277879866296</v>
      </c>
      <c r="I33" s="1777">
        <v>3.6216519226498901E-3</v>
      </c>
      <c r="J33" s="3986"/>
    </row>
    <row r="34" spans="1:10" s="7" customFormat="1" ht="12" customHeight="1" x14ac:dyDescent="0.3">
      <c r="A34" s="535"/>
      <c r="B34" s="3678" t="s">
        <v>94</v>
      </c>
      <c r="C34" s="3991">
        <v>242.99999999999994</v>
      </c>
      <c r="D34" s="1779">
        <v>0.66568816646436757</v>
      </c>
      <c r="E34" s="1779">
        <v>0.2456971673332452</v>
      </c>
      <c r="F34" s="1779">
        <v>8.861466620238731E-2</v>
      </c>
      <c r="G34" s="1779">
        <v>0</v>
      </c>
      <c r="H34" s="3995">
        <v>4.5770735002619816</v>
      </c>
      <c r="I34" s="1777">
        <v>0</v>
      </c>
      <c r="J34" s="3986"/>
    </row>
    <row r="35" spans="1:10" s="7" customFormat="1" ht="12" customHeight="1" thickBot="1" x14ac:dyDescent="0.35">
      <c r="A35" s="318"/>
      <c r="B35" s="3132" t="s">
        <v>59</v>
      </c>
      <c r="C35" s="3989">
        <v>8502.0000000000073</v>
      </c>
      <c r="D35" s="3994">
        <v>0.6836701993961849</v>
      </c>
      <c r="E35" s="3994">
        <v>0.28393447712607112</v>
      </c>
      <c r="F35" s="3994">
        <v>2.7300870432553595E-2</v>
      </c>
      <c r="G35" s="3994">
        <v>5.0944530452108581E-3</v>
      </c>
      <c r="H35" s="1751">
        <v>4.6454396694338609</v>
      </c>
      <c r="I35" s="3993">
        <v>1.0192510981677171E-3</v>
      </c>
      <c r="J35" s="3986"/>
    </row>
    <row r="36" spans="1:10" s="7" customFormat="1" ht="12" customHeight="1" thickBot="1" x14ac:dyDescent="0.35">
      <c r="A36" s="535" t="s">
        <v>93</v>
      </c>
      <c r="B36" s="1844" t="s">
        <v>59</v>
      </c>
      <c r="C36" s="4005">
        <v>182</v>
      </c>
      <c r="D36" s="168">
        <v>0.75938965181496609</v>
      </c>
      <c r="E36" s="168">
        <v>0.20494436133360916</v>
      </c>
      <c r="F36" s="168">
        <v>3.566598685142458E-2</v>
      </c>
      <c r="G36" s="168">
        <v>0</v>
      </c>
      <c r="H36" s="4004">
        <v>4.7237236649635364</v>
      </c>
      <c r="I36" s="4003">
        <v>0</v>
      </c>
      <c r="J36" s="3986"/>
    </row>
    <row r="37" spans="1:10" s="7" customFormat="1" ht="12" customHeight="1" x14ac:dyDescent="0.3">
      <c r="A37" s="317" t="s">
        <v>92</v>
      </c>
      <c r="B37" s="2725" t="s">
        <v>91</v>
      </c>
      <c r="C37" s="3997">
        <v>289.00000000000017</v>
      </c>
      <c r="D37" s="3228">
        <v>0.56458350207498709</v>
      </c>
      <c r="E37" s="3228">
        <v>0.36796406885829602</v>
      </c>
      <c r="F37" s="3228">
        <v>4.7595031908504781E-2</v>
      </c>
      <c r="G37" s="3228">
        <v>1.985739715821418E-2</v>
      </c>
      <c r="H37" s="3996">
        <v>4.4646139770881366</v>
      </c>
      <c r="I37" s="2749">
        <v>0</v>
      </c>
      <c r="J37" s="3986"/>
    </row>
    <row r="38" spans="1:10" s="7" customFormat="1" ht="12" customHeight="1" x14ac:dyDescent="0.3">
      <c r="A38" s="78" t="s">
        <v>205</v>
      </c>
      <c r="B38" s="3678" t="s">
        <v>89</v>
      </c>
      <c r="C38" s="3991">
        <v>587.00000000000011</v>
      </c>
      <c r="D38" s="1779">
        <v>0.69368841295198269</v>
      </c>
      <c r="E38" s="1779">
        <v>0.28877218595734006</v>
      </c>
      <c r="F38" s="1779">
        <v>1.6785316082581301E-2</v>
      </c>
      <c r="G38" s="1779">
        <v>7.5408500809536752E-4</v>
      </c>
      <c r="H38" s="3995">
        <v>4.6753949268532145</v>
      </c>
      <c r="I38" s="1777">
        <v>0</v>
      </c>
      <c r="J38" s="3986"/>
    </row>
    <row r="39" spans="1:10" s="7" customFormat="1" ht="12" customHeight="1" x14ac:dyDescent="0.3">
      <c r="A39" s="78"/>
      <c r="B39" s="3678" t="s">
        <v>88</v>
      </c>
      <c r="C39" s="3991">
        <v>62.000000000000028</v>
      </c>
      <c r="D39" s="1779">
        <v>0.60944281463385175</v>
      </c>
      <c r="E39" s="1779">
        <v>0.29702436144366201</v>
      </c>
      <c r="F39" s="1779">
        <v>9.3532823922485755E-2</v>
      </c>
      <c r="G39" s="1779">
        <v>0</v>
      </c>
      <c r="H39" s="3995">
        <v>4.5159099907113651</v>
      </c>
      <c r="I39" s="1777">
        <v>0</v>
      </c>
      <c r="J39" s="3986"/>
    </row>
    <row r="40" spans="1:10" s="7" customFormat="1" ht="12" customHeight="1" x14ac:dyDescent="0.3">
      <c r="A40" s="78"/>
      <c r="B40" s="3678" t="s">
        <v>87</v>
      </c>
      <c r="C40" s="3991">
        <v>80.000000000000028</v>
      </c>
      <c r="D40" s="1779">
        <v>0.53923354763940878</v>
      </c>
      <c r="E40" s="1779">
        <v>0.38709857777106377</v>
      </c>
      <c r="F40" s="1779">
        <v>7.366787458952731E-2</v>
      </c>
      <c r="G40" s="1779">
        <v>0</v>
      </c>
      <c r="H40" s="3995">
        <v>4.4655656730498814</v>
      </c>
      <c r="I40" s="1777">
        <v>0</v>
      </c>
      <c r="J40" s="3986"/>
    </row>
    <row r="41" spans="1:10" s="7" customFormat="1" ht="12" customHeight="1" x14ac:dyDescent="0.3">
      <c r="A41" s="535"/>
      <c r="B41" s="3678" t="s">
        <v>239</v>
      </c>
      <c r="C41" s="3991">
        <v>119.00000000000003</v>
      </c>
      <c r="D41" s="1779">
        <v>0.63789034170428682</v>
      </c>
      <c r="E41" s="1779">
        <v>0.23293112729183565</v>
      </c>
      <c r="F41" s="1779">
        <v>0.12230782430963777</v>
      </c>
      <c r="G41" s="1779">
        <v>6.8707066942394115E-3</v>
      </c>
      <c r="H41" s="3995">
        <v>4.5018411040061705</v>
      </c>
      <c r="I41" s="1777">
        <v>0</v>
      </c>
      <c r="J41" s="3986"/>
    </row>
    <row r="42" spans="1:10" s="7" customFormat="1" ht="12" customHeight="1" thickBot="1" x14ac:dyDescent="0.35">
      <c r="A42" s="313"/>
      <c r="B42" s="3501" t="s">
        <v>59</v>
      </c>
      <c r="C42" s="3989">
        <v>1137.0000000000007</v>
      </c>
      <c r="D42" s="3994">
        <v>0.63620384661482832</v>
      </c>
      <c r="E42" s="3994">
        <v>0.31259460313190263</v>
      </c>
      <c r="F42" s="3994">
        <v>4.4453123890484052E-2</v>
      </c>
      <c r="G42" s="3994">
        <v>6.7484263627853921E-3</v>
      </c>
      <c r="H42" s="1751">
        <v>4.5746411948485122</v>
      </c>
      <c r="I42" s="3993">
        <v>0</v>
      </c>
      <c r="J42" s="3986"/>
    </row>
    <row r="43" spans="1:10" s="7" customFormat="1" ht="12" customHeight="1" x14ac:dyDescent="0.3">
      <c r="A43" s="322" t="s">
        <v>85</v>
      </c>
      <c r="B43" s="1304" t="s">
        <v>238</v>
      </c>
      <c r="C43" s="3992">
        <v>341.99999999999994</v>
      </c>
      <c r="D43" s="268">
        <v>0.46278217684222589</v>
      </c>
      <c r="E43" s="268">
        <v>0.45512741224912157</v>
      </c>
      <c r="F43" s="268">
        <v>6.9425401455397037E-2</v>
      </c>
      <c r="G43" s="268">
        <v>1.2665009453252498E-2</v>
      </c>
      <c r="H43" s="1750">
        <v>4.3680267564803268</v>
      </c>
      <c r="I43" s="267">
        <v>0</v>
      </c>
      <c r="J43" s="3986"/>
    </row>
    <row r="44" spans="1:10" s="7" customFormat="1" ht="12" customHeight="1" x14ac:dyDescent="0.3">
      <c r="A44" s="92" t="s">
        <v>83</v>
      </c>
      <c r="B44" s="3678" t="s">
        <v>82</v>
      </c>
      <c r="C44" s="3991">
        <v>107.00000000000004</v>
      </c>
      <c r="D44" s="1779">
        <v>0.22112734748504334</v>
      </c>
      <c r="E44" s="1779">
        <v>0.57221462298634374</v>
      </c>
      <c r="F44" s="1779">
        <v>0.18864325297565934</v>
      </c>
      <c r="G44" s="1779">
        <v>1.8014776552953523E-2</v>
      </c>
      <c r="H44" s="3995">
        <v>3.9964545414034767</v>
      </c>
      <c r="I44" s="1777">
        <v>0</v>
      </c>
      <c r="J44" s="3986"/>
    </row>
    <row r="45" spans="1:10" s="7" customFormat="1" ht="12" customHeight="1" x14ac:dyDescent="0.3">
      <c r="A45" s="322"/>
      <c r="B45" s="3678" t="s">
        <v>81</v>
      </c>
      <c r="C45" s="3991">
        <v>136.99999999999997</v>
      </c>
      <c r="D45" s="1779">
        <v>0.31515581800925324</v>
      </c>
      <c r="E45" s="1779">
        <v>0.62176394657088108</v>
      </c>
      <c r="F45" s="1779">
        <v>4.8814076485676192E-2</v>
      </c>
      <c r="G45" s="1779">
        <v>1.4266158934185036E-2</v>
      </c>
      <c r="H45" s="3995">
        <v>4.2378094236552082</v>
      </c>
      <c r="I45" s="1777">
        <v>0</v>
      </c>
      <c r="J45" s="3986"/>
    </row>
    <row r="46" spans="1:10" s="7" customFormat="1" ht="12" customHeight="1" x14ac:dyDescent="0.3">
      <c r="A46" s="322"/>
      <c r="B46" s="3678" t="s">
        <v>80</v>
      </c>
      <c r="C46" s="3991">
        <v>54</v>
      </c>
      <c r="D46" s="1779">
        <v>0.42157258272464532</v>
      </c>
      <c r="E46" s="1779">
        <v>0.55653182510131893</v>
      </c>
      <c r="F46" s="1779">
        <v>2.1895592174035625E-2</v>
      </c>
      <c r="G46" s="1779">
        <v>0</v>
      </c>
      <c r="H46" s="3995">
        <v>4.399676990550609</v>
      </c>
      <c r="I46" s="1777">
        <v>0</v>
      </c>
      <c r="J46" s="3986"/>
    </row>
    <row r="47" spans="1:10" s="7" customFormat="1" ht="12" customHeight="1" x14ac:dyDescent="0.3">
      <c r="A47" s="322"/>
      <c r="B47" s="3678" t="s">
        <v>79</v>
      </c>
      <c r="C47" s="3991">
        <v>111.00000000000001</v>
      </c>
      <c r="D47" s="1779">
        <v>0.27637700816765132</v>
      </c>
      <c r="E47" s="1779">
        <v>0.61606718158126594</v>
      </c>
      <c r="F47" s="1779">
        <v>0.10755581025108306</v>
      </c>
      <c r="G47" s="1779">
        <v>0</v>
      </c>
      <c r="H47" s="3995">
        <v>4.1688211979165688</v>
      </c>
      <c r="I47" s="1777">
        <v>0</v>
      </c>
      <c r="J47" s="3986"/>
    </row>
    <row r="48" spans="1:10" s="7" customFormat="1" ht="12" customHeight="1" x14ac:dyDescent="0.3">
      <c r="A48" s="322"/>
      <c r="B48" s="3678" t="s">
        <v>75</v>
      </c>
      <c r="C48" s="3991">
        <v>73</v>
      </c>
      <c r="D48" s="1779">
        <v>0.33673126197790815</v>
      </c>
      <c r="E48" s="1779">
        <v>0.58530455864203279</v>
      </c>
      <c r="F48" s="1779">
        <v>5.9555045754433121E-2</v>
      </c>
      <c r="G48" s="1779">
        <v>1.8409133625625587E-2</v>
      </c>
      <c r="H48" s="3995">
        <v>4.2219488153465967</v>
      </c>
      <c r="I48" s="1777">
        <v>0</v>
      </c>
      <c r="J48" s="3986"/>
    </row>
    <row r="49" spans="1:10" s="7" customFormat="1" ht="12" customHeight="1" x14ac:dyDescent="0.3">
      <c r="A49" s="322"/>
      <c r="B49" s="3678" t="s">
        <v>73</v>
      </c>
      <c r="C49" s="3991">
        <v>190.99999999999994</v>
      </c>
      <c r="D49" s="1779">
        <v>0.41868516199247025</v>
      </c>
      <c r="E49" s="1779">
        <v>0.48880892081727267</v>
      </c>
      <c r="F49" s="1779">
        <v>8.9693085746827758E-2</v>
      </c>
      <c r="G49" s="1779">
        <v>2.8128314434298922E-3</v>
      </c>
      <c r="H49" s="3995">
        <v>4.3205535819153518</v>
      </c>
      <c r="I49" s="1777">
        <v>0</v>
      </c>
      <c r="J49" s="3986"/>
    </row>
    <row r="50" spans="1:10" s="7" customFormat="1" ht="12" customHeight="1" x14ac:dyDescent="0.3">
      <c r="A50" s="322"/>
      <c r="B50" s="3678" t="s">
        <v>72</v>
      </c>
      <c r="C50" s="3991">
        <v>311.99999999999977</v>
      </c>
      <c r="D50" s="1779">
        <v>0.19051047128171775</v>
      </c>
      <c r="E50" s="1779">
        <v>0.61978507688535889</v>
      </c>
      <c r="F50" s="1779">
        <v>0.1716929178998807</v>
      </c>
      <c r="G50" s="1779">
        <v>1.8011533933045148E-2</v>
      </c>
      <c r="H50" s="3995">
        <v>3.9785285000853432</v>
      </c>
      <c r="I50" s="1777">
        <v>0</v>
      </c>
      <c r="J50" s="3986"/>
    </row>
    <row r="51" spans="1:10" s="7" customFormat="1" ht="12" customHeight="1" x14ac:dyDescent="0.3">
      <c r="A51" s="322"/>
      <c r="B51" s="3678" t="s">
        <v>237</v>
      </c>
      <c r="C51" s="3991">
        <v>503</v>
      </c>
      <c r="D51" s="1779">
        <v>0.39804162004507332</v>
      </c>
      <c r="E51" s="1779">
        <v>0.46700612473374492</v>
      </c>
      <c r="F51" s="1779">
        <v>0.12484621180156937</v>
      </c>
      <c r="G51" s="1779">
        <v>1.0106043419618292E-2</v>
      </c>
      <c r="H51" s="3995">
        <v>4.2469003613345206</v>
      </c>
      <c r="I51" s="1777">
        <v>1.4813397753656507E-3</v>
      </c>
      <c r="J51" s="3986"/>
    </row>
    <row r="52" spans="1:10" s="7" customFormat="1" ht="12" customHeight="1" thickBot="1" x14ac:dyDescent="0.35">
      <c r="A52" s="26"/>
      <c r="B52" s="4002" t="s">
        <v>59</v>
      </c>
      <c r="C52" s="4001">
        <v>1839</v>
      </c>
      <c r="D52" s="4000">
        <v>0.35323698948058729</v>
      </c>
      <c r="E52" s="4000">
        <v>0.52526956840919869</v>
      </c>
      <c r="F52" s="4000">
        <v>0.10969640755136512</v>
      </c>
      <c r="G52" s="4000">
        <v>1.179703455884111E-2</v>
      </c>
      <c r="H52" s="3999">
        <v>4.2167477316158513</v>
      </c>
      <c r="I52" s="3998">
        <v>3.6319423729600712E-4</v>
      </c>
      <c r="J52" s="3986"/>
    </row>
    <row r="53" spans="1:10" s="7" customFormat="1" ht="12" customHeight="1" x14ac:dyDescent="0.3">
      <c r="A53" s="89" t="s">
        <v>70</v>
      </c>
      <c r="B53" s="2725" t="s">
        <v>69</v>
      </c>
      <c r="C53" s="3997">
        <v>69.000000000000014</v>
      </c>
      <c r="D53" s="3228">
        <v>0.29737351436569126</v>
      </c>
      <c r="E53" s="3228">
        <v>0.55002173137939192</v>
      </c>
      <c r="F53" s="3228">
        <v>0.11754390019205817</v>
      </c>
      <c r="G53" s="3228">
        <v>3.506085406285845E-2</v>
      </c>
      <c r="H53" s="3996">
        <v>4.1097079060479169</v>
      </c>
      <c r="I53" s="2749">
        <v>0</v>
      </c>
      <c r="J53" s="3986"/>
    </row>
    <row r="54" spans="1:10" s="7" customFormat="1" ht="12" customHeight="1" x14ac:dyDescent="0.3">
      <c r="A54" s="78" t="s">
        <v>68</v>
      </c>
      <c r="B54" s="3678" t="s">
        <v>1297</v>
      </c>
      <c r="C54" s="3991">
        <v>42.000000000000007</v>
      </c>
      <c r="D54" s="1779">
        <v>0.58891266632377615</v>
      </c>
      <c r="E54" s="1779">
        <v>0.41108733367622385</v>
      </c>
      <c r="F54" s="1779">
        <v>0</v>
      </c>
      <c r="G54" s="1779">
        <v>0</v>
      </c>
      <c r="H54" s="3995">
        <v>4.5889126663237763</v>
      </c>
      <c r="I54" s="1777">
        <v>0</v>
      </c>
      <c r="J54" s="3986"/>
    </row>
    <row r="55" spans="1:10" s="7" customFormat="1" ht="12" customHeight="1" x14ac:dyDescent="0.3">
      <c r="A55" s="78"/>
      <c r="B55" s="3678" t="s">
        <v>66</v>
      </c>
      <c r="C55" s="3991">
        <v>301.00000000000006</v>
      </c>
      <c r="D55" s="1779">
        <v>0.57572612407304757</v>
      </c>
      <c r="E55" s="1779">
        <v>0.38411088442543373</v>
      </c>
      <c r="F55" s="1779">
        <v>4.0162991501509114E-2</v>
      </c>
      <c r="G55" s="1779">
        <v>0</v>
      </c>
      <c r="H55" s="3995">
        <v>4.5355631325715482</v>
      </c>
      <c r="I55" s="1777">
        <v>9.2952879732940037E-3</v>
      </c>
      <c r="J55" s="3986"/>
    </row>
    <row r="56" spans="1:10" s="7" customFormat="1" ht="12" customHeight="1" x14ac:dyDescent="0.3">
      <c r="A56" s="78"/>
      <c r="B56" s="3678" t="s">
        <v>65</v>
      </c>
      <c r="C56" s="3991">
        <v>234.00000000000009</v>
      </c>
      <c r="D56" s="1779">
        <v>0.59519050430549614</v>
      </c>
      <c r="E56" s="1779">
        <v>0.34408722362053196</v>
      </c>
      <c r="F56" s="1779">
        <v>5.5886496241140116E-2</v>
      </c>
      <c r="G56" s="1779">
        <v>4.8357758328312307E-3</v>
      </c>
      <c r="H56" s="3995">
        <v>4.5296324563986943</v>
      </c>
      <c r="I56" s="1777">
        <v>0</v>
      </c>
      <c r="J56" s="3986"/>
    </row>
    <row r="57" spans="1:10" s="7" customFormat="1" ht="12" customHeight="1" x14ac:dyDescent="0.3">
      <c r="A57" s="78"/>
      <c r="B57" s="3678" t="s">
        <v>236</v>
      </c>
      <c r="C57" s="3991">
        <v>213.99999999999991</v>
      </c>
      <c r="D57" s="1779">
        <v>0.4816410247098758</v>
      </c>
      <c r="E57" s="1779">
        <v>0.46127623416199903</v>
      </c>
      <c r="F57" s="1779">
        <v>4.9015122593762422E-2</v>
      </c>
      <c r="G57" s="1779">
        <v>8.0676185343643361E-3</v>
      </c>
      <c r="H57" s="3995">
        <v>4.4164906650473847</v>
      </c>
      <c r="I57" s="1777">
        <v>0</v>
      </c>
      <c r="J57" s="3986"/>
    </row>
    <row r="58" spans="1:10" s="7" customFormat="1" ht="12" customHeight="1" thickBot="1" x14ac:dyDescent="0.35">
      <c r="A58" s="266"/>
      <c r="B58" s="3501" t="s">
        <v>59</v>
      </c>
      <c r="C58" s="3989">
        <v>860.00000000000023</v>
      </c>
      <c r="D58" s="3994">
        <v>0.52071446224099516</v>
      </c>
      <c r="E58" s="3994">
        <v>0.41935154285583509</v>
      </c>
      <c r="F58" s="3994">
        <v>5.2260560729603146E-2</v>
      </c>
      <c r="G58" s="3994">
        <v>7.6734341735664631E-3</v>
      </c>
      <c r="H58" s="1751">
        <v>4.4531070331642484</v>
      </c>
      <c r="I58" s="3993">
        <v>2.3270052830077974E-3</v>
      </c>
      <c r="J58" s="3986"/>
    </row>
    <row r="59" spans="1:10" s="7" customFormat="1" ht="12" customHeight="1" x14ac:dyDescent="0.3">
      <c r="A59" s="78" t="s">
        <v>1467</v>
      </c>
      <c r="B59" s="1304" t="s">
        <v>62</v>
      </c>
      <c r="C59" s="3992">
        <v>354</v>
      </c>
      <c r="D59" s="268">
        <v>0.50401186302975498</v>
      </c>
      <c r="E59" s="268">
        <v>0.43537579129062354</v>
      </c>
      <c r="F59" s="268">
        <v>5.2633564258339219E-2</v>
      </c>
      <c r="G59" s="268">
        <v>7.978781421283429E-3</v>
      </c>
      <c r="H59" s="1750">
        <v>4.4294366498628888</v>
      </c>
      <c r="I59" s="267">
        <v>0</v>
      </c>
      <c r="J59" s="3986"/>
    </row>
    <row r="60" spans="1:10" s="7" customFormat="1" ht="12" customHeight="1" x14ac:dyDescent="0.3">
      <c r="A60" s="78" t="s">
        <v>1466</v>
      </c>
      <c r="B60" s="3678" t="s">
        <v>1465</v>
      </c>
      <c r="C60" s="3991">
        <v>44.000000000000007</v>
      </c>
      <c r="D60" s="1779">
        <v>0.5160738838562231</v>
      </c>
      <c r="E60" s="1779">
        <v>0.42161852320778992</v>
      </c>
      <c r="F60" s="1779">
        <v>0</v>
      </c>
      <c r="G60" s="1779">
        <v>6.2307592935987047E-2</v>
      </c>
      <c r="H60" s="1787">
        <v>4.3914586979842491</v>
      </c>
      <c r="I60" s="3990">
        <v>0</v>
      </c>
      <c r="J60" s="3986"/>
    </row>
    <row r="61" spans="1:10" s="7" customFormat="1" ht="12" customHeight="1" thickBot="1" x14ac:dyDescent="0.35">
      <c r="A61" s="81"/>
      <c r="B61" s="3501" t="s">
        <v>59</v>
      </c>
      <c r="C61" s="3989">
        <v>398.00000000000028</v>
      </c>
      <c r="D61" s="3988">
        <v>0.50535518052310058</v>
      </c>
      <c r="E61" s="3988">
        <v>0.43384367829378873</v>
      </c>
      <c r="F61" s="3988">
        <v>4.6771894093566482E-2</v>
      </c>
      <c r="G61" s="3988">
        <v>1.4029247089544556E-2</v>
      </c>
      <c r="H61" s="1751">
        <v>4.4252071390824028</v>
      </c>
      <c r="I61" s="3987">
        <v>0</v>
      </c>
      <c r="J61" s="3986"/>
    </row>
    <row r="62" spans="1:10" s="7" customFormat="1" ht="12" customHeight="1" x14ac:dyDescent="0.3">
      <c r="A62" s="5"/>
      <c r="B62" s="5"/>
      <c r="C62" s="4"/>
      <c r="D62" s="135"/>
      <c r="E62" s="135"/>
      <c r="F62" s="135"/>
      <c r="G62" s="135"/>
      <c r="H62" s="6966" t="s">
        <v>852</v>
      </c>
      <c r="I62" s="6966"/>
      <c r="J62" s="3986"/>
    </row>
    <row r="63" spans="1:10" ht="14.25" customHeight="1" x14ac:dyDescent="0.25">
      <c r="I63" s="3984"/>
      <c r="J63" s="3985"/>
    </row>
    <row r="64" spans="1:10" ht="15" customHeight="1" x14ac:dyDescent="0.25">
      <c r="I64" s="3984"/>
      <c r="J64" s="3985"/>
    </row>
    <row r="65" spans="9:10" ht="14.25" customHeight="1" x14ac:dyDescent="0.25">
      <c r="I65" s="3984"/>
      <c r="J65" s="3985"/>
    </row>
    <row r="66" spans="9:10" x14ac:dyDescent="0.25">
      <c r="I66" s="3984"/>
      <c r="J66" s="3985"/>
    </row>
    <row r="67" spans="9:10" ht="14.25" customHeight="1" x14ac:dyDescent="0.25">
      <c r="I67" s="3984"/>
      <c r="J67" s="3985"/>
    </row>
    <row r="68" spans="9:10" ht="14.25" customHeight="1" x14ac:dyDescent="0.25">
      <c r="I68" s="3984"/>
      <c r="J68" s="3985"/>
    </row>
    <row r="69" spans="9:10" x14ac:dyDescent="0.25">
      <c r="I69" s="3984"/>
      <c r="J69" s="3985"/>
    </row>
    <row r="70" spans="9:10" ht="14.25" customHeight="1" x14ac:dyDescent="0.25">
      <c r="I70" s="3984"/>
      <c r="J70" s="3985"/>
    </row>
    <row r="71" spans="9:10" x14ac:dyDescent="0.25">
      <c r="I71" s="3984"/>
      <c r="J71" s="3985"/>
    </row>
    <row r="72" spans="9:10" x14ac:dyDescent="0.25">
      <c r="I72" s="3984"/>
      <c r="J72" s="3985"/>
    </row>
    <row r="73" spans="9:10" x14ac:dyDescent="0.25">
      <c r="I73" s="3984"/>
      <c r="J73" s="3985"/>
    </row>
    <row r="74" spans="9:10" x14ac:dyDescent="0.25">
      <c r="I74" s="3984"/>
      <c r="J74" s="3985"/>
    </row>
    <row r="75" spans="9:10" x14ac:dyDescent="0.25">
      <c r="I75" s="3984"/>
      <c r="J75" s="3985"/>
    </row>
    <row r="76" spans="9:10" x14ac:dyDescent="0.25">
      <c r="I76" s="3984"/>
      <c r="J76" s="3985"/>
    </row>
    <row r="77" spans="9:10" x14ac:dyDescent="0.25">
      <c r="I77" s="3984"/>
      <c r="J77" s="3985"/>
    </row>
    <row r="78" spans="9:10" x14ac:dyDescent="0.25">
      <c r="I78" s="3984"/>
      <c r="J78" s="3985"/>
    </row>
    <row r="79" spans="9:10" x14ac:dyDescent="0.25">
      <c r="I79" s="3984"/>
      <c r="J79" s="3985"/>
    </row>
    <row r="80" spans="9:10" x14ac:dyDescent="0.25">
      <c r="I80" s="3984"/>
      <c r="J80" s="3985"/>
    </row>
    <row r="81" spans="9:10" x14ac:dyDescent="0.25">
      <c r="I81" s="3984"/>
      <c r="J81" s="3985"/>
    </row>
    <row r="82" spans="9:10" x14ac:dyDescent="0.25">
      <c r="I82" s="3984"/>
      <c r="J82" s="3985"/>
    </row>
    <row r="83" spans="9:10" x14ac:dyDescent="0.25">
      <c r="I83" s="3984"/>
      <c r="J83" s="3985"/>
    </row>
    <row r="84" spans="9:10" x14ac:dyDescent="0.25">
      <c r="I84" s="3984"/>
      <c r="J84" s="3985"/>
    </row>
    <row r="85" spans="9:10" x14ac:dyDescent="0.25">
      <c r="I85" s="3984"/>
      <c r="J85" s="3985"/>
    </row>
    <row r="86" spans="9:10" x14ac:dyDescent="0.25">
      <c r="I86" s="3984"/>
      <c r="J86" s="3985"/>
    </row>
    <row r="87" spans="9:10" x14ac:dyDescent="0.25">
      <c r="I87" s="3984"/>
      <c r="J87" s="3985"/>
    </row>
    <row r="88" spans="9:10" x14ac:dyDescent="0.25">
      <c r="I88" s="3984"/>
      <c r="J88" s="3985"/>
    </row>
    <row r="89" spans="9:10" x14ac:dyDescent="0.25">
      <c r="I89" s="3984"/>
      <c r="J89" s="3985"/>
    </row>
    <row r="90" spans="9:10" x14ac:dyDescent="0.25">
      <c r="I90" s="3984"/>
      <c r="J90" s="3985"/>
    </row>
    <row r="91" spans="9:10" x14ac:dyDescent="0.25">
      <c r="I91" s="3984"/>
      <c r="J91" s="3985"/>
    </row>
    <row r="92" spans="9:10" x14ac:dyDescent="0.25">
      <c r="I92" s="3984"/>
      <c r="J92" s="3985"/>
    </row>
    <row r="93" spans="9:10" x14ac:dyDescent="0.25">
      <c r="I93" s="3984"/>
      <c r="J93" s="3985"/>
    </row>
    <row r="94" spans="9:10" x14ac:dyDescent="0.25">
      <c r="I94" s="3984"/>
      <c r="J94" s="3985"/>
    </row>
    <row r="95" spans="9:10" x14ac:dyDescent="0.25">
      <c r="I95" s="3984"/>
      <c r="J95" s="3985"/>
    </row>
    <row r="96" spans="9:10" x14ac:dyDescent="0.25">
      <c r="I96" s="3984"/>
      <c r="J96" s="3985"/>
    </row>
    <row r="97" spans="9:10" x14ac:dyDescent="0.25">
      <c r="I97" s="3984"/>
      <c r="J97" s="3985"/>
    </row>
    <row r="98" spans="9:10" x14ac:dyDescent="0.25">
      <c r="I98" s="3984"/>
      <c r="J98" s="3985"/>
    </row>
    <row r="99" spans="9:10" x14ac:dyDescent="0.25">
      <c r="I99" s="3984"/>
      <c r="J99" s="3985"/>
    </row>
    <row r="100" spans="9:10" x14ac:dyDescent="0.25">
      <c r="I100" s="3984"/>
      <c r="J100" s="3985"/>
    </row>
    <row r="101" spans="9:10" x14ac:dyDescent="0.25">
      <c r="I101" s="3984"/>
      <c r="J101" s="3985"/>
    </row>
    <row r="102" spans="9:10" x14ac:dyDescent="0.25">
      <c r="I102" s="3984"/>
      <c r="J102" s="3985"/>
    </row>
    <row r="103" spans="9:10" x14ac:dyDescent="0.25">
      <c r="I103" s="3984"/>
      <c r="J103" s="3985"/>
    </row>
    <row r="104" spans="9:10" x14ac:dyDescent="0.25">
      <c r="I104" s="3984"/>
      <c r="J104" s="3985"/>
    </row>
    <row r="105" spans="9:10" x14ac:dyDescent="0.25">
      <c r="I105" s="3984"/>
      <c r="J105" s="3985"/>
    </row>
    <row r="106" spans="9:10" x14ac:dyDescent="0.25">
      <c r="I106" s="3984"/>
      <c r="J106" s="3985"/>
    </row>
    <row r="107" spans="9:10" x14ac:dyDescent="0.25">
      <c r="I107" s="3984"/>
      <c r="J107" s="3985"/>
    </row>
    <row r="108" spans="9:10" x14ac:dyDescent="0.25">
      <c r="I108" s="3984"/>
      <c r="J108" s="3985"/>
    </row>
    <row r="109" spans="9:10" x14ac:dyDescent="0.25">
      <c r="I109" s="3984"/>
      <c r="J109" s="3985"/>
    </row>
    <row r="110" spans="9:10" x14ac:dyDescent="0.25">
      <c r="I110" s="3984"/>
      <c r="J110" s="3985"/>
    </row>
    <row r="111" spans="9:10" x14ac:dyDescent="0.25">
      <c r="I111" s="3984"/>
      <c r="J111" s="3985"/>
    </row>
    <row r="112" spans="9:10" x14ac:dyDescent="0.25">
      <c r="I112" s="3984"/>
      <c r="J112" s="3985"/>
    </row>
    <row r="113" spans="9:10" x14ac:dyDescent="0.25">
      <c r="I113" s="3984"/>
      <c r="J113" s="3985"/>
    </row>
    <row r="114" spans="9:10" x14ac:dyDescent="0.35">
      <c r="I114" s="3984"/>
    </row>
    <row r="115" spans="9:10" x14ac:dyDescent="0.35">
      <c r="I115" s="3984"/>
    </row>
    <row r="116" spans="9:10" x14ac:dyDescent="0.35">
      <c r="I116" s="3984"/>
    </row>
    <row r="117" spans="9:10" x14ac:dyDescent="0.35">
      <c r="I117" s="3984"/>
    </row>
    <row r="118" spans="9:10" x14ac:dyDescent="0.35">
      <c r="I118" s="3984"/>
    </row>
    <row r="119" spans="9:10" ht="14.25" customHeight="1" x14ac:dyDescent="0.35">
      <c r="I119" s="3984"/>
    </row>
    <row r="120" spans="9:10" x14ac:dyDescent="0.35">
      <c r="I120" s="3984"/>
    </row>
    <row r="121" spans="9:10" ht="14.25" customHeight="1" x14ac:dyDescent="0.35">
      <c r="I121" s="3984"/>
    </row>
    <row r="122" spans="9:10" x14ac:dyDescent="0.35">
      <c r="I122" s="3984"/>
    </row>
    <row r="123" spans="9:10" x14ac:dyDescent="0.35">
      <c r="I123" s="3984"/>
    </row>
    <row r="124" spans="9:10" x14ac:dyDescent="0.35">
      <c r="I124" s="3984"/>
    </row>
    <row r="125" spans="9:10" x14ac:dyDescent="0.35">
      <c r="I125" s="3984"/>
    </row>
    <row r="126" spans="9:10" x14ac:dyDescent="0.35">
      <c r="I126" s="3984"/>
    </row>
    <row r="127" spans="9:10" x14ac:dyDescent="0.35">
      <c r="I127" s="3984"/>
    </row>
    <row r="128" spans="9:10" x14ac:dyDescent="0.35">
      <c r="I128" s="3984"/>
    </row>
    <row r="129" spans="9:9" x14ac:dyDescent="0.35">
      <c r="I129" s="3984"/>
    </row>
    <row r="130" spans="9:9" x14ac:dyDescent="0.35">
      <c r="I130" s="3984"/>
    </row>
    <row r="131" spans="9:9" x14ac:dyDescent="0.35">
      <c r="I131" s="3984"/>
    </row>
  </sheetData>
  <mergeCells count="7">
    <mergeCell ref="A1:I1"/>
    <mergeCell ref="A2:I2"/>
    <mergeCell ref="H62:I62"/>
    <mergeCell ref="A3:B6"/>
    <mergeCell ref="A7:B7"/>
    <mergeCell ref="C3:I3"/>
    <mergeCell ref="C4:I4"/>
  </mergeCells>
  <conditionalFormatting sqref="D7:G47 I7:I47">
    <cfRule type="cellIs" dxfId="462" priority="3" operator="lessThan">
      <formula>0.01</formula>
    </cfRule>
  </conditionalFormatting>
  <conditionalFormatting sqref="D7:G61 I7:I61">
    <cfRule type="expression" dxfId="461" priority="2">
      <formula>D7&lt;0.005</formula>
    </cfRule>
  </conditionalFormatting>
  <conditionalFormatting sqref="D7:G61 I7:I61">
    <cfRule type="expression" dxfId="46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horizontalDpi="200" verticalDpi="20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גיליון229"/>
  <dimension ref="A1:I46"/>
  <sheetViews>
    <sheetView view="pageBreakPreview" topLeftCell="A27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3.26953125" style="5" bestFit="1" customWidth="1"/>
    <col min="2" max="2" width="47.26953125" style="5" customWidth="1"/>
    <col min="3" max="3" width="7.08984375" style="1536" bestFit="1" customWidth="1"/>
    <col min="4" max="4" width="8.6328125" style="227" bestFit="1" customWidth="1"/>
    <col min="5" max="5" width="9.7265625" style="227" bestFit="1" customWidth="1"/>
    <col min="6" max="6" width="5.453125" style="227" bestFit="1" customWidth="1"/>
    <col min="7" max="7" width="9.90625" style="227" bestFit="1" customWidth="1"/>
    <col min="8" max="8" width="8" style="2" bestFit="1" customWidth="1"/>
    <col min="9" max="9" width="10.08984375" style="1" bestFit="1" customWidth="1"/>
    <col min="10" max="16384" width="30.7265625" style="1"/>
  </cols>
  <sheetData>
    <row r="1" spans="1:9" ht="15.75" customHeight="1" x14ac:dyDescent="0.35">
      <c r="A1" s="6345" t="s">
        <v>1525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1524</v>
      </c>
      <c r="B2" s="6345"/>
      <c r="C2" s="6345"/>
      <c r="D2" s="6345"/>
      <c r="E2" s="6345"/>
      <c r="F2" s="6345"/>
      <c r="G2" s="6345"/>
      <c r="H2" s="6345"/>
    </row>
    <row r="3" spans="1:9" ht="15.5" x14ac:dyDescent="0.35">
      <c r="A3" s="6937" t="s">
        <v>158</v>
      </c>
      <c r="B3" s="7261"/>
      <c r="C3" s="6404" t="s">
        <v>902</v>
      </c>
      <c r="D3" s="6405"/>
      <c r="E3" s="6405"/>
      <c r="F3" s="6405"/>
      <c r="G3" s="6405"/>
      <c r="H3" s="6405"/>
      <c r="I3" s="6406"/>
    </row>
    <row r="4" spans="1:9" ht="16" thickBot="1" x14ac:dyDescent="0.4">
      <c r="A4" s="7262"/>
      <c r="B4" s="7263"/>
      <c r="C4" s="6931" t="s">
        <v>898</v>
      </c>
      <c r="D4" s="6932"/>
      <c r="E4" s="6932"/>
      <c r="F4" s="6932"/>
      <c r="G4" s="6932"/>
      <c r="H4" s="6932"/>
      <c r="I4" s="6933"/>
    </row>
    <row r="5" spans="1:9" ht="31" x14ac:dyDescent="0.35">
      <c r="A5" s="7262"/>
      <c r="B5" s="7263"/>
      <c r="C5" s="1814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9" ht="31.5" thickBot="1" x14ac:dyDescent="0.4">
      <c r="A6" s="6941"/>
      <c r="B6" s="7264"/>
      <c r="C6" s="4039" t="s">
        <v>894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</row>
    <row r="7" spans="1:9" s="7" customFormat="1" ht="12" customHeight="1" x14ac:dyDescent="0.35">
      <c r="A7" s="44" t="s">
        <v>48</v>
      </c>
      <c r="B7" s="779" t="s">
        <v>47</v>
      </c>
      <c r="C7" s="4013">
        <v>7304.0000000000136</v>
      </c>
      <c r="D7" s="4035">
        <v>0.42142666026015496</v>
      </c>
      <c r="E7" s="4035">
        <v>0.51077435665580362</v>
      </c>
      <c r="F7" s="4035">
        <v>6.093594801600552E-2</v>
      </c>
      <c r="G7" s="4035">
        <v>6.8630350680379685E-3</v>
      </c>
      <c r="H7" s="1805">
        <v>4.3455713801360476</v>
      </c>
      <c r="I7" s="4034">
        <v>1.3716870899181774E-3</v>
      </c>
    </row>
    <row r="8" spans="1:9" s="7" customFormat="1" ht="12" customHeight="1" thickBot="1" x14ac:dyDescent="0.4">
      <c r="A8" s="283" t="s">
        <v>46</v>
      </c>
      <c r="B8" s="4028" t="s">
        <v>45</v>
      </c>
      <c r="C8" s="4027">
        <v>14372.999999999993</v>
      </c>
      <c r="D8" s="4026">
        <v>0.51174309854983102</v>
      </c>
      <c r="E8" s="4026">
        <v>0.40579208165982072</v>
      </c>
      <c r="F8" s="4026">
        <v>7.3921713325369398E-2</v>
      </c>
      <c r="G8" s="4026">
        <v>8.5431064650171029E-3</v>
      </c>
      <c r="H8" s="4037">
        <v>4.4188073388451024</v>
      </c>
      <c r="I8" s="4024">
        <v>7.9065206654203011E-4</v>
      </c>
    </row>
    <row r="9" spans="1:9" s="7" customFormat="1" ht="12" customHeight="1" x14ac:dyDescent="0.35">
      <c r="A9" s="55" t="s">
        <v>44</v>
      </c>
      <c r="B9" s="4032" t="s">
        <v>43</v>
      </c>
      <c r="C9" s="4022">
        <v>6056.9999999999973</v>
      </c>
      <c r="D9" s="3583">
        <v>0.61659501052849197</v>
      </c>
      <c r="E9" s="3583">
        <v>0.33270609064496176</v>
      </c>
      <c r="F9" s="3583">
        <v>4.6489638306219404E-2</v>
      </c>
      <c r="G9" s="3583">
        <v>4.2092605203377688E-3</v>
      </c>
      <c r="H9" s="4021">
        <v>4.5606440391529599</v>
      </c>
      <c r="I9" s="4031">
        <v>3.6717142067324441E-4</v>
      </c>
    </row>
    <row r="10" spans="1:9" s="7" customFormat="1" ht="12" customHeight="1" x14ac:dyDescent="0.35">
      <c r="A10" s="36" t="s">
        <v>42</v>
      </c>
      <c r="B10" s="4020" t="s">
        <v>41</v>
      </c>
      <c r="C10" s="4019">
        <v>1952.9999999999993</v>
      </c>
      <c r="D10" s="1779">
        <v>0.54762136245294646</v>
      </c>
      <c r="E10" s="1779">
        <v>0.36354454094869948</v>
      </c>
      <c r="F10" s="1779">
        <v>8.346774644448475E-2</v>
      </c>
      <c r="G10" s="1779">
        <v>5.3663501538715021E-3</v>
      </c>
      <c r="H10" s="4018">
        <v>4.4534209157007183</v>
      </c>
      <c r="I10" s="1777">
        <v>0</v>
      </c>
    </row>
    <row r="11" spans="1:9" s="7" customFormat="1" ht="12" customHeight="1" thickBot="1" x14ac:dyDescent="0.4">
      <c r="A11" s="57"/>
      <c r="B11" s="4017" t="s">
        <v>40</v>
      </c>
      <c r="C11" s="4016">
        <v>14737.999999999984</v>
      </c>
      <c r="D11" s="3759">
        <v>0.42595499907847101</v>
      </c>
      <c r="E11" s="3759">
        <v>0.48906151512075319</v>
      </c>
      <c r="F11" s="3759">
        <v>7.5050918965321983E-2</v>
      </c>
      <c r="G11" s="3759">
        <v>9.9325668354925192E-3</v>
      </c>
      <c r="H11" s="1794">
        <v>4.328597249700902</v>
      </c>
      <c r="I11" s="3758">
        <v>1.2160062777110373E-3</v>
      </c>
    </row>
    <row r="12" spans="1:9" s="7" customFormat="1" ht="12" customHeight="1" x14ac:dyDescent="0.35">
      <c r="A12" s="44" t="s">
        <v>39</v>
      </c>
      <c r="B12" s="4036" t="s">
        <v>38</v>
      </c>
      <c r="C12" s="4013">
        <v>6923</v>
      </c>
      <c r="D12" s="4035">
        <v>0.53249139455335026</v>
      </c>
      <c r="E12" s="4035">
        <v>0.42112017869904628</v>
      </c>
      <c r="F12" s="4035">
        <v>3.9973891640518462E-2</v>
      </c>
      <c r="G12" s="4035">
        <v>6.4145351070923175E-3</v>
      </c>
      <c r="H12" s="1805">
        <v>4.4781655632730439</v>
      </c>
      <c r="I12" s="4034">
        <v>5.456848045507941E-4</v>
      </c>
    </row>
    <row r="13" spans="1:9" s="7" customFormat="1" ht="12" customHeight="1" x14ac:dyDescent="0.35">
      <c r="A13" s="36" t="s">
        <v>37</v>
      </c>
      <c r="B13" s="4020" t="s">
        <v>36</v>
      </c>
      <c r="C13" s="4019">
        <v>11784.000000000009</v>
      </c>
      <c r="D13" s="1779">
        <v>0.49199266944672027</v>
      </c>
      <c r="E13" s="1779">
        <v>0.42951690366017731</v>
      </c>
      <c r="F13" s="1779">
        <v>7.2879002216627062E-2</v>
      </c>
      <c r="G13" s="1779">
        <v>5.6114246764992068E-3</v>
      </c>
      <c r="H13" s="4018">
        <v>4.4061966750515369</v>
      </c>
      <c r="I13" s="1777">
        <v>1.118186461564821E-3</v>
      </c>
    </row>
    <row r="14" spans="1:9" s="7" customFormat="1" ht="12" customHeight="1" x14ac:dyDescent="0.35">
      <c r="A14" s="34"/>
      <c r="B14" s="4020" t="s">
        <v>35</v>
      </c>
      <c r="C14" s="4029">
        <v>101.00000000000003</v>
      </c>
      <c r="D14" s="1779">
        <v>0.32452015863564077</v>
      </c>
      <c r="E14" s="1779">
        <v>0.5919470525630709</v>
      </c>
      <c r="F14" s="1779">
        <v>4.8592736782055591E-2</v>
      </c>
      <c r="G14" s="1779">
        <v>3.4940052019232018E-2</v>
      </c>
      <c r="H14" s="4018">
        <v>4.2060473178151216</v>
      </c>
      <c r="I14" s="1777">
        <v>0</v>
      </c>
    </row>
    <row r="15" spans="1:9" s="7" customFormat="1" ht="12" customHeight="1" x14ac:dyDescent="0.35">
      <c r="A15" s="34"/>
      <c r="B15" s="4020" t="s">
        <v>34</v>
      </c>
      <c r="C15" s="4029">
        <v>432.00000000000006</v>
      </c>
      <c r="D15" s="1779">
        <v>0.23587513679859537</v>
      </c>
      <c r="E15" s="1779">
        <v>0.5631531737767832</v>
      </c>
      <c r="F15" s="1779">
        <v>0.17658528077851968</v>
      </c>
      <c r="G15" s="1779">
        <v>2.4386408646104231E-2</v>
      </c>
      <c r="H15" s="4018">
        <v>4.0075684918982057</v>
      </c>
      <c r="I15" s="1777">
        <v>2.47405384756343E-3</v>
      </c>
    </row>
    <row r="16" spans="1:9" s="7" customFormat="1" ht="12" customHeight="1" x14ac:dyDescent="0.35">
      <c r="A16" s="34"/>
      <c r="B16" s="4020" t="s">
        <v>33</v>
      </c>
      <c r="C16" s="4029">
        <v>163.00000000000011</v>
      </c>
      <c r="D16" s="1779">
        <v>0.32578678646235493</v>
      </c>
      <c r="E16" s="1779">
        <v>0.48789022491170719</v>
      </c>
      <c r="F16" s="1779">
        <v>0.16150971705647241</v>
      </c>
      <c r="G16" s="1779">
        <v>2.4813271569462437E-2</v>
      </c>
      <c r="H16" s="4018">
        <v>4.114650526266959</v>
      </c>
      <c r="I16" s="1777">
        <v>0</v>
      </c>
    </row>
    <row r="17" spans="1:9" s="7" customFormat="1" ht="12" customHeight="1" x14ac:dyDescent="0.35">
      <c r="A17" s="34"/>
      <c r="B17" s="4020" t="s">
        <v>1523</v>
      </c>
      <c r="C17" s="4019">
        <v>174.99999999999991</v>
      </c>
      <c r="D17" s="1779">
        <v>0.2129908309058548</v>
      </c>
      <c r="E17" s="1779">
        <v>0.67968288502909013</v>
      </c>
      <c r="F17" s="1779">
        <v>9.4927487814226053E-2</v>
      </c>
      <c r="G17" s="1779">
        <v>1.2398796250828643E-2</v>
      </c>
      <c r="H17" s="4018">
        <v>4.0808669543391423</v>
      </c>
      <c r="I17" s="1777">
        <v>0</v>
      </c>
    </row>
    <row r="18" spans="1:9" s="7" customFormat="1" ht="12" customHeight="1" x14ac:dyDescent="0.35">
      <c r="A18" s="34"/>
      <c r="B18" s="4020" t="s">
        <v>4</v>
      </c>
      <c r="C18" s="4029">
        <v>283.00000000000006</v>
      </c>
      <c r="D18" s="1779">
        <v>0.44031902358817904</v>
      </c>
      <c r="E18" s="1779">
        <v>0.36035551708945818</v>
      </c>
      <c r="F18" s="1779">
        <v>0.17990208963014293</v>
      </c>
      <c r="G18" s="1779">
        <v>1.9423369692218192E-2</v>
      </c>
      <c r="H18" s="4018">
        <v>4.2123951678275384</v>
      </c>
      <c r="I18" s="1777">
        <v>8.0062962204804564E-3</v>
      </c>
    </row>
    <row r="19" spans="1:9" s="7" customFormat="1" ht="12" customHeight="1" thickBot="1" x14ac:dyDescent="0.4">
      <c r="A19" s="34"/>
      <c r="B19" s="4028" t="s">
        <v>25</v>
      </c>
      <c r="C19" s="4033">
        <v>2887.0000000000014</v>
      </c>
      <c r="D19" s="4026">
        <v>0.37705163637245998</v>
      </c>
      <c r="E19" s="4026">
        <v>0.51880650487437308</v>
      </c>
      <c r="F19" s="4026">
        <v>8.715761530953145E-2</v>
      </c>
      <c r="G19" s="4026">
        <v>1.6984243443637016E-2</v>
      </c>
      <c r="H19" s="4025">
        <v>4.2533447630851331</v>
      </c>
      <c r="I19" s="4024">
        <v>3.6889394608062537E-4</v>
      </c>
    </row>
    <row r="20" spans="1:9" s="7" customFormat="1" ht="12" customHeight="1" x14ac:dyDescent="0.35">
      <c r="A20" s="55" t="s">
        <v>31</v>
      </c>
      <c r="B20" s="4032" t="s">
        <v>30</v>
      </c>
      <c r="C20" s="4022">
        <v>318.00000000000011</v>
      </c>
      <c r="D20" s="3583">
        <v>0.4988694883920744</v>
      </c>
      <c r="E20" s="3583">
        <v>0.48541124564496613</v>
      </c>
      <c r="F20" s="3583">
        <v>1.5719265962960093E-2</v>
      </c>
      <c r="G20" s="3583">
        <v>0</v>
      </c>
      <c r="H20" s="4021">
        <v>4.4831502224291162</v>
      </c>
      <c r="I20" s="4031">
        <v>0</v>
      </c>
    </row>
    <row r="21" spans="1:9" s="7" customFormat="1" ht="12" customHeight="1" x14ac:dyDescent="0.35">
      <c r="A21" s="36" t="s">
        <v>29</v>
      </c>
      <c r="B21" s="4020" t="s">
        <v>28</v>
      </c>
      <c r="C21" s="4029">
        <v>1265.0000000000007</v>
      </c>
      <c r="D21" s="1779">
        <v>0.64980102420451336</v>
      </c>
      <c r="E21" s="1779">
        <v>0.32271189843658765</v>
      </c>
      <c r="F21" s="1779">
        <v>2.4874148264951185E-2</v>
      </c>
      <c r="G21" s="1779">
        <v>2.612929093947342E-3</v>
      </c>
      <c r="H21" s="4018">
        <v>4.6184918154454495</v>
      </c>
      <c r="I21" s="1777">
        <v>6.0423583143058741E-4</v>
      </c>
    </row>
    <row r="22" spans="1:9" s="7" customFormat="1" ht="12" customHeight="1" x14ac:dyDescent="0.35">
      <c r="A22" s="34"/>
      <c r="B22" s="4020" t="s">
        <v>27</v>
      </c>
      <c r="C22" s="4029">
        <v>3042.0000000000014</v>
      </c>
      <c r="D22" s="1779">
        <v>0.40539580645030537</v>
      </c>
      <c r="E22" s="1779">
        <v>0.56519411342726955</v>
      </c>
      <c r="F22" s="1779">
        <v>2.6445018591080127E-2</v>
      </c>
      <c r="G22" s="1779">
        <v>2.9650615313512375E-3</v>
      </c>
      <c r="H22" s="4018">
        <v>4.3706688147677246</v>
      </c>
      <c r="I22" s="1777">
        <v>6.3988630318263925E-4</v>
      </c>
    </row>
    <row r="23" spans="1:9" s="7" customFormat="1" ht="12" customHeight="1" x14ac:dyDescent="0.35">
      <c r="A23" s="34"/>
      <c r="B23" s="4020" t="s">
        <v>26</v>
      </c>
      <c r="C23" s="4029">
        <v>904.00000000000057</v>
      </c>
      <c r="D23" s="1779">
        <v>0.76128921367029578</v>
      </c>
      <c r="E23" s="1779">
        <v>0.19892979373270073</v>
      </c>
      <c r="F23" s="1779">
        <v>3.2153822914080157E-2</v>
      </c>
      <c r="G23" s="1779">
        <v>7.6271696829234717E-3</v>
      </c>
      <c r="H23" s="4018">
        <v>4.7138810513903699</v>
      </c>
      <c r="I23" s="1777">
        <v>0</v>
      </c>
    </row>
    <row r="24" spans="1:9" s="7" customFormat="1" ht="12" customHeight="1" x14ac:dyDescent="0.35">
      <c r="A24" s="34"/>
      <c r="B24" s="4020" t="s">
        <v>4</v>
      </c>
      <c r="C24" s="4029">
        <v>134.99999999999994</v>
      </c>
      <c r="D24" s="1779">
        <v>0.64698986238153378</v>
      </c>
      <c r="E24" s="1779">
        <v>0.17663795347693342</v>
      </c>
      <c r="F24" s="1779">
        <v>0.12207162605685101</v>
      </c>
      <c r="G24" s="1779">
        <v>5.4300558084681649E-2</v>
      </c>
      <c r="H24" s="4018">
        <v>4.4163171201553206</v>
      </c>
      <c r="I24" s="1777">
        <v>7.0041878006036748E-3</v>
      </c>
    </row>
    <row r="25" spans="1:9" s="7" customFormat="1" ht="12" customHeight="1" thickBot="1" x14ac:dyDescent="0.4">
      <c r="A25" s="57"/>
      <c r="B25" s="4017" t="s">
        <v>25</v>
      </c>
      <c r="C25" s="4010">
        <v>1258.9999999999998</v>
      </c>
      <c r="D25" s="3759">
        <v>0.61070221224131305</v>
      </c>
      <c r="E25" s="3759">
        <v>0.28200607713330084</v>
      </c>
      <c r="F25" s="3759">
        <v>9.2411773303634898E-2</v>
      </c>
      <c r="G25" s="3759">
        <v>1.4879937321751637E-2</v>
      </c>
      <c r="H25" s="1794">
        <v>4.487397698995963</v>
      </c>
      <c r="I25" s="3758">
        <v>0</v>
      </c>
    </row>
    <row r="26" spans="1:9" s="7" customFormat="1" ht="12" customHeight="1" x14ac:dyDescent="0.35">
      <c r="A26" s="44" t="s">
        <v>24</v>
      </c>
      <c r="B26" s="779" t="s">
        <v>23</v>
      </c>
      <c r="C26" s="4030">
        <v>2528.9999999999995</v>
      </c>
      <c r="D26" s="268">
        <v>0.57365141852518819</v>
      </c>
      <c r="E26" s="268">
        <v>0.35545268931932755</v>
      </c>
      <c r="F26" s="268">
        <v>6.6943125237837534E-2</v>
      </c>
      <c r="G26" s="268">
        <v>3.9527669176466504E-3</v>
      </c>
      <c r="H26" s="1805">
        <v>4.4971046569656234</v>
      </c>
      <c r="I26" s="267">
        <v>5.0071940334971154E-4</v>
      </c>
    </row>
    <row r="27" spans="1:9" s="7" customFormat="1" ht="12" customHeight="1" x14ac:dyDescent="0.35">
      <c r="A27" s="36" t="s">
        <v>22</v>
      </c>
      <c r="B27" s="4020" t="s">
        <v>21</v>
      </c>
      <c r="C27" s="4019">
        <v>3961.000000000005</v>
      </c>
      <c r="D27" s="1779">
        <v>0.44275868194092288</v>
      </c>
      <c r="E27" s="1779">
        <v>0.46531013966460499</v>
      </c>
      <c r="F27" s="1779">
        <v>7.9677852155438753E-2</v>
      </c>
      <c r="G27" s="1779">
        <v>1.2253326239036489E-2</v>
      </c>
      <c r="H27" s="4018">
        <v>4.336716675720278</v>
      </c>
      <c r="I27" s="1777">
        <v>0</v>
      </c>
    </row>
    <row r="28" spans="1:9" s="7" customFormat="1" ht="12" customHeight="1" x14ac:dyDescent="0.35">
      <c r="A28" s="34"/>
      <c r="B28" s="4020" t="s">
        <v>20</v>
      </c>
      <c r="C28" s="4019">
        <v>5762.9999999999882</v>
      </c>
      <c r="D28" s="1779">
        <v>0.58031907791499837</v>
      </c>
      <c r="E28" s="1779">
        <v>0.36082513887813161</v>
      </c>
      <c r="F28" s="1779">
        <v>5.1678363554564608E-2</v>
      </c>
      <c r="G28" s="1779">
        <v>7.1774196523121062E-3</v>
      </c>
      <c r="H28" s="4018">
        <v>4.5111247619336154</v>
      </c>
      <c r="I28" s="1777">
        <v>3.8538688705116341E-4</v>
      </c>
    </row>
    <row r="29" spans="1:9" s="7" customFormat="1" ht="12" customHeight="1" x14ac:dyDescent="0.35">
      <c r="A29" s="34"/>
      <c r="B29" s="4020" t="s">
        <v>19</v>
      </c>
      <c r="C29" s="4019">
        <v>5963.0000000000027</v>
      </c>
      <c r="D29" s="1779">
        <v>0.40179651297005797</v>
      </c>
      <c r="E29" s="1779">
        <v>0.53509624187151705</v>
      </c>
      <c r="F29" s="1779">
        <v>5.6910400330006619E-2</v>
      </c>
      <c r="G29" s="1779">
        <v>6.1968448284216403E-3</v>
      </c>
      <c r="H29" s="4018">
        <v>4.3312501800938561</v>
      </c>
      <c r="I29" s="1777">
        <v>1.1931039622289532E-3</v>
      </c>
    </row>
    <row r="30" spans="1:9" s="7" customFormat="1" ht="12" customHeight="1" x14ac:dyDescent="0.35">
      <c r="A30" s="34"/>
      <c r="B30" s="4020" t="s">
        <v>18</v>
      </c>
      <c r="C30" s="4019">
        <v>239.99999999999994</v>
      </c>
      <c r="D30" s="1779">
        <v>0.475884044938571</v>
      </c>
      <c r="E30" s="1779">
        <v>0.43912611014381558</v>
      </c>
      <c r="F30" s="1779">
        <v>8.1396604504738651E-2</v>
      </c>
      <c r="G30" s="1779">
        <v>3.5932404128737748E-3</v>
      </c>
      <c r="H30" s="4018">
        <v>4.3873009596080825</v>
      </c>
      <c r="I30" s="1777">
        <v>0</v>
      </c>
    </row>
    <row r="31" spans="1:9" s="7" customFormat="1" ht="12" customHeight="1" x14ac:dyDescent="0.35">
      <c r="A31" s="34"/>
      <c r="B31" s="4020" t="s">
        <v>189</v>
      </c>
      <c r="C31" s="4019">
        <v>2197.9999999999977</v>
      </c>
      <c r="D31" s="1779">
        <v>0.30209385443295356</v>
      </c>
      <c r="E31" s="1779">
        <v>0.57814460684756197</v>
      </c>
      <c r="F31" s="1779">
        <v>0.10829805939220742</v>
      </c>
      <c r="G31" s="1779">
        <v>1.1463479327284783E-2</v>
      </c>
      <c r="H31" s="4018">
        <v>4.1673290649560304</v>
      </c>
      <c r="I31" s="1777">
        <v>8.2921244772184469E-4</v>
      </c>
    </row>
    <row r="32" spans="1:9" s="7" customFormat="1" ht="12" customHeight="1" x14ac:dyDescent="0.35">
      <c r="A32" s="34"/>
      <c r="B32" s="4020" t="s">
        <v>16</v>
      </c>
      <c r="C32" s="4019">
        <v>320</v>
      </c>
      <c r="D32" s="1779">
        <v>0.29932635054020357</v>
      </c>
      <c r="E32" s="1779">
        <v>0.41799627853170435</v>
      </c>
      <c r="F32" s="1779">
        <v>0.25838735161374815</v>
      </c>
      <c r="G32" s="1779">
        <v>2.4290019314344651E-2</v>
      </c>
      <c r="H32" s="4018">
        <v>3.9923589602977665</v>
      </c>
      <c r="I32" s="1777">
        <v>1.5909846263322735E-3</v>
      </c>
    </row>
    <row r="33" spans="1:9" s="7" customFormat="1" ht="12" customHeight="1" x14ac:dyDescent="0.35">
      <c r="A33" s="34"/>
      <c r="B33" s="4020" t="s">
        <v>15</v>
      </c>
      <c r="C33" s="4019">
        <v>452.99999999999989</v>
      </c>
      <c r="D33" s="1779">
        <v>0.56723351875691808</v>
      </c>
      <c r="E33" s="1779">
        <v>0.36265366027372586</v>
      </c>
      <c r="F33" s="1779">
        <v>6.6610327091009836E-2</v>
      </c>
      <c r="G33" s="1779">
        <v>3.5024938783474796E-3</v>
      </c>
      <c r="H33" s="4018">
        <v>4.4936182039092145</v>
      </c>
      <c r="I33" s="1777">
        <v>0</v>
      </c>
    </row>
    <row r="34" spans="1:9" s="7" customFormat="1" ht="12" customHeight="1" x14ac:dyDescent="0.35">
      <c r="A34" s="34"/>
      <c r="B34" s="4020" t="s">
        <v>14</v>
      </c>
      <c r="C34" s="4019">
        <v>585.99999999999955</v>
      </c>
      <c r="D34" s="1779">
        <v>0.81333407973388117</v>
      </c>
      <c r="E34" s="1779">
        <v>0.17119969083232575</v>
      </c>
      <c r="F34" s="1779">
        <v>1.2524634231235111E-2</v>
      </c>
      <c r="G34" s="1779">
        <v>2.9415952025575475E-3</v>
      </c>
      <c r="H34" s="4018">
        <v>4.7949262550975345</v>
      </c>
      <c r="I34" s="1777">
        <v>0</v>
      </c>
    </row>
    <row r="35" spans="1:9" s="7" customFormat="1" ht="12" customHeight="1" x14ac:dyDescent="0.35">
      <c r="A35" s="34"/>
      <c r="B35" s="3769" t="s">
        <v>13</v>
      </c>
      <c r="C35" s="4029">
        <v>41.000000000000007</v>
      </c>
      <c r="D35" s="1779">
        <v>0.53771021388031048</v>
      </c>
      <c r="E35" s="1779">
        <v>0.35780173343686322</v>
      </c>
      <c r="F35" s="1779">
        <v>0.10448805268282654</v>
      </c>
      <c r="G35" s="1779">
        <v>0</v>
      </c>
      <c r="H35" s="4018">
        <v>4.4332221611974818</v>
      </c>
      <c r="I35" s="1777">
        <v>0</v>
      </c>
    </row>
    <row r="36" spans="1:9" s="7" customFormat="1" ht="12" customHeight="1" x14ac:dyDescent="0.35">
      <c r="A36" s="34"/>
      <c r="B36" s="3769" t="s">
        <v>12</v>
      </c>
      <c r="C36" s="4029">
        <v>333.99999999999989</v>
      </c>
      <c r="D36" s="1779">
        <v>0.73906729145978867</v>
      </c>
      <c r="E36" s="1779">
        <v>0.21149194412845185</v>
      </c>
      <c r="F36" s="1779">
        <v>3.541750114153841E-2</v>
      </c>
      <c r="G36" s="1779">
        <v>1.402326327022113E-2</v>
      </c>
      <c r="H36" s="4018">
        <v>4.6756032637778047</v>
      </c>
      <c r="I36" s="1777">
        <v>0</v>
      </c>
    </row>
    <row r="37" spans="1:9" s="7" customFormat="1" ht="12" customHeight="1" thickBot="1" x14ac:dyDescent="0.4">
      <c r="A37" s="34"/>
      <c r="B37" s="4028" t="s">
        <v>4</v>
      </c>
      <c r="C37" s="4027">
        <v>353</v>
      </c>
      <c r="D37" s="4026">
        <v>0.58979895997912846</v>
      </c>
      <c r="E37" s="4026">
        <v>0.29788482765436036</v>
      </c>
      <c r="F37" s="4026">
        <v>8.5252238264852384E-2</v>
      </c>
      <c r="G37" s="4026">
        <v>2.706397410165905E-2</v>
      </c>
      <c r="H37" s="4025">
        <v>4.4504187735109531</v>
      </c>
      <c r="I37" s="4024">
        <v>2.3582226727555614E-2</v>
      </c>
    </row>
    <row r="38" spans="1:9" s="7" customFormat="1" ht="12" customHeight="1" x14ac:dyDescent="0.35">
      <c r="A38" s="55" t="s">
        <v>11</v>
      </c>
      <c r="B38" s="4023" t="s">
        <v>10</v>
      </c>
      <c r="C38" s="4022">
        <v>13307.000000000029</v>
      </c>
      <c r="D38" s="3228">
        <v>0.51210349430133684</v>
      </c>
      <c r="E38" s="3228">
        <v>0.40255622601776703</v>
      </c>
      <c r="F38" s="3228">
        <v>7.642441679375904E-2</v>
      </c>
      <c r="G38" s="3228">
        <v>8.9158628871618302E-3</v>
      </c>
      <c r="H38" s="4021">
        <v>4.4156388858619389</v>
      </c>
      <c r="I38" s="2749">
        <v>5.3025245250413642E-4</v>
      </c>
    </row>
    <row r="39" spans="1:9" s="7" customFormat="1" ht="12" customHeight="1" x14ac:dyDescent="0.35">
      <c r="A39" s="36" t="s">
        <v>9</v>
      </c>
      <c r="B39" s="4020" t="s">
        <v>364</v>
      </c>
      <c r="C39" s="4019">
        <v>783.00000000000034</v>
      </c>
      <c r="D39" s="1779">
        <v>0.27444750692172959</v>
      </c>
      <c r="E39" s="1779">
        <v>0.64014679842646405</v>
      </c>
      <c r="F39" s="1779">
        <v>7.0298703826843834E-2</v>
      </c>
      <c r="G39" s="1779">
        <v>1.5106990824964734E-2</v>
      </c>
      <c r="H39" s="4018">
        <v>4.1724254532616474</v>
      </c>
      <c r="I39" s="1777">
        <v>0</v>
      </c>
    </row>
    <row r="40" spans="1:9" s="7" customFormat="1" ht="12" customHeight="1" x14ac:dyDescent="0.35">
      <c r="A40" s="44"/>
      <c r="B40" s="4020" t="s">
        <v>363</v>
      </c>
      <c r="C40" s="4019">
        <v>380.99999999999994</v>
      </c>
      <c r="D40" s="1779">
        <v>0.50093986666549528</v>
      </c>
      <c r="E40" s="1779">
        <v>0.39793646798510951</v>
      </c>
      <c r="F40" s="1779">
        <v>8.9853370259616108E-2</v>
      </c>
      <c r="G40" s="1779">
        <v>1.1270295089779525E-2</v>
      </c>
      <c r="H40" s="4018">
        <v>4.3784845107087769</v>
      </c>
      <c r="I40" s="1777">
        <v>0</v>
      </c>
    </row>
    <row r="41" spans="1:9" s="7" customFormat="1" ht="12" customHeight="1" x14ac:dyDescent="0.35">
      <c r="A41" s="36"/>
      <c r="B41" s="4020" t="s">
        <v>6</v>
      </c>
      <c r="C41" s="4019">
        <v>1797.0000000000007</v>
      </c>
      <c r="D41" s="1779">
        <v>0.50460760958122208</v>
      </c>
      <c r="E41" s="1779">
        <v>0.42794600085243156</v>
      </c>
      <c r="F41" s="1779">
        <v>6.015399120451468E-2</v>
      </c>
      <c r="G41" s="1779">
        <v>7.2923983618317775E-3</v>
      </c>
      <c r="H41" s="4018">
        <v>4.4277115246470578</v>
      </c>
      <c r="I41" s="1777">
        <v>5.8487675622835426E-4</v>
      </c>
    </row>
    <row r="42" spans="1:9" s="7" customFormat="1" ht="12" customHeight="1" x14ac:dyDescent="0.35">
      <c r="A42" s="36"/>
      <c r="B42" s="4020" t="s">
        <v>5</v>
      </c>
      <c r="C42" s="4019">
        <v>5692.0000000000018</v>
      </c>
      <c r="D42" s="1779">
        <v>0.41959493669386833</v>
      </c>
      <c r="E42" s="1779">
        <v>0.51651755788399978</v>
      </c>
      <c r="F42" s="1779">
        <v>5.7611443402588017E-2</v>
      </c>
      <c r="G42" s="1779">
        <v>6.2760620195443529E-3</v>
      </c>
      <c r="H42" s="4018">
        <v>4.3482904949203673</v>
      </c>
      <c r="I42" s="1777">
        <v>1.9197109914703338E-3</v>
      </c>
    </row>
    <row r="43" spans="1:9" s="7" customFormat="1" ht="12" customHeight="1" thickBot="1" x14ac:dyDescent="0.4">
      <c r="A43" s="57"/>
      <c r="B43" s="4017" t="s">
        <v>4</v>
      </c>
      <c r="C43" s="4016">
        <v>787.99999999999943</v>
      </c>
      <c r="D43" s="3759">
        <v>0.57372558661514172</v>
      </c>
      <c r="E43" s="3759">
        <v>0.35759681193720055</v>
      </c>
      <c r="F43" s="3759">
        <v>6.1485278125931096E-2</v>
      </c>
      <c r="G43" s="3759">
        <v>7.1923233217251826E-3</v>
      </c>
      <c r="H43" s="1794">
        <v>4.4978556618457635</v>
      </c>
      <c r="I43" s="3758">
        <v>1.8490124478523612E-3</v>
      </c>
    </row>
    <row r="44" spans="1:9" s="7" customFormat="1" ht="12" customHeight="1" x14ac:dyDescent="0.35">
      <c r="A44" s="4015" t="s">
        <v>3</v>
      </c>
      <c r="B44" s="4014" t="s">
        <v>2</v>
      </c>
      <c r="C44" s="4013">
        <v>11462.99999999998</v>
      </c>
      <c r="D44" s="268">
        <v>0.48227101159143715</v>
      </c>
      <c r="E44" s="268">
        <v>0.43471179878559135</v>
      </c>
      <c r="F44" s="268">
        <v>7.4585234145675056E-2</v>
      </c>
      <c r="G44" s="268">
        <v>8.4319554773218588E-3</v>
      </c>
      <c r="H44" s="1805">
        <v>4.3894327180372548</v>
      </c>
      <c r="I44" s="267">
        <v>3.2774958402617747E-4</v>
      </c>
    </row>
    <row r="45" spans="1:9" s="7" customFormat="1" ht="12" customHeight="1" thickBot="1" x14ac:dyDescent="0.4">
      <c r="A45" s="4012" t="s">
        <v>1</v>
      </c>
      <c r="B45" s="4011" t="s">
        <v>0</v>
      </c>
      <c r="C45" s="4010">
        <v>11285.000000000005</v>
      </c>
      <c r="D45" s="3759">
        <v>0.47394520107628785</v>
      </c>
      <c r="E45" s="3759">
        <v>0.45354903599520602</v>
      </c>
      <c r="F45" s="3759">
        <v>6.4332072871998269E-2</v>
      </c>
      <c r="G45" s="3759">
        <v>8.1736900565121066E-3</v>
      </c>
      <c r="H45" s="1794">
        <v>4.390804346607367</v>
      </c>
      <c r="I45" s="3758">
        <v>1.5042972952097932E-3</v>
      </c>
    </row>
    <row r="46" spans="1:9" s="7" customFormat="1" ht="12" customHeight="1" x14ac:dyDescent="0.35">
      <c r="A46" s="5"/>
      <c r="B46" s="5"/>
      <c r="C46" s="1536"/>
      <c r="D46" s="227"/>
      <c r="E46" s="227"/>
      <c r="F46" s="227"/>
      <c r="G46" s="227"/>
      <c r="H46" s="6966" t="s">
        <v>852</v>
      </c>
      <c r="I46" s="6966"/>
    </row>
  </sheetData>
  <mergeCells count="6">
    <mergeCell ref="H46:I46"/>
    <mergeCell ref="A1:H1"/>
    <mergeCell ref="A3:B6"/>
    <mergeCell ref="A2:H2"/>
    <mergeCell ref="C3:I3"/>
    <mergeCell ref="C4:I4"/>
  </mergeCells>
  <conditionalFormatting sqref="D7:I43">
    <cfRule type="cellIs" dxfId="459" priority="3" operator="lessThan">
      <formula>0.01</formula>
    </cfRule>
  </conditionalFormatting>
  <conditionalFormatting sqref="I7:I45 D7:G45">
    <cfRule type="expression" dxfId="458" priority="2">
      <formula>D7&lt;0.005</formula>
    </cfRule>
  </conditionalFormatting>
  <conditionalFormatting sqref="I7:I45 D7:G45">
    <cfRule type="expression" dxfId="45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גיליון230"/>
  <dimension ref="A1:J117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4.90625" style="1689" bestFit="1" customWidth="1"/>
    <col min="2" max="2" width="32.26953125" style="1689" bestFit="1" customWidth="1"/>
    <col min="3" max="3" width="11.90625" style="1689" customWidth="1"/>
    <col min="4" max="7" width="11.90625" style="1690" customWidth="1"/>
    <col min="8" max="9" width="11.90625" style="1404" customWidth="1"/>
  </cols>
  <sheetData>
    <row r="1" spans="1:10" ht="15.75" customHeight="1" x14ac:dyDescent="0.35">
      <c r="A1" s="6345" t="s">
        <v>1528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1527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5"/>
      <c r="C3" s="6404" t="s">
        <v>906</v>
      </c>
      <c r="D3" s="6405"/>
      <c r="E3" s="6405"/>
      <c r="F3" s="6405"/>
      <c r="G3" s="6405"/>
      <c r="H3" s="6405"/>
      <c r="I3" s="6406"/>
    </row>
    <row r="4" spans="1:10" ht="16" thickBot="1" x14ac:dyDescent="0.4">
      <c r="A4" s="6481"/>
      <c r="B4" s="6482"/>
      <c r="C4" s="6931" t="s">
        <v>905</v>
      </c>
      <c r="D4" s="6932"/>
      <c r="E4" s="6932"/>
      <c r="F4" s="6932"/>
      <c r="G4" s="6932"/>
      <c r="H4" s="6932"/>
      <c r="I4" s="6933"/>
    </row>
    <row r="5" spans="1:10" ht="15.5" x14ac:dyDescent="0.35">
      <c r="A5" s="6481"/>
      <c r="B5" s="6482"/>
      <c r="C5" s="1718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4">
      <c r="A6" s="6638"/>
      <c r="B6" s="6945"/>
      <c r="C6" s="3981" t="s">
        <v>894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  <c r="J6" s="4040"/>
    </row>
    <row r="7" spans="1:10" s="179" customFormat="1" ht="12" customHeight="1" thickBot="1" x14ac:dyDescent="0.4">
      <c r="A7" s="6343" t="s">
        <v>59</v>
      </c>
      <c r="B7" s="6957"/>
      <c r="C7" s="4061">
        <v>11274.999999999996</v>
      </c>
      <c r="D7" s="2185">
        <v>6.85097728866257E-2</v>
      </c>
      <c r="E7" s="2185">
        <v>0.50902358117346969</v>
      </c>
      <c r="F7" s="2185">
        <v>0.28275419815742781</v>
      </c>
      <c r="G7" s="2185">
        <v>0.13971244778249325</v>
      </c>
      <c r="H7" s="4060">
        <v>3.4813044575487884</v>
      </c>
      <c r="I7" s="2184">
        <v>1.0485685708180421E-3</v>
      </c>
      <c r="J7" s="4041"/>
    </row>
    <row r="8" spans="1:10" s="179" customFormat="1" ht="12" customHeight="1" x14ac:dyDescent="0.35">
      <c r="A8" s="311" t="s">
        <v>123</v>
      </c>
      <c r="B8" s="4045" t="s">
        <v>122</v>
      </c>
      <c r="C8" s="4059">
        <v>928.99999999999989</v>
      </c>
      <c r="D8" s="4035">
        <v>3.2101615094955488E-2</v>
      </c>
      <c r="E8" s="4035">
        <v>0.66149215076738554</v>
      </c>
      <c r="F8" s="4035">
        <v>0.1983866030267869</v>
      </c>
      <c r="G8" s="4035">
        <v>0.1080196311108696</v>
      </c>
      <c r="H8" s="4058">
        <v>3.5982251936620901</v>
      </c>
      <c r="I8" s="4034">
        <v>9.5155351747355386E-4</v>
      </c>
      <c r="J8" s="4041"/>
    </row>
    <row r="9" spans="1:10" s="179" customFormat="1" ht="12" customHeight="1" x14ac:dyDescent="0.35">
      <c r="A9" s="92" t="s">
        <v>121</v>
      </c>
      <c r="B9" s="3678" t="s">
        <v>120</v>
      </c>
      <c r="C9" s="4057">
        <v>428.99999999999994</v>
      </c>
      <c r="D9" s="1779">
        <v>3.5256814647045456E-2</v>
      </c>
      <c r="E9" s="1779">
        <v>0.5085757755217758</v>
      </c>
      <c r="F9" s="1779">
        <v>0.30766897371414997</v>
      </c>
      <c r="G9" s="1779">
        <v>0.1484984361170251</v>
      </c>
      <c r="H9" s="4056">
        <v>3.4098270728038056</v>
      </c>
      <c r="I9" s="1777">
        <v>2.5349792856079897E-3</v>
      </c>
      <c r="J9" s="4041"/>
    </row>
    <row r="10" spans="1:10" s="179" customFormat="1" ht="12" customHeight="1" x14ac:dyDescent="0.35">
      <c r="A10" s="322"/>
      <c r="B10" s="3678" t="s">
        <v>119</v>
      </c>
      <c r="C10" s="4057">
        <v>793.00000000000011</v>
      </c>
      <c r="D10" s="1779">
        <v>9.2055331230819173E-2</v>
      </c>
      <c r="E10" s="1779">
        <v>0.46363014608049918</v>
      </c>
      <c r="F10" s="1779">
        <v>0.2884317078962621</v>
      </c>
      <c r="G10" s="1779">
        <v>0.15588281479241958</v>
      </c>
      <c r="H10" s="4056">
        <v>3.4623379847222338</v>
      </c>
      <c r="I10" s="1777">
        <v>0</v>
      </c>
      <c r="J10" s="4041"/>
    </row>
    <row r="11" spans="1:10" s="179" customFormat="1" ht="12" customHeight="1" x14ac:dyDescent="0.35">
      <c r="A11" s="322"/>
      <c r="B11" s="3678" t="s">
        <v>118</v>
      </c>
      <c r="C11" s="4057">
        <v>557.00000000000011</v>
      </c>
      <c r="D11" s="1779">
        <v>7.9035137183783369E-2</v>
      </c>
      <c r="E11" s="1779">
        <v>0.48791838326600562</v>
      </c>
      <c r="F11" s="1779">
        <v>0.3252298385790659</v>
      </c>
      <c r="G11" s="1779">
        <v>0.10781664097114239</v>
      </c>
      <c r="H11" s="4056">
        <v>3.5011087993036041</v>
      </c>
      <c r="I11" s="1777">
        <v>1.8758163930842316E-3</v>
      </c>
      <c r="J11" s="4041"/>
    </row>
    <row r="12" spans="1:10" s="179" customFormat="1" ht="12" customHeight="1" x14ac:dyDescent="0.35">
      <c r="A12" s="322"/>
      <c r="B12" s="3678" t="s">
        <v>117</v>
      </c>
      <c r="C12" s="4057">
        <v>91.999999999999986</v>
      </c>
      <c r="D12" s="1779">
        <v>2.267483118194857E-2</v>
      </c>
      <c r="E12" s="1779">
        <v>0.33398142787506685</v>
      </c>
      <c r="F12" s="1779">
        <v>0.2521519589561626</v>
      </c>
      <c r="G12" s="1779">
        <v>0.3911917819868217</v>
      </c>
      <c r="H12" s="4056">
        <v>2.9610259156559828</v>
      </c>
      <c r="I12" s="1777">
        <v>3.1863988016066817E-2</v>
      </c>
      <c r="J12" s="4041"/>
    </row>
    <row r="13" spans="1:10" s="179" customFormat="1" ht="12" customHeight="1" x14ac:dyDescent="0.35">
      <c r="A13" s="322"/>
      <c r="B13" s="3678" t="s">
        <v>116</v>
      </c>
      <c r="C13" s="4057">
        <v>65.999999999999986</v>
      </c>
      <c r="D13" s="1779">
        <v>0.12660503801114381</v>
      </c>
      <c r="E13" s="1779">
        <v>0.39765141779722013</v>
      </c>
      <c r="F13" s="1779">
        <v>0.39451308093129661</v>
      </c>
      <c r="G13" s="1779">
        <v>8.123046326033867E-2</v>
      </c>
      <c r="H13" s="4056">
        <v>3.5587532642519073</v>
      </c>
      <c r="I13" s="1777" t="s">
        <v>1526</v>
      </c>
      <c r="J13" s="4041"/>
    </row>
    <row r="14" spans="1:10" s="179" customFormat="1" ht="12" customHeight="1" x14ac:dyDescent="0.35">
      <c r="A14" s="322"/>
      <c r="B14" s="3678" t="s">
        <v>115</v>
      </c>
      <c r="C14" s="4057">
        <v>96.999999999999986</v>
      </c>
      <c r="D14" s="1779">
        <v>4.4613354110754254E-2</v>
      </c>
      <c r="E14" s="1779">
        <v>0.52991842850729209</v>
      </c>
      <c r="F14" s="1779">
        <v>0.22188600291052901</v>
      </c>
      <c r="G14" s="1779">
        <v>0.20358221447142491</v>
      </c>
      <c r="H14" s="4056">
        <v>3.4126093148482552</v>
      </c>
      <c r="I14" s="1777">
        <v>0</v>
      </c>
      <c r="J14" s="4041"/>
    </row>
    <row r="15" spans="1:10" s="179" customFormat="1" ht="12" customHeight="1" x14ac:dyDescent="0.35">
      <c r="A15" s="92"/>
      <c r="B15" s="3678" t="s">
        <v>114</v>
      </c>
      <c r="C15" s="4057">
        <v>46</v>
      </c>
      <c r="D15" s="1779">
        <v>2.3736990581058947E-2</v>
      </c>
      <c r="E15" s="1779">
        <v>0.4747020743829144</v>
      </c>
      <c r="F15" s="1779">
        <v>0.41697554297403266</v>
      </c>
      <c r="G15" s="1779">
        <v>8.4585392061994558E-2</v>
      </c>
      <c r="H15" s="4056">
        <v>3.4375906634830371</v>
      </c>
      <c r="I15" s="1777" t="s">
        <v>1526</v>
      </c>
      <c r="J15" s="4041"/>
    </row>
    <row r="16" spans="1:10" s="179" customFormat="1" ht="12" customHeight="1" x14ac:dyDescent="0.35">
      <c r="A16" s="322"/>
      <c r="B16" s="3678" t="s">
        <v>113</v>
      </c>
      <c r="C16" s="4057">
        <v>45.000000000000014</v>
      </c>
      <c r="D16" s="1779">
        <v>7.3317907677532004E-2</v>
      </c>
      <c r="E16" s="1779">
        <v>0.28957059859006729</v>
      </c>
      <c r="F16" s="1779">
        <v>0.37606018883925363</v>
      </c>
      <c r="G16" s="1779">
        <v>0.2610513048931476</v>
      </c>
      <c r="H16" s="4056">
        <v>3.066458217202185</v>
      </c>
      <c r="I16" s="1777">
        <v>0</v>
      </c>
      <c r="J16" s="4041"/>
    </row>
    <row r="17" spans="1:10" s="179" customFormat="1" ht="12" customHeight="1" x14ac:dyDescent="0.35">
      <c r="A17" s="322"/>
      <c r="B17" s="3678" t="s">
        <v>112</v>
      </c>
      <c r="C17" s="4057">
        <v>47.000000000000014</v>
      </c>
      <c r="D17" s="1779">
        <v>2.3131304930825842E-2</v>
      </c>
      <c r="E17" s="1779">
        <v>0.30408973066075351</v>
      </c>
      <c r="F17" s="1779">
        <v>0.56521310569835637</v>
      </c>
      <c r="G17" s="1779">
        <v>0.10756585871006384</v>
      </c>
      <c r="H17" s="4056">
        <v>3.2427864818123417</v>
      </c>
      <c r="I17" s="1777">
        <v>0</v>
      </c>
      <c r="J17" s="4041"/>
    </row>
    <row r="18" spans="1:10" s="179" customFormat="1" ht="12" customHeight="1" x14ac:dyDescent="0.35">
      <c r="A18" s="322"/>
      <c r="B18" s="3678" t="s">
        <v>111</v>
      </c>
      <c r="C18" s="4057">
        <v>312.00000000000011</v>
      </c>
      <c r="D18" s="1779">
        <v>0.10256270331907746</v>
      </c>
      <c r="E18" s="1779">
        <v>0.50033038407705543</v>
      </c>
      <c r="F18" s="1779">
        <v>0.25107954671613575</v>
      </c>
      <c r="G18" s="1779">
        <v>0.14602736588773257</v>
      </c>
      <c r="H18" s="4056">
        <v>3.5355771501253659</v>
      </c>
      <c r="I18" s="1777">
        <v>0</v>
      </c>
      <c r="J18" s="4041"/>
    </row>
    <row r="19" spans="1:10" s="179" customFormat="1" ht="12" customHeight="1" x14ac:dyDescent="0.35">
      <c r="A19" s="322"/>
      <c r="B19" s="3678" t="s">
        <v>110</v>
      </c>
      <c r="C19" s="4057">
        <v>123</v>
      </c>
      <c r="D19" s="1779">
        <v>2.3793897951033101E-2</v>
      </c>
      <c r="E19" s="1779">
        <v>0.36954423329511776</v>
      </c>
      <c r="F19" s="1779">
        <v>0.28537753227684726</v>
      </c>
      <c r="G19" s="1779">
        <v>0.32128433647700178</v>
      </c>
      <c r="H19" s="4056">
        <v>3.0271548517238123</v>
      </c>
      <c r="I19" s="1777">
        <v>1.8798714741772591E-3</v>
      </c>
      <c r="J19" s="4041"/>
    </row>
    <row r="20" spans="1:10" s="179" customFormat="1" ht="12" customHeight="1" x14ac:dyDescent="0.35">
      <c r="A20" s="322"/>
      <c r="B20" s="3678" t="s">
        <v>109</v>
      </c>
      <c r="C20" s="4057">
        <v>160.00000000000003</v>
      </c>
      <c r="D20" s="1779">
        <v>1.341800650363177E-2</v>
      </c>
      <c r="E20" s="1779">
        <v>0.39176619902733079</v>
      </c>
      <c r="F20" s="1779">
        <v>0.42284520898239442</v>
      </c>
      <c r="G20" s="1779">
        <v>0.1719705854866436</v>
      </c>
      <c r="H20" s="4056">
        <v>3.2361292682521623</v>
      </c>
      <c r="I20" s="1777">
        <v>0</v>
      </c>
      <c r="J20" s="4041"/>
    </row>
    <row r="21" spans="1:10" s="179" customFormat="1" ht="12" customHeight="1" x14ac:dyDescent="0.35">
      <c r="A21" s="322"/>
      <c r="B21" s="3678" t="s">
        <v>108</v>
      </c>
      <c r="C21" s="4057">
        <v>112.00000000000001</v>
      </c>
      <c r="D21" s="1779">
        <v>4.5957410400698701E-2</v>
      </c>
      <c r="E21" s="1779">
        <v>0.37607388375590489</v>
      </c>
      <c r="F21" s="1779">
        <v>0.35100254362737482</v>
      </c>
      <c r="G21" s="1779">
        <v>0.22696616221602178</v>
      </c>
      <c r="H21" s="4056">
        <v>3.2207969925533249</v>
      </c>
      <c r="I21" s="1777">
        <v>0</v>
      </c>
      <c r="J21" s="4041"/>
    </row>
    <row r="22" spans="1:10" s="179" customFormat="1" ht="12" customHeight="1" x14ac:dyDescent="0.35">
      <c r="A22" s="322"/>
      <c r="B22" s="3678" t="s">
        <v>107</v>
      </c>
      <c r="C22" s="4057">
        <v>156.00000000000003</v>
      </c>
      <c r="D22" s="1779">
        <v>4.1111337031191929E-2</v>
      </c>
      <c r="E22" s="1779">
        <v>0.42255272183723719</v>
      </c>
      <c r="F22" s="1779">
        <v>0.24058445788207689</v>
      </c>
      <c r="G22" s="1779">
        <v>0.29575148324949391</v>
      </c>
      <c r="H22" s="4056">
        <v>3.1756943770192461</v>
      </c>
      <c r="I22" s="1777">
        <v>0</v>
      </c>
      <c r="J22" s="4041"/>
    </row>
    <row r="23" spans="1:10" s="179" customFormat="1" ht="12" customHeight="1" x14ac:dyDescent="0.35">
      <c r="A23" s="322"/>
      <c r="B23" s="3678" t="s">
        <v>106</v>
      </c>
      <c r="C23" s="4057">
        <v>134.99999999999994</v>
      </c>
      <c r="D23" s="1779">
        <v>9.7811858084680871E-3</v>
      </c>
      <c r="E23" s="1779">
        <v>0.32984791075760683</v>
      </c>
      <c r="F23" s="1779">
        <v>0.37775512324250671</v>
      </c>
      <c r="G23" s="1779">
        <v>0.28261578019141875</v>
      </c>
      <c r="H23" s="4056">
        <v>3.0205649749625092</v>
      </c>
      <c r="I23" s="1777">
        <v>0</v>
      </c>
      <c r="J23" s="4041"/>
    </row>
    <row r="24" spans="1:10" s="179" customFormat="1" ht="12" customHeight="1" x14ac:dyDescent="0.35">
      <c r="A24" s="322"/>
      <c r="B24" s="3678" t="s">
        <v>105</v>
      </c>
      <c r="C24" s="4047">
        <v>296.99999999999989</v>
      </c>
      <c r="D24" s="1779">
        <v>8.2371349294595803E-2</v>
      </c>
      <c r="E24" s="1779">
        <v>0.47392109057512999</v>
      </c>
      <c r="F24" s="1779">
        <v>0.32146729157413995</v>
      </c>
      <c r="G24" s="1779">
        <v>0.12224026855613301</v>
      </c>
      <c r="H24" s="4043">
        <v>3.4774907501240104</v>
      </c>
      <c r="I24" s="1777">
        <v>0</v>
      </c>
      <c r="J24" s="4041"/>
    </row>
    <row r="25" spans="1:10" s="179" customFormat="1" ht="12" customHeight="1" x14ac:dyDescent="0.35">
      <c r="A25" s="322"/>
      <c r="B25" s="3678" t="s">
        <v>104</v>
      </c>
      <c r="C25" s="4047">
        <v>62.000000000000021</v>
      </c>
      <c r="D25" s="1779">
        <v>0</v>
      </c>
      <c r="E25" s="1779">
        <v>0.17591026941795274</v>
      </c>
      <c r="F25" s="1779">
        <v>0.55985252372721261</v>
      </c>
      <c r="G25" s="1779">
        <v>0.26423720685483376</v>
      </c>
      <c r="H25" s="4046">
        <v>2.8560461618455633</v>
      </c>
      <c r="I25" s="1777">
        <v>0</v>
      </c>
      <c r="J25" s="4041"/>
    </row>
    <row r="26" spans="1:10" s="179" customFormat="1" ht="12" customHeight="1" x14ac:dyDescent="0.35">
      <c r="A26" s="322"/>
      <c r="B26" s="3678" t="s">
        <v>103</v>
      </c>
      <c r="C26" s="4047">
        <v>36.000000000000007</v>
      </c>
      <c r="D26" s="1779">
        <v>6.8403395360156771E-2</v>
      </c>
      <c r="E26" s="1779">
        <v>0.48667887245415398</v>
      </c>
      <c r="F26" s="1779">
        <v>0.1894416831692044</v>
      </c>
      <c r="G26" s="1779">
        <v>0.2554760490164848</v>
      </c>
      <c r="H26" s="4046">
        <v>3.3680096141579821</v>
      </c>
      <c r="I26" s="1777" t="s">
        <v>1526</v>
      </c>
      <c r="J26" s="4041"/>
    </row>
    <row r="27" spans="1:10" s="179" customFormat="1" ht="12" customHeight="1" x14ac:dyDescent="0.35">
      <c r="A27" s="322"/>
      <c r="B27" s="3678" t="s">
        <v>102</v>
      </c>
      <c r="C27" s="4047">
        <v>37</v>
      </c>
      <c r="D27" s="1779">
        <v>4.1893762695509755E-2</v>
      </c>
      <c r="E27" s="1779">
        <v>0.55305223652205304</v>
      </c>
      <c r="F27" s="1779">
        <v>0.14773627627811312</v>
      </c>
      <c r="G27" s="1779">
        <v>0.25731772450432405</v>
      </c>
      <c r="H27" s="4046">
        <v>3.2661207974770941</v>
      </c>
      <c r="I27" s="1777">
        <v>0</v>
      </c>
      <c r="J27" s="4041"/>
    </row>
    <row r="28" spans="1:10" s="179" customFormat="1" ht="12" customHeight="1" x14ac:dyDescent="0.35">
      <c r="A28" s="322"/>
      <c r="B28" s="3678" t="s">
        <v>101</v>
      </c>
      <c r="C28" s="4047">
        <v>74.999999999999986</v>
      </c>
      <c r="D28" s="1779">
        <v>6.2862523571161122E-2</v>
      </c>
      <c r="E28" s="1779">
        <v>0.44845029548631354</v>
      </c>
      <c r="F28" s="1779">
        <v>0.37098849538819456</v>
      </c>
      <c r="G28" s="1779">
        <v>0.11769868555433118</v>
      </c>
      <c r="H28" s="4046">
        <v>3.4388589639109317</v>
      </c>
      <c r="I28" s="1777">
        <v>0</v>
      </c>
      <c r="J28" s="4041"/>
    </row>
    <row r="29" spans="1:10" s="179" customFormat="1" ht="12" customHeight="1" x14ac:dyDescent="0.35">
      <c r="A29" s="322"/>
      <c r="B29" s="3678" t="s">
        <v>241</v>
      </c>
      <c r="C29" s="4047">
        <v>69</v>
      </c>
      <c r="D29" s="1779">
        <v>1.8061654881355312E-2</v>
      </c>
      <c r="E29" s="1779">
        <v>0.37786998205292405</v>
      </c>
      <c r="F29" s="1779">
        <v>0.41942617441475077</v>
      </c>
      <c r="G29" s="1779">
        <v>0.18464218865097107</v>
      </c>
      <c r="H29" s="4046">
        <v>3.2293511031646633</v>
      </c>
      <c r="I29" s="1777">
        <v>0</v>
      </c>
      <c r="J29" s="4041"/>
    </row>
    <row r="30" spans="1:10" s="179" customFormat="1" ht="12" customHeight="1" x14ac:dyDescent="0.35">
      <c r="A30" s="322"/>
      <c r="B30" s="3678" t="s">
        <v>240</v>
      </c>
      <c r="C30" s="4047">
        <v>179.99999999999991</v>
      </c>
      <c r="D30" s="1779">
        <v>8.81898667642326E-2</v>
      </c>
      <c r="E30" s="1779">
        <v>0.45528889970450676</v>
      </c>
      <c r="F30" s="1779">
        <v>0.25854358132413396</v>
      </c>
      <c r="G30" s="1779">
        <v>0.1979776522071261</v>
      </c>
      <c r="H30" s="4046">
        <v>3.3634899097819915</v>
      </c>
      <c r="I30" s="1777">
        <v>0</v>
      </c>
      <c r="J30" s="4041"/>
    </row>
    <row r="31" spans="1:10" s="179" customFormat="1" ht="12" customHeight="1" thickBot="1" x14ac:dyDescent="0.4">
      <c r="A31" s="379"/>
      <c r="B31" s="4002" t="s">
        <v>59</v>
      </c>
      <c r="C31" s="4051">
        <v>4855</v>
      </c>
      <c r="D31" s="4000">
        <v>5.8050808801401788E-2</v>
      </c>
      <c r="E31" s="4000">
        <v>0.48876354394722549</v>
      </c>
      <c r="F31" s="4000">
        <v>0.29314506407655516</v>
      </c>
      <c r="G31" s="4000">
        <v>0.16004058317480824</v>
      </c>
      <c r="H31" s="4050">
        <v>3.4150937314681453</v>
      </c>
      <c r="I31" s="3998">
        <v>1.1556825506157087E-3</v>
      </c>
      <c r="J31" s="4041"/>
    </row>
    <row r="32" spans="1:10" s="179" customFormat="1" ht="12" customHeight="1" x14ac:dyDescent="0.35">
      <c r="A32" s="317" t="s">
        <v>98</v>
      </c>
      <c r="B32" s="3693" t="s">
        <v>97</v>
      </c>
      <c r="C32" s="4049">
        <v>3746.0000000000009</v>
      </c>
      <c r="D32" s="3583">
        <v>7.1336838135258984E-2</v>
      </c>
      <c r="E32" s="3583">
        <v>0.53971014926319616</v>
      </c>
      <c r="F32" s="3583">
        <v>0.26429959143944759</v>
      </c>
      <c r="G32" s="3583">
        <v>0.12465342116211206</v>
      </c>
      <c r="H32" s="4048">
        <v>3.5390321255624673</v>
      </c>
      <c r="I32" s="4031">
        <v>1.1947374071120877E-3</v>
      </c>
      <c r="J32" s="4041"/>
    </row>
    <row r="33" spans="1:10" s="179" customFormat="1" ht="12" customHeight="1" x14ac:dyDescent="0.35">
      <c r="A33" s="78" t="s">
        <v>96</v>
      </c>
      <c r="B33" s="3678" t="s">
        <v>95</v>
      </c>
      <c r="C33" s="4047">
        <v>363.99999999999983</v>
      </c>
      <c r="D33" s="1779">
        <v>7.7986455388161055E-2</v>
      </c>
      <c r="E33" s="1779">
        <v>0.45648084871333189</v>
      </c>
      <c r="F33" s="1779">
        <v>0.28560337050531609</v>
      </c>
      <c r="G33" s="1779">
        <v>0.17992932539319173</v>
      </c>
      <c r="H33" s="4046">
        <v>3.3911449604036381</v>
      </c>
      <c r="I33" s="1777">
        <v>0</v>
      </c>
      <c r="J33" s="4041"/>
    </row>
    <row r="34" spans="1:10" s="179" customFormat="1" ht="12" customHeight="1" x14ac:dyDescent="0.35">
      <c r="A34" s="535"/>
      <c r="B34" s="3678" t="s">
        <v>94</v>
      </c>
      <c r="C34" s="4047">
        <v>96.000000000000043</v>
      </c>
      <c r="D34" s="1779">
        <v>0.12158997265749003</v>
      </c>
      <c r="E34" s="1779">
        <v>0.51035561797982398</v>
      </c>
      <c r="F34" s="1779">
        <v>0.28680789844914323</v>
      </c>
      <c r="G34" s="1779">
        <v>8.1246510913542985E-2</v>
      </c>
      <c r="H34" s="4046">
        <v>3.6722890523812617</v>
      </c>
      <c r="I34" s="1777">
        <v>0</v>
      </c>
      <c r="J34" s="4041"/>
    </row>
    <row r="35" spans="1:10" s="179" customFormat="1" ht="12" customHeight="1" thickBot="1" x14ac:dyDescent="0.4">
      <c r="A35" s="318"/>
      <c r="B35" s="4055" t="s">
        <v>59</v>
      </c>
      <c r="C35" s="4054">
        <v>4206.0000000000027</v>
      </c>
      <c r="D35" s="3994">
        <v>7.3120469364877691E-2</v>
      </c>
      <c r="E35" s="3994">
        <v>0.5315962294893094</v>
      </c>
      <c r="F35" s="3994">
        <v>0.26673182663110789</v>
      </c>
      <c r="G35" s="3994">
        <v>0.12855147451472196</v>
      </c>
      <c r="H35" s="4042">
        <v>3.5290089654322565</v>
      </c>
      <c r="I35" s="3993">
        <v>1.0590563602759745E-3</v>
      </c>
      <c r="J35" s="4041"/>
    </row>
    <row r="36" spans="1:10" s="179" customFormat="1" ht="12" customHeight="1" thickBot="1" x14ac:dyDescent="0.4">
      <c r="A36" s="535" t="s">
        <v>93</v>
      </c>
      <c r="B36" s="1844" t="s">
        <v>59</v>
      </c>
      <c r="C36" s="4053">
        <v>82.999999999999986</v>
      </c>
      <c r="D36" s="168">
        <v>8.7080536503250802E-2</v>
      </c>
      <c r="E36" s="168">
        <v>0.59730832764718778</v>
      </c>
      <c r="F36" s="168">
        <v>0.28603281595970126</v>
      </c>
      <c r="G36" s="168">
        <v>2.957831988985991E-2</v>
      </c>
      <c r="H36" s="4052">
        <v>3.7418910807638301</v>
      </c>
      <c r="I36" s="165">
        <v>0</v>
      </c>
      <c r="J36" s="4041"/>
    </row>
    <row r="37" spans="1:10" s="179" customFormat="1" ht="12" customHeight="1" x14ac:dyDescent="0.35">
      <c r="A37" s="317" t="s">
        <v>92</v>
      </c>
      <c r="B37" s="3693" t="s">
        <v>91</v>
      </c>
      <c r="C37" s="4049">
        <v>155</v>
      </c>
      <c r="D37" s="3583">
        <v>0.16019937555077349</v>
      </c>
      <c r="E37" s="3583">
        <v>0.57297672443986114</v>
      </c>
      <c r="F37" s="3583">
        <v>0.22309494407686717</v>
      </c>
      <c r="G37" s="3583">
        <v>4.3728955932498516E-2</v>
      </c>
      <c r="H37" s="4048">
        <v>3.8184324840146773</v>
      </c>
      <c r="I37" s="4031">
        <v>0</v>
      </c>
      <c r="J37" s="4041"/>
    </row>
    <row r="38" spans="1:10" s="179" customFormat="1" ht="12" customHeight="1" x14ac:dyDescent="0.35">
      <c r="A38" s="78" t="s">
        <v>205</v>
      </c>
      <c r="B38" s="3678" t="s">
        <v>89</v>
      </c>
      <c r="C38" s="4047">
        <v>327</v>
      </c>
      <c r="D38" s="1779">
        <v>0.1081069241770129</v>
      </c>
      <c r="E38" s="1779">
        <v>0.54213979394192569</v>
      </c>
      <c r="F38" s="1779">
        <v>0.30567659958738758</v>
      </c>
      <c r="G38" s="1779">
        <v>4.4076682293673154E-2</v>
      </c>
      <c r="H38" s="4046">
        <v>3.7142769600022789</v>
      </c>
      <c r="I38" s="1777">
        <v>0</v>
      </c>
      <c r="J38" s="4041"/>
    </row>
    <row r="39" spans="1:10" s="179" customFormat="1" ht="12" customHeight="1" x14ac:dyDescent="0.35">
      <c r="A39" s="78"/>
      <c r="B39" s="3678" t="s">
        <v>87</v>
      </c>
      <c r="C39" s="4047">
        <v>33</v>
      </c>
      <c r="D39" s="1779">
        <v>8.1211398670816101E-2</v>
      </c>
      <c r="E39" s="1779">
        <v>0.79752065284170759</v>
      </c>
      <c r="F39" s="1779">
        <v>0</v>
      </c>
      <c r="G39" s="1779">
        <v>0.1212679484874763</v>
      </c>
      <c r="H39" s="4046">
        <v>3.8386755016958629</v>
      </c>
      <c r="I39" s="1777">
        <v>0</v>
      </c>
      <c r="J39" s="4041"/>
    </row>
    <row r="40" spans="1:10" s="179" customFormat="1" ht="12" customHeight="1" x14ac:dyDescent="0.35">
      <c r="A40" s="535"/>
      <c r="B40" s="3678" t="s">
        <v>239</v>
      </c>
      <c r="C40" s="4047">
        <v>58</v>
      </c>
      <c r="D40" s="1779">
        <v>0.13033054663948565</v>
      </c>
      <c r="E40" s="1779">
        <v>0.50472935455993895</v>
      </c>
      <c r="F40" s="1779">
        <v>0.29797929726426142</v>
      </c>
      <c r="G40" s="1779">
        <v>6.6960801536313577E-2</v>
      </c>
      <c r="H40" s="4046">
        <v>3.6984296463025963</v>
      </c>
      <c r="I40" s="1777">
        <v>0</v>
      </c>
      <c r="J40" s="4041"/>
    </row>
    <row r="41" spans="1:10" s="179" customFormat="1" ht="12" customHeight="1" thickBot="1" x14ac:dyDescent="0.4">
      <c r="A41" s="313"/>
      <c r="B41" s="3501" t="s">
        <v>59</v>
      </c>
      <c r="C41" s="2028">
        <v>597</v>
      </c>
      <c r="D41" s="3994">
        <v>0.12078846424081713</v>
      </c>
      <c r="E41" s="3994">
        <v>0.55771015951132796</v>
      </c>
      <c r="F41" s="3994">
        <v>0.26762383449117522</v>
      </c>
      <c r="G41" s="3994">
        <v>5.387754175668108E-2</v>
      </c>
      <c r="H41" s="4042">
        <v>3.7364794010623834</v>
      </c>
      <c r="I41" s="3993">
        <v>0</v>
      </c>
      <c r="J41" s="4041"/>
    </row>
    <row r="42" spans="1:10" s="179" customFormat="1" ht="12" customHeight="1" x14ac:dyDescent="0.35">
      <c r="A42" s="322" t="s">
        <v>85</v>
      </c>
      <c r="B42" s="4045" t="s">
        <v>238</v>
      </c>
      <c r="C42" s="4044">
        <v>162.00000000000009</v>
      </c>
      <c r="D42" s="4035">
        <v>2.649003199862621E-2</v>
      </c>
      <c r="E42" s="4035">
        <v>0.59632206504417862</v>
      </c>
      <c r="F42" s="4035">
        <v>0.33136662689599788</v>
      </c>
      <c r="G42" s="4035">
        <v>4.5821276061199401E-2</v>
      </c>
      <c r="H42" s="4043">
        <v>3.5980998015117711</v>
      </c>
      <c r="I42" s="4034">
        <v>0</v>
      </c>
      <c r="J42" s="4041"/>
    </row>
    <row r="43" spans="1:10" s="179" customFormat="1" ht="12" customHeight="1" x14ac:dyDescent="0.35">
      <c r="A43" s="92" t="s">
        <v>83</v>
      </c>
      <c r="B43" s="3678" t="s">
        <v>82</v>
      </c>
      <c r="C43" s="4047">
        <v>38.000000000000007</v>
      </c>
      <c r="D43" s="1779">
        <v>2.4939283132839763E-2</v>
      </c>
      <c r="E43" s="1779">
        <v>0.55654759402219556</v>
      </c>
      <c r="F43" s="1779">
        <v>0.1903534732250933</v>
      </c>
      <c r="G43" s="1779">
        <v>0.22815964961987148</v>
      </c>
      <c r="H43" s="4046">
        <v>3.2946245539281351</v>
      </c>
      <c r="I43" s="1777">
        <v>0</v>
      </c>
      <c r="J43" s="4041"/>
    </row>
    <row r="44" spans="1:10" s="179" customFormat="1" ht="12" customHeight="1" x14ac:dyDescent="0.35">
      <c r="A44" s="322"/>
      <c r="B44" s="3678" t="s">
        <v>81</v>
      </c>
      <c r="C44" s="4047">
        <v>65</v>
      </c>
      <c r="D44" s="1779">
        <v>0.13244191780095774</v>
      </c>
      <c r="E44" s="1779">
        <v>0.66018830058530187</v>
      </c>
      <c r="F44" s="1779">
        <v>0.18316550543938842</v>
      </c>
      <c r="G44" s="1779">
        <v>2.4204276174352543E-2</v>
      </c>
      <c r="H44" s="4046">
        <v>3.9008678600128648</v>
      </c>
      <c r="I44" s="1777">
        <v>0</v>
      </c>
      <c r="J44" s="4041"/>
    </row>
    <row r="45" spans="1:10" s="179" customFormat="1" ht="12" customHeight="1" x14ac:dyDescent="0.35">
      <c r="A45" s="322"/>
      <c r="B45" s="3678" t="s">
        <v>79</v>
      </c>
      <c r="C45" s="4047">
        <v>49.000000000000028</v>
      </c>
      <c r="D45" s="1779">
        <v>7.8117902105462288E-3</v>
      </c>
      <c r="E45" s="1779">
        <v>0.38139503243249856</v>
      </c>
      <c r="F45" s="1779">
        <v>0.37795313018012466</v>
      </c>
      <c r="G45" s="1779">
        <v>0.23284004717683099</v>
      </c>
      <c r="H45" s="4046">
        <v>3.062398864228856</v>
      </c>
      <c r="I45" s="1777">
        <v>0</v>
      </c>
      <c r="J45" s="4041"/>
    </row>
    <row r="46" spans="1:10" s="179" customFormat="1" ht="12" customHeight="1" x14ac:dyDescent="0.35">
      <c r="A46" s="322"/>
      <c r="B46" s="3678" t="s">
        <v>75</v>
      </c>
      <c r="C46" s="4047">
        <v>37</v>
      </c>
      <c r="D46" s="1779">
        <v>0</v>
      </c>
      <c r="E46" s="1779">
        <v>0.52780109735717351</v>
      </c>
      <c r="F46" s="1779">
        <v>0.26822871819818234</v>
      </c>
      <c r="G46" s="1779">
        <v>0.2039701844446444</v>
      </c>
      <c r="H46" s="4046">
        <v>3.3238309129125287</v>
      </c>
      <c r="I46" s="1777">
        <v>0</v>
      </c>
      <c r="J46" s="4041"/>
    </row>
    <row r="47" spans="1:10" s="179" customFormat="1" ht="12" customHeight="1" x14ac:dyDescent="0.35">
      <c r="A47" s="322"/>
      <c r="B47" s="3678" t="s">
        <v>73</v>
      </c>
      <c r="C47" s="4047">
        <v>93</v>
      </c>
      <c r="D47" s="1779">
        <v>4.3446776857988631E-2</v>
      </c>
      <c r="E47" s="1779">
        <v>0.51650254462794076</v>
      </c>
      <c r="F47" s="1779">
        <v>0.34998841125312569</v>
      </c>
      <c r="G47" s="1779">
        <v>9.0062267260945086E-2</v>
      </c>
      <c r="H47" s="4046">
        <v>3.5133338310829738</v>
      </c>
      <c r="I47" s="1777">
        <v>0</v>
      </c>
      <c r="J47" s="4041"/>
    </row>
    <row r="48" spans="1:10" s="179" customFormat="1" ht="12" customHeight="1" x14ac:dyDescent="0.35">
      <c r="A48" s="322"/>
      <c r="B48" s="3678" t="s">
        <v>72</v>
      </c>
      <c r="C48" s="4047">
        <v>163.00000000000006</v>
      </c>
      <c r="D48" s="1779">
        <v>5.8603559760601234E-2</v>
      </c>
      <c r="E48" s="1779">
        <v>0.57063849680850798</v>
      </c>
      <c r="F48" s="1779">
        <v>0.27942309256147657</v>
      </c>
      <c r="G48" s="1779">
        <v>9.1334850869411607E-2</v>
      </c>
      <c r="H48" s="4046">
        <v>3.5851413452942666</v>
      </c>
      <c r="I48" s="1777">
        <v>0</v>
      </c>
      <c r="J48" s="4041"/>
    </row>
    <row r="49" spans="1:10" s="179" customFormat="1" ht="12" customHeight="1" x14ac:dyDescent="0.35">
      <c r="A49" s="322"/>
      <c r="B49" s="3678" t="s">
        <v>237</v>
      </c>
      <c r="C49" s="4047">
        <v>222.00000000000009</v>
      </c>
      <c r="D49" s="1779">
        <v>7.2262510926080173E-2</v>
      </c>
      <c r="E49" s="1779">
        <v>0.48769666414040069</v>
      </c>
      <c r="F49" s="1779">
        <v>0.30388337941365851</v>
      </c>
      <c r="G49" s="1779">
        <v>0.13615744551985706</v>
      </c>
      <c r="H49" s="4046">
        <v>3.4713269255883992</v>
      </c>
      <c r="I49" s="1777">
        <v>7.9135866538869292E-3</v>
      </c>
      <c r="J49" s="4041"/>
    </row>
    <row r="50" spans="1:10" s="179" customFormat="1" ht="12" customHeight="1" thickBot="1" x14ac:dyDescent="0.4">
      <c r="A50" s="26"/>
      <c r="B50" s="4002" t="s">
        <v>59</v>
      </c>
      <c r="C50" s="4051">
        <v>862.00000000000023</v>
      </c>
      <c r="D50" s="4000">
        <v>5.7669561074312162E-2</v>
      </c>
      <c r="E50" s="4000">
        <v>0.54819143028411987</v>
      </c>
      <c r="F50" s="4000">
        <v>0.2933236305911216</v>
      </c>
      <c r="G50" s="4000">
        <v>0.1008153780504453</v>
      </c>
      <c r="H50" s="4050">
        <v>3.545581544082772</v>
      </c>
      <c r="I50" s="3998">
        <v>0</v>
      </c>
      <c r="J50" s="4041"/>
    </row>
    <row r="51" spans="1:10" s="179" customFormat="1" ht="12" customHeight="1" x14ac:dyDescent="0.35">
      <c r="A51" s="89" t="s">
        <v>70</v>
      </c>
      <c r="B51" s="3693" t="s">
        <v>69</v>
      </c>
      <c r="C51" s="4049">
        <v>31.000000000000011</v>
      </c>
      <c r="D51" s="3583">
        <v>0.30304279539942663</v>
      </c>
      <c r="E51" s="3583">
        <v>0.46463913710397803</v>
      </c>
      <c r="F51" s="3583">
        <v>0.20650494888586252</v>
      </c>
      <c r="G51" s="3583">
        <v>2.5813118610732818E-2</v>
      </c>
      <c r="H51" s="4048">
        <v>4.0449116092920994</v>
      </c>
      <c r="I51" s="4031">
        <v>1.2340126673468441E-3</v>
      </c>
      <c r="J51" s="4041"/>
    </row>
    <row r="52" spans="1:10" s="179" customFormat="1" ht="12" customHeight="1" x14ac:dyDescent="0.35">
      <c r="A52" s="78" t="s">
        <v>68</v>
      </c>
      <c r="B52" s="3678" t="s">
        <v>66</v>
      </c>
      <c r="C52" s="4047">
        <v>176.00000000000003</v>
      </c>
      <c r="D52" s="1779">
        <v>0.15809058706765511</v>
      </c>
      <c r="E52" s="1779">
        <v>0.69762621259440127</v>
      </c>
      <c r="F52" s="1779">
        <v>0.12913028741015642</v>
      </c>
      <c r="G52" s="1779">
        <v>1.5152912927786479E-2</v>
      </c>
      <c r="H52" s="4046">
        <v>3.998654473801925</v>
      </c>
      <c r="I52" s="1777">
        <v>0</v>
      </c>
      <c r="J52" s="4041"/>
    </row>
    <row r="53" spans="1:10" s="179" customFormat="1" ht="12" customHeight="1" x14ac:dyDescent="0.35">
      <c r="A53" s="78"/>
      <c r="B53" s="3678" t="s">
        <v>65</v>
      </c>
      <c r="C53" s="4047">
        <v>118.99999999999996</v>
      </c>
      <c r="D53" s="1779">
        <v>0.17555221549880465</v>
      </c>
      <c r="E53" s="1779">
        <v>0.4657469651772046</v>
      </c>
      <c r="F53" s="1779">
        <v>0.24307590797321305</v>
      </c>
      <c r="G53" s="1779">
        <v>0.11562491135077822</v>
      </c>
      <c r="H53" s="4046">
        <v>3.6562207220942424</v>
      </c>
      <c r="I53" s="1777">
        <v>0</v>
      </c>
      <c r="J53" s="4041"/>
    </row>
    <row r="54" spans="1:10" s="179" customFormat="1" ht="12" customHeight="1" x14ac:dyDescent="0.35">
      <c r="A54" s="78"/>
      <c r="B54" s="3678" t="s">
        <v>236</v>
      </c>
      <c r="C54" s="4047">
        <v>106.00000000000003</v>
      </c>
      <c r="D54" s="1779">
        <v>0.2494270209978422</v>
      </c>
      <c r="E54" s="1779">
        <v>0.53238742227106073</v>
      </c>
      <c r="F54" s="1779">
        <v>0.21108017672336934</v>
      </c>
      <c r="G54" s="1779">
        <v>7.1053800077281659E-3</v>
      </c>
      <c r="H54" s="4046">
        <v>4.0241360842590161</v>
      </c>
      <c r="I54" s="1777">
        <v>0</v>
      </c>
      <c r="J54" s="4041"/>
    </row>
    <row r="55" spans="1:10" s="179" customFormat="1" ht="12" customHeight="1" thickBot="1" x14ac:dyDescent="0.4">
      <c r="A55" s="266"/>
      <c r="B55" s="3501" t="s">
        <v>59</v>
      </c>
      <c r="C55" s="2028">
        <v>451.99999999999989</v>
      </c>
      <c r="D55" s="3994">
        <v>0.21258219954112381</v>
      </c>
      <c r="E55" s="3994">
        <v>0.56680836756444453</v>
      </c>
      <c r="F55" s="3994">
        <v>0.18340470903184208</v>
      </c>
      <c r="G55" s="3994">
        <v>3.7204723862591882E-2</v>
      </c>
      <c r="H55" s="4042">
        <v>3.9438609687915109</v>
      </c>
      <c r="I55" s="3993">
        <v>0</v>
      </c>
      <c r="J55" s="4041"/>
    </row>
    <row r="56" spans="1:10" s="179" customFormat="1" ht="12" customHeight="1" x14ac:dyDescent="0.35">
      <c r="A56" s="78" t="s">
        <v>1467</v>
      </c>
      <c r="B56" s="4045" t="s">
        <v>62</v>
      </c>
      <c r="C56" s="4044">
        <v>205.00000000000006</v>
      </c>
      <c r="D56" s="4035">
        <v>5.9499940037998716E-2</v>
      </c>
      <c r="E56" s="4035">
        <v>0.52175580974709024</v>
      </c>
      <c r="F56" s="4035">
        <v>0.32514773336710912</v>
      </c>
      <c r="G56" s="4035">
        <v>9.3596516847801181E-2</v>
      </c>
      <c r="H56" s="4043">
        <v>3.526271279874035</v>
      </c>
      <c r="I56" s="4024">
        <v>0</v>
      </c>
      <c r="J56" s="4041"/>
    </row>
    <row r="57" spans="1:10" s="179" customFormat="1" ht="12" customHeight="1" thickBot="1" x14ac:dyDescent="0.4">
      <c r="A57" s="81" t="s">
        <v>1466</v>
      </c>
      <c r="B57" s="3501" t="s">
        <v>59</v>
      </c>
      <c r="C57" s="2028">
        <v>220.00000000000006</v>
      </c>
      <c r="D57" s="3994">
        <v>5.5676397645117205E-2</v>
      </c>
      <c r="E57" s="3994">
        <v>0.51737992177416592</v>
      </c>
      <c r="F57" s="3994">
        <v>0.33277365027526007</v>
      </c>
      <c r="G57" s="3994">
        <v>9.417003030545569E-2</v>
      </c>
      <c r="H57" s="4042">
        <v>3.5122399657933325</v>
      </c>
      <c r="I57" s="138">
        <v>0</v>
      </c>
      <c r="J57" s="4041"/>
    </row>
    <row r="58" spans="1:10" s="179" customFormat="1" ht="12" customHeight="1" x14ac:dyDescent="0.35">
      <c r="A58" s="5"/>
      <c r="B58" s="5"/>
      <c r="C58" s="5"/>
      <c r="D58" s="135"/>
      <c r="E58" s="135"/>
      <c r="F58" s="135"/>
      <c r="G58" s="135"/>
      <c r="H58" s="6966" t="s">
        <v>852</v>
      </c>
      <c r="I58" s="6966"/>
      <c r="J58" s="4041"/>
    </row>
    <row r="59" spans="1:10" ht="14.25" customHeight="1" x14ac:dyDescent="0.35">
      <c r="J59" s="4040"/>
    </row>
    <row r="60" spans="1:10" ht="14.25" customHeight="1" x14ac:dyDescent="0.35">
      <c r="J60" s="4040"/>
    </row>
    <row r="61" spans="1:10" ht="14.25" customHeight="1" x14ac:dyDescent="0.35">
      <c r="J61" s="4040"/>
    </row>
    <row r="62" spans="1:10" ht="14.25" customHeight="1" x14ac:dyDescent="0.35">
      <c r="J62" s="4040"/>
    </row>
    <row r="63" spans="1:10" ht="14.25" customHeight="1" x14ac:dyDescent="0.35">
      <c r="J63" s="4040"/>
    </row>
    <row r="64" spans="1:10" ht="14.25" customHeight="1" x14ac:dyDescent="0.35">
      <c r="J64" s="4040"/>
    </row>
    <row r="65" spans="10:10" ht="14.25" customHeight="1" x14ac:dyDescent="0.35">
      <c r="J65" s="4040"/>
    </row>
    <row r="66" spans="10:10" ht="14.25" customHeight="1" x14ac:dyDescent="0.35">
      <c r="J66" s="4040"/>
    </row>
    <row r="67" spans="10:10" x14ac:dyDescent="0.35">
      <c r="J67" s="4040"/>
    </row>
    <row r="68" spans="10:10" x14ac:dyDescent="0.35">
      <c r="J68" s="4040"/>
    </row>
    <row r="69" spans="10:10" x14ac:dyDescent="0.35">
      <c r="J69" s="4040"/>
    </row>
    <row r="70" spans="10:10" x14ac:dyDescent="0.35">
      <c r="J70" s="4040"/>
    </row>
    <row r="71" spans="10:10" x14ac:dyDescent="0.35">
      <c r="J71" s="4040"/>
    </row>
    <row r="72" spans="10:10" x14ac:dyDescent="0.35">
      <c r="J72" s="4040"/>
    </row>
    <row r="73" spans="10:10" x14ac:dyDescent="0.35">
      <c r="J73" s="4040"/>
    </row>
    <row r="74" spans="10:10" x14ac:dyDescent="0.35">
      <c r="J74" s="4040"/>
    </row>
    <row r="75" spans="10:10" x14ac:dyDescent="0.35">
      <c r="J75" s="4040"/>
    </row>
    <row r="76" spans="10:10" ht="14.25" customHeight="1" x14ac:dyDescent="0.35">
      <c r="J76" s="4040"/>
    </row>
    <row r="77" spans="10:10" x14ac:dyDescent="0.35">
      <c r="J77" s="4040"/>
    </row>
    <row r="78" spans="10:10" x14ac:dyDescent="0.35">
      <c r="J78" s="4040"/>
    </row>
    <row r="79" spans="10:10" x14ac:dyDescent="0.35">
      <c r="J79" s="4040"/>
    </row>
    <row r="80" spans="10:10" ht="14.25" customHeight="1" x14ac:dyDescent="0.35">
      <c r="J80" s="4040"/>
    </row>
    <row r="81" spans="10:10" x14ac:dyDescent="0.35">
      <c r="J81" s="4040"/>
    </row>
    <row r="82" spans="10:10" x14ac:dyDescent="0.35">
      <c r="J82" s="4040"/>
    </row>
    <row r="83" spans="10:10" x14ac:dyDescent="0.35">
      <c r="J83" s="4040"/>
    </row>
    <row r="84" spans="10:10" ht="14.25" customHeight="1" x14ac:dyDescent="0.35">
      <c r="J84" s="4040"/>
    </row>
    <row r="85" spans="10:10" x14ac:dyDescent="0.35">
      <c r="J85" s="4040"/>
    </row>
    <row r="86" spans="10:10" x14ac:dyDescent="0.35">
      <c r="J86" s="4040"/>
    </row>
    <row r="87" spans="10:10" x14ac:dyDescent="0.35">
      <c r="J87" s="4040"/>
    </row>
    <row r="88" spans="10:10" x14ac:dyDescent="0.35">
      <c r="J88" s="4040"/>
    </row>
    <row r="89" spans="10:10" x14ac:dyDescent="0.35">
      <c r="J89" s="4040"/>
    </row>
    <row r="90" spans="10:10" x14ac:dyDescent="0.35">
      <c r="J90" s="4040"/>
    </row>
    <row r="91" spans="10:10" x14ac:dyDescent="0.35">
      <c r="J91" s="4040"/>
    </row>
    <row r="92" spans="10:10" x14ac:dyDescent="0.35">
      <c r="J92" s="4040"/>
    </row>
    <row r="93" spans="10:10" x14ac:dyDescent="0.35">
      <c r="J93" s="4040"/>
    </row>
    <row r="94" spans="10:10" x14ac:dyDescent="0.35">
      <c r="J94" s="4040"/>
    </row>
    <row r="95" spans="10:10" ht="14.25" customHeight="1" x14ac:dyDescent="0.35">
      <c r="J95" s="4040"/>
    </row>
    <row r="96" spans="10:10" x14ac:dyDescent="0.35">
      <c r="J96" s="4040"/>
    </row>
    <row r="97" spans="10:10" x14ac:dyDescent="0.35">
      <c r="J97" s="4040"/>
    </row>
    <row r="98" spans="10:10" x14ac:dyDescent="0.35">
      <c r="J98" s="4040"/>
    </row>
    <row r="99" spans="10:10" x14ac:dyDescent="0.35">
      <c r="J99" s="4040"/>
    </row>
    <row r="100" spans="10:10" ht="14.25" customHeight="1" x14ac:dyDescent="0.35">
      <c r="J100" s="4040"/>
    </row>
    <row r="101" spans="10:10" x14ac:dyDescent="0.35">
      <c r="J101" s="4040"/>
    </row>
    <row r="102" spans="10:10" x14ac:dyDescent="0.35">
      <c r="J102" s="4040"/>
    </row>
    <row r="103" spans="10:10" x14ac:dyDescent="0.35">
      <c r="J103" s="4040"/>
    </row>
    <row r="104" spans="10:10" x14ac:dyDescent="0.35">
      <c r="J104" s="4040"/>
    </row>
    <row r="105" spans="10:10" ht="15" customHeight="1" x14ac:dyDescent="0.35">
      <c r="J105" s="4040"/>
    </row>
    <row r="106" spans="10:10" x14ac:dyDescent="0.35">
      <c r="J106" s="4040"/>
    </row>
    <row r="107" spans="10:10" x14ac:dyDescent="0.35">
      <c r="J107" s="4040"/>
    </row>
    <row r="108" spans="10:10" ht="15" customHeight="1" x14ac:dyDescent="0.35">
      <c r="J108" s="4040"/>
    </row>
    <row r="109" spans="10:10" x14ac:dyDescent="0.35">
      <c r="J109" s="4040"/>
    </row>
    <row r="110" spans="10:10" x14ac:dyDescent="0.35">
      <c r="J110" s="4040"/>
    </row>
    <row r="111" spans="10:10" x14ac:dyDescent="0.35">
      <c r="J111" s="4040"/>
    </row>
    <row r="112" spans="10:10" x14ac:dyDescent="0.35">
      <c r="J112" s="4040"/>
    </row>
    <row r="113" spans="10:10" x14ac:dyDescent="0.35">
      <c r="J113" s="4040"/>
    </row>
    <row r="114" spans="10:10" ht="15" customHeight="1" x14ac:dyDescent="0.35">
      <c r="J114" s="4040"/>
    </row>
    <row r="117" spans="10:10" ht="15" customHeight="1" x14ac:dyDescent="0.35"/>
  </sheetData>
  <mergeCells count="7">
    <mergeCell ref="A1:I1"/>
    <mergeCell ref="A2:I2"/>
    <mergeCell ref="H58:I58"/>
    <mergeCell ref="A7:B7"/>
    <mergeCell ref="A3:B6"/>
    <mergeCell ref="C3:I3"/>
    <mergeCell ref="C4:I4"/>
  </mergeCells>
  <conditionalFormatting sqref="D7:I44">
    <cfRule type="cellIs" dxfId="456" priority="3" operator="lessThan">
      <formula>0.01</formula>
    </cfRule>
  </conditionalFormatting>
  <conditionalFormatting sqref="D7:G57 I7:I57">
    <cfRule type="expression" dxfId="455" priority="2">
      <formula>D7&lt;0.005</formula>
    </cfRule>
  </conditionalFormatting>
  <conditionalFormatting sqref="D7:G57 I7:I57">
    <cfRule type="expression" dxfId="45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6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גיליון231"/>
  <dimension ref="A1:J118"/>
  <sheetViews>
    <sheetView view="pageBreakPreview" topLeftCell="B2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4065" bestFit="1" customWidth="1"/>
    <col min="2" max="2" width="32.26953125" style="4065" bestFit="1" customWidth="1"/>
    <col min="3" max="3" width="18.26953125" style="4064" customWidth="1"/>
    <col min="4" max="7" width="18.26953125" style="4063" customWidth="1"/>
    <col min="8" max="8" width="18.26953125" style="4062" customWidth="1"/>
    <col min="9" max="9" width="18.26953125" style="1" customWidth="1"/>
    <col min="10" max="16384" width="9" style="1"/>
  </cols>
  <sheetData>
    <row r="1" spans="1:10" ht="15.75" customHeight="1" x14ac:dyDescent="0.35">
      <c r="A1" s="6345" t="s">
        <v>1530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1529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04" t="s">
        <v>910</v>
      </c>
      <c r="D3" s="6405"/>
      <c r="E3" s="6405"/>
      <c r="F3" s="6405"/>
      <c r="G3" s="6405"/>
      <c r="H3" s="6405"/>
      <c r="I3" s="6406"/>
    </row>
    <row r="4" spans="1:10" ht="16" thickBot="1" x14ac:dyDescent="0.4">
      <c r="A4" s="6481"/>
      <c r="B4" s="6637"/>
      <c r="C4" s="6931" t="s">
        <v>909</v>
      </c>
      <c r="D4" s="6932"/>
      <c r="E4" s="6932"/>
      <c r="F4" s="6932"/>
      <c r="G4" s="6932"/>
      <c r="H4" s="6932"/>
      <c r="I4" s="6933"/>
    </row>
    <row r="5" spans="1:10" ht="15.5" x14ac:dyDescent="0.35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93" t="s">
        <v>793</v>
      </c>
      <c r="I5" s="226" t="s">
        <v>858</v>
      </c>
    </row>
    <row r="6" spans="1:10" ht="16.5" customHeight="1" thickBot="1" x14ac:dyDescent="0.3">
      <c r="A6" s="6638"/>
      <c r="B6" s="6663"/>
      <c r="C6" s="4126" t="s">
        <v>894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125" t="s">
        <v>149</v>
      </c>
      <c r="I6" s="2270" t="s">
        <v>853</v>
      </c>
      <c r="J6" s="4066"/>
    </row>
    <row r="7" spans="1:10" s="7" customFormat="1" ht="12" customHeight="1" thickBot="1" x14ac:dyDescent="0.35">
      <c r="A7" s="6343" t="s">
        <v>59</v>
      </c>
      <c r="B7" s="6957"/>
      <c r="C7" s="4124">
        <v>11493.000000000002</v>
      </c>
      <c r="D7" s="2185">
        <v>0.37327457265328162</v>
      </c>
      <c r="E7" s="2185">
        <v>0.50279264493272247</v>
      </c>
      <c r="F7" s="2185">
        <v>0.1021031394395216</v>
      </c>
      <c r="G7" s="2185">
        <v>2.1829642974490776E-2</v>
      </c>
      <c r="H7" s="4123">
        <v>4.2244787074540389</v>
      </c>
      <c r="I7" s="2184">
        <v>7.6722311218334999E-4</v>
      </c>
      <c r="J7" s="4068"/>
    </row>
    <row r="8" spans="1:10" s="4078" customFormat="1" ht="12" customHeight="1" x14ac:dyDescent="0.3">
      <c r="A8" s="311" t="s">
        <v>123</v>
      </c>
      <c r="B8" s="4045" t="s">
        <v>122</v>
      </c>
      <c r="C8" s="4122">
        <v>981.00000000000045</v>
      </c>
      <c r="D8" s="4035">
        <v>0.21991927015678978</v>
      </c>
      <c r="E8" s="4035">
        <v>0.69081477501820421</v>
      </c>
      <c r="F8" s="4035">
        <v>7.0340821200165007E-2</v>
      </c>
      <c r="G8" s="4035">
        <v>1.8925133624837765E-2</v>
      </c>
      <c r="H8" s="4121">
        <v>4.1086126795307321</v>
      </c>
      <c r="I8" s="4034">
        <v>0</v>
      </c>
      <c r="J8" s="4068"/>
    </row>
    <row r="9" spans="1:10" s="4078" customFormat="1" ht="12" customHeight="1" x14ac:dyDescent="0.3">
      <c r="A9" s="92" t="s">
        <v>121</v>
      </c>
      <c r="B9" s="4113" t="s">
        <v>120</v>
      </c>
      <c r="C9" s="4120">
        <v>437.99999999999994</v>
      </c>
      <c r="D9" s="4119">
        <v>0.19553956724601659</v>
      </c>
      <c r="E9" s="4119">
        <v>0.57336748413332117</v>
      </c>
      <c r="F9" s="4119">
        <v>0.18506282823075332</v>
      </c>
      <c r="G9" s="4119">
        <v>4.6030120389905865E-2</v>
      </c>
      <c r="H9" s="4118">
        <v>3.9150241895209441</v>
      </c>
      <c r="I9" s="4117">
        <v>2.1303759063933995E-3</v>
      </c>
      <c r="J9" s="4068"/>
    </row>
    <row r="10" spans="1:10" s="4078" customFormat="1" ht="12" customHeight="1" x14ac:dyDescent="0.3">
      <c r="A10" s="322"/>
      <c r="B10" s="4113" t="s">
        <v>119</v>
      </c>
      <c r="C10" s="4120">
        <v>1053.0000000000002</v>
      </c>
      <c r="D10" s="4119">
        <v>0.42140041243271986</v>
      </c>
      <c r="E10" s="4119">
        <v>0.474253829046694</v>
      </c>
      <c r="F10" s="4119">
        <v>9.6933699159203232E-2</v>
      </c>
      <c r="G10" s="4119">
        <v>7.4120593613880717E-3</v>
      </c>
      <c r="H10" s="4118">
        <v>4.3087692930731727</v>
      </c>
      <c r="I10" s="4117">
        <v>2.6572597541145494E-3</v>
      </c>
      <c r="J10" s="4068"/>
    </row>
    <row r="11" spans="1:10" s="4078" customFormat="1" ht="12" customHeight="1" x14ac:dyDescent="0.3">
      <c r="A11" s="322"/>
      <c r="B11" s="4113" t="s">
        <v>118</v>
      </c>
      <c r="C11" s="4120">
        <v>487.00000000000006</v>
      </c>
      <c r="D11" s="4119">
        <v>0.40575125493922876</v>
      </c>
      <c r="E11" s="4119">
        <v>0.43437996673945817</v>
      </c>
      <c r="F11" s="4119">
        <v>0.12317001461842342</v>
      </c>
      <c r="G11" s="4119">
        <v>3.6698763702885072E-2</v>
      </c>
      <c r="H11" s="4118">
        <v>4.2058527755858321</v>
      </c>
      <c r="I11" s="4117">
        <v>0</v>
      </c>
      <c r="J11" s="4068"/>
    </row>
    <row r="12" spans="1:10" s="4078" customFormat="1" ht="12" customHeight="1" x14ac:dyDescent="0.3">
      <c r="A12" s="322"/>
      <c r="B12" s="4113" t="s">
        <v>117</v>
      </c>
      <c r="C12" s="4120">
        <v>90.000000000000014</v>
      </c>
      <c r="D12" s="4119">
        <v>0.34966084196081043</v>
      </c>
      <c r="E12" s="4119">
        <v>0.58640217497300262</v>
      </c>
      <c r="F12" s="4119">
        <v>2.2008057722657678E-2</v>
      </c>
      <c r="G12" s="4119">
        <v>4.192892534352944E-2</v>
      </c>
      <c r="H12" s="4118">
        <v>4.2437949335510945</v>
      </c>
      <c r="I12" s="4117">
        <v>0</v>
      </c>
      <c r="J12" s="4068"/>
    </row>
    <row r="13" spans="1:10" s="4078" customFormat="1" ht="12" customHeight="1" x14ac:dyDescent="0.3">
      <c r="A13" s="322"/>
      <c r="B13" s="4113" t="s">
        <v>116</v>
      </c>
      <c r="C13" s="4120">
        <v>48.999999999999993</v>
      </c>
      <c r="D13" s="4119">
        <v>0.34747806668058073</v>
      </c>
      <c r="E13" s="4119">
        <v>0.49539495233485598</v>
      </c>
      <c r="F13" s="4119">
        <v>0.12434161245336987</v>
      </c>
      <c r="G13" s="4119">
        <v>3.2785368531193841E-2</v>
      </c>
      <c r="H13" s="4118">
        <v>4.1575657171648244</v>
      </c>
      <c r="I13" s="4117">
        <v>0</v>
      </c>
      <c r="J13" s="4068"/>
    </row>
    <row r="14" spans="1:10" s="4078" customFormat="1" ht="12" customHeight="1" x14ac:dyDescent="0.3">
      <c r="A14" s="322"/>
      <c r="B14" s="4113" t="s">
        <v>115</v>
      </c>
      <c r="C14" s="4120">
        <v>96.999999999999972</v>
      </c>
      <c r="D14" s="4119">
        <v>0.22296868556359326</v>
      </c>
      <c r="E14" s="4119">
        <v>0.64263045348730896</v>
      </c>
      <c r="F14" s="4119">
        <v>0.12448784634835035</v>
      </c>
      <c r="G14" s="4119">
        <v>9.9130146007476386E-3</v>
      </c>
      <c r="H14" s="4118">
        <v>4.0786548100137487</v>
      </c>
      <c r="I14" s="4117">
        <v>0</v>
      </c>
      <c r="J14" s="4068"/>
    </row>
    <row r="15" spans="1:10" s="4078" customFormat="1" ht="12" customHeight="1" x14ac:dyDescent="0.3">
      <c r="A15" s="92"/>
      <c r="B15" s="4113" t="s">
        <v>114</v>
      </c>
      <c r="C15" s="4120">
        <v>38</v>
      </c>
      <c r="D15" s="4119">
        <v>0.34678327505295914</v>
      </c>
      <c r="E15" s="4119">
        <v>0.55286691722104842</v>
      </c>
      <c r="F15" s="4119">
        <v>0.10034980772599222</v>
      </c>
      <c r="G15" s="4119">
        <v>0</v>
      </c>
      <c r="H15" s="4118">
        <v>4.2464334673269697</v>
      </c>
      <c r="I15" s="4117">
        <v>0</v>
      </c>
      <c r="J15" s="4068"/>
    </row>
    <row r="16" spans="1:10" s="4078" customFormat="1" ht="12" customHeight="1" x14ac:dyDescent="0.3">
      <c r="A16" s="322"/>
      <c r="B16" s="4113" t="s">
        <v>113</v>
      </c>
      <c r="C16" s="4120">
        <v>40</v>
      </c>
      <c r="D16" s="4119">
        <v>0.18519594041908874</v>
      </c>
      <c r="E16" s="4119">
        <v>0.68870556175914688</v>
      </c>
      <c r="F16" s="4119">
        <v>8.3241282204299175E-2</v>
      </c>
      <c r="G16" s="4119">
        <v>4.2857215617465638E-2</v>
      </c>
      <c r="H16" s="4118">
        <v>4.0019544884407035</v>
      </c>
      <c r="I16" s="4117">
        <v>0</v>
      </c>
      <c r="J16" s="4068"/>
    </row>
    <row r="17" spans="1:10" s="4078" customFormat="1" ht="12" customHeight="1" x14ac:dyDescent="0.3">
      <c r="A17" s="322"/>
      <c r="B17" s="4113" t="s">
        <v>112</v>
      </c>
      <c r="C17" s="4120">
        <v>56.000000000000014</v>
      </c>
      <c r="D17" s="4119">
        <v>0.43492160609593195</v>
      </c>
      <c r="E17" s="4119">
        <v>0.37727433352077422</v>
      </c>
      <c r="F17" s="4119">
        <v>0.13048297219502519</v>
      </c>
      <c r="G17" s="4119">
        <v>5.7321088188268553E-2</v>
      </c>
      <c r="H17" s="4118">
        <v>4.1897964575243689</v>
      </c>
      <c r="I17" s="4117">
        <v>0</v>
      </c>
      <c r="J17" s="4068"/>
    </row>
    <row r="18" spans="1:10" s="4078" customFormat="1" ht="12" customHeight="1" x14ac:dyDescent="0.3">
      <c r="A18" s="322"/>
      <c r="B18" s="4113" t="s">
        <v>111</v>
      </c>
      <c r="C18" s="4120">
        <v>304.00000000000011</v>
      </c>
      <c r="D18" s="4119">
        <v>0.26201370473007346</v>
      </c>
      <c r="E18" s="4119">
        <v>0.56173898458776828</v>
      </c>
      <c r="F18" s="4119">
        <v>0.12041678785713801</v>
      </c>
      <c r="G18" s="4119">
        <v>5.5830522825021926E-2</v>
      </c>
      <c r="H18" s="4118">
        <v>4.0205583633255051</v>
      </c>
      <c r="I18" s="4117">
        <v>0</v>
      </c>
      <c r="J18" s="4068"/>
    </row>
    <row r="19" spans="1:10" s="4078" customFormat="1" ht="12" customHeight="1" x14ac:dyDescent="0.3">
      <c r="A19" s="322"/>
      <c r="B19" s="4113" t="s">
        <v>110</v>
      </c>
      <c r="C19" s="4120">
        <v>153.00000000000009</v>
      </c>
      <c r="D19" s="4119">
        <v>0.25990922348084167</v>
      </c>
      <c r="E19" s="4119">
        <v>0.46626893889085941</v>
      </c>
      <c r="F19" s="4119">
        <v>0.24299427761622247</v>
      </c>
      <c r="G19" s="4119">
        <v>3.0827560012075542E-2</v>
      </c>
      <c r="H19" s="4118">
        <v>3.9444370778274918</v>
      </c>
      <c r="I19" s="4117">
        <v>0</v>
      </c>
      <c r="J19" s="4068"/>
    </row>
    <row r="20" spans="1:10" s="4078" customFormat="1" ht="12" customHeight="1" x14ac:dyDescent="0.3">
      <c r="A20" s="322"/>
      <c r="B20" s="4113" t="s">
        <v>109</v>
      </c>
      <c r="C20" s="4120">
        <v>149</v>
      </c>
      <c r="D20" s="4119">
        <v>0.23289387108571827</v>
      </c>
      <c r="E20" s="4119">
        <v>0.60888461171213737</v>
      </c>
      <c r="F20" s="4119">
        <v>0.13032876709648183</v>
      </c>
      <c r="G20" s="4119">
        <v>2.7892750105663468E-2</v>
      </c>
      <c r="H20" s="4118">
        <v>4.0367374453705365</v>
      </c>
      <c r="I20" s="4117">
        <v>0</v>
      </c>
      <c r="J20" s="4068"/>
    </row>
    <row r="21" spans="1:10" s="4078" customFormat="1" ht="12" customHeight="1" x14ac:dyDescent="0.3">
      <c r="A21" s="322"/>
      <c r="B21" s="4113" t="s">
        <v>108</v>
      </c>
      <c r="C21" s="4120">
        <v>98</v>
      </c>
      <c r="D21" s="4119">
        <v>0.23236795518608994</v>
      </c>
      <c r="E21" s="4119">
        <v>0.52093285233676478</v>
      </c>
      <c r="F21" s="4119">
        <v>0.17664927086553853</v>
      </c>
      <c r="G21" s="4119">
        <v>7.0049921611607502E-2</v>
      </c>
      <c r="H21" s="4118">
        <v>3.915618841097336</v>
      </c>
      <c r="I21" s="4117">
        <v>0</v>
      </c>
      <c r="J21" s="4068"/>
    </row>
    <row r="22" spans="1:10" s="4078" customFormat="1" ht="12" customHeight="1" x14ac:dyDescent="0.3">
      <c r="A22" s="322"/>
      <c r="B22" s="4113" t="s">
        <v>107</v>
      </c>
      <c r="C22" s="4120">
        <v>115.99999999999999</v>
      </c>
      <c r="D22" s="4119">
        <v>0.33836366275459612</v>
      </c>
      <c r="E22" s="4119">
        <v>0.54063390724043925</v>
      </c>
      <c r="F22" s="4119">
        <v>0.12100243000496463</v>
      </c>
      <c r="G22" s="4119">
        <v>0</v>
      </c>
      <c r="H22" s="4118">
        <v>4.2173612327496324</v>
      </c>
      <c r="I22" s="4117">
        <v>0</v>
      </c>
      <c r="J22" s="4068"/>
    </row>
    <row r="23" spans="1:10" s="4078" customFormat="1" ht="12" customHeight="1" x14ac:dyDescent="0.3">
      <c r="A23" s="322"/>
      <c r="B23" s="4113" t="s">
        <v>106</v>
      </c>
      <c r="C23" s="4120">
        <v>127.00000000000006</v>
      </c>
      <c r="D23" s="4119">
        <v>0.28801994537968062</v>
      </c>
      <c r="E23" s="4119">
        <v>0.62759043074815024</v>
      </c>
      <c r="F23" s="4119">
        <v>7.2556977621900456E-2</v>
      </c>
      <c r="G23" s="4119">
        <v>1.1832646250268983E-2</v>
      </c>
      <c r="H23" s="4118">
        <v>4.1917976752572441</v>
      </c>
      <c r="I23" s="4117">
        <v>0</v>
      </c>
      <c r="J23" s="4068"/>
    </row>
    <row r="24" spans="1:10" s="4078" customFormat="1" ht="12" customHeight="1" x14ac:dyDescent="0.3">
      <c r="A24" s="322"/>
      <c r="B24" s="4113" t="s">
        <v>105</v>
      </c>
      <c r="C24" s="4120">
        <v>298</v>
      </c>
      <c r="D24" s="4119">
        <v>0.42953865573783839</v>
      </c>
      <c r="E24" s="4119">
        <v>0.42532667125026336</v>
      </c>
      <c r="F24" s="4119">
        <v>0.12953372699791169</v>
      </c>
      <c r="G24" s="4119">
        <v>1.5600946013987227E-2</v>
      </c>
      <c r="H24" s="4118">
        <v>4.2638596021300357</v>
      </c>
      <c r="I24" s="4117">
        <v>0</v>
      </c>
      <c r="J24" s="4068"/>
    </row>
    <row r="25" spans="1:10" s="4078" customFormat="1" ht="12" customHeight="1" x14ac:dyDescent="0.3">
      <c r="A25" s="322"/>
      <c r="B25" s="4113" t="s">
        <v>104</v>
      </c>
      <c r="C25" s="4120">
        <v>61</v>
      </c>
      <c r="D25" s="4119">
        <v>0.33419927467793409</v>
      </c>
      <c r="E25" s="4119">
        <v>0.47956025857768275</v>
      </c>
      <c r="F25" s="4119">
        <v>0.14678081174348617</v>
      </c>
      <c r="G25" s="4119">
        <v>3.945965500089639E-2</v>
      </c>
      <c r="H25" s="4118">
        <v>4.1084991529326542</v>
      </c>
      <c r="I25" s="4117">
        <v>0</v>
      </c>
      <c r="J25" s="4068"/>
    </row>
    <row r="26" spans="1:10" s="4078" customFormat="1" ht="12" customHeight="1" x14ac:dyDescent="0.3">
      <c r="A26" s="322"/>
      <c r="B26" s="4113" t="s">
        <v>103</v>
      </c>
      <c r="C26" s="4112">
        <v>22</v>
      </c>
      <c r="D26" s="4116">
        <v>3.3235102517538917E-2</v>
      </c>
      <c r="E26" s="4116">
        <v>0.36052201780319332</v>
      </c>
      <c r="F26" s="4116">
        <v>0.15877964290977384</v>
      </c>
      <c r="G26" s="4116">
        <v>0.44746323676949407</v>
      </c>
      <c r="H26" s="4115">
        <v>2.979528986068777</v>
      </c>
      <c r="I26" s="4114">
        <v>0</v>
      </c>
      <c r="J26" s="4068"/>
    </row>
    <row r="27" spans="1:10" s="4078" customFormat="1" ht="12" customHeight="1" x14ac:dyDescent="0.3">
      <c r="A27" s="322"/>
      <c r="B27" s="4113" t="s">
        <v>102</v>
      </c>
      <c r="C27" s="4112">
        <v>46.000000000000007</v>
      </c>
      <c r="D27" s="4111">
        <v>0.3486710093660107</v>
      </c>
      <c r="E27" s="4111">
        <v>0.62109907767445205</v>
      </c>
      <c r="F27" s="4111">
        <v>3.0229912959536812E-2</v>
      </c>
      <c r="G27" s="4111">
        <v>0</v>
      </c>
      <c r="H27" s="4110">
        <v>4.318441096406473</v>
      </c>
      <c r="I27" s="4109">
        <v>0</v>
      </c>
      <c r="J27" s="4068"/>
    </row>
    <row r="28" spans="1:10" s="4078" customFormat="1" ht="12" customHeight="1" x14ac:dyDescent="0.3">
      <c r="A28" s="322"/>
      <c r="B28" s="4108" t="s">
        <v>101</v>
      </c>
      <c r="C28" s="4107">
        <v>69</v>
      </c>
      <c r="D28" s="4106">
        <v>0.36227031449467811</v>
      </c>
      <c r="E28" s="4106">
        <v>0.49829570349111385</v>
      </c>
      <c r="F28" s="4106">
        <v>0.13943398201420781</v>
      </c>
      <c r="G28" s="4106">
        <v>0</v>
      </c>
      <c r="H28" s="4105">
        <v>4.2228363324804716</v>
      </c>
      <c r="I28" s="4104">
        <v>0</v>
      </c>
      <c r="J28" s="4068"/>
    </row>
    <row r="29" spans="1:10" s="4078" customFormat="1" ht="12" customHeight="1" x14ac:dyDescent="0.3">
      <c r="A29" s="322"/>
      <c r="B29" s="4103" t="s">
        <v>241</v>
      </c>
      <c r="C29" s="4102">
        <v>47</v>
      </c>
      <c r="D29" s="4101">
        <v>0.57194361864103238</v>
      </c>
      <c r="E29" s="4101">
        <v>0.25378997999636127</v>
      </c>
      <c r="F29" s="4101">
        <v>0.17426640136260693</v>
      </c>
      <c r="G29" s="4101">
        <v>0</v>
      </c>
      <c r="H29" s="4100">
        <v>4.3976772172784244</v>
      </c>
      <c r="I29" s="4099">
        <v>0</v>
      </c>
      <c r="J29" s="4068"/>
    </row>
    <row r="30" spans="1:10" s="4078" customFormat="1" ht="12" customHeight="1" x14ac:dyDescent="0.3">
      <c r="A30" s="322"/>
      <c r="B30" s="4098" t="s">
        <v>240</v>
      </c>
      <c r="C30" s="4097">
        <v>164.00000000000009</v>
      </c>
      <c r="D30" s="4096">
        <v>0.36996645109385917</v>
      </c>
      <c r="E30" s="4096">
        <v>0.52191983276503173</v>
      </c>
      <c r="F30" s="4096">
        <v>8.9795071994736353E-2</v>
      </c>
      <c r="G30" s="4096">
        <v>1.8318644146373301E-2</v>
      </c>
      <c r="H30" s="4095">
        <v>4.2435340908063743</v>
      </c>
      <c r="I30" s="4094">
        <v>0</v>
      </c>
      <c r="J30" s="4068"/>
    </row>
    <row r="31" spans="1:10" s="4078" customFormat="1" ht="12" customHeight="1" thickBot="1" x14ac:dyDescent="0.35">
      <c r="A31" s="379"/>
      <c r="B31" s="3845" t="s">
        <v>59</v>
      </c>
      <c r="C31" s="4093">
        <v>4983.0000000000127</v>
      </c>
      <c r="D31" s="4000">
        <v>0.31586818174523229</v>
      </c>
      <c r="E31" s="4000">
        <v>0.54095109065771563</v>
      </c>
      <c r="F31" s="4000">
        <v>0.1162079801998871</v>
      </c>
      <c r="G31" s="4000">
        <v>2.6972747397160702E-2</v>
      </c>
      <c r="H31" s="4092">
        <v>4.1426017038730594</v>
      </c>
      <c r="I31" s="3998">
        <v>7.1793593851129272E-4</v>
      </c>
      <c r="J31" s="4068"/>
    </row>
    <row r="32" spans="1:10" s="4078" customFormat="1" ht="12" customHeight="1" x14ac:dyDescent="0.3">
      <c r="A32" s="317" t="s">
        <v>98</v>
      </c>
      <c r="B32" s="320" t="s">
        <v>97</v>
      </c>
      <c r="C32" s="4091">
        <v>3764.9999999999986</v>
      </c>
      <c r="D32" s="3583">
        <v>0.5181966189345748</v>
      </c>
      <c r="E32" s="3583">
        <v>0.41491133967669069</v>
      </c>
      <c r="F32" s="3583">
        <v>5.7875544884326828E-2</v>
      </c>
      <c r="G32" s="3583">
        <v>9.0164965044237672E-3</v>
      </c>
      <c r="H32" s="4079">
        <v>4.4390307578266235</v>
      </c>
      <c r="I32" s="4031">
        <v>1.4897098701680038E-4</v>
      </c>
      <c r="J32" s="4068"/>
    </row>
    <row r="33" spans="1:10" s="4078" customFormat="1" ht="12" customHeight="1" x14ac:dyDescent="0.3">
      <c r="A33" s="78" t="s">
        <v>96</v>
      </c>
      <c r="B33" s="4087" t="s">
        <v>95</v>
      </c>
      <c r="C33" s="4086">
        <v>392.99999999999994</v>
      </c>
      <c r="D33" s="4090">
        <v>0.42765990618582839</v>
      </c>
      <c r="E33" s="4090">
        <v>0.42696157632128517</v>
      </c>
      <c r="F33" s="4090">
        <v>9.6511656647696287E-2</v>
      </c>
      <c r="G33" s="4090">
        <v>4.8866860845189722E-2</v>
      </c>
      <c r="H33" s="4089">
        <v>4.2283635948072069</v>
      </c>
      <c r="I33" s="4088">
        <v>0</v>
      </c>
      <c r="J33" s="4068"/>
    </row>
    <row r="34" spans="1:10" s="4078" customFormat="1" ht="12" customHeight="1" x14ac:dyDescent="0.3">
      <c r="A34" s="535"/>
      <c r="B34" s="4087" t="s">
        <v>94</v>
      </c>
      <c r="C34" s="4086">
        <v>147</v>
      </c>
      <c r="D34" s="1779">
        <v>0.32274940932879337</v>
      </c>
      <c r="E34" s="1779">
        <v>0.53763868640909562</v>
      </c>
      <c r="F34" s="1779">
        <v>7.9023132927151962E-2</v>
      </c>
      <c r="G34" s="1779">
        <v>6.058877133495838E-2</v>
      </c>
      <c r="H34" s="4085">
        <v>4.1225487337317253</v>
      </c>
      <c r="I34" s="1777">
        <v>0</v>
      </c>
      <c r="J34" s="4068"/>
    </row>
    <row r="35" spans="1:10" s="4078" customFormat="1" ht="12" customHeight="1" thickBot="1" x14ac:dyDescent="0.35">
      <c r="A35" s="318"/>
      <c r="B35" s="4055" t="s">
        <v>59</v>
      </c>
      <c r="C35" s="4084">
        <v>4305</v>
      </c>
      <c r="D35" s="3994">
        <v>0.50393264658711356</v>
      </c>
      <c r="E35" s="3994">
        <v>0.41980805752238459</v>
      </c>
      <c r="F35" s="3994">
        <v>6.2032554519197841E-2</v>
      </c>
      <c r="G35" s="3994">
        <v>1.4226741371319421E-2</v>
      </c>
      <c r="H35" s="4083">
        <v>4.4101277193991253</v>
      </c>
      <c r="I35" s="3993">
        <v>1.3085455833756384E-4</v>
      </c>
      <c r="J35" s="4068"/>
    </row>
    <row r="36" spans="1:10" s="4078" customFormat="1" ht="12" customHeight="1" thickBot="1" x14ac:dyDescent="0.35">
      <c r="A36" s="535" t="s">
        <v>93</v>
      </c>
      <c r="B36" s="1844" t="s">
        <v>59</v>
      </c>
      <c r="C36" s="4082">
        <v>99.000000000000014</v>
      </c>
      <c r="D36" s="4081">
        <v>0.44064675247030521</v>
      </c>
      <c r="E36" s="4081">
        <v>0.47528807897575504</v>
      </c>
      <c r="F36" s="4081">
        <v>8.4065168553939362E-2</v>
      </c>
      <c r="G36" s="4081">
        <v>0</v>
      </c>
      <c r="H36" s="4080">
        <v>4.3565815839163671</v>
      </c>
      <c r="I36" s="165">
        <v>0</v>
      </c>
      <c r="J36" s="4068"/>
    </row>
    <row r="37" spans="1:10" s="4078" customFormat="1" ht="12" customHeight="1" x14ac:dyDescent="0.3">
      <c r="A37" s="317" t="s">
        <v>92</v>
      </c>
      <c r="B37" s="3693" t="s">
        <v>91</v>
      </c>
      <c r="C37" s="4075">
        <v>134.00000000000011</v>
      </c>
      <c r="D37" s="3583">
        <v>0.46959577886789633</v>
      </c>
      <c r="E37" s="3583">
        <v>0.38224864872478143</v>
      </c>
      <c r="F37" s="3583">
        <v>8.1455720214691288E-2</v>
      </c>
      <c r="G37" s="3583">
        <v>6.6699852192631207E-2</v>
      </c>
      <c r="H37" s="4079">
        <v>4.2547403542679429</v>
      </c>
      <c r="I37" s="4031">
        <v>0</v>
      </c>
      <c r="J37" s="4068"/>
    </row>
    <row r="38" spans="1:10" s="4078" customFormat="1" ht="12" customHeight="1" x14ac:dyDescent="0.3">
      <c r="A38" s="78" t="s">
        <v>205</v>
      </c>
      <c r="B38" s="3678" t="s">
        <v>89</v>
      </c>
      <c r="C38" s="4070">
        <v>260.00000000000006</v>
      </c>
      <c r="D38" s="1779">
        <v>0.56129770604920437</v>
      </c>
      <c r="E38" s="1779">
        <v>0.38394404914311742</v>
      </c>
      <c r="F38" s="1779">
        <v>5.0992896861068567E-2</v>
      </c>
      <c r="G38" s="1779">
        <v>3.7653479466083261E-3</v>
      </c>
      <c r="H38" s="4073">
        <v>4.5027741132949188</v>
      </c>
      <c r="I38" s="1777">
        <v>0</v>
      </c>
      <c r="J38" s="4068"/>
    </row>
    <row r="39" spans="1:10" s="4078" customFormat="1" ht="12" customHeight="1" x14ac:dyDescent="0.3">
      <c r="A39" s="78"/>
      <c r="B39" s="3678" t="s">
        <v>88</v>
      </c>
      <c r="C39" s="4070">
        <v>38.000000000000007</v>
      </c>
      <c r="D39" s="1779">
        <v>0.52023204842456172</v>
      </c>
      <c r="E39" s="1779">
        <v>0.44577491297189886</v>
      </c>
      <c r="F39" s="1779">
        <v>3.3993038603539485E-2</v>
      </c>
      <c r="G39" s="1779">
        <v>0</v>
      </c>
      <c r="H39" s="4073">
        <v>4.4862390098210225</v>
      </c>
      <c r="I39" s="1777">
        <v>0</v>
      </c>
      <c r="J39" s="4068"/>
    </row>
    <row r="40" spans="1:10" s="4078" customFormat="1" ht="12" customHeight="1" x14ac:dyDescent="0.3">
      <c r="A40" s="78"/>
      <c r="B40" s="3678" t="s">
        <v>87</v>
      </c>
      <c r="C40" s="4070">
        <v>46.999999999999993</v>
      </c>
      <c r="D40" s="1779">
        <v>0.47689533488654495</v>
      </c>
      <c r="E40" s="1779">
        <v>0.42982500411490421</v>
      </c>
      <c r="F40" s="1779">
        <v>9.3279660998550756E-2</v>
      </c>
      <c r="G40" s="1779">
        <v>0</v>
      </c>
      <c r="H40" s="4073">
        <v>4.383615673887995</v>
      </c>
      <c r="I40" s="1777">
        <v>0</v>
      </c>
      <c r="J40" s="4068"/>
    </row>
    <row r="41" spans="1:10" s="4078" customFormat="1" ht="12" customHeight="1" x14ac:dyDescent="0.3">
      <c r="A41" s="535"/>
      <c r="B41" s="3678" t="s">
        <v>239</v>
      </c>
      <c r="C41" s="4070">
        <v>61.000000000000014</v>
      </c>
      <c r="D41" s="1779">
        <v>0.4635196420017263</v>
      </c>
      <c r="E41" s="1779">
        <v>0.48931167135173553</v>
      </c>
      <c r="F41" s="1779">
        <v>2.0212998365546336E-2</v>
      </c>
      <c r="G41" s="1779">
        <v>2.6955688280991562E-2</v>
      </c>
      <c r="H41" s="4073">
        <v>4.3752234166207389</v>
      </c>
      <c r="I41" s="1777">
        <v>0</v>
      </c>
      <c r="J41" s="4068"/>
    </row>
    <row r="42" spans="1:10" s="4078" customFormat="1" ht="12" customHeight="1" thickBot="1" x14ac:dyDescent="0.35">
      <c r="A42" s="313"/>
      <c r="B42" s="3501" t="s">
        <v>59</v>
      </c>
      <c r="C42" s="1904">
        <v>540.00000000000011</v>
      </c>
      <c r="D42" s="3994">
        <v>0.51333172114385572</v>
      </c>
      <c r="E42" s="3994">
        <v>0.4042390933851141</v>
      </c>
      <c r="F42" s="3994">
        <v>5.8599945776244208E-2</v>
      </c>
      <c r="G42" s="3994">
        <v>2.3829239694787101E-2</v>
      </c>
      <c r="H42" s="1903">
        <v>4.4053945032275017</v>
      </c>
      <c r="I42" s="3993">
        <v>0</v>
      </c>
      <c r="J42" s="4068"/>
    </row>
    <row r="43" spans="1:10" s="4078" customFormat="1" ht="12" customHeight="1" x14ac:dyDescent="0.3">
      <c r="A43" s="322" t="s">
        <v>85</v>
      </c>
      <c r="B43" s="4045" t="s">
        <v>238</v>
      </c>
      <c r="C43" s="4072">
        <v>180.00000000000009</v>
      </c>
      <c r="D43" s="4035">
        <v>0.35255271078985517</v>
      </c>
      <c r="E43" s="4035">
        <v>0.52033079315726594</v>
      </c>
      <c r="F43" s="4035">
        <v>0.10530715223328832</v>
      </c>
      <c r="G43" s="4035">
        <v>2.1809343819592625E-2</v>
      </c>
      <c r="H43" s="4071">
        <v>4.1953491551732522</v>
      </c>
      <c r="I43" s="4034">
        <v>0</v>
      </c>
      <c r="J43" s="4068"/>
    </row>
    <row r="44" spans="1:10" s="4078" customFormat="1" ht="12" customHeight="1" x14ac:dyDescent="0.3">
      <c r="A44" s="92" t="s">
        <v>83</v>
      </c>
      <c r="B44" s="3678" t="s">
        <v>82</v>
      </c>
      <c r="C44" s="4070">
        <v>69</v>
      </c>
      <c r="D44" s="1779">
        <v>0.12474123542408312</v>
      </c>
      <c r="E44" s="1779">
        <v>0.69296981512724654</v>
      </c>
      <c r="F44" s="1779">
        <v>0.17273243833660856</v>
      </c>
      <c r="G44" s="1779">
        <v>9.556511112061768E-3</v>
      </c>
      <c r="H44" s="4073">
        <v>3.9233392637512887</v>
      </c>
      <c r="I44" s="1777">
        <v>0</v>
      </c>
      <c r="J44" s="4068"/>
    </row>
    <row r="45" spans="1:10" s="4078" customFormat="1" ht="12" customHeight="1" x14ac:dyDescent="0.3">
      <c r="A45" s="322"/>
      <c r="B45" s="3678" t="s">
        <v>81</v>
      </c>
      <c r="C45" s="4070">
        <v>72.000000000000014</v>
      </c>
      <c r="D45" s="1779">
        <v>0.4668209800379241</v>
      </c>
      <c r="E45" s="1779">
        <v>0.48124440466198287</v>
      </c>
      <c r="F45" s="1779">
        <v>5.1934615300093599E-2</v>
      </c>
      <c r="G45" s="1779">
        <v>0</v>
      </c>
      <c r="H45" s="4073">
        <v>4.4148863647378294</v>
      </c>
      <c r="I45" s="1777">
        <v>0</v>
      </c>
      <c r="J45" s="4068"/>
    </row>
    <row r="46" spans="1:10" s="4078" customFormat="1" ht="12" customHeight="1" x14ac:dyDescent="0.3">
      <c r="A46" s="322"/>
      <c r="B46" s="3678" t="s">
        <v>79</v>
      </c>
      <c r="C46" s="4070">
        <v>62.000000000000007</v>
      </c>
      <c r="D46" s="1779">
        <v>0.14965203932383608</v>
      </c>
      <c r="E46" s="1779">
        <v>0.80790201939455475</v>
      </c>
      <c r="F46" s="1779">
        <v>3.5674553396318018E-2</v>
      </c>
      <c r="G46" s="1779">
        <v>6.7713878852918132E-3</v>
      </c>
      <c r="H46" s="4073">
        <v>4.1004347101569349</v>
      </c>
      <c r="I46" s="1777">
        <v>0</v>
      </c>
      <c r="J46" s="4068"/>
    </row>
    <row r="47" spans="1:10" s="7" customFormat="1" ht="12" customHeight="1" x14ac:dyDescent="0.3">
      <c r="A47" s="322"/>
      <c r="B47" s="3678" t="s">
        <v>75</v>
      </c>
      <c r="C47" s="4070">
        <v>36.000000000000007</v>
      </c>
      <c r="D47" s="1779">
        <v>0.12268000545849307</v>
      </c>
      <c r="E47" s="1779">
        <v>0.70125027752093605</v>
      </c>
      <c r="F47" s="1779">
        <v>0.17606971702057111</v>
      </c>
      <c r="G47" s="1779">
        <v>0</v>
      </c>
      <c r="H47" s="4073">
        <v>3.9466102884379217</v>
      </c>
      <c r="I47" s="1777">
        <v>0</v>
      </c>
      <c r="J47" s="4068"/>
    </row>
    <row r="48" spans="1:10" s="7" customFormat="1" ht="12" customHeight="1" x14ac:dyDescent="0.3">
      <c r="A48" s="322"/>
      <c r="B48" s="3678" t="s">
        <v>73</v>
      </c>
      <c r="C48" s="4070">
        <v>98.000000000000071</v>
      </c>
      <c r="D48" s="1779">
        <v>0.26114583635650856</v>
      </c>
      <c r="E48" s="1779">
        <v>0.49434463696253705</v>
      </c>
      <c r="F48" s="1779">
        <v>0.22359228551494112</v>
      </c>
      <c r="G48" s="1779">
        <v>2.0917241166013255E-2</v>
      </c>
      <c r="H48" s="4073">
        <v>3.9957190685095423</v>
      </c>
      <c r="I48" s="1777">
        <v>0</v>
      </c>
      <c r="J48" s="4068"/>
    </row>
    <row r="49" spans="1:10" s="7" customFormat="1" ht="12" customHeight="1" x14ac:dyDescent="0.3">
      <c r="A49" s="322"/>
      <c r="B49" s="3678" t="s">
        <v>72</v>
      </c>
      <c r="C49" s="4070">
        <v>149.00000000000009</v>
      </c>
      <c r="D49" s="1779">
        <v>0.1669067033940709</v>
      </c>
      <c r="E49" s="1779">
        <v>0.67311006559678388</v>
      </c>
      <c r="F49" s="1779">
        <v>0.12135446847852632</v>
      </c>
      <c r="G49" s="1779">
        <v>3.8628762530617269E-2</v>
      </c>
      <c r="H49" s="4073">
        <v>3.9647700868347373</v>
      </c>
      <c r="I49" s="1777">
        <v>0</v>
      </c>
      <c r="J49" s="4068"/>
    </row>
    <row r="50" spans="1:10" s="7" customFormat="1" ht="12" customHeight="1" x14ac:dyDescent="0.3">
      <c r="A50" s="322"/>
      <c r="B50" s="3678" t="s">
        <v>237</v>
      </c>
      <c r="C50" s="4070">
        <v>283.00000000000011</v>
      </c>
      <c r="D50" s="1779">
        <v>0.41707634636999358</v>
      </c>
      <c r="E50" s="1779">
        <v>0.44746538521969742</v>
      </c>
      <c r="F50" s="1779">
        <v>0.13545826841030589</v>
      </c>
      <c r="G50" s="1779">
        <v>0</v>
      </c>
      <c r="H50" s="4073">
        <v>4.2816180779596866</v>
      </c>
      <c r="I50" s="1777">
        <v>1.6393074573957448E-2</v>
      </c>
      <c r="J50" s="4068"/>
    </row>
    <row r="51" spans="1:10" s="7" customFormat="1" ht="12" customHeight="1" thickBot="1" x14ac:dyDescent="0.35">
      <c r="A51" s="26"/>
      <c r="B51" s="4002" t="s">
        <v>59</v>
      </c>
      <c r="C51" s="4077">
        <v>979.00000000000023</v>
      </c>
      <c r="D51" s="4000">
        <v>0.30118436473545052</v>
      </c>
      <c r="E51" s="4000">
        <v>0.55403489821371255</v>
      </c>
      <c r="F51" s="4000">
        <v>0.13044279590649416</v>
      </c>
      <c r="G51" s="4000">
        <v>1.4337941144341717E-2</v>
      </c>
      <c r="H51" s="4076">
        <v>4.1387567471975988</v>
      </c>
      <c r="I51" s="3998">
        <v>4.2503504567874811E-3</v>
      </c>
      <c r="J51" s="4068"/>
    </row>
    <row r="52" spans="1:10" s="7" customFormat="1" ht="12" customHeight="1" x14ac:dyDescent="0.3">
      <c r="A52" s="89" t="s">
        <v>70</v>
      </c>
      <c r="B52" s="3693" t="s">
        <v>69</v>
      </c>
      <c r="C52" s="4075">
        <v>38.000000000000007</v>
      </c>
      <c r="D52" s="3583">
        <v>0</v>
      </c>
      <c r="E52" s="3583">
        <v>0.64740142411678003</v>
      </c>
      <c r="F52" s="3583">
        <v>0.35259857588321986</v>
      </c>
      <c r="G52" s="3583">
        <v>0</v>
      </c>
      <c r="H52" s="4074">
        <v>3.6474014241167803</v>
      </c>
      <c r="I52" s="4031">
        <v>0</v>
      </c>
      <c r="J52" s="4068"/>
    </row>
    <row r="53" spans="1:10" s="7" customFormat="1" ht="12" customHeight="1" x14ac:dyDescent="0.3">
      <c r="A53" s="78" t="s">
        <v>68</v>
      </c>
      <c r="B53" s="3678" t="s">
        <v>1297</v>
      </c>
      <c r="C53" s="4070">
        <v>22</v>
      </c>
      <c r="D53" s="1820">
        <v>0.77710974576716152</v>
      </c>
      <c r="E53" s="1820">
        <v>0.22289025423283848</v>
      </c>
      <c r="F53" s="1820">
        <v>0</v>
      </c>
      <c r="G53" s="1820">
        <v>0</v>
      </c>
      <c r="H53" s="4069">
        <v>4.7771097457671603</v>
      </c>
      <c r="I53" s="1819">
        <v>0</v>
      </c>
      <c r="J53" s="4068"/>
    </row>
    <row r="54" spans="1:10" s="7" customFormat="1" ht="12" customHeight="1" x14ac:dyDescent="0.3">
      <c r="A54" s="78"/>
      <c r="B54" s="3678" t="s">
        <v>66</v>
      </c>
      <c r="C54" s="4070">
        <v>125.99999999999996</v>
      </c>
      <c r="D54" s="1779">
        <v>0.48393213039062877</v>
      </c>
      <c r="E54" s="1779">
        <v>0.42364649177238251</v>
      </c>
      <c r="F54" s="1779">
        <v>8.8645137068764257E-2</v>
      </c>
      <c r="G54" s="1779">
        <v>3.7762407682249322E-3</v>
      </c>
      <c r="H54" s="4073">
        <v>4.3839582710171916</v>
      </c>
      <c r="I54" s="1777">
        <v>0</v>
      </c>
      <c r="J54" s="4068"/>
    </row>
    <row r="55" spans="1:10" s="7" customFormat="1" ht="12" customHeight="1" x14ac:dyDescent="0.3">
      <c r="A55" s="78"/>
      <c r="B55" s="3678" t="s">
        <v>65</v>
      </c>
      <c r="C55" s="4070">
        <v>115.00000000000003</v>
      </c>
      <c r="D55" s="1779">
        <v>0.4599021359392641</v>
      </c>
      <c r="E55" s="1779">
        <v>0.39894858703999886</v>
      </c>
      <c r="F55" s="1779">
        <v>0.14114927702073685</v>
      </c>
      <c r="G55" s="1779">
        <v>0</v>
      </c>
      <c r="H55" s="4073">
        <v>4.3187528589185256</v>
      </c>
      <c r="I55" s="1777">
        <v>0</v>
      </c>
      <c r="J55" s="4068"/>
    </row>
    <row r="56" spans="1:10" s="7" customFormat="1" ht="12" customHeight="1" x14ac:dyDescent="0.3">
      <c r="A56" s="78"/>
      <c r="B56" s="3678" t="s">
        <v>236</v>
      </c>
      <c r="C56" s="4070">
        <v>107.99999999999999</v>
      </c>
      <c r="D56" s="1779">
        <v>0.38708913164602504</v>
      </c>
      <c r="E56" s="1779">
        <v>0.44671091694397341</v>
      </c>
      <c r="F56" s="1779">
        <v>0.15175973582498309</v>
      </c>
      <c r="G56" s="1779">
        <v>1.4440215585019288E-2</v>
      </c>
      <c r="H56" s="4073">
        <v>4.2064489646510044</v>
      </c>
      <c r="I56" s="1777">
        <v>0</v>
      </c>
      <c r="J56" s="4068"/>
    </row>
    <row r="57" spans="1:10" s="7" customFormat="1" ht="12" customHeight="1" thickBot="1" x14ac:dyDescent="0.35">
      <c r="A57" s="266"/>
      <c r="B57" s="3501" t="s">
        <v>59</v>
      </c>
      <c r="C57" s="1904">
        <v>409</v>
      </c>
      <c r="D57" s="3994">
        <v>0.42145607659829681</v>
      </c>
      <c r="E57" s="3994">
        <v>0.430162609533569</v>
      </c>
      <c r="F57" s="3994">
        <v>0.14314779662120367</v>
      </c>
      <c r="G57" s="3994">
        <v>5.2335172469346325E-3</v>
      </c>
      <c r="H57" s="1903">
        <v>4.2670009225579886</v>
      </c>
      <c r="I57" s="3993">
        <v>0</v>
      </c>
      <c r="J57" s="4068"/>
    </row>
    <row r="58" spans="1:10" s="7" customFormat="1" ht="12" customHeight="1" x14ac:dyDescent="0.3">
      <c r="A58" s="78" t="s">
        <v>1467</v>
      </c>
      <c r="B58" s="4045" t="s">
        <v>62</v>
      </c>
      <c r="C58" s="4072">
        <v>149</v>
      </c>
      <c r="D58" s="4035">
        <v>0.400813635375114</v>
      </c>
      <c r="E58" s="4035">
        <v>0.46208056474797304</v>
      </c>
      <c r="F58" s="4035">
        <v>0.12793988473655302</v>
      </c>
      <c r="G58" s="4035">
        <v>9.1659151403597483E-3</v>
      </c>
      <c r="H58" s="4071">
        <v>4.2545419203578438</v>
      </c>
      <c r="I58" s="4034">
        <v>0</v>
      </c>
      <c r="J58" s="4068"/>
    </row>
    <row r="59" spans="1:10" s="7" customFormat="1" ht="12" customHeight="1" x14ac:dyDescent="0.3">
      <c r="A59" s="78" t="s">
        <v>1466</v>
      </c>
      <c r="B59" s="3678" t="s">
        <v>1465</v>
      </c>
      <c r="C59" s="4070">
        <v>29</v>
      </c>
      <c r="D59" s="1820">
        <v>0.2093190537097506</v>
      </c>
      <c r="E59" s="1820">
        <v>0.66275092891652487</v>
      </c>
      <c r="F59" s="1820">
        <v>9.0200200260477092E-2</v>
      </c>
      <c r="G59" s="1820">
        <v>3.772981711324757E-2</v>
      </c>
      <c r="H59" s="4069">
        <v>4.0436592192227776</v>
      </c>
      <c r="I59" s="1819">
        <v>0</v>
      </c>
      <c r="J59" s="4068"/>
    </row>
    <row r="60" spans="1:10" s="7" customFormat="1" ht="12" customHeight="1" thickBot="1" x14ac:dyDescent="0.35">
      <c r="A60" s="81"/>
      <c r="B60" s="3501" t="s">
        <v>59</v>
      </c>
      <c r="C60" s="1904">
        <v>178</v>
      </c>
      <c r="D60" s="3994">
        <v>0.3694517973662515</v>
      </c>
      <c r="E60" s="3994">
        <v>0.49494515757092405</v>
      </c>
      <c r="F60" s="3994">
        <v>0.12175910478575219</v>
      </c>
      <c r="G60" s="3994">
        <v>1.3843940277071809E-2</v>
      </c>
      <c r="H60" s="1903">
        <v>4.2200048120263576</v>
      </c>
      <c r="I60" s="3993">
        <v>0</v>
      </c>
      <c r="J60" s="4068"/>
    </row>
    <row r="61" spans="1:10" s="7" customFormat="1" ht="12" customHeight="1" x14ac:dyDescent="0.3">
      <c r="A61" s="5"/>
      <c r="B61" s="5"/>
      <c r="C61" s="4"/>
      <c r="D61" s="135"/>
      <c r="E61" s="135"/>
      <c r="F61" s="1858"/>
      <c r="G61" s="1858"/>
      <c r="H61" s="1858" t="s">
        <v>201</v>
      </c>
      <c r="I61" s="2307" t="s">
        <v>852</v>
      </c>
      <c r="J61" s="4068"/>
    </row>
    <row r="62" spans="1:10" ht="13.5" customHeight="1" x14ac:dyDescent="0.25">
      <c r="I62" s="4067"/>
      <c r="J62" s="4066"/>
    </row>
    <row r="63" spans="1:10" ht="13.5" customHeight="1" x14ac:dyDescent="0.25">
      <c r="I63" s="4067"/>
      <c r="J63" s="4066"/>
    </row>
    <row r="64" spans="1:10" ht="13.5" customHeight="1" x14ac:dyDescent="0.25">
      <c r="I64" s="4067"/>
      <c r="J64" s="4066"/>
    </row>
    <row r="65" spans="9:10" ht="13.5" customHeight="1" x14ac:dyDescent="0.25">
      <c r="I65" s="4067"/>
      <c r="J65" s="4066"/>
    </row>
    <row r="66" spans="9:10" ht="13.5" customHeight="1" x14ac:dyDescent="0.25">
      <c r="I66" s="4067"/>
      <c r="J66" s="4066"/>
    </row>
    <row r="67" spans="9:10" ht="13.5" customHeight="1" x14ac:dyDescent="0.25">
      <c r="I67" s="4067"/>
      <c r="J67" s="4066"/>
    </row>
    <row r="68" spans="9:10" ht="13.5" customHeight="1" x14ac:dyDescent="0.25">
      <c r="I68" s="4067"/>
      <c r="J68" s="4066"/>
    </row>
    <row r="69" spans="9:10" ht="13.5" customHeight="1" x14ac:dyDescent="0.25">
      <c r="I69" s="4067"/>
      <c r="J69" s="4066"/>
    </row>
    <row r="70" spans="9:10" ht="13.5" customHeight="1" x14ac:dyDescent="0.25">
      <c r="I70" s="4067"/>
      <c r="J70" s="4066"/>
    </row>
    <row r="71" spans="9:10" ht="13.5" customHeight="1" x14ac:dyDescent="0.25">
      <c r="I71" s="4067"/>
      <c r="J71" s="4066"/>
    </row>
    <row r="72" spans="9:10" ht="13.5" customHeight="1" x14ac:dyDescent="0.25">
      <c r="I72" s="4067"/>
      <c r="J72" s="4066"/>
    </row>
    <row r="73" spans="9:10" ht="13.5" customHeight="1" x14ac:dyDescent="0.25">
      <c r="I73" s="4067"/>
      <c r="J73" s="4066"/>
    </row>
    <row r="74" spans="9:10" ht="13.5" customHeight="1" x14ac:dyDescent="0.25">
      <c r="I74" s="4067"/>
      <c r="J74" s="4066"/>
    </row>
    <row r="75" spans="9:10" ht="13.5" customHeight="1" x14ac:dyDescent="0.25">
      <c r="I75" s="4067"/>
      <c r="J75" s="4066"/>
    </row>
    <row r="76" spans="9:10" ht="13.5" customHeight="1" x14ac:dyDescent="0.25">
      <c r="I76" s="4067"/>
      <c r="J76" s="4066"/>
    </row>
    <row r="77" spans="9:10" ht="13.5" customHeight="1" x14ac:dyDescent="0.25">
      <c r="I77" s="4067"/>
      <c r="J77" s="4066"/>
    </row>
    <row r="78" spans="9:10" ht="13.5" customHeight="1" x14ac:dyDescent="0.25">
      <c r="I78" s="4067"/>
      <c r="J78" s="4066"/>
    </row>
    <row r="79" spans="9:10" ht="13.5" customHeight="1" x14ac:dyDescent="0.25">
      <c r="J79" s="4066"/>
    </row>
    <row r="80" spans="9:10" x14ac:dyDescent="0.25">
      <c r="J80" s="4066"/>
    </row>
    <row r="81" spans="10:10" x14ac:dyDescent="0.25">
      <c r="J81" s="4066"/>
    </row>
    <row r="82" spans="10:10" x14ac:dyDescent="0.25">
      <c r="J82" s="4066"/>
    </row>
    <row r="83" spans="10:10" x14ac:dyDescent="0.25">
      <c r="J83" s="4066"/>
    </row>
    <row r="84" spans="10:10" x14ac:dyDescent="0.25">
      <c r="J84" s="4066"/>
    </row>
    <row r="85" spans="10:10" x14ac:dyDescent="0.25">
      <c r="J85" s="4066"/>
    </row>
    <row r="86" spans="10:10" x14ac:dyDescent="0.25">
      <c r="J86" s="4066"/>
    </row>
    <row r="87" spans="10:10" x14ac:dyDescent="0.25">
      <c r="J87" s="4066"/>
    </row>
    <row r="88" spans="10:10" x14ac:dyDescent="0.25">
      <c r="J88" s="4066"/>
    </row>
    <row r="89" spans="10:10" x14ac:dyDescent="0.25">
      <c r="J89" s="4066"/>
    </row>
    <row r="90" spans="10:10" x14ac:dyDescent="0.25">
      <c r="J90" s="4066"/>
    </row>
    <row r="91" spans="10:10" x14ac:dyDescent="0.25">
      <c r="J91" s="4066"/>
    </row>
    <row r="92" spans="10:10" x14ac:dyDescent="0.25">
      <c r="J92" s="4066"/>
    </row>
    <row r="93" spans="10:10" x14ac:dyDescent="0.25">
      <c r="J93" s="4066"/>
    </row>
    <row r="94" spans="10:10" x14ac:dyDescent="0.25">
      <c r="J94" s="4066"/>
    </row>
    <row r="95" spans="10:10" x14ac:dyDescent="0.25">
      <c r="J95" s="4066"/>
    </row>
    <row r="96" spans="10:10" x14ac:dyDescent="0.25">
      <c r="J96" s="4066"/>
    </row>
    <row r="97" spans="10:10" x14ac:dyDescent="0.25">
      <c r="J97" s="4066"/>
    </row>
    <row r="98" spans="10:10" x14ac:dyDescent="0.25">
      <c r="J98" s="4066"/>
    </row>
    <row r="99" spans="10:10" x14ac:dyDescent="0.25">
      <c r="J99" s="4066"/>
    </row>
    <row r="100" spans="10:10" x14ac:dyDescent="0.25">
      <c r="J100" s="4066"/>
    </row>
    <row r="101" spans="10:10" x14ac:dyDescent="0.25">
      <c r="J101" s="4066"/>
    </row>
    <row r="102" spans="10:10" x14ac:dyDescent="0.25">
      <c r="J102" s="4066"/>
    </row>
    <row r="103" spans="10:10" x14ac:dyDescent="0.25">
      <c r="J103" s="4066"/>
    </row>
    <row r="104" spans="10:10" x14ac:dyDescent="0.25">
      <c r="J104" s="4066"/>
    </row>
    <row r="105" spans="10:10" ht="15" customHeight="1" x14ac:dyDescent="0.25">
      <c r="J105" s="4066"/>
    </row>
    <row r="106" spans="10:10" x14ac:dyDescent="0.25">
      <c r="J106" s="4066"/>
    </row>
    <row r="107" spans="10:10" ht="15" customHeight="1" x14ac:dyDescent="0.25">
      <c r="J107" s="4066"/>
    </row>
    <row r="108" spans="10:10" x14ac:dyDescent="0.25">
      <c r="J108" s="4066"/>
    </row>
    <row r="109" spans="10:10" x14ac:dyDescent="0.25">
      <c r="J109" s="4066"/>
    </row>
    <row r="110" spans="10:10" x14ac:dyDescent="0.25">
      <c r="J110" s="4066"/>
    </row>
    <row r="111" spans="10:10" x14ac:dyDescent="0.25">
      <c r="J111" s="4066"/>
    </row>
    <row r="112" spans="10:10" ht="15" customHeight="1" x14ac:dyDescent="0.25">
      <c r="J112" s="4066"/>
    </row>
    <row r="113" spans="10:10" x14ac:dyDescent="0.25">
      <c r="J113" s="4066"/>
    </row>
    <row r="114" spans="10:10" x14ac:dyDescent="0.25">
      <c r="J114" s="4066"/>
    </row>
    <row r="118" spans="10:10" ht="15" customHeight="1" x14ac:dyDescent="0.35"/>
  </sheetData>
  <mergeCells count="6">
    <mergeCell ref="A7:B7"/>
    <mergeCell ref="A1:H1"/>
    <mergeCell ref="A2:H2"/>
    <mergeCell ref="A3:B6"/>
    <mergeCell ref="C3:I3"/>
    <mergeCell ref="C4:I4"/>
  </mergeCells>
  <conditionalFormatting sqref="D59:I59 D7:I25 D27:I46">
    <cfRule type="cellIs" dxfId="453" priority="9" operator="lessThan">
      <formula>0.01</formula>
    </cfRule>
  </conditionalFormatting>
  <conditionalFormatting sqref="D7:G25 I7:I25 I54:I60 D54:G60 I27:I52 D27:G52">
    <cfRule type="expression" dxfId="452" priority="8">
      <formula>D7&lt;0.005</formula>
    </cfRule>
  </conditionalFormatting>
  <conditionalFormatting sqref="D7:G25 I7:I25 I54:I60 D54:G60 I27:I52 D27:G52">
    <cfRule type="expression" dxfId="451" priority="7" stopIfTrue="1">
      <formula>D7&lt;0.0004</formula>
    </cfRule>
  </conditionalFormatting>
  <conditionalFormatting sqref="D53:I53">
    <cfRule type="cellIs" dxfId="450" priority="6" operator="lessThan">
      <formula>0.01</formula>
    </cfRule>
  </conditionalFormatting>
  <conditionalFormatting sqref="I53 D53:G53">
    <cfRule type="expression" dxfId="449" priority="5">
      <formula>D53&lt;0.005</formula>
    </cfRule>
  </conditionalFormatting>
  <conditionalFormatting sqref="I53 D53:G53">
    <cfRule type="expression" dxfId="448" priority="4" stopIfTrue="1">
      <formula>D53&lt;0.0004</formula>
    </cfRule>
  </conditionalFormatting>
  <conditionalFormatting sqref="D26:I26">
    <cfRule type="cellIs" dxfId="447" priority="3" operator="lessThan">
      <formula>0.01</formula>
    </cfRule>
  </conditionalFormatting>
  <conditionalFormatting sqref="I26 D26:G26">
    <cfRule type="expression" dxfId="446" priority="2">
      <formula>D26&lt;0.005</formula>
    </cfRule>
  </conditionalFormatting>
  <conditionalFormatting sqref="I26 D26:G26">
    <cfRule type="expression" dxfId="445" priority="1" stopIfTrue="1">
      <formula>D26&lt;0.0004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גיליון232"/>
  <dimension ref="A1:I119"/>
  <sheetViews>
    <sheetView view="pageBreakPreview" topLeftCell="A4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2108" bestFit="1" customWidth="1"/>
    <col min="2" max="2" width="32.26953125" style="2108" bestFit="1" customWidth="1"/>
    <col min="3" max="3" width="13" style="2108" customWidth="1"/>
    <col min="4" max="7" width="13" style="2106" customWidth="1"/>
    <col min="8" max="8" width="13" style="2105" customWidth="1"/>
    <col min="9" max="9" width="13" style="1" customWidth="1"/>
    <col min="10" max="16384" width="9" style="1"/>
  </cols>
  <sheetData>
    <row r="1" spans="1:9" ht="15.75" customHeight="1" x14ac:dyDescent="0.35">
      <c r="A1" s="6345" t="s">
        <v>1532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1531</v>
      </c>
      <c r="B2" s="6345"/>
      <c r="C2" s="6345"/>
      <c r="D2" s="6345"/>
      <c r="E2" s="6345"/>
      <c r="F2" s="6345"/>
      <c r="G2" s="6345"/>
      <c r="H2" s="6345"/>
    </row>
    <row r="3" spans="1:9" ht="12" customHeight="1" x14ac:dyDescent="0.35">
      <c r="A3" s="6404"/>
      <c r="B3" s="6406"/>
      <c r="C3" s="6483" t="s">
        <v>914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638" t="s">
        <v>913</v>
      </c>
      <c r="D4" s="6945"/>
      <c r="E4" s="6945"/>
      <c r="F4" s="6945"/>
      <c r="G4" s="6945"/>
      <c r="H4" s="6945"/>
      <c r="I4" s="6663"/>
    </row>
    <row r="5" spans="1:9" ht="15.5" x14ac:dyDescent="0.35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93" t="s">
        <v>793</v>
      </c>
      <c r="I5" s="226" t="s">
        <v>858</v>
      </c>
    </row>
    <row r="6" spans="1:9" ht="16" thickBot="1" x14ac:dyDescent="0.4">
      <c r="A6" s="6638"/>
      <c r="B6" s="6663"/>
      <c r="C6" s="1716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125" t="s">
        <v>149</v>
      </c>
      <c r="I6" s="2270" t="s">
        <v>853</v>
      </c>
    </row>
    <row r="7" spans="1:9" s="7" customFormat="1" ht="12" customHeight="1" thickBot="1" x14ac:dyDescent="0.4">
      <c r="A7" s="6343" t="s">
        <v>59</v>
      </c>
      <c r="B7" s="6957"/>
      <c r="C7" s="1911">
        <v>11274.999999999996</v>
      </c>
      <c r="D7" s="239">
        <v>0.22829556096511205</v>
      </c>
      <c r="E7" s="2185">
        <v>0.51458055702664007</v>
      </c>
      <c r="F7" s="239">
        <v>0.20425250793852573</v>
      </c>
      <c r="G7" s="2185">
        <v>5.2871374069739317E-2</v>
      </c>
      <c r="H7" s="1917">
        <v>3.906632459791231</v>
      </c>
      <c r="I7" s="2184">
        <v>3.3552628295500184E-3</v>
      </c>
    </row>
    <row r="8" spans="1:9" s="7" customFormat="1" ht="12" customHeight="1" x14ac:dyDescent="0.35">
      <c r="A8" s="322" t="s">
        <v>123</v>
      </c>
      <c r="B8" s="4045" t="s">
        <v>122</v>
      </c>
      <c r="C8" s="1951">
        <v>928.99999999999989</v>
      </c>
      <c r="D8" s="4035">
        <v>0.10484890446819779</v>
      </c>
      <c r="E8" s="4035">
        <v>0.67817477691797945</v>
      </c>
      <c r="F8" s="4035">
        <v>0.17431014789101812</v>
      </c>
      <c r="G8" s="4035">
        <v>4.2666170722801676E-2</v>
      </c>
      <c r="H8" s="4145">
        <v>3.8399835511720002</v>
      </c>
      <c r="I8" s="4034">
        <v>2.7657993259699058E-3</v>
      </c>
    </row>
    <row r="9" spans="1:9" s="7" customFormat="1" ht="12" customHeight="1" x14ac:dyDescent="0.35">
      <c r="A9" s="92" t="s">
        <v>121</v>
      </c>
      <c r="B9" s="3678" t="s">
        <v>120</v>
      </c>
      <c r="C9" s="4144">
        <v>428.99999999999994</v>
      </c>
      <c r="D9" s="4119">
        <v>0.23637967602343987</v>
      </c>
      <c r="E9" s="4119">
        <v>0.55673735806586055</v>
      </c>
      <c r="F9" s="4119">
        <v>0.16766375651278217</v>
      </c>
      <c r="G9" s="4119">
        <v>3.9219209397913686E-2</v>
      </c>
      <c r="H9" s="4143">
        <v>3.9829892124298314</v>
      </c>
      <c r="I9" s="4117">
        <v>0</v>
      </c>
    </row>
    <row r="10" spans="1:9" s="7" customFormat="1" ht="12" customHeight="1" x14ac:dyDescent="0.35">
      <c r="A10" s="322"/>
      <c r="B10" s="3678" t="s">
        <v>119</v>
      </c>
      <c r="C10" s="4144">
        <v>793.00000000000011</v>
      </c>
      <c r="D10" s="4119">
        <v>0.26599918450053173</v>
      </c>
      <c r="E10" s="4119">
        <v>0.46676845669277706</v>
      </c>
      <c r="F10" s="4119">
        <v>0.25202757395057129</v>
      </c>
      <c r="G10" s="4119">
        <v>1.5204784856120462E-2</v>
      </c>
      <c r="H10" s="4143">
        <v>3.9814679182882879</v>
      </c>
      <c r="I10" s="4117">
        <v>7.8067839735843306E-3</v>
      </c>
    </row>
    <row r="11" spans="1:9" s="7" customFormat="1" ht="12" customHeight="1" x14ac:dyDescent="0.35">
      <c r="A11" s="322"/>
      <c r="B11" s="3678" t="s">
        <v>118</v>
      </c>
      <c r="C11" s="4144">
        <v>557.00000000000011</v>
      </c>
      <c r="D11" s="4119">
        <v>0.24925243083698745</v>
      </c>
      <c r="E11" s="4119">
        <v>0.45524954626302533</v>
      </c>
      <c r="F11" s="4119">
        <v>0.23249519114897957</v>
      </c>
      <c r="G11" s="4119">
        <v>6.3002831751004282E-2</v>
      </c>
      <c r="H11" s="4143">
        <v>3.8775959987080002</v>
      </c>
      <c r="I11" s="4117">
        <v>5.6131810464294767E-3</v>
      </c>
    </row>
    <row r="12" spans="1:9" s="7" customFormat="1" ht="12" customHeight="1" x14ac:dyDescent="0.35">
      <c r="A12" s="322"/>
      <c r="B12" s="3678" t="s">
        <v>117</v>
      </c>
      <c r="C12" s="4144">
        <v>91.999999999999986</v>
      </c>
      <c r="D12" s="4119">
        <v>0.39411527913697392</v>
      </c>
      <c r="E12" s="4119">
        <v>0.39659493273406737</v>
      </c>
      <c r="F12" s="4119">
        <v>0.17200006972464721</v>
      </c>
      <c r="G12" s="4119">
        <v>3.7289718404311209E-2</v>
      </c>
      <c r="H12" s="4143">
        <v>4.1475357726037041</v>
      </c>
      <c r="I12" s="4117">
        <v>0</v>
      </c>
    </row>
    <row r="13" spans="1:9" s="7" customFormat="1" ht="12" customHeight="1" x14ac:dyDescent="0.35">
      <c r="A13" s="322"/>
      <c r="B13" s="3678" t="s">
        <v>116</v>
      </c>
      <c r="C13" s="4144">
        <v>65.999999999999986</v>
      </c>
      <c r="D13" s="4119">
        <v>0.24146893823161147</v>
      </c>
      <c r="E13" s="4119">
        <v>0.41704944482145778</v>
      </c>
      <c r="F13" s="4119">
        <v>0.29418416239079886</v>
      </c>
      <c r="G13" s="4119">
        <v>4.7297454556131477E-2</v>
      </c>
      <c r="H13" s="4143">
        <v>3.8526898667285492</v>
      </c>
      <c r="I13" s="4117">
        <v>0</v>
      </c>
    </row>
    <row r="14" spans="1:9" s="7" customFormat="1" ht="12" customHeight="1" x14ac:dyDescent="0.35">
      <c r="A14" s="322"/>
      <c r="B14" s="3678" t="s">
        <v>115</v>
      </c>
      <c r="C14" s="4144">
        <v>96.999999999999986</v>
      </c>
      <c r="D14" s="4119">
        <v>0.11949662108483214</v>
      </c>
      <c r="E14" s="4119">
        <v>0.52751671201385841</v>
      </c>
      <c r="F14" s="4119">
        <v>0.21833138553712694</v>
      </c>
      <c r="G14" s="4119">
        <v>0.13465528136418276</v>
      </c>
      <c r="H14" s="4143">
        <v>3.5912650472491188</v>
      </c>
      <c r="I14" s="4117">
        <v>0</v>
      </c>
    </row>
    <row r="15" spans="1:9" s="7" customFormat="1" ht="12" customHeight="1" x14ac:dyDescent="0.35">
      <c r="A15" s="92"/>
      <c r="B15" s="3678" t="s">
        <v>114</v>
      </c>
      <c r="C15" s="4144">
        <v>46</v>
      </c>
      <c r="D15" s="4119">
        <v>0.52212151798965978</v>
      </c>
      <c r="E15" s="4119">
        <v>0.29956013624149164</v>
      </c>
      <c r="F15" s="4119">
        <v>0.14955660313899544</v>
      </c>
      <c r="G15" s="4119">
        <v>2.8761742629853537E-2</v>
      </c>
      <c r="H15" s="4143">
        <v>4.3150414295909574</v>
      </c>
      <c r="I15" s="4117">
        <v>1.6116075262842269E-2</v>
      </c>
    </row>
    <row r="16" spans="1:9" s="7" customFormat="1" ht="12" customHeight="1" x14ac:dyDescent="0.35">
      <c r="A16" s="322"/>
      <c r="B16" s="3678" t="s">
        <v>113</v>
      </c>
      <c r="C16" s="4144">
        <v>45.000000000000014</v>
      </c>
      <c r="D16" s="4119">
        <v>0.13933671294480277</v>
      </c>
      <c r="E16" s="4119">
        <v>0.4647712702815725</v>
      </c>
      <c r="F16" s="4119">
        <v>0.34184597057202809</v>
      </c>
      <c r="G16" s="4119">
        <v>5.404604620159726E-2</v>
      </c>
      <c r="H16" s="4143">
        <v>3.6893986499695801</v>
      </c>
      <c r="I16" s="4117">
        <v>0</v>
      </c>
    </row>
    <row r="17" spans="1:9" s="7" customFormat="1" ht="12" customHeight="1" x14ac:dyDescent="0.35">
      <c r="A17" s="322"/>
      <c r="B17" s="3678" t="s">
        <v>112</v>
      </c>
      <c r="C17" s="4144">
        <v>47.000000000000014</v>
      </c>
      <c r="D17" s="4119">
        <v>0.33946910291538451</v>
      </c>
      <c r="E17" s="4119">
        <v>0.42920630425127826</v>
      </c>
      <c r="F17" s="4119">
        <v>0.20916255941633127</v>
      </c>
      <c r="G17" s="4119">
        <v>2.2162033417005636E-2</v>
      </c>
      <c r="H17" s="4143">
        <v>4.0859824766650421</v>
      </c>
      <c r="I17" s="4117">
        <v>0</v>
      </c>
    </row>
    <row r="18" spans="1:9" s="7" customFormat="1" ht="12" customHeight="1" x14ac:dyDescent="0.35">
      <c r="A18" s="322"/>
      <c r="B18" s="3678" t="s">
        <v>111</v>
      </c>
      <c r="C18" s="4144">
        <v>312.00000000000011</v>
      </c>
      <c r="D18" s="4119">
        <v>0.15906412575558485</v>
      </c>
      <c r="E18" s="4119">
        <v>0.50771043335803345</v>
      </c>
      <c r="F18" s="4119">
        <v>0.24628696016141194</v>
      </c>
      <c r="G18" s="4119">
        <v>8.693848072497129E-2</v>
      </c>
      <c r="H18" s="4143">
        <v>3.7389002041442305</v>
      </c>
      <c r="I18" s="4117">
        <v>8.1267829302788946E-3</v>
      </c>
    </row>
    <row r="19" spans="1:9" s="7" customFormat="1" ht="12" customHeight="1" x14ac:dyDescent="0.35">
      <c r="A19" s="322"/>
      <c r="B19" s="3678" t="s">
        <v>110</v>
      </c>
      <c r="C19" s="4144">
        <v>123</v>
      </c>
      <c r="D19" s="4119">
        <v>0.15886780155547897</v>
      </c>
      <c r="E19" s="4119">
        <v>0.49788755968284626</v>
      </c>
      <c r="F19" s="4119">
        <v>0.2583462376878301</v>
      </c>
      <c r="G19" s="4119">
        <v>8.4898401073844484E-2</v>
      </c>
      <c r="H19" s="4143">
        <v>3.694139022493458</v>
      </c>
      <c r="I19" s="4117">
        <v>0</v>
      </c>
    </row>
    <row r="20" spans="1:9" s="7" customFormat="1" ht="12" customHeight="1" x14ac:dyDescent="0.35">
      <c r="A20" s="322"/>
      <c r="B20" s="3678" t="s">
        <v>109</v>
      </c>
      <c r="C20" s="4144">
        <v>160.00000000000003</v>
      </c>
      <c r="D20" s="4119">
        <v>0.28452521529785985</v>
      </c>
      <c r="E20" s="4119">
        <v>0.55622954340465525</v>
      </c>
      <c r="F20" s="4119">
        <v>0.13455483848549671</v>
      </c>
      <c r="G20" s="4119">
        <v>2.469040281198882E-2</v>
      </c>
      <c r="H20" s="4143">
        <v>4.0906854514706525</v>
      </c>
      <c r="I20" s="4117">
        <v>9.8069901135792517E-3</v>
      </c>
    </row>
    <row r="21" spans="1:9" s="7" customFormat="1" ht="12" customHeight="1" x14ac:dyDescent="0.35">
      <c r="A21" s="322"/>
      <c r="B21" s="3678" t="s">
        <v>108</v>
      </c>
      <c r="C21" s="4144">
        <v>112.00000000000001</v>
      </c>
      <c r="D21" s="4119">
        <v>0.15328983826413584</v>
      </c>
      <c r="E21" s="4119">
        <v>0.3835010040412748</v>
      </c>
      <c r="F21" s="4119">
        <v>0.37875834025011651</v>
      </c>
      <c r="G21" s="4119">
        <v>8.4450817444473109E-2</v>
      </c>
      <c r="H21" s="4143">
        <v>3.593500208008527</v>
      </c>
      <c r="I21" s="4117">
        <v>1.0312198503061878E-2</v>
      </c>
    </row>
    <row r="22" spans="1:9" s="7" customFormat="1" ht="12" customHeight="1" x14ac:dyDescent="0.35">
      <c r="A22" s="322"/>
      <c r="B22" s="3678" t="s">
        <v>107</v>
      </c>
      <c r="C22" s="4144">
        <v>156.00000000000003</v>
      </c>
      <c r="D22" s="4119">
        <v>0.14780870632715423</v>
      </c>
      <c r="E22" s="4119">
        <v>0.4445641382937694</v>
      </c>
      <c r="F22" s="4119">
        <v>0.26797268573773975</v>
      </c>
      <c r="G22" s="4119">
        <v>0.13965446964133663</v>
      </c>
      <c r="H22" s="4143">
        <v>3.556255458386715</v>
      </c>
      <c r="I22" s="4117">
        <v>0</v>
      </c>
    </row>
    <row r="23" spans="1:9" s="7" customFormat="1" ht="12" customHeight="1" x14ac:dyDescent="0.35">
      <c r="A23" s="322"/>
      <c r="B23" s="3678" t="s">
        <v>106</v>
      </c>
      <c r="C23" s="4144">
        <v>134.99999999999994</v>
      </c>
      <c r="D23" s="4119">
        <v>9.3639562214208438E-2</v>
      </c>
      <c r="E23" s="4119">
        <v>0.61546498520682102</v>
      </c>
      <c r="F23" s="4119">
        <v>0.2289658989248477</v>
      </c>
      <c r="G23" s="4119">
        <v>6.1929553654122803E-2</v>
      </c>
      <c r="H23" s="4143">
        <v>3.7365053626631859</v>
      </c>
      <c r="I23" s="4117">
        <v>0</v>
      </c>
    </row>
    <row r="24" spans="1:9" s="7" customFormat="1" ht="12" customHeight="1" x14ac:dyDescent="0.35">
      <c r="A24" s="322"/>
      <c r="B24" s="3678" t="s">
        <v>105</v>
      </c>
      <c r="C24" s="4132">
        <v>296.99999999999989</v>
      </c>
      <c r="D24" s="4119">
        <v>0.30228886494170171</v>
      </c>
      <c r="E24" s="4119">
        <v>0.39837646387369724</v>
      </c>
      <c r="F24" s="4119">
        <v>0.29002012957827789</v>
      </c>
      <c r="G24" s="4119">
        <v>9.3145416063220438E-3</v>
      </c>
      <c r="H24" s="4131">
        <v>3.9936396521507826</v>
      </c>
      <c r="I24" s="4117">
        <v>0</v>
      </c>
    </row>
    <row r="25" spans="1:9" s="7" customFormat="1" ht="12" customHeight="1" x14ac:dyDescent="0.35">
      <c r="A25" s="322"/>
      <c r="B25" s="3678" t="s">
        <v>104</v>
      </c>
      <c r="C25" s="4132">
        <v>62.000000000000021</v>
      </c>
      <c r="D25" s="4119">
        <v>0.22485904837941212</v>
      </c>
      <c r="E25" s="4119">
        <v>0.35602984810815796</v>
      </c>
      <c r="F25" s="4119">
        <v>0.28482097105621706</v>
      </c>
      <c r="G25" s="4119">
        <v>0.13429013245621219</v>
      </c>
      <c r="H25" s="4131">
        <v>3.6517215177094586</v>
      </c>
      <c r="I25" s="4117">
        <v>0</v>
      </c>
    </row>
    <row r="26" spans="1:9" s="7" customFormat="1" ht="12" customHeight="1" x14ac:dyDescent="0.35">
      <c r="A26" s="322"/>
      <c r="B26" s="3678" t="s">
        <v>103</v>
      </c>
      <c r="C26" s="4132">
        <v>36.000000000000007</v>
      </c>
      <c r="D26" s="4119">
        <v>0.30899373139814523</v>
      </c>
      <c r="E26" s="4119">
        <v>0.4121285916683653</v>
      </c>
      <c r="F26" s="4119">
        <v>0.21077973715030718</v>
      </c>
      <c r="G26" s="4119">
        <v>6.8097939783182418E-2</v>
      </c>
      <c r="H26" s="4131">
        <v>3.9620181146814728</v>
      </c>
      <c r="I26" s="4117">
        <v>0</v>
      </c>
    </row>
    <row r="27" spans="1:9" s="7" customFormat="1" ht="12" customHeight="1" x14ac:dyDescent="0.35">
      <c r="A27" s="322"/>
      <c r="B27" s="3678" t="s">
        <v>102</v>
      </c>
      <c r="C27" s="4132">
        <v>37</v>
      </c>
      <c r="D27" s="4119">
        <v>0.12830804695533263</v>
      </c>
      <c r="E27" s="4119">
        <v>0.50255809991741363</v>
      </c>
      <c r="F27" s="4119">
        <v>0.19408823626772545</v>
      </c>
      <c r="G27" s="4119">
        <v>0.17504561685952832</v>
      </c>
      <c r="H27" s="4131">
        <v>3.58412857696855</v>
      </c>
      <c r="I27" s="4117">
        <v>0</v>
      </c>
    </row>
    <row r="28" spans="1:9" s="7" customFormat="1" ht="12" customHeight="1" x14ac:dyDescent="0.35">
      <c r="A28" s="322"/>
      <c r="B28" s="3678" t="s">
        <v>101</v>
      </c>
      <c r="C28" s="4132">
        <v>74.999999999999986</v>
      </c>
      <c r="D28" s="4119">
        <v>0.10640343891949609</v>
      </c>
      <c r="E28" s="4119">
        <v>0.45981961014562889</v>
      </c>
      <c r="F28" s="4119">
        <v>0.26750722604333987</v>
      </c>
      <c r="G28" s="4119">
        <v>0.16626972489153544</v>
      </c>
      <c r="H28" s="4131">
        <v>3.3631451508768246</v>
      </c>
      <c r="I28" s="4117">
        <v>0</v>
      </c>
    </row>
    <row r="29" spans="1:9" s="7" customFormat="1" ht="12" customHeight="1" x14ac:dyDescent="0.35">
      <c r="A29" s="322"/>
      <c r="B29" s="3678" t="s">
        <v>241</v>
      </c>
      <c r="C29" s="4132">
        <v>69</v>
      </c>
      <c r="D29" s="4119">
        <v>0.27515966943332193</v>
      </c>
      <c r="E29" s="4119">
        <v>0.61226053166828676</v>
      </c>
      <c r="F29" s="4119">
        <v>8.8027695677284315E-2</v>
      </c>
      <c r="G29" s="4119">
        <v>2.4552103221108214E-2</v>
      </c>
      <c r="H29" s="4131">
        <v>4.1380277673138224</v>
      </c>
      <c r="I29" s="4117">
        <v>0</v>
      </c>
    </row>
    <row r="30" spans="1:9" s="7" customFormat="1" ht="12" customHeight="1" x14ac:dyDescent="0.35">
      <c r="A30" s="322"/>
      <c r="B30" s="3678" t="s">
        <v>240</v>
      </c>
      <c r="C30" s="4132">
        <v>179.99999999999991</v>
      </c>
      <c r="D30" s="4119">
        <v>0.21569667684521876</v>
      </c>
      <c r="E30" s="4119">
        <v>0.53193041862615353</v>
      </c>
      <c r="F30" s="4119">
        <v>0.18033277515247956</v>
      </c>
      <c r="G30" s="4119">
        <v>7.2040129376147413E-2</v>
      </c>
      <c r="H30" s="4131">
        <v>3.8539997590859882</v>
      </c>
      <c r="I30" s="4117">
        <v>8.6997260361383853E-3</v>
      </c>
    </row>
    <row r="31" spans="1:9" s="7" customFormat="1" ht="12" customHeight="1" thickBot="1" x14ac:dyDescent="0.4">
      <c r="A31" s="379"/>
      <c r="B31" s="4002" t="s">
        <v>59</v>
      </c>
      <c r="C31" s="4138">
        <v>4855</v>
      </c>
      <c r="D31" s="4137">
        <v>0.20970859109451734</v>
      </c>
      <c r="E31" s="4137">
        <v>0.51449523099504846</v>
      </c>
      <c r="F31" s="4137">
        <v>0.22259950588463973</v>
      </c>
      <c r="G31" s="4137">
        <v>5.3196672025784091E-2</v>
      </c>
      <c r="H31" s="4136">
        <v>3.8691664044125038</v>
      </c>
      <c r="I31" s="4135">
        <v>3.8858656065249319E-3</v>
      </c>
    </row>
    <row r="32" spans="1:9" s="7" customFormat="1" ht="12" customHeight="1" x14ac:dyDescent="0.35">
      <c r="A32" s="317" t="s">
        <v>98</v>
      </c>
      <c r="B32" s="3693" t="s">
        <v>97</v>
      </c>
      <c r="C32" s="4134">
        <v>3746.0000000000009</v>
      </c>
      <c r="D32" s="3583">
        <v>0.30130134557728749</v>
      </c>
      <c r="E32" s="3583">
        <v>0.50937159824374401</v>
      </c>
      <c r="F32" s="3583">
        <v>0.14921824692211072</v>
      </c>
      <c r="G32" s="3583">
        <v>4.0108809256872907E-2</v>
      </c>
      <c r="H32" s="4133">
        <v>4.0661816908133055</v>
      </c>
      <c r="I32" s="4031">
        <v>1.4927301906796106E-3</v>
      </c>
    </row>
    <row r="33" spans="1:9" s="7" customFormat="1" ht="12" customHeight="1" x14ac:dyDescent="0.35">
      <c r="A33" s="78" t="s">
        <v>96</v>
      </c>
      <c r="B33" s="3678" t="s">
        <v>95</v>
      </c>
      <c r="C33" s="4132">
        <v>363.99999999999983</v>
      </c>
      <c r="D33" s="4119">
        <v>0.20801188045003605</v>
      </c>
      <c r="E33" s="4119">
        <v>0.5138119715472399</v>
      </c>
      <c r="F33" s="4119">
        <v>0.16170985551360745</v>
      </c>
      <c r="G33" s="4119">
        <v>0.11646629248911701</v>
      </c>
      <c r="H33" s="4131">
        <v>3.8052577830535674</v>
      </c>
      <c r="I33" s="4117">
        <v>0</v>
      </c>
    </row>
    <row r="34" spans="1:9" s="7" customFormat="1" ht="12" customHeight="1" x14ac:dyDescent="0.35">
      <c r="A34" s="535"/>
      <c r="B34" s="3678" t="s">
        <v>94</v>
      </c>
      <c r="C34" s="4132">
        <v>96.000000000000043</v>
      </c>
      <c r="D34" s="4119">
        <v>0.18018116919156207</v>
      </c>
      <c r="E34" s="4119">
        <v>0.41594886567791051</v>
      </c>
      <c r="F34" s="4119">
        <v>0.35120356982589773</v>
      </c>
      <c r="G34" s="4119">
        <v>5.2666395304629729E-2</v>
      </c>
      <c r="H34" s="4131">
        <v>3.7236448087564042</v>
      </c>
      <c r="I34" s="4117">
        <v>0</v>
      </c>
    </row>
    <row r="35" spans="1:9" s="7" customFormat="1" ht="12" customHeight="1" thickBot="1" x14ac:dyDescent="0.4">
      <c r="A35" s="318"/>
      <c r="B35" s="4142" t="s">
        <v>59</v>
      </c>
      <c r="C35" s="4141">
        <v>4206.0000000000027</v>
      </c>
      <c r="D35" s="4130">
        <v>0.29008256412996469</v>
      </c>
      <c r="E35" s="4130">
        <v>0.50755430020627224</v>
      </c>
      <c r="F35" s="4130">
        <v>0.15512414625007895</v>
      </c>
      <c r="G35" s="4130">
        <v>4.7238989413701485E-2</v>
      </c>
      <c r="H35" s="4129">
        <v>4.0347141397541675</v>
      </c>
      <c r="I35" s="3993">
        <v>1.3239980234741279E-3</v>
      </c>
    </row>
    <row r="36" spans="1:9" s="7" customFormat="1" ht="12" customHeight="1" thickBot="1" x14ac:dyDescent="0.4">
      <c r="A36" s="535" t="s">
        <v>93</v>
      </c>
      <c r="B36" s="1844" t="s">
        <v>59</v>
      </c>
      <c r="C36" s="4140">
        <v>82.999999999999986</v>
      </c>
      <c r="D36" s="4081">
        <v>0.30032631527583281</v>
      </c>
      <c r="E36" s="4081">
        <v>0.42295122229267917</v>
      </c>
      <c r="F36" s="4081">
        <v>0.24685549161029591</v>
      </c>
      <c r="G36" s="4081">
        <v>2.9866970821191781E-2</v>
      </c>
      <c r="H36" s="4139">
        <v>3.9738255681423582</v>
      </c>
      <c r="I36" s="165">
        <v>0</v>
      </c>
    </row>
    <row r="37" spans="1:9" s="7" customFormat="1" ht="12" customHeight="1" x14ac:dyDescent="0.35">
      <c r="A37" s="317" t="s">
        <v>92</v>
      </c>
      <c r="B37" s="3693" t="s">
        <v>91</v>
      </c>
      <c r="C37" s="4134">
        <v>155</v>
      </c>
      <c r="D37" s="3583">
        <v>0.23633296583472688</v>
      </c>
      <c r="E37" s="3583">
        <v>0.42616342783273664</v>
      </c>
      <c r="F37" s="3583">
        <v>0.19558192436902819</v>
      </c>
      <c r="G37" s="3583">
        <v>0.14192168196350868</v>
      </c>
      <c r="H37" s="4133">
        <v>3.6661294772402133</v>
      </c>
      <c r="I37" s="4031">
        <v>0</v>
      </c>
    </row>
    <row r="38" spans="1:9" s="7" customFormat="1" ht="12" customHeight="1" x14ac:dyDescent="0.35">
      <c r="A38" s="78" t="s">
        <v>205</v>
      </c>
      <c r="B38" s="3678" t="s">
        <v>89</v>
      </c>
      <c r="C38" s="4132">
        <v>327</v>
      </c>
      <c r="D38" s="4119">
        <v>0.20532841616982117</v>
      </c>
      <c r="E38" s="4119">
        <v>0.52178191424659037</v>
      </c>
      <c r="F38" s="4119">
        <v>0.2297000003673644</v>
      </c>
      <c r="G38" s="4119">
        <v>4.3189669216223366E-2</v>
      </c>
      <c r="H38" s="4131">
        <v>3.8782846705653906</v>
      </c>
      <c r="I38" s="4117">
        <v>0</v>
      </c>
    </row>
    <row r="39" spans="1:9" s="7" customFormat="1" ht="12" customHeight="1" x14ac:dyDescent="0.35">
      <c r="A39" s="535"/>
      <c r="B39" s="3678" t="s">
        <v>239</v>
      </c>
      <c r="C39" s="4132">
        <v>33</v>
      </c>
      <c r="D39" s="4119">
        <v>0.11809800706122255</v>
      </c>
      <c r="E39" s="4119">
        <v>0.64327947781297667</v>
      </c>
      <c r="F39" s="4119">
        <v>0.23862251512580079</v>
      </c>
      <c r="G39" s="4119">
        <v>0</v>
      </c>
      <c r="H39" s="4131">
        <v>3.8794754919354215</v>
      </c>
      <c r="I39" s="4117">
        <v>0</v>
      </c>
    </row>
    <row r="40" spans="1:9" s="7" customFormat="1" ht="12" customHeight="1" x14ac:dyDescent="0.35">
      <c r="A40" s="535"/>
      <c r="B40" s="3678" t="s">
        <v>87</v>
      </c>
      <c r="C40" s="4132">
        <v>58</v>
      </c>
      <c r="D40" s="4119">
        <v>0.20478410867344285</v>
      </c>
      <c r="E40" s="4119">
        <v>0.37152576770800111</v>
      </c>
      <c r="F40" s="4119">
        <v>0.34197360726037695</v>
      </c>
      <c r="G40" s="4119">
        <v>8.1716516358178726E-2</v>
      </c>
      <c r="H40" s="4131">
        <v>3.6176609523385292</v>
      </c>
      <c r="I40" s="4117">
        <v>3.1913448136025757E-2</v>
      </c>
    </row>
    <row r="41" spans="1:9" s="7" customFormat="1" ht="12" customHeight="1" thickBot="1" x14ac:dyDescent="0.4">
      <c r="A41" s="313"/>
      <c r="B41" s="3501" t="s">
        <v>59</v>
      </c>
      <c r="C41" s="2032">
        <v>597</v>
      </c>
      <c r="D41" s="4130">
        <v>0.2069363209414663</v>
      </c>
      <c r="E41" s="4130">
        <v>0.49102389322007917</v>
      </c>
      <c r="F41" s="4130">
        <v>0.22980805528788104</v>
      </c>
      <c r="G41" s="4130">
        <v>7.2231730550575052E-2</v>
      </c>
      <c r="H41" s="4129">
        <v>3.7935580248327541</v>
      </c>
      <c r="I41" s="3993">
        <v>2.8875822811034371E-3</v>
      </c>
    </row>
    <row r="42" spans="1:9" s="7" customFormat="1" ht="12" customHeight="1" x14ac:dyDescent="0.35">
      <c r="A42" s="322" t="s">
        <v>85</v>
      </c>
      <c r="B42" s="4045" t="s">
        <v>238</v>
      </c>
      <c r="C42" s="1916">
        <v>162.00000000000009</v>
      </c>
      <c r="D42" s="4035">
        <v>0.26954256134126003</v>
      </c>
      <c r="E42" s="4035">
        <v>0.62201773475121369</v>
      </c>
      <c r="F42" s="4035">
        <v>0.10300497311176234</v>
      </c>
      <c r="G42" s="4035">
        <v>5.434730795766082E-3</v>
      </c>
      <c r="H42" s="1915">
        <v>4.1502333958422</v>
      </c>
      <c r="I42" s="4034">
        <v>9.8770903885430431E-3</v>
      </c>
    </row>
    <row r="43" spans="1:9" s="7" customFormat="1" ht="12" customHeight="1" x14ac:dyDescent="0.35">
      <c r="A43" s="92" t="s">
        <v>83</v>
      </c>
      <c r="B43" s="3678" t="s">
        <v>82</v>
      </c>
      <c r="C43" s="4132">
        <v>38.000000000000007</v>
      </c>
      <c r="D43" s="4119">
        <v>0.16632266721752209</v>
      </c>
      <c r="E43" s="4119">
        <v>0.70028008612522985</v>
      </c>
      <c r="F43" s="4119">
        <v>0.13339724665724828</v>
      </c>
      <c r="G43" s="4119">
        <v>0</v>
      </c>
      <c r="H43" s="4131">
        <v>4.0329254205602751</v>
      </c>
      <c r="I43" s="4117">
        <v>0</v>
      </c>
    </row>
    <row r="44" spans="1:9" s="7" customFormat="1" ht="12" customHeight="1" x14ac:dyDescent="0.35">
      <c r="A44" s="322"/>
      <c r="B44" s="3678" t="s">
        <v>81</v>
      </c>
      <c r="C44" s="4132">
        <v>65</v>
      </c>
      <c r="D44" s="4119">
        <v>0.31181708585713808</v>
      </c>
      <c r="E44" s="4119">
        <v>0.55286621331002628</v>
      </c>
      <c r="F44" s="4119">
        <v>6.4520923860084997E-2</v>
      </c>
      <c r="G44" s="4119">
        <v>7.0795776972751551E-2</v>
      </c>
      <c r="H44" s="4131">
        <v>4.076369218659754</v>
      </c>
      <c r="I44" s="4117">
        <v>0</v>
      </c>
    </row>
    <row r="45" spans="1:9" s="7" customFormat="1" ht="12" customHeight="1" x14ac:dyDescent="0.35">
      <c r="A45" s="322"/>
      <c r="B45" s="3678" t="s">
        <v>79</v>
      </c>
      <c r="C45" s="4132">
        <v>49.000000000000028</v>
      </c>
      <c r="D45" s="4119">
        <v>0.1623746761504366</v>
      </c>
      <c r="E45" s="4119">
        <v>0.51391935571230452</v>
      </c>
      <c r="F45" s="4119">
        <v>0.25808738779640694</v>
      </c>
      <c r="G45" s="4119">
        <v>6.5618580340852176E-2</v>
      </c>
      <c r="H45" s="4131">
        <v>3.7497531301333717</v>
      </c>
      <c r="I45" s="4117">
        <v>0</v>
      </c>
    </row>
    <row r="46" spans="1:9" s="7" customFormat="1" ht="12" customHeight="1" x14ac:dyDescent="0.35">
      <c r="A46" s="322"/>
      <c r="B46" s="3678" t="s">
        <v>75</v>
      </c>
      <c r="C46" s="4132">
        <v>37</v>
      </c>
      <c r="D46" s="4119">
        <v>0.20905994454615862</v>
      </c>
      <c r="E46" s="4119">
        <v>0.33669404966968364</v>
      </c>
      <c r="F46" s="4119">
        <v>0.30826271205081102</v>
      </c>
      <c r="G46" s="4119">
        <v>0.14598329373334715</v>
      </c>
      <c r="H46" s="4131">
        <v>3.6088306450286529</v>
      </c>
      <c r="I46" s="4117">
        <v>0</v>
      </c>
    </row>
    <row r="47" spans="1:9" s="7" customFormat="1" ht="12" customHeight="1" x14ac:dyDescent="0.35">
      <c r="A47" s="322"/>
      <c r="B47" s="3678" t="s">
        <v>73</v>
      </c>
      <c r="C47" s="4132">
        <v>93</v>
      </c>
      <c r="D47" s="4119">
        <v>0.16556287975840864</v>
      </c>
      <c r="E47" s="4119">
        <v>0.49545567701343673</v>
      </c>
      <c r="F47" s="4119">
        <v>0.29760493672901489</v>
      </c>
      <c r="G47" s="4119">
        <v>4.137650649913989E-2</v>
      </c>
      <c r="H47" s="4131">
        <v>3.7653620954817377</v>
      </c>
      <c r="I47" s="4117">
        <v>0</v>
      </c>
    </row>
    <row r="48" spans="1:9" s="7" customFormat="1" ht="12" customHeight="1" x14ac:dyDescent="0.35">
      <c r="A48" s="322"/>
      <c r="B48" s="3678" t="s">
        <v>72</v>
      </c>
      <c r="C48" s="4132">
        <v>163.00000000000006</v>
      </c>
      <c r="D48" s="4119">
        <v>7.7658550781729799E-2</v>
      </c>
      <c r="E48" s="4119">
        <v>0.57571180731781402</v>
      </c>
      <c r="F48" s="4119">
        <v>0.29572188790320475</v>
      </c>
      <c r="G48" s="4119">
        <v>5.0907753997248853E-2</v>
      </c>
      <c r="H48" s="4131">
        <v>3.6729632143022406</v>
      </c>
      <c r="I48" s="4117">
        <v>3.3568276150231489E-3</v>
      </c>
    </row>
    <row r="49" spans="1:9" s="7" customFormat="1" ht="12" customHeight="1" x14ac:dyDescent="0.35">
      <c r="A49" s="322"/>
      <c r="B49" s="3678" t="s">
        <v>237</v>
      </c>
      <c r="C49" s="4132">
        <v>222.00000000000009</v>
      </c>
      <c r="D49" s="4119">
        <v>0.17777523109569451</v>
      </c>
      <c r="E49" s="4119">
        <v>0.53110543375797281</v>
      </c>
      <c r="F49" s="4119">
        <v>0.25274824741623414</v>
      </c>
      <c r="G49" s="4119">
        <v>3.8371087730095434E-2</v>
      </c>
      <c r="H49" s="4131">
        <v>3.8265395769662747</v>
      </c>
      <c r="I49" s="4117">
        <v>1.7907423905444739E-2</v>
      </c>
    </row>
    <row r="50" spans="1:9" s="7" customFormat="1" ht="12" customHeight="1" thickBot="1" x14ac:dyDescent="0.4">
      <c r="A50" s="26"/>
      <c r="B50" s="4002" t="s">
        <v>59</v>
      </c>
      <c r="C50" s="4138">
        <v>862.00000000000023</v>
      </c>
      <c r="D50" s="4137">
        <v>0.18655272045412968</v>
      </c>
      <c r="E50" s="4137">
        <v>0.55795538272517087</v>
      </c>
      <c r="F50" s="4137">
        <v>0.21547211461265825</v>
      </c>
      <c r="G50" s="4137">
        <v>4.0019782208040103E-2</v>
      </c>
      <c r="H50" s="4136">
        <v>3.8777791109918422</v>
      </c>
      <c r="I50" s="4135">
        <v>7.0049157940418882E-3</v>
      </c>
    </row>
    <row r="51" spans="1:9" s="7" customFormat="1" ht="12" customHeight="1" x14ac:dyDescent="0.35">
      <c r="A51" s="89" t="s">
        <v>70</v>
      </c>
      <c r="B51" s="3693" t="s">
        <v>69</v>
      </c>
      <c r="C51" s="4134">
        <v>31.000000000000011</v>
      </c>
      <c r="D51" s="3583">
        <v>0.30304279539942663</v>
      </c>
      <c r="E51" s="3583">
        <v>0.59370473015764202</v>
      </c>
      <c r="F51" s="3583">
        <v>0.10325247444293127</v>
      </c>
      <c r="G51" s="3583">
        <v>0</v>
      </c>
      <c r="H51" s="4133">
        <v>4.1997903209564962</v>
      </c>
      <c r="I51" s="4031">
        <v>0</v>
      </c>
    </row>
    <row r="52" spans="1:9" s="7" customFormat="1" ht="12" customHeight="1" x14ac:dyDescent="0.35">
      <c r="A52" s="78" t="s">
        <v>68</v>
      </c>
      <c r="B52" s="3678" t="s">
        <v>66</v>
      </c>
      <c r="C52" s="4132">
        <v>176.00000000000003</v>
      </c>
      <c r="D52" s="4119">
        <v>7.7807932746682115E-2</v>
      </c>
      <c r="E52" s="4119">
        <v>0.53110393575011539</v>
      </c>
      <c r="F52" s="4119">
        <v>0.27098520135640441</v>
      </c>
      <c r="G52" s="4119">
        <v>0.12010293014679718</v>
      </c>
      <c r="H52" s="4131">
        <v>3.5135152725752659</v>
      </c>
      <c r="I52" s="4117">
        <v>7.6951631622687857E-3</v>
      </c>
    </row>
    <row r="53" spans="1:9" s="7" customFormat="1" ht="12" customHeight="1" x14ac:dyDescent="0.35">
      <c r="A53" s="78"/>
      <c r="B53" s="3678" t="s">
        <v>65</v>
      </c>
      <c r="C53" s="4132">
        <v>118.99999999999996</v>
      </c>
      <c r="D53" s="4119">
        <v>0.16673764494867158</v>
      </c>
      <c r="E53" s="4119">
        <v>0.44686898442477313</v>
      </c>
      <c r="F53" s="4119">
        <v>0.26491297957569326</v>
      </c>
      <c r="G53" s="4119">
        <v>0.12148039105086245</v>
      </c>
      <c r="H53" s="4131">
        <v>3.6211274540848715</v>
      </c>
      <c r="I53" s="4117">
        <v>0</v>
      </c>
    </row>
    <row r="54" spans="1:9" s="7" customFormat="1" ht="12" customHeight="1" x14ac:dyDescent="0.35">
      <c r="A54" s="78"/>
      <c r="B54" s="3678" t="s">
        <v>236</v>
      </c>
      <c r="C54" s="4132">
        <v>106.00000000000003</v>
      </c>
      <c r="D54" s="4119">
        <v>0.19356815151637935</v>
      </c>
      <c r="E54" s="4119">
        <v>0.54884290264431146</v>
      </c>
      <c r="F54" s="4119">
        <v>0.1403511942979388</v>
      </c>
      <c r="G54" s="4119">
        <v>0.11723775154137084</v>
      </c>
      <c r="H54" s="4131">
        <v>3.7830511307700139</v>
      </c>
      <c r="I54" s="4117">
        <v>0</v>
      </c>
    </row>
    <row r="55" spans="1:9" s="7" customFormat="1" ht="12" customHeight="1" thickBot="1" x14ac:dyDescent="0.4">
      <c r="A55" s="266"/>
      <c r="B55" s="3501" t="s">
        <v>59</v>
      </c>
      <c r="C55" s="2032">
        <v>451.99999999999989</v>
      </c>
      <c r="D55" s="4130">
        <v>0.17296604499248866</v>
      </c>
      <c r="E55" s="4130">
        <v>0.50985254149897419</v>
      </c>
      <c r="F55" s="4130">
        <v>0.21160767284826118</v>
      </c>
      <c r="G55" s="4130">
        <v>0.10557374066027821</v>
      </c>
      <c r="H55" s="4129">
        <v>3.7150070529583581</v>
      </c>
      <c r="I55" s="4128">
        <v>4.8852746956122217E-3</v>
      </c>
    </row>
    <row r="56" spans="1:9" s="7" customFormat="1" ht="12" customHeight="1" x14ac:dyDescent="0.35">
      <c r="A56" s="78" t="s">
        <v>1467</v>
      </c>
      <c r="B56" s="4045" t="s">
        <v>62</v>
      </c>
      <c r="C56" s="1916">
        <v>205.00000000000006</v>
      </c>
      <c r="D56" s="4035">
        <v>0.20264694212480339</v>
      </c>
      <c r="E56" s="4035">
        <v>0.56034597999093694</v>
      </c>
      <c r="F56" s="4035">
        <v>0.17398283441268</v>
      </c>
      <c r="G56" s="4035">
        <v>6.3024243471579311E-2</v>
      </c>
      <c r="H56" s="1915">
        <v>3.8990186429029392</v>
      </c>
      <c r="I56" s="4034">
        <v>0</v>
      </c>
    </row>
    <row r="57" spans="1:9" s="7" customFormat="1" ht="12" customHeight="1" thickBot="1" x14ac:dyDescent="0.4">
      <c r="A57" s="81" t="s">
        <v>1466</v>
      </c>
      <c r="B57" s="3501" t="s">
        <v>59</v>
      </c>
      <c r="C57" s="2032">
        <v>220.00000000000006</v>
      </c>
      <c r="D57" s="4130">
        <v>0.19986393673320449</v>
      </c>
      <c r="E57" s="4130">
        <v>0.5526161476472311</v>
      </c>
      <c r="F57" s="4130">
        <v>0.18854569079571681</v>
      </c>
      <c r="G57" s="4130">
        <v>5.8974224823846663E-2</v>
      </c>
      <c r="H57" s="4129">
        <v>3.890003964830778</v>
      </c>
      <c r="I57" s="4128">
        <v>0</v>
      </c>
    </row>
    <row r="58" spans="1:9" s="7" customFormat="1" ht="12" customHeight="1" x14ac:dyDescent="0.35">
      <c r="A58" s="5"/>
      <c r="B58" s="5"/>
      <c r="C58" s="5"/>
      <c r="D58" s="135"/>
      <c r="E58" s="135"/>
      <c r="F58" s="135"/>
      <c r="G58" s="135"/>
      <c r="H58" s="6966" t="s">
        <v>852</v>
      </c>
      <c r="I58" s="6966"/>
    </row>
    <row r="59" spans="1:9" ht="12" customHeight="1" x14ac:dyDescent="0.35">
      <c r="I59" s="4127"/>
    </row>
    <row r="60" spans="1:9" ht="12" customHeight="1" x14ac:dyDescent="0.35">
      <c r="I60" s="4127"/>
    </row>
    <row r="61" spans="1:9" ht="14.25" customHeight="1" x14ac:dyDescent="0.35">
      <c r="I61" s="4127"/>
    </row>
    <row r="62" spans="1:9" ht="14.25" customHeight="1" x14ac:dyDescent="0.35">
      <c r="I62" s="4127"/>
    </row>
    <row r="63" spans="1:9" ht="14.25" customHeight="1" x14ac:dyDescent="0.35">
      <c r="I63" s="4127"/>
    </row>
    <row r="64" spans="1:9" x14ac:dyDescent="0.35">
      <c r="I64" s="4127"/>
    </row>
    <row r="65" spans="9:9" ht="14.25" customHeight="1" x14ac:dyDescent="0.35">
      <c r="I65" s="4127"/>
    </row>
    <row r="66" spans="9:9" ht="14.25" customHeight="1" x14ac:dyDescent="0.35">
      <c r="I66" s="4127"/>
    </row>
    <row r="67" spans="9:9" x14ac:dyDescent="0.35">
      <c r="I67" s="4127"/>
    </row>
    <row r="68" spans="9:9" ht="14.25" customHeight="1" x14ac:dyDescent="0.35">
      <c r="I68" s="4127"/>
    </row>
    <row r="69" spans="9:9" x14ac:dyDescent="0.35">
      <c r="I69" s="4127"/>
    </row>
    <row r="70" spans="9:9" x14ac:dyDescent="0.35">
      <c r="I70" s="4127"/>
    </row>
    <row r="71" spans="9:9" x14ac:dyDescent="0.35">
      <c r="I71" s="4127"/>
    </row>
    <row r="72" spans="9:9" x14ac:dyDescent="0.35">
      <c r="I72" s="4127"/>
    </row>
    <row r="73" spans="9:9" x14ac:dyDescent="0.35">
      <c r="I73" s="4127"/>
    </row>
    <row r="74" spans="9:9" x14ac:dyDescent="0.35">
      <c r="I74" s="4127"/>
    </row>
    <row r="75" spans="9:9" x14ac:dyDescent="0.35">
      <c r="I75" s="4127"/>
    </row>
    <row r="76" spans="9:9" x14ac:dyDescent="0.35">
      <c r="I76" s="4127"/>
    </row>
    <row r="107" ht="15" customHeight="1" x14ac:dyDescent="0.35"/>
    <row r="114" ht="15" customHeight="1" x14ac:dyDescent="0.35"/>
    <row r="119" ht="15" customHeight="1" x14ac:dyDescent="0.35"/>
  </sheetData>
  <mergeCells count="7">
    <mergeCell ref="H58:I58"/>
    <mergeCell ref="A7:B7"/>
    <mergeCell ref="A1:H1"/>
    <mergeCell ref="A2:H2"/>
    <mergeCell ref="A3:B6"/>
    <mergeCell ref="C3:I3"/>
    <mergeCell ref="C4:I4"/>
  </mergeCells>
  <conditionalFormatting sqref="D7:I44">
    <cfRule type="cellIs" dxfId="444" priority="3" operator="lessThan">
      <formula>0.01</formula>
    </cfRule>
  </conditionalFormatting>
  <conditionalFormatting sqref="D7:G57 I7:I57">
    <cfRule type="expression" dxfId="443" priority="2">
      <formula>D7&lt;0.005</formula>
    </cfRule>
  </conditionalFormatting>
  <conditionalFormatting sqref="D7:G57 I7:I57">
    <cfRule type="expression" dxfId="44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גיליון233"/>
  <dimension ref="A1:J118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2108" bestFit="1" customWidth="1"/>
    <col min="2" max="2" width="32.26953125" style="2108" bestFit="1" customWidth="1"/>
    <col min="3" max="3" width="12.36328125" style="2108" customWidth="1"/>
    <col min="4" max="7" width="12.36328125" style="2106" customWidth="1"/>
    <col min="8" max="8" width="12.36328125" style="2105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1534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1533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83" t="s">
        <v>918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917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8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638"/>
      <c r="B6" s="6663"/>
      <c r="C6" s="767" t="s">
        <v>49</v>
      </c>
      <c r="D6" s="1153" t="s">
        <v>857</v>
      </c>
      <c r="E6" s="767" t="s">
        <v>856</v>
      </c>
      <c r="F6" s="1153" t="s">
        <v>855</v>
      </c>
      <c r="G6" s="767" t="s">
        <v>854</v>
      </c>
      <c r="H6" s="1153" t="s">
        <v>149</v>
      </c>
      <c r="I6" s="2270" t="s">
        <v>853</v>
      </c>
      <c r="J6" s="4146"/>
    </row>
    <row r="7" spans="1:10" s="7" customFormat="1" ht="12" customHeight="1" thickBot="1" x14ac:dyDescent="0.35">
      <c r="A7" s="6946" t="s">
        <v>59</v>
      </c>
      <c r="B7" s="6947"/>
      <c r="C7" s="2070">
        <v>9016.9999999999964</v>
      </c>
      <c r="D7" s="1572">
        <v>0.17019376348071794</v>
      </c>
      <c r="E7" s="4081">
        <v>0.51616275319181137</v>
      </c>
      <c r="F7" s="1572">
        <v>0.26583370488883951</v>
      </c>
      <c r="G7" s="4081">
        <v>4.7809778438654006E-2</v>
      </c>
      <c r="H7" s="4166">
        <v>3.8036179926624101</v>
      </c>
      <c r="I7" s="165">
        <v>0.23702027853193669</v>
      </c>
      <c r="J7" s="4148"/>
    </row>
    <row r="8" spans="1:10" s="7" customFormat="1" ht="12" customHeight="1" x14ac:dyDescent="0.3">
      <c r="A8" s="311" t="s">
        <v>123</v>
      </c>
      <c r="B8" s="3693" t="s">
        <v>122</v>
      </c>
      <c r="C8" s="4165">
        <v>466.99999999999989</v>
      </c>
      <c r="D8" s="3583">
        <v>6.640937749441761E-2</v>
      </c>
      <c r="E8" s="3583">
        <v>0.6351845700378721</v>
      </c>
      <c r="F8" s="3583">
        <v>0.23330020305475008</v>
      </c>
      <c r="G8" s="3583">
        <v>6.5105849412962657E-2</v>
      </c>
      <c r="H8" s="4164">
        <v>3.6959501833808241</v>
      </c>
      <c r="I8" s="4031">
        <v>0.53605466988300121</v>
      </c>
      <c r="J8" s="4148"/>
    </row>
    <row r="9" spans="1:10" s="7" customFormat="1" ht="12" customHeight="1" x14ac:dyDescent="0.3">
      <c r="A9" s="92" t="s">
        <v>121</v>
      </c>
      <c r="B9" s="3678" t="s">
        <v>120</v>
      </c>
      <c r="C9" s="4163">
        <v>332.99999999999977</v>
      </c>
      <c r="D9" s="4119">
        <v>9.4131094931757031E-2</v>
      </c>
      <c r="E9" s="4119">
        <v>0.48321726001631293</v>
      </c>
      <c r="F9" s="4119">
        <v>0.36727881874179863</v>
      </c>
      <c r="G9" s="4119">
        <v>5.5372826310128055E-2</v>
      </c>
      <c r="H9" s="4162">
        <v>3.6137461328541756</v>
      </c>
      <c r="I9" s="4117">
        <v>0.23785983655526607</v>
      </c>
      <c r="J9" s="4148"/>
    </row>
    <row r="10" spans="1:10" s="7" customFormat="1" ht="12" customHeight="1" x14ac:dyDescent="0.3">
      <c r="A10" s="322"/>
      <c r="B10" s="3678" t="s">
        <v>119</v>
      </c>
      <c r="C10" s="4163">
        <v>772.99999999999943</v>
      </c>
      <c r="D10" s="4119">
        <v>0.20738345775032704</v>
      </c>
      <c r="E10" s="4119">
        <v>0.436324930136269</v>
      </c>
      <c r="F10" s="4119">
        <v>0.30555307915515928</v>
      </c>
      <c r="G10" s="4119">
        <v>5.0738532958243904E-2</v>
      </c>
      <c r="H10" s="4162">
        <v>3.7971747643671883</v>
      </c>
      <c r="I10" s="4117">
        <v>0.2627514804775104</v>
      </c>
      <c r="J10" s="4148"/>
    </row>
    <row r="11" spans="1:10" s="7" customFormat="1" ht="12" customHeight="1" x14ac:dyDescent="0.3">
      <c r="A11" s="322"/>
      <c r="B11" s="3678" t="s">
        <v>118</v>
      </c>
      <c r="C11" s="4163">
        <v>360.99999999999994</v>
      </c>
      <c r="D11" s="4119">
        <v>0.21570018837651478</v>
      </c>
      <c r="E11" s="4119">
        <v>0.459183381124871</v>
      </c>
      <c r="F11" s="4119">
        <v>0.2884830065924413</v>
      </c>
      <c r="G11" s="4119">
        <v>3.6633423906168534E-2</v>
      </c>
      <c r="H11" s="4162">
        <v>3.8523548435467414</v>
      </c>
      <c r="I11" s="4117">
        <v>0.25789044855221677</v>
      </c>
      <c r="J11" s="4148"/>
    </row>
    <row r="12" spans="1:10" s="7" customFormat="1" ht="12" customHeight="1" x14ac:dyDescent="0.3">
      <c r="A12" s="322"/>
      <c r="B12" s="3678" t="s">
        <v>117</v>
      </c>
      <c r="C12" s="4163">
        <v>61.000000000000014</v>
      </c>
      <c r="D12" s="4119">
        <v>0.1349126770351857</v>
      </c>
      <c r="E12" s="4119">
        <v>0.41034604633667743</v>
      </c>
      <c r="F12" s="4119">
        <v>0.41837597735815973</v>
      </c>
      <c r="G12" s="4119">
        <v>3.6365299269977176E-2</v>
      </c>
      <c r="H12" s="4162">
        <v>3.6438061011370713</v>
      </c>
      <c r="I12" s="4117">
        <v>0.31821142778225026</v>
      </c>
      <c r="J12" s="4148"/>
    </row>
    <row r="13" spans="1:10" s="7" customFormat="1" ht="12" customHeight="1" x14ac:dyDescent="0.3">
      <c r="A13" s="322"/>
      <c r="B13" s="3678" t="s">
        <v>116</v>
      </c>
      <c r="C13" s="4163">
        <v>26.999999999999996</v>
      </c>
      <c r="D13" s="4149">
        <v>0.13252197744524216</v>
      </c>
      <c r="E13" s="4149">
        <v>0.54520744038225899</v>
      </c>
      <c r="F13" s="4149">
        <v>0.18157803158575755</v>
      </c>
      <c r="G13" s="4149">
        <v>0.1406925505867411</v>
      </c>
      <c r="H13" s="4069">
        <v>3.6695588446860024</v>
      </c>
      <c r="I13" s="4114">
        <v>0.49890292858056962</v>
      </c>
      <c r="J13" s="4148"/>
    </row>
    <row r="14" spans="1:10" s="7" customFormat="1" ht="12" customHeight="1" x14ac:dyDescent="0.3">
      <c r="A14" s="322"/>
      <c r="B14" s="3678" t="s">
        <v>115</v>
      </c>
      <c r="C14" s="4163">
        <v>62.000000000000007</v>
      </c>
      <c r="D14" s="4119">
        <v>5.851270611090633E-2</v>
      </c>
      <c r="E14" s="4119">
        <v>0.58032987287174564</v>
      </c>
      <c r="F14" s="4119">
        <v>0.25704201015644651</v>
      </c>
      <c r="G14" s="4119">
        <v>0.10411541086090115</v>
      </c>
      <c r="H14" s="4162">
        <v>3.593239874232657</v>
      </c>
      <c r="I14" s="4117">
        <v>0.36451232521838378</v>
      </c>
      <c r="J14" s="4148"/>
    </row>
    <row r="15" spans="1:10" s="7" customFormat="1" ht="12" customHeight="1" x14ac:dyDescent="0.3">
      <c r="A15" s="92"/>
      <c r="B15" s="3678" t="s">
        <v>114</v>
      </c>
      <c r="C15" s="4163">
        <v>31.000000000000007</v>
      </c>
      <c r="D15" s="4119">
        <v>0.13557978887082758</v>
      </c>
      <c r="E15" s="4119">
        <v>0.68963306894740128</v>
      </c>
      <c r="F15" s="4119">
        <v>7.9221405025738906E-2</v>
      </c>
      <c r="G15" s="4119">
        <v>9.5565737156032199E-2</v>
      </c>
      <c r="H15" s="4162">
        <v>3.8652269095330243</v>
      </c>
      <c r="I15" s="4117">
        <v>0.10512320243806324</v>
      </c>
      <c r="J15" s="4148"/>
    </row>
    <row r="16" spans="1:10" s="7" customFormat="1" ht="12" customHeight="1" x14ac:dyDescent="0.3">
      <c r="A16" s="322"/>
      <c r="B16" s="3678" t="s">
        <v>113</v>
      </c>
      <c r="C16" s="4163">
        <v>32.000000000000014</v>
      </c>
      <c r="D16" s="4119">
        <v>3.4155334446229035E-2</v>
      </c>
      <c r="E16" s="4119">
        <v>0.77167734574154001</v>
      </c>
      <c r="F16" s="4119">
        <v>0.11853628008122401</v>
      </c>
      <c r="G16" s="4119">
        <v>7.5631039731007099E-2</v>
      </c>
      <c r="H16" s="4162">
        <v>3.7643569749029901</v>
      </c>
      <c r="I16" s="4117">
        <v>0.16348419532267561</v>
      </c>
      <c r="J16" s="4148"/>
    </row>
    <row r="17" spans="1:10" s="7" customFormat="1" ht="12" customHeight="1" x14ac:dyDescent="0.3">
      <c r="A17" s="322"/>
      <c r="B17" s="3678" t="s">
        <v>112</v>
      </c>
      <c r="C17" s="4163">
        <v>43</v>
      </c>
      <c r="D17" s="4119">
        <v>0.26129232133464192</v>
      </c>
      <c r="E17" s="4119">
        <v>0.43984850279919285</v>
      </c>
      <c r="F17" s="4119">
        <v>0.16480252064383744</v>
      </c>
      <c r="G17" s="4119">
        <v>0.1340566552223276</v>
      </c>
      <c r="H17" s="4162">
        <v>3.8283764902461495</v>
      </c>
      <c r="I17" s="4117">
        <v>0.19540234199463208</v>
      </c>
      <c r="J17" s="4148"/>
    </row>
    <row r="18" spans="1:10" s="7" customFormat="1" ht="12" customHeight="1" x14ac:dyDescent="0.3">
      <c r="A18" s="322"/>
      <c r="B18" s="3678" t="s">
        <v>111</v>
      </c>
      <c r="C18" s="4163">
        <v>253</v>
      </c>
      <c r="D18" s="4119">
        <v>9.8477660675163003E-2</v>
      </c>
      <c r="E18" s="4119">
        <v>0.41673979247596643</v>
      </c>
      <c r="F18" s="4119">
        <v>0.4601373888892672</v>
      </c>
      <c r="G18" s="4119">
        <v>2.4645157959605833E-2</v>
      </c>
      <c r="H18" s="4162">
        <v>3.5837040582100714</v>
      </c>
      <c r="I18" s="4117">
        <v>0.13922891075709967</v>
      </c>
      <c r="J18" s="4148"/>
    </row>
    <row r="19" spans="1:10" s="7" customFormat="1" ht="12" customHeight="1" x14ac:dyDescent="0.3">
      <c r="A19" s="322"/>
      <c r="B19" s="3678" t="s">
        <v>110</v>
      </c>
      <c r="C19" s="4163">
        <v>116</v>
      </c>
      <c r="D19" s="4119">
        <v>0.14424744957794136</v>
      </c>
      <c r="E19" s="4119">
        <v>0.47621394928411898</v>
      </c>
      <c r="F19" s="4119">
        <v>0.27509273556980257</v>
      </c>
      <c r="G19" s="4119">
        <v>0.10444586556813629</v>
      </c>
      <c r="H19" s="4162">
        <v>3.6337040823154108</v>
      </c>
      <c r="I19" s="4117">
        <v>0.20673898175254873</v>
      </c>
      <c r="J19" s="4148"/>
    </row>
    <row r="20" spans="1:10" s="7" customFormat="1" ht="12" customHeight="1" x14ac:dyDescent="0.3">
      <c r="A20" s="322"/>
      <c r="B20" s="3678" t="s">
        <v>109</v>
      </c>
      <c r="C20" s="4163">
        <v>137</v>
      </c>
      <c r="D20" s="4119">
        <v>0.13249218025005632</v>
      </c>
      <c r="E20" s="4119">
        <v>0.59043051156373205</v>
      </c>
      <c r="F20" s="4119">
        <v>0.24933843718331924</v>
      </c>
      <c r="G20" s="4119">
        <v>2.7738871002893253E-2</v>
      </c>
      <c r="H20" s="4162">
        <v>3.8276760010609516</v>
      </c>
      <c r="I20" s="4117">
        <v>6.8005294753877801E-2</v>
      </c>
      <c r="J20" s="4148"/>
    </row>
    <row r="21" spans="1:10" s="7" customFormat="1" ht="12" customHeight="1" x14ac:dyDescent="0.3">
      <c r="A21" s="322"/>
      <c r="B21" s="3678" t="s">
        <v>108</v>
      </c>
      <c r="C21" s="4163">
        <v>86.000000000000014</v>
      </c>
      <c r="D21" s="4119">
        <v>0.14696571171031361</v>
      </c>
      <c r="E21" s="4119">
        <v>0.41729109590751351</v>
      </c>
      <c r="F21" s="4119">
        <v>0.38647581358017541</v>
      </c>
      <c r="G21" s="4119">
        <v>4.926737880199792E-2</v>
      </c>
      <c r="H21" s="4162">
        <v>3.651191179695227</v>
      </c>
      <c r="I21" s="4117">
        <v>0.11769708299419251</v>
      </c>
      <c r="J21" s="4148"/>
    </row>
    <row r="22" spans="1:10" s="7" customFormat="1" ht="12" customHeight="1" x14ac:dyDescent="0.3">
      <c r="A22" s="322"/>
      <c r="B22" s="3678" t="s">
        <v>107</v>
      </c>
      <c r="C22" s="4163">
        <v>104.00000000000001</v>
      </c>
      <c r="D22" s="4119">
        <v>0.13020219933917668</v>
      </c>
      <c r="E22" s="4119">
        <v>0.40512797286223184</v>
      </c>
      <c r="F22" s="4119">
        <v>0.35086749742263307</v>
      </c>
      <c r="G22" s="4119">
        <v>0.11380233037595858</v>
      </c>
      <c r="H22" s="4162">
        <v>3.5517300411646273</v>
      </c>
      <c r="I22" s="4117">
        <v>0.1234513825091455</v>
      </c>
      <c r="J22" s="4148"/>
    </row>
    <row r="23" spans="1:10" s="7" customFormat="1" ht="12" customHeight="1" x14ac:dyDescent="0.3">
      <c r="A23" s="322"/>
      <c r="B23" s="3678" t="s">
        <v>106</v>
      </c>
      <c r="C23" s="4163">
        <v>94</v>
      </c>
      <c r="D23" s="4119">
        <v>4.3148082618025788E-2</v>
      </c>
      <c r="E23" s="4119">
        <v>0.63154587765952941</v>
      </c>
      <c r="F23" s="4119">
        <v>0.29616125192451948</v>
      </c>
      <c r="G23" s="4119">
        <v>2.9144787797925634E-2</v>
      </c>
      <c r="H23" s="4162">
        <v>3.6886972550976562</v>
      </c>
      <c r="I23" s="4117">
        <v>0.19926648896855118</v>
      </c>
      <c r="J23" s="4148"/>
    </row>
    <row r="24" spans="1:10" s="7" customFormat="1" ht="12" customHeight="1" x14ac:dyDescent="0.3">
      <c r="A24" s="322"/>
      <c r="B24" s="3678" t="s">
        <v>105</v>
      </c>
      <c r="C24" s="4163">
        <v>201.00000000000003</v>
      </c>
      <c r="D24" s="4119">
        <v>0.16968530071089766</v>
      </c>
      <c r="E24" s="4119">
        <v>0.37025355887601974</v>
      </c>
      <c r="F24" s="4119">
        <v>0.36945882614528991</v>
      </c>
      <c r="G24" s="4119">
        <v>9.060231426779404E-2</v>
      </c>
      <c r="H24" s="4162">
        <v>3.6190218460300194</v>
      </c>
      <c r="I24" s="4117">
        <v>0.34324337515077608</v>
      </c>
      <c r="J24" s="4148"/>
    </row>
    <row r="25" spans="1:10" s="7" customFormat="1" ht="12" customHeight="1" x14ac:dyDescent="0.3">
      <c r="A25" s="322"/>
      <c r="B25" s="3678" t="s">
        <v>104</v>
      </c>
      <c r="C25" s="4163">
        <v>50</v>
      </c>
      <c r="D25" s="4119">
        <v>0.10386004044600222</v>
      </c>
      <c r="E25" s="4119">
        <v>0.56832474428294855</v>
      </c>
      <c r="F25" s="4119">
        <v>0.25991788161515006</v>
      </c>
      <c r="G25" s="4119">
        <v>6.7897333655898673E-2</v>
      </c>
      <c r="H25" s="4162">
        <v>3.7081474915190551</v>
      </c>
      <c r="I25" s="4117">
        <v>0.22740700540915071</v>
      </c>
      <c r="J25" s="4148"/>
    </row>
    <row r="26" spans="1:10" s="7" customFormat="1" ht="12" customHeight="1" x14ac:dyDescent="0.3">
      <c r="A26" s="322"/>
      <c r="B26" s="3678" t="s">
        <v>102</v>
      </c>
      <c r="C26" s="4150">
        <v>41</v>
      </c>
      <c r="D26" s="4119">
        <v>6.1706000943211353E-2</v>
      </c>
      <c r="E26" s="4119">
        <v>0.62292840167235486</v>
      </c>
      <c r="F26" s="4119">
        <v>0.29792905080645177</v>
      </c>
      <c r="G26" s="4119">
        <v>1.7436546577981889E-2</v>
      </c>
      <c r="H26" s="4155">
        <v>3.7114673104028135</v>
      </c>
      <c r="I26" s="4117">
        <v>0.18275169883501063</v>
      </c>
      <c r="J26" s="4148"/>
    </row>
    <row r="27" spans="1:10" s="7" customFormat="1" ht="12" customHeight="1" x14ac:dyDescent="0.3">
      <c r="A27" s="322"/>
      <c r="B27" s="3678" t="s">
        <v>101</v>
      </c>
      <c r="C27" s="4150">
        <v>50.999999999999993</v>
      </c>
      <c r="D27" s="4119">
        <v>5.7657538409360047E-2</v>
      </c>
      <c r="E27" s="4119">
        <v>0.60137062574237665</v>
      </c>
      <c r="F27" s="4119">
        <v>0.34097183584826285</v>
      </c>
      <c r="G27" s="4119">
        <v>0</v>
      </c>
      <c r="H27" s="4155">
        <v>3.7166857025610973</v>
      </c>
      <c r="I27" s="4117">
        <v>0.27026945957631887</v>
      </c>
      <c r="J27" s="4148"/>
    </row>
    <row r="28" spans="1:10" s="7" customFormat="1" ht="12" customHeight="1" x14ac:dyDescent="0.3">
      <c r="A28" s="322"/>
      <c r="B28" s="3678" t="s">
        <v>241</v>
      </c>
      <c r="C28" s="4150">
        <v>41.999999999999993</v>
      </c>
      <c r="D28" s="4119">
        <v>0.19681298328738728</v>
      </c>
      <c r="E28" s="4119">
        <v>0.27411123657084469</v>
      </c>
      <c r="F28" s="4119">
        <v>0.43600338397391925</v>
      </c>
      <c r="G28" s="4119">
        <v>9.3072396167849195E-2</v>
      </c>
      <c r="H28" s="4155">
        <v>3.5746648069777693</v>
      </c>
      <c r="I28" s="4117">
        <v>6.5553361360660881E-2</v>
      </c>
      <c r="J28" s="4148"/>
    </row>
    <row r="29" spans="1:10" s="7" customFormat="1" ht="12" customHeight="1" x14ac:dyDescent="0.3">
      <c r="A29" s="322"/>
      <c r="B29" s="3678" t="s">
        <v>240</v>
      </c>
      <c r="C29" s="4150">
        <v>138.00000000000009</v>
      </c>
      <c r="D29" s="4119">
        <v>0.18971833889991468</v>
      </c>
      <c r="E29" s="4119">
        <v>0.52675473580121834</v>
      </c>
      <c r="F29" s="4119">
        <v>0.24524694935868405</v>
      </c>
      <c r="G29" s="4119">
        <v>3.8279975940183612E-2</v>
      </c>
      <c r="H29" s="4155">
        <v>3.8391454688252051</v>
      </c>
      <c r="I29" s="4117">
        <v>0.15888091445289287</v>
      </c>
      <c r="J29" s="4148"/>
    </row>
    <row r="30" spans="1:10" s="7" customFormat="1" ht="12" customHeight="1" thickBot="1" x14ac:dyDescent="0.35">
      <c r="A30" s="318"/>
      <c r="B30" s="3501" t="s">
        <v>59</v>
      </c>
      <c r="C30" s="2066">
        <v>3521.9999999999986</v>
      </c>
      <c r="D30" s="4130">
        <v>0.14114131176883857</v>
      </c>
      <c r="E30" s="4130">
        <v>0.49283580261263205</v>
      </c>
      <c r="F30" s="4130">
        <v>0.30938012110221424</v>
      </c>
      <c r="G30" s="4130">
        <v>5.6642764516305594E-2</v>
      </c>
      <c r="H30" s="2065">
        <v>3.713631956445083</v>
      </c>
      <c r="I30" s="3993">
        <v>0.28829679669981795</v>
      </c>
      <c r="J30" s="4148"/>
    </row>
    <row r="31" spans="1:10" s="7" customFormat="1" ht="12" customHeight="1" x14ac:dyDescent="0.3">
      <c r="A31" s="535" t="s">
        <v>98</v>
      </c>
      <c r="B31" s="4045" t="s">
        <v>97</v>
      </c>
      <c r="C31" s="4157">
        <v>3067.0000000000014</v>
      </c>
      <c r="D31" s="4035">
        <v>0.25261287294282914</v>
      </c>
      <c r="E31" s="4035">
        <v>0.53298715336518465</v>
      </c>
      <c r="F31" s="4035">
        <v>0.19033178235858922</v>
      </c>
      <c r="G31" s="4035">
        <v>2.4068191333409397E-2</v>
      </c>
      <c r="H31" s="4156">
        <v>4.0121681065826005</v>
      </c>
      <c r="I31" s="4034">
        <v>0.19010610493990768</v>
      </c>
      <c r="J31" s="4148"/>
    </row>
    <row r="32" spans="1:10" s="7" customFormat="1" ht="12" customHeight="1" x14ac:dyDescent="0.3">
      <c r="A32" s="78" t="s">
        <v>96</v>
      </c>
      <c r="B32" s="3678" t="s">
        <v>95</v>
      </c>
      <c r="C32" s="4150">
        <v>329</v>
      </c>
      <c r="D32" s="4119">
        <v>0.20852733846748917</v>
      </c>
      <c r="E32" s="4119">
        <v>0.50680642815621602</v>
      </c>
      <c r="F32" s="4119">
        <v>0.20455875879891697</v>
      </c>
      <c r="G32" s="4119">
        <v>8.0107474577379184E-2</v>
      </c>
      <c r="H32" s="4155">
        <v>3.8049207719919687</v>
      </c>
      <c r="I32" s="4117">
        <v>0.17751416456985417</v>
      </c>
      <c r="J32" s="4148"/>
    </row>
    <row r="33" spans="1:10" s="7" customFormat="1" ht="12" customHeight="1" x14ac:dyDescent="0.3">
      <c r="A33" s="535"/>
      <c r="B33" s="3678" t="s">
        <v>94</v>
      </c>
      <c r="C33" s="4150">
        <v>143</v>
      </c>
      <c r="D33" s="4119">
        <v>0.1864171703819294</v>
      </c>
      <c r="E33" s="4119">
        <v>0.54240641235434373</v>
      </c>
      <c r="F33" s="4119">
        <v>0.20674806358068026</v>
      </c>
      <c r="G33" s="4119">
        <v>6.4428353683046058E-2</v>
      </c>
      <c r="H33" s="4155">
        <v>3.8508123994351573</v>
      </c>
      <c r="I33" s="4117">
        <v>3.5981465942323251E-2</v>
      </c>
      <c r="J33" s="4148"/>
    </row>
    <row r="34" spans="1:10" s="7" customFormat="1" ht="12" customHeight="1" thickBot="1" x14ac:dyDescent="0.35">
      <c r="A34" s="379"/>
      <c r="B34" s="4161" t="s">
        <v>59</v>
      </c>
      <c r="C34" s="4160">
        <v>3538.9999999999945</v>
      </c>
      <c r="D34" s="4137">
        <v>0.24616083226667676</v>
      </c>
      <c r="E34" s="4137">
        <v>0.5309404257666821</v>
      </c>
      <c r="F34" s="4137">
        <v>0.19223278044232722</v>
      </c>
      <c r="G34" s="4137">
        <v>3.0665961524328589E-2</v>
      </c>
      <c r="H34" s="4153">
        <v>3.9873249289562707</v>
      </c>
      <c r="I34" s="4135">
        <v>0.18418772479769641</v>
      </c>
      <c r="J34" s="4148"/>
    </row>
    <row r="35" spans="1:10" s="7" customFormat="1" ht="12" customHeight="1" thickBot="1" x14ac:dyDescent="0.35">
      <c r="A35" s="397" t="s">
        <v>93</v>
      </c>
      <c r="B35" s="200" t="s">
        <v>59</v>
      </c>
      <c r="C35" s="4159">
        <v>91</v>
      </c>
      <c r="D35" s="239">
        <v>8.4318427091023981E-2</v>
      </c>
      <c r="E35" s="239">
        <v>0.58134619547227118</v>
      </c>
      <c r="F35" s="239">
        <v>0.3343353774367045</v>
      </c>
      <c r="G35" s="239">
        <v>0</v>
      </c>
      <c r="H35" s="4158">
        <v>3.7499830496543201</v>
      </c>
      <c r="I35" s="238">
        <v>6.5295049402659219E-2</v>
      </c>
      <c r="J35" s="4148"/>
    </row>
    <row r="36" spans="1:10" s="7" customFormat="1" ht="12" customHeight="1" x14ac:dyDescent="0.3">
      <c r="A36" s="535" t="s">
        <v>92</v>
      </c>
      <c r="B36" s="4045" t="s">
        <v>91</v>
      </c>
      <c r="C36" s="4157">
        <v>109.00000000000004</v>
      </c>
      <c r="D36" s="4035">
        <v>0.11597130318642</v>
      </c>
      <c r="E36" s="4035">
        <v>0.600958622982529</v>
      </c>
      <c r="F36" s="4035">
        <v>0.23320778232251321</v>
      </c>
      <c r="G36" s="4035">
        <v>4.9862291508538131E-2</v>
      </c>
      <c r="H36" s="4156">
        <v>3.767413604676527</v>
      </c>
      <c r="I36" s="4034">
        <v>0.18500702903724714</v>
      </c>
      <c r="J36" s="4148"/>
    </row>
    <row r="37" spans="1:10" s="7" customFormat="1" ht="12" customHeight="1" x14ac:dyDescent="0.3">
      <c r="A37" s="78" t="s">
        <v>205</v>
      </c>
      <c r="B37" s="3678" t="s">
        <v>89</v>
      </c>
      <c r="C37" s="4150">
        <v>237</v>
      </c>
      <c r="D37" s="4119">
        <v>0.16581932213916062</v>
      </c>
      <c r="E37" s="4119">
        <v>0.62621863180547033</v>
      </c>
      <c r="F37" s="4119">
        <v>0.19994368890659101</v>
      </c>
      <c r="G37" s="4119">
        <v>8.0183571487760837E-3</v>
      </c>
      <c r="H37" s="4155">
        <v>3.9458804959131846</v>
      </c>
      <c r="I37" s="4117">
        <v>9.7064203729301399E-2</v>
      </c>
      <c r="J37" s="4148"/>
    </row>
    <row r="38" spans="1:10" s="7" customFormat="1" ht="12" customHeight="1" x14ac:dyDescent="0.3">
      <c r="A38" s="78"/>
      <c r="B38" s="3678" t="s">
        <v>88</v>
      </c>
      <c r="C38" s="4150">
        <v>29.000000000000004</v>
      </c>
      <c r="D38" s="4149">
        <v>0.12275908637911238</v>
      </c>
      <c r="E38" s="4149">
        <v>0.51464360145381194</v>
      </c>
      <c r="F38" s="4149">
        <v>0.23870785508993297</v>
      </c>
      <c r="G38" s="4149">
        <v>0.12388945707714275</v>
      </c>
      <c r="H38" s="4069">
        <v>3.6362723171348934</v>
      </c>
      <c r="I38" s="4114">
        <v>0.22679838965122734</v>
      </c>
      <c r="J38" s="4148"/>
    </row>
    <row r="39" spans="1:10" s="7" customFormat="1" ht="12" customHeight="1" x14ac:dyDescent="0.3">
      <c r="A39" s="78"/>
      <c r="B39" s="3678" t="s">
        <v>87</v>
      </c>
      <c r="C39" s="4150">
        <v>43.999999999999993</v>
      </c>
      <c r="D39" s="4119">
        <v>0.27471667652732806</v>
      </c>
      <c r="E39" s="4119">
        <v>0.58239810336342646</v>
      </c>
      <c r="F39" s="4119">
        <v>0.10111502799928082</v>
      </c>
      <c r="G39" s="4119">
        <v>4.1770192109964722E-2</v>
      </c>
      <c r="H39" s="4155">
        <v>4.090061264308118</v>
      </c>
      <c r="I39" s="4117">
        <v>6.0408126996901595E-2</v>
      </c>
      <c r="J39" s="4148"/>
    </row>
    <row r="40" spans="1:10" s="7" customFormat="1" ht="12" customHeight="1" x14ac:dyDescent="0.3">
      <c r="A40" s="535"/>
      <c r="B40" s="3678" t="s">
        <v>239</v>
      </c>
      <c r="C40" s="4150">
        <v>52.999999999999993</v>
      </c>
      <c r="D40" s="4119">
        <v>0.15965122487415651</v>
      </c>
      <c r="E40" s="4119">
        <v>0.53739052995673331</v>
      </c>
      <c r="F40" s="4119">
        <v>0.19795236252653692</v>
      </c>
      <c r="G40" s="4119">
        <v>0.10500588264257332</v>
      </c>
      <c r="H40" s="4155">
        <v>3.7516870970624736</v>
      </c>
      <c r="I40" s="4117">
        <v>0.11884332126460087</v>
      </c>
      <c r="J40" s="4148"/>
    </row>
    <row r="41" spans="1:10" s="7" customFormat="1" ht="12" customHeight="1" thickBot="1" x14ac:dyDescent="0.35">
      <c r="A41" s="322"/>
      <c r="B41" s="4002" t="s">
        <v>59</v>
      </c>
      <c r="C41" s="4154">
        <v>472.00000000000051</v>
      </c>
      <c r="D41" s="4137">
        <v>0.15959552977009678</v>
      </c>
      <c r="E41" s="4137">
        <v>0.59784116285922784</v>
      </c>
      <c r="F41" s="4137">
        <v>0.20146893509505581</v>
      </c>
      <c r="G41" s="4137">
        <v>4.1094372275620066E-2</v>
      </c>
      <c r="H41" s="4153">
        <v>3.8699632770989134</v>
      </c>
      <c r="I41" s="4135">
        <v>0.13029348063241394</v>
      </c>
      <c r="J41" s="4148"/>
    </row>
    <row r="42" spans="1:10" s="7" customFormat="1" ht="12" customHeight="1" x14ac:dyDescent="0.3">
      <c r="A42" s="311" t="s">
        <v>85</v>
      </c>
      <c r="B42" s="3693" t="s">
        <v>238</v>
      </c>
      <c r="C42" s="4152">
        <v>177.00000000000003</v>
      </c>
      <c r="D42" s="3583">
        <v>0.16086737398174097</v>
      </c>
      <c r="E42" s="3583">
        <v>0.52476080781807577</v>
      </c>
      <c r="F42" s="3583">
        <v>0.23611115374770114</v>
      </c>
      <c r="G42" s="3583">
        <v>7.8260664452484335E-2</v>
      </c>
      <c r="H42" s="4151">
        <v>3.7645184761721868</v>
      </c>
      <c r="I42" s="4031">
        <v>1.1560937846583574E-2</v>
      </c>
      <c r="J42" s="4148"/>
    </row>
    <row r="43" spans="1:10" s="7" customFormat="1" ht="12" customHeight="1" x14ac:dyDescent="0.3">
      <c r="A43" s="92" t="s">
        <v>83</v>
      </c>
      <c r="B43" s="3678" t="s">
        <v>82</v>
      </c>
      <c r="C43" s="4150">
        <v>45.000000000000007</v>
      </c>
      <c r="D43" s="4119">
        <v>0</v>
      </c>
      <c r="E43" s="4119">
        <v>0.47183629426489843</v>
      </c>
      <c r="F43" s="4119">
        <v>0.37529831255671731</v>
      </c>
      <c r="G43" s="4119">
        <v>0.15286539317838438</v>
      </c>
      <c r="H43" s="4155">
        <v>3.3189709010865136</v>
      </c>
      <c r="I43" s="4117">
        <v>0.36611345429656056</v>
      </c>
      <c r="J43" s="4148"/>
    </row>
    <row r="44" spans="1:10" s="7" customFormat="1" ht="12" customHeight="1" x14ac:dyDescent="0.3">
      <c r="A44" s="322"/>
      <c r="B44" s="3678" t="s">
        <v>81</v>
      </c>
      <c r="C44" s="4150">
        <v>66</v>
      </c>
      <c r="D44" s="4119">
        <v>0.15391486250862038</v>
      </c>
      <c r="E44" s="4119">
        <v>0.63710544623371346</v>
      </c>
      <c r="F44" s="4119">
        <v>0.20897969125766697</v>
      </c>
      <c r="G44" s="4119">
        <v>0</v>
      </c>
      <c r="H44" s="4155">
        <v>3.9449351712509531</v>
      </c>
      <c r="I44" s="4117">
        <v>7.195923643511562E-2</v>
      </c>
      <c r="J44" s="4148"/>
    </row>
    <row r="45" spans="1:10" s="7" customFormat="1" ht="12" customHeight="1" x14ac:dyDescent="0.3">
      <c r="A45" s="322"/>
      <c r="B45" s="3678" t="s">
        <v>79</v>
      </c>
      <c r="C45" s="4150">
        <v>59</v>
      </c>
      <c r="D45" s="4119">
        <v>0.17738088892524015</v>
      </c>
      <c r="E45" s="4119">
        <v>0.5980351753170986</v>
      </c>
      <c r="F45" s="4119">
        <v>0.22458393575766236</v>
      </c>
      <c r="G45" s="4119">
        <v>0</v>
      </c>
      <c r="H45" s="4155">
        <v>3.9527969531675771</v>
      </c>
      <c r="I45" s="4117">
        <v>3.7271570925883984E-2</v>
      </c>
      <c r="J45" s="4148"/>
    </row>
    <row r="46" spans="1:10" s="7" customFormat="1" ht="12" customHeight="1" x14ac:dyDescent="0.3">
      <c r="A46" s="322"/>
      <c r="B46" s="3678" t="s">
        <v>75</v>
      </c>
      <c r="C46" s="4150">
        <v>32.000000000000014</v>
      </c>
      <c r="D46" s="4119">
        <v>4.1026015080650319E-2</v>
      </c>
      <c r="E46" s="4119">
        <v>0.83732203181185327</v>
      </c>
      <c r="F46" s="4119">
        <v>0.12165195310749663</v>
      </c>
      <c r="G46" s="4119">
        <v>0</v>
      </c>
      <c r="H46" s="4155">
        <v>3.9193740619731532</v>
      </c>
      <c r="I46" s="4117">
        <v>6.3386688491575305E-2</v>
      </c>
      <c r="J46" s="4148"/>
    </row>
    <row r="47" spans="1:10" s="7" customFormat="1" ht="12" customHeight="1" x14ac:dyDescent="0.3">
      <c r="A47" s="322"/>
      <c r="B47" s="3678" t="s">
        <v>73</v>
      </c>
      <c r="C47" s="4150">
        <v>95.000000000000028</v>
      </c>
      <c r="D47" s="4119">
        <v>8.4930781146307505E-2</v>
      </c>
      <c r="E47" s="4119">
        <v>0.57030848564052805</v>
      </c>
      <c r="F47" s="4119">
        <v>0.32242452144099043</v>
      </c>
      <c r="G47" s="4119">
        <v>2.2336211772174007E-2</v>
      </c>
      <c r="H47" s="4155">
        <v>3.7178338361609695</v>
      </c>
      <c r="I47" s="4117">
        <v>3.1773625106343295E-2</v>
      </c>
      <c r="J47" s="4148"/>
    </row>
    <row r="48" spans="1:10" s="7" customFormat="1" ht="12" customHeight="1" x14ac:dyDescent="0.3">
      <c r="A48" s="322"/>
      <c r="B48" s="3678" t="s">
        <v>72</v>
      </c>
      <c r="C48" s="4150">
        <v>114.00000000000006</v>
      </c>
      <c r="D48" s="4119">
        <v>0.12367020892166114</v>
      </c>
      <c r="E48" s="4119">
        <v>0.60930702905414191</v>
      </c>
      <c r="F48" s="4119">
        <v>0.21433259704972726</v>
      </c>
      <c r="G48" s="4119">
        <v>5.2690164974469565E-2</v>
      </c>
      <c r="H48" s="4155">
        <v>3.7678082760183278</v>
      </c>
      <c r="I48" s="4117">
        <v>0.18926566099592967</v>
      </c>
      <c r="J48" s="4148"/>
    </row>
    <row r="49" spans="1:10" s="7" customFormat="1" ht="12" customHeight="1" x14ac:dyDescent="0.3">
      <c r="A49" s="322"/>
      <c r="B49" s="3678" t="s">
        <v>237</v>
      </c>
      <c r="C49" s="4150">
        <v>244.99999999999997</v>
      </c>
      <c r="D49" s="4119">
        <v>0.21342015079340107</v>
      </c>
      <c r="E49" s="4119">
        <v>0.45917070739077209</v>
      </c>
      <c r="F49" s="4119">
        <v>0.24450444142204597</v>
      </c>
      <c r="G49" s="4119">
        <v>8.2904700393777911E-2</v>
      </c>
      <c r="H49" s="4155">
        <v>3.7985264337300797</v>
      </c>
      <c r="I49" s="4117">
        <v>0.13986201978440468</v>
      </c>
      <c r="J49" s="4148"/>
    </row>
    <row r="50" spans="1:10" s="7" customFormat="1" ht="12" customHeight="1" thickBot="1" x14ac:dyDescent="0.35">
      <c r="A50" s="266"/>
      <c r="B50" s="3501" t="s">
        <v>59</v>
      </c>
      <c r="C50" s="2066">
        <v>862.99999999999955</v>
      </c>
      <c r="D50" s="4130">
        <v>0.14642624124284997</v>
      </c>
      <c r="E50" s="4130">
        <v>0.5468432998002416</v>
      </c>
      <c r="F50" s="4130">
        <v>0.24627522717870159</v>
      </c>
      <c r="G50" s="4130">
        <v>6.0455231778205568E-2</v>
      </c>
      <c r="H50" s="2065">
        <v>3.7719079415948689</v>
      </c>
      <c r="I50" s="3993">
        <v>0.11333823197813388</v>
      </c>
      <c r="J50" s="4148"/>
    </row>
    <row r="51" spans="1:10" s="7" customFormat="1" ht="12" customHeight="1" x14ac:dyDescent="0.3">
      <c r="A51" s="78" t="s">
        <v>70</v>
      </c>
      <c r="B51" s="4045" t="s">
        <v>69</v>
      </c>
      <c r="C51" s="4157">
        <v>37</v>
      </c>
      <c r="D51" s="4035">
        <v>0.10308516873487159</v>
      </c>
      <c r="E51" s="4035">
        <v>0.52514802149988438</v>
      </c>
      <c r="F51" s="4035">
        <v>0.34601732798968327</v>
      </c>
      <c r="G51" s="4035">
        <v>2.5749481775560832E-2</v>
      </c>
      <c r="H51" s="4156">
        <v>3.7055688771940667</v>
      </c>
      <c r="I51" s="4034">
        <v>5.0975762454865833E-2</v>
      </c>
      <c r="J51" s="4148"/>
    </row>
    <row r="52" spans="1:10" s="7" customFormat="1" ht="12" customHeight="1" x14ac:dyDescent="0.3">
      <c r="A52" s="78" t="s">
        <v>68</v>
      </c>
      <c r="B52" s="3678" t="s">
        <v>66</v>
      </c>
      <c r="C52" s="4150">
        <v>122.99999999999997</v>
      </c>
      <c r="D52" s="4119">
        <v>0.11749505311869536</v>
      </c>
      <c r="E52" s="4119">
        <v>0.57260423753654455</v>
      </c>
      <c r="F52" s="4119">
        <v>0.258613086171046</v>
      </c>
      <c r="G52" s="4119">
        <v>5.1287623173714735E-2</v>
      </c>
      <c r="H52" s="4155">
        <v>3.7563067206002203</v>
      </c>
      <c r="I52" s="4117">
        <v>3.5886936171576032E-2</v>
      </c>
      <c r="J52" s="4148"/>
    </row>
    <row r="53" spans="1:10" s="7" customFormat="1" ht="12" customHeight="1" x14ac:dyDescent="0.3">
      <c r="A53" s="78"/>
      <c r="B53" s="3678" t="s">
        <v>65</v>
      </c>
      <c r="C53" s="4150">
        <v>96.999999999999986</v>
      </c>
      <c r="D53" s="4119">
        <v>8.3050313419060301E-2</v>
      </c>
      <c r="E53" s="4119">
        <v>0.64598879116757202</v>
      </c>
      <c r="F53" s="4119">
        <v>0.24864637349567559</v>
      </c>
      <c r="G53" s="4119">
        <v>2.2314521917691454E-2</v>
      </c>
      <c r="H53" s="4155">
        <v>3.789774896088002</v>
      </c>
      <c r="I53" s="4117">
        <v>0.10798056993372672</v>
      </c>
      <c r="J53" s="4148"/>
    </row>
    <row r="54" spans="1:10" s="7" customFormat="1" ht="12" customHeight="1" x14ac:dyDescent="0.3">
      <c r="A54" s="78"/>
      <c r="B54" s="3678" t="s">
        <v>236</v>
      </c>
      <c r="C54" s="4150">
        <v>90.000000000000014</v>
      </c>
      <c r="D54" s="4119">
        <v>0.13720685236537447</v>
      </c>
      <c r="E54" s="4119">
        <v>0.60410148178164913</v>
      </c>
      <c r="F54" s="4119">
        <v>0.24912134563676905</v>
      </c>
      <c r="G54" s="4119">
        <v>9.5703202162075295E-3</v>
      </c>
      <c r="H54" s="4155">
        <v>3.8689448662961907</v>
      </c>
      <c r="I54" s="4117">
        <v>0.22605300822318056</v>
      </c>
      <c r="J54" s="4148"/>
    </row>
    <row r="55" spans="1:10" s="7" customFormat="1" ht="12" customHeight="1" thickBot="1" x14ac:dyDescent="0.35">
      <c r="A55" s="26"/>
      <c r="B55" s="4002" t="s">
        <v>59</v>
      </c>
      <c r="C55" s="4154">
        <v>365.00000000000006</v>
      </c>
      <c r="D55" s="4137">
        <v>0.11069098647373769</v>
      </c>
      <c r="E55" s="4137">
        <v>0.61374455196801114</v>
      </c>
      <c r="F55" s="4137">
        <v>0.25116506853365267</v>
      </c>
      <c r="G55" s="4137">
        <v>2.4399393024602211E-2</v>
      </c>
      <c r="H55" s="4153">
        <v>3.8107271318908782</v>
      </c>
      <c r="I55" s="4135">
        <v>0.13573529319091215</v>
      </c>
      <c r="J55" s="4148"/>
    </row>
    <row r="56" spans="1:10" s="7" customFormat="1" ht="12" customHeight="1" x14ac:dyDescent="0.3">
      <c r="A56" s="89" t="s">
        <v>1467</v>
      </c>
      <c r="B56" s="3693" t="s">
        <v>62</v>
      </c>
      <c r="C56" s="4152">
        <v>136.99999999999997</v>
      </c>
      <c r="D56" s="3583">
        <v>0.16482041370589148</v>
      </c>
      <c r="E56" s="3583">
        <v>0.54392149370778864</v>
      </c>
      <c r="F56" s="3583">
        <v>0.26083941908012009</v>
      </c>
      <c r="G56" s="3583">
        <v>3.0418673506199433E-2</v>
      </c>
      <c r="H56" s="4151">
        <v>3.8285476114203298</v>
      </c>
      <c r="I56" s="4031">
        <v>7.9631868084674221E-2</v>
      </c>
      <c r="J56" s="4148"/>
    </row>
    <row r="57" spans="1:10" s="7" customFormat="1" ht="12" customHeight="1" x14ac:dyDescent="0.3">
      <c r="A57" s="78" t="s">
        <v>1466</v>
      </c>
      <c r="B57" s="3678" t="s">
        <v>1465</v>
      </c>
      <c r="C57" s="4150">
        <v>28</v>
      </c>
      <c r="D57" s="4149">
        <v>4.6817121416287043E-2</v>
      </c>
      <c r="E57" s="4149">
        <v>0.60640131649317841</v>
      </c>
      <c r="F57" s="4149">
        <v>0.22003568689452024</v>
      </c>
      <c r="G57" s="4149">
        <v>0.12674587519601441</v>
      </c>
      <c r="H57" s="4069">
        <v>3.5732896841297372</v>
      </c>
      <c r="I57" s="4114">
        <v>5.431012642831342E-2</v>
      </c>
      <c r="J57" s="4148"/>
    </row>
    <row r="58" spans="1:10" s="7" customFormat="1" ht="12" customHeight="1" thickBot="1" x14ac:dyDescent="0.35">
      <c r="A58" s="81"/>
      <c r="B58" s="3501" t="s">
        <v>59</v>
      </c>
      <c r="C58" s="2066">
        <v>165.00000000000009</v>
      </c>
      <c r="D58" s="4130">
        <v>0.14505190830033732</v>
      </c>
      <c r="E58" s="4130">
        <v>0.55438842806619437</v>
      </c>
      <c r="F58" s="4130">
        <v>0.25400377250936018</v>
      </c>
      <c r="G58" s="4130">
        <v>4.6555891124107969E-2</v>
      </c>
      <c r="H58" s="2065">
        <v>3.7857855187909939</v>
      </c>
      <c r="I58" s="3993">
        <v>7.5484824585987653E-2</v>
      </c>
      <c r="J58" s="4148"/>
    </row>
    <row r="59" spans="1:10" s="7" customFormat="1" ht="12" customHeight="1" x14ac:dyDescent="0.3">
      <c r="A59" s="5"/>
      <c r="B59" s="5"/>
      <c r="C59" s="5"/>
      <c r="D59" s="135"/>
      <c r="E59" s="135"/>
      <c r="F59" s="1858"/>
      <c r="G59" s="1858"/>
      <c r="H59" s="1107" t="s">
        <v>201</v>
      </c>
      <c r="I59" s="2307" t="s">
        <v>852</v>
      </c>
      <c r="J59" s="4148"/>
    </row>
    <row r="60" spans="1:10" ht="12" customHeight="1" x14ac:dyDescent="0.25">
      <c r="I60" s="4147"/>
      <c r="J60" s="4146"/>
    </row>
    <row r="61" spans="1:10" ht="12" customHeight="1" x14ac:dyDescent="0.25">
      <c r="I61" s="4147"/>
      <c r="J61" s="4146"/>
    </row>
    <row r="62" spans="1:10" x14ac:dyDescent="0.25">
      <c r="I62" s="4147"/>
      <c r="J62" s="4146"/>
    </row>
    <row r="63" spans="1:10" ht="14.25" customHeight="1" x14ac:dyDescent="0.25">
      <c r="I63" s="4147"/>
      <c r="J63" s="4146"/>
    </row>
    <row r="64" spans="1:10" ht="14.25" customHeight="1" x14ac:dyDescent="0.25">
      <c r="I64" s="4147"/>
      <c r="J64" s="4146"/>
    </row>
    <row r="65" spans="9:10" x14ac:dyDescent="0.25">
      <c r="I65" s="4147"/>
      <c r="J65" s="4146"/>
    </row>
    <row r="66" spans="9:10" ht="14.25" customHeight="1" x14ac:dyDescent="0.25">
      <c r="I66" s="4147"/>
      <c r="J66" s="4146"/>
    </row>
    <row r="67" spans="9:10" x14ac:dyDescent="0.25">
      <c r="I67" s="4147"/>
      <c r="J67" s="4146"/>
    </row>
    <row r="68" spans="9:10" x14ac:dyDescent="0.25">
      <c r="I68" s="4147"/>
      <c r="J68" s="4146"/>
    </row>
    <row r="69" spans="9:10" x14ac:dyDescent="0.25">
      <c r="I69" s="4147"/>
      <c r="J69" s="4146"/>
    </row>
    <row r="70" spans="9:10" x14ac:dyDescent="0.25">
      <c r="I70" s="4147"/>
      <c r="J70" s="4146"/>
    </row>
    <row r="71" spans="9:10" x14ac:dyDescent="0.25">
      <c r="I71" s="4147"/>
      <c r="J71" s="4146"/>
    </row>
    <row r="72" spans="9:10" x14ac:dyDescent="0.25">
      <c r="I72" s="4147"/>
      <c r="J72" s="4146"/>
    </row>
    <row r="73" spans="9:10" x14ac:dyDescent="0.25">
      <c r="I73" s="4147"/>
      <c r="J73" s="4146"/>
    </row>
    <row r="74" spans="9:10" x14ac:dyDescent="0.25">
      <c r="J74" s="4146"/>
    </row>
    <row r="75" spans="9:10" x14ac:dyDescent="0.25">
      <c r="J75" s="4146"/>
    </row>
    <row r="76" spans="9:10" x14ac:dyDescent="0.25">
      <c r="J76" s="4146"/>
    </row>
    <row r="77" spans="9:10" x14ac:dyDescent="0.25">
      <c r="J77" s="4146"/>
    </row>
    <row r="78" spans="9:10" x14ac:dyDescent="0.25">
      <c r="J78" s="4146"/>
    </row>
    <row r="79" spans="9:10" x14ac:dyDescent="0.25">
      <c r="J79" s="4146"/>
    </row>
    <row r="80" spans="9:10" x14ac:dyDescent="0.25">
      <c r="J80" s="4146"/>
    </row>
    <row r="81" spans="10:10" x14ac:dyDescent="0.25">
      <c r="J81" s="4146"/>
    </row>
    <row r="82" spans="10:10" x14ac:dyDescent="0.25">
      <c r="J82" s="4146"/>
    </row>
    <row r="83" spans="10:10" x14ac:dyDescent="0.25">
      <c r="J83" s="4146"/>
    </row>
    <row r="84" spans="10:10" x14ac:dyDescent="0.25">
      <c r="J84" s="4146"/>
    </row>
    <row r="85" spans="10:10" x14ac:dyDescent="0.25">
      <c r="J85" s="4146"/>
    </row>
    <row r="86" spans="10:10" x14ac:dyDescent="0.25">
      <c r="J86" s="4146"/>
    </row>
    <row r="87" spans="10:10" x14ac:dyDescent="0.25">
      <c r="J87" s="4146"/>
    </row>
    <row r="88" spans="10:10" x14ac:dyDescent="0.25">
      <c r="J88" s="4146"/>
    </row>
    <row r="89" spans="10:10" x14ac:dyDescent="0.25">
      <c r="J89" s="4146"/>
    </row>
    <row r="90" spans="10:10" x14ac:dyDescent="0.25">
      <c r="J90" s="4146"/>
    </row>
    <row r="91" spans="10:10" x14ac:dyDescent="0.25">
      <c r="J91" s="4146"/>
    </row>
    <row r="92" spans="10:10" x14ac:dyDescent="0.25">
      <c r="J92" s="4146"/>
    </row>
    <row r="93" spans="10:10" x14ac:dyDescent="0.25">
      <c r="J93" s="4146"/>
    </row>
    <row r="94" spans="10:10" x14ac:dyDescent="0.25">
      <c r="J94" s="4146"/>
    </row>
    <row r="95" spans="10:10" x14ac:dyDescent="0.25">
      <c r="J95" s="4146"/>
    </row>
    <row r="96" spans="10:10" x14ac:dyDescent="0.25">
      <c r="J96" s="4146"/>
    </row>
    <row r="97" spans="10:10" x14ac:dyDescent="0.25">
      <c r="J97" s="4146"/>
    </row>
    <row r="98" spans="10:10" x14ac:dyDescent="0.25">
      <c r="J98" s="4146"/>
    </row>
    <row r="99" spans="10:10" x14ac:dyDescent="0.25">
      <c r="J99" s="4146"/>
    </row>
    <row r="100" spans="10:10" x14ac:dyDescent="0.25">
      <c r="J100" s="4146"/>
    </row>
    <row r="101" spans="10:10" x14ac:dyDescent="0.25">
      <c r="J101" s="4146"/>
    </row>
    <row r="102" spans="10:10" x14ac:dyDescent="0.25">
      <c r="J102" s="4146"/>
    </row>
    <row r="103" spans="10:10" x14ac:dyDescent="0.25">
      <c r="J103" s="4146"/>
    </row>
    <row r="104" spans="10:10" ht="15" customHeight="1" x14ac:dyDescent="0.25">
      <c r="J104" s="4146"/>
    </row>
    <row r="105" spans="10:10" x14ac:dyDescent="0.25">
      <c r="J105" s="4146"/>
    </row>
    <row r="106" spans="10:10" x14ac:dyDescent="0.25">
      <c r="J106" s="4146"/>
    </row>
    <row r="107" spans="10:10" x14ac:dyDescent="0.25">
      <c r="J107" s="4146"/>
    </row>
    <row r="108" spans="10:10" x14ac:dyDescent="0.25">
      <c r="J108" s="4146"/>
    </row>
    <row r="109" spans="10:10" x14ac:dyDescent="0.25">
      <c r="J109" s="4146"/>
    </row>
    <row r="110" spans="10:10" x14ac:dyDescent="0.25">
      <c r="J110" s="4146"/>
    </row>
    <row r="111" spans="10:10" x14ac:dyDescent="0.25">
      <c r="J111" s="4146"/>
    </row>
    <row r="112" spans="10:10" ht="15" customHeight="1" x14ac:dyDescent="0.25">
      <c r="J112" s="4146"/>
    </row>
    <row r="113" spans="10:10" x14ac:dyDescent="0.25">
      <c r="J113" s="4146"/>
    </row>
    <row r="114" spans="10:10" x14ac:dyDescent="0.25">
      <c r="J114" s="4146"/>
    </row>
    <row r="118" spans="10:10" ht="15" customHeight="1" x14ac:dyDescent="0.35"/>
  </sheetData>
  <mergeCells count="6">
    <mergeCell ref="A7:B7"/>
    <mergeCell ref="A1:H1"/>
    <mergeCell ref="A2:H2"/>
    <mergeCell ref="A3:B6"/>
    <mergeCell ref="C3:I3"/>
    <mergeCell ref="C4:I4"/>
  </mergeCells>
  <conditionalFormatting sqref="D57:I57 D7:I44">
    <cfRule type="cellIs" dxfId="441" priority="3" operator="lessThan">
      <formula>0.01</formula>
    </cfRule>
  </conditionalFormatting>
  <conditionalFormatting sqref="D7:G58 I7:I58">
    <cfRule type="expression" dxfId="440" priority="2">
      <formula>D7&lt;0.005</formula>
    </cfRule>
  </conditionalFormatting>
  <conditionalFormatting sqref="D7:G58 I7:I58">
    <cfRule type="expression" dxfId="43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גיליון234"/>
  <dimension ref="A1:J119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2108" bestFit="1" customWidth="1"/>
    <col min="2" max="2" width="32.26953125" style="2108" bestFit="1" customWidth="1"/>
    <col min="3" max="3" width="17.6328125" style="2107" customWidth="1"/>
    <col min="4" max="7" width="17.6328125" style="2106" customWidth="1"/>
    <col min="8" max="8" width="17.6328125" style="2105" customWidth="1"/>
    <col min="9" max="9" width="17.6328125" style="1" customWidth="1"/>
    <col min="10" max="16384" width="9" style="1"/>
  </cols>
  <sheetData>
    <row r="1" spans="1:10" ht="15.75" customHeight="1" x14ac:dyDescent="0.35">
      <c r="A1" s="6345" t="s">
        <v>1536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1535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83" t="s">
        <v>922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931" t="s">
        <v>921</v>
      </c>
      <c r="D4" s="6932"/>
      <c r="E4" s="6932"/>
      <c r="F4" s="6932"/>
      <c r="G4" s="6932"/>
      <c r="H4" s="6932"/>
      <c r="I4" s="6933"/>
    </row>
    <row r="5" spans="1:10" ht="15.5" x14ac:dyDescent="0.35">
      <c r="A5" s="6481"/>
      <c r="B5" s="6637"/>
      <c r="C5" s="1718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3">
      <c r="A6" s="6638"/>
      <c r="B6" s="6663"/>
      <c r="C6" s="767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  <c r="J6" s="4167"/>
    </row>
    <row r="7" spans="1:10" s="7" customFormat="1" ht="12" customHeight="1" thickBot="1" x14ac:dyDescent="0.35">
      <c r="A7" s="6343" t="s">
        <v>59</v>
      </c>
      <c r="B7" s="6957"/>
      <c r="C7" s="4182">
        <v>10872.000000000013</v>
      </c>
      <c r="D7" s="2185">
        <v>0.17332558528739866</v>
      </c>
      <c r="E7" s="2185">
        <v>0.54821209683346728</v>
      </c>
      <c r="F7" s="2185">
        <v>0.2431762310811193</v>
      </c>
      <c r="G7" s="2185">
        <v>3.5286086798032773E-2</v>
      </c>
      <c r="H7" s="4181">
        <v>3.8568843980435719</v>
      </c>
      <c r="I7" s="2184">
        <v>4.2223171345433894E-2</v>
      </c>
      <c r="J7" s="4169"/>
    </row>
    <row r="8" spans="1:10" s="7" customFormat="1" ht="12" customHeight="1" x14ac:dyDescent="0.3">
      <c r="A8" s="311" t="s">
        <v>123</v>
      </c>
      <c r="B8" s="4045" t="s">
        <v>122</v>
      </c>
      <c r="C8" s="4180">
        <v>908.99999999999943</v>
      </c>
      <c r="D8" s="4035">
        <v>5.9054556873706969E-2</v>
      </c>
      <c r="E8" s="4035">
        <v>0.71296855088292688</v>
      </c>
      <c r="F8" s="4035">
        <v>0.19231996380915448</v>
      </c>
      <c r="G8" s="4035">
        <v>3.5656928434208798E-2</v>
      </c>
      <c r="H8" s="4179">
        <v>3.7922685048397744</v>
      </c>
      <c r="I8" s="4034">
        <v>2.1375061173607525E-2</v>
      </c>
      <c r="J8" s="4169"/>
    </row>
    <row r="9" spans="1:10" s="7" customFormat="1" ht="12" customHeight="1" x14ac:dyDescent="0.3">
      <c r="A9" s="92" t="s">
        <v>121</v>
      </c>
      <c r="B9" s="3678" t="s">
        <v>120</v>
      </c>
      <c r="C9" s="4178">
        <v>414.00000000000011</v>
      </c>
      <c r="D9" s="4119">
        <v>0.12508566952933564</v>
      </c>
      <c r="E9" s="4119">
        <v>0.60815855214305914</v>
      </c>
      <c r="F9" s="4119">
        <v>0.24550381057036025</v>
      </c>
      <c r="G9" s="4119">
        <v>2.1251967757241898E-2</v>
      </c>
      <c r="H9" s="4177">
        <v>3.8370779234444892</v>
      </c>
      <c r="I9" s="4117">
        <v>3.3372239859860958E-2</v>
      </c>
      <c r="J9" s="4169"/>
    </row>
    <row r="10" spans="1:10" s="7" customFormat="1" ht="12" customHeight="1" x14ac:dyDescent="0.3">
      <c r="A10" s="322"/>
      <c r="B10" s="3678" t="s">
        <v>119</v>
      </c>
      <c r="C10" s="4178">
        <v>694.99999999999977</v>
      </c>
      <c r="D10" s="4119">
        <v>0.16066367350093994</v>
      </c>
      <c r="E10" s="4119">
        <v>0.46660191005926671</v>
      </c>
      <c r="F10" s="4119">
        <v>0.35367871062110728</v>
      </c>
      <c r="G10" s="4119">
        <v>1.9055705818686628E-2</v>
      </c>
      <c r="H10" s="4177">
        <v>3.7688735512424603</v>
      </c>
      <c r="I10" s="4117">
        <v>0.11976629090699363</v>
      </c>
      <c r="J10" s="4169"/>
    </row>
    <row r="11" spans="1:10" s="7" customFormat="1" ht="12" customHeight="1" x14ac:dyDescent="0.3">
      <c r="A11" s="322"/>
      <c r="B11" s="3678" t="s">
        <v>118</v>
      </c>
      <c r="C11" s="4178">
        <v>542.99999999999989</v>
      </c>
      <c r="D11" s="4119">
        <v>0.22719396806610992</v>
      </c>
      <c r="E11" s="4119">
        <v>0.51341893788667459</v>
      </c>
      <c r="F11" s="4119">
        <v>0.24157925599432228</v>
      </c>
      <c r="G11" s="4119">
        <v>1.7807838052890781E-2</v>
      </c>
      <c r="H11" s="4177">
        <v>3.9442473814004013</v>
      </c>
      <c r="I11" s="4117">
        <v>2.4075423444464644E-2</v>
      </c>
      <c r="J11" s="4169"/>
    </row>
    <row r="12" spans="1:10" s="7" customFormat="1" ht="12" customHeight="1" x14ac:dyDescent="0.3">
      <c r="A12" s="322"/>
      <c r="B12" s="3678" t="s">
        <v>117</v>
      </c>
      <c r="C12" s="4178">
        <v>91.000000000000014</v>
      </c>
      <c r="D12" s="4119">
        <v>0.30192464013252307</v>
      </c>
      <c r="E12" s="4119">
        <v>0.45806647302982112</v>
      </c>
      <c r="F12" s="4119">
        <v>0.16949226616905275</v>
      </c>
      <c r="G12" s="4119">
        <v>7.0516620668602675E-2</v>
      </c>
      <c r="H12" s="4177">
        <v>3.991399132626265</v>
      </c>
      <c r="I12" s="4117">
        <v>7.2066421096037316E-3</v>
      </c>
      <c r="J12" s="4169"/>
    </row>
    <row r="13" spans="1:10" s="7" customFormat="1" ht="12" customHeight="1" x14ac:dyDescent="0.3">
      <c r="A13" s="322"/>
      <c r="B13" s="3678" t="s">
        <v>116</v>
      </c>
      <c r="C13" s="4178">
        <v>49.000000000000007</v>
      </c>
      <c r="D13" s="4119">
        <v>8.3505224383849136E-2</v>
      </c>
      <c r="E13" s="4119">
        <v>0.51989156716081741</v>
      </c>
      <c r="F13" s="4119">
        <v>0.38205548037655407</v>
      </c>
      <c r="G13" s="4119">
        <v>1.4547728078778683E-2</v>
      </c>
      <c r="H13" s="4177">
        <v>3.6723542878497377</v>
      </c>
      <c r="I13" s="4117">
        <v>0.25227044055558584</v>
      </c>
      <c r="J13" s="4169"/>
    </row>
    <row r="14" spans="1:10" s="7" customFormat="1" ht="12" customHeight="1" x14ac:dyDescent="0.3">
      <c r="A14" s="322"/>
      <c r="B14" s="3678" t="s">
        <v>115</v>
      </c>
      <c r="C14" s="4178">
        <v>90.999999999999972</v>
      </c>
      <c r="D14" s="4119">
        <v>0.16409608373607706</v>
      </c>
      <c r="E14" s="4119">
        <v>0.47733668327600831</v>
      </c>
      <c r="F14" s="4119">
        <v>0.33071242490064551</v>
      </c>
      <c r="G14" s="4119">
        <v>2.7854808087268944E-2</v>
      </c>
      <c r="H14" s="4177">
        <v>3.7776740426608937</v>
      </c>
      <c r="I14" s="4117">
        <v>5.5762996673245829E-2</v>
      </c>
      <c r="J14" s="4169"/>
    </row>
    <row r="15" spans="1:10" s="7" customFormat="1" ht="12" customHeight="1" x14ac:dyDescent="0.3">
      <c r="A15" s="92"/>
      <c r="B15" s="3678" t="s">
        <v>114</v>
      </c>
      <c r="C15" s="4178">
        <v>43.000000000000014</v>
      </c>
      <c r="D15" s="4119">
        <v>0.26675237285565023</v>
      </c>
      <c r="E15" s="4119">
        <v>0.43875280836048963</v>
      </c>
      <c r="F15" s="4119">
        <v>0.29449481878386036</v>
      </c>
      <c r="G15" s="4119">
        <v>0</v>
      </c>
      <c r="H15" s="4177">
        <v>3.9722575540717902</v>
      </c>
      <c r="I15" s="4117">
        <v>4.4414291483782592E-2</v>
      </c>
      <c r="J15" s="4169"/>
    </row>
    <row r="16" spans="1:10" s="7" customFormat="1" ht="12" customHeight="1" x14ac:dyDescent="0.3">
      <c r="A16" s="322"/>
      <c r="B16" s="3678" t="s">
        <v>113</v>
      </c>
      <c r="C16" s="4178">
        <v>41</v>
      </c>
      <c r="D16" s="4119">
        <v>0.14882179890561431</v>
      </c>
      <c r="E16" s="4119">
        <v>0.56946190734113888</v>
      </c>
      <c r="F16" s="4119">
        <v>0.21402163573180885</v>
      </c>
      <c r="G16" s="4119">
        <v>6.7694658021438106E-2</v>
      </c>
      <c r="H16" s="4177">
        <v>3.7994108471309298</v>
      </c>
      <c r="I16" s="4117">
        <v>0.13405063604505493</v>
      </c>
      <c r="J16" s="4169"/>
    </row>
    <row r="17" spans="1:10" s="7" customFormat="1" ht="12" customHeight="1" x14ac:dyDescent="0.3">
      <c r="A17" s="322"/>
      <c r="B17" s="3678" t="s">
        <v>112</v>
      </c>
      <c r="C17" s="4178">
        <v>45.000000000000007</v>
      </c>
      <c r="D17" s="4119">
        <v>0.3226489555685057</v>
      </c>
      <c r="E17" s="4119">
        <v>0.61126568751359711</v>
      </c>
      <c r="F17" s="4119">
        <v>6.6085356917897076E-2</v>
      </c>
      <c r="G17" s="4119">
        <v>0</v>
      </c>
      <c r="H17" s="4177">
        <v>4.256563598650609</v>
      </c>
      <c r="I17" s="4117">
        <v>4.8679439708024408E-2</v>
      </c>
      <c r="J17" s="4169"/>
    </row>
    <row r="18" spans="1:10" s="7" customFormat="1" ht="12" customHeight="1" x14ac:dyDescent="0.3">
      <c r="A18" s="322"/>
      <c r="B18" s="3678" t="s">
        <v>111</v>
      </c>
      <c r="C18" s="4178">
        <v>291.00000000000023</v>
      </c>
      <c r="D18" s="4119">
        <v>5.7356247595879477E-2</v>
      </c>
      <c r="E18" s="4119">
        <v>0.59504245915897658</v>
      </c>
      <c r="F18" s="4119">
        <v>0.29488247876475365</v>
      </c>
      <c r="G18" s="4119">
        <v>5.2718814480391583E-2</v>
      </c>
      <c r="H18" s="4177">
        <v>3.6518046297810804</v>
      </c>
      <c r="I18" s="4117">
        <v>5.3620389882235574E-2</v>
      </c>
      <c r="J18" s="4169"/>
    </row>
    <row r="19" spans="1:10" s="7" customFormat="1" ht="12" customHeight="1" x14ac:dyDescent="0.3">
      <c r="A19" s="322"/>
      <c r="B19" s="3678" t="s">
        <v>110</v>
      </c>
      <c r="C19" s="4178">
        <v>119.99999999999996</v>
      </c>
      <c r="D19" s="4119">
        <v>0.10159470283011697</v>
      </c>
      <c r="E19" s="4119">
        <v>0.61883125812684658</v>
      </c>
      <c r="F19" s="4119">
        <v>0.23583066155351506</v>
      </c>
      <c r="G19" s="4119">
        <v>4.3743377489521097E-2</v>
      </c>
      <c r="H19" s="4177">
        <v>3.749133207255233</v>
      </c>
      <c r="I19" s="4117">
        <v>2.2808854249715731E-2</v>
      </c>
      <c r="J19" s="4169"/>
    </row>
    <row r="20" spans="1:10" s="7" customFormat="1" ht="12" customHeight="1" x14ac:dyDescent="0.3">
      <c r="A20" s="322"/>
      <c r="B20" s="3678" t="s">
        <v>109</v>
      </c>
      <c r="C20" s="4178">
        <v>149.00000000000009</v>
      </c>
      <c r="D20" s="4119">
        <v>0.16620363957801637</v>
      </c>
      <c r="E20" s="4119">
        <v>0.54166334880207345</v>
      </c>
      <c r="F20" s="4119">
        <v>0.24541029377625073</v>
      </c>
      <c r="G20" s="4119">
        <v>4.6722717843660423E-2</v>
      </c>
      <c r="H20" s="4177">
        <v>3.8273479101144452</v>
      </c>
      <c r="I20" s="4117">
        <v>7.1605261106521947E-2</v>
      </c>
      <c r="J20" s="4169"/>
    </row>
    <row r="21" spans="1:10" s="7" customFormat="1" ht="12" customHeight="1" x14ac:dyDescent="0.3">
      <c r="A21" s="322"/>
      <c r="B21" s="3678" t="s">
        <v>108</v>
      </c>
      <c r="C21" s="4178">
        <v>105</v>
      </c>
      <c r="D21" s="4119">
        <v>0.12147300973830828</v>
      </c>
      <c r="E21" s="4119">
        <v>0.41432509374379672</v>
      </c>
      <c r="F21" s="4119">
        <v>0.45225180034996926</v>
      </c>
      <c r="G21" s="4119">
        <v>1.1950096167926421E-2</v>
      </c>
      <c r="H21" s="4177">
        <v>3.6453210170524861</v>
      </c>
      <c r="I21" s="4117">
        <v>4.9761305161476248E-2</v>
      </c>
      <c r="J21" s="4169"/>
    </row>
    <row r="22" spans="1:10" s="7" customFormat="1" ht="12" customHeight="1" x14ac:dyDescent="0.3">
      <c r="A22" s="322"/>
      <c r="B22" s="3678" t="s">
        <v>107</v>
      </c>
      <c r="C22" s="4178">
        <v>154.99999999999997</v>
      </c>
      <c r="D22" s="4119">
        <v>0.10451818989561193</v>
      </c>
      <c r="E22" s="4119">
        <v>0.54493489677454177</v>
      </c>
      <c r="F22" s="4119">
        <v>0.30866885037886244</v>
      </c>
      <c r="G22" s="4119">
        <v>4.1878062950983966E-2</v>
      </c>
      <c r="H22" s="4177">
        <v>3.7120932136147813</v>
      </c>
      <c r="I22" s="4117">
        <v>5.817407751478371E-3</v>
      </c>
      <c r="J22" s="4169"/>
    </row>
    <row r="23" spans="1:10" s="7" customFormat="1" ht="12" customHeight="1" x14ac:dyDescent="0.3">
      <c r="A23" s="322"/>
      <c r="B23" s="3678" t="s">
        <v>106</v>
      </c>
      <c r="C23" s="4178">
        <v>132.99999999999991</v>
      </c>
      <c r="D23" s="4119">
        <v>0.11335979331156144</v>
      </c>
      <c r="E23" s="4119">
        <v>0.57659324709445547</v>
      </c>
      <c r="F23" s="4119">
        <v>0.29371438963002339</v>
      </c>
      <c r="G23" s="4119">
        <v>1.6332569963960021E-2</v>
      </c>
      <c r="H23" s="4177">
        <v>3.7869802637536165</v>
      </c>
      <c r="I23" s="4117">
        <v>1.2341304713116135E-2</v>
      </c>
      <c r="J23" s="4169"/>
    </row>
    <row r="24" spans="1:10" s="7" customFormat="1" ht="12" customHeight="1" x14ac:dyDescent="0.3">
      <c r="A24" s="322"/>
      <c r="B24" s="3678" t="s">
        <v>105</v>
      </c>
      <c r="C24" s="4178">
        <v>256.00000000000011</v>
      </c>
      <c r="D24" s="4119">
        <v>0.19030091656046594</v>
      </c>
      <c r="E24" s="4119">
        <v>0.42633551129838543</v>
      </c>
      <c r="F24" s="4119">
        <v>0.32331722841148464</v>
      </c>
      <c r="G24" s="4119">
        <v>6.0046343729665178E-2</v>
      </c>
      <c r="H24" s="4177">
        <v>3.7468910006896525</v>
      </c>
      <c r="I24" s="4117">
        <v>0.13072989790211789</v>
      </c>
      <c r="J24" s="4169"/>
    </row>
    <row r="25" spans="1:10" s="7" customFormat="1" ht="12" customHeight="1" x14ac:dyDescent="0.3">
      <c r="A25" s="322"/>
      <c r="B25" s="3678" t="s">
        <v>104</v>
      </c>
      <c r="C25" s="4171">
        <v>59.000000000000007</v>
      </c>
      <c r="D25" s="4119">
        <v>4.5099970116901339E-2</v>
      </c>
      <c r="E25" s="4119">
        <v>0.48148432188275014</v>
      </c>
      <c r="F25" s="4119">
        <v>0.43009253891458465</v>
      </c>
      <c r="G25" s="4119">
        <v>4.3323169085763141E-2</v>
      </c>
      <c r="H25" s="2006">
        <v>3.5075842372373236</v>
      </c>
      <c r="I25" s="4117">
        <v>5.0082702719726896E-2</v>
      </c>
      <c r="J25" s="4169"/>
    </row>
    <row r="26" spans="1:10" s="7" customFormat="1" ht="12" customHeight="1" x14ac:dyDescent="0.3">
      <c r="A26" s="322"/>
      <c r="B26" s="3678" t="s">
        <v>103</v>
      </c>
      <c r="C26" s="4171">
        <v>35.000000000000007</v>
      </c>
      <c r="D26" s="4119">
        <v>0.25955381197603378</v>
      </c>
      <c r="E26" s="4119">
        <v>0.60365032849761446</v>
      </c>
      <c r="F26" s="4119">
        <v>0.10972396842633192</v>
      </c>
      <c r="G26" s="4119">
        <v>2.7071891100019875E-2</v>
      </c>
      <c r="H26" s="4170">
        <v>4.0956860613496611</v>
      </c>
      <c r="I26" s="4117">
        <v>1.3355170686782563E-2</v>
      </c>
      <c r="J26" s="4169"/>
    </row>
    <row r="27" spans="1:10" s="7" customFormat="1" ht="12" customHeight="1" x14ac:dyDescent="0.3">
      <c r="A27" s="322"/>
      <c r="B27" s="3678" t="s">
        <v>102</v>
      </c>
      <c r="C27" s="4171">
        <v>36</v>
      </c>
      <c r="D27" s="4119">
        <v>4.5993862223499785E-2</v>
      </c>
      <c r="E27" s="4119">
        <v>0.63402347016583005</v>
      </c>
      <c r="F27" s="4119">
        <v>0.2098705795098996</v>
      </c>
      <c r="G27" s="4119">
        <v>0.11011208810077093</v>
      </c>
      <c r="H27" s="4170">
        <v>3.6158991065120589</v>
      </c>
      <c r="I27" s="4117">
        <v>2.589063830980173E-2</v>
      </c>
      <c r="J27" s="4169"/>
    </row>
    <row r="28" spans="1:10" s="7" customFormat="1" ht="12" customHeight="1" x14ac:dyDescent="0.3">
      <c r="A28" s="322"/>
      <c r="B28" s="3678" t="s">
        <v>101</v>
      </c>
      <c r="C28" s="4171">
        <v>73.999999999999986</v>
      </c>
      <c r="D28" s="4119">
        <v>0.30559640450185394</v>
      </c>
      <c r="E28" s="4119">
        <v>0.35165461514572965</v>
      </c>
      <c r="F28" s="4119">
        <v>0.28974119483040556</v>
      </c>
      <c r="G28" s="4119">
        <v>5.3007785522011221E-2</v>
      </c>
      <c r="H28" s="4170">
        <v>3.9098396386274263</v>
      </c>
      <c r="I28" s="4117">
        <v>2.9185530081778095E-3</v>
      </c>
      <c r="J28" s="4169"/>
    </row>
    <row r="29" spans="1:10" s="7" customFormat="1" ht="12" customHeight="1" x14ac:dyDescent="0.3">
      <c r="A29" s="322"/>
      <c r="B29" s="3678" t="s">
        <v>241</v>
      </c>
      <c r="C29" s="4171">
        <v>62.000000000000021</v>
      </c>
      <c r="D29" s="4119">
        <v>9.4670439324438221E-2</v>
      </c>
      <c r="E29" s="4119">
        <v>0.46676307274137058</v>
      </c>
      <c r="F29" s="4119">
        <v>0.37842118378013206</v>
      </c>
      <c r="G29" s="4119">
        <v>6.0145304154060095E-2</v>
      </c>
      <c r="H29" s="4170">
        <v>3.5825890437723573</v>
      </c>
      <c r="I29" s="4117">
        <v>8.1793888370314052E-2</v>
      </c>
      <c r="J29" s="4169"/>
    </row>
    <row r="30" spans="1:10" s="7" customFormat="1" ht="12" customHeight="1" x14ac:dyDescent="0.3">
      <c r="A30" s="322"/>
      <c r="B30" s="3678" t="s">
        <v>240</v>
      </c>
      <c r="C30" s="4171">
        <v>171.99999999999997</v>
      </c>
      <c r="D30" s="4119">
        <v>0.17508166252097659</v>
      </c>
      <c r="E30" s="4119">
        <v>0.52600067429696962</v>
      </c>
      <c r="F30" s="4119">
        <v>0.18329771889195076</v>
      </c>
      <c r="G30" s="4119">
        <v>0.11561994429010319</v>
      </c>
      <c r="H30" s="4170">
        <v>3.7514523815566689</v>
      </c>
      <c r="I30" s="4117">
        <v>4.3110595244131897E-2</v>
      </c>
      <c r="J30" s="4169"/>
    </row>
    <row r="31" spans="1:10" s="7" customFormat="1" ht="12" customHeight="1" thickBot="1" x14ac:dyDescent="0.35">
      <c r="A31" s="379"/>
      <c r="B31" s="4002" t="s">
        <v>59</v>
      </c>
      <c r="C31" s="4175">
        <v>4567.9999999999891</v>
      </c>
      <c r="D31" s="4137">
        <v>0.14222151737382646</v>
      </c>
      <c r="E31" s="4137">
        <v>0.55401514430462484</v>
      </c>
      <c r="F31" s="4137">
        <v>0.26826728526916094</v>
      </c>
      <c r="G31" s="4137">
        <v>3.5496053052379309E-2</v>
      </c>
      <c r="H31" s="4174">
        <v>3.7998212279674481</v>
      </c>
      <c r="I31" s="4135">
        <v>5.5722376410204416E-2</v>
      </c>
      <c r="J31" s="4169"/>
    </row>
    <row r="32" spans="1:10" s="7" customFormat="1" ht="12" customHeight="1" x14ac:dyDescent="0.3">
      <c r="A32" s="317" t="s">
        <v>98</v>
      </c>
      <c r="B32" s="3693" t="s">
        <v>97</v>
      </c>
      <c r="C32" s="4173">
        <v>3704.9999999999973</v>
      </c>
      <c r="D32" s="3583">
        <v>0.2686953009892678</v>
      </c>
      <c r="E32" s="3583">
        <v>0.55504731224473669</v>
      </c>
      <c r="F32" s="3583">
        <v>0.15332504496372709</v>
      </c>
      <c r="G32" s="3583">
        <v>2.2932341802282395E-2</v>
      </c>
      <c r="H32" s="4172">
        <v>4.0688979077082221</v>
      </c>
      <c r="I32" s="4031">
        <v>1.1981746661068698E-2</v>
      </c>
      <c r="J32" s="4169"/>
    </row>
    <row r="33" spans="1:10" s="7" customFormat="1" ht="12" customHeight="1" x14ac:dyDescent="0.3">
      <c r="A33" s="78" t="s">
        <v>96</v>
      </c>
      <c r="B33" s="3678" t="s">
        <v>95</v>
      </c>
      <c r="C33" s="4171">
        <v>356.00000000000006</v>
      </c>
      <c r="D33" s="4119">
        <v>0.2519487530985291</v>
      </c>
      <c r="E33" s="4119">
        <v>0.54077915946783395</v>
      </c>
      <c r="F33" s="4119">
        <v>0.16473547152203924</v>
      </c>
      <c r="G33" s="4119">
        <v>4.2536615911598526E-2</v>
      </c>
      <c r="H33" s="4170">
        <v>3.9975885697312465</v>
      </c>
      <c r="I33" s="4117">
        <v>3.1402338499688057E-2</v>
      </c>
      <c r="J33" s="4169"/>
    </row>
    <row r="34" spans="1:10" s="7" customFormat="1" ht="12" customHeight="1" x14ac:dyDescent="0.3">
      <c r="A34" s="535"/>
      <c r="B34" s="3678" t="s">
        <v>94</v>
      </c>
      <c r="C34" s="4171">
        <v>96.000000000000043</v>
      </c>
      <c r="D34" s="4119">
        <v>9.5697480570068091E-2</v>
      </c>
      <c r="E34" s="4119">
        <v>0.55297594722726973</v>
      </c>
      <c r="F34" s="4119">
        <v>0.30278566650998667</v>
      </c>
      <c r="G34" s="4119">
        <v>4.8540905692675634E-2</v>
      </c>
      <c r="H34" s="4170">
        <v>3.6958300026747297</v>
      </c>
      <c r="I34" s="4117">
        <v>0</v>
      </c>
      <c r="J34" s="4169"/>
    </row>
    <row r="35" spans="1:10" s="7" customFormat="1" ht="12" customHeight="1" thickBot="1" x14ac:dyDescent="0.35">
      <c r="A35" s="318"/>
      <c r="B35" s="4142" t="s">
        <v>59</v>
      </c>
      <c r="C35" s="4176">
        <v>4157.0000000000055</v>
      </c>
      <c r="D35" s="4130">
        <v>0.26307473192224523</v>
      </c>
      <c r="E35" s="4130">
        <v>0.55374580016804076</v>
      </c>
      <c r="F35" s="4130">
        <v>0.15791264537191613</v>
      </c>
      <c r="G35" s="4130">
        <v>2.5266822537813809E-2</v>
      </c>
      <c r="H35" s="1993">
        <v>4.0536893505274776</v>
      </c>
      <c r="I35" s="3993">
        <v>1.3433551821702772E-2</v>
      </c>
      <c r="J35" s="4169"/>
    </row>
    <row r="36" spans="1:10" s="7" customFormat="1" ht="12" customHeight="1" thickBot="1" x14ac:dyDescent="0.35">
      <c r="A36" s="535" t="s">
        <v>93</v>
      </c>
      <c r="B36" s="1844" t="s">
        <v>59</v>
      </c>
      <c r="C36" s="2026">
        <v>80.000000000000014</v>
      </c>
      <c r="D36" s="4081">
        <v>5.7042239037651168E-2</v>
      </c>
      <c r="E36" s="4081">
        <v>0.53664402744054562</v>
      </c>
      <c r="F36" s="4081">
        <v>0.34771222656800227</v>
      </c>
      <c r="G36" s="4081">
        <v>5.8601506953801001E-2</v>
      </c>
      <c r="H36" s="2025">
        <v>3.5921269985620463</v>
      </c>
      <c r="I36" s="165">
        <v>3.1704601512521823E-2</v>
      </c>
      <c r="J36" s="4169"/>
    </row>
    <row r="37" spans="1:10" s="7" customFormat="1" ht="12" customHeight="1" x14ac:dyDescent="0.3">
      <c r="A37" s="317" t="s">
        <v>92</v>
      </c>
      <c r="B37" s="3693" t="s">
        <v>91</v>
      </c>
      <c r="C37" s="4173">
        <v>148.99999999999994</v>
      </c>
      <c r="D37" s="3583">
        <v>0.1656261013868619</v>
      </c>
      <c r="E37" s="3583">
        <v>0.354453083746604</v>
      </c>
      <c r="F37" s="3583">
        <v>0.41234987862939482</v>
      </c>
      <c r="G37" s="3583">
        <v>6.7570936237139542E-2</v>
      </c>
      <c r="H37" s="4172">
        <v>3.6181343502831878</v>
      </c>
      <c r="I37" s="4031">
        <v>6.746875302118456E-2</v>
      </c>
      <c r="J37" s="4169"/>
    </row>
    <row r="38" spans="1:10" s="7" customFormat="1" ht="12" customHeight="1" x14ac:dyDescent="0.3">
      <c r="A38" s="78" t="s">
        <v>205</v>
      </c>
      <c r="B38" s="3678" t="s">
        <v>89</v>
      </c>
      <c r="C38" s="4171">
        <v>325.00000000000006</v>
      </c>
      <c r="D38" s="4119">
        <v>7.6517427155356948E-2</v>
      </c>
      <c r="E38" s="4119">
        <v>0.5457387193179758</v>
      </c>
      <c r="F38" s="4119">
        <v>0.31895188168054511</v>
      </c>
      <c r="G38" s="4119">
        <v>5.8791971846121512E-2</v>
      </c>
      <c r="H38" s="4170">
        <v>3.6399816017825697</v>
      </c>
      <c r="I38" s="4117">
        <v>8.6872084698348083E-3</v>
      </c>
      <c r="J38" s="4169"/>
    </row>
    <row r="39" spans="1:10" s="7" customFormat="1" ht="12" customHeight="1" x14ac:dyDescent="0.3">
      <c r="A39" s="78"/>
      <c r="B39" s="3678" t="s">
        <v>87</v>
      </c>
      <c r="C39" s="4171">
        <v>33</v>
      </c>
      <c r="D39" s="4119">
        <v>0.21968282805012021</v>
      </c>
      <c r="E39" s="4119">
        <v>0.65622314993850206</v>
      </c>
      <c r="F39" s="4119">
        <v>0.12409402201137765</v>
      </c>
      <c r="G39" s="4119">
        <v>0</v>
      </c>
      <c r="H39" s="4170">
        <v>4.0955888060387435</v>
      </c>
      <c r="I39" s="4117">
        <v>0</v>
      </c>
      <c r="J39" s="4169"/>
    </row>
    <row r="40" spans="1:10" s="7" customFormat="1" ht="12" customHeight="1" x14ac:dyDescent="0.3">
      <c r="A40" s="535"/>
      <c r="B40" s="3678" t="s">
        <v>239</v>
      </c>
      <c r="C40" s="4171">
        <v>56.000000000000007</v>
      </c>
      <c r="D40" s="4119">
        <v>9.8726046368809495E-2</v>
      </c>
      <c r="E40" s="4119">
        <v>0.53058004020626204</v>
      </c>
      <c r="F40" s="4119">
        <v>0.33552734635857639</v>
      </c>
      <c r="G40" s="4119">
        <v>3.5166567066351483E-2</v>
      </c>
      <c r="H40" s="4170">
        <v>3.6928655658775296</v>
      </c>
      <c r="I40" s="4117">
        <v>2.9795039975675248E-2</v>
      </c>
      <c r="J40" s="4169"/>
    </row>
    <row r="41" spans="1:10" s="7" customFormat="1" ht="12" customHeight="1" thickBot="1" x14ac:dyDescent="0.35">
      <c r="A41" s="313"/>
      <c r="B41" s="3501" t="s">
        <v>59</v>
      </c>
      <c r="C41" s="1995">
        <v>584.99999999999989</v>
      </c>
      <c r="D41" s="4130">
        <v>0.10861223236284839</v>
      </c>
      <c r="E41" s="4130">
        <v>0.49336377524559016</v>
      </c>
      <c r="F41" s="4130">
        <v>0.33139282831946576</v>
      </c>
      <c r="G41" s="4130">
        <v>6.6631164072097113E-2</v>
      </c>
      <c r="H41" s="1993">
        <v>3.643957075899189</v>
      </c>
      <c r="I41" s="3993">
        <v>3.0262239474703953E-2</v>
      </c>
      <c r="J41" s="4169"/>
    </row>
    <row r="42" spans="1:10" s="7" customFormat="1" ht="12" customHeight="1" x14ac:dyDescent="0.3">
      <c r="A42" s="322" t="s">
        <v>85</v>
      </c>
      <c r="B42" s="4045" t="s">
        <v>238</v>
      </c>
      <c r="C42" s="2007">
        <v>161.00000000000006</v>
      </c>
      <c r="D42" s="4035">
        <v>0.17391471081363241</v>
      </c>
      <c r="E42" s="4035">
        <v>0.43405117894761658</v>
      </c>
      <c r="F42" s="4035">
        <v>0.34047403584316688</v>
      </c>
      <c r="G42" s="4035">
        <v>5.1560074395586387E-2</v>
      </c>
      <c r="H42" s="2006">
        <v>3.7282167857705475</v>
      </c>
      <c r="I42" s="4034">
        <v>3.7254790806646992E-3</v>
      </c>
      <c r="J42" s="4169"/>
    </row>
    <row r="43" spans="1:10" s="7" customFormat="1" ht="12" customHeight="1" x14ac:dyDescent="0.3">
      <c r="A43" s="92" t="s">
        <v>83</v>
      </c>
      <c r="B43" s="3678" t="s">
        <v>82</v>
      </c>
      <c r="C43" s="4171">
        <v>34</v>
      </c>
      <c r="D43" s="4119">
        <v>0.14919460108851021</v>
      </c>
      <c r="E43" s="4119">
        <v>0.48573759895665808</v>
      </c>
      <c r="F43" s="4119">
        <v>0.19394111432333921</v>
      </c>
      <c r="G43" s="4119">
        <v>0.17112668563149278</v>
      </c>
      <c r="H43" s="4170">
        <v>3.6130001155021851</v>
      </c>
      <c r="I43" s="4117">
        <v>8.2621541334776116E-2</v>
      </c>
      <c r="J43" s="4169"/>
    </row>
    <row r="44" spans="1:10" s="7" customFormat="1" ht="12" customHeight="1" x14ac:dyDescent="0.3">
      <c r="A44" s="322"/>
      <c r="B44" s="3678" t="s">
        <v>81</v>
      </c>
      <c r="C44" s="4171">
        <v>62</v>
      </c>
      <c r="D44" s="4119">
        <v>0.14445875945909059</v>
      </c>
      <c r="E44" s="4119">
        <v>0.65284417657928984</v>
      </c>
      <c r="F44" s="4119">
        <v>0.18819015939558312</v>
      </c>
      <c r="G44" s="4119">
        <v>1.450690456603684E-2</v>
      </c>
      <c r="H44" s="4170">
        <v>3.9272547909314328</v>
      </c>
      <c r="I44" s="4117">
        <v>7.6458088208022024E-2</v>
      </c>
      <c r="J44" s="4169"/>
    </row>
    <row r="45" spans="1:10" s="7" customFormat="1" ht="12" customHeight="1" x14ac:dyDescent="0.3">
      <c r="A45" s="322"/>
      <c r="B45" s="3678" t="s">
        <v>79</v>
      </c>
      <c r="C45" s="4171">
        <v>45.000000000000028</v>
      </c>
      <c r="D45" s="4119">
        <v>6.5498838166454035E-2</v>
      </c>
      <c r="E45" s="4119">
        <v>0.61997241885468435</v>
      </c>
      <c r="F45" s="4119">
        <v>0.25413905985539043</v>
      </c>
      <c r="G45" s="4119">
        <v>6.0389683123471066E-2</v>
      </c>
      <c r="H45" s="4170">
        <v>3.6905804120641217</v>
      </c>
      <c r="I45" s="4117">
        <v>8.6173274710435774E-2</v>
      </c>
      <c r="J45" s="4169"/>
    </row>
    <row r="46" spans="1:10" s="7" customFormat="1" ht="12" customHeight="1" x14ac:dyDescent="0.3">
      <c r="A46" s="322"/>
      <c r="B46" s="3678" t="s">
        <v>75</v>
      </c>
      <c r="C46" s="4171">
        <v>35</v>
      </c>
      <c r="D46" s="4119">
        <v>0</v>
      </c>
      <c r="E46" s="4119">
        <v>0.42519898003297257</v>
      </c>
      <c r="F46" s="4119">
        <v>0.54916904984729575</v>
      </c>
      <c r="G46" s="4119">
        <v>2.5631970119732214E-2</v>
      </c>
      <c r="H46" s="4170">
        <v>3.3995670099132407</v>
      </c>
      <c r="I46" s="4117">
        <v>5.0877048898901253E-2</v>
      </c>
      <c r="J46" s="4169"/>
    </row>
    <row r="47" spans="1:10" s="7" customFormat="1" ht="12" customHeight="1" x14ac:dyDescent="0.3">
      <c r="A47" s="322"/>
      <c r="B47" s="3678" t="s">
        <v>73</v>
      </c>
      <c r="C47" s="4171">
        <v>90.999999999999986</v>
      </c>
      <c r="D47" s="4119">
        <v>0.14041887446356127</v>
      </c>
      <c r="E47" s="4119">
        <v>0.46926354754499117</v>
      </c>
      <c r="F47" s="4119">
        <v>0.36024943935281217</v>
      </c>
      <c r="G47" s="4119">
        <v>3.0068138638635396E-2</v>
      </c>
      <c r="H47" s="4170">
        <v>3.7200331578334778</v>
      </c>
      <c r="I47" s="4117">
        <v>7.9782986312456131E-2</v>
      </c>
      <c r="J47" s="4169"/>
    </row>
    <row r="48" spans="1:10" s="7" customFormat="1" ht="12" customHeight="1" x14ac:dyDescent="0.3">
      <c r="A48" s="322"/>
      <c r="B48" s="3678" t="s">
        <v>72</v>
      </c>
      <c r="C48" s="4171">
        <v>152.99999999999989</v>
      </c>
      <c r="D48" s="4119">
        <v>0.11626611874741088</v>
      </c>
      <c r="E48" s="4119">
        <v>0.54697394829393309</v>
      </c>
      <c r="F48" s="4119">
        <v>0.31012919621851681</v>
      </c>
      <c r="G48" s="4119">
        <v>2.6630736740137148E-2</v>
      </c>
      <c r="H48" s="4170">
        <v>3.7420451678370008</v>
      </c>
      <c r="I48" s="4117">
        <v>2.7239075770438048E-2</v>
      </c>
      <c r="J48" s="4169"/>
    </row>
    <row r="49" spans="1:10" s="7" customFormat="1" ht="12" customHeight="1" x14ac:dyDescent="0.3">
      <c r="A49" s="322"/>
      <c r="B49" s="3678" t="s">
        <v>237</v>
      </c>
      <c r="C49" s="4171">
        <v>208.99999999999997</v>
      </c>
      <c r="D49" s="4119">
        <v>8.9623086165168536E-2</v>
      </c>
      <c r="E49" s="4119">
        <v>0.53230073949981827</v>
      </c>
      <c r="F49" s="4119">
        <v>0.34618441211865453</v>
      </c>
      <c r="G49" s="4119">
        <v>3.1891762216355174E-2</v>
      </c>
      <c r="H49" s="4170">
        <v>3.6796551496138017</v>
      </c>
      <c r="I49" s="4117">
        <v>8.4944712689648677E-2</v>
      </c>
      <c r="J49" s="4169"/>
    </row>
    <row r="50" spans="1:10" s="7" customFormat="1" ht="12" customHeight="1" thickBot="1" x14ac:dyDescent="0.35">
      <c r="A50" s="26"/>
      <c r="B50" s="4002" t="s">
        <v>59</v>
      </c>
      <c r="C50" s="4175">
        <v>823.0000000000008</v>
      </c>
      <c r="D50" s="4137">
        <v>0.12963133616907818</v>
      </c>
      <c r="E50" s="4137">
        <v>0.50618977433701584</v>
      </c>
      <c r="F50" s="4137">
        <v>0.32203258923333417</v>
      </c>
      <c r="G50" s="4137">
        <v>4.2146300260569924E-2</v>
      </c>
      <c r="H50" s="4174">
        <v>3.7207289984874463</v>
      </c>
      <c r="I50" s="4135">
        <v>5.0582513563783238E-2</v>
      </c>
      <c r="J50" s="4169"/>
    </row>
    <row r="51" spans="1:10" s="7" customFormat="1" ht="12" customHeight="1" x14ac:dyDescent="0.3">
      <c r="A51" s="89" t="s">
        <v>70</v>
      </c>
      <c r="B51" s="3693" t="s">
        <v>69</v>
      </c>
      <c r="C51" s="4173">
        <v>30.000000000000004</v>
      </c>
      <c r="D51" s="3583">
        <v>0.3042994293626809</v>
      </c>
      <c r="E51" s="3583">
        <v>0.4572267501263188</v>
      </c>
      <c r="F51" s="3583">
        <v>0.23847382051100044</v>
      </c>
      <c r="G51" s="3583">
        <v>0</v>
      </c>
      <c r="H51" s="4172">
        <v>4.0658256088516804</v>
      </c>
      <c r="I51" s="4031">
        <v>2.5813118610732818E-2</v>
      </c>
      <c r="J51" s="4169"/>
    </row>
    <row r="52" spans="1:10" s="7" customFormat="1" ht="12" customHeight="1" x14ac:dyDescent="0.3">
      <c r="A52" s="78" t="s">
        <v>68</v>
      </c>
      <c r="B52" s="3678" t="s">
        <v>66</v>
      </c>
      <c r="C52" s="4171">
        <v>175.00000000000003</v>
      </c>
      <c r="D52" s="4119">
        <v>8.8367512667650472E-2</v>
      </c>
      <c r="E52" s="4119">
        <v>0.39844345691308619</v>
      </c>
      <c r="F52" s="4119">
        <v>0.35959644040603078</v>
      </c>
      <c r="G52" s="4119">
        <v>0.15359259001323161</v>
      </c>
      <c r="H52" s="4170">
        <v>3.3705636396107921</v>
      </c>
      <c r="I52" s="4117">
        <v>2.8121362480742584E-3</v>
      </c>
      <c r="J52" s="4169"/>
    </row>
    <row r="53" spans="1:10" s="7" customFormat="1" ht="12" customHeight="1" x14ac:dyDescent="0.3">
      <c r="A53" s="78"/>
      <c r="B53" s="3678" t="s">
        <v>65</v>
      </c>
      <c r="C53" s="4171">
        <v>111.99999999999997</v>
      </c>
      <c r="D53" s="4119">
        <v>0.19296964033414532</v>
      </c>
      <c r="E53" s="4119">
        <v>0.5332944846768839</v>
      </c>
      <c r="F53" s="4119">
        <v>0.25222525803063189</v>
      </c>
      <c r="G53" s="4119">
        <v>2.1510616958339043E-2</v>
      </c>
      <c r="H53" s="4170">
        <v>3.8977231483868358</v>
      </c>
      <c r="I53" s="4117">
        <v>6.3110941931206532E-2</v>
      </c>
      <c r="J53" s="4169"/>
    </row>
    <row r="54" spans="1:10" s="7" customFormat="1" ht="12" customHeight="1" x14ac:dyDescent="0.3">
      <c r="A54" s="78"/>
      <c r="B54" s="3678" t="s">
        <v>236</v>
      </c>
      <c r="C54" s="4171">
        <v>102</v>
      </c>
      <c r="D54" s="4119">
        <v>0.16382992395549625</v>
      </c>
      <c r="E54" s="4119">
        <v>0.62447747626689698</v>
      </c>
      <c r="F54" s="4119">
        <v>0.17455803007288004</v>
      </c>
      <c r="G54" s="4119">
        <v>3.7134569704727283E-2</v>
      </c>
      <c r="H54" s="4170">
        <v>3.9150027544731616</v>
      </c>
      <c r="I54" s="4117">
        <v>4.7815263257963043E-2</v>
      </c>
      <c r="J54" s="4169"/>
    </row>
    <row r="55" spans="1:10" s="7" customFormat="1" ht="12" customHeight="1" thickBot="1" x14ac:dyDescent="0.35">
      <c r="A55" s="266"/>
      <c r="B55" s="3501" t="s">
        <v>59</v>
      </c>
      <c r="C55" s="1995">
        <v>439.00000000000006</v>
      </c>
      <c r="D55" s="4130">
        <v>0.15439514929748577</v>
      </c>
      <c r="E55" s="4130">
        <v>0.52237474382107474</v>
      </c>
      <c r="F55" s="4130">
        <v>0.25714425363999804</v>
      </c>
      <c r="G55" s="4130">
        <v>6.6085853241443143E-2</v>
      </c>
      <c r="H55" s="1993">
        <v>3.7505402170431785</v>
      </c>
      <c r="I55" s="3993">
        <v>3.4021700345272111E-2</v>
      </c>
      <c r="J55" s="4169"/>
    </row>
    <row r="56" spans="1:10" s="7" customFormat="1" ht="12" customHeight="1" x14ac:dyDescent="0.3">
      <c r="A56" s="78" t="s">
        <v>1467</v>
      </c>
      <c r="B56" s="4045" t="s">
        <v>62</v>
      </c>
      <c r="C56" s="2007">
        <v>205.00000000000006</v>
      </c>
      <c r="D56" s="4035">
        <v>0.21550262569504741</v>
      </c>
      <c r="E56" s="4035">
        <v>0.59459423146076862</v>
      </c>
      <c r="F56" s="4035">
        <v>0.14469338436596468</v>
      </c>
      <c r="G56" s="4035">
        <v>4.5209758478219016E-2</v>
      </c>
      <c r="H56" s="2006">
        <v>3.9803897243726452</v>
      </c>
      <c r="I56" s="4034">
        <v>0</v>
      </c>
      <c r="J56" s="4169"/>
    </row>
    <row r="57" spans="1:10" s="7" customFormat="1" ht="12" customHeight="1" thickBot="1" x14ac:dyDescent="0.35">
      <c r="A57" s="81" t="s">
        <v>1466</v>
      </c>
      <c r="B57" s="3501" t="s">
        <v>59</v>
      </c>
      <c r="C57" s="1995">
        <v>220.00000000000006</v>
      </c>
      <c r="D57" s="4130">
        <v>0.20821954227786388</v>
      </c>
      <c r="E57" s="4130">
        <v>0.57871882972862276</v>
      </c>
      <c r="F57" s="4130">
        <v>0.17075710652902842</v>
      </c>
      <c r="G57" s="4130">
        <v>4.2304521464484053E-2</v>
      </c>
      <c r="H57" s="1993">
        <v>3.9528533928198666</v>
      </c>
      <c r="I57" s="3993">
        <v>0</v>
      </c>
      <c r="J57" s="4169"/>
    </row>
    <row r="58" spans="1:10" s="7" customFormat="1" ht="12" customHeight="1" x14ac:dyDescent="0.3">
      <c r="A58" s="5"/>
      <c r="B58" s="5"/>
      <c r="C58" s="4"/>
      <c r="D58" s="135"/>
      <c r="E58" s="135"/>
      <c r="F58" s="135"/>
      <c r="G58" s="135"/>
      <c r="H58" s="6966" t="s">
        <v>852</v>
      </c>
      <c r="I58" s="6966"/>
      <c r="J58" s="4169"/>
    </row>
    <row r="59" spans="1:10" ht="12" customHeight="1" x14ac:dyDescent="0.25">
      <c r="I59" s="4168"/>
      <c r="J59" s="4167"/>
    </row>
    <row r="60" spans="1:10" ht="10.5" customHeight="1" x14ac:dyDescent="0.25">
      <c r="I60" s="4168"/>
      <c r="J60" s="4167"/>
    </row>
    <row r="61" spans="1:10" ht="15" customHeight="1" x14ac:dyDescent="0.25">
      <c r="I61" s="4168"/>
      <c r="J61" s="4167"/>
    </row>
    <row r="62" spans="1:10" x14ac:dyDescent="0.25">
      <c r="I62" s="4168"/>
      <c r="J62" s="4167"/>
    </row>
    <row r="63" spans="1:10" ht="14.25" customHeight="1" x14ac:dyDescent="0.25">
      <c r="I63" s="4168"/>
      <c r="J63" s="4167"/>
    </row>
    <row r="64" spans="1:10" ht="14.25" customHeight="1" x14ac:dyDescent="0.25">
      <c r="I64" s="4168"/>
      <c r="J64" s="4167"/>
    </row>
    <row r="65" spans="9:10" ht="14.25" customHeight="1" x14ac:dyDescent="0.25">
      <c r="I65" s="4168"/>
      <c r="J65" s="4167"/>
    </row>
    <row r="66" spans="9:10" ht="14.25" customHeight="1" x14ac:dyDescent="0.25">
      <c r="I66" s="4168"/>
      <c r="J66" s="4167"/>
    </row>
    <row r="67" spans="9:10" x14ac:dyDescent="0.25">
      <c r="I67" s="4168"/>
      <c r="J67" s="4167"/>
    </row>
    <row r="68" spans="9:10" ht="14.25" customHeight="1" x14ac:dyDescent="0.25">
      <c r="I68" s="4168"/>
      <c r="J68" s="4167"/>
    </row>
    <row r="69" spans="9:10" x14ac:dyDescent="0.25">
      <c r="I69" s="4168"/>
      <c r="J69" s="4167"/>
    </row>
    <row r="70" spans="9:10" x14ac:dyDescent="0.25">
      <c r="I70" s="4168"/>
      <c r="J70" s="4167"/>
    </row>
    <row r="71" spans="9:10" x14ac:dyDescent="0.25">
      <c r="I71" s="4168"/>
      <c r="J71" s="4167"/>
    </row>
    <row r="72" spans="9:10" x14ac:dyDescent="0.25">
      <c r="I72" s="4168"/>
      <c r="J72" s="4167"/>
    </row>
    <row r="73" spans="9:10" x14ac:dyDescent="0.25">
      <c r="I73" s="4168"/>
      <c r="J73" s="4167"/>
    </row>
    <row r="74" spans="9:10" x14ac:dyDescent="0.25">
      <c r="J74" s="4167"/>
    </row>
    <row r="75" spans="9:10" x14ac:dyDescent="0.25">
      <c r="J75" s="4167"/>
    </row>
    <row r="76" spans="9:10" x14ac:dyDescent="0.25">
      <c r="J76" s="4167"/>
    </row>
    <row r="77" spans="9:10" x14ac:dyDescent="0.25">
      <c r="J77" s="4167"/>
    </row>
    <row r="78" spans="9:10" x14ac:dyDescent="0.25">
      <c r="J78" s="4167"/>
    </row>
    <row r="79" spans="9:10" x14ac:dyDescent="0.25">
      <c r="J79" s="4167"/>
    </row>
    <row r="80" spans="9:10" x14ac:dyDescent="0.25">
      <c r="J80" s="4167"/>
    </row>
    <row r="81" spans="10:10" x14ac:dyDescent="0.25">
      <c r="J81" s="4167"/>
    </row>
    <row r="82" spans="10:10" x14ac:dyDescent="0.25">
      <c r="J82" s="4167"/>
    </row>
    <row r="83" spans="10:10" x14ac:dyDescent="0.25">
      <c r="J83" s="4167"/>
    </row>
    <row r="84" spans="10:10" x14ac:dyDescent="0.25">
      <c r="J84" s="4167"/>
    </row>
    <row r="85" spans="10:10" x14ac:dyDescent="0.25">
      <c r="J85" s="4167"/>
    </row>
    <row r="86" spans="10:10" x14ac:dyDescent="0.25">
      <c r="J86" s="4167"/>
    </row>
    <row r="87" spans="10:10" x14ac:dyDescent="0.25">
      <c r="J87" s="4167"/>
    </row>
    <row r="88" spans="10:10" x14ac:dyDescent="0.25">
      <c r="J88" s="4167"/>
    </row>
    <row r="89" spans="10:10" x14ac:dyDescent="0.25">
      <c r="J89" s="4167"/>
    </row>
    <row r="90" spans="10:10" x14ac:dyDescent="0.25">
      <c r="J90" s="4167"/>
    </row>
    <row r="91" spans="10:10" x14ac:dyDescent="0.25">
      <c r="J91" s="4167"/>
    </row>
    <row r="92" spans="10:10" x14ac:dyDescent="0.25">
      <c r="J92" s="4167"/>
    </row>
    <row r="93" spans="10:10" x14ac:dyDescent="0.25">
      <c r="J93" s="4167"/>
    </row>
    <row r="94" spans="10:10" x14ac:dyDescent="0.25">
      <c r="J94" s="4167"/>
    </row>
    <row r="95" spans="10:10" x14ac:dyDescent="0.25">
      <c r="J95" s="4167"/>
    </row>
    <row r="96" spans="10:10" x14ac:dyDescent="0.25">
      <c r="J96" s="4167"/>
    </row>
    <row r="97" spans="10:10" x14ac:dyDescent="0.25">
      <c r="J97" s="4167"/>
    </row>
    <row r="98" spans="10:10" x14ac:dyDescent="0.25">
      <c r="J98" s="4167"/>
    </row>
    <row r="99" spans="10:10" x14ac:dyDescent="0.25">
      <c r="J99" s="4167"/>
    </row>
    <row r="100" spans="10:10" x14ac:dyDescent="0.25">
      <c r="J100" s="4167"/>
    </row>
    <row r="101" spans="10:10" x14ac:dyDescent="0.25">
      <c r="J101" s="4167"/>
    </row>
    <row r="102" spans="10:10" x14ac:dyDescent="0.25">
      <c r="J102" s="4167"/>
    </row>
    <row r="103" spans="10:10" x14ac:dyDescent="0.25">
      <c r="J103" s="4167"/>
    </row>
    <row r="104" spans="10:10" x14ac:dyDescent="0.25">
      <c r="J104" s="4167"/>
    </row>
    <row r="105" spans="10:10" x14ac:dyDescent="0.25">
      <c r="J105" s="4167"/>
    </row>
    <row r="106" spans="10:10" x14ac:dyDescent="0.25">
      <c r="J106" s="4167"/>
    </row>
    <row r="107" spans="10:10" ht="15" customHeight="1" x14ac:dyDescent="0.25">
      <c r="J107" s="4167"/>
    </row>
    <row r="108" spans="10:10" x14ac:dyDescent="0.25">
      <c r="J108" s="4167"/>
    </row>
    <row r="109" spans="10:10" x14ac:dyDescent="0.25">
      <c r="J109" s="4167"/>
    </row>
    <row r="110" spans="10:10" x14ac:dyDescent="0.25">
      <c r="J110" s="4167"/>
    </row>
    <row r="111" spans="10:10" x14ac:dyDescent="0.25">
      <c r="J111" s="4167"/>
    </row>
    <row r="112" spans="10:10" x14ac:dyDescent="0.25">
      <c r="J112" s="4167"/>
    </row>
    <row r="113" spans="10:10" x14ac:dyDescent="0.25">
      <c r="J113" s="4167"/>
    </row>
    <row r="114" spans="10:10" ht="15" customHeight="1" x14ac:dyDescent="0.25">
      <c r="J114" s="4167"/>
    </row>
    <row r="119" spans="10:10" ht="15" customHeight="1" x14ac:dyDescent="0.35"/>
  </sheetData>
  <mergeCells count="7">
    <mergeCell ref="H58:I58"/>
    <mergeCell ref="A7:B7"/>
    <mergeCell ref="A1:H1"/>
    <mergeCell ref="A2:H2"/>
    <mergeCell ref="A3:B6"/>
    <mergeCell ref="C3:I3"/>
    <mergeCell ref="C4:I4"/>
  </mergeCells>
  <conditionalFormatting sqref="D7:I44">
    <cfRule type="cellIs" dxfId="438" priority="3" operator="lessThan">
      <formula>0.01</formula>
    </cfRule>
  </conditionalFormatting>
  <conditionalFormatting sqref="D7:G57 I7:I57">
    <cfRule type="expression" dxfId="437" priority="2">
      <formula>D7&lt;0.005</formula>
    </cfRule>
  </conditionalFormatting>
  <conditionalFormatting sqref="D7:G57 I7:I57">
    <cfRule type="expression" dxfId="43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גיליון235"/>
  <dimension ref="A1:J114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18.08984375" style="1689" customWidth="1"/>
    <col min="2" max="2" width="28.26953125" style="1689" customWidth="1"/>
    <col min="3" max="3" width="11.6328125" style="1691" customWidth="1"/>
    <col min="4" max="6" width="11.6328125" style="1690" customWidth="1"/>
    <col min="7" max="7" width="10.90625" style="1690" bestFit="1" customWidth="1"/>
    <col min="8" max="8" width="8" style="1894" bestFit="1" customWidth="1"/>
    <col min="9" max="9" width="10.36328125" bestFit="1" customWidth="1"/>
  </cols>
  <sheetData>
    <row r="1" spans="1:10" ht="15.75" customHeight="1" x14ac:dyDescent="0.35">
      <c r="A1" s="6345" t="s">
        <v>1538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5" t="s">
        <v>1537</v>
      </c>
      <c r="B2" s="6345"/>
      <c r="C2" s="6345"/>
      <c r="D2" s="6345"/>
      <c r="E2" s="6345"/>
      <c r="F2" s="6345"/>
      <c r="G2" s="6345"/>
      <c r="H2" s="6345"/>
      <c r="I2" s="1"/>
    </row>
    <row r="3" spans="1:10" ht="15.5" x14ac:dyDescent="0.35">
      <c r="A3" s="6948"/>
      <c r="B3" s="6509"/>
      <c r="C3" s="6951" t="s">
        <v>927</v>
      </c>
      <c r="D3" s="6952"/>
      <c r="E3" s="6952"/>
      <c r="F3" s="6952"/>
      <c r="G3" s="6952"/>
      <c r="H3" s="6952"/>
      <c r="I3" s="6953"/>
    </row>
    <row r="4" spans="1:10" ht="16" thickBot="1" x14ac:dyDescent="0.4">
      <c r="A4" s="6949"/>
      <c r="B4" s="7265"/>
      <c r="C4" s="6510" t="s">
        <v>926</v>
      </c>
      <c r="D4" s="6511"/>
      <c r="E4" s="6511"/>
      <c r="F4" s="6511"/>
      <c r="G4" s="6511"/>
      <c r="H4" s="6511"/>
      <c r="I4" s="6512"/>
    </row>
    <row r="5" spans="1:10" ht="31" x14ac:dyDescent="0.35">
      <c r="A5" s="6949"/>
      <c r="B5" s="7265"/>
      <c r="C5" s="2061" t="s">
        <v>55</v>
      </c>
      <c r="D5" s="1813" t="s">
        <v>862</v>
      </c>
      <c r="E5" s="226" t="s">
        <v>861</v>
      </c>
      <c r="F5" s="1813" t="s">
        <v>860</v>
      </c>
      <c r="G5" s="226" t="s">
        <v>925</v>
      </c>
      <c r="H5" s="1893" t="s">
        <v>793</v>
      </c>
      <c r="I5" s="226" t="s">
        <v>858</v>
      </c>
    </row>
    <row r="6" spans="1:10" ht="31.5" thickBot="1" x14ac:dyDescent="0.4">
      <c r="A6" s="6510"/>
      <c r="B6" s="6512"/>
      <c r="C6" s="2060" t="s">
        <v>49</v>
      </c>
      <c r="D6" s="4205" t="s">
        <v>857</v>
      </c>
      <c r="E6" s="4204" t="s">
        <v>856</v>
      </c>
      <c r="F6" s="4205" t="s">
        <v>855</v>
      </c>
      <c r="G6" s="4204" t="s">
        <v>854</v>
      </c>
      <c r="H6" s="4203" t="s">
        <v>149</v>
      </c>
      <c r="I6" s="2270" t="s">
        <v>853</v>
      </c>
    </row>
    <row r="7" spans="1:10" s="179" customFormat="1" ht="12" customHeight="1" thickBot="1" x14ac:dyDescent="0.4">
      <c r="A7" s="6343" t="s">
        <v>59</v>
      </c>
      <c r="B7" s="6957"/>
      <c r="C7" s="4202">
        <v>4535.9999999999955</v>
      </c>
      <c r="D7" s="239">
        <v>0.20059296054956241</v>
      </c>
      <c r="E7" s="2185">
        <v>0.59455514391802655</v>
      </c>
      <c r="F7" s="239">
        <v>0.18536421735602052</v>
      </c>
      <c r="G7" s="2185">
        <v>1.9487678176390646E-2</v>
      </c>
      <c r="H7" s="4201">
        <v>3.9722529321149942</v>
      </c>
      <c r="I7" s="2184">
        <v>0.58055150071145079</v>
      </c>
      <c r="J7" s="4185"/>
    </row>
    <row r="8" spans="1:10" s="179" customFormat="1" ht="12" customHeight="1" x14ac:dyDescent="0.35">
      <c r="A8" s="311" t="s">
        <v>123</v>
      </c>
      <c r="B8" s="4045" t="s">
        <v>122</v>
      </c>
      <c r="C8" s="4200">
        <v>514.00000000000023</v>
      </c>
      <c r="D8" s="4035">
        <v>0.13708871157010846</v>
      </c>
      <c r="E8" s="4035">
        <v>0.75808273601542109</v>
      </c>
      <c r="F8" s="4035">
        <v>9.2651089026343544E-2</v>
      </c>
      <c r="G8" s="4035">
        <v>1.2177463388128234E-2</v>
      </c>
      <c r="H8" s="4199">
        <v>4.0095951927364979</v>
      </c>
      <c r="I8" s="4034">
        <v>0.46377218623733241</v>
      </c>
      <c r="J8" s="4185"/>
    </row>
    <row r="9" spans="1:10" s="179" customFormat="1" ht="12" customHeight="1" x14ac:dyDescent="0.35">
      <c r="A9" s="92" t="s">
        <v>121</v>
      </c>
      <c r="B9" s="3678" t="s">
        <v>120</v>
      </c>
      <c r="C9" s="4197">
        <v>202.00000000000006</v>
      </c>
      <c r="D9" s="4119">
        <v>0.17801369567828876</v>
      </c>
      <c r="E9" s="4119">
        <v>0.5494136931241913</v>
      </c>
      <c r="F9" s="4119">
        <v>0.2315496710996339</v>
      </c>
      <c r="G9" s="4119">
        <v>4.1022940097886609E-2</v>
      </c>
      <c r="H9" s="4198">
        <v>3.8608407194995529</v>
      </c>
      <c r="I9" s="4117">
        <v>0.5462921110154606</v>
      </c>
      <c r="J9" s="4185"/>
    </row>
    <row r="10" spans="1:10" s="179" customFormat="1" ht="12" customHeight="1" x14ac:dyDescent="0.35">
      <c r="A10" s="322"/>
      <c r="B10" s="3678" t="s">
        <v>119</v>
      </c>
      <c r="C10" s="4197">
        <v>489.99999999999977</v>
      </c>
      <c r="D10" s="4119">
        <v>0.19096100105072852</v>
      </c>
      <c r="E10" s="4119">
        <v>0.45750982555233954</v>
      </c>
      <c r="F10" s="4119">
        <v>0.32738175742488301</v>
      </c>
      <c r="G10" s="4119">
        <v>2.4147415972046737E-2</v>
      </c>
      <c r="H10" s="4198">
        <v>3.8132268380829641</v>
      </c>
      <c r="I10" s="4117">
        <v>0.53016457241398129</v>
      </c>
      <c r="J10" s="4185"/>
    </row>
    <row r="11" spans="1:10" s="179" customFormat="1" ht="12" customHeight="1" x14ac:dyDescent="0.35">
      <c r="A11" s="322"/>
      <c r="B11" s="3678" t="s">
        <v>118</v>
      </c>
      <c r="C11" s="4197">
        <v>201.00000000000011</v>
      </c>
      <c r="D11" s="4119">
        <v>0.26101608884682803</v>
      </c>
      <c r="E11" s="4119">
        <v>0.55445941149744893</v>
      </c>
      <c r="F11" s="4119">
        <v>0.1655326318600866</v>
      </c>
      <c r="G11" s="4119">
        <v>1.8991867795635158E-2</v>
      </c>
      <c r="H11" s="4198">
        <v>4.0514915898054333</v>
      </c>
      <c r="I11" s="4117">
        <v>0.58368518347157139</v>
      </c>
      <c r="J11" s="4185"/>
    </row>
    <row r="12" spans="1:10" s="179" customFormat="1" ht="12" customHeight="1" x14ac:dyDescent="0.35">
      <c r="A12" s="322"/>
      <c r="B12" s="3678" t="s">
        <v>117</v>
      </c>
      <c r="C12" s="4197">
        <v>35.000000000000007</v>
      </c>
      <c r="D12" s="4119">
        <v>0.17762779163737366</v>
      </c>
      <c r="E12" s="4119">
        <v>0.59961330416747405</v>
      </c>
      <c r="F12" s="4119">
        <v>0.16576334844549545</v>
      </c>
      <c r="G12" s="4119">
        <v>5.6995555749656847E-2</v>
      </c>
      <c r="H12" s="4198">
        <v>3.8978733316925647</v>
      </c>
      <c r="I12" s="4117">
        <v>0.55759886078897625</v>
      </c>
      <c r="J12" s="4185"/>
    </row>
    <row r="13" spans="1:10" s="179" customFormat="1" ht="12" customHeight="1" x14ac:dyDescent="0.35">
      <c r="A13" s="322"/>
      <c r="B13" s="3678" t="s">
        <v>115</v>
      </c>
      <c r="C13" s="4197">
        <v>47.999999999999993</v>
      </c>
      <c r="D13" s="4119">
        <v>2.7212568477612858E-2</v>
      </c>
      <c r="E13" s="4119">
        <v>0.83524804069941017</v>
      </c>
      <c r="F13" s="4119">
        <v>0.10001689264888977</v>
      </c>
      <c r="G13" s="4119">
        <v>3.7522498174087288E-2</v>
      </c>
      <c r="H13" s="4198">
        <v>3.8521506794805487</v>
      </c>
      <c r="I13" s="4117">
        <v>0.4496390806294957</v>
      </c>
      <c r="J13" s="4185"/>
    </row>
    <row r="14" spans="1:10" s="179" customFormat="1" ht="12" customHeight="1" x14ac:dyDescent="0.35">
      <c r="A14" s="322"/>
      <c r="B14" s="3678" t="s">
        <v>112</v>
      </c>
      <c r="C14" s="4197">
        <v>36</v>
      </c>
      <c r="D14" s="4119">
        <v>0.23221726743629209</v>
      </c>
      <c r="E14" s="4119">
        <v>0.73552482938497521</v>
      </c>
      <c r="F14" s="4119">
        <v>3.2257903178732596E-2</v>
      </c>
      <c r="G14" s="4119">
        <v>0</v>
      </c>
      <c r="H14" s="4196">
        <v>4.199959364257559</v>
      </c>
      <c r="I14" s="4117">
        <v>0.38261751553638673</v>
      </c>
      <c r="J14" s="4185"/>
    </row>
    <row r="15" spans="1:10" s="179" customFormat="1" ht="12" customHeight="1" x14ac:dyDescent="0.35">
      <c r="A15" s="322"/>
      <c r="B15" s="3678" t="s">
        <v>111</v>
      </c>
      <c r="C15" s="4194">
        <v>113.99999999999997</v>
      </c>
      <c r="D15" s="4119">
        <v>0.14983047843883615</v>
      </c>
      <c r="E15" s="4119">
        <v>0.64333538441974736</v>
      </c>
      <c r="F15" s="4119">
        <v>0.17388182652915063</v>
      </c>
      <c r="G15" s="4119">
        <v>3.2952310612265466E-2</v>
      </c>
      <c r="H15" s="4193">
        <v>3.910044030685154</v>
      </c>
      <c r="I15" s="4117">
        <v>0.60820915177744217</v>
      </c>
      <c r="J15" s="4185"/>
    </row>
    <row r="16" spans="1:10" s="179" customFormat="1" ht="12" customHeight="1" x14ac:dyDescent="0.35">
      <c r="A16" s="322"/>
      <c r="B16" s="3678" t="s">
        <v>110</v>
      </c>
      <c r="C16" s="4194">
        <v>73</v>
      </c>
      <c r="D16" s="4119">
        <v>0.22221494218197971</v>
      </c>
      <c r="E16" s="4119">
        <v>0.42685806199640575</v>
      </c>
      <c r="F16" s="4119">
        <v>0.31088162048326573</v>
      </c>
      <c r="G16" s="4119">
        <v>4.0045375338348378E-2</v>
      </c>
      <c r="H16" s="4193">
        <v>3.7911971956836692</v>
      </c>
      <c r="I16" s="4117">
        <v>0.52057066447707367</v>
      </c>
      <c r="J16" s="4185"/>
    </row>
    <row r="17" spans="1:10" s="179" customFormat="1" ht="12" customHeight="1" x14ac:dyDescent="0.35">
      <c r="A17" s="322"/>
      <c r="B17" s="3678" t="s">
        <v>109</v>
      </c>
      <c r="C17" s="4194">
        <v>41.000000000000014</v>
      </c>
      <c r="D17" s="4119">
        <v>0.35735892072095232</v>
      </c>
      <c r="E17" s="4119">
        <v>0.35053855873148265</v>
      </c>
      <c r="F17" s="4119">
        <v>0.27611501354063561</v>
      </c>
      <c r="G17" s="4119">
        <v>1.5987507006929483E-2</v>
      </c>
      <c r="H17" s="4193">
        <v>4.0492688931664578</v>
      </c>
      <c r="I17" s="4117">
        <v>0.74518981620513747</v>
      </c>
      <c r="J17" s="4185"/>
    </row>
    <row r="18" spans="1:10" s="179" customFormat="1" ht="12" customHeight="1" x14ac:dyDescent="0.35">
      <c r="A18" s="322"/>
      <c r="B18" s="3678" t="s">
        <v>108</v>
      </c>
      <c r="C18" s="4194">
        <v>21.000000000000004</v>
      </c>
      <c r="D18" s="4149">
        <v>0.13805105604266685</v>
      </c>
      <c r="E18" s="4149">
        <v>0.47307960925613463</v>
      </c>
      <c r="F18" s="4149">
        <v>0.38886933470119833</v>
      </c>
      <c r="G18" s="4149">
        <v>0</v>
      </c>
      <c r="H18" s="4069">
        <v>3.749181721341468</v>
      </c>
      <c r="I18" s="4114">
        <v>0.78639512965432734</v>
      </c>
      <c r="J18" s="4185"/>
    </row>
    <row r="19" spans="1:10" s="179" customFormat="1" ht="12" customHeight="1" x14ac:dyDescent="0.35">
      <c r="A19" s="322"/>
      <c r="B19" s="3678" t="s">
        <v>107</v>
      </c>
      <c r="C19" s="4194">
        <v>44</v>
      </c>
      <c r="D19" s="4119">
        <v>0.12121554594967061</v>
      </c>
      <c r="E19" s="4119">
        <v>0.64361136946985087</v>
      </c>
      <c r="F19" s="4119">
        <v>0.23517308458047861</v>
      </c>
      <c r="G19" s="4119">
        <v>0</v>
      </c>
      <c r="H19" s="4193">
        <v>3.886042461369192</v>
      </c>
      <c r="I19" s="4117">
        <v>0.62179470135302206</v>
      </c>
      <c r="J19" s="4185"/>
    </row>
    <row r="20" spans="1:10" s="179" customFormat="1" ht="12" customHeight="1" x14ac:dyDescent="0.35">
      <c r="A20" s="322"/>
      <c r="B20" s="3678" t="s">
        <v>106</v>
      </c>
      <c r="C20" s="4194">
        <v>53</v>
      </c>
      <c r="D20" s="4119">
        <v>0.28847626562913148</v>
      </c>
      <c r="E20" s="4119">
        <v>0.61569720495509095</v>
      </c>
      <c r="F20" s="4119">
        <v>9.5826529415777559E-2</v>
      </c>
      <c r="G20" s="4119">
        <v>0</v>
      </c>
      <c r="H20" s="4193">
        <v>4.1926497362133537</v>
      </c>
      <c r="I20" s="4117">
        <v>0.51063060189070264</v>
      </c>
      <c r="J20" s="4185"/>
    </row>
    <row r="21" spans="1:10" s="179" customFormat="1" ht="12" customHeight="1" x14ac:dyDescent="0.35">
      <c r="A21" s="322"/>
      <c r="B21" s="3678" t="s">
        <v>105</v>
      </c>
      <c r="C21" s="4194">
        <v>153.99999999999994</v>
      </c>
      <c r="D21" s="4119">
        <v>0.22181753849309718</v>
      </c>
      <c r="E21" s="4119">
        <v>0.51205548954805746</v>
      </c>
      <c r="F21" s="4119">
        <v>0.25685359103309319</v>
      </c>
      <c r="G21" s="4119">
        <v>9.2733809257535653E-3</v>
      </c>
      <c r="H21" s="4193">
        <v>3.9371438046827434</v>
      </c>
      <c r="I21" s="4117">
        <v>0.46227728556047082</v>
      </c>
      <c r="J21" s="4185"/>
    </row>
    <row r="22" spans="1:10" s="179" customFormat="1" ht="12" customHeight="1" x14ac:dyDescent="0.35">
      <c r="A22" s="322"/>
      <c r="B22" s="3678" t="s">
        <v>104</v>
      </c>
      <c r="C22" s="4194">
        <v>28.000000000000004</v>
      </c>
      <c r="D22" s="4149">
        <v>0.11784393704407174</v>
      </c>
      <c r="E22" s="4149">
        <v>0.63092792651271956</v>
      </c>
      <c r="F22" s="4149">
        <v>0.21412440976423247</v>
      </c>
      <c r="G22" s="4149">
        <v>3.7103726678976517E-2</v>
      </c>
      <c r="H22" s="4069">
        <v>3.8295120739218858</v>
      </c>
      <c r="I22" s="4114">
        <v>0.46724964626442572</v>
      </c>
      <c r="J22" s="4185"/>
    </row>
    <row r="23" spans="1:10" s="179" customFormat="1" ht="12" customHeight="1" x14ac:dyDescent="0.35">
      <c r="A23" s="322"/>
      <c r="B23" s="3678" t="s">
        <v>101</v>
      </c>
      <c r="C23" s="4194">
        <v>25.000000000000007</v>
      </c>
      <c r="D23" s="4149">
        <v>0.17640401778736428</v>
      </c>
      <c r="E23" s="4149">
        <v>0.46330695237760067</v>
      </c>
      <c r="F23" s="4149">
        <v>0.36028902983503491</v>
      </c>
      <c r="G23" s="4149">
        <v>0</v>
      </c>
      <c r="H23" s="4069">
        <v>3.8161149879523295</v>
      </c>
      <c r="I23" s="4114">
        <v>0.63619118655646634</v>
      </c>
      <c r="J23" s="4185"/>
    </row>
    <row r="24" spans="1:10" s="179" customFormat="1" ht="12" customHeight="1" x14ac:dyDescent="0.35">
      <c r="A24" s="322"/>
      <c r="B24" s="3678" t="s">
        <v>241</v>
      </c>
      <c r="C24" s="4194">
        <v>21.000000000000004</v>
      </c>
      <c r="D24" s="4149">
        <v>2.9990194094231835E-2</v>
      </c>
      <c r="E24" s="4149">
        <v>0.61133484064058274</v>
      </c>
      <c r="F24" s="4149">
        <v>0.35867496526518539</v>
      </c>
      <c r="G24" s="4149">
        <v>0</v>
      </c>
      <c r="H24" s="4069">
        <v>3.6713152288290463</v>
      </c>
      <c r="I24" s="4114">
        <v>0.57370419067379363</v>
      </c>
      <c r="J24" s="4185"/>
    </row>
    <row r="25" spans="1:10" s="179" customFormat="1" ht="12" customHeight="1" x14ac:dyDescent="0.35">
      <c r="A25" s="322"/>
      <c r="B25" s="3678" t="s">
        <v>240</v>
      </c>
      <c r="C25" s="4194">
        <v>64.000000000000014</v>
      </c>
      <c r="D25" s="4119">
        <v>0.27927438591099379</v>
      </c>
      <c r="E25" s="4119">
        <v>0.59862514989487292</v>
      </c>
      <c r="F25" s="4119">
        <v>0.10685231501782963</v>
      </c>
      <c r="G25" s="4119">
        <v>1.5248149176304088E-2</v>
      </c>
      <c r="H25" s="4193">
        <v>4.1419257725405574</v>
      </c>
      <c r="I25" s="4117">
        <v>0.59843233077654578</v>
      </c>
      <c r="J25" s="4185"/>
    </row>
    <row r="26" spans="1:10" s="179" customFormat="1" ht="12" customHeight="1" thickBot="1" x14ac:dyDescent="0.4">
      <c r="A26" s="379"/>
      <c r="B26" s="4002" t="s">
        <v>59</v>
      </c>
      <c r="C26" s="4190">
        <v>2222.0000000000005</v>
      </c>
      <c r="D26" s="4137">
        <v>0.18394167399628739</v>
      </c>
      <c r="E26" s="4137">
        <v>0.59246599143481327</v>
      </c>
      <c r="F26" s="4137">
        <v>0.20335464297784792</v>
      </c>
      <c r="G26" s="4137">
        <v>2.0237691591050409E-2</v>
      </c>
      <c r="H26" s="4189">
        <v>3.9342600182638283</v>
      </c>
      <c r="I26" s="4135">
        <v>0.54718137618692442</v>
      </c>
      <c r="J26" s="4185"/>
    </row>
    <row r="27" spans="1:10" s="179" customFormat="1" ht="12" customHeight="1" x14ac:dyDescent="0.35">
      <c r="A27" s="317" t="s">
        <v>98</v>
      </c>
      <c r="B27" s="3693" t="s">
        <v>97</v>
      </c>
      <c r="C27" s="4188">
        <v>1493.0000000000009</v>
      </c>
      <c r="D27" s="3583">
        <v>0.22517172724459947</v>
      </c>
      <c r="E27" s="3583">
        <v>0.61705839081011749</v>
      </c>
      <c r="F27" s="3583">
        <v>0.14361489498247057</v>
      </c>
      <c r="G27" s="3583">
        <v>1.4154986962813632E-2</v>
      </c>
      <c r="H27" s="4187">
        <v>4.0532468583364993</v>
      </c>
      <c r="I27" s="4031">
        <v>0.58957233037946488</v>
      </c>
      <c r="J27" s="4185"/>
    </row>
    <row r="28" spans="1:10" s="179" customFormat="1" ht="12" customHeight="1" x14ac:dyDescent="0.35">
      <c r="A28" s="78" t="s">
        <v>96</v>
      </c>
      <c r="B28" s="3678" t="s">
        <v>95</v>
      </c>
      <c r="C28" s="4194">
        <v>142</v>
      </c>
      <c r="D28" s="4119">
        <v>0.23341374584291838</v>
      </c>
      <c r="E28" s="4119">
        <v>0.65918718211585248</v>
      </c>
      <c r="F28" s="4119">
        <v>9.0452786937400498E-2</v>
      </c>
      <c r="G28" s="4119">
        <v>1.6946285103828652E-2</v>
      </c>
      <c r="H28" s="4193">
        <v>4.1090683886978603</v>
      </c>
      <c r="I28" s="4117">
        <v>0.61799339091273209</v>
      </c>
      <c r="J28" s="4185"/>
    </row>
    <row r="29" spans="1:10" s="179" customFormat="1" ht="12" customHeight="1" x14ac:dyDescent="0.35">
      <c r="A29" s="78"/>
      <c r="B29" s="3678" t="s">
        <v>94</v>
      </c>
      <c r="C29" s="4194">
        <v>33.000000000000007</v>
      </c>
      <c r="D29" s="4119">
        <v>0.31954181010747579</v>
      </c>
      <c r="E29" s="4119">
        <v>0.5878181848093339</v>
      </c>
      <c r="F29" s="4119">
        <v>9.2640005083190091E-2</v>
      </c>
      <c r="G29" s="4119">
        <v>0</v>
      </c>
      <c r="H29" s="4193">
        <v>4.2269018050242844</v>
      </c>
      <c r="I29" s="4117">
        <v>0.77656465193854318</v>
      </c>
      <c r="J29" s="4185"/>
    </row>
    <row r="30" spans="1:10" s="179" customFormat="1" ht="12" customHeight="1" thickBot="1" x14ac:dyDescent="0.4">
      <c r="A30" s="318"/>
      <c r="B30" s="4142" t="s">
        <v>59</v>
      </c>
      <c r="C30" s="4195">
        <v>1668</v>
      </c>
      <c r="D30" s="4130">
        <v>0.22750693604168837</v>
      </c>
      <c r="E30" s="4130">
        <v>0.62018177570875199</v>
      </c>
      <c r="F30" s="4130">
        <v>0.13815981758784515</v>
      </c>
      <c r="G30" s="4130">
        <v>1.4151470661716603E-2</v>
      </c>
      <c r="H30" s="2027">
        <v>4.0610441771304133</v>
      </c>
      <c r="I30" s="3993">
        <v>0.5979438387958258</v>
      </c>
      <c r="J30" s="4185"/>
    </row>
    <row r="31" spans="1:10" s="179" customFormat="1" ht="12" customHeight="1" x14ac:dyDescent="0.35">
      <c r="A31" s="535" t="s">
        <v>92</v>
      </c>
      <c r="B31" s="4045" t="s">
        <v>91</v>
      </c>
      <c r="C31" s="4192">
        <v>65.999999999999986</v>
      </c>
      <c r="D31" s="4035">
        <v>0.22085512124776543</v>
      </c>
      <c r="E31" s="4035">
        <v>0.67819610894924243</v>
      </c>
      <c r="F31" s="4035">
        <v>0.10094876980299229</v>
      </c>
      <c r="G31" s="4035">
        <v>0</v>
      </c>
      <c r="H31" s="4191">
        <v>4.1199063514447722</v>
      </c>
      <c r="I31" s="4034">
        <v>0.4824803434881566</v>
      </c>
      <c r="J31" s="4185"/>
    </row>
    <row r="32" spans="1:10" s="179" customFormat="1" ht="12" customHeight="1" x14ac:dyDescent="0.35">
      <c r="A32" s="78" t="s">
        <v>205</v>
      </c>
      <c r="B32" s="3678" t="s">
        <v>89</v>
      </c>
      <c r="C32" s="4194">
        <v>84.000000000000014</v>
      </c>
      <c r="D32" s="4119">
        <v>0.28235660298895515</v>
      </c>
      <c r="E32" s="4119">
        <v>0.48436868411774303</v>
      </c>
      <c r="F32" s="4119">
        <v>0.22152777841458066</v>
      </c>
      <c r="G32" s="4119">
        <v>1.1746934478722377E-2</v>
      </c>
      <c r="H32" s="4193">
        <v>4.0373349556169282</v>
      </c>
      <c r="I32" s="4117">
        <v>0.69573322727996878</v>
      </c>
      <c r="J32" s="4185"/>
    </row>
    <row r="33" spans="1:10" s="179" customFormat="1" ht="12" customHeight="1" thickBot="1" x14ac:dyDescent="0.4">
      <c r="A33" s="322"/>
      <c r="B33" s="4002" t="s">
        <v>59</v>
      </c>
      <c r="C33" s="4190">
        <v>190.00000000000006</v>
      </c>
      <c r="D33" s="4137">
        <v>0.2624406833234324</v>
      </c>
      <c r="E33" s="4137">
        <v>0.54020283531588831</v>
      </c>
      <c r="F33" s="4137">
        <v>0.18908083610132226</v>
      </c>
      <c r="G33" s="4137">
        <v>8.2756452593563522E-3</v>
      </c>
      <c r="H33" s="4189">
        <v>4.0568085567034</v>
      </c>
      <c r="I33" s="4135">
        <v>0.652032826236282</v>
      </c>
      <c r="J33" s="4185"/>
    </row>
    <row r="34" spans="1:10" s="179" customFormat="1" ht="12" customHeight="1" x14ac:dyDescent="0.35">
      <c r="A34" s="311" t="s">
        <v>85</v>
      </c>
      <c r="B34" s="3693" t="s">
        <v>238</v>
      </c>
      <c r="C34" s="4188">
        <v>59.000000000000014</v>
      </c>
      <c r="D34" s="3583">
        <v>0.25403669996611206</v>
      </c>
      <c r="E34" s="3583">
        <v>0.48049162393406031</v>
      </c>
      <c r="F34" s="3583">
        <v>0.16143895622734242</v>
      </c>
      <c r="G34" s="3583">
        <v>0.10403271987248562</v>
      </c>
      <c r="H34" s="4187">
        <v>3.8845323039937991</v>
      </c>
      <c r="I34" s="4031">
        <v>0.62637748095803802</v>
      </c>
      <c r="J34" s="4185"/>
    </row>
    <row r="35" spans="1:10" s="179" customFormat="1" ht="12" customHeight="1" x14ac:dyDescent="0.35">
      <c r="A35" s="92" t="s">
        <v>83</v>
      </c>
      <c r="B35" s="3678" t="s">
        <v>72</v>
      </c>
      <c r="C35" s="4194">
        <v>34.000000000000014</v>
      </c>
      <c r="D35" s="4119">
        <v>0.36269020474053681</v>
      </c>
      <c r="E35" s="4119">
        <v>0.57596110360599762</v>
      </c>
      <c r="F35" s="4119">
        <v>6.1348691653465438E-2</v>
      </c>
      <c r="G35" s="4119">
        <v>0</v>
      </c>
      <c r="H35" s="4193">
        <v>4.3013415130870705</v>
      </c>
      <c r="I35" s="4117">
        <v>0.67763039523235424</v>
      </c>
      <c r="J35" s="4185"/>
    </row>
    <row r="36" spans="1:10" s="179" customFormat="1" ht="12" customHeight="1" x14ac:dyDescent="0.35">
      <c r="A36" s="322"/>
      <c r="B36" s="3678" t="s">
        <v>237</v>
      </c>
      <c r="C36" s="4194">
        <v>92</v>
      </c>
      <c r="D36" s="4119">
        <v>0.24703850764326046</v>
      </c>
      <c r="E36" s="4119">
        <v>0.48548225706200832</v>
      </c>
      <c r="F36" s="4119">
        <v>0.25070289301890153</v>
      </c>
      <c r="G36" s="4119">
        <v>1.6776342275829723E-2</v>
      </c>
      <c r="H36" s="4193">
        <v>3.9495715689315092</v>
      </c>
      <c r="I36" s="4117">
        <v>0.62844893413429392</v>
      </c>
      <c r="J36" s="4185"/>
    </row>
    <row r="37" spans="1:10" s="179" customFormat="1" ht="12" customHeight="1" thickBot="1" x14ac:dyDescent="0.4">
      <c r="A37" s="266"/>
      <c r="B37" s="3501" t="s">
        <v>59</v>
      </c>
      <c r="C37" s="4186">
        <v>272.00000000000006</v>
      </c>
      <c r="D37" s="4130">
        <v>0.23070644105570104</v>
      </c>
      <c r="E37" s="4130">
        <v>0.5437702867376808</v>
      </c>
      <c r="F37" s="4130">
        <v>0.19017945565304689</v>
      </c>
      <c r="G37" s="4130">
        <v>3.5343816553572265E-2</v>
      </c>
      <c r="H37" s="2027">
        <v>3.9657529137154843</v>
      </c>
      <c r="I37" s="3993">
        <v>0.68855208607842844</v>
      </c>
      <c r="J37" s="4185"/>
    </row>
    <row r="38" spans="1:10" s="179" customFormat="1" ht="12" customHeight="1" x14ac:dyDescent="0.35">
      <c r="A38" s="78" t="s">
        <v>70</v>
      </c>
      <c r="B38" s="4045" t="s">
        <v>65</v>
      </c>
      <c r="C38" s="4192">
        <v>45</v>
      </c>
      <c r="D38" s="4035">
        <v>0.22584982881578836</v>
      </c>
      <c r="E38" s="4035">
        <v>0.63286495424171263</v>
      </c>
      <c r="F38" s="4035">
        <v>0.14128521694249968</v>
      </c>
      <c r="G38" s="4035">
        <v>0</v>
      </c>
      <c r="H38" s="4191">
        <v>4.0845646118732883</v>
      </c>
      <c r="I38" s="4034">
        <v>0.54883928886139</v>
      </c>
      <c r="J38" s="4185"/>
    </row>
    <row r="39" spans="1:10" s="179" customFormat="1" ht="12" customHeight="1" thickBot="1" x14ac:dyDescent="0.4">
      <c r="A39" s="78" t="s">
        <v>68</v>
      </c>
      <c r="B39" s="4002" t="s">
        <v>59</v>
      </c>
      <c r="C39" s="4190">
        <v>78.000000000000028</v>
      </c>
      <c r="D39" s="4137">
        <v>0.14618213474703073</v>
      </c>
      <c r="E39" s="4137">
        <v>0.59349218873973431</v>
      </c>
      <c r="F39" s="4137">
        <v>0.20788054024549424</v>
      </c>
      <c r="G39" s="4137">
        <v>5.2445136267739993E-2</v>
      </c>
      <c r="H39" s="4189">
        <v>3.8334113219660582</v>
      </c>
      <c r="I39" s="4135">
        <v>0.78990289246379164</v>
      </c>
      <c r="J39" s="4185"/>
    </row>
    <row r="40" spans="1:10" s="179" customFormat="1" ht="12" customHeight="1" x14ac:dyDescent="0.35">
      <c r="A40" s="89" t="s">
        <v>1467</v>
      </c>
      <c r="B40" s="3693" t="s">
        <v>62</v>
      </c>
      <c r="C40" s="4188">
        <v>71.000000000000014</v>
      </c>
      <c r="D40" s="3583">
        <v>0.28353043050706955</v>
      </c>
      <c r="E40" s="3583">
        <v>0.54620643928572132</v>
      </c>
      <c r="F40" s="3583">
        <v>0.1702631302072094</v>
      </c>
      <c r="G40" s="3583">
        <v>0</v>
      </c>
      <c r="H40" s="4187">
        <v>4.1132673002998583</v>
      </c>
      <c r="I40" s="4031">
        <v>0.53724325410656337</v>
      </c>
      <c r="J40" s="4185"/>
    </row>
    <row r="41" spans="1:10" s="179" customFormat="1" ht="12" customHeight="1" thickBot="1" x14ac:dyDescent="0.4">
      <c r="A41" s="81" t="s">
        <v>1466</v>
      </c>
      <c r="B41" s="3501" t="s">
        <v>59</v>
      </c>
      <c r="C41" s="4186">
        <v>83</v>
      </c>
      <c r="D41" s="4130">
        <v>0.29539110900488524</v>
      </c>
      <c r="E41" s="4130">
        <v>0.54276935618306366</v>
      </c>
      <c r="F41" s="4130">
        <v>0.16183953481205168</v>
      </c>
      <c r="G41" s="4130">
        <v>0</v>
      </c>
      <c r="H41" s="2027">
        <v>4.1335515741928353</v>
      </c>
      <c r="I41" s="3993">
        <v>0.51453634735214815</v>
      </c>
      <c r="J41" s="4185"/>
    </row>
    <row r="42" spans="1:10" s="179" customFormat="1" ht="12" customHeight="1" x14ac:dyDescent="0.35">
      <c r="A42" s="5"/>
      <c r="B42" s="5"/>
      <c r="C42" s="4"/>
      <c r="D42" s="135"/>
      <c r="E42" s="135"/>
      <c r="F42" s="135"/>
      <c r="G42" s="293" t="s">
        <v>201</v>
      </c>
      <c r="H42" s="6966" t="s">
        <v>852</v>
      </c>
      <c r="I42" s="6966"/>
      <c r="J42" s="4185"/>
    </row>
    <row r="43" spans="1:10" s="1345" customFormat="1" ht="12" customHeight="1" x14ac:dyDescent="0.3">
      <c r="A43" s="1689"/>
      <c r="B43" s="1689"/>
      <c r="C43" s="1691"/>
      <c r="D43" s="1690"/>
      <c r="E43" s="1690"/>
      <c r="F43" s="1690"/>
      <c r="G43" s="1690"/>
      <c r="H43" s="1894"/>
      <c r="I43" s="4184"/>
      <c r="J43" s="4183"/>
    </row>
    <row r="44" spans="1:10" s="1345" customFormat="1" ht="12" customHeight="1" x14ac:dyDescent="0.3">
      <c r="A44" s="1689"/>
      <c r="B44" s="1689"/>
      <c r="C44" s="1691"/>
      <c r="D44" s="1690"/>
      <c r="E44" s="1690"/>
      <c r="F44" s="1690"/>
      <c r="G44" s="1690"/>
      <c r="H44" s="1894"/>
      <c r="I44" s="4184"/>
      <c r="J44" s="4183"/>
    </row>
    <row r="45" spans="1:10" s="1345" customFormat="1" ht="12" customHeight="1" x14ac:dyDescent="0.3">
      <c r="A45" s="1689"/>
      <c r="B45" s="1689"/>
      <c r="C45" s="1691"/>
      <c r="D45" s="1690"/>
      <c r="E45" s="1690"/>
      <c r="F45" s="1690"/>
      <c r="G45" s="1690"/>
      <c r="H45" s="1894"/>
      <c r="I45" s="4184"/>
      <c r="J45" s="4183"/>
    </row>
    <row r="46" spans="1:10" s="1345" customFormat="1" ht="10.5" customHeight="1" x14ac:dyDescent="0.3">
      <c r="A46" s="1689"/>
      <c r="B46" s="1689"/>
      <c r="C46" s="1691"/>
      <c r="D46" s="1690"/>
      <c r="E46" s="1690"/>
      <c r="F46" s="1690"/>
      <c r="G46" s="1690"/>
      <c r="H46" s="1894"/>
      <c r="I46" s="4184"/>
      <c r="J46" s="4183"/>
    </row>
    <row r="47" spans="1:10" s="1345" customFormat="1" ht="10.5" customHeight="1" x14ac:dyDescent="0.3">
      <c r="A47" s="1689"/>
      <c r="B47" s="1689"/>
      <c r="C47" s="1691"/>
      <c r="D47" s="1690"/>
      <c r="E47" s="1690"/>
      <c r="F47" s="1690"/>
      <c r="G47" s="1690"/>
      <c r="H47" s="1894"/>
      <c r="I47" s="4184"/>
      <c r="J47" s="4183"/>
    </row>
    <row r="48" spans="1:10" s="1345" customFormat="1" ht="10.5" customHeight="1" x14ac:dyDescent="0.3">
      <c r="A48" s="1689"/>
      <c r="B48" s="1689"/>
      <c r="C48" s="1691"/>
      <c r="D48" s="1690"/>
      <c r="E48" s="1690"/>
      <c r="F48" s="1690"/>
      <c r="G48" s="1690"/>
      <c r="H48" s="1894"/>
      <c r="I48" s="4184"/>
      <c r="J48" s="4183"/>
    </row>
    <row r="49" spans="1:10" s="1345" customFormat="1" ht="10.5" customHeight="1" x14ac:dyDescent="0.3">
      <c r="A49" s="1689"/>
      <c r="B49" s="1689"/>
      <c r="C49" s="1691"/>
      <c r="D49" s="1690"/>
      <c r="E49" s="1690"/>
      <c r="F49" s="1690"/>
      <c r="G49" s="1690"/>
      <c r="H49" s="1894"/>
      <c r="I49" s="4184"/>
      <c r="J49" s="4183"/>
    </row>
    <row r="50" spans="1:10" ht="10.5" customHeight="1" x14ac:dyDescent="0.35">
      <c r="I50" s="4184"/>
      <c r="J50" s="4183"/>
    </row>
    <row r="51" spans="1:10" ht="10.5" customHeight="1" x14ac:dyDescent="0.35">
      <c r="I51" s="4184"/>
      <c r="J51" s="4183"/>
    </row>
    <row r="52" spans="1:10" ht="10.5" customHeight="1" x14ac:dyDescent="0.35">
      <c r="I52" s="4184"/>
      <c r="J52" s="4183"/>
    </row>
    <row r="53" spans="1:10" ht="10.5" customHeight="1" x14ac:dyDescent="0.35">
      <c r="I53" s="4184"/>
      <c r="J53" s="4183"/>
    </row>
    <row r="54" spans="1:10" ht="10.5" customHeight="1" x14ac:dyDescent="0.35">
      <c r="I54" s="4184"/>
      <c r="J54" s="4183"/>
    </row>
    <row r="55" spans="1:10" ht="10.5" customHeight="1" x14ac:dyDescent="0.35">
      <c r="I55" s="4184"/>
      <c r="J55" s="4183"/>
    </row>
    <row r="56" spans="1:10" ht="10.5" customHeight="1" x14ac:dyDescent="0.35">
      <c r="I56" s="4184"/>
      <c r="J56" s="4183"/>
    </row>
    <row r="57" spans="1:10" ht="12" customHeight="1" x14ac:dyDescent="0.35">
      <c r="I57" s="4184"/>
      <c r="J57" s="4183"/>
    </row>
    <row r="58" spans="1:10" ht="12" customHeight="1" x14ac:dyDescent="0.35">
      <c r="I58" s="4184"/>
      <c r="J58" s="4183"/>
    </row>
    <row r="59" spans="1:10" ht="12" customHeight="1" x14ac:dyDescent="0.35">
      <c r="I59" s="4184"/>
      <c r="J59" s="4183"/>
    </row>
    <row r="60" spans="1:10" ht="12" customHeight="1" x14ac:dyDescent="0.35">
      <c r="J60" s="4183"/>
    </row>
    <row r="61" spans="1:10" ht="12" customHeight="1" x14ac:dyDescent="0.35">
      <c r="J61" s="4183"/>
    </row>
    <row r="62" spans="1:10" ht="12" customHeight="1" x14ac:dyDescent="0.35">
      <c r="J62" s="4183"/>
    </row>
    <row r="63" spans="1:10" ht="12" customHeight="1" x14ac:dyDescent="0.35">
      <c r="J63" s="4183"/>
    </row>
    <row r="64" spans="1:10" ht="12" customHeight="1" x14ac:dyDescent="0.35">
      <c r="J64" s="4183"/>
    </row>
    <row r="65" spans="10:10" ht="12" customHeight="1" x14ac:dyDescent="0.35">
      <c r="J65" s="4183"/>
    </row>
    <row r="66" spans="10:10" ht="12" customHeight="1" x14ac:dyDescent="0.35">
      <c r="J66" s="4183"/>
    </row>
    <row r="67" spans="10:10" ht="12" customHeight="1" x14ac:dyDescent="0.35">
      <c r="J67" s="4183"/>
    </row>
    <row r="68" spans="10:10" ht="12" customHeight="1" x14ac:dyDescent="0.35">
      <c r="J68" s="4183"/>
    </row>
    <row r="69" spans="10:10" ht="12" customHeight="1" x14ac:dyDescent="0.35">
      <c r="J69" s="4183"/>
    </row>
    <row r="70" spans="10:10" ht="12" customHeight="1" x14ac:dyDescent="0.35">
      <c r="J70" s="4183"/>
    </row>
    <row r="71" spans="10:10" ht="12" customHeight="1" x14ac:dyDescent="0.35">
      <c r="J71" s="4183"/>
    </row>
    <row r="72" spans="10:10" ht="12" customHeight="1" x14ac:dyDescent="0.35">
      <c r="J72" s="4183"/>
    </row>
    <row r="73" spans="10:10" ht="12" customHeight="1" x14ac:dyDescent="0.35">
      <c r="J73" s="4183"/>
    </row>
    <row r="74" spans="10:10" ht="12" customHeight="1" x14ac:dyDescent="0.35">
      <c r="J74" s="4183"/>
    </row>
    <row r="75" spans="10:10" ht="12" customHeight="1" x14ac:dyDescent="0.35">
      <c r="J75" s="4183"/>
    </row>
    <row r="76" spans="10:10" ht="12" customHeight="1" x14ac:dyDescent="0.35">
      <c r="J76" s="4183"/>
    </row>
    <row r="77" spans="10:10" ht="12" customHeight="1" x14ac:dyDescent="0.35">
      <c r="J77" s="4183"/>
    </row>
    <row r="78" spans="10:10" ht="12" customHeight="1" x14ac:dyDescent="0.35">
      <c r="J78" s="4183"/>
    </row>
    <row r="79" spans="10:10" ht="12" customHeight="1" x14ac:dyDescent="0.35">
      <c r="J79" s="4183"/>
    </row>
    <row r="80" spans="10:10" ht="12" customHeight="1" x14ac:dyDescent="0.35">
      <c r="J80" s="4183"/>
    </row>
    <row r="81" spans="10:10" ht="12" customHeight="1" x14ac:dyDescent="0.35">
      <c r="J81" s="4183"/>
    </row>
    <row r="82" spans="10:10" ht="12" customHeight="1" x14ac:dyDescent="0.35">
      <c r="J82" s="4183"/>
    </row>
    <row r="83" spans="10:10" ht="12" customHeight="1" x14ac:dyDescent="0.35">
      <c r="J83" s="4183"/>
    </row>
    <row r="84" spans="10:10" ht="12" customHeight="1" x14ac:dyDescent="0.35">
      <c r="J84" s="4183"/>
    </row>
    <row r="85" spans="10:10" ht="12" customHeight="1" x14ac:dyDescent="0.35">
      <c r="J85" s="4183"/>
    </row>
    <row r="86" spans="10:10" ht="12" customHeight="1" x14ac:dyDescent="0.35">
      <c r="J86" s="4183"/>
    </row>
    <row r="87" spans="10:10" ht="12" customHeight="1" x14ac:dyDescent="0.35">
      <c r="J87" s="4183"/>
    </row>
    <row r="88" spans="10:10" ht="12" customHeight="1" x14ac:dyDescent="0.35">
      <c r="J88" s="4183"/>
    </row>
    <row r="89" spans="10:10" ht="12" customHeight="1" x14ac:dyDescent="0.35">
      <c r="J89" s="4183"/>
    </row>
    <row r="90" spans="10:10" ht="12" customHeight="1" x14ac:dyDescent="0.35">
      <c r="J90" s="4183"/>
    </row>
    <row r="91" spans="10:10" ht="12" customHeight="1" x14ac:dyDescent="0.35">
      <c r="J91" s="4183"/>
    </row>
    <row r="92" spans="10:10" ht="12" customHeight="1" x14ac:dyDescent="0.35">
      <c r="J92" s="4183"/>
    </row>
    <row r="93" spans="10:10" ht="12" customHeight="1" x14ac:dyDescent="0.35">
      <c r="J93" s="4183"/>
    </row>
    <row r="94" spans="10:10" ht="12" customHeight="1" x14ac:dyDescent="0.35">
      <c r="J94" s="4183"/>
    </row>
    <row r="95" spans="10:10" ht="12" customHeight="1" x14ac:dyDescent="0.35">
      <c r="J95" s="4183"/>
    </row>
    <row r="96" spans="10:10" ht="12" customHeight="1" x14ac:dyDescent="0.35">
      <c r="J96" s="4183"/>
    </row>
    <row r="97" spans="10:10" ht="12" customHeight="1" x14ac:dyDescent="0.35">
      <c r="J97" s="4183"/>
    </row>
    <row r="98" spans="10:10" ht="12" customHeight="1" x14ac:dyDescent="0.35">
      <c r="J98" s="4183"/>
    </row>
    <row r="99" spans="10:10" ht="12" customHeight="1" x14ac:dyDescent="0.35">
      <c r="J99" s="4183"/>
    </row>
    <row r="100" spans="10:10" ht="12" customHeight="1" x14ac:dyDescent="0.35">
      <c r="J100" s="4183"/>
    </row>
    <row r="101" spans="10:10" ht="12" customHeight="1" x14ac:dyDescent="0.35">
      <c r="J101" s="4183"/>
    </row>
    <row r="102" spans="10:10" ht="12" customHeight="1" x14ac:dyDescent="0.35">
      <c r="J102" s="4183"/>
    </row>
    <row r="103" spans="10:10" ht="12" customHeight="1" x14ac:dyDescent="0.35">
      <c r="J103" s="4183"/>
    </row>
    <row r="104" spans="10:10" ht="12" customHeight="1" x14ac:dyDescent="0.35">
      <c r="J104" s="4183"/>
    </row>
    <row r="105" spans="10:10" ht="12" customHeight="1" x14ac:dyDescent="0.35">
      <c r="J105" s="4183"/>
    </row>
    <row r="106" spans="10:10" ht="12" customHeight="1" x14ac:dyDescent="0.35">
      <c r="J106" s="4183"/>
    </row>
    <row r="107" spans="10:10" ht="12" customHeight="1" x14ac:dyDescent="0.35">
      <c r="J107" s="4183"/>
    </row>
    <row r="108" spans="10:10" ht="12" customHeight="1" x14ac:dyDescent="0.35">
      <c r="J108" s="4183"/>
    </row>
    <row r="109" spans="10:10" ht="12" customHeight="1" x14ac:dyDescent="0.35">
      <c r="J109" s="4183"/>
    </row>
    <row r="110" spans="10:10" ht="12" customHeight="1" x14ac:dyDescent="0.35">
      <c r="J110" s="4183"/>
    </row>
    <row r="111" spans="10:10" ht="12" customHeight="1" x14ac:dyDescent="0.35">
      <c r="J111" s="4183"/>
    </row>
    <row r="112" spans="10:10" ht="12" customHeight="1" x14ac:dyDescent="0.35">
      <c r="J112" s="4183"/>
    </row>
    <row r="113" spans="10:10" ht="12" customHeight="1" x14ac:dyDescent="0.35">
      <c r="J113" s="4183"/>
    </row>
    <row r="114" spans="10:10" ht="12" customHeight="1" x14ac:dyDescent="0.35">
      <c r="J114" s="4183"/>
    </row>
  </sheetData>
  <mergeCells count="7">
    <mergeCell ref="H42:I42"/>
    <mergeCell ref="A7:B7"/>
    <mergeCell ref="A2:H2"/>
    <mergeCell ref="A1:H1"/>
    <mergeCell ref="A3:B6"/>
    <mergeCell ref="C3:I3"/>
    <mergeCell ref="C4:I4"/>
  </mergeCells>
  <conditionalFormatting sqref="D7:I34">
    <cfRule type="cellIs" dxfId="435" priority="3" operator="lessThan">
      <formula>0.01</formula>
    </cfRule>
  </conditionalFormatting>
  <conditionalFormatting sqref="D7:G41 I7:I41">
    <cfRule type="expression" dxfId="434" priority="2">
      <formula>D7&lt;0.005</formula>
    </cfRule>
  </conditionalFormatting>
  <conditionalFormatting sqref="D7:G41 I7:I41">
    <cfRule type="expression" dxfId="43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גיליון236"/>
  <dimension ref="A1:J114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25" style="1689" customWidth="1"/>
    <col min="2" max="2" width="31.36328125" style="1689" customWidth="1"/>
    <col min="3" max="3" width="14.26953125" style="1691" customWidth="1"/>
    <col min="4" max="7" width="14.26953125" style="1690" customWidth="1"/>
    <col min="8" max="8" width="14.26953125" style="1894" customWidth="1"/>
    <col min="9" max="9" width="18.90625" bestFit="1" customWidth="1"/>
  </cols>
  <sheetData>
    <row r="1" spans="1:10" ht="15.75" customHeight="1" x14ac:dyDescent="0.35">
      <c r="A1" s="6345" t="s">
        <v>1540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5" t="s">
        <v>1539</v>
      </c>
      <c r="B2" s="6345"/>
      <c r="C2" s="6345"/>
      <c r="D2" s="6345"/>
      <c r="E2" s="6345"/>
      <c r="F2" s="6345"/>
      <c r="G2" s="6345"/>
      <c r="H2" s="6345"/>
      <c r="I2" s="1"/>
    </row>
    <row r="3" spans="1:10" ht="15.5" x14ac:dyDescent="0.35">
      <c r="A3" s="6404"/>
      <c r="B3" s="6406"/>
      <c r="C3" s="6954" t="s">
        <v>931</v>
      </c>
      <c r="D3" s="6955"/>
      <c r="E3" s="6955"/>
      <c r="F3" s="6955"/>
      <c r="G3" s="6955"/>
      <c r="H3" s="6955"/>
      <c r="I3" s="6956"/>
    </row>
    <row r="4" spans="1:10" ht="16" thickBot="1" x14ac:dyDescent="0.4">
      <c r="A4" s="6481"/>
      <c r="B4" s="6637"/>
      <c r="C4" s="6638" t="s">
        <v>930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4">
      <c r="A6" s="6638"/>
      <c r="B6" s="6663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2270" t="s">
        <v>853</v>
      </c>
      <c r="J6" s="4206"/>
    </row>
    <row r="7" spans="1:10" s="179" customFormat="1" ht="12" customHeight="1" thickBot="1" x14ac:dyDescent="0.4">
      <c r="A7" s="6368" t="s">
        <v>59</v>
      </c>
      <c r="B7" s="6443"/>
      <c r="C7" s="2076">
        <v>10554.999999999965</v>
      </c>
      <c r="D7" s="239">
        <v>0.14462227059371993</v>
      </c>
      <c r="E7" s="239">
        <v>0.5347002882514279</v>
      </c>
      <c r="F7" s="239">
        <v>0.20291432524258979</v>
      </c>
      <c r="G7" s="239">
        <v>0.11776311591228224</v>
      </c>
      <c r="H7" s="2075">
        <v>3.6628875911418906</v>
      </c>
      <c r="I7" s="238">
        <v>6.9658336899969461E-2</v>
      </c>
      <c r="J7" s="4208"/>
    </row>
    <row r="8" spans="1:10" s="179" customFormat="1" ht="12" customHeight="1" x14ac:dyDescent="0.35">
      <c r="A8" s="322" t="s">
        <v>123</v>
      </c>
      <c r="B8" s="4045" t="s">
        <v>122</v>
      </c>
      <c r="C8" s="4244">
        <v>898.99999999999955</v>
      </c>
      <c r="D8" s="4035">
        <v>4.8967636131237897E-2</v>
      </c>
      <c r="E8" s="4035">
        <v>0.63195624407110951</v>
      </c>
      <c r="F8" s="4035">
        <v>0.18083328875443613</v>
      </c>
      <c r="G8" s="4035">
        <v>0.138242831043214</v>
      </c>
      <c r="H8" s="4243">
        <v>3.5479717518356018</v>
      </c>
      <c r="I8" s="4034">
        <v>2.8519010105740719E-2</v>
      </c>
      <c r="J8" s="4208"/>
    </row>
    <row r="9" spans="1:10" s="179" customFormat="1" ht="12" customHeight="1" x14ac:dyDescent="0.35">
      <c r="A9" s="92" t="s">
        <v>121</v>
      </c>
      <c r="B9" s="4229" t="s">
        <v>120</v>
      </c>
      <c r="C9" s="4242">
        <v>366.99999999999989</v>
      </c>
      <c r="D9" s="4232">
        <v>0.10047890062416197</v>
      </c>
      <c r="E9" s="4232">
        <v>0.60464305931517692</v>
      </c>
      <c r="F9" s="4232">
        <v>0.20364857601389161</v>
      </c>
      <c r="G9" s="4232">
        <v>9.1229464046765893E-2</v>
      </c>
      <c r="H9" s="4236">
        <v>3.6664654690869622</v>
      </c>
      <c r="I9" s="4230">
        <v>0.12342107405371298</v>
      </c>
      <c r="J9" s="4208"/>
    </row>
    <row r="10" spans="1:10" s="179" customFormat="1" ht="12" customHeight="1" x14ac:dyDescent="0.35">
      <c r="A10" s="322"/>
      <c r="B10" s="4229" t="s">
        <v>119</v>
      </c>
      <c r="C10" s="4242">
        <v>777.99999999999886</v>
      </c>
      <c r="D10" s="4232">
        <v>0.11787286678546641</v>
      </c>
      <c r="E10" s="4232">
        <v>0.39206664342196335</v>
      </c>
      <c r="F10" s="4232">
        <v>0.3752788580386397</v>
      </c>
      <c r="G10" s="4232">
        <v>0.11478163175393041</v>
      </c>
      <c r="H10" s="4236">
        <v>3.4902160734062706</v>
      </c>
      <c r="I10" s="4230">
        <v>1.9741855326992491E-2</v>
      </c>
      <c r="J10" s="4208"/>
    </row>
    <row r="11" spans="1:10" s="179" customFormat="1" ht="12" customHeight="1" x14ac:dyDescent="0.35">
      <c r="A11" s="322"/>
      <c r="B11" s="4229" t="s">
        <v>118</v>
      </c>
      <c r="C11" s="4242">
        <v>549</v>
      </c>
      <c r="D11" s="4232">
        <v>0.14681213707846866</v>
      </c>
      <c r="E11" s="4232">
        <v>0.64818056903441801</v>
      </c>
      <c r="F11" s="4232">
        <v>0.13992549309411836</v>
      </c>
      <c r="G11" s="4232">
        <v>6.5081800792993416E-2</v>
      </c>
      <c r="H11" s="4236">
        <v>3.8549016375395548</v>
      </c>
      <c r="I11" s="4230">
        <v>9.0209500977309585E-3</v>
      </c>
      <c r="J11" s="4208"/>
    </row>
    <row r="12" spans="1:10" s="179" customFormat="1" ht="12" customHeight="1" x14ac:dyDescent="0.35">
      <c r="A12" s="322"/>
      <c r="B12" s="4229" t="s">
        <v>117</v>
      </c>
      <c r="C12" s="4242">
        <v>80</v>
      </c>
      <c r="D12" s="4232">
        <v>0.17991924827949238</v>
      </c>
      <c r="E12" s="4232">
        <v>0.51443137914852033</v>
      </c>
      <c r="F12" s="4232">
        <v>0.11715695764374873</v>
      </c>
      <c r="G12" s="4232">
        <v>0.18849241492823851</v>
      </c>
      <c r="H12" s="4236">
        <v>3.5943279645112023</v>
      </c>
      <c r="I12" s="4230">
        <v>0.15399001709051818</v>
      </c>
      <c r="J12" s="4208"/>
    </row>
    <row r="13" spans="1:10" s="179" customFormat="1" ht="12" customHeight="1" x14ac:dyDescent="0.35">
      <c r="A13" s="322"/>
      <c r="B13" s="4229" t="s">
        <v>116</v>
      </c>
      <c r="C13" s="4242">
        <v>63.000000000000014</v>
      </c>
      <c r="D13" s="4232">
        <v>0.12517344866670885</v>
      </c>
      <c r="E13" s="4232">
        <v>0.43081076160869664</v>
      </c>
      <c r="F13" s="4232">
        <v>0.4085024658353571</v>
      </c>
      <c r="G13" s="4232">
        <v>3.5513323889236753E-2</v>
      </c>
      <c r="H13" s="4236">
        <v>3.6456443350528778</v>
      </c>
      <c r="I13" s="4230">
        <v>4.4499219221451197E-2</v>
      </c>
      <c r="J13" s="4208"/>
    </row>
    <row r="14" spans="1:10" s="179" customFormat="1" ht="12" customHeight="1" x14ac:dyDescent="0.35">
      <c r="A14" s="322"/>
      <c r="B14" s="4229" t="s">
        <v>115</v>
      </c>
      <c r="C14" s="4242">
        <v>89.999999999999986</v>
      </c>
      <c r="D14" s="4232">
        <v>0.11150257385570661</v>
      </c>
      <c r="E14" s="4232">
        <v>0.52577800290474608</v>
      </c>
      <c r="F14" s="4232">
        <v>0.27146230873840282</v>
      </c>
      <c r="G14" s="4232">
        <v>9.1257114501144473E-2</v>
      </c>
      <c r="H14" s="4236">
        <v>3.6032915304111222</v>
      </c>
      <c r="I14" s="4230">
        <v>7.1143033513968057E-2</v>
      </c>
      <c r="J14" s="4208"/>
    </row>
    <row r="15" spans="1:10" s="179" customFormat="1" ht="12" customHeight="1" x14ac:dyDescent="0.35">
      <c r="A15" s="92"/>
      <c r="B15" s="4229" t="s">
        <v>114</v>
      </c>
      <c r="C15" s="4242">
        <v>33.000000000000007</v>
      </c>
      <c r="D15" s="4232">
        <v>0.15271867935442654</v>
      </c>
      <c r="E15" s="4232">
        <v>0.38679122281032652</v>
      </c>
      <c r="F15" s="4232">
        <v>0.28509426760399909</v>
      </c>
      <c r="G15" s="4232">
        <v>0.17539583023124766</v>
      </c>
      <c r="H15" s="4236">
        <v>3.3730133061952143</v>
      </c>
      <c r="I15" s="4230">
        <v>0.37828193168248697</v>
      </c>
      <c r="J15" s="4208"/>
    </row>
    <row r="16" spans="1:10" s="179" customFormat="1" ht="12" customHeight="1" x14ac:dyDescent="0.35">
      <c r="A16" s="322"/>
      <c r="B16" s="4229" t="s">
        <v>113</v>
      </c>
      <c r="C16" s="4242">
        <v>31.000000000000018</v>
      </c>
      <c r="D16" s="4232">
        <v>0.23502327363873715</v>
      </c>
      <c r="E16" s="4232">
        <v>0.34941918374437414</v>
      </c>
      <c r="F16" s="4232">
        <v>0.20566164297610132</v>
      </c>
      <c r="G16" s="4232">
        <v>0.20989589964078761</v>
      </c>
      <c r="H16" s="4236">
        <v>3.4862455402207626</v>
      </c>
      <c r="I16" s="4230">
        <v>0.24921709841318188</v>
      </c>
      <c r="J16" s="4208"/>
    </row>
    <row r="17" spans="1:10" s="179" customFormat="1" ht="12" customHeight="1" x14ac:dyDescent="0.35">
      <c r="A17" s="322"/>
      <c r="B17" s="4229" t="s">
        <v>112</v>
      </c>
      <c r="C17" s="4242">
        <v>27.000000000000004</v>
      </c>
      <c r="D17" s="4241">
        <v>0.23439946722647689</v>
      </c>
      <c r="E17" s="4241">
        <v>0.25810346411775847</v>
      </c>
      <c r="F17" s="4241">
        <v>0.49582655657572572</v>
      </c>
      <c r="G17" s="4241">
        <v>1.1670512080039292E-2</v>
      </c>
      <c r="H17" s="4240">
        <v>3.7035613744106337</v>
      </c>
      <c r="I17" s="4239">
        <v>0.52525576287885045</v>
      </c>
      <c r="J17" s="4208"/>
    </row>
    <row r="18" spans="1:10" s="179" customFormat="1" ht="12" customHeight="1" x14ac:dyDescent="0.35">
      <c r="A18" s="322"/>
      <c r="B18" s="4234" t="s">
        <v>111</v>
      </c>
      <c r="C18" s="4238">
        <v>266.00000000000017</v>
      </c>
      <c r="D18" s="4237">
        <v>8.5607004294805888E-2</v>
      </c>
      <c r="E18" s="4237">
        <v>0.48913644143189328</v>
      </c>
      <c r="F18" s="4237">
        <v>0.20602252528944312</v>
      </c>
      <c r="G18" s="4237">
        <v>0.21923402898385963</v>
      </c>
      <c r="H18" s="4236">
        <v>3.3467343421783795</v>
      </c>
      <c r="I18" s="4235">
        <v>0.12559385234003026</v>
      </c>
      <c r="J18" s="4208"/>
    </row>
    <row r="19" spans="1:10" s="179" customFormat="1" ht="12" customHeight="1" x14ac:dyDescent="0.35">
      <c r="A19" s="322"/>
      <c r="B19" s="4234" t="s">
        <v>110</v>
      </c>
      <c r="C19" s="4238">
        <v>104</v>
      </c>
      <c r="D19" s="4237">
        <v>0.10010790469511369</v>
      </c>
      <c r="E19" s="4237">
        <v>0.52371768547869035</v>
      </c>
      <c r="F19" s="4237">
        <v>0.17346248123679747</v>
      </c>
      <c r="G19" s="4237">
        <v>0.2027119285893981</v>
      </c>
      <c r="H19" s="4236">
        <v>3.4322672057026766</v>
      </c>
      <c r="I19" s="4235">
        <v>0.13575049416512358</v>
      </c>
      <c r="J19" s="4208"/>
    </row>
    <row r="20" spans="1:10" s="179" customFormat="1" ht="12" customHeight="1" x14ac:dyDescent="0.35">
      <c r="A20" s="322"/>
      <c r="B20" s="4234" t="s">
        <v>109</v>
      </c>
      <c r="C20" s="4238">
        <v>98.000000000000014</v>
      </c>
      <c r="D20" s="4237">
        <v>8.5976138132031629E-2</v>
      </c>
      <c r="E20" s="4237">
        <v>0.31932306826586432</v>
      </c>
      <c r="F20" s="4237">
        <v>0.12886745605785241</v>
      </c>
      <c r="G20" s="4237">
        <v>0.4658333375442521</v>
      </c>
      <c r="H20" s="4236">
        <v>2.7848465953754968</v>
      </c>
      <c r="I20" s="4235">
        <v>0.37109160505186894</v>
      </c>
      <c r="J20" s="4208"/>
    </row>
    <row r="21" spans="1:10" s="179" customFormat="1" ht="12" customHeight="1" x14ac:dyDescent="0.35">
      <c r="A21" s="322"/>
      <c r="B21" s="4234" t="s">
        <v>108</v>
      </c>
      <c r="C21" s="4238">
        <v>99</v>
      </c>
      <c r="D21" s="4237">
        <v>0.12031924195062529</v>
      </c>
      <c r="E21" s="4237">
        <v>0.34671253742315389</v>
      </c>
      <c r="F21" s="4237">
        <v>0.32909219665836503</v>
      </c>
      <c r="G21" s="4237">
        <v>0.20387602396785642</v>
      </c>
      <c r="H21" s="4236">
        <v>3.3085512897713549</v>
      </c>
      <c r="I21" s="4235">
        <v>0.12209843351310173</v>
      </c>
      <c r="J21" s="4208"/>
    </row>
    <row r="22" spans="1:10" s="179" customFormat="1" ht="12" customHeight="1" x14ac:dyDescent="0.35">
      <c r="A22" s="322"/>
      <c r="B22" s="4234" t="s">
        <v>107</v>
      </c>
      <c r="C22" s="4238">
        <v>145</v>
      </c>
      <c r="D22" s="4237">
        <v>4.0111186179983827E-2</v>
      </c>
      <c r="E22" s="4237">
        <v>0.22625191538572509</v>
      </c>
      <c r="F22" s="4237">
        <v>0.41310955657905341</v>
      </c>
      <c r="G22" s="4237">
        <v>0.32052734185523746</v>
      </c>
      <c r="H22" s="4236">
        <v>2.8998224157045289</v>
      </c>
      <c r="I22" s="4235">
        <v>3.9515680683249885E-2</v>
      </c>
      <c r="J22" s="4208"/>
    </row>
    <row r="23" spans="1:10" s="179" customFormat="1" ht="12" customHeight="1" x14ac:dyDescent="0.35">
      <c r="A23" s="322"/>
      <c r="B23" s="4234" t="s">
        <v>106</v>
      </c>
      <c r="C23" s="4238">
        <v>120.00000000000003</v>
      </c>
      <c r="D23" s="4237">
        <v>4.4162901437911677E-2</v>
      </c>
      <c r="E23" s="4237">
        <v>0.59272088726140892</v>
      </c>
      <c r="F23" s="4237">
        <v>0.16952743532476969</v>
      </c>
      <c r="G23" s="4237">
        <v>0.19358877597591012</v>
      </c>
      <c r="H23" s="4236">
        <v>3.4057818825390203</v>
      </c>
      <c r="I23" s="4235">
        <v>0.11805016207055928</v>
      </c>
      <c r="J23" s="4208"/>
    </row>
    <row r="24" spans="1:10" s="179" customFormat="1" ht="12" customHeight="1" x14ac:dyDescent="0.35">
      <c r="A24" s="322"/>
      <c r="B24" s="4234" t="s">
        <v>105</v>
      </c>
      <c r="C24" s="4238">
        <v>286.99999999999983</v>
      </c>
      <c r="D24" s="4237">
        <v>0.14518777423070228</v>
      </c>
      <c r="E24" s="4237">
        <v>0.37997698197180207</v>
      </c>
      <c r="F24" s="4237">
        <v>0.35098712826797251</v>
      </c>
      <c r="G24" s="4237">
        <v>0.12384811552952185</v>
      </c>
      <c r="H24" s="4236">
        <v>3.5216773976272551</v>
      </c>
      <c r="I24" s="4235">
        <v>3.2625140505841019E-2</v>
      </c>
      <c r="J24" s="4208"/>
    </row>
    <row r="25" spans="1:10" s="179" customFormat="1" ht="12" customHeight="1" x14ac:dyDescent="0.35">
      <c r="A25" s="322"/>
      <c r="B25" s="4234" t="s">
        <v>104</v>
      </c>
      <c r="C25" s="4233">
        <v>50.000000000000007</v>
      </c>
      <c r="D25" s="4232">
        <v>0.13264456115862713</v>
      </c>
      <c r="E25" s="4232">
        <v>0.39200412647058624</v>
      </c>
      <c r="F25" s="4232">
        <v>0.26902547844511304</v>
      </c>
      <c r="G25" s="4232">
        <v>0.20632583392567333</v>
      </c>
      <c r="H25" s="4231">
        <v>3.4003088217757469</v>
      </c>
      <c r="I25" s="4230">
        <v>0.21179575460010749</v>
      </c>
      <c r="J25" s="4208"/>
    </row>
    <row r="26" spans="1:10" s="179" customFormat="1" ht="12" customHeight="1" x14ac:dyDescent="0.35">
      <c r="A26" s="322"/>
      <c r="B26" s="4229" t="s">
        <v>103</v>
      </c>
      <c r="C26" s="4228">
        <v>35.000000000000007</v>
      </c>
      <c r="D26" s="4227">
        <v>0.28576043103820942</v>
      </c>
      <c r="E26" s="4227">
        <v>0.4345155233759545</v>
      </c>
      <c r="F26" s="4227">
        <v>0.18447244658000339</v>
      </c>
      <c r="G26" s="4227">
        <v>9.5251599005832827E-2</v>
      </c>
      <c r="H26" s="4226">
        <v>3.8155331874407072</v>
      </c>
      <c r="I26" s="4225">
        <v>6.7251524714097835E-3</v>
      </c>
      <c r="J26" s="4208"/>
    </row>
    <row r="27" spans="1:10" s="179" customFormat="1" ht="12" customHeight="1" x14ac:dyDescent="0.35">
      <c r="A27" s="322"/>
      <c r="B27" s="4224" t="s">
        <v>102</v>
      </c>
      <c r="C27" s="4223">
        <v>32</v>
      </c>
      <c r="D27" s="4222">
        <v>0.10043404775816164</v>
      </c>
      <c r="E27" s="4222">
        <v>0.44587922955542342</v>
      </c>
      <c r="F27" s="4222">
        <v>0.20194280493308603</v>
      </c>
      <c r="G27" s="4222">
        <v>0.25174391775332899</v>
      </c>
      <c r="H27" s="4221">
        <v>3.3444772000944312</v>
      </c>
      <c r="I27" s="4220">
        <v>8.7554733924284769E-2</v>
      </c>
      <c r="J27" s="4208"/>
    </row>
    <row r="28" spans="1:10" s="179" customFormat="1" ht="12" customHeight="1" x14ac:dyDescent="0.35">
      <c r="A28" s="322"/>
      <c r="B28" s="4219" t="s">
        <v>101</v>
      </c>
      <c r="C28" s="4218">
        <v>57.000000000000021</v>
      </c>
      <c r="D28" s="4119">
        <v>4.8059770258885672E-2</v>
      </c>
      <c r="E28" s="4119">
        <v>0.65415071600675678</v>
      </c>
      <c r="F28" s="4119">
        <v>0.12492717940957611</v>
      </c>
      <c r="G28" s="4119">
        <v>0.1728623343247814</v>
      </c>
      <c r="H28" s="4209">
        <v>3.5073318919544008</v>
      </c>
      <c r="I28" s="4117">
        <v>0.19801534842352683</v>
      </c>
      <c r="J28" s="4208"/>
    </row>
    <row r="29" spans="1:10" s="179" customFormat="1" ht="12" customHeight="1" x14ac:dyDescent="0.35">
      <c r="A29" s="322"/>
      <c r="B29" s="3678" t="s">
        <v>241</v>
      </c>
      <c r="C29" s="4210">
        <v>58.000000000000007</v>
      </c>
      <c r="D29" s="4119">
        <v>7.4524031842184951E-2</v>
      </c>
      <c r="E29" s="4119">
        <v>0.24233919036980417</v>
      </c>
      <c r="F29" s="4119">
        <v>0.44428965098343903</v>
      </c>
      <c r="G29" s="4119">
        <v>0.23884712680457271</v>
      </c>
      <c r="H29" s="4209">
        <v>3.0260302953809659</v>
      </c>
      <c r="I29" s="4117">
        <v>0.13837297676164703</v>
      </c>
      <c r="J29" s="4208"/>
    </row>
    <row r="30" spans="1:10" s="179" customFormat="1" ht="12" customHeight="1" x14ac:dyDescent="0.35">
      <c r="A30" s="322"/>
      <c r="B30" s="3678" t="s">
        <v>240</v>
      </c>
      <c r="C30" s="4210">
        <v>167.00000000000003</v>
      </c>
      <c r="D30" s="4119">
        <v>0.12666238543904693</v>
      </c>
      <c r="E30" s="4119">
        <v>0.54884012372578639</v>
      </c>
      <c r="F30" s="4119">
        <v>0.2014630302574329</v>
      </c>
      <c r="G30" s="4119">
        <v>0.12303446057773432</v>
      </c>
      <c r="H30" s="4209">
        <v>3.6133996163788455</v>
      </c>
      <c r="I30" s="4117">
        <v>8.1789013735360627E-2</v>
      </c>
      <c r="J30" s="4208"/>
    </row>
    <row r="31" spans="1:10" s="179" customFormat="1" ht="12" customHeight="1" thickBot="1" x14ac:dyDescent="0.4">
      <c r="A31" s="379"/>
      <c r="B31" s="4002" t="s">
        <v>59</v>
      </c>
      <c r="C31" s="4214">
        <v>4435.0000000000036</v>
      </c>
      <c r="D31" s="4137">
        <v>0.10472972801360809</v>
      </c>
      <c r="E31" s="4137">
        <v>0.51089838686698463</v>
      </c>
      <c r="F31" s="4137">
        <v>0.24248022976369771</v>
      </c>
      <c r="G31" s="4137">
        <v>0.14189165535569903</v>
      </c>
      <c r="H31" s="4213">
        <v>3.5266025227454993</v>
      </c>
      <c r="I31" s="4135">
        <v>8.1152439627048795E-2</v>
      </c>
      <c r="J31" s="4208"/>
    </row>
    <row r="32" spans="1:10" s="179" customFormat="1" ht="12" customHeight="1" x14ac:dyDescent="0.35">
      <c r="A32" s="317" t="s">
        <v>98</v>
      </c>
      <c r="B32" s="3693" t="s">
        <v>97</v>
      </c>
      <c r="C32" s="4212">
        <v>3728.0000000000018</v>
      </c>
      <c r="D32" s="3583">
        <v>0.26658516143341865</v>
      </c>
      <c r="E32" s="3583">
        <v>0.6102896966685134</v>
      </c>
      <c r="F32" s="3583">
        <v>9.7345060782837153E-2</v>
      </c>
      <c r="G32" s="3583">
        <v>2.5780081115244314E-2</v>
      </c>
      <c r="H32" s="4211">
        <v>4.1166533747345557</v>
      </c>
      <c r="I32" s="4031">
        <v>5.1361971422571552E-3</v>
      </c>
      <c r="J32" s="4208"/>
    </row>
    <row r="33" spans="1:10" s="179" customFormat="1" ht="12" customHeight="1" x14ac:dyDescent="0.35">
      <c r="A33" s="78" t="s">
        <v>96</v>
      </c>
      <c r="B33" s="3678" t="s">
        <v>95</v>
      </c>
      <c r="C33" s="4210">
        <v>362.00000000000011</v>
      </c>
      <c r="D33" s="4119">
        <v>0.24602215670048241</v>
      </c>
      <c r="E33" s="4119">
        <v>0.57695920284609492</v>
      </c>
      <c r="F33" s="4119">
        <v>0.14457348899927838</v>
      </c>
      <c r="G33" s="4119">
        <v>3.2445151454145213E-2</v>
      </c>
      <c r="H33" s="4209">
        <v>4.0255679902830854</v>
      </c>
      <c r="I33" s="4117">
        <v>5.2158538713878043E-3</v>
      </c>
      <c r="J33" s="4208"/>
    </row>
    <row r="34" spans="1:10" s="179" customFormat="1" ht="12" customHeight="1" x14ac:dyDescent="0.35">
      <c r="A34" s="535"/>
      <c r="B34" s="3678" t="s">
        <v>94</v>
      </c>
      <c r="C34" s="4210">
        <v>93.000000000000028</v>
      </c>
      <c r="D34" s="4119">
        <v>7.1256673032288661E-3</v>
      </c>
      <c r="E34" s="4119">
        <v>0.28524569434572672</v>
      </c>
      <c r="F34" s="4119">
        <v>0.46651627490128211</v>
      </c>
      <c r="G34" s="4119">
        <v>0.24111236344976247</v>
      </c>
      <c r="H34" s="4209">
        <v>2.9797888243211306</v>
      </c>
      <c r="I34" s="4117">
        <v>3.2321162831467597E-2</v>
      </c>
      <c r="J34" s="4208"/>
    </row>
    <row r="35" spans="1:10" s="179" customFormat="1" ht="12" customHeight="1" thickBot="1" x14ac:dyDescent="0.4">
      <c r="A35" s="318"/>
      <c r="B35" s="4142" t="s">
        <v>59</v>
      </c>
      <c r="C35" s="4217">
        <v>4183.0000000000082</v>
      </c>
      <c r="D35" s="4130">
        <v>0.25876803972401613</v>
      </c>
      <c r="E35" s="4130">
        <v>0.59981978118598878</v>
      </c>
      <c r="F35" s="4130">
        <v>0.1100744235737704</v>
      </c>
      <c r="G35" s="4130">
        <v>3.1337755516241045E-2</v>
      </c>
      <c r="H35" s="1693">
        <v>4.0823132782163452</v>
      </c>
      <c r="I35" s="3993">
        <v>5.7868930095429615E-3</v>
      </c>
      <c r="J35" s="4208"/>
    </row>
    <row r="36" spans="1:10" s="179" customFormat="1" ht="12" customHeight="1" thickBot="1" x14ac:dyDescent="0.4">
      <c r="A36" s="535" t="s">
        <v>93</v>
      </c>
      <c r="B36" s="1844" t="s">
        <v>59</v>
      </c>
      <c r="C36" s="4216">
        <v>79</v>
      </c>
      <c r="D36" s="4081">
        <v>0.10366275328204579</v>
      </c>
      <c r="E36" s="4081">
        <v>0.26038197926489387</v>
      </c>
      <c r="F36" s="4081">
        <v>0.45100240575665379</v>
      </c>
      <c r="G36" s="4081">
        <v>0.18495286169640657</v>
      </c>
      <c r="H36" s="4215">
        <v>3.2827546241325791</v>
      </c>
      <c r="I36" s="165">
        <v>3.511591477134951E-2</v>
      </c>
      <c r="J36" s="4208"/>
    </row>
    <row r="37" spans="1:10" s="179" customFormat="1" ht="12" customHeight="1" x14ac:dyDescent="0.35">
      <c r="A37" s="317" t="s">
        <v>92</v>
      </c>
      <c r="B37" s="3693" t="s">
        <v>91</v>
      </c>
      <c r="C37" s="4212">
        <v>154</v>
      </c>
      <c r="D37" s="3583">
        <v>9.1112147710300115E-2</v>
      </c>
      <c r="E37" s="3583">
        <v>0.15498140756131548</v>
      </c>
      <c r="F37" s="3583">
        <v>0.41465157415103804</v>
      </c>
      <c r="G37" s="3583">
        <v>0.33925487057734666</v>
      </c>
      <c r="H37" s="4211">
        <v>2.8187515975703117</v>
      </c>
      <c r="I37" s="4031">
        <v>9.7689348130455319E-3</v>
      </c>
      <c r="J37" s="4208"/>
    </row>
    <row r="38" spans="1:10" s="179" customFormat="1" ht="12" customHeight="1" x14ac:dyDescent="0.35">
      <c r="A38" s="78" t="s">
        <v>205</v>
      </c>
      <c r="B38" s="3678" t="s">
        <v>89</v>
      </c>
      <c r="C38" s="4210">
        <v>266.99999999999994</v>
      </c>
      <c r="D38" s="4119">
        <v>7.1992605095309692E-2</v>
      </c>
      <c r="E38" s="4119">
        <v>0.36455725211145912</v>
      </c>
      <c r="F38" s="4119">
        <v>0.17700738336179678</v>
      </c>
      <c r="G38" s="4119">
        <v>0.38644275943143358</v>
      </c>
      <c r="H38" s="4209">
        <v>2.9108619975831154</v>
      </c>
      <c r="I38" s="4117">
        <v>0.18228871359220913</v>
      </c>
      <c r="J38" s="4208"/>
    </row>
    <row r="39" spans="1:10" s="179" customFormat="1" ht="12" customHeight="1" x14ac:dyDescent="0.35">
      <c r="A39" s="535"/>
      <c r="B39" s="3678" t="s">
        <v>239</v>
      </c>
      <c r="C39" s="4210">
        <v>57</v>
      </c>
      <c r="D39" s="4119">
        <v>9.2595205583434023E-2</v>
      </c>
      <c r="E39" s="4119">
        <v>0.1546093150188694</v>
      </c>
      <c r="F39" s="4119">
        <v>0.53791988684675796</v>
      </c>
      <c r="G39" s="4119">
        <v>0.21487559255093822</v>
      </c>
      <c r="H39" s="4209">
        <v>3.0450497329827115</v>
      </c>
      <c r="I39" s="4117">
        <v>9.5868024587526385E-3</v>
      </c>
      <c r="J39" s="4208"/>
    </row>
    <row r="40" spans="1:10" s="179" customFormat="1" ht="12" customHeight="1" thickBot="1" x14ac:dyDescent="0.4">
      <c r="A40" s="313"/>
      <c r="B40" s="3501" t="s">
        <v>59</v>
      </c>
      <c r="C40" s="1694">
        <v>532.99999999999989</v>
      </c>
      <c r="D40" s="4130">
        <v>7.3319297278195986E-2</v>
      </c>
      <c r="E40" s="4130">
        <v>0.28293899431121294</v>
      </c>
      <c r="F40" s="4130">
        <v>0.304641871144744</v>
      </c>
      <c r="G40" s="4130">
        <v>0.33909983726584914</v>
      </c>
      <c r="H40" s="1693">
        <v>2.9107941835786675</v>
      </c>
      <c r="I40" s="3993">
        <v>0.1052960473905199</v>
      </c>
      <c r="J40" s="4208"/>
    </row>
    <row r="41" spans="1:10" s="179" customFormat="1" ht="12" customHeight="1" x14ac:dyDescent="0.35">
      <c r="A41" s="322" t="s">
        <v>85</v>
      </c>
      <c r="B41" s="4045" t="s">
        <v>238</v>
      </c>
      <c r="C41" s="1697">
        <v>101.99999999999997</v>
      </c>
      <c r="D41" s="4035">
        <v>2.3135052061559504E-2</v>
      </c>
      <c r="E41" s="4035">
        <v>0.49393232791941188</v>
      </c>
      <c r="F41" s="4035">
        <v>0.10413990195756627</v>
      </c>
      <c r="G41" s="4035">
        <v>0.37879271806146264</v>
      </c>
      <c r="H41" s="1711">
        <v>2.931050547161683</v>
      </c>
      <c r="I41" s="4034">
        <v>0.36656389189305083</v>
      </c>
      <c r="J41" s="4208"/>
    </row>
    <row r="42" spans="1:10" s="179" customFormat="1" ht="12" customHeight="1" x14ac:dyDescent="0.35">
      <c r="A42" s="92" t="s">
        <v>83</v>
      </c>
      <c r="B42" s="3678" t="s">
        <v>82</v>
      </c>
      <c r="C42" s="4210">
        <v>34.000000000000007</v>
      </c>
      <c r="D42" s="4119">
        <v>0.15754558113620745</v>
      </c>
      <c r="E42" s="4119">
        <v>0.68219867907063703</v>
      </c>
      <c r="F42" s="4119">
        <v>0.13848924572865809</v>
      </c>
      <c r="G42" s="4119">
        <v>2.1766494064497731E-2</v>
      </c>
      <c r="H42" s="4209">
        <v>3.9537568532140566</v>
      </c>
      <c r="I42" s="4117">
        <v>6.4444260079284971E-2</v>
      </c>
      <c r="J42" s="4208"/>
    </row>
    <row r="43" spans="1:10" s="179" customFormat="1" ht="12" customHeight="1" x14ac:dyDescent="0.35">
      <c r="A43" s="322"/>
      <c r="B43" s="3678" t="s">
        <v>81</v>
      </c>
      <c r="C43" s="4210">
        <v>65</v>
      </c>
      <c r="D43" s="4119">
        <v>4.3655175104617562E-2</v>
      </c>
      <c r="E43" s="4119">
        <v>0.67293402493768228</v>
      </c>
      <c r="F43" s="4119">
        <v>0.17749676797331834</v>
      </c>
      <c r="G43" s="4119">
        <v>0.1059140319843823</v>
      </c>
      <c r="H43" s="4209">
        <v>3.6372811483364442</v>
      </c>
      <c r="I43" s="4117">
        <v>0</v>
      </c>
      <c r="J43" s="4208"/>
    </row>
    <row r="44" spans="1:10" s="179" customFormat="1" ht="12" customHeight="1" x14ac:dyDescent="0.35">
      <c r="A44" s="322"/>
      <c r="B44" s="3678" t="s">
        <v>79</v>
      </c>
      <c r="C44" s="4210">
        <v>35.000000000000014</v>
      </c>
      <c r="D44" s="4119">
        <v>0.1153089997866161</v>
      </c>
      <c r="E44" s="4119">
        <v>0.40617923560757924</v>
      </c>
      <c r="F44" s="4119">
        <v>0.17916844284666614</v>
      </c>
      <c r="G44" s="4119">
        <v>0.2993433217591383</v>
      </c>
      <c r="H44" s="4209">
        <v>3.1204146342641366</v>
      </c>
      <c r="I44" s="4117">
        <v>0.26007672567955586</v>
      </c>
      <c r="J44" s="4208"/>
    </row>
    <row r="45" spans="1:10" s="179" customFormat="1" ht="12" customHeight="1" x14ac:dyDescent="0.35">
      <c r="A45" s="322"/>
      <c r="B45" s="3678" t="s">
        <v>75</v>
      </c>
      <c r="C45" s="4210">
        <v>27.000000000000007</v>
      </c>
      <c r="D45" s="4149">
        <v>8.4227039969319198E-2</v>
      </c>
      <c r="E45" s="4149">
        <v>0.72063675763159996</v>
      </c>
      <c r="F45" s="4149">
        <v>0.11709420790727687</v>
      </c>
      <c r="G45" s="4149">
        <v>7.8041994491804295E-2</v>
      </c>
      <c r="H45" s="4069">
        <v>3.8110488430784342</v>
      </c>
      <c r="I45" s="4114">
        <v>0.25177056437901379</v>
      </c>
      <c r="J45" s="4208"/>
    </row>
    <row r="46" spans="1:10" s="179" customFormat="1" ht="12" customHeight="1" x14ac:dyDescent="0.35">
      <c r="A46" s="322"/>
      <c r="B46" s="3678" t="s">
        <v>73</v>
      </c>
      <c r="C46" s="4210">
        <v>60.000000000000007</v>
      </c>
      <c r="D46" s="4119">
        <v>8.2501008929882408E-2</v>
      </c>
      <c r="E46" s="4119">
        <v>0.52886280862899449</v>
      </c>
      <c r="F46" s="4119">
        <v>0.19847678640777389</v>
      </c>
      <c r="G46" s="4119">
        <v>0.19015939603334914</v>
      </c>
      <c r="H46" s="4209">
        <v>3.357093255802051</v>
      </c>
      <c r="I46" s="4117">
        <v>0.31075683473305288</v>
      </c>
      <c r="J46" s="4208"/>
    </row>
    <row r="47" spans="1:10" s="179" customFormat="1" ht="12" customHeight="1" x14ac:dyDescent="0.35">
      <c r="A47" s="322"/>
      <c r="B47" s="3678" t="s">
        <v>72</v>
      </c>
      <c r="C47" s="4210">
        <v>117.00000000000004</v>
      </c>
      <c r="D47" s="4119">
        <v>7.4313409310062251E-2</v>
      </c>
      <c r="E47" s="4119">
        <v>0.63636301032327491</v>
      </c>
      <c r="F47" s="4119">
        <v>0.186552632432292</v>
      </c>
      <c r="G47" s="4119">
        <v>0.10277094793437097</v>
      </c>
      <c r="H47" s="4209">
        <v>3.6132480648065615</v>
      </c>
      <c r="I47" s="4117">
        <v>0.3051983353562468</v>
      </c>
      <c r="J47" s="4208"/>
    </row>
    <row r="48" spans="1:10" s="179" customFormat="1" ht="12" customHeight="1" x14ac:dyDescent="0.35">
      <c r="A48" s="322"/>
      <c r="B48" s="3678" t="s">
        <v>237</v>
      </c>
      <c r="C48" s="4210">
        <v>185.00000000000003</v>
      </c>
      <c r="D48" s="4119">
        <v>9.4471981404662134E-2</v>
      </c>
      <c r="E48" s="4119">
        <v>0.47318307765483181</v>
      </c>
      <c r="F48" s="4119">
        <v>0.25768117491332443</v>
      </c>
      <c r="G48" s="4119">
        <v>0.17466376602717765</v>
      </c>
      <c r="H48" s="4209">
        <v>3.4440833311931436</v>
      </c>
      <c r="I48" s="4117">
        <v>0.18259736909098392</v>
      </c>
      <c r="J48" s="4208"/>
    </row>
    <row r="49" spans="1:10" s="179" customFormat="1" ht="12" customHeight="1" thickBot="1" x14ac:dyDescent="0.4">
      <c r="A49" s="26"/>
      <c r="B49" s="4002" t="s">
        <v>59</v>
      </c>
      <c r="C49" s="4214">
        <v>654.00000000000034</v>
      </c>
      <c r="D49" s="4137">
        <v>7.3358942551550899E-2</v>
      </c>
      <c r="E49" s="4137">
        <v>0.55514417465134247</v>
      </c>
      <c r="F49" s="4137">
        <v>0.17926443141254661</v>
      </c>
      <c r="G49" s="4137">
        <v>0.19223245138455936</v>
      </c>
      <c r="H49" s="4213">
        <v>3.4055657778255966</v>
      </c>
      <c r="I49" s="4135">
        <v>0.24637454258559266</v>
      </c>
      <c r="J49" s="4208"/>
    </row>
    <row r="50" spans="1:10" s="179" customFormat="1" ht="12" customHeight="1" x14ac:dyDescent="0.35">
      <c r="A50" s="89" t="s">
        <v>70</v>
      </c>
      <c r="B50" s="3693" t="s">
        <v>69</v>
      </c>
      <c r="C50" s="4212">
        <v>31.000000000000011</v>
      </c>
      <c r="D50" s="3583">
        <v>3.763115513146132E-2</v>
      </c>
      <c r="E50" s="3583">
        <v>0.88492948903634028</v>
      </c>
      <c r="F50" s="3583">
        <v>0</v>
      </c>
      <c r="G50" s="3583">
        <v>7.7439355832198464E-2</v>
      </c>
      <c r="H50" s="4211">
        <v>3.8827524434670648</v>
      </c>
      <c r="I50" s="4031">
        <v>0</v>
      </c>
      <c r="J50" s="4208"/>
    </row>
    <row r="51" spans="1:10" s="179" customFormat="1" ht="12" customHeight="1" x14ac:dyDescent="0.35">
      <c r="A51" s="78" t="s">
        <v>68</v>
      </c>
      <c r="B51" s="3678" t="s">
        <v>1297</v>
      </c>
      <c r="C51" s="4210">
        <v>20</v>
      </c>
      <c r="D51" s="4149">
        <v>0</v>
      </c>
      <c r="E51" s="4149">
        <v>0.29915211317729296</v>
      </c>
      <c r="F51" s="4149">
        <v>0.37082108081053283</v>
      </c>
      <c r="G51" s="4149">
        <v>0.33002680601217421</v>
      </c>
      <c r="H51" s="4069">
        <v>2.8276852474456153</v>
      </c>
      <c r="I51" s="4114">
        <v>0</v>
      </c>
      <c r="J51" s="4208"/>
    </row>
    <row r="52" spans="1:10" s="179" customFormat="1" ht="12" customHeight="1" x14ac:dyDescent="0.35">
      <c r="A52" s="78"/>
      <c r="B52" s="3678" t="s">
        <v>66</v>
      </c>
      <c r="C52" s="4210">
        <v>176.00000000000003</v>
      </c>
      <c r="D52" s="4119">
        <v>0.15590385362313508</v>
      </c>
      <c r="E52" s="4119">
        <v>0.68757140071500811</v>
      </c>
      <c r="F52" s="4119">
        <v>0.13382635145645658</v>
      </c>
      <c r="G52" s="4119">
        <v>2.2698394205399385E-2</v>
      </c>
      <c r="H52" s="4209">
        <v>3.9766807137558788</v>
      </c>
      <c r="I52" s="4117">
        <v>0</v>
      </c>
      <c r="J52" s="4208"/>
    </row>
    <row r="53" spans="1:10" s="179" customFormat="1" ht="12" customHeight="1" x14ac:dyDescent="0.35">
      <c r="A53" s="78"/>
      <c r="B53" s="3678" t="s">
        <v>65</v>
      </c>
      <c r="C53" s="4210">
        <v>118.99999999999996</v>
      </c>
      <c r="D53" s="4119">
        <v>0.12448908907395984</v>
      </c>
      <c r="E53" s="4119">
        <v>0.5068828512836</v>
      </c>
      <c r="F53" s="4119">
        <v>0.22433347917575039</v>
      </c>
      <c r="G53" s="4119">
        <v>0.14429458046668991</v>
      </c>
      <c r="H53" s="4209">
        <v>3.5924636457258452</v>
      </c>
      <c r="I53" s="4117">
        <v>0</v>
      </c>
      <c r="J53" s="4208"/>
    </row>
    <row r="54" spans="1:10" s="179" customFormat="1" ht="12" customHeight="1" x14ac:dyDescent="0.35">
      <c r="A54" s="78"/>
      <c r="B54" s="3678" t="s">
        <v>236</v>
      </c>
      <c r="C54" s="4210">
        <v>105</v>
      </c>
      <c r="D54" s="4119">
        <v>2.7313930787132776E-2</v>
      </c>
      <c r="E54" s="4119">
        <v>0.55546980565266635</v>
      </c>
      <c r="F54" s="4119">
        <v>0.28882108867299139</v>
      </c>
      <c r="G54" s="4119">
        <v>0.12839517488720997</v>
      </c>
      <c r="H54" s="4209">
        <v>3.4585153020336969</v>
      </c>
      <c r="I54" s="4117">
        <v>1.4677775348003484E-2</v>
      </c>
      <c r="J54" s="4208"/>
    </row>
    <row r="55" spans="1:10" s="179" customFormat="1" ht="12" customHeight="1" thickBot="1" x14ac:dyDescent="0.4">
      <c r="A55" s="266"/>
      <c r="B55" s="3501" t="s">
        <v>59</v>
      </c>
      <c r="C55" s="1694">
        <v>451.00000000000006</v>
      </c>
      <c r="D55" s="4130">
        <v>8.6309194502657061E-2</v>
      </c>
      <c r="E55" s="4130">
        <v>0.60031969462807089</v>
      </c>
      <c r="F55" s="4130">
        <v>0.20406293667036329</v>
      </c>
      <c r="G55" s="4130">
        <v>0.10930817419891115</v>
      </c>
      <c r="H55" s="1693">
        <v>3.6434514675974286</v>
      </c>
      <c r="I55" s="3993">
        <v>4.6374541802643417E-3</v>
      </c>
      <c r="J55" s="4208"/>
    </row>
    <row r="56" spans="1:10" s="179" customFormat="1" ht="12" customHeight="1" x14ac:dyDescent="0.35">
      <c r="A56" s="78" t="s">
        <v>1467</v>
      </c>
      <c r="B56" s="4045" t="s">
        <v>62</v>
      </c>
      <c r="C56" s="1697">
        <v>205.00000000000006</v>
      </c>
      <c r="D56" s="4035">
        <v>0.14141679770399157</v>
      </c>
      <c r="E56" s="4035">
        <v>0.72464847377115471</v>
      </c>
      <c r="F56" s="4035">
        <v>0.13393472852485341</v>
      </c>
      <c r="G56" s="4035">
        <v>0</v>
      </c>
      <c r="H56" s="1711">
        <v>4.0074820691791366</v>
      </c>
      <c r="I56" s="4034">
        <v>0</v>
      </c>
      <c r="J56" s="4208"/>
    </row>
    <row r="57" spans="1:10" s="179" customFormat="1" ht="12" customHeight="1" thickBot="1" x14ac:dyDescent="0.4">
      <c r="A57" s="81" t="s">
        <v>1466</v>
      </c>
      <c r="B57" s="3501" t="s">
        <v>59</v>
      </c>
      <c r="C57" s="1694">
        <v>220.00000000000006</v>
      </c>
      <c r="D57" s="4130">
        <v>0.13614020799287282</v>
      </c>
      <c r="E57" s="4130">
        <v>0.7052378248796799</v>
      </c>
      <c r="F57" s="4130">
        <v>0.1308821325231109</v>
      </c>
      <c r="G57" s="4130">
        <v>2.7739834604335479E-2</v>
      </c>
      <c r="H57" s="1693">
        <v>3.9497784062610912</v>
      </c>
      <c r="I57" s="3993">
        <v>0</v>
      </c>
      <c r="J57" s="4208"/>
    </row>
    <row r="58" spans="1:10" s="179" customFormat="1" ht="12" customHeight="1" x14ac:dyDescent="0.35">
      <c r="A58" s="5"/>
      <c r="B58" s="5"/>
      <c r="C58" s="4"/>
      <c r="D58" s="135"/>
      <c r="E58" s="135"/>
      <c r="F58" s="135"/>
      <c r="G58" s="293"/>
      <c r="H58" s="293" t="s">
        <v>201</v>
      </c>
      <c r="I58" s="2307" t="s">
        <v>852</v>
      </c>
      <c r="J58" s="4208"/>
    </row>
    <row r="59" spans="1:10" ht="10.5" customHeight="1" x14ac:dyDescent="0.35">
      <c r="I59" s="4207"/>
      <c r="J59" s="4206"/>
    </row>
    <row r="60" spans="1:10" ht="10.5" customHeight="1" x14ac:dyDescent="0.35">
      <c r="I60" s="4207"/>
      <c r="J60" s="4206"/>
    </row>
    <row r="61" spans="1:10" ht="10.5" customHeight="1" x14ac:dyDescent="0.35">
      <c r="A61"/>
      <c r="B61"/>
      <c r="C61"/>
      <c r="D61"/>
      <c r="E61"/>
      <c r="F61"/>
      <c r="G61"/>
      <c r="H61"/>
      <c r="I61" s="4207"/>
      <c r="J61" s="4206"/>
    </row>
    <row r="62" spans="1:10" ht="12" customHeight="1" x14ac:dyDescent="0.35">
      <c r="A62"/>
      <c r="B62"/>
      <c r="C62"/>
      <c r="D62"/>
      <c r="E62"/>
      <c r="F62"/>
      <c r="G62"/>
      <c r="H62"/>
      <c r="I62" s="4207"/>
      <c r="J62" s="4206"/>
    </row>
    <row r="63" spans="1:10" ht="12" customHeight="1" x14ac:dyDescent="0.35">
      <c r="A63"/>
      <c r="B63"/>
      <c r="C63"/>
      <c r="D63"/>
      <c r="E63"/>
      <c r="F63"/>
      <c r="G63"/>
      <c r="H63"/>
      <c r="I63" s="4207"/>
      <c r="J63" s="4206"/>
    </row>
    <row r="64" spans="1:10" ht="12" customHeight="1" x14ac:dyDescent="0.35">
      <c r="A64"/>
      <c r="B64"/>
      <c r="C64"/>
      <c r="D64"/>
      <c r="E64"/>
      <c r="F64"/>
      <c r="G64"/>
      <c r="H64"/>
      <c r="I64" s="4207"/>
      <c r="J64" s="4206"/>
    </row>
    <row r="65" spans="1:10" ht="12" customHeight="1" x14ac:dyDescent="0.35">
      <c r="A65"/>
      <c r="B65"/>
      <c r="C65"/>
      <c r="D65"/>
      <c r="E65"/>
      <c r="F65"/>
      <c r="G65"/>
      <c r="H65"/>
      <c r="I65" s="4207"/>
      <c r="J65" s="4206"/>
    </row>
    <row r="66" spans="1:10" ht="12" customHeight="1" x14ac:dyDescent="0.35">
      <c r="A66"/>
      <c r="B66"/>
      <c r="C66"/>
      <c r="D66"/>
      <c r="E66"/>
      <c r="F66"/>
      <c r="G66"/>
      <c r="H66"/>
      <c r="I66" s="4207"/>
      <c r="J66" s="4206"/>
    </row>
    <row r="67" spans="1:10" ht="12" customHeight="1" x14ac:dyDescent="0.35">
      <c r="A67"/>
      <c r="B67"/>
      <c r="C67"/>
      <c r="D67"/>
      <c r="E67"/>
      <c r="F67"/>
      <c r="G67"/>
      <c r="H67"/>
      <c r="I67" s="4207"/>
      <c r="J67" s="4206"/>
    </row>
    <row r="68" spans="1:10" ht="12" customHeight="1" x14ac:dyDescent="0.35">
      <c r="A68"/>
      <c r="B68"/>
      <c r="C68"/>
      <c r="D68"/>
      <c r="E68"/>
      <c r="F68"/>
      <c r="G68"/>
      <c r="H68"/>
      <c r="I68" s="4207"/>
      <c r="J68" s="4206"/>
    </row>
    <row r="69" spans="1:10" ht="12" customHeight="1" x14ac:dyDescent="0.35">
      <c r="A69"/>
      <c r="B69"/>
      <c r="C69"/>
      <c r="D69"/>
      <c r="E69"/>
      <c r="F69"/>
      <c r="G69"/>
      <c r="H69"/>
      <c r="I69" s="4207"/>
      <c r="J69" s="4206"/>
    </row>
    <row r="70" spans="1:10" ht="12" customHeight="1" x14ac:dyDescent="0.35">
      <c r="A70"/>
      <c r="B70"/>
      <c r="C70"/>
      <c r="D70"/>
      <c r="E70"/>
      <c r="F70"/>
      <c r="G70"/>
      <c r="H70"/>
      <c r="I70" s="4207"/>
      <c r="J70" s="4206"/>
    </row>
    <row r="71" spans="1:10" ht="12" customHeight="1" x14ac:dyDescent="0.35">
      <c r="A71"/>
      <c r="B71"/>
      <c r="C71"/>
      <c r="D71"/>
      <c r="E71"/>
      <c r="F71"/>
      <c r="G71"/>
      <c r="H71"/>
      <c r="I71" s="4207"/>
      <c r="J71" s="4206"/>
    </row>
    <row r="72" spans="1:10" ht="12" customHeight="1" x14ac:dyDescent="0.35">
      <c r="A72"/>
      <c r="B72"/>
      <c r="C72"/>
      <c r="D72"/>
      <c r="E72"/>
      <c r="F72"/>
      <c r="G72"/>
      <c r="H72"/>
      <c r="I72" s="4207"/>
      <c r="J72" s="4206"/>
    </row>
    <row r="73" spans="1:10" ht="12" customHeight="1" x14ac:dyDescent="0.35">
      <c r="A73"/>
      <c r="B73"/>
      <c r="C73"/>
      <c r="D73"/>
      <c r="E73"/>
      <c r="F73"/>
      <c r="G73"/>
      <c r="H73"/>
      <c r="I73" s="4207"/>
      <c r="J73" s="4206"/>
    </row>
    <row r="74" spans="1:10" ht="12" customHeight="1" x14ac:dyDescent="0.35">
      <c r="A74"/>
      <c r="B74"/>
      <c r="C74"/>
      <c r="D74"/>
      <c r="E74"/>
      <c r="F74"/>
      <c r="G74"/>
      <c r="H74"/>
      <c r="I74" s="4207"/>
      <c r="J74" s="4206"/>
    </row>
    <row r="75" spans="1:10" ht="12" customHeight="1" x14ac:dyDescent="0.35">
      <c r="A75"/>
      <c r="B75"/>
      <c r="C75"/>
      <c r="D75"/>
      <c r="E75"/>
      <c r="F75"/>
      <c r="G75"/>
      <c r="H75"/>
      <c r="J75" s="4206"/>
    </row>
    <row r="76" spans="1:10" ht="12" customHeight="1" x14ac:dyDescent="0.35">
      <c r="A76"/>
      <c r="B76"/>
      <c r="C76"/>
      <c r="D76"/>
      <c r="E76"/>
      <c r="F76"/>
      <c r="G76"/>
      <c r="H76"/>
      <c r="J76" s="4206"/>
    </row>
    <row r="77" spans="1:10" ht="12" customHeight="1" x14ac:dyDescent="0.35">
      <c r="A77"/>
      <c r="B77"/>
      <c r="C77"/>
      <c r="D77"/>
      <c r="E77"/>
      <c r="F77"/>
      <c r="G77"/>
      <c r="H77"/>
      <c r="J77" s="4206"/>
    </row>
    <row r="78" spans="1:10" ht="12" customHeight="1" x14ac:dyDescent="0.35">
      <c r="A78"/>
      <c r="B78"/>
      <c r="C78"/>
      <c r="D78"/>
      <c r="E78"/>
      <c r="F78"/>
      <c r="G78"/>
      <c r="H78"/>
      <c r="J78" s="4206"/>
    </row>
    <row r="79" spans="1:10" ht="12" customHeight="1" x14ac:dyDescent="0.35">
      <c r="A79"/>
      <c r="B79"/>
      <c r="C79"/>
      <c r="D79"/>
      <c r="E79"/>
      <c r="F79"/>
      <c r="G79"/>
      <c r="H79"/>
      <c r="J79" s="4206"/>
    </row>
    <row r="80" spans="1:10" ht="12" customHeight="1" x14ac:dyDescent="0.35">
      <c r="A80"/>
      <c r="B80"/>
      <c r="C80"/>
      <c r="D80"/>
      <c r="E80"/>
      <c r="F80"/>
      <c r="G80"/>
      <c r="H80"/>
      <c r="J80" s="4206"/>
    </row>
    <row r="81" spans="1:10" ht="12" customHeight="1" x14ac:dyDescent="0.35">
      <c r="A81"/>
      <c r="B81"/>
      <c r="C81"/>
      <c r="D81"/>
      <c r="E81"/>
      <c r="F81"/>
      <c r="G81"/>
      <c r="H81"/>
      <c r="J81" s="4206"/>
    </row>
    <row r="82" spans="1:10" ht="12" customHeight="1" x14ac:dyDescent="0.35">
      <c r="A82"/>
      <c r="B82"/>
      <c r="C82"/>
      <c r="D82"/>
      <c r="E82"/>
      <c r="F82"/>
      <c r="G82"/>
      <c r="H82"/>
      <c r="J82" s="4206"/>
    </row>
    <row r="83" spans="1:10" ht="12" customHeight="1" x14ac:dyDescent="0.35">
      <c r="A83"/>
      <c r="B83"/>
      <c r="C83"/>
      <c r="D83"/>
      <c r="E83"/>
      <c r="F83"/>
      <c r="G83"/>
      <c r="H83"/>
      <c r="J83" s="4206"/>
    </row>
    <row r="84" spans="1:10" ht="12" customHeight="1" x14ac:dyDescent="0.35">
      <c r="A84"/>
      <c r="B84"/>
      <c r="C84"/>
      <c r="D84"/>
      <c r="E84"/>
      <c r="F84"/>
      <c r="G84"/>
      <c r="H84"/>
      <c r="J84" s="4206"/>
    </row>
    <row r="85" spans="1:10" ht="12" customHeight="1" x14ac:dyDescent="0.35">
      <c r="A85"/>
      <c r="B85"/>
      <c r="C85"/>
      <c r="D85"/>
      <c r="E85"/>
      <c r="F85"/>
      <c r="G85"/>
      <c r="H85"/>
      <c r="J85" s="4206"/>
    </row>
    <row r="86" spans="1:10" ht="12" customHeight="1" x14ac:dyDescent="0.35">
      <c r="A86"/>
      <c r="B86"/>
      <c r="C86"/>
      <c r="D86"/>
      <c r="E86"/>
      <c r="F86"/>
      <c r="G86"/>
      <c r="H86"/>
      <c r="J86" s="4206"/>
    </row>
    <row r="87" spans="1:10" ht="12" customHeight="1" x14ac:dyDescent="0.35">
      <c r="A87"/>
      <c r="B87"/>
      <c r="C87"/>
      <c r="D87"/>
      <c r="E87"/>
      <c r="F87"/>
      <c r="G87"/>
      <c r="H87"/>
      <c r="J87" s="4206"/>
    </row>
    <row r="88" spans="1:10" ht="12" customHeight="1" x14ac:dyDescent="0.35">
      <c r="A88"/>
      <c r="B88"/>
      <c r="C88"/>
      <c r="D88"/>
      <c r="E88"/>
      <c r="F88"/>
      <c r="G88"/>
      <c r="H88"/>
      <c r="J88" s="4206"/>
    </row>
    <row r="89" spans="1:10" ht="12" customHeight="1" x14ac:dyDescent="0.35">
      <c r="A89"/>
      <c r="B89"/>
      <c r="C89"/>
      <c r="D89"/>
      <c r="E89"/>
      <c r="F89"/>
      <c r="G89"/>
      <c r="H89"/>
      <c r="J89" s="4206"/>
    </row>
    <row r="90" spans="1:10" ht="12" customHeight="1" x14ac:dyDescent="0.35">
      <c r="A90"/>
      <c r="B90"/>
      <c r="C90"/>
      <c r="D90"/>
      <c r="E90"/>
      <c r="F90"/>
      <c r="G90"/>
      <c r="H90"/>
      <c r="J90" s="4206"/>
    </row>
    <row r="91" spans="1:10" ht="12" customHeight="1" x14ac:dyDescent="0.35">
      <c r="A91"/>
      <c r="B91"/>
      <c r="C91"/>
      <c r="D91"/>
      <c r="E91"/>
      <c r="F91"/>
      <c r="G91"/>
      <c r="H91"/>
      <c r="J91" s="4206"/>
    </row>
    <row r="92" spans="1:10" ht="12" customHeight="1" x14ac:dyDescent="0.35">
      <c r="A92"/>
      <c r="B92"/>
      <c r="C92"/>
      <c r="D92"/>
      <c r="E92"/>
      <c r="F92"/>
      <c r="G92"/>
      <c r="H92"/>
      <c r="J92" s="4206"/>
    </row>
    <row r="93" spans="1:10" ht="12" customHeight="1" x14ac:dyDescent="0.35">
      <c r="A93"/>
      <c r="B93"/>
      <c r="C93"/>
      <c r="D93"/>
      <c r="E93"/>
      <c r="F93"/>
      <c r="G93"/>
      <c r="H93"/>
      <c r="J93" s="4206"/>
    </row>
    <row r="94" spans="1:10" ht="12" customHeight="1" x14ac:dyDescent="0.35">
      <c r="A94"/>
      <c r="B94"/>
      <c r="C94"/>
      <c r="D94"/>
      <c r="E94"/>
      <c r="F94"/>
      <c r="G94"/>
      <c r="H94"/>
      <c r="J94" s="4206"/>
    </row>
    <row r="95" spans="1:10" ht="12" customHeight="1" x14ac:dyDescent="0.35">
      <c r="A95"/>
      <c r="B95"/>
      <c r="C95"/>
      <c r="D95"/>
      <c r="E95"/>
      <c r="F95"/>
      <c r="G95"/>
      <c r="H95"/>
      <c r="J95" s="4206"/>
    </row>
    <row r="96" spans="1:10" ht="12" customHeight="1" x14ac:dyDescent="0.35">
      <c r="A96"/>
      <c r="B96"/>
      <c r="C96"/>
      <c r="D96"/>
      <c r="E96"/>
      <c r="F96"/>
      <c r="G96"/>
      <c r="H96"/>
      <c r="J96" s="4206"/>
    </row>
    <row r="97" spans="1:10" ht="12" customHeight="1" x14ac:dyDescent="0.35">
      <c r="A97"/>
      <c r="B97"/>
      <c r="C97"/>
      <c r="D97"/>
      <c r="E97"/>
      <c r="F97"/>
      <c r="G97"/>
      <c r="H97"/>
      <c r="J97" s="4206"/>
    </row>
    <row r="98" spans="1:10" ht="12" customHeight="1" x14ac:dyDescent="0.35">
      <c r="A98"/>
      <c r="B98"/>
      <c r="C98"/>
      <c r="D98"/>
      <c r="E98"/>
      <c r="F98"/>
      <c r="G98"/>
      <c r="H98"/>
      <c r="J98" s="4206"/>
    </row>
    <row r="99" spans="1:10" ht="12" customHeight="1" x14ac:dyDescent="0.35">
      <c r="A99"/>
      <c r="B99"/>
      <c r="C99"/>
      <c r="D99"/>
      <c r="E99"/>
      <c r="F99"/>
      <c r="G99"/>
      <c r="H99"/>
      <c r="J99" s="4206"/>
    </row>
    <row r="100" spans="1:10" ht="12" customHeight="1" x14ac:dyDescent="0.35">
      <c r="A100"/>
      <c r="B100"/>
      <c r="C100"/>
      <c r="D100"/>
      <c r="E100"/>
      <c r="F100"/>
      <c r="G100"/>
      <c r="H100"/>
      <c r="J100" s="4206"/>
    </row>
    <row r="101" spans="1:10" ht="12" customHeight="1" x14ac:dyDescent="0.35">
      <c r="A101"/>
      <c r="B101"/>
      <c r="C101"/>
      <c r="D101"/>
      <c r="E101"/>
      <c r="F101"/>
      <c r="G101"/>
      <c r="H101"/>
      <c r="J101" s="4206"/>
    </row>
    <row r="102" spans="1:10" ht="12" customHeight="1" x14ac:dyDescent="0.35">
      <c r="A102"/>
      <c r="B102"/>
      <c r="C102"/>
      <c r="D102"/>
      <c r="E102"/>
      <c r="F102"/>
      <c r="G102"/>
      <c r="H102"/>
      <c r="J102" s="4206"/>
    </row>
    <row r="103" spans="1:10" ht="12" customHeight="1" x14ac:dyDescent="0.35">
      <c r="A103"/>
      <c r="B103"/>
      <c r="C103"/>
      <c r="D103"/>
      <c r="E103"/>
      <c r="F103"/>
      <c r="G103"/>
      <c r="H103"/>
      <c r="J103" s="4206"/>
    </row>
    <row r="104" spans="1:10" ht="12" customHeight="1" x14ac:dyDescent="0.35">
      <c r="A104"/>
      <c r="B104"/>
      <c r="C104"/>
      <c r="D104"/>
      <c r="E104"/>
      <c r="F104"/>
      <c r="G104"/>
      <c r="H104"/>
      <c r="J104" s="4206"/>
    </row>
    <row r="105" spans="1:10" ht="12" customHeight="1" x14ac:dyDescent="0.35">
      <c r="A105"/>
      <c r="B105"/>
      <c r="C105"/>
      <c r="D105"/>
      <c r="E105"/>
      <c r="F105"/>
      <c r="G105"/>
      <c r="H105"/>
      <c r="J105" s="4206"/>
    </row>
    <row r="106" spans="1:10" ht="12" customHeight="1" x14ac:dyDescent="0.35">
      <c r="A106"/>
      <c r="B106"/>
      <c r="C106"/>
      <c r="D106"/>
      <c r="E106"/>
      <c r="F106"/>
      <c r="G106"/>
      <c r="H106"/>
      <c r="J106" s="4206"/>
    </row>
    <row r="107" spans="1:10" ht="12" customHeight="1" x14ac:dyDescent="0.35">
      <c r="A107"/>
      <c r="B107"/>
      <c r="C107"/>
      <c r="D107"/>
      <c r="E107"/>
      <c r="F107"/>
      <c r="G107"/>
      <c r="H107"/>
      <c r="J107" s="4206"/>
    </row>
    <row r="108" spans="1:10" ht="12" customHeight="1" x14ac:dyDescent="0.35">
      <c r="A108"/>
      <c r="B108"/>
      <c r="C108"/>
      <c r="D108"/>
      <c r="E108"/>
      <c r="F108"/>
      <c r="G108"/>
      <c r="H108"/>
      <c r="J108" s="4206"/>
    </row>
    <row r="109" spans="1:10" ht="12" customHeight="1" x14ac:dyDescent="0.35">
      <c r="A109"/>
      <c r="B109"/>
      <c r="C109"/>
      <c r="D109"/>
      <c r="E109"/>
      <c r="F109"/>
      <c r="G109"/>
      <c r="H109"/>
      <c r="J109" s="4206"/>
    </row>
    <row r="110" spans="1:10" ht="12" customHeight="1" x14ac:dyDescent="0.35">
      <c r="A110"/>
      <c r="B110"/>
      <c r="C110"/>
      <c r="D110"/>
      <c r="E110"/>
      <c r="F110"/>
      <c r="G110"/>
      <c r="H110"/>
      <c r="J110" s="4206"/>
    </row>
    <row r="111" spans="1:10" ht="12" customHeight="1" x14ac:dyDescent="0.35">
      <c r="A111"/>
      <c r="B111"/>
      <c r="C111"/>
      <c r="D111"/>
      <c r="E111"/>
      <c r="F111"/>
      <c r="G111"/>
      <c r="H111"/>
      <c r="J111" s="4206"/>
    </row>
    <row r="112" spans="1:10" ht="12" customHeight="1" x14ac:dyDescent="0.35">
      <c r="A112"/>
      <c r="B112"/>
      <c r="C112"/>
      <c r="D112"/>
      <c r="E112"/>
      <c r="F112"/>
      <c r="G112"/>
      <c r="H112"/>
      <c r="J112" s="4206"/>
    </row>
    <row r="113" spans="10:10" ht="12" customHeight="1" x14ac:dyDescent="0.35">
      <c r="J113" s="4206"/>
    </row>
    <row r="114" spans="10:10" ht="12" customHeight="1" x14ac:dyDescent="0.35">
      <c r="J114" s="4206"/>
    </row>
  </sheetData>
  <mergeCells count="6">
    <mergeCell ref="A7:B7"/>
    <mergeCell ref="A1:H1"/>
    <mergeCell ref="A2:H2"/>
    <mergeCell ref="A3:B6"/>
    <mergeCell ref="C3:I3"/>
    <mergeCell ref="C4:I4"/>
  </mergeCells>
  <conditionalFormatting sqref="D51:I51 D7:I45">
    <cfRule type="cellIs" dxfId="432" priority="3" operator="lessThan">
      <formula>0.01</formula>
    </cfRule>
  </conditionalFormatting>
  <conditionalFormatting sqref="D7:G57 I7:I57">
    <cfRule type="expression" dxfId="431" priority="2">
      <formula>D7&lt;0.005</formula>
    </cfRule>
  </conditionalFormatting>
  <conditionalFormatting sqref="D7:G57 I7:I57">
    <cfRule type="expression" dxfId="43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8" fitToHeight="0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גיליון237"/>
  <dimension ref="A1:I111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13.90625" style="2108" bestFit="1" customWidth="1"/>
    <col min="2" max="2" width="29.36328125" style="2108" bestFit="1" customWidth="1"/>
    <col min="3" max="3" width="7.08984375" style="2107" bestFit="1" customWidth="1"/>
    <col min="4" max="4" width="23.6328125" style="2106" customWidth="1"/>
    <col min="5" max="5" width="12.26953125" style="2106" bestFit="1" customWidth="1"/>
    <col min="6" max="6" width="27.7265625" style="2106" customWidth="1"/>
    <col min="7" max="7" width="20.26953125" style="2106" customWidth="1"/>
    <col min="8" max="8" width="11.6328125" style="2105" customWidth="1"/>
    <col min="9" max="16384" width="9" style="1"/>
  </cols>
  <sheetData>
    <row r="1" spans="1:9" ht="15.75" customHeight="1" x14ac:dyDescent="0.35">
      <c r="A1" s="6345" t="s">
        <v>1542</v>
      </c>
      <c r="B1" s="6345"/>
      <c r="C1" s="6345"/>
      <c r="D1" s="6345"/>
      <c r="E1" s="6345"/>
      <c r="F1" s="6345"/>
      <c r="G1" s="6345"/>
      <c r="H1" s="6345"/>
    </row>
    <row r="2" spans="1:9" ht="15.75" customHeight="1" thickBot="1" x14ac:dyDescent="0.4">
      <c r="A2" s="6345" t="s">
        <v>1541</v>
      </c>
      <c r="B2" s="6345"/>
      <c r="C2" s="6345"/>
      <c r="D2" s="6345"/>
      <c r="E2" s="6345"/>
      <c r="F2" s="6345"/>
      <c r="G2" s="6345"/>
      <c r="H2" s="6345"/>
    </row>
    <row r="3" spans="1:9" ht="22" customHeight="1" x14ac:dyDescent="0.35">
      <c r="A3" s="6404"/>
      <c r="B3" s="6406"/>
      <c r="C3" s="6954" t="s">
        <v>943</v>
      </c>
      <c r="D3" s="6955"/>
      <c r="E3" s="6955"/>
      <c r="F3" s="6955"/>
      <c r="G3" s="6955"/>
      <c r="H3" s="6956"/>
    </row>
    <row r="4" spans="1:9" ht="22" customHeight="1" thickBot="1" x14ac:dyDescent="0.4">
      <c r="A4" s="6481"/>
      <c r="B4" s="6637"/>
      <c r="C4" s="6638" t="s">
        <v>942</v>
      </c>
      <c r="D4" s="6945"/>
      <c r="E4" s="6945"/>
      <c r="F4" s="6945"/>
      <c r="G4" s="6945"/>
      <c r="H4" s="6663"/>
    </row>
    <row r="5" spans="1:9" ht="31" x14ac:dyDescent="0.35">
      <c r="A5" s="6481"/>
      <c r="B5" s="6637"/>
      <c r="C5" s="1719" t="s">
        <v>55</v>
      </c>
      <c r="D5" s="1717" t="s">
        <v>941</v>
      </c>
      <c r="E5" s="1718" t="s">
        <v>940</v>
      </c>
      <c r="F5" s="1718" t="s">
        <v>939</v>
      </c>
      <c r="G5" s="1717" t="s">
        <v>938</v>
      </c>
      <c r="H5" s="1718" t="s">
        <v>129</v>
      </c>
    </row>
    <row r="6" spans="1:9" ht="22" customHeight="1" thickBot="1" x14ac:dyDescent="0.3">
      <c r="A6" s="6638"/>
      <c r="B6" s="6663"/>
      <c r="C6" s="1716" t="s">
        <v>49</v>
      </c>
      <c r="D6" s="768" t="s">
        <v>937</v>
      </c>
      <c r="E6" s="767" t="s">
        <v>936</v>
      </c>
      <c r="F6" s="767" t="s">
        <v>935</v>
      </c>
      <c r="G6" s="768" t="s">
        <v>934</v>
      </c>
      <c r="H6" s="767" t="s">
        <v>124</v>
      </c>
      <c r="I6" s="4245"/>
    </row>
    <row r="7" spans="1:9" s="130" customFormat="1" ht="17.5" customHeight="1" thickBot="1" x14ac:dyDescent="0.4">
      <c r="A7" s="6680" t="s">
        <v>59</v>
      </c>
      <c r="B7" s="7170"/>
      <c r="C7" s="4253">
        <v>1110.999999999998</v>
      </c>
      <c r="D7" s="1380">
        <v>0.86173252314928672</v>
      </c>
      <c r="E7" s="1380">
        <v>0.23254134233077728</v>
      </c>
      <c r="F7" s="1380">
        <v>0.14725449528624224</v>
      </c>
      <c r="G7" s="1380">
        <v>0.33853521405853593</v>
      </c>
      <c r="H7" s="2301">
        <v>0.22277112219840853</v>
      </c>
      <c r="I7" s="4246"/>
    </row>
    <row r="8" spans="1:9" s="130" customFormat="1" ht="17.5" customHeight="1" x14ac:dyDescent="0.35">
      <c r="A8" s="3424" t="s">
        <v>123</v>
      </c>
      <c r="B8" s="4265" t="s">
        <v>122</v>
      </c>
      <c r="C8" s="4264">
        <v>121.00000000000003</v>
      </c>
      <c r="D8" s="3259">
        <v>0.86939522373892231</v>
      </c>
      <c r="E8" s="3259">
        <v>9.0947732292385799E-2</v>
      </c>
      <c r="F8" s="3259">
        <v>6.4258699060221525E-2</v>
      </c>
      <c r="G8" s="3259">
        <v>0.27119716890880347</v>
      </c>
      <c r="H8" s="3258">
        <v>0.14537105790520355</v>
      </c>
      <c r="I8" s="4246"/>
    </row>
    <row r="9" spans="1:9" s="130" customFormat="1" ht="17.5" customHeight="1" x14ac:dyDescent="0.35">
      <c r="A9" s="520" t="s">
        <v>121</v>
      </c>
      <c r="B9" s="3416" t="s">
        <v>120</v>
      </c>
      <c r="C9" s="4263">
        <v>33.000000000000007</v>
      </c>
      <c r="D9" s="3174">
        <v>0.88261205019347411</v>
      </c>
      <c r="E9" s="3174">
        <v>0.12900231052227926</v>
      </c>
      <c r="F9" s="3174">
        <v>0</v>
      </c>
      <c r="G9" s="3174">
        <v>0.21888686905869079</v>
      </c>
      <c r="H9" s="3173">
        <v>0.39504470200046254</v>
      </c>
      <c r="I9" s="4246"/>
    </row>
    <row r="10" spans="1:9" s="130" customFormat="1" ht="17.5" customHeight="1" x14ac:dyDescent="0.35">
      <c r="A10" s="520"/>
      <c r="B10" s="3416" t="s">
        <v>119</v>
      </c>
      <c r="C10" s="4263">
        <v>87.999999999999972</v>
      </c>
      <c r="D10" s="3174">
        <v>0.82090006779244662</v>
      </c>
      <c r="E10" s="3174">
        <v>0.15256507153416399</v>
      </c>
      <c r="F10" s="3174">
        <v>9.6408173941714595E-2</v>
      </c>
      <c r="G10" s="3174">
        <v>0.26672382286677654</v>
      </c>
      <c r="H10" s="3173">
        <v>8.6714630644717114E-2</v>
      </c>
      <c r="I10" s="4246"/>
    </row>
    <row r="11" spans="1:9" s="130" customFormat="1" ht="17.5" customHeight="1" x14ac:dyDescent="0.35">
      <c r="A11" s="520"/>
      <c r="B11" s="3416" t="s">
        <v>118</v>
      </c>
      <c r="C11" s="4263">
        <v>30.999999999999996</v>
      </c>
      <c r="D11" s="3174">
        <v>0.77304294449688127</v>
      </c>
      <c r="E11" s="3174">
        <v>0.27668320046682476</v>
      </c>
      <c r="F11" s="3174">
        <v>0.14771126704297438</v>
      </c>
      <c r="G11" s="3174">
        <v>0.46051063373349765</v>
      </c>
      <c r="H11" s="3173">
        <v>0.29434465304201679</v>
      </c>
      <c r="I11" s="4246"/>
    </row>
    <row r="12" spans="1:9" s="130" customFormat="1" ht="17.5" customHeight="1" x14ac:dyDescent="0.35">
      <c r="A12" s="3424"/>
      <c r="B12" s="3416" t="s">
        <v>111</v>
      </c>
      <c r="C12" s="4263">
        <v>54.000000000000014</v>
      </c>
      <c r="D12" s="3174">
        <v>0.95938978915628215</v>
      </c>
      <c r="E12" s="3174">
        <v>0.38182864221344992</v>
      </c>
      <c r="F12" s="3174">
        <v>0.13237555670296955</v>
      </c>
      <c r="G12" s="3174">
        <v>0.39528142683977557</v>
      </c>
      <c r="H12" s="3173">
        <v>7.5571562840978157E-2</v>
      </c>
      <c r="I12" s="4246"/>
    </row>
    <row r="13" spans="1:9" s="130" customFormat="1" ht="17.5" customHeight="1" x14ac:dyDescent="0.35">
      <c r="A13" s="3424"/>
      <c r="B13" s="3416" t="s">
        <v>110</v>
      </c>
      <c r="C13" s="4263">
        <v>24.000000000000007</v>
      </c>
      <c r="D13" s="4267">
        <v>0.87766250616322816</v>
      </c>
      <c r="E13" s="4267">
        <v>4.8269226534202792E-2</v>
      </c>
      <c r="F13" s="4267">
        <v>0</v>
      </c>
      <c r="G13" s="4267">
        <v>7.9522701511048052E-2</v>
      </c>
      <c r="H13" s="4266">
        <v>0.24398089512967047</v>
      </c>
      <c r="I13" s="4246"/>
    </row>
    <row r="14" spans="1:9" s="130" customFormat="1" ht="17.5" customHeight="1" x14ac:dyDescent="0.35">
      <c r="A14" s="3424"/>
      <c r="B14" s="3416" t="s">
        <v>109</v>
      </c>
      <c r="C14" s="4263">
        <v>40.999999999999986</v>
      </c>
      <c r="D14" s="3174">
        <v>0.79464960807784546</v>
      </c>
      <c r="E14" s="3174">
        <v>0.46698666792747523</v>
      </c>
      <c r="F14" s="3174">
        <v>0.31848702028140941</v>
      </c>
      <c r="G14" s="3174">
        <v>0.48560036034886084</v>
      </c>
      <c r="H14" s="3173">
        <v>0.33032476226975099</v>
      </c>
      <c r="I14" s="4246"/>
    </row>
    <row r="15" spans="1:9" s="130" customFormat="1" ht="17.5" customHeight="1" x14ac:dyDescent="0.35">
      <c r="A15" s="3424"/>
      <c r="B15" s="3416" t="s">
        <v>108</v>
      </c>
      <c r="C15" s="4263">
        <v>20</v>
      </c>
      <c r="D15" s="4267">
        <v>1</v>
      </c>
      <c r="E15" s="4267">
        <v>0.31300753281766047</v>
      </c>
      <c r="F15" s="4267">
        <v>0.41517783597462887</v>
      </c>
      <c r="G15" s="4267">
        <v>0.7888445332703401</v>
      </c>
      <c r="H15" s="4266">
        <v>0.1307277482138291</v>
      </c>
      <c r="I15" s="4246"/>
    </row>
    <row r="16" spans="1:9" s="130" customFormat="1" ht="17.5" customHeight="1" x14ac:dyDescent="0.35">
      <c r="A16" s="3424"/>
      <c r="B16" s="3416" t="s">
        <v>107</v>
      </c>
      <c r="C16" s="4263">
        <v>42</v>
      </c>
      <c r="D16" s="3174">
        <v>1</v>
      </c>
      <c r="E16" s="3174">
        <v>0.43597700069970879</v>
      </c>
      <c r="F16" s="3174">
        <v>0.32187910042168882</v>
      </c>
      <c r="G16" s="3174">
        <v>0.56443040310739279</v>
      </c>
      <c r="H16" s="3173">
        <v>3.9354905148867227E-2</v>
      </c>
      <c r="I16" s="4246"/>
    </row>
    <row r="17" spans="1:9" s="130" customFormat="1" ht="17.5" customHeight="1" x14ac:dyDescent="0.35">
      <c r="A17" s="3424"/>
      <c r="B17" s="3416" t="s">
        <v>105</v>
      </c>
      <c r="C17" s="4268">
        <v>35.000000000000007</v>
      </c>
      <c r="D17" s="3174">
        <v>0.76739521100885066</v>
      </c>
      <c r="E17" s="3174">
        <v>8.8406926117493415E-2</v>
      </c>
      <c r="F17" s="3174">
        <v>0.14333584289449625</v>
      </c>
      <c r="G17" s="3174">
        <v>0.18611279606809705</v>
      </c>
      <c r="H17" s="3173">
        <v>0.24187966886220491</v>
      </c>
      <c r="I17" s="4246"/>
    </row>
    <row r="18" spans="1:9" s="130" customFormat="1" ht="17.5" customHeight="1" x14ac:dyDescent="0.35">
      <c r="A18" s="3424"/>
      <c r="B18" s="3416" t="s">
        <v>240</v>
      </c>
      <c r="C18" s="4268">
        <v>23.000000000000007</v>
      </c>
      <c r="D18" s="4267">
        <v>0.93679671130416309</v>
      </c>
      <c r="E18" s="4267">
        <v>0.29026402434789222</v>
      </c>
      <c r="F18" s="4267">
        <v>0.29026402434789222</v>
      </c>
      <c r="G18" s="4267">
        <v>0.41322378188662456</v>
      </c>
      <c r="H18" s="4266">
        <v>0.2770594691345431</v>
      </c>
      <c r="I18" s="4246"/>
    </row>
    <row r="19" spans="1:9" s="130" customFormat="1" ht="17.5" customHeight="1" thickBot="1" x14ac:dyDescent="0.4">
      <c r="A19" s="3414"/>
      <c r="B19" s="4262" t="s">
        <v>59</v>
      </c>
      <c r="C19" s="4261">
        <v>615</v>
      </c>
      <c r="D19" s="4260">
        <v>0.85168472935066375</v>
      </c>
      <c r="E19" s="4260">
        <v>0.2257711569561317</v>
      </c>
      <c r="F19" s="4260">
        <v>0.14409921923715127</v>
      </c>
      <c r="G19" s="4259">
        <v>0.31191693103940443</v>
      </c>
      <c r="H19" s="4258">
        <v>0.1949180618114863</v>
      </c>
      <c r="I19" s="4246"/>
    </row>
    <row r="20" spans="1:9" s="130" customFormat="1" ht="17.5" customHeight="1" x14ac:dyDescent="0.35">
      <c r="A20" s="3405" t="s">
        <v>98</v>
      </c>
      <c r="B20" s="3417" t="s">
        <v>97</v>
      </c>
      <c r="C20" s="4257">
        <v>94.000000000000028</v>
      </c>
      <c r="D20" s="3278">
        <v>0.72250850994765814</v>
      </c>
      <c r="E20" s="3278">
        <v>0.3568055173269159</v>
      </c>
      <c r="F20" s="3278">
        <v>5.1149536553551533E-2</v>
      </c>
      <c r="G20" s="3278">
        <v>0.22778477369572539</v>
      </c>
      <c r="H20" s="3177">
        <v>0.39250967714436141</v>
      </c>
      <c r="I20" s="4246"/>
    </row>
    <row r="21" spans="1:9" s="130" customFormat="1" ht="17.5" customHeight="1" thickBot="1" x14ac:dyDescent="0.4">
      <c r="A21" s="509" t="s">
        <v>96</v>
      </c>
      <c r="B21" s="3472" t="s">
        <v>59</v>
      </c>
      <c r="C21" s="4254">
        <v>121.00000000000001</v>
      </c>
      <c r="D21" s="1335">
        <v>0.78694049803985289</v>
      </c>
      <c r="E21" s="1335">
        <v>0.30668084878258361</v>
      </c>
      <c r="F21" s="1335">
        <v>5.2151114365669299E-2</v>
      </c>
      <c r="G21" s="3171">
        <v>0.2647391441557263</v>
      </c>
      <c r="H21" s="3170">
        <v>0.32664847346466841</v>
      </c>
      <c r="I21" s="4246"/>
    </row>
    <row r="22" spans="1:9" s="130" customFormat="1" ht="17.5" customHeight="1" x14ac:dyDescent="0.35">
      <c r="A22" s="3405" t="s">
        <v>92</v>
      </c>
      <c r="B22" s="4265" t="s">
        <v>91</v>
      </c>
      <c r="C22" s="4264">
        <v>53.000000000000007</v>
      </c>
      <c r="D22" s="3259">
        <v>0.92638472910493153</v>
      </c>
      <c r="E22" s="3259">
        <v>0.3004401985253668</v>
      </c>
      <c r="F22" s="3259">
        <v>0.14866659082358541</v>
      </c>
      <c r="G22" s="3259">
        <v>0.44459550281405819</v>
      </c>
      <c r="H22" s="3258">
        <v>0.17361880663581039</v>
      </c>
      <c r="I22" s="4246"/>
    </row>
    <row r="23" spans="1:9" s="130" customFormat="1" ht="17.5" customHeight="1" x14ac:dyDescent="0.35">
      <c r="A23" s="509" t="s">
        <v>205</v>
      </c>
      <c r="B23" s="3416" t="s">
        <v>89</v>
      </c>
      <c r="C23" s="4263">
        <v>105.00000000000001</v>
      </c>
      <c r="D23" s="3174">
        <v>0.97057858290750287</v>
      </c>
      <c r="E23" s="3174">
        <v>0.30373570600388911</v>
      </c>
      <c r="F23" s="3174">
        <v>0.25138843076388506</v>
      </c>
      <c r="G23" s="3174">
        <v>0.66253878271006972</v>
      </c>
      <c r="H23" s="3173">
        <v>0.12066645927466334</v>
      </c>
      <c r="I23" s="4246"/>
    </row>
    <row r="24" spans="1:9" s="130" customFormat="1" ht="17.5" customHeight="1" thickBot="1" x14ac:dyDescent="0.4">
      <c r="A24" s="1324"/>
      <c r="B24" s="4262" t="s">
        <v>59</v>
      </c>
      <c r="C24" s="4261">
        <v>183</v>
      </c>
      <c r="D24" s="4260">
        <v>0.96028840630918477</v>
      </c>
      <c r="E24" s="4260">
        <v>0.29343131341979539</v>
      </c>
      <c r="F24" s="4260">
        <v>0.21618778795359067</v>
      </c>
      <c r="G24" s="4259">
        <v>0.57056152261834991</v>
      </c>
      <c r="H24" s="4258">
        <v>0.16613386892571966</v>
      </c>
      <c r="I24" s="4246"/>
    </row>
    <row r="25" spans="1:9" s="130" customFormat="1" ht="17.5" customHeight="1" x14ac:dyDescent="0.35">
      <c r="A25" s="3428" t="s">
        <v>85</v>
      </c>
      <c r="B25" s="3417" t="s">
        <v>238</v>
      </c>
      <c r="C25" s="4257">
        <v>38.000000000000014</v>
      </c>
      <c r="D25" s="3278">
        <v>1</v>
      </c>
      <c r="E25" s="3278">
        <v>0.50790075818132618</v>
      </c>
      <c r="F25" s="3278">
        <v>0.39929841622157547</v>
      </c>
      <c r="G25" s="3278">
        <v>0.45461343547047983</v>
      </c>
      <c r="H25" s="3177">
        <v>0.52964145035247245</v>
      </c>
      <c r="I25" s="4246"/>
    </row>
    <row r="26" spans="1:9" s="130" customFormat="1" ht="17.5" customHeight="1" x14ac:dyDescent="0.35">
      <c r="A26" s="520" t="s">
        <v>83</v>
      </c>
      <c r="B26" s="4256" t="s">
        <v>237</v>
      </c>
      <c r="C26" s="4255">
        <v>33.000000000000007</v>
      </c>
      <c r="D26" s="3174">
        <v>0.65383743235062308</v>
      </c>
      <c r="E26" s="3174">
        <v>5.3199887357762821E-2</v>
      </c>
      <c r="F26" s="3174">
        <v>0</v>
      </c>
      <c r="G26" s="3174">
        <v>0.35387144325309916</v>
      </c>
      <c r="H26" s="3173">
        <v>6.3257393327532066E-2</v>
      </c>
      <c r="I26" s="4246"/>
    </row>
    <row r="27" spans="1:9" s="130" customFormat="1" ht="17.5" customHeight="1" thickBot="1" x14ac:dyDescent="0.4">
      <c r="A27" s="520"/>
      <c r="B27" s="3472" t="s">
        <v>59</v>
      </c>
      <c r="C27" s="4254">
        <v>125.99999999999997</v>
      </c>
      <c r="D27" s="1335">
        <v>0.88659240215185486</v>
      </c>
      <c r="E27" s="1335">
        <v>0.21872881708746161</v>
      </c>
      <c r="F27" s="1335">
        <v>0.16838882666400759</v>
      </c>
      <c r="G27" s="3171">
        <v>0.31221361557724486</v>
      </c>
      <c r="H27" s="3170">
        <v>0.34586242297783792</v>
      </c>
      <c r="I27" s="4246"/>
    </row>
    <row r="28" spans="1:9" s="130" customFormat="1" ht="17.5" customHeight="1" thickBot="1" x14ac:dyDescent="0.4">
      <c r="A28" s="516" t="s">
        <v>718</v>
      </c>
      <c r="B28" s="1323" t="s">
        <v>59</v>
      </c>
      <c r="C28" s="4253">
        <v>46.000000000000021</v>
      </c>
      <c r="D28" s="4252">
        <v>0.91824560949030753</v>
      </c>
      <c r="E28" s="4252">
        <v>1.3861789248053463E-2</v>
      </c>
      <c r="F28" s="4252">
        <v>7.5403072085273928E-2</v>
      </c>
      <c r="G28" s="4251">
        <v>0.36565726556250738</v>
      </c>
      <c r="H28" s="4250">
        <v>0.36740792641601949</v>
      </c>
      <c r="I28" s="4246"/>
    </row>
    <row r="29" spans="1:9" s="130" customFormat="1" ht="17.5" customHeight="1" x14ac:dyDescent="0.35">
      <c r="A29" s="4249"/>
      <c r="B29" s="4249"/>
      <c r="C29" s="4248"/>
      <c r="D29" s="4247"/>
      <c r="E29" s="4247"/>
      <c r="F29" s="4247"/>
      <c r="G29" s="6965" t="s">
        <v>201</v>
      </c>
      <c r="H29" s="6965"/>
      <c r="I29" s="4246"/>
    </row>
    <row r="30" spans="1:9" s="7" customFormat="1" ht="12" customHeight="1" x14ac:dyDescent="0.25">
      <c r="A30" s="2108"/>
      <c r="B30" s="2108"/>
      <c r="C30" s="2107"/>
      <c r="D30" s="2106"/>
      <c r="E30" s="2106"/>
      <c r="F30" s="2106"/>
      <c r="G30" s="2106"/>
      <c r="H30" s="2105"/>
      <c r="I30" s="4245"/>
    </row>
    <row r="31" spans="1:9" ht="12" customHeight="1" x14ac:dyDescent="0.25">
      <c r="I31" s="4245"/>
    </row>
    <row r="32" spans="1:9" ht="12" customHeight="1" x14ac:dyDescent="0.25">
      <c r="I32" s="4245"/>
    </row>
    <row r="33" spans="9:9" ht="12" customHeight="1" x14ac:dyDescent="0.25">
      <c r="I33" s="4245"/>
    </row>
    <row r="34" spans="9:9" ht="12" customHeight="1" x14ac:dyDescent="0.25">
      <c r="I34" s="4245"/>
    </row>
    <row r="35" spans="9:9" ht="10.5" customHeight="1" x14ac:dyDescent="0.25">
      <c r="I35" s="4245"/>
    </row>
    <row r="36" spans="9:9" ht="12" customHeight="1" x14ac:dyDescent="0.25">
      <c r="I36" s="4245"/>
    </row>
    <row r="37" spans="9:9" ht="12" customHeight="1" x14ac:dyDescent="0.25">
      <c r="I37" s="4245"/>
    </row>
    <row r="38" spans="9:9" ht="12" customHeight="1" x14ac:dyDescent="0.25">
      <c r="I38" s="4245"/>
    </row>
    <row r="39" spans="9:9" ht="12" customHeight="1" x14ac:dyDescent="0.25">
      <c r="I39" s="4245"/>
    </row>
    <row r="40" spans="9:9" ht="12" customHeight="1" x14ac:dyDescent="0.25">
      <c r="I40" s="4245"/>
    </row>
    <row r="41" spans="9:9" ht="12" customHeight="1" x14ac:dyDescent="0.25">
      <c r="I41" s="4245"/>
    </row>
    <row r="42" spans="9:9" ht="12" customHeight="1" x14ac:dyDescent="0.25">
      <c r="I42" s="4245"/>
    </row>
    <row r="43" spans="9:9" ht="12" customHeight="1" x14ac:dyDescent="0.25">
      <c r="I43" s="4245"/>
    </row>
    <row r="44" spans="9:9" ht="12" customHeight="1" x14ac:dyDescent="0.25">
      <c r="I44" s="4245"/>
    </row>
    <row r="45" spans="9:9" ht="12" customHeight="1" x14ac:dyDescent="0.25">
      <c r="I45" s="4245"/>
    </row>
    <row r="46" spans="9:9" ht="12" customHeight="1" x14ac:dyDescent="0.25">
      <c r="I46" s="4245"/>
    </row>
    <row r="47" spans="9:9" ht="12" customHeight="1" x14ac:dyDescent="0.25">
      <c r="I47" s="4245"/>
    </row>
    <row r="48" spans="9:9" ht="12" customHeight="1" x14ac:dyDescent="0.25">
      <c r="I48" s="4245"/>
    </row>
    <row r="49" spans="7:9" ht="12" customHeight="1" x14ac:dyDescent="0.25">
      <c r="I49" s="4245"/>
    </row>
    <row r="50" spans="7:9" ht="12" customHeight="1" x14ac:dyDescent="0.25">
      <c r="I50" s="4245"/>
    </row>
    <row r="51" spans="7:9" ht="12" customHeight="1" x14ac:dyDescent="0.25">
      <c r="G51" s="1"/>
      <c r="H51" s="1"/>
      <c r="I51" s="4245"/>
    </row>
    <row r="52" spans="7:9" ht="12" customHeight="1" x14ac:dyDescent="0.25">
      <c r="G52" s="1"/>
      <c r="H52" s="1"/>
      <c r="I52" s="4245"/>
    </row>
    <row r="53" spans="7:9" ht="12" customHeight="1" x14ac:dyDescent="0.25">
      <c r="G53" s="1"/>
      <c r="H53" s="1"/>
      <c r="I53" s="4245"/>
    </row>
    <row r="54" spans="7:9" ht="12" customHeight="1" x14ac:dyDescent="0.25">
      <c r="G54" s="1"/>
      <c r="H54" s="1"/>
      <c r="I54" s="4245"/>
    </row>
    <row r="55" spans="7:9" ht="12" customHeight="1" x14ac:dyDescent="0.25">
      <c r="I55" s="4245"/>
    </row>
    <row r="56" spans="7:9" ht="12" customHeight="1" x14ac:dyDescent="0.25">
      <c r="I56" s="4245"/>
    </row>
    <row r="57" spans="7:9" ht="12" customHeight="1" x14ac:dyDescent="0.25">
      <c r="I57" s="4245"/>
    </row>
    <row r="58" spans="7:9" ht="12" customHeight="1" x14ac:dyDescent="0.25">
      <c r="I58" s="4245"/>
    </row>
    <row r="59" spans="7:9" ht="12" customHeight="1" x14ac:dyDescent="0.25">
      <c r="I59" s="4245"/>
    </row>
    <row r="60" spans="7:9" ht="12" customHeight="1" x14ac:dyDescent="0.25">
      <c r="I60" s="4245"/>
    </row>
    <row r="61" spans="7:9" ht="12" customHeight="1" x14ac:dyDescent="0.25">
      <c r="I61" s="4245"/>
    </row>
    <row r="62" spans="7:9" ht="12" customHeight="1" x14ac:dyDescent="0.25">
      <c r="I62" s="4245"/>
    </row>
    <row r="63" spans="7:9" ht="12" customHeight="1" x14ac:dyDescent="0.25">
      <c r="I63" s="4245"/>
    </row>
    <row r="64" spans="7:9" ht="12" customHeight="1" x14ac:dyDescent="0.25">
      <c r="I64" s="4245"/>
    </row>
    <row r="65" spans="9:9" ht="12" customHeight="1" x14ac:dyDescent="0.25">
      <c r="I65" s="4245"/>
    </row>
    <row r="66" spans="9:9" ht="12" customHeight="1" x14ac:dyDescent="0.25">
      <c r="I66" s="4245"/>
    </row>
    <row r="67" spans="9:9" ht="12" customHeight="1" x14ac:dyDescent="0.25">
      <c r="I67" s="4245"/>
    </row>
    <row r="68" spans="9:9" ht="12" customHeight="1" x14ac:dyDescent="0.25">
      <c r="I68" s="4245"/>
    </row>
    <row r="69" spans="9:9" ht="12" customHeight="1" x14ac:dyDescent="0.25">
      <c r="I69" s="4245"/>
    </row>
    <row r="70" spans="9:9" ht="12" customHeight="1" x14ac:dyDescent="0.25">
      <c r="I70" s="4245"/>
    </row>
    <row r="71" spans="9:9" ht="12" customHeight="1" x14ac:dyDescent="0.25">
      <c r="I71" s="4245"/>
    </row>
    <row r="72" spans="9:9" ht="12" customHeight="1" x14ac:dyDescent="0.25">
      <c r="I72" s="4245"/>
    </row>
    <row r="73" spans="9:9" ht="12" customHeight="1" x14ac:dyDescent="0.25">
      <c r="I73" s="4245"/>
    </row>
    <row r="74" spans="9:9" ht="12" customHeight="1" x14ac:dyDescent="0.25">
      <c r="I74" s="4245"/>
    </row>
    <row r="75" spans="9:9" ht="12" customHeight="1" x14ac:dyDescent="0.25">
      <c r="I75" s="4245"/>
    </row>
    <row r="76" spans="9:9" ht="12" customHeight="1" x14ac:dyDescent="0.25">
      <c r="I76" s="4245"/>
    </row>
    <row r="77" spans="9:9" ht="12" customHeight="1" x14ac:dyDescent="0.25">
      <c r="I77" s="4245"/>
    </row>
    <row r="78" spans="9:9" ht="12" customHeight="1" x14ac:dyDescent="0.25">
      <c r="I78" s="4245"/>
    </row>
    <row r="79" spans="9:9" ht="12" customHeight="1" x14ac:dyDescent="0.25">
      <c r="I79" s="4245"/>
    </row>
    <row r="80" spans="9:9" ht="12" customHeight="1" x14ac:dyDescent="0.25">
      <c r="I80" s="4245"/>
    </row>
    <row r="81" spans="9:9" ht="12" customHeight="1" x14ac:dyDescent="0.25">
      <c r="I81" s="4245"/>
    </row>
    <row r="82" spans="9:9" ht="12" customHeight="1" x14ac:dyDescent="0.25">
      <c r="I82" s="4245"/>
    </row>
    <row r="83" spans="9:9" ht="12" customHeight="1" x14ac:dyDescent="0.25">
      <c r="I83" s="4245"/>
    </row>
    <row r="84" spans="9:9" ht="12" customHeight="1" x14ac:dyDescent="0.25">
      <c r="I84" s="4245"/>
    </row>
    <row r="85" spans="9:9" ht="12" customHeight="1" x14ac:dyDescent="0.25">
      <c r="I85" s="4245"/>
    </row>
    <row r="86" spans="9:9" ht="12" customHeight="1" x14ac:dyDescent="0.25">
      <c r="I86" s="4245"/>
    </row>
    <row r="87" spans="9:9" ht="12" customHeight="1" x14ac:dyDescent="0.25">
      <c r="I87" s="4245"/>
    </row>
    <row r="88" spans="9:9" ht="12" customHeight="1" x14ac:dyDescent="0.25">
      <c r="I88" s="4245"/>
    </row>
    <row r="89" spans="9:9" ht="12" customHeight="1" x14ac:dyDescent="0.25">
      <c r="I89" s="4245"/>
    </row>
    <row r="90" spans="9:9" ht="12" customHeight="1" x14ac:dyDescent="0.25">
      <c r="I90" s="4245"/>
    </row>
    <row r="91" spans="9:9" ht="12" customHeight="1" x14ac:dyDescent="0.25">
      <c r="I91" s="4245"/>
    </row>
    <row r="92" spans="9:9" ht="12" customHeight="1" x14ac:dyDescent="0.25">
      <c r="I92" s="4245"/>
    </row>
    <row r="93" spans="9:9" ht="12" customHeight="1" x14ac:dyDescent="0.25">
      <c r="I93" s="4245"/>
    </row>
    <row r="94" spans="9:9" ht="12" customHeight="1" x14ac:dyDescent="0.25">
      <c r="I94" s="4245"/>
    </row>
    <row r="95" spans="9:9" ht="12" customHeight="1" x14ac:dyDescent="0.25">
      <c r="I95" s="4245"/>
    </row>
    <row r="96" spans="9:9" ht="12" customHeight="1" x14ac:dyDescent="0.25">
      <c r="I96" s="4245"/>
    </row>
    <row r="97" spans="9:9" ht="12" customHeight="1" x14ac:dyDescent="0.25">
      <c r="I97" s="4245"/>
    </row>
    <row r="98" spans="9:9" ht="12" customHeight="1" x14ac:dyDescent="0.25">
      <c r="I98" s="4245"/>
    </row>
    <row r="99" spans="9:9" ht="12" customHeight="1" x14ac:dyDescent="0.25">
      <c r="I99" s="4245"/>
    </row>
    <row r="100" spans="9:9" ht="12" customHeight="1" x14ac:dyDescent="0.25">
      <c r="I100" s="4245"/>
    </row>
    <row r="101" spans="9:9" ht="12" customHeight="1" x14ac:dyDescent="0.25">
      <c r="I101" s="4245"/>
    </row>
    <row r="102" spans="9:9" ht="12" customHeight="1" x14ac:dyDescent="0.25">
      <c r="I102" s="4245"/>
    </row>
    <row r="103" spans="9:9" ht="12" customHeight="1" x14ac:dyDescent="0.25">
      <c r="I103" s="4245"/>
    </row>
    <row r="104" spans="9:9" ht="12" customHeight="1" x14ac:dyDescent="0.25">
      <c r="I104" s="4245"/>
    </row>
    <row r="105" spans="9:9" ht="12" customHeight="1" x14ac:dyDescent="0.25">
      <c r="I105" s="4245"/>
    </row>
    <row r="106" spans="9:9" ht="12" customHeight="1" x14ac:dyDescent="0.25">
      <c r="I106" s="4245"/>
    </row>
    <row r="107" spans="9:9" ht="12" customHeight="1" x14ac:dyDescent="0.25">
      <c r="I107" s="4245"/>
    </row>
    <row r="108" spans="9:9" ht="12" customHeight="1" x14ac:dyDescent="0.25">
      <c r="I108" s="4245"/>
    </row>
    <row r="109" spans="9:9" ht="12" customHeight="1" x14ac:dyDescent="0.25">
      <c r="I109" s="4245"/>
    </row>
    <row r="110" spans="9:9" ht="12" customHeight="1" x14ac:dyDescent="0.25">
      <c r="I110" s="4245"/>
    </row>
    <row r="111" spans="9:9" ht="12" customHeight="1" x14ac:dyDescent="0.25">
      <c r="I111" s="4245"/>
    </row>
  </sheetData>
  <mergeCells count="7">
    <mergeCell ref="G29:H29"/>
    <mergeCell ref="A7:B7"/>
    <mergeCell ref="A1:H1"/>
    <mergeCell ref="A2:H2"/>
    <mergeCell ref="A3:B6"/>
    <mergeCell ref="C3:H3"/>
    <mergeCell ref="C4:H4"/>
  </mergeCells>
  <conditionalFormatting sqref="D7:H28">
    <cfRule type="expression" dxfId="429" priority="2">
      <formula>D7&lt;0.005</formula>
    </cfRule>
  </conditionalFormatting>
  <conditionalFormatting sqref="D7:H28">
    <cfRule type="expression" dxfId="42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fitToHeight="0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גיליון238"/>
  <dimension ref="A1:J114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2.6328125" style="2107" customWidth="1"/>
    <col min="4" max="7" width="12.6328125" style="2106" customWidth="1"/>
    <col min="8" max="8" width="12.6328125" style="2105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1544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1543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954" t="s">
        <v>947</v>
      </c>
      <c r="D3" s="6955"/>
      <c r="E3" s="6955"/>
      <c r="F3" s="6955"/>
      <c r="G3" s="6955"/>
      <c r="H3" s="6955"/>
      <c r="I3" s="6956"/>
    </row>
    <row r="4" spans="1:10" ht="16" thickBot="1" x14ac:dyDescent="0.4">
      <c r="A4" s="6481"/>
      <c r="B4" s="6637"/>
      <c r="C4" s="6638" t="s">
        <v>946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2155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2154" t="s">
        <v>149</v>
      </c>
      <c r="I6" s="2270" t="s">
        <v>853</v>
      </c>
      <c r="J6" s="4269"/>
    </row>
    <row r="7" spans="1:10" s="7" customFormat="1" ht="12" customHeight="1" thickBot="1" x14ac:dyDescent="0.35">
      <c r="A7" s="6343" t="s">
        <v>59</v>
      </c>
      <c r="B7" s="6957"/>
      <c r="C7" s="1714">
        <v>11217.000000000018</v>
      </c>
      <c r="D7" s="2185">
        <v>0.32959245032836365</v>
      </c>
      <c r="E7" s="2185">
        <v>0.52222337907784866</v>
      </c>
      <c r="F7" s="2185">
        <v>0.12709829666074296</v>
      </c>
      <c r="G7" s="2185">
        <v>2.1085873933063003E-2</v>
      </c>
      <c r="H7" s="2130">
        <v>4.1579975280788419</v>
      </c>
      <c r="I7" s="2184">
        <v>2.9535712381733529E-2</v>
      </c>
      <c r="J7" s="4271"/>
    </row>
    <row r="8" spans="1:10" s="7" customFormat="1" ht="12" customHeight="1" x14ac:dyDescent="0.3">
      <c r="A8" s="322" t="s">
        <v>123</v>
      </c>
      <c r="B8" s="4045" t="s">
        <v>122</v>
      </c>
      <c r="C8" s="1697">
        <v>959.99999999999943</v>
      </c>
      <c r="D8" s="4035">
        <v>0.12891700665171349</v>
      </c>
      <c r="E8" s="4035">
        <v>0.74187499903994381</v>
      </c>
      <c r="F8" s="4035">
        <v>0.1098905806889902</v>
      </c>
      <c r="G8" s="4035">
        <v>1.9317413619350958E-2</v>
      </c>
      <c r="H8" s="4298">
        <v>3.9782579282829889</v>
      </c>
      <c r="I8" s="4034">
        <v>1.651839776471109E-2</v>
      </c>
      <c r="J8" s="4271"/>
    </row>
    <row r="9" spans="1:10" s="7" customFormat="1" ht="12" customHeight="1" x14ac:dyDescent="0.3">
      <c r="A9" s="92" t="s">
        <v>121</v>
      </c>
      <c r="B9" s="4297" t="s">
        <v>120</v>
      </c>
      <c r="C9" s="4296">
        <v>420.99999999999989</v>
      </c>
      <c r="D9" s="4295">
        <v>0.21529809741362485</v>
      </c>
      <c r="E9" s="4295">
        <v>0.52641970045535313</v>
      </c>
      <c r="F9" s="4295">
        <v>0.20836821379006967</v>
      </c>
      <c r="G9" s="4295">
        <v>4.9913988340948734E-2</v>
      </c>
      <c r="H9" s="4294">
        <v>3.8896853140360457</v>
      </c>
      <c r="I9" s="4293">
        <v>5.5894969493931891E-2</v>
      </c>
      <c r="J9" s="4271"/>
    </row>
    <row r="10" spans="1:10" s="7" customFormat="1" ht="12" customHeight="1" x14ac:dyDescent="0.3">
      <c r="A10" s="322"/>
      <c r="B10" s="4292" t="s">
        <v>119</v>
      </c>
      <c r="C10" s="4291">
        <v>1017.0000000000014</v>
      </c>
      <c r="D10" s="4295">
        <v>0.36279104459130523</v>
      </c>
      <c r="E10" s="4295">
        <v>0.50546297266557394</v>
      </c>
      <c r="F10" s="4295">
        <v>0.12025606845232989</v>
      </c>
      <c r="G10" s="4295">
        <v>1.1489914290795333E-2</v>
      </c>
      <c r="H10" s="4294">
        <v>4.2195551475573794</v>
      </c>
      <c r="I10" s="4293">
        <v>3.2663409403560099E-2</v>
      </c>
      <c r="J10" s="4271"/>
    </row>
    <row r="11" spans="1:10" s="7" customFormat="1" ht="12" customHeight="1" x14ac:dyDescent="0.3">
      <c r="A11" s="322"/>
      <c r="B11" s="4292" t="s">
        <v>118</v>
      </c>
      <c r="C11" s="4291">
        <v>457.99999999999977</v>
      </c>
      <c r="D11" s="4295">
        <v>0.36071412854478252</v>
      </c>
      <c r="E11" s="4295">
        <v>0.46514488232627138</v>
      </c>
      <c r="F11" s="4295">
        <v>0.12441067119407873</v>
      </c>
      <c r="G11" s="4295">
        <v>4.9730317934863197E-2</v>
      </c>
      <c r="H11" s="4294">
        <v>4.136842821480978</v>
      </c>
      <c r="I11" s="4293">
        <v>7.1108918052328343E-2</v>
      </c>
      <c r="J11" s="4271"/>
    </row>
    <row r="12" spans="1:10" s="7" customFormat="1" ht="12" customHeight="1" x14ac:dyDescent="0.3">
      <c r="A12" s="322"/>
      <c r="B12" s="4292" t="s">
        <v>117</v>
      </c>
      <c r="C12" s="4291">
        <v>88.000000000000014</v>
      </c>
      <c r="D12" s="4295">
        <v>0.32717259511288982</v>
      </c>
      <c r="E12" s="4295">
        <v>0.50388537880015249</v>
      </c>
      <c r="F12" s="4295">
        <v>0.14619476892419159</v>
      </c>
      <c r="G12" s="4295">
        <v>2.2747257162766408E-2</v>
      </c>
      <c r="H12" s="4294">
        <v>4.1354833118631635</v>
      </c>
      <c r="I12" s="4293">
        <v>2.1718991515841987E-2</v>
      </c>
      <c r="J12" s="4271"/>
    </row>
    <row r="13" spans="1:10" s="7" customFormat="1" ht="12" customHeight="1" x14ac:dyDescent="0.3">
      <c r="A13" s="322"/>
      <c r="B13" s="4292" t="s">
        <v>116</v>
      </c>
      <c r="C13" s="4291">
        <v>48.999999999999993</v>
      </c>
      <c r="D13" s="4295">
        <v>0.41115508234226794</v>
      </c>
      <c r="E13" s="4295">
        <v>0.49101815886974415</v>
      </c>
      <c r="F13" s="4295">
        <v>7.9137680387730572E-2</v>
      </c>
      <c r="G13" s="4295">
        <v>1.8689078400257856E-2</v>
      </c>
      <c r="H13" s="4294">
        <v>4.2946392451540216</v>
      </c>
      <c r="I13" s="4293">
        <v>0</v>
      </c>
      <c r="J13" s="4271"/>
    </row>
    <row r="14" spans="1:10" s="7" customFormat="1" ht="12" customHeight="1" x14ac:dyDescent="0.3">
      <c r="A14" s="322"/>
      <c r="B14" s="4292" t="s">
        <v>115</v>
      </c>
      <c r="C14" s="4291">
        <v>93.000000000000028</v>
      </c>
      <c r="D14" s="4295">
        <v>0.14425242693616547</v>
      </c>
      <c r="E14" s="4295">
        <v>0.59448080446984408</v>
      </c>
      <c r="F14" s="4295">
        <v>0.2473115342300195</v>
      </c>
      <c r="G14" s="4295">
        <v>1.3955234363971366E-2</v>
      </c>
      <c r="H14" s="4294">
        <v>3.8652648334641682</v>
      </c>
      <c r="I14" s="4293">
        <v>2.7148078309988159E-2</v>
      </c>
      <c r="J14" s="4271"/>
    </row>
    <row r="15" spans="1:10" s="7" customFormat="1" ht="12" customHeight="1" x14ac:dyDescent="0.3">
      <c r="A15" s="92"/>
      <c r="B15" s="4292" t="s">
        <v>114</v>
      </c>
      <c r="C15" s="4291">
        <v>36.000000000000014</v>
      </c>
      <c r="D15" s="4295">
        <v>0.5091658624567702</v>
      </c>
      <c r="E15" s="4295">
        <v>0.40084706126234204</v>
      </c>
      <c r="F15" s="4295">
        <v>5.4188493504689808E-2</v>
      </c>
      <c r="G15" s="4295">
        <v>3.5798582776197657E-2</v>
      </c>
      <c r="H15" s="4294">
        <v>4.3833802033996854</v>
      </c>
      <c r="I15" s="4293">
        <v>9.6326067507608984E-2</v>
      </c>
      <c r="J15" s="4271"/>
    </row>
    <row r="16" spans="1:10" s="7" customFormat="1" ht="12" customHeight="1" x14ac:dyDescent="0.3">
      <c r="A16" s="322"/>
      <c r="B16" s="4292" t="s">
        <v>113</v>
      </c>
      <c r="C16" s="4291">
        <v>38.000000000000007</v>
      </c>
      <c r="D16" s="4290">
        <v>7.3232627267550213E-2</v>
      </c>
      <c r="E16" s="4290">
        <v>0.75972227722478325</v>
      </c>
      <c r="F16" s="4290">
        <v>0.13766074231072248</v>
      </c>
      <c r="G16" s="4290">
        <v>2.9384353196944244E-2</v>
      </c>
      <c r="H16" s="4289">
        <v>3.8768031785629393</v>
      </c>
      <c r="I16" s="4288">
        <v>2.7663570240448864E-2</v>
      </c>
      <c r="J16" s="4271"/>
    </row>
    <row r="17" spans="1:10" s="7" customFormat="1" ht="12" customHeight="1" x14ac:dyDescent="0.3">
      <c r="A17" s="322"/>
      <c r="B17" s="4287" t="s">
        <v>112</v>
      </c>
      <c r="C17" s="4286">
        <v>54</v>
      </c>
      <c r="D17" s="4290">
        <v>0.53995235109560735</v>
      </c>
      <c r="E17" s="4290">
        <v>0.36231295601314506</v>
      </c>
      <c r="F17" s="4290">
        <v>9.7734692891247463E-2</v>
      </c>
      <c r="G17" s="4290">
        <v>0</v>
      </c>
      <c r="H17" s="4289">
        <v>4.4422176582043615</v>
      </c>
      <c r="I17" s="4288">
        <v>1.8037111546169639E-2</v>
      </c>
      <c r="J17" s="4271"/>
    </row>
    <row r="18" spans="1:10" s="7" customFormat="1" ht="12" customHeight="1" x14ac:dyDescent="0.3">
      <c r="A18" s="322"/>
      <c r="B18" s="4287" t="s">
        <v>111</v>
      </c>
      <c r="C18" s="4286">
        <v>292.00000000000006</v>
      </c>
      <c r="D18" s="4290">
        <v>0.21471448814169594</v>
      </c>
      <c r="E18" s="4290">
        <v>0.61033886811557259</v>
      </c>
      <c r="F18" s="4290">
        <v>0.14723732017083896</v>
      </c>
      <c r="G18" s="4290">
        <v>2.7709323571894293E-2</v>
      </c>
      <c r="H18" s="4289">
        <v>4.0120585208270665</v>
      </c>
      <c r="I18" s="4288">
        <v>3.4238385470757436E-2</v>
      </c>
      <c r="J18" s="4271"/>
    </row>
    <row r="19" spans="1:10" s="7" customFormat="1" ht="12" customHeight="1" x14ac:dyDescent="0.3">
      <c r="A19" s="322"/>
      <c r="B19" s="4287" t="s">
        <v>110</v>
      </c>
      <c r="C19" s="4286">
        <v>149.00000000000006</v>
      </c>
      <c r="D19" s="4290">
        <v>0.2922272638887774</v>
      </c>
      <c r="E19" s="4290">
        <v>0.41774438386817558</v>
      </c>
      <c r="F19" s="4290">
        <v>0.1990060362012574</v>
      </c>
      <c r="G19" s="4290">
        <v>9.102231604178862E-2</v>
      </c>
      <c r="H19" s="4289">
        <v>3.9003491857278578</v>
      </c>
      <c r="I19" s="4288">
        <v>2.7092317550345819E-2</v>
      </c>
      <c r="J19" s="4271"/>
    </row>
    <row r="20" spans="1:10" s="7" customFormat="1" ht="12" customHeight="1" x14ac:dyDescent="0.3">
      <c r="A20" s="322"/>
      <c r="B20" s="4287" t="s">
        <v>109</v>
      </c>
      <c r="C20" s="4286">
        <v>146.00000000000003</v>
      </c>
      <c r="D20" s="4290">
        <v>0.31370793537397174</v>
      </c>
      <c r="E20" s="4290">
        <v>0.57106446638632813</v>
      </c>
      <c r="F20" s="4290">
        <v>0.11522759823970087</v>
      </c>
      <c r="G20" s="4290">
        <v>0</v>
      </c>
      <c r="H20" s="4289">
        <v>4.1984803371342698</v>
      </c>
      <c r="I20" s="4288">
        <v>2.4427144204837891E-2</v>
      </c>
      <c r="J20" s="4271"/>
    </row>
    <row r="21" spans="1:10" s="7" customFormat="1" ht="12" customHeight="1" x14ac:dyDescent="0.3">
      <c r="A21" s="322"/>
      <c r="B21" s="4287" t="s">
        <v>108</v>
      </c>
      <c r="C21" s="4286">
        <v>92.000000000000043</v>
      </c>
      <c r="D21" s="4290">
        <v>0.13893680453453161</v>
      </c>
      <c r="E21" s="4290">
        <v>0.69159165007638013</v>
      </c>
      <c r="F21" s="4290">
        <v>0.13651032709624331</v>
      </c>
      <c r="G21" s="4290">
        <v>3.2961218292845672E-2</v>
      </c>
      <c r="H21" s="4289">
        <v>3.9365040408525966</v>
      </c>
      <c r="I21" s="4288">
        <v>4.6051344052867281E-2</v>
      </c>
      <c r="J21" s="4271"/>
    </row>
    <row r="22" spans="1:10" s="7" customFormat="1" ht="12" customHeight="1" x14ac:dyDescent="0.3">
      <c r="A22" s="322"/>
      <c r="B22" s="4287" t="s">
        <v>107</v>
      </c>
      <c r="C22" s="4286">
        <v>113.99999999999999</v>
      </c>
      <c r="D22" s="4290">
        <v>0.22527067555885083</v>
      </c>
      <c r="E22" s="4290">
        <v>0.4632272002214316</v>
      </c>
      <c r="F22" s="4290">
        <v>0.2169039512893515</v>
      </c>
      <c r="G22" s="4290">
        <v>9.4598172930366167E-2</v>
      </c>
      <c r="H22" s="4289">
        <v>3.8064400688016753</v>
      </c>
      <c r="I22" s="4288">
        <v>6.5049553511058664E-3</v>
      </c>
      <c r="J22" s="4271"/>
    </row>
    <row r="23" spans="1:10" s="7" customFormat="1" ht="12" customHeight="1" x14ac:dyDescent="0.3">
      <c r="A23" s="322"/>
      <c r="B23" s="4287" t="s">
        <v>106</v>
      </c>
      <c r="C23" s="4286">
        <v>124.99999999999999</v>
      </c>
      <c r="D23" s="4285">
        <v>0.18437940632501973</v>
      </c>
      <c r="E23" s="4285">
        <v>0.5806463207346122</v>
      </c>
      <c r="F23" s="4285">
        <v>0.20833813830446921</v>
      </c>
      <c r="G23" s="4285">
        <v>2.6636134635898933E-2</v>
      </c>
      <c r="H23" s="4284">
        <v>3.9142021233320774</v>
      </c>
      <c r="I23" s="4283">
        <v>8.6164864943468096E-3</v>
      </c>
      <c r="J23" s="4271"/>
    </row>
    <row r="24" spans="1:10" s="7" customFormat="1" ht="12" customHeight="1" x14ac:dyDescent="0.3">
      <c r="A24" s="322"/>
      <c r="B24" s="4282" t="s">
        <v>105</v>
      </c>
      <c r="C24" s="4281">
        <v>286.00000000000006</v>
      </c>
      <c r="D24" s="4285">
        <v>0.28981402936381773</v>
      </c>
      <c r="E24" s="4285">
        <v>0.54511875421195288</v>
      </c>
      <c r="F24" s="4285">
        <v>0.16074980559474344</v>
      </c>
      <c r="G24" s="4285">
        <v>4.3174108294878064E-3</v>
      </c>
      <c r="H24" s="4284">
        <v>4.1204294021100978</v>
      </c>
      <c r="I24" s="4283">
        <v>4.265332468946046E-2</v>
      </c>
      <c r="J24" s="4271"/>
    </row>
    <row r="25" spans="1:10" s="7" customFormat="1" ht="12" customHeight="1" x14ac:dyDescent="0.3">
      <c r="A25" s="322"/>
      <c r="B25" s="4282" t="s">
        <v>104</v>
      </c>
      <c r="C25" s="4281">
        <v>56.999999999999993</v>
      </c>
      <c r="D25" s="4119">
        <v>0.2710369251291862</v>
      </c>
      <c r="E25" s="4119">
        <v>0.53985875736416655</v>
      </c>
      <c r="F25" s="4119">
        <v>0.16695793391041241</v>
      </c>
      <c r="G25" s="4119">
        <v>2.2146383596234064E-2</v>
      </c>
      <c r="H25" s="4280">
        <v>4.0597862240263067</v>
      </c>
      <c r="I25" s="4117">
        <v>6.0966034883167701E-2</v>
      </c>
      <c r="J25" s="4271"/>
    </row>
    <row r="26" spans="1:10" s="7" customFormat="1" ht="12" customHeight="1" x14ac:dyDescent="0.3">
      <c r="A26" s="322"/>
      <c r="B26" s="3678" t="s">
        <v>103</v>
      </c>
      <c r="C26" s="4210">
        <v>21</v>
      </c>
      <c r="D26" s="4149">
        <v>0.11037843490285065</v>
      </c>
      <c r="E26" s="4149">
        <v>0.39468147781208862</v>
      </c>
      <c r="F26" s="4149">
        <v>0.47121032714291222</v>
      </c>
      <c r="G26" s="4149">
        <v>2.3729760142148445E-2</v>
      </c>
      <c r="H26" s="4273">
        <v>3.5917085874756416</v>
      </c>
      <c r="I26" s="4272">
        <v>6.8500943200068873E-2</v>
      </c>
      <c r="J26" s="4271"/>
    </row>
    <row r="27" spans="1:10" s="7" customFormat="1" ht="12" customHeight="1" x14ac:dyDescent="0.3">
      <c r="A27" s="322"/>
      <c r="B27" s="3678" t="s">
        <v>102</v>
      </c>
      <c r="C27" s="4210">
        <v>46.000000000000007</v>
      </c>
      <c r="D27" s="4119">
        <v>0.1752398775234511</v>
      </c>
      <c r="E27" s="4119">
        <v>0.57183039810221603</v>
      </c>
      <c r="F27" s="4119">
        <v>0.25292972437433248</v>
      </c>
      <c r="G27" s="4119">
        <v>0</v>
      </c>
      <c r="H27" s="4280">
        <v>3.9223101531491187</v>
      </c>
      <c r="I27" s="4117">
        <v>0</v>
      </c>
      <c r="J27" s="4271"/>
    </row>
    <row r="28" spans="1:10" s="7" customFormat="1" ht="12" customHeight="1" x14ac:dyDescent="0.3">
      <c r="A28" s="322"/>
      <c r="B28" s="3678" t="s">
        <v>101</v>
      </c>
      <c r="C28" s="4210">
        <v>68.000000000000014</v>
      </c>
      <c r="D28" s="4119">
        <v>0.280811835757245</v>
      </c>
      <c r="E28" s="4119">
        <v>0.48667932813060494</v>
      </c>
      <c r="F28" s="4119">
        <v>0.17199140935399193</v>
      </c>
      <c r="G28" s="4119">
        <v>6.0517426758157696E-2</v>
      </c>
      <c r="H28" s="4209">
        <v>3.9877855728869394</v>
      </c>
      <c r="I28" s="4117">
        <v>1.2232786908687945E-2</v>
      </c>
      <c r="J28" s="4271"/>
    </row>
    <row r="29" spans="1:10" s="7" customFormat="1" ht="12" customHeight="1" x14ac:dyDescent="0.3">
      <c r="A29" s="322"/>
      <c r="B29" s="3678" t="s">
        <v>241</v>
      </c>
      <c r="C29" s="4210">
        <v>46</v>
      </c>
      <c r="D29" s="4119">
        <v>0.51726215131543674</v>
      </c>
      <c r="E29" s="4119">
        <v>0.24888317391885598</v>
      </c>
      <c r="F29" s="4119">
        <v>0.23385467476570795</v>
      </c>
      <c r="G29" s="4119">
        <v>0</v>
      </c>
      <c r="H29" s="4209">
        <v>4.2834074765497281</v>
      </c>
      <c r="I29" s="4117">
        <v>3.6149824591545095E-2</v>
      </c>
      <c r="J29" s="4271"/>
    </row>
    <row r="30" spans="1:10" s="7" customFormat="1" ht="12" customHeight="1" x14ac:dyDescent="0.3">
      <c r="A30" s="322"/>
      <c r="B30" s="3678" t="s">
        <v>240</v>
      </c>
      <c r="C30" s="4210">
        <v>159.00000000000006</v>
      </c>
      <c r="D30" s="4119">
        <v>0.34264257016366445</v>
      </c>
      <c r="E30" s="4119">
        <v>0.49459372543727786</v>
      </c>
      <c r="F30" s="4119">
        <v>0.15505150733310594</v>
      </c>
      <c r="G30" s="4119">
        <v>7.7121970659525781E-3</v>
      </c>
      <c r="H30" s="4209">
        <v>4.1721666686986518</v>
      </c>
      <c r="I30" s="4117">
        <v>3.3513300381636114E-2</v>
      </c>
      <c r="J30" s="4271"/>
    </row>
    <row r="31" spans="1:10" s="7" customFormat="1" ht="12" customHeight="1" thickBot="1" x14ac:dyDescent="0.35">
      <c r="A31" s="379"/>
      <c r="B31" s="4002" t="s">
        <v>59</v>
      </c>
      <c r="C31" s="4214">
        <v>4814.9999999999964</v>
      </c>
      <c r="D31" s="4276">
        <v>0.26428154383235031</v>
      </c>
      <c r="E31" s="4276">
        <v>0.56013828558889156</v>
      </c>
      <c r="F31" s="4276">
        <v>0.14809807145044879</v>
      </c>
      <c r="G31" s="4276">
        <v>2.7482099128304346E-2</v>
      </c>
      <c r="H31" s="4213">
        <v>4.0580452887205061</v>
      </c>
      <c r="I31" s="4275">
        <v>3.4959584790782754E-2</v>
      </c>
      <c r="J31" s="4271"/>
    </row>
    <row r="32" spans="1:10" s="7" customFormat="1" ht="12" customHeight="1" x14ac:dyDescent="0.3">
      <c r="A32" s="317" t="s">
        <v>98</v>
      </c>
      <c r="B32" s="3693" t="s">
        <v>97</v>
      </c>
      <c r="C32" s="4212">
        <v>3727.9999999999964</v>
      </c>
      <c r="D32" s="3583">
        <v>0.49172004446822554</v>
      </c>
      <c r="E32" s="3583">
        <v>0.4236386695077009</v>
      </c>
      <c r="F32" s="3583">
        <v>7.5364214531998902E-2</v>
      </c>
      <c r="G32" s="3583">
        <v>9.2770714920912666E-3</v>
      </c>
      <c r="H32" s="4211">
        <v>4.3978016869520422</v>
      </c>
      <c r="I32" s="4031">
        <v>9.268342815267441E-3</v>
      </c>
      <c r="J32" s="4271"/>
    </row>
    <row r="33" spans="1:10" s="7" customFormat="1" ht="12" customHeight="1" x14ac:dyDescent="0.3">
      <c r="A33" s="78" t="s">
        <v>96</v>
      </c>
      <c r="B33" s="3678" t="s">
        <v>95</v>
      </c>
      <c r="C33" s="4210">
        <v>391</v>
      </c>
      <c r="D33" s="4119">
        <v>0.39794612733323503</v>
      </c>
      <c r="E33" s="4119">
        <v>0.47722309597692258</v>
      </c>
      <c r="F33" s="4119">
        <v>8.9645620666609624E-2</v>
      </c>
      <c r="G33" s="4119">
        <v>3.5185156023232377E-2</v>
      </c>
      <c r="H33" s="4209">
        <v>4.2306643208361256</v>
      </c>
      <c r="I33" s="4117">
        <v>5.6417166083992509E-3</v>
      </c>
      <c r="J33" s="4271"/>
    </row>
    <row r="34" spans="1:10" s="7" customFormat="1" ht="12" customHeight="1" x14ac:dyDescent="0.3">
      <c r="A34" s="535"/>
      <c r="B34" s="3678" t="s">
        <v>94</v>
      </c>
      <c r="C34" s="4210">
        <v>147</v>
      </c>
      <c r="D34" s="4119">
        <v>0.4905741228364599</v>
      </c>
      <c r="E34" s="4119">
        <v>0.3224695241025603</v>
      </c>
      <c r="F34" s="4119">
        <v>0.1574408440642778</v>
      </c>
      <c r="G34" s="4119">
        <v>2.9515508996701464E-2</v>
      </c>
      <c r="H34" s="4209">
        <v>4.2741022607787791</v>
      </c>
      <c r="I34" s="4117">
        <v>0</v>
      </c>
      <c r="J34" s="4271"/>
    </row>
    <row r="35" spans="1:10" s="7" customFormat="1" ht="12" customHeight="1" thickBot="1" x14ac:dyDescent="0.35">
      <c r="A35" s="318"/>
      <c r="B35" s="4279" t="s">
        <v>59</v>
      </c>
      <c r="C35" s="4278">
        <v>4266.0000000000036</v>
      </c>
      <c r="D35" s="4130">
        <v>0.48316121693615122</v>
      </c>
      <c r="E35" s="4130">
        <v>0.42534559742787875</v>
      </c>
      <c r="F35" s="4130">
        <v>7.9228556565858282E-2</v>
      </c>
      <c r="G35" s="4130">
        <v>1.2264629070126942E-2</v>
      </c>
      <c r="H35" s="1693">
        <v>4.3787430157778111</v>
      </c>
      <c r="I35" s="3993">
        <v>8.652431697666732E-3</v>
      </c>
      <c r="J35" s="4271"/>
    </row>
    <row r="36" spans="1:10" s="7" customFormat="1" ht="12" customHeight="1" thickBot="1" x14ac:dyDescent="0.35">
      <c r="A36" s="535" t="s">
        <v>93</v>
      </c>
      <c r="B36" s="1844" t="s">
        <v>59</v>
      </c>
      <c r="C36" s="4277">
        <v>95.000000000000028</v>
      </c>
      <c r="D36" s="4081">
        <v>0.55183712508114824</v>
      </c>
      <c r="E36" s="4081">
        <v>0.31665831359023611</v>
      </c>
      <c r="F36" s="4081">
        <v>0.13150456132861549</v>
      </c>
      <c r="G36" s="4081">
        <v>0</v>
      </c>
      <c r="H36" s="4215">
        <v>4.4203325637525319</v>
      </c>
      <c r="I36" s="165">
        <v>4.7627811324742302E-2</v>
      </c>
      <c r="J36" s="4271"/>
    </row>
    <row r="37" spans="1:10" s="7" customFormat="1" ht="12" customHeight="1" x14ac:dyDescent="0.3">
      <c r="A37" s="317" t="s">
        <v>92</v>
      </c>
      <c r="B37" s="3693" t="s">
        <v>91</v>
      </c>
      <c r="C37" s="4212">
        <v>134.00000000000011</v>
      </c>
      <c r="D37" s="3583">
        <v>0.42080869293798884</v>
      </c>
      <c r="E37" s="3583">
        <v>0.53571708954453923</v>
      </c>
      <c r="F37" s="3583">
        <v>4.3474217517472075E-2</v>
      </c>
      <c r="G37" s="3583">
        <v>0</v>
      </c>
      <c r="H37" s="4211">
        <v>4.3773344754205148</v>
      </c>
      <c r="I37" s="4031">
        <v>0</v>
      </c>
      <c r="J37" s="4271"/>
    </row>
    <row r="38" spans="1:10" s="7" customFormat="1" ht="12" customHeight="1" x14ac:dyDescent="0.3">
      <c r="A38" s="78" t="s">
        <v>205</v>
      </c>
      <c r="B38" s="3678" t="s">
        <v>89</v>
      </c>
      <c r="C38" s="4210">
        <v>260.00000000000006</v>
      </c>
      <c r="D38" s="4119">
        <v>0.4539999237383831</v>
      </c>
      <c r="E38" s="4119">
        <v>0.47597431675009827</v>
      </c>
      <c r="F38" s="4119">
        <v>7.0025759511517641E-2</v>
      </c>
      <c r="G38" s="4119">
        <v>0</v>
      </c>
      <c r="H38" s="4209">
        <v>4.3839741642268644</v>
      </c>
      <c r="I38" s="4117">
        <v>0</v>
      </c>
      <c r="J38" s="4271"/>
    </row>
    <row r="39" spans="1:10" s="7" customFormat="1" ht="12" customHeight="1" x14ac:dyDescent="0.3">
      <c r="A39" s="78"/>
      <c r="B39" s="3678" t="s">
        <v>88</v>
      </c>
      <c r="C39" s="4210">
        <v>38.000000000000007</v>
      </c>
      <c r="D39" s="4119">
        <v>0.47997817788315084</v>
      </c>
      <c r="E39" s="4119">
        <v>0.4022581268703122</v>
      </c>
      <c r="F39" s="4119">
        <v>0.1177636952465371</v>
      </c>
      <c r="G39" s="4119">
        <v>0</v>
      </c>
      <c r="H39" s="4209">
        <v>4.362214482636614</v>
      </c>
      <c r="I39" s="4117">
        <v>0</v>
      </c>
      <c r="J39" s="4271"/>
    </row>
    <row r="40" spans="1:10" s="7" customFormat="1" ht="12" customHeight="1" x14ac:dyDescent="0.3">
      <c r="A40" s="78"/>
      <c r="B40" s="3678" t="s">
        <v>87</v>
      </c>
      <c r="C40" s="4210">
        <v>46.999999999999993</v>
      </c>
      <c r="D40" s="4119">
        <v>0.36651550663951959</v>
      </c>
      <c r="E40" s="4119">
        <v>0.48612145950332059</v>
      </c>
      <c r="F40" s="4119">
        <v>0.14736303385715988</v>
      </c>
      <c r="G40" s="4119">
        <v>0</v>
      </c>
      <c r="H40" s="4209">
        <v>4.2191524727823593</v>
      </c>
      <c r="I40" s="4117">
        <v>0</v>
      </c>
      <c r="J40" s="4271"/>
    </row>
    <row r="41" spans="1:10" s="7" customFormat="1" ht="12" customHeight="1" x14ac:dyDescent="0.3">
      <c r="A41" s="535"/>
      <c r="B41" s="3678" t="s">
        <v>239</v>
      </c>
      <c r="C41" s="4210">
        <v>61.000000000000014</v>
      </c>
      <c r="D41" s="4119">
        <v>0.37679392920895005</v>
      </c>
      <c r="E41" s="4119">
        <v>0.48415738268043368</v>
      </c>
      <c r="F41" s="4119">
        <v>0.12626485028308262</v>
      </c>
      <c r="G41" s="4119">
        <v>1.2783837827533449E-2</v>
      </c>
      <c r="H41" s="4209">
        <v>4.2249614032708012</v>
      </c>
      <c r="I41" s="4117">
        <v>0</v>
      </c>
      <c r="J41" s="4271"/>
    </row>
    <row r="42" spans="1:10" s="7" customFormat="1" ht="12" customHeight="1" thickBot="1" x14ac:dyDescent="0.35">
      <c r="A42" s="313"/>
      <c r="B42" s="3501" t="s">
        <v>59</v>
      </c>
      <c r="C42" s="1694">
        <v>540.00000000000011</v>
      </c>
      <c r="D42" s="4130">
        <v>0.42943285321581998</v>
      </c>
      <c r="E42" s="4130">
        <v>0.48980058693145251</v>
      </c>
      <c r="F42" s="4130">
        <v>7.9252190622019769E-2</v>
      </c>
      <c r="G42" s="4130">
        <v>1.5143692307086703E-3</v>
      </c>
      <c r="H42" s="1693">
        <v>4.3471519241323797</v>
      </c>
      <c r="I42" s="3993">
        <v>0</v>
      </c>
      <c r="J42" s="4271"/>
    </row>
    <row r="43" spans="1:10" s="7" customFormat="1" ht="12" customHeight="1" x14ac:dyDescent="0.3">
      <c r="A43" s="322" t="s">
        <v>85</v>
      </c>
      <c r="B43" s="4045" t="s">
        <v>238</v>
      </c>
      <c r="C43" s="1697">
        <v>178.00000000000006</v>
      </c>
      <c r="D43" s="4035">
        <v>0.30625809008795279</v>
      </c>
      <c r="E43" s="4035">
        <v>0.54045049715337834</v>
      </c>
      <c r="F43" s="4035">
        <v>0.12761854084879562</v>
      </c>
      <c r="G43" s="4035">
        <v>2.5672871909875154E-2</v>
      </c>
      <c r="H43" s="1711">
        <v>4.1272938054194048</v>
      </c>
      <c r="I43" s="4034">
        <v>5.7513570682556072E-3</v>
      </c>
      <c r="J43" s="4271"/>
    </row>
    <row r="44" spans="1:10" s="7" customFormat="1" ht="12" customHeight="1" x14ac:dyDescent="0.3">
      <c r="A44" s="92" t="s">
        <v>83</v>
      </c>
      <c r="B44" s="3678" t="s">
        <v>82</v>
      </c>
      <c r="C44" s="4210">
        <v>49</v>
      </c>
      <c r="D44" s="4119">
        <v>9.7314691106897225E-3</v>
      </c>
      <c r="E44" s="4119">
        <v>0.77454237697701989</v>
      </c>
      <c r="F44" s="4119">
        <v>0.21572615391229066</v>
      </c>
      <c r="G44" s="4119">
        <v>0</v>
      </c>
      <c r="H44" s="4209">
        <v>3.7940053151983992</v>
      </c>
      <c r="I44" s="4117">
        <v>0.25717612460643158</v>
      </c>
      <c r="J44" s="4271"/>
    </row>
    <row r="45" spans="1:10" s="7" customFormat="1" ht="12" customHeight="1" x14ac:dyDescent="0.3">
      <c r="A45" s="322"/>
      <c r="B45" s="3678" t="s">
        <v>81</v>
      </c>
      <c r="C45" s="4210">
        <v>71.000000000000014</v>
      </c>
      <c r="D45" s="4119">
        <v>0.23383250644196935</v>
      </c>
      <c r="E45" s="4119">
        <v>0.63273041553788023</v>
      </c>
      <c r="F45" s="4119">
        <v>0.12049623923343455</v>
      </c>
      <c r="G45" s="4119">
        <v>1.2940838786716641E-2</v>
      </c>
      <c r="H45" s="4209">
        <v>4.0874545896351009</v>
      </c>
      <c r="I45" s="4117">
        <v>1.986720767497251E-2</v>
      </c>
      <c r="J45" s="4271"/>
    </row>
    <row r="46" spans="1:10" s="7" customFormat="1" ht="12" customHeight="1" x14ac:dyDescent="0.3">
      <c r="A46" s="322"/>
      <c r="B46" s="3678" t="s">
        <v>79</v>
      </c>
      <c r="C46" s="4210">
        <v>61</v>
      </c>
      <c r="D46" s="4119">
        <v>0.1976061771524131</v>
      </c>
      <c r="E46" s="4119">
        <v>0.58345762507372501</v>
      </c>
      <c r="F46" s="4119">
        <v>0.21893619777386289</v>
      </c>
      <c r="G46" s="4119">
        <v>0</v>
      </c>
      <c r="H46" s="4209">
        <v>3.9786699793785503</v>
      </c>
      <c r="I46" s="4117">
        <v>1.1494500134634194E-2</v>
      </c>
      <c r="J46" s="4271"/>
    </row>
    <row r="47" spans="1:10" s="7" customFormat="1" ht="12" customHeight="1" x14ac:dyDescent="0.3">
      <c r="A47" s="322"/>
      <c r="B47" s="3678" t="s">
        <v>75</v>
      </c>
      <c r="C47" s="4210">
        <v>35.000000000000007</v>
      </c>
      <c r="D47" s="4119">
        <v>0.28161517808031716</v>
      </c>
      <c r="E47" s="4119">
        <v>0.47210352718424664</v>
      </c>
      <c r="F47" s="4119">
        <v>0.24628129473543658</v>
      </c>
      <c r="G47" s="4119">
        <v>0</v>
      </c>
      <c r="H47" s="4209">
        <v>4.0353338833448804</v>
      </c>
      <c r="I47" s="4117">
        <v>1.0368819937936586E-2</v>
      </c>
      <c r="J47" s="4271"/>
    </row>
    <row r="48" spans="1:10" s="7" customFormat="1" ht="12" customHeight="1" x14ac:dyDescent="0.3">
      <c r="A48" s="322"/>
      <c r="B48" s="3678" t="s">
        <v>73</v>
      </c>
      <c r="C48" s="4210">
        <v>92.000000000000057</v>
      </c>
      <c r="D48" s="4119">
        <v>0.27252193081652809</v>
      </c>
      <c r="E48" s="4119">
        <v>0.53605771691506077</v>
      </c>
      <c r="F48" s="4119">
        <v>0.17948340345463409</v>
      </c>
      <c r="G48" s="4119">
        <v>1.1936948813776986E-2</v>
      </c>
      <c r="H48" s="4209">
        <v>4.06916462973434</v>
      </c>
      <c r="I48" s="4117">
        <v>9.052270310481797E-2</v>
      </c>
      <c r="J48" s="4271"/>
    </row>
    <row r="49" spans="1:10" s="7" customFormat="1" ht="12" customHeight="1" x14ac:dyDescent="0.3">
      <c r="A49" s="322"/>
      <c r="B49" s="3678" t="s">
        <v>72</v>
      </c>
      <c r="C49" s="4210">
        <v>137.00000000000011</v>
      </c>
      <c r="D49" s="4119">
        <v>0.15335523208089091</v>
      </c>
      <c r="E49" s="4119">
        <v>0.70236220474650179</v>
      </c>
      <c r="F49" s="4119">
        <v>0.13164647139888727</v>
      </c>
      <c r="G49" s="4119">
        <v>1.2636091773719969E-2</v>
      </c>
      <c r="H49" s="4209">
        <v>3.9964365771345625</v>
      </c>
      <c r="I49" s="4117">
        <v>0.1632009921999838</v>
      </c>
      <c r="J49" s="4271"/>
    </row>
    <row r="50" spans="1:10" s="7" customFormat="1" ht="12" customHeight="1" x14ac:dyDescent="0.3">
      <c r="A50" s="322"/>
      <c r="B50" s="3678" t="s">
        <v>237</v>
      </c>
      <c r="C50" s="4210">
        <v>266.00000000000006</v>
      </c>
      <c r="D50" s="4119">
        <v>0.34435622749928124</v>
      </c>
      <c r="E50" s="4119">
        <v>0.52016812001224222</v>
      </c>
      <c r="F50" s="4119">
        <v>0.11861331386757225</v>
      </c>
      <c r="G50" s="4119">
        <v>1.686233862090139E-2</v>
      </c>
      <c r="H50" s="4209">
        <v>4.1839944752107847</v>
      </c>
      <c r="I50" s="4117">
        <v>8.2345198723550186E-2</v>
      </c>
      <c r="J50" s="4271"/>
    </row>
    <row r="51" spans="1:10" s="7" customFormat="1" ht="12" customHeight="1" thickBot="1" x14ac:dyDescent="0.35">
      <c r="A51" s="26"/>
      <c r="B51" s="4002" t="s">
        <v>59</v>
      </c>
      <c r="C51" s="4214">
        <v>917.00000000000034</v>
      </c>
      <c r="D51" s="4276">
        <v>0.25707394537390771</v>
      </c>
      <c r="E51" s="4276">
        <v>0.58041669781961791</v>
      </c>
      <c r="F51" s="4276">
        <v>0.14773427976962594</v>
      </c>
      <c r="G51" s="4276">
        <v>1.4775077036847382E-2</v>
      </c>
      <c r="H51" s="4213">
        <v>4.0777079562340317</v>
      </c>
      <c r="I51" s="4275">
        <v>8.2864068118676304E-2</v>
      </c>
      <c r="J51" s="4271"/>
    </row>
    <row r="52" spans="1:10" s="7" customFormat="1" ht="12" customHeight="1" x14ac:dyDescent="0.3">
      <c r="A52" s="89" t="s">
        <v>70</v>
      </c>
      <c r="B52" s="3693" t="s">
        <v>69</v>
      </c>
      <c r="C52" s="4212">
        <v>38.000000000000007</v>
      </c>
      <c r="D52" s="3583">
        <v>0.18917838379050469</v>
      </c>
      <c r="E52" s="3583">
        <v>0.57415571791273701</v>
      </c>
      <c r="F52" s="3583">
        <v>0.23666589829675808</v>
      </c>
      <c r="G52" s="3583">
        <v>0</v>
      </c>
      <c r="H52" s="4211">
        <v>3.9525124854937466</v>
      </c>
      <c r="I52" s="4031">
        <v>0</v>
      </c>
      <c r="J52" s="4271"/>
    </row>
    <row r="53" spans="1:10" s="7" customFormat="1" ht="12" customHeight="1" x14ac:dyDescent="0.3">
      <c r="A53" s="78" t="s">
        <v>68</v>
      </c>
      <c r="B53" s="3678" t="s">
        <v>1297</v>
      </c>
      <c r="C53" s="4210">
        <v>22</v>
      </c>
      <c r="D53" s="4149">
        <v>0.23982679098878434</v>
      </c>
      <c r="E53" s="4149">
        <v>0.67912220746987206</v>
      </c>
      <c r="F53" s="4149">
        <v>8.1051001541343551E-2</v>
      </c>
      <c r="G53" s="4149">
        <v>0</v>
      </c>
      <c r="H53" s="4273">
        <v>4.1587757894474411</v>
      </c>
      <c r="I53" s="4272">
        <v>0</v>
      </c>
      <c r="J53" s="4271"/>
    </row>
    <row r="54" spans="1:10" s="7" customFormat="1" ht="12" customHeight="1" x14ac:dyDescent="0.3">
      <c r="A54" s="78"/>
      <c r="B54" s="3678" t="s">
        <v>66</v>
      </c>
      <c r="C54" s="4210">
        <v>125.99999999999996</v>
      </c>
      <c r="D54" s="4119">
        <v>0.2969713797304091</v>
      </c>
      <c r="E54" s="4119">
        <v>0.6524395237145767</v>
      </c>
      <c r="F54" s="4119">
        <v>5.0589096555014514E-2</v>
      </c>
      <c r="G54" s="4119">
        <v>0</v>
      </c>
      <c r="H54" s="4209">
        <v>4.2463822831753957</v>
      </c>
      <c r="I54" s="4117">
        <v>0</v>
      </c>
      <c r="J54" s="4271"/>
    </row>
    <row r="55" spans="1:10" s="7" customFormat="1" ht="12" customHeight="1" x14ac:dyDescent="0.3">
      <c r="A55" s="78"/>
      <c r="B55" s="3678" t="s">
        <v>65</v>
      </c>
      <c r="C55" s="4210">
        <v>115.00000000000003</v>
      </c>
      <c r="D55" s="4119">
        <v>0.3711799772843658</v>
      </c>
      <c r="E55" s="4119">
        <v>0.47828134527628668</v>
      </c>
      <c r="F55" s="4119">
        <v>0.12944743859846969</v>
      </c>
      <c r="G55" s="4119">
        <v>2.1091238840877793E-2</v>
      </c>
      <c r="H55" s="4209">
        <v>4.1995500610041434</v>
      </c>
      <c r="I55" s="4117">
        <v>0</v>
      </c>
      <c r="J55" s="4271"/>
    </row>
    <row r="56" spans="1:10" s="7" customFormat="1" ht="12" customHeight="1" x14ac:dyDescent="0.3">
      <c r="A56" s="78"/>
      <c r="B56" s="3678" t="s">
        <v>236</v>
      </c>
      <c r="C56" s="4210">
        <v>107</v>
      </c>
      <c r="D56" s="4119">
        <v>0.29803538039871785</v>
      </c>
      <c r="E56" s="4119">
        <v>0.56734870683814709</v>
      </c>
      <c r="F56" s="4119">
        <v>0.1346159127631357</v>
      </c>
      <c r="G56" s="4119">
        <v>0</v>
      </c>
      <c r="H56" s="4209">
        <v>4.1634194676355802</v>
      </c>
      <c r="I56" s="4117">
        <v>7.0332950433445842E-3</v>
      </c>
      <c r="J56" s="4271"/>
    </row>
    <row r="57" spans="1:10" s="7" customFormat="1" ht="12" customHeight="1" thickBot="1" x14ac:dyDescent="0.35">
      <c r="A57" s="266"/>
      <c r="B57" s="3501" t="s">
        <v>59</v>
      </c>
      <c r="C57" s="1694">
        <v>407.99999999999977</v>
      </c>
      <c r="D57" s="4130">
        <v>0.29625183629055263</v>
      </c>
      <c r="E57" s="4130">
        <v>0.577343239890867</v>
      </c>
      <c r="F57" s="4130">
        <v>0.12123328719121852</v>
      </c>
      <c r="G57" s="4130">
        <v>5.1716366273653136E-3</v>
      </c>
      <c r="H57" s="1693">
        <v>4.1646752758446004</v>
      </c>
      <c r="I57" s="3993">
        <v>2.1397625032235578E-3</v>
      </c>
      <c r="J57" s="4271"/>
    </row>
    <row r="58" spans="1:10" s="7" customFormat="1" ht="12" customHeight="1" x14ac:dyDescent="0.3">
      <c r="A58" s="78" t="s">
        <v>1467</v>
      </c>
      <c r="B58" s="4045" t="s">
        <v>62</v>
      </c>
      <c r="C58" s="1697">
        <v>147</v>
      </c>
      <c r="D58" s="4035">
        <v>0.32082737312948034</v>
      </c>
      <c r="E58" s="4035">
        <v>0.54428875534843701</v>
      </c>
      <c r="F58" s="4035">
        <v>0.10556394913716848</v>
      </c>
      <c r="G58" s="4035">
        <v>2.9319922384913912E-2</v>
      </c>
      <c r="H58" s="1711">
        <v>4.14295925507587</v>
      </c>
      <c r="I58" s="4034">
        <v>1.6875886416757423E-2</v>
      </c>
      <c r="J58" s="4271"/>
    </row>
    <row r="59" spans="1:10" s="7" customFormat="1" ht="12" customHeight="1" x14ac:dyDescent="0.3">
      <c r="A59" s="78" t="s">
        <v>1466</v>
      </c>
      <c r="B59" s="3678" t="s">
        <v>1465</v>
      </c>
      <c r="C59" s="4210">
        <v>29</v>
      </c>
      <c r="D59" s="4274">
        <v>0.3250554938971193</v>
      </c>
      <c r="E59" s="4274">
        <v>0.22651462143519688</v>
      </c>
      <c r="F59" s="4274">
        <v>0.43565724074498369</v>
      </c>
      <c r="G59" s="4274">
        <v>1.2772643922700328E-2</v>
      </c>
      <c r="H59" s="4273">
        <v>3.8638529653067351</v>
      </c>
      <c r="I59" s="4272">
        <v>0</v>
      </c>
      <c r="J59" s="4271"/>
    </row>
    <row r="60" spans="1:10" s="7" customFormat="1" ht="12" customHeight="1" thickBot="1" x14ac:dyDescent="0.35">
      <c r="A60" s="81"/>
      <c r="B60" s="3501" t="s">
        <v>59</v>
      </c>
      <c r="C60" s="1694">
        <v>176</v>
      </c>
      <c r="D60" s="4130">
        <v>0.32152974133551382</v>
      </c>
      <c r="E60" s="4130">
        <v>0.49150065854932168</v>
      </c>
      <c r="F60" s="4130">
        <v>0.16039848338811982</v>
      </c>
      <c r="G60" s="4130">
        <v>2.6571116727044566E-2</v>
      </c>
      <c r="H60" s="1693">
        <v>4.0965945945538191</v>
      </c>
      <c r="I60" s="3993">
        <v>1.4112054607755196E-2</v>
      </c>
      <c r="J60" s="4271"/>
    </row>
    <row r="61" spans="1:10" s="7" customFormat="1" ht="12" customHeight="1" x14ac:dyDescent="0.3">
      <c r="A61" s="5"/>
      <c r="B61" s="5"/>
      <c r="C61" s="4"/>
      <c r="D61" s="135"/>
      <c r="E61" s="135"/>
      <c r="F61" s="135"/>
      <c r="G61" s="293"/>
      <c r="H61" s="293" t="s">
        <v>201</v>
      </c>
      <c r="I61" s="2307" t="s">
        <v>852</v>
      </c>
      <c r="J61" s="4271"/>
    </row>
    <row r="62" spans="1:10" ht="12" customHeight="1" x14ac:dyDescent="0.25">
      <c r="I62" s="4270"/>
      <c r="J62" s="4269"/>
    </row>
    <row r="63" spans="1:10" ht="12" customHeight="1" x14ac:dyDescent="0.25">
      <c r="I63" s="4270"/>
      <c r="J63" s="4269"/>
    </row>
    <row r="64" spans="1:10" ht="12" customHeight="1" x14ac:dyDescent="0.25">
      <c r="I64" s="4270"/>
      <c r="J64" s="4269"/>
    </row>
    <row r="65" spans="9:10" ht="12" customHeight="1" x14ac:dyDescent="0.25">
      <c r="I65" s="4270"/>
      <c r="J65" s="4269"/>
    </row>
    <row r="66" spans="9:10" ht="12" customHeight="1" x14ac:dyDescent="0.25">
      <c r="I66" s="4270"/>
      <c r="J66" s="4269"/>
    </row>
    <row r="67" spans="9:10" ht="12" customHeight="1" x14ac:dyDescent="0.25">
      <c r="I67" s="4270"/>
      <c r="J67" s="4269"/>
    </row>
    <row r="68" spans="9:10" ht="12" customHeight="1" x14ac:dyDescent="0.25">
      <c r="I68" s="4270"/>
      <c r="J68" s="4269"/>
    </row>
    <row r="69" spans="9:10" ht="12" customHeight="1" x14ac:dyDescent="0.25">
      <c r="I69" s="4270"/>
      <c r="J69" s="4269"/>
    </row>
    <row r="70" spans="9:10" ht="12" customHeight="1" x14ac:dyDescent="0.25">
      <c r="I70" s="4270"/>
      <c r="J70" s="4269"/>
    </row>
    <row r="71" spans="9:10" ht="12" customHeight="1" x14ac:dyDescent="0.25">
      <c r="I71" s="4270"/>
      <c r="J71" s="4269"/>
    </row>
    <row r="72" spans="9:10" ht="12" customHeight="1" x14ac:dyDescent="0.25">
      <c r="I72" s="4270"/>
      <c r="J72" s="4269"/>
    </row>
    <row r="73" spans="9:10" ht="12" customHeight="1" x14ac:dyDescent="0.25">
      <c r="I73" s="4270"/>
      <c r="J73" s="4269"/>
    </row>
    <row r="74" spans="9:10" ht="12" customHeight="1" x14ac:dyDescent="0.25">
      <c r="I74" s="4270"/>
      <c r="J74" s="4269"/>
    </row>
    <row r="75" spans="9:10" ht="12" customHeight="1" x14ac:dyDescent="0.25">
      <c r="J75" s="4269"/>
    </row>
    <row r="76" spans="9:10" ht="12" customHeight="1" x14ac:dyDescent="0.25">
      <c r="J76" s="4269"/>
    </row>
    <row r="77" spans="9:10" ht="12" customHeight="1" x14ac:dyDescent="0.25">
      <c r="J77" s="4269"/>
    </row>
    <row r="78" spans="9:10" ht="12" customHeight="1" x14ac:dyDescent="0.25">
      <c r="J78" s="4269"/>
    </row>
    <row r="79" spans="9:10" ht="12" customHeight="1" x14ac:dyDescent="0.25">
      <c r="J79" s="4269"/>
    </row>
    <row r="80" spans="9:10" ht="12" customHeight="1" x14ac:dyDescent="0.25">
      <c r="J80" s="4269"/>
    </row>
    <row r="81" spans="10:10" ht="12" customHeight="1" x14ac:dyDescent="0.25">
      <c r="J81" s="4269"/>
    </row>
    <row r="82" spans="10:10" ht="12" customHeight="1" x14ac:dyDescent="0.25">
      <c r="J82" s="4269"/>
    </row>
    <row r="83" spans="10:10" ht="12" customHeight="1" x14ac:dyDescent="0.25">
      <c r="J83" s="4269"/>
    </row>
    <row r="84" spans="10:10" ht="12" customHeight="1" x14ac:dyDescent="0.25">
      <c r="J84" s="4269"/>
    </row>
    <row r="85" spans="10:10" ht="12" customHeight="1" x14ac:dyDescent="0.25">
      <c r="J85" s="4269"/>
    </row>
    <row r="86" spans="10:10" ht="12" customHeight="1" x14ac:dyDescent="0.25">
      <c r="J86" s="4269"/>
    </row>
    <row r="87" spans="10:10" ht="12" customHeight="1" x14ac:dyDescent="0.25">
      <c r="J87" s="4269"/>
    </row>
    <row r="88" spans="10:10" ht="12" customHeight="1" x14ac:dyDescent="0.25">
      <c r="J88" s="4269"/>
    </row>
    <row r="89" spans="10:10" ht="12" customHeight="1" x14ac:dyDescent="0.25">
      <c r="J89" s="4269"/>
    </row>
    <row r="90" spans="10:10" ht="12" customHeight="1" x14ac:dyDescent="0.25">
      <c r="J90" s="4269"/>
    </row>
    <row r="91" spans="10:10" ht="12" customHeight="1" x14ac:dyDescent="0.25">
      <c r="J91" s="4269"/>
    </row>
    <row r="92" spans="10:10" ht="12" customHeight="1" x14ac:dyDescent="0.25">
      <c r="J92" s="4269"/>
    </row>
    <row r="93" spans="10:10" ht="12" customHeight="1" x14ac:dyDescent="0.25">
      <c r="J93" s="4269"/>
    </row>
    <row r="94" spans="10:10" ht="12" customHeight="1" x14ac:dyDescent="0.25">
      <c r="J94" s="4269"/>
    </row>
    <row r="95" spans="10:10" ht="12" customHeight="1" x14ac:dyDescent="0.25">
      <c r="J95" s="4269"/>
    </row>
    <row r="96" spans="10:10" ht="12" customHeight="1" x14ac:dyDescent="0.25">
      <c r="J96" s="4269"/>
    </row>
    <row r="97" spans="10:10" ht="12" customHeight="1" x14ac:dyDescent="0.25">
      <c r="J97" s="4269"/>
    </row>
    <row r="98" spans="10:10" ht="12" customHeight="1" x14ac:dyDescent="0.25">
      <c r="J98" s="4269"/>
    </row>
    <row r="99" spans="10:10" ht="12" customHeight="1" x14ac:dyDescent="0.25">
      <c r="J99" s="4269"/>
    </row>
    <row r="100" spans="10:10" ht="12" customHeight="1" x14ac:dyDescent="0.25">
      <c r="J100" s="4269"/>
    </row>
    <row r="101" spans="10:10" ht="12" customHeight="1" x14ac:dyDescent="0.25">
      <c r="J101" s="4269"/>
    </row>
    <row r="102" spans="10:10" ht="12" customHeight="1" x14ac:dyDescent="0.25">
      <c r="J102" s="4269"/>
    </row>
    <row r="103" spans="10:10" ht="12" customHeight="1" x14ac:dyDescent="0.25">
      <c r="J103" s="4269"/>
    </row>
    <row r="104" spans="10:10" ht="12" customHeight="1" x14ac:dyDescent="0.25">
      <c r="J104" s="4269"/>
    </row>
    <row r="105" spans="10:10" ht="12" customHeight="1" x14ac:dyDescent="0.25">
      <c r="J105" s="4269"/>
    </row>
    <row r="106" spans="10:10" ht="12" customHeight="1" x14ac:dyDescent="0.25">
      <c r="J106" s="4269"/>
    </row>
    <row r="107" spans="10:10" ht="12" customHeight="1" x14ac:dyDescent="0.25">
      <c r="J107" s="4269"/>
    </row>
    <row r="108" spans="10:10" ht="12" customHeight="1" x14ac:dyDescent="0.25">
      <c r="J108" s="4269"/>
    </row>
    <row r="109" spans="10:10" ht="12" customHeight="1" x14ac:dyDescent="0.25">
      <c r="J109" s="4269"/>
    </row>
    <row r="110" spans="10:10" ht="12" customHeight="1" x14ac:dyDescent="0.25">
      <c r="J110" s="4269"/>
    </row>
    <row r="111" spans="10:10" ht="12" customHeight="1" x14ac:dyDescent="0.25">
      <c r="J111" s="4269"/>
    </row>
    <row r="112" spans="10:10" ht="12" customHeight="1" x14ac:dyDescent="0.25">
      <c r="J112" s="4269"/>
    </row>
    <row r="113" spans="10:10" ht="12" customHeight="1" x14ac:dyDescent="0.25">
      <c r="J113" s="4269"/>
    </row>
    <row r="114" spans="10:10" ht="12" customHeight="1" x14ac:dyDescent="0.25">
      <c r="J114" s="4269"/>
    </row>
  </sheetData>
  <mergeCells count="6">
    <mergeCell ref="A7:B7"/>
    <mergeCell ref="A2:H2"/>
    <mergeCell ref="A1:H1"/>
    <mergeCell ref="A3:B6"/>
    <mergeCell ref="C3:I3"/>
    <mergeCell ref="C4:I4"/>
  </mergeCells>
  <conditionalFormatting sqref="D7:I25 D40:I45 D27:I38">
    <cfRule type="cellIs" dxfId="427" priority="10" operator="lessThan">
      <formula>0.01</formula>
    </cfRule>
  </conditionalFormatting>
  <conditionalFormatting sqref="D7:G25 I7:I25 I40:I52 D40:G52 D60:G60 I60 D59:I59 I27:I38 D27:G38 D54:G58 I54:I58">
    <cfRule type="expression" dxfId="426" priority="9">
      <formula>D7&lt;0.005</formula>
    </cfRule>
  </conditionalFormatting>
  <conditionalFormatting sqref="D7:G25 I7:I25 I40:I52 D40:G52 D60:G60 I60 D59:I59 I27:I38 D27:G38 D54:G58 I54:I58">
    <cfRule type="expression" dxfId="425" priority="8" stopIfTrue="1">
      <formula>D7&lt;0.0004</formula>
    </cfRule>
  </conditionalFormatting>
  <conditionalFormatting sqref="D26:I26">
    <cfRule type="expression" dxfId="424" priority="7">
      <formula>D26&lt;0.005</formula>
    </cfRule>
  </conditionalFormatting>
  <conditionalFormatting sqref="D26:I26">
    <cfRule type="expression" dxfId="423" priority="6" stopIfTrue="1">
      <formula>D26&lt;0.0004</formula>
    </cfRule>
  </conditionalFormatting>
  <conditionalFormatting sqref="D53:I53">
    <cfRule type="expression" dxfId="422" priority="5">
      <formula>D53&lt;0.005</formula>
    </cfRule>
  </conditionalFormatting>
  <conditionalFormatting sqref="D53:I53">
    <cfRule type="expression" dxfId="421" priority="4" stopIfTrue="1">
      <formula>D53&lt;0.0004</formula>
    </cfRule>
  </conditionalFormatting>
  <conditionalFormatting sqref="D39:I39">
    <cfRule type="cellIs" dxfId="420" priority="3" operator="lessThan">
      <formula>0.01</formula>
    </cfRule>
  </conditionalFormatting>
  <conditionalFormatting sqref="I39 D39:G39">
    <cfRule type="expression" dxfId="419" priority="2">
      <formula>D39&lt;0.005</formula>
    </cfRule>
  </conditionalFormatting>
  <conditionalFormatting sqref="I39 D39:G39">
    <cfRule type="expression" dxfId="418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fitToWidth="0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גיליון239"/>
  <dimension ref="A1:J114"/>
  <sheetViews>
    <sheetView view="pageBreakPreview" topLeftCell="B4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2.7265625" style="2107" customWidth="1"/>
    <col min="4" max="7" width="12.7265625" style="2106" customWidth="1"/>
    <col min="8" max="8" width="12.7265625" style="2105" customWidth="1"/>
    <col min="9" max="9" width="18.90625" style="5" bestFit="1" customWidth="1"/>
    <col min="10" max="16384" width="9" style="5"/>
  </cols>
  <sheetData>
    <row r="1" spans="1:10" ht="15.75" customHeight="1" x14ac:dyDescent="0.35">
      <c r="A1" s="6345" t="s">
        <v>1546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1545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954" t="s">
        <v>951</v>
      </c>
      <c r="D3" s="6955"/>
      <c r="E3" s="6955"/>
      <c r="F3" s="6955"/>
      <c r="G3" s="6955"/>
      <c r="H3" s="6955"/>
      <c r="I3" s="6956"/>
    </row>
    <row r="4" spans="1:10" ht="16" thickBot="1" x14ac:dyDescent="0.4">
      <c r="A4" s="6481"/>
      <c r="B4" s="6637"/>
      <c r="C4" s="6638" t="s">
        <v>950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  <c r="J6" s="4299"/>
    </row>
    <row r="7" spans="1:10" ht="12" customHeight="1" thickBot="1" x14ac:dyDescent="0.35">
      <c r="A7" s="7266" t="s">
        <v>59</v>
      </c>
      <c r="B7" s="7267"/>
      <c r="C7" s="4346">
        <v>8256.9999999999782</v>
      </c>
      <c r="D7" s="2185">
        <v>0.26015140910936646</v>
      </c>
      <c r="E7" s="2185">
        <v>0.50524183474174911</v>
      </c>
      <c r="F7" s="2185">
        <v>0.20300609839236547</v>
      </c>
      <c r="G7" s="2185">
        <v>3.1600657756539086E-2</v>
      </c>
      <c r="H7" s="4345">
        <v>3.988530302255898</v>
      </c>
      <c r="I7" s="2184">
        <v>0.25065463166606455</v>
      </c>
      <c r="J7" s="4301"/>
    </row>
    <row r="8" spans="1:10" ht="12" customHeight="1" x14ac:dyDescent="0.3">
      <c r="A8" s="311" t="s">
        <v>123</v>
      </c>
      <c r="B8" s="4045" t="s">
        <v>122</v>
      </c>
      <c r="C8" s="2163">
        <v>643.00000000000011</v>
      </c>
      <c r="D8" s="4035">
        <v>0.10398963213124329</v>
      </c>
      <c r="E8" s="4035">
        <v>0.67933325690091384</v>
      </c>
      <c r="F8" s="4035">
        <v>0.15929739364319564</v>
      </c>
      <c r="G8" s="4035">
        <v>5.7379717324646015E-2</v>
      </c>
      <c r="H8" s="4344">
        <v>3.8150663856959581</v>
      </c>
      <c r="I8" s="4034">
        <v>0.27367223786042144</v>
      </c>
      <c r="J8" s="4301"/>
    </row>
    <row r="9" spans="1:10" ht="12" customHeight="1" x14ac:dyDescent="0.3">
      <c r="A9" s="92" t="s">
        <v>121</v>
      </c>
      <c r="B9" s="4340" t="s">
        <v>120</v>
      </c>
      <c r="C9" s="4339">
        <v>332.00000000000017</v>
      </c>
      <c r="D9" s="4343">
        <v>0.26000715272670805</v>
      </c>
      <c r="E9" s="4343">
        <v>0.45998055286232636</v>
      </c>
      <c r="F9" s="4343">
        <v>0.24557314893176729</v>
      </c>
      <c r="G9" s="4343">
        <v>3.4439145479195868E-2</v>
      </c>
      <c r="H9" s="4342">
        <v>3.9412975473155045</v>
      </c>
      <c r="I9" s="4341">
        <v>0.19062101597921843</v>
      </c>
      <c r="J9" s="4301"/>
    </row>
    <row r="10" spans="1:10" ht="12" customHeight="1" x14ac:dyDescent="0.3">
      <c r="A10" s="322"/>
      <c r="B10" s="4340" t="s">
        <v>119</v>
      </c>
      <c r="C10" s="4339">
        <v>677.99999999999989</v>
      </c>
      <c r="D10" s="4338">
        <v>0.33507471229810415</v>
      </c>
      <c r="E10" s="4338">
        <v>0.42260547066947041</v>
      </c>
      <c r="F10" s="4338">
        <v>0.20561359755737782</v>
      </c>
      <c r="G10" s="4338">
        <v>3.6706219475044273E-2</v>
      </c>
      <c r="H10" s="4337">
        <v>4.0560486757906391</v>
      </c>
      <c r="I10" s="4336">
        <v>0.14711031756742782</v>
      </c>
      <c r="J10" s="4301"/>
    </row>
    <row r="11" spans="1:10" ht="12" customHeight="1" x14ac:dyDescent="0.3">
      <c r="A11" s="322"/>
      <c r="B11" s="4335" t="s">
        <v>118</v>
      </c>
      <c r="C11" s="4334">
        <v>362.99999999999972</v>
      </c>
      <c r="D11" s="4338">
        <v>0.34072535378100161</v>
      </c>
      <c r="E11" s="4338">
        <v>0.43443216215727709</v>
      </c>
      <c r="F11" s="4338">
        <v>0.19706394193976859</v>
      </c>
      <c r="G11" s="4338">
        <v>2.7778542121949201E-2</v>
      </c>
      <c r="H11" s="4337">
        <v>4.0815816164551508</v>
      </c>
      <c r="I11" s="4336">
        <v>0.33748112454476392</v>
      </c>
      <c r="J11" s="4301"/>
    </row>
    <row r="12" spans="1:10" ht="12" customHeight="1" x14ac:dyDescent="0.3">
      <c r="A12" s="322"/>
      <c r="B12" s="4335" t="s">
        <v>117</v>
      </c>
      <c r="C12" s="4334">
        <v>76.000000000000014</v>
      </c>
      <c r="D12" s="4338">
        <v>0.24806429006475658</v>
      </c>
      <c r="E12" s="4338">
        <v>0.48918292416691556</v>
      </c>
      <c r="F12" s="4338">
        <v>0.23252354871448463</v>
      </c>
      <c r="G12" s="4338">
        <v>3.0229237053842967E-2</v>
      </c>
      <c r="H12" s="4337">
        <v>3.9311399762093249</v>
      </c>
      <c r="I12" s="4336">
        <v>0.10689969072951985</v>
      </c>
      <c r="J12" s="4301"/>
    </row>
    <row r="13" spans="1:10" ht="12" customHeight="1" x14ac:dyDescent="0.3">
      <c r="A13" s="322"/>
      <c r="B13" s="4335" t="s">
        <v>116</v>
      </c>
      <c r="C13" s="4334">
        <v>49</v>
      </c>
      <c r="D13" s="4338">
        <v>0.43996722627963919</v>
      </c>
      <c r="E13" s="4338">
        <v>0.32400616650170511</v>
      </c>
      <c r="F13" s="4338">
        <v>0.23602660721865526</v>
      </c>
      <c r="G13" s="4338">
        <v>0</v>
      </c>
      <c r="H13" s="4337">
        <v>4.2039406190609849</v>
      </c>
      <c r="I13" s="4336">
        <v>0.30068875762701736</v>
      </c>
      <c r="J13" s="4301"/>
    </row>
    <row r="14" spans="1:10" ht="12" customHeight="1" x14ac:dyDescent="0.3">
      <c r="A14" s="322"/>
      <c r="B14" s="4335" t="s">
        <v>115</v>
      </c>
      <c r="C14" s="4334">
        <v>50.000000000000007</v>
      </c>
      <c r="D14" s="4338">
        <v>0.27774908705015394</v>
      </c>
      <c r="E14" s="4338">
        <v>0.56466744190529539</v>
      </c>
      <c r="F14" s="4338">
        <v>0.14177229956102763</v>
      </c>
      <c r="G14" s="4338">
        <v>1.5811171483523311E-2</v>
      </c>
      <c r="H14" s="4337">
        <v>4.0885432730385558</v>
      </c>
      <c r="I14" s="4336">
        <v>0.44620627671347302</v>
      </c>
      <c r="J14" s="4301"/>
    </row>
    <row r="15" spans="1:10" ht="12" customHeight="1" x14ac:dyDescent="0.3">
      <c r="A15" s="92"/>
      <c r="B15" s="4335" t="s">
        <v>114</v>
      </c>
      <c r="C15" s="4334">
        <v>30.000000000000007</v>
      </c>
      <c r="D15" s="4333">
        <v>0.33541685872211519</v>
      </c>
      <c r="E15" s="4333">
        <v>0.46307770784877361</v>
      </c>
      <c r="F15" s="4333">
        <v>0.20150543342911145</v>
      </c>
      <c r="G15" s="4333">
        <v>0</v>
      </c>
      <c r="H15" s="4332">
        <v>4.1339114252930047</v>
      </c>
      <c r="I15" s="4331">
        <v>0.21873759194449996</v>
      </c>
      <c r="J15" s="4301"/>
    </row>
    <row r="16" spans="1:10" ht="12" customHeight="1" x14ac:dyDescent="0.3">
      <c r="A16" s="92"/>
      <c r="B16" s="4327" t="s">
        <v>113</v>
      </c>
      <c r="C16" s="4326">
        <v>22.000000000000004</v>
      </c>
      <c r="D16" s="4330">
        <v>0.10296938974907849</v>
      </c>
      <c r="E16" s="4330">
        <v>0.49525131394797178</v>
      </c>
      <c r="F16" s="4330">
        <v>0.30241927966133042</v>
      </c>
      <c r="G16" s="4330">
        <v>9.936001664161942E-2</v>
      </c>
      <c r="H16" s="4329">
        <v>3.6018300768045095</v>
      </c>
      <c r="I16" s="4328">
        <v>0.55997716187732594</v>
      </c>
      <c r="J16" s="4301"/>
    </row>
    <row r="17" spans="1:10" ht="12" customHeight="1" x14ac:dyDescent="0.3">
      <c r="A17" s="322"/>
      <c r="B17" s="4327" t="s">
        <v>112</v>
      </c>
      <c r="C17" s="4326">
        <v>41.000000000000007</v>
      </c>
      <c r="D17" s="4325">
        <v>0.50319458180794929</v>
      </c>
      <c r="E17" s="4325">
        <v>0.47819752464277004</v>
      </c>
      <c r="F17" s="4325">
        <v>1.8607893549280764E-2</v>
      </c>
      <c r="G17" s="4325">
        <v>0</v>
      </c>
      <c r="H17" s="4324">
        <v>4.4845866882586671</v>
      </c>
      <c r="I17" s="4323">
        <v>0.12559030713097649</v>
      </c>
      <c r="J17" s="4301"/>
    </row>
    <row r="18" spans="1:10" ht="12" customHeight="1" x14ac:dyDescent="0.3">
      <c r="A18" s="322"/>
      <c r="B18" s="4322" t="s">
        <v>111</v>
      </c>
      <c r="C18" s="4321">
        <v>181.99999999999997</v>
      </c>
      <c r="D18" s="4325">
        <v>8.2128156192855031E-2</v>
      </c>
      <c r="E18" s="4325">
        <v>0.60153672353452203</v>
      </c>
      <c r="F18" s="4325">
        <v>0.23775099017361701</v>
      </c>
      <c r="G18" s="4325">
        <v>7.8584130099007887E-2</v>
      </c>
      <c r="H18" s="4324">
        <v>3.6663606571105163</v>
      </c>
      <c r="I18" s="4323">
        <v>0.35624769292807529</v>
      </c>
      <c r="J18" s="4301"/>
    </row>
    <row r="19" spans="1:10" ht="12" customHeight="1" x14ac:dyDescent="0.3">
      <c r="A19" s="322"/>
      <c r="B19" s="4322" t="s">
        <v>110</v>
      </c>
      <c r="C19" s="4321">
        <v>85</v>
      </c>
      <c r="D19" s="4325">
        <v>0.26654515303509663</v>
      </c>
      <c r="E19" s="4325">
        <v>0.47134485897585926</v>
      </c>
      <c r="F19" s="4325">
        <v>0.19002810538733148</v>
      </c>
      <c r="G19" s="4325">
        <v>7.208188260171268E-2</v>
      </c>
      <c r="H19" s="4324">
        <v>3.9323532824443386</v>
      </c>
      <c r="I19" s="4323">
        <v>0.27812558513799124</v>
      </c>
      <c r="J19" s="4301"/>
    </row>
    <row r="20" spans="1:10" ht="12" customHeight="1" x14ac:dyDescent="0.3">
      <c r="A20" s="322"/>
      <c r="B20" s="4322" t="s">
        <v>109</v>
      </c>
      <c r="C20" s="4321">
        <v>132.00000000000003</v>
      </c>
      <c r="D20" s="4325">
        <v>0.38085208332002701</v>
      </c>
      <c r="E20" s="4325">
        <v>0.46639541512343108</v>
      </c>
      <c r="F20" s="4325">
        <v>0.15275250155654219</v>
      </c>
      <c r="G20" s="4325">
        <v>0</v>
      </c>
      <c r="H20" s="4324">
        <v>4.2280995817634857</v>
      </c>
      <c r="I20" s="4323">
        <v>0.14334796466536834</v>
      </c>
      <c r="J20" s="4301"/>
    </row>
    <row r="21" spans="1:10" ht="12" customHeight="1" x14ac:dyDescent="0.3">
      <c r="A21" s="322"/>
      <c r="B21" s="4322" t="s">
        <v>108</v>
      </c>
      <c r="C21" s="4321">
        <v>70</v>
      </c>
      <c r="D21" s="4325">
        <v>0.29109287458756705</v>
      </c>
      <c r="E21" s="4325">
        <v>0.49558253400345165</v>
      </c>
      <c r="F21" s="4325">
        <v>0.17158714364076924</v>
      </c>
      <c r="G21" s="4325">
        <v>4.173744776821238E-2</v>
      </c>
      <c r="H21" s="4324">
        <v>4.0150748116789652</v>
      </c>
      <c r="I21" s="4323">
        <v>0.34909999773874711</v>
      </c>
      <c r="J21" s="4301"/>
    </row>
    <row r="22" spans="1:10" ht="12" customHeight="1" x14ac:dyDescent="0.3">
      <c r="A22" s="322"/>
      <c r="B22" s="4322" t="s">
        <v>107</v>
      </c>
      <c r="C22" s="4321">
        <v>106.00000000000001</v>
      </c>
      <c r="D22" s="4320">
        <v>0.16391656615326</v>
      </c>
      <c r="E22" s="4320">
        <v>0.43022426519296558</v>
      </c>
      <c r="F22" s="4320">
        <v>0.3591416107139459</v>
      </c>
      <c r="G22" s="4320">
        <v>4.6717557939828375E-2</v>
      </c>
      <c r="H22" s="4319">
        <v>3.7113398395596566</v>
      </c>
      <c r="I22" s="4318">
        <v>0.29086307092546593</v>
      </c>
      <c r="J22" s="4301"/>
    </row>
    <row r="23" spans="1:10" ht="12" customHeight="1" x14ac:dyDescent="0.3">
      <c r="A23" s="322"/>
      <c r="B23" s="4297" t="s">
        <v>106</v>
      </c>
      <c r="C23" s="4304">
        <v>80.000000000000014</v>
      </c>
      <c r="D23" s="4320">
        <v>0.17566708485449709</v>
      </c>
      <c r="E23" s="4320">
        <v>0.44480970488855326</v>
      </c>
      <c r="F23" s="4320">
        <v>0.33330872305846398</v>
      </c>
      <c r="G23" s="4320">
        <v>4.6214487198485858E-2</v>
      </c>
      <c r="H23" s="4319">
        <v>3.7360246653747335</v>
      </c>
      <c r="I23" s="4318">
        <v>0.38018274505753458</v>
      </c>
      <c r="J23" s="4301"/>
    </row>
    <row r="24" spans="1:10" ht="12" customHeight="1" x14ac:dyDescent="0.3">
      <c r="A24" s="322"/>
      <c r="B24" s="4297" t="s">
        <v>105</v>
      </c>
      <c r="C24" s="4304">
        <v>240.00000000000006</v>
      </c>
      <c r="D24" s="4295">
        <v>0.40584433158191535</v>
      </c>
      <c r="E24" s="4295">
        <v>0.32914426987822681</v>
      </c>
      <c r="F24" s="4295">
        <v>0.22542491973078171</v>
      </c>
      <c r="G24" s="4295">
        <v>3.958647880907705E-2</v>
      </c>
      <c r="H24" s="4302">
        <v>4.0962636026857551</v>
      </c>
      <c r="I24" s="4283">
        <v>0.17049148826426649</v>
      </c>
      <c r="J24" s="4301"/>
    </row>
    <row r="25" spans="1:10" ht="12" customHeight="1" x14ac:dyDescent="0.3">
      <c r="A25" s="322"/>
      <c r="B25" s="3678" t="s">
        <v>104</v>
      </c>
      <c r="C25" s="4303">
        <v>50</v>
      </c>
      <c r="D25" s="4295">
        <v>0.30574300952235478</v>
      </c>
      <c r="E25" s="4295">
        <v>0.33346982554281679</v>
      </c>
      <c r="F25" s="4295">
        <v>0.31051599222400755</v>
      </c>
      <c r="G25" s="4295">
        <v>5.0271172710820586E-2</v>
      </c>
      <c r="H25" s="4302">
        <v>3.8946846718767061</v>
      </c>
      <c r="I25" s="4283">
        <v>0.22559229466190875</v>
      </c>
      <c r="J25" s="4301"/>
    </row>
    <row r="26" spans="1:10" ht="12" customHeight="1" x14ac:dyDescent="0.3">
      <c r="A26" s="322"/>
      <c r="B26" s="3678" t="s">
        <v>103</v>
      </c>
      <c r="C26" s="4303">
        <v>31</v>
      </c>
      <c r="D26" s="4295">
        <v>0.35548121458849818</v>
      </c>
      <c r="E26" s="4295">
        <v>0.47574319816510896</v>
      </c>
      <c r="F26" s="4295">
        <v>0.13827934443486067</v>
      </c>
      <c r="G26" s="4295">
        <v>3.0496242811531994E-2</v>
      </c>
      <c r="H26" s="4302">
        <v>4.1257131417190411</v>
      </c>
      <c r="I26" s="4283">
        <v>0.12414320876718822</v>
      </c>
      <c r="J26" s="4301"/>
    </row>
    <row r="27" spans="1:10" ht="12" customHeight="1" x14ac:dyDescent="0.3">
      <c r="A27" s="322"/>
      <c r="B27" s="3678" t="s">
        <v>102</v>
      </c>
      <c r="C27" s="4303">
        <v>31</v>
      </c>
      <c r="D27" s="4295">
        <v>0.20268679095991526</v>
      </c>
      <c r="E27" s="4295">
        <v>0.76332519224924633</v>
      </c>
      <c r="F27" s="4295">
        <v>3.3988016790838335E-2</v>
      </c>
      <c r="G27" s="4295">
        <v>0</v>
      </c>
      <c r="H27" s="4302">
        <v>4.1686987741690764</v>
      </c>
      <c r="I27" s="4283">
        <v>0.14773627627811312</v>
      </c>
      <c r="J27" s="4301"/>
    </row>
    <row r="28" spans="1:10" ht="12" customHeight="1" x14ac:dyDescent="0.3">
      <c r="A28" s="322"/>
      <c r="B28" s="3678" t="s">
        <v>101</v>
      </c>
      <c r="C28" s="4303">
        <v>55.000000000000007</v>
      </c>
      <c r="D28" s="4295">
        <v>0.21550506482157306</v>
      </c>
      <c r="E28" s="4295">
        <v>0.46856902381166099</v>
      </c>
      <c r="F28" s="4295">
        <v>0.28094310612119611</v>
      </c>
      <c r="G28" s="4295">
        <v>3.4982805245569459E-2</v>
      </c>
      <c r="H28" s="4302">
        <v>3.8296135429636684</v>
      </c>
      <c r="I28" s="4283">
        <v>0.26548299304271805</v>
      </c>
      <c r="J28" s="4301"/>
    </row>
    <row r="29" spans="1:10" ht="12" customHeight="1" x14ac:dyDescent="0.3">
      <c r="A29" s="322"/>
      <c r="B29" s="3678" t="s">
        <v>241</v>
      </c>
      <c r="C29" s="4303">
        <v>63.000000000000014</v>
      </c>
      <c r="D29" s="4295">
        <v>0.42561053555982065</v>
      </c>
      <c r="E29" s="4295">
        <v>0.41073490515610195</v>
      </c>
      <c r="F29" s="4295">
        <v>8.5763960600507894E-2</v>
      </c>
      <c r="G29" s="4295">
        <v>7.7890598683570261E-2</v>
      </c>
      <c r="H29" s="4302">
        <v>4.1840653775921721</v>
      </c>
      <c r="I29" s="4283">
        <v>5.9097734770674225E-2</v>
      </c>
      <c r="J29" s="4301"/>
    </row>
    <row r="30" spans="1:10" ht="12" customHeight="1" x14ac:dyDescent="0.3">
      <c r="A30" s="322"/>
      <c r="B30" s="3678" t="s">
        <v>240</v>
      </c>
      <c r="C30" s="4303">
        <v>148.00000000000003</v>
      </c>
      <c r="D30" s="4295">
        <v>0.26081465207596949</v>
      </c>
      <c r="E30" s="4295">
        <v>0.48230806580844232</v>
      </c>
      <c r="F30" s="4295">
        <v>0.22724117538503014</v>
      </c>
      <c r="G30" s="4295">
        <v>2.9636106730558439E-2</v>
      </c>
      <c r="H30" s="4302">
        <v>3.9743012632298211</v>
      </c>
      <c r="I30" s="4283">
        <v>0.12439249939657071</v>
      </c>
      <c r="J30" s="4301"/>
    </row>
    <row r="31" spans="1:10" ht="12" customHeight="1" thickBot="1" x14ac:dyDescent="0.35">
      <c r="A31" s="379"/>
      <c r="B31" s="4002" t="s">
        <v>59</v>
      </c>
      <c r="C31" s="4310">
        <v>3557.0000000000005</v>
      </c>
      <c r="D31" s="4309">
        <v>0.26523086268836693</v>
      </c>
      <c r="E31" s="4309">
        <v>0.48835509699549468</v>
      </c>
      <c r="F31" s="4309">
        <v>0.20625982304282572</v>
      </c>
      <c r="G31" s="4309">
        <v>4.0154217273301734E-2</v>
      </c>
      <c r="H31" s="4308">
        <v>3.9710459324891954</v>
      </c>
      <c r="I31" s="4307">
        <v>0.24521787250262717</v>
      </c>
      <c r="J31" s="4301"/>
    </row>
    <row r="32" spans="1:10" ht="12" customHeight="1" x14ac:dyDescent="0.3">
      <c r="A32" s="317" t="s">
        <v>98</v>
      </c>
      <c r="B32" s="3693" t="s">
        <v>97</v>
      </c>
      <c r="C32" s="4306">
        <v>2831.0000000000036</v>
      </c>
      <c r="D32" s="3583">
        <v>0.26902783607414166</v>
      </c>
      <c r="E32" s="3583">
        <v>0.54026835778857607</v>
      </c>
      <c r="F32" s="3583">
        <v>0.17286614441103532</v>
      </c>
      <c r="G32" s="3583">
        <v>1.7837661726256077E-2</v>
      </c>
      <c r="H32" s="4305">
        <v>4.0588472133236779</v>
      </c>
      <c r="I32" s="4031">
        <v>0.23714902380215025</v>
      </c>
      <c r="J32" s="4301"/>
    </row>
    <row r="33" spans="1:10" ht="12" customHeight="1" x14ac:dyDescent="0.3">
      <c r="A33" s="78" t="s">
        <v>96</v>
      </c>
      <c r="B33" s="3678" t="s">
        <v>95</v>
      </c>
      <c r="C33" s="4303">
        <v>278.99999999999989</v>
      </c>
      <c r="D33" s="4295">
        <v>0.31302481511439867</v>
      </c>
      <c r="E33" s="4295">
        <v>0.45442949560779938</v>
      </c>
      <c r="F33" s="4295">
        <v>0.22182365268319124</v>
      </c>
      <c r="G33" s="4295">
        <v>1.0722036594611149E-2</v>
      </c>
      <c r="H33" s="4302">
        <v>4.0650252404049612</v>
      </c>
      <c r="I33" s="4283">
        <v>0.19023347652177366</v>
      </c>
      <c r="J33" s="4301"/>
    </row>
    <row r="34" spans="1:10" ht="12" customHeight="1" x14ac:dyDescent="0.3">
      <c r="A34" s="535"/>
      <c r="B34" s="3678" t="s">
        <v>94</v>
      </c>
      <c r="C34" s="4303">
        <v>76.000000000000028</v>
      </c>
      <c r="D34" s="4295">
        <v>0.21051798147829864</v>
      </c>
      <c r="E34" s="4295">
        <v>0.46441886864358556</v>
      </c>
      <c r="F34" s="4295">
        <v>0.29624600736352091</v>
      </c>
      <c r="G34" s="4295">
        <v>2.8817142514594458E-2</v>
      </c>
      <c r="H34" s="4302">
        <v>3.8566376890855882</v>
      </c>
      <c r="I34" s="4283">
        <v>0.21462865022679689</v>
      </c>
      <c r="J34" s="4301"/>
    </row>
    <row r="35" spans="1:10" ht="12" customHeight="1" thickBot="1" x14ac:dyDescent="0.35">
      <c r="A35" s="318"/>
      <c r="B35" s="4317" t="s">
        <v>59</v>
      </c>
      <c r="C35" s="4316">
        <v>3186.000000000005</v>
      </c>
      <c r="D35" s="4130">
        <v>0.27175831822705049</v>
      </c>
      <c r="E35" s="4130">
        <v>0.53033871835195578</v>
      </c>
      <c r="F35" s="4130">
        <v>0.18047016360133292</v>
      </c>
      <c r="G35" s="4130">
        <v>1.7432799819672825E-2</v>
      </c>
      <c r="H35" s="2167">
        <v>4.0545315454000628</v>
      </c>
      <c r="I35" s="3993">
        <v>0.23242341257742571</v>
      </c>
      <c r="J35" s="4301"/>
    </row>
    <row r="36" spans="1:10" ht="12" customHeight="1" thickBot="1" x14ac:dyDescent="0.35">
      <c r="A36" s="535" t="s">
        <v>93</v>
      </c>
      <c r="B36" s="1844" t="s">
        <v>59</v>
      </c>
      <c r="C36" s="4315">
        <v>59.999999999999993</v>
      </c>
      <c r="D36" s="4081">
        <v>7.5269410466129505E-2</v>
      </c>
      <c r="E36" s="4081">
        <v>0.54116860558513391</v>
      </c>
      <c r="F36" s="4081">
        <v>0.38356198394873658</v>
      </c>
      <c r="G36" s="4081">
        <v>0</v>
      </c>
      <c r="H36" s="4314">
        <v>3.691707426517393</v>
      </c>
      <c r="I36" s="165">
        <v>0.24612708965840074</v>
      </c>
      <c r="J36" s="4301"/>
    </row>
    <row r="37" spans="1:10" ht="12" customHeight="1" x14ac:dyDescent="0.3">
      <c r="A37" s="317" t="s">
        <v>92</v>
      </c>
      <c r="B37" s="3693" t="s">
        <v>91</v>
      </c>
      <c r="C37" s="4306">
        <v>121.00000000000001</v>
      </c>
      <c r="D37" s="3583">
        <v>0.34800609400665894</v>
      </c>
      <c r="E37" s="3583">
        <v>0.27643194203873783</v>
      </c>
      <c r="F37" s="3583">
        <v>0.33896818802366463</v>
      </c>
      <c r="G37" s="3583">
        <v>3.6593775930938682E-2</v>
      </c>
      <c r="H37" s="4305">
        <v>3.9358503541211163</v>
      </c>
      <c r="I37" s="4031">
        <v>0.23031195031870266</v>
      </c>
      <c r="J37" s="4301"/>
    </row>
    <row r="38" spans="1:10" ht="12" customHeight="1" x14ac:dyDescent="0.3">
      <c r="A38" s="78" t="s">
        <v>205</v>
      </c>
      <c r="B38" s="3678" t="s">
        <v>89</v>
      </c>
      <c r="C38" s="4303">
        <v>236</v>
      </c>
      <c r="D38" s="4295">
        <v>0.21849153423412318</v>
      </c>
      <c r="E38" s="4295">
        <v>0.47109273069807039</v>
      </c>
      <c r="F38" s="4295">
        <v>0.29109123904568313</v>
      </c>
      <c r="G38" s="4295">
        <v>1.9324496022122408E-2</v>
      </c>
      <c r="H38" s="4302">
        <v>3.8795798167266122</v>
      </c>
      <c r="I38" s="4283">
        <v>0.27493442541130464</v>
      </c>
      <c r="J38" s="4301"/>
    </row>
    <row r="39" spans="1:10" ht="12" customHeight="1" x14ac:dyDescent="0.3">
      <c r="A39" s="78"/>
      <c r="B39" s="3678" t="s">
        <v>239</v>
      </c>
      <c r="C39" s="4303">
        <v>43.000000000000014</v>
      </c>
      <c r="D39" s="4295">
        <v>0.22181841367204258</v>
      </c>
      <c r="E39" s="4295">
        <v>0.43041440857315694</v>
      </c>
      <c r="F39" s="4295">
        <v>0.24295149768709326</v>
      </c>
      <c r="G39" s="4295">
        <v>0.10481568006770742</v>
      </c>
      <c r="H39" s="4302">
        <v>3.769235555849535</v>
      </c>
      <c r="I39" s="4283">
        <v>0.24525929230794688</v>
      </c>
      <c r="J39" s="4301"/>
    </row>
    <row r="40" spans="1:10" ht="12" customHeight="1" thickBot="1" x14ac:dyDescent="0.35">
      <c r="A40" s="313"/>
      <c r="B40" s="3501" t="s">
        <v>59</v>
      </c>
      <c r="C40" s="2168">
        <v>444.99999999999983</v>
      </c>
      <c r="D40" s="4130">
        <v>0.26167084411404223</v>
      </c>
      <c r="E40" s="4130">
        <v>0.40972088744991647</v>
      </c>
      <c r="F40" s="4130">
        <v>0.29800636473707826</v>
      </c>
      <c r="G40" s="4130">
        <v>3.0601903698964161E-2</v>
      </c>
      <c r="H40" s="2167">
        <v>3.8976676617205959</v>
      </c>
      <c r="I40" s="3993">
        <v>0.25786519225583915</v>
      </c>
      <c r="J40" s="4301"/>
    </row>
    <row r="41" spans="1:10" ht="12" customHeight="1" x14ac:dyDescent="0.3">
      <c r="A41" s="322" t="s">
        <v>85</v>
      </c>
      <c r="B41" s="4045" t="s">
        <v>238</v>
      </c>
      <c r="C41" s="2163">
        <v>139</v>
      </c>
      <c r="D41" s="4035">
        <v>0.30707809014734289</v>
      </c>
      <c r="E41" s="4035">
        <v>0.57074553252651072</v>
      </c>
      <c r="F41" s="4035">
        <v>0.11230930678832758</v>
      </c>
      <c r="G41" s="4035">
        <v>9.8670705378208594E-3</v>
      </c>
      <c r="H41" s="2162">
        <v>4.1750346422833724</v>
      </c>
      <c r="I41" s="4034">
        <v>0.14050017219501407</v>
      </c>
      <c r="J41" s="4301"/>
    </row>
    <row r="42" spans="1:10" ht="12" customHeight="1" x14ac:dyDescent="0.3">
      <c r="A42" s="92" t="s">
        <v>83</v>
      </c>
      <c r="B42" s="3678" t="s">
        <v>81</v>
      </c>
      <c r="C42" s="4303">
        <v>31</v>
      </c>
      <c r="D42" s="4295">
        <v>0.24939825120636933</v>
      </c>
      <c r="E42" s="4295">
        <v>0.61379629193624718</v>
      </c>
      <c r="F42" s="4295">
        <v>0.11211804526576336</v>
      </c>
      <c r="G42" s="4295">
        <v>2.4687411591620915E-2</v>
      </c>
      <c r="H42" s="4302">
        <v>4.0879053827573637</v>
      </c>
      <c r="I42" s="4283">
        <v>0.51071103828094122</v>
      </c>
      <c r="J42" s="4301"/>
    </row>
    <row r="43" spans="1:10" ht="12" customHeight="1" x14ac:dyDescent="0.3">
      <c r="A43" s="322"/>
      <c r="B43" s="3678" t="s">
        <v>79</v>
      </c>
      <c r="C43" s="4303">
        <v>29.000000000000004</v>
      </c>
      <c r="D43" s="4313">
        <v>0.10330043658807025</v>
      </c>
      <c r="E43" s="4313">
        <v>0.58241039621421675</v>
      </c>
      <c r="F43" s="4313">
        <v>0.20758474511832756</v>
      </c>
      <c r="G43" s="4313">
        <v>0.10670442207938556</v>
      </c>
      <c r="H43" s="4312">
        <v>3.6823068473109717</v>
      </c>
      <c r="I43" s="4311">
        <v>0.4390617780827169</v>
      </c>
      <c r="J43" s="4301"/>
    </row>
    <row r="44" spans="1:10" ht="12" customHeight="1" x14ac:dyDescent="0.3">
      <c r="A44" s="322"/>
      <c r="B44" s="3678" t="s">
        <v>75</v>
      </c>
      <c r="C44" s="4303">
        <v>28.000000000000004</v>
      </c>
      <c r="D44" s="4313">
        <v>0.12278576137999847</v>
      </c>
      <c r="E44" s="4313">
        <v>0.4385123714454357</v>
      </c>
      <c r="F44" s="4313">
        <v>0.43870186717456616</v>
      </c>
      <c r="G44" s="4313">
        <v>0</v>
      </c>
      <c r="H44" s="4312">
        <v>3.6840838942054326</v>
      </c>
      <c r="I44" s="4311">
        <v>0.19891990563062298</v>
      </c>
      <c r="J44" s="4301"/>
    </row>
    <row r="45" spans="1:10" ht="12" customHeight="1" x14ac:dyDescent="0.3">
      <c r="A45" s="322"/>
      <c r="B45" s="3678" t="s">
        <v>73</v>
      </c>
      <c r="C45" s="4303">
        <v>59.000000000000014</v>
      </c>
      <c r="D45" s="4295">
        <v>9.2615429279152964E-2</v>
      </c>
      <c r="E45" s="4295">
        <v>0.55358943226684365</v>
      </c>
      <c r="F45" s="4295">
        <v>0.3537951384540029</v>
      </c>
      <c r="G45" s="4295">
        <v>0</v>
      </c>
      <c r="H45" s="4302">
        <v>3.7388202908251493</v>
      </c>
      <c r="I45" s="4283">
        <v>0.32281547372315289</v>
      </c>
      <c r="J45" s="4301"/>
    </row>
    <row r="46" spans="1:10" ht="12" customHeight="1" x14ac:dyDescent="0.3">
      <c r="A46" s="322"/>
      <c r="B46" s="3678" t="s">
        <v>72</v>
      </c>
      <c r="C46" s="4303">
        <v>80.000000000000014</v>
      </c>
      <c r="D46" s="4295">
        <v>9.5286085110285121E-2</v>
      </c>
      <c r="E46" s="4295">
        <v>0.64369756034528602</v>
      </c>
      <c r="F46" s="4295">
        <v>0.23806868918496765</v>
      </c>
      <c r="G46" s="4295">
        <v>2.2947665359461369E-2</v>
      </c>
      <c r="H46" s="4302">
        <v>3.811322065206395</v>
      </c>
      <c r="I46" s="4283">
        <v>0.56154444702561757</v>
      </c>
      <c r="J46" s="4301"/>
    </row>
    <row r="47" spans="1:10" ht="12" customHeight="1" x14ac:dyDescent="0.3">
      <c r="A47" s="322"/>
      <c r="B47" s="3678" t="s">
        <v>237</v>
      </c>
      <c r="C47" s="4303">
        <v>159.00000000000003</v>
      </c>
      <c r="D47" s="4295">
        <v>0.22184130834820451</v>
      </c>
      <c r="E47" s="4295">
        <v>0.56427001903737872</v>
      </c>
      <c r="F47" s="4295">
        <v>0.2005400075125344</v>
      </c>
      <c r="G47" s="4295">
        <v>1.3348665101879891E-2</v>
      </c>
      <c r="H47" s="4302">
        <v>3.9946039706319119</v>
      </c>
      <c r="I47" s="4283">
        <v>0.25131672009864359</v>
      </c>
      <c r="J47" s="4301"/>
    </row>
    <row r="48" spans="1:10" ht="12" customHeight="1" thickBot="1" x14ac:dyDescent="0.35">
      <c r="A48" s="26"/>
      <c r="B48" s="4002" t="s">
        <v>59</v>
      </c>
      <c r="C48" s="4310">
        <v>563.00000000000011</v>
      </c>
      <c r="D48" s="4309">
        <v>0.20409692875934851</v>
      </c>
      <c r="E48" s="4309">
        <v>0.5807408107047981</v>
      </c>
      <c r="F48" s="4309">
        <v>0.200706283325917</v>
      </c>
      <c r="G48" s="4309">
        <v>1.4455977209936846E-2</v>
      </c>
      <c r="H48" s="4308">
        <v>3.974478691013557</v>
      </c>
      <c r="I48" s="4307">
        <v>0.33769388409474116</v>
      </c>
      <c r="J48" s="4301"/>
    </row>
    <row r="49" spans="1:10" ht="12" customHeight="1" x14ac:dyDescent="0.3">
      <c r="A49" s="89" t="s">
        <v>70</v>
      </c>
      <c r="B49" s="3693" t="s">
        <v>66</v>
      </c>
      <c r="C49" s="4306">
        <v>105.99999999999997</v>
      </c>
      <c r="D49" s="3583">
        <v>5.8255048595768029E-2</v>
      </c>
      <c r="E49" s="3583">
        <v>0.63228136845831129</v>
      </c>
      <c r="F49" s="3583">
        <v>0.2692483814344182</v>
      </c>
      <c r="G49" s="3583">
        <v>4.0215201511502256E-2</v>
      </c>
      <c r="H49" s="4305">
        <v>3.7085762641383462</v>
      </c>
      <c r="I49" s="4031">
        <v>0.27481228351358877</v>
      </c>
      <c r="J49" s="4301"/>
    </row>
    <row r="50" spans="1:10" ht="12" customHeight="1" x14ac:dyDescent="0.3">
      <c r="A50" s="78" t="s">
        <v>68</v>
      </c>
      <c r="B50" s="4297" t="s">
        <v>65</v>
      </c>
      <c r="C50" s="4304">
        <v>95</v>
      </c>
      <c r="D50" s="4295">
        <v>0.28043980772625199</v>
      </c>
      <c r="E50" s="4295">
        <v>0.55116746257443094</v>
      </c>
      <c r="F50" s="4295">
        <v>0.12852092157547412</v>
      </c>
      <c r="G50" s="4295">
        <v>3.9871808123842986E-2</v>
      </c>
      <c r="H50" s="4302">
        <v>4.0610827021577212</v>
      </c>
      <c r="I50" s="4283">
        <v>0.16034345183399168</v>
      </c>
      <c r="J50" s="4301"/>
    </row>
    <row r="51" spans="1:10" ht="12" customHeight="1" x14ac:dyDescent="0.3">
      <c r="A51" s="78"/>
      <c r="B51" s="3678" t="s">
        <v>236</v>
      </c>
      <c r="C51" s="4303">
        <v>65</v>
      </c>
      <c r="D51" s="4295">
        <v>0.23862878222996728</v>
      </c>
      <c r="E51" s="4295">
        <v>0.53874372903978374</v>
      </c>
      <c r="F51" s="4295">
        <v>0.21614316512351089</v>
      </c>
      <c r="G51" s="4295">
        <v>6.4843236067381486E-3</v>
      </c>
      <c r="H51" s="4302">
        <v>4.0095169698929798</v>
      </c>
      <c r="I51" s="4283">
        <v>0.32385390530404828</v>
      </c>
      <c r="J51" s="4301"/>
    </row>
    <row r="52" spans="1:10" ht="12" customHeight="1" thickBot="1" x14ac:dyDescent="0.35">
      <c r="A52" s="266"/>
      <c r="B52" s="3501" t="s">
        <v>59</v>
      </c>
      <c r="C52" s="2168">
        <v>285.00000000000006</v>
      </c>
      <c r="D52" s="4130">
        <v>0.19404361950259041</v>
      </c>
      <c r="E52" s="4130">
        <v>0.56711581330728034</v>
      </c>
      <c r="F52" s="4130">
        <v>0.21255199952825707</v>
      </c>
      <c r="G52" s="4130">
        <v>2.6288567661873305E-2</v>
      </c>
      <c r="H52" s="2167">
        <v>3.9255202504311266</v>
      </c>
      <c r="I52" s="3993">
        <v>0.33025781189953235</v>
      </c>
      <c r="J52" s="4301"/>
    </row>
    <row r="53" spans="1:10" ht="12" customHeight="1" x14ac:dyDescent="0.3">
      <c r="A53" s="78" t="s">
        <v>1467</v>
      </c>
      <c r="B53" s="4045" t="s">
        <v>62</v>
      </c>
      <c r="C53" s="2163">
        <v>148.00000000000006</v>
      </c>
      <c r="D53" s="4035">
        <v>0.24227361495965416</v>
      </c>
      <c r="E53" s="4035">
        <v>0.54131265117610339</v>
      </c>
      <c r="F53" s="4035">
        <v>0.19085963979415882</v>
      </c>
      <c r="G53" s="4035">
        <v>2.5554094070082706E-2</v>
      </c>
      <c r="H53" s="2162">
        <v>3.9931586735271054</v>
      </c>
      <c r="I53" s="4034">
        <v>0.25203887958129484</v>
      </c>
      <c r="J53" s="4301"/>
    </row>
    <row r="54" spans="1:10" ht="12" customHeight="1" thickBot="1" x14ac:dyDescent="0.35">
      <c r="A54" s="81" t="s">
        <v>1466</v>
      </c>
      <c r="B54" s="3501" t="s">
        <v>59</v>
      </c>
      <c r="C54" s="2168">
        <v>161</v>
      </c>
      <c r="D54" s="4130">
        <v>0.22800909081054779</v>
      </c>
      <c r="E54" s="4130">
        <v>0.54621919291494092</v>
      </c>
      <c r="F54" s="4130">
        <v>0.20225082589592083</v>
      </c>
      <c r="G54" s="4130">
        <v>2.3520890378589732E-2</v>
      </c>
      <c r="H54" s="2167">
        <v>3.9721380285622692</v>
      </c>
      <c r="I54" s="3993">
        <v>0.23960307012102269</v>
      </c>
      <c r="J54" s="4301"/>
    </row>
    <row r="55" spans="1:10" ht="12" customHeight="1" x14ac:dyDescent="0.3">
      <c r="A55" s="5"/>
      <c r="B55" s="5"/>
      <c r="C55" s="4"/>
      <c r="D55" s="135"/>
      <c r="E55" s="135"/>
      <c r="F55" s="135"/>
      <c r="G55" s="293"/>
      <c r="H55" s="293" t="s">
        <v>201</v>
      </c>
      <c r="I55" s="2307" t="s">
        <v>852</v>
      </c>
      <c r="J55" s="4301"/>
    </row>
    <row r="56" spans="1:10" ht="10.5" customHeight="1" x14ac:dyDescent="0.25">
      <c r="I56" s="4300"/>
      <c r="J56" s="4299"/>
    </row>
    <row r="57" spans="1:10" ht="10.5" customHeight="1" x14ac:dyDescent="0.25">
      <c r="I57" s="4300"/>
      <c r="J57" s="4299"/>
    </row>
    <row r="58" spans="1:10" ht="10.5" customHeight="1" x14ac:dyDescent="0.25">
      <c r="I58" s="4300"/>
      <c r="J58" s="4299"/>
    </row>
    <row r="59" spans="1:10" ht="10.5" customHeight="1" x14ac:dyDescent="0.25">
      <c r="I59" s="4300"/>
      <c r="J59" s="4299"/>
    </row>
    <row r="60" spans="1:10" ht="10.5" customHeight="1" x14ac:dyDescent="0.25">
      <c r="I60" s="4300"/>
      <c r="J60" s="4299"/>
    </row>
    <row r="61" spans="1:10" ht="10.5" customHeight="1" x14ac:dyDescent="0.25">
      <c r="I61" s="4300"/>
      <c r="J61" s="4299"/>
    </row>
    <row r="62" spans="1:10" ht="12" customHeight="1" x14ac:dyDescent="0.25">
      <c r="I62" s="4300"/>
      <c r="J62" s="4299"/>
    </row>
    <row r="63" spans="1:10" ht="12" customHeight="1" x14ac:dyDescent="0.25">
      <c r="I63" s="4300"/>
      <c r="J63" s="4299"/>
    </row>
    <row r="64" spans="1:10" ht="12" customHeight="1" x14ac:dyDescent="0.25">
      <c r="I64" s="4300"/>
      <c r="J64" s="4299"/>
    </row>
    <row r="65" spans="9:10" ht="12" customHeight="1" x14ac:dyDescent="0.25">
      <c r="I65" s="4300"/>
      <c r="J65" s="4299"/>
    </row>
    <row r="66" spans="9:10" ht="12" customHeight="1" x14ac:dyDescent="0.25">
      <c r="I66" s="4300"/>
      <c r="J66" s="4299"/>
    </row>
    <row r="67" spans="9:10" ht="12" customHeight="1" x14ac:dyDescent="0.25">
      <c r="I67" s="4300"/>
      <c r="J67" s="4299"/>
    </row>
    <row r="68" spans="9:10" ht="12" customHeight="1" x14ac:dyDescent="0.25">
      <c r="I68" s="4300"/>
      <c r="J68" s="4299"/>
    </row>
    <row r="69" spans="9:10" ht="12" customHeight="1" x14ac:dyDescent="0.25">
      <c r="I69" s="4300"/>
      <c r="J69" s="4299"/>
    </row>
    <row r="70" spans="9:10" ht="12" customHeight="1" x14ac:dyDescent="0.25">
      <c r="I70" s="4300"/>
      <c r="J70" s="4299"/>
    </row>
    <row r="71" spans="9:10" ht="12" customHeight="1" x14ac:dyDescent="0.25">
      <c r="I71" s="4300"/>
      <c r="J71" s="4299"/>
    </row>
    <row r="72" spans="9:10" ht="12" customHeight="1" x14ac:dyDescent="0.25">
      <c r="J72" s="4299"/>
    </row>
    <row r="73" spans="9:10" ht="12" customHeight="1" x14ac:dyDescent="0.25">
      <c r="J73" s="4299"/>
    </row>
    <row r="74" spans="9:10" ht="12" customHeight="1" x14ac:dyDescent="0.25">
      <c r="J74" s="4299"/>
    </row>
    <row r="75" spans="9:10" ht="12" customHeight="1" x14ac:dyDescent="0.25">
      <c r="J75" s="4299"/>
    </row>
    <row r="76" spans="9:10" ht="12" customHeight="1" x14ac:dyDescent="0.25">
      <c r="J76" s="4299"/>
    </row>
    <row r="77" spans="9:10" ht="12" customHeight="1" x14ac:dyDescent="0.25">
      <c r="J77" s="4299"/>
    </row>
    <row r="78" spans="9:10" ht="12" customHeight="1" x14ac:dyDescent="0.25">
      <c r="J78" s="4299"/>
    </row>
    <row r="79" spans="9:10" ht="12" customHeight="1" x14ac:dyDescent="0.25">
      <c r="J79" s="4299"/>
    </row>
    <row r="80" spans="9:10" ht="12" customHeight="1" x14ac:dyDescent="0.25">
      <c r="J80" s="4299"/>
    </row>
    <row r="81" spans="10:10" ht="12" customHeight="1" x14ac:dyDescent="0.25">
      <c r="J81" s="4299"/>
    </row>
    <row r="82" spans="10:10" ht="12" customHeight="1" x14ac:dyDescent="0.25">
      <c r="J82" s="4299"/>
    </row>
    <row r="83" spans="10:10" ht="12" customHeight="1" x14ac:dyDescent="0.25">
      <c r="J83" s="4299"/>
    </row>
    <row r="84" spans="10:10" ht="12" customHeight="1" x14ac:dyDescent="0.25">
      <c r="J84" s="4299"/>
    </row>
    <row r="85" spans="10:10" ht="12" customHeight="1" x14ac:dyDescent="0.25">
      <c r="J85" s="4299"/>
    </row>
    <row r="86" spans="10:10" ht="12" customHeight="1" x14ac:dyDescent="0.25">
      <c r="J86" s="4299"/>
    </row>
    <row r="87" spans="10:10" ht="12" customHeight="1" x14ac:dyDescent="0.25">
      <c r="J87" s="4299"/>
    </row>
    <row r="88" spans="10:10" ht="12" customHeight="1" x14ac:dyDescent="0.25">
      <c r="J88" s="4299"/>
    </row>
    <row r="89" spans="10:10" ht="12" customHeight="1" x14ac:dyDescent="0.25">
      <c r="J89" s="4299"/>
    </row>
    <row r="90" spans="10:10" ht="12" customHeight="1" x14ac:dyDescent="0.25">
      <c r="J90" s="4299"/>
    </row>
    <row r="91" spans="10:10" ht="12" customHeight="1" x14ac:dyDescent="0.25">
      <c r="J91" s="4299"/>
    </row>
    <row r="92" spans="10:10" ht="12" customHeight="1" x14ac:dyDescent="0.25">
      <c r="J92" s="4299"/>
    </row>
    <row r="93" spans="10:10" ht="12" customHeight="1" x14ac:dyDescent="0.25">
      <c r="J93" s="4299"/>
    </row>
    <row r="94" spans="10:10" ht="12" customHeight="1" x14ac:dyDescent="0.25">
      <c r="J94" s="4299"/>
    </row>
    <row r="95" spans="10:10" ht="12" customHeight="1" x14ac:dyDescent="0.25">
      <c r="J95" s="4299"/>
    </row>
    <row r="96" spans="10:10" ht="12" customHeight="1" x14ac:dyDescent="0.25">
      <c r="J96" s="4299"/>
    </row>
    <row r="97" spans="10:10" ht="12" customHeight="1" x14ac:dyDescent="0.25">
      <c r="J97" s="4299"/>
    </row>
    <row r="98" spans="10:10" ht="12" customHeight="1" x14ac:dyDescent="0.25">
      <c r="J98" s="4299"/>
    </row>
    <row r="99" spans="10:10" ht="12" customHeight="1" x14ac:dyDescent="0.25">
      <c r="J99" s="4299"/>
    </row>
    <row r="100" spans="10:10" ht="12" customHeight="1" x14ac:dyDescent="0.25">
      <c r="J100" s="4299"/>
    </row>
    <row r="101" spans="10:10" ht="12" customHeight="1" x14ac:dyDescent="0.25">
      <c r="J101" s="4299"/>
    </row>
    <row r="102" spans="10:10" ht="12" customHeight="1" x14ac:dyDescent="0.25">
      <c r="J102" s="4299"/>
    </row>
    <row r="103" spans="10:10" ht="12" customHeight="1" x14ac:dyDescent="0.25">
      <c r="J103" s="4299"/>
    </row>
    <row r="104" spans="10:10" ht="12" customHeight="1" x14ac:dyDescent="0.25">
      <c r="J104" s="4299"/>
    </row>
    <row r="105" spans="10:10" ht="12" customHeight="1" x14ac:dyDescent="0.25">
      <c r="J105" s="4299"/>
    </row>
    <row r="106" spans="10:10" ht="12" customHeight="1" x14ac:dyDescent="0.25">
      <c r="J106" s="4299"/>
    </row>
    <row r="107" spans="10:10" ht="12" customHeight="1" x14ac:dyDescent="0.25">
      <c r="J107" s="4299"/>
    </row>
    <row r="108" spans="10:10" ht="12" customHeight="1" x14ac:dyDescent="0.25">
      <c r="J108" s="4299"/>
    </row>
    <row r="109" spans="10:10" ht="12" customHeight="1" x14ac:dyDescent="0.25">
      <c r="J109" s="4299"/>
    </row>
    <row r="110" spans="10:10" ht="12" customHeight="1" x14ac:dyDescent="0.25">
      <c r="J110" s="4299"/>
    </row>
    <row r="111" spans="10:10" ht="12" customHeight="1" x14ac:dyDescent="0.25">
      <c r="J111" s="4299"/>
    </row>
    <row r="112" spans="10:10" ht="12" customHeight="1" x14ac:dyDescent="0.25">
      <c r="J112" s="4299"/>
    </row>
    <row r="113" spans="10:10" ht="12" customHeight="1" x14ac:dyDescent="0.25">
      <c r="J113" s="4299"/>
    </row>
    <row r="114" spans="10:10" ht="12" customHeight="1" x14ac:dyDescent="0.25">
      <c r="J114" s="4299"/>
    </row>
  </sheetData>
  <mergeCells count="6">
    <mergeCell ref="A7:B7"/>
    <mergeCell ref="A1:H1"/>
    <mergeCell ref="A2:H2"/>
    <mergeCell ref="A3:B6"/>
    <mergeCell ref="C3:I3"/>
    <mergeCell ref="C4:I4"/>
  </mergeCells>
  <conditionalFormatting sqref="D7:I42">
    <cfRule type="cellIs" dxfId="417" priority="6" operator="lessThan">
      <formula>0.01</formula>
    </cfRule>
  </conditionalFormatting>
  <conditionalFormatting sqref="I7:I42 D7:G42 D45:G54 I45:I54">
    <cfRule type="expression" dxfId="416" priority="5">
      <formula>D7&lt;0.005</formula>
    </cfRule>
  </conditionalFormatting>
  <conditionalFormatting sqref="I7:I42 D7:G42 D45:G54 I45:I54">
    <cfRule type="expression" dxfId="415" priority="4" stopIfTrue="1">
      <formula>D7&lt;0.0004</formula>
    </cfRule>
  </conditionalFormatting>
  <conditionalFormatting sqref="D43:I44">
    <cfRule type="cellIs" dxfId="414" priority="3" operator="lessThan">
      <formula>0.01</formula>
    </cfRule>
  </conditionalFormatting>
  <conditionalFormatting sqref="I43:I44 D43:G44">
    <cfRule type="expression" dxfId="413" priority="2">
      <formula>D43&lt;0.005</formula>
    </cfRule>
  </conditionalFormatting>
  <conditionalFormatting sqref="I43:I44 D43:G44">
    <cfRule type="expression" dxfId="412" priority="1" stopIfTrue="1">
      <formula>D43&lt;0.0004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גיליון240"/>
  <dimension ref="A1:J114"/>
  <sheetViews>
    <sheetView view="pageBreakPreview" topLeftCell="B42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3.7265625" style="2107" customWidth="1"/>
    <col min="4" max="7" width="13.7265625" style="2106" customWidth="1"/>
    <col min="8" max="8" width="13.72656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1548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1547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959" t="s">
        <v>955</v>
      </c>
      <c r="D3" s="6960"/>
      <c r="E3" s="6960"/>
      <c r="F3" s="6960"/>
      <c r="G3" s="6960"/>
      <c r="H3" s="6960"/>
      <c r="I3" s="6961"/>
    </row>
    <row r="4" spans="1:10" ht="16" thickBot="1" x14ac:dyDescent="0.4">
      <c r="A4" s="6481"/>
      <c r="B4" s="6637"/>
      <c r="C4" s="6638" t="s">
        <v>954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  <c r="J6" s="4347"/>
    </row>
    <row r="7" spans="1:10" s="7" customFormat="1" ht="12" customHeight="1" thickBot="1" x14ac:dyDescent="0.35">
      <c r="A7" s="6343" t="s">
        <v>59</v>
      </c>
      <c r="B7" s="6957"/>
      <c r="C7" s="4362">
        <v>9270</v>
      </c>
      <c r="D7" s="2185">
        <v>0.5791790512636763</v>
      </c>
      <c r="E7" s="2185">
        <v>0.36179904465116897</v>
      </c>
      <c r="F7" s="2185">
        <v>5.6085370843620135E-2</v>
      </c>
      <c r="G7" s="2185">
        <v>2.9365332415517646E-3</v>
      </c>
      <c r="H7" s="4361">
        <v>4.5168602260421773</v>
      </c>
      <c r="I7" s="2184">
        <v>0.21680554789342193</v>
      </c>
      <c r="J7" s="4349"/>
    </row>
    <row r="8" spans="1:10" s="7" customFormat="1" ht="12" customHeight="1" x14ac:dyDescent="0.3">
      <c r="A8" s="322" t="s">
        <v>123</v>
      </c>
      <c r="B8" s="2828" t="s">
        <v>122</v>
      </c>
      <c r="C8" s="4355">
        <v>579.00000000000011</v>
      </c>
      <c r="D8" s="3583">
        <v>0.26761868923372434</v>
      </c>
      <c r="E8" s="3583">
        <v>0.67336873184324864</v>
      </c>
      <c r="F8" s="3583">
        <v>5.8034429343479285E-2</v>
      </c>
      <c r="G8" s="3583">
        <v>9.7814957954888348E-4</v>
      </c>
      <c r="H8" s="4354">
        <v>4.2076279607311484</v>
      </c>
      <c r="I8" s="4031">
        <v>0.39544405687072604</v>
      </c>
      <c r="J8" s="4349"/>
    </row>
    <row r="9" spans="1:10" s="7" customFormat="1" ht="12" customHeight="1" x14ac:dyDescent="0.3">
      <c r="A9" s="92" t="s">
        <v>121</v>
      </c>
      <c r="B9" s="3499" t="s">
        <v>120</v>
      </c>
      <c r="C9" s="4352">
        <v>320</v>
      </c>
      <c r="D9" s="4295">
        <v>0.36259235800283962</v>
      </c>
      <c r="E9" s="4295">
        <v>0.54115083926505014</v>
      </c>
      <c r="F9" s="4295">
        <v>9.2262193604753087E-2</v>
      </c>
      <c r="G9" s="4295">
        <v>3.9946091273542726E-3</v>
      </c>
      <c r="H9" s="4353">
        <v>4.2623409461433797</v>
      </c>
      <c r="I9" s="4283">
        <v>0.25678322605991361</v>
      </c>
      <c r="J9" s="4349"/>
    </row>
    <row r="10" spans="1:10" s="7" customFormat="1" ht="12" customHeight="1" x14ac:dyDescent="0.3">
      <c r="A10" s="322"/>
      <c r="B10" s="3499" t="s">
        <v>119</v>
      </c>
      <c r="C10" s="4352">
        <v>772.00000000000034</v>
      </c>
      <c r="D10" s="4295">
        <v>0.65691993551700323</v>
      </c>
      <c r="E10" s="4295">
        <v>0.2827543962018732</v>
      </c>
      <c r="F10" s="4295">
        <v>5.6384667223914192E-2</v>
      </c>
      <c r="G10" s="4295">
        <v>3.9410010572107105E-3</v>
      </c>
      <c r="H10" s="4353">
        <v>4.5926532661786741</v>
      </c>
      <c r="I10" s="4283">
        <v>0.24833623332653398</v>
      </c>
      <c r="J10" s="4349"/>
    </row>
    <row r="11" spans="1:10" s="7" customFormat="1" ht="12" customHeight="1" x14ac:dyDescent="0.3">
      <c r="A11" s="322"/>
      <c r="B11" s="3499" t="s">
        <v>118</v>
      </c>
      <c r="C11" s="4352">
        <v>332.00000000000017</v>
      </c>
      <c r="D11" s="4295">
        <v>0.67086089746194677</v>
      </c>
      <c r="E11" s="4295">
        <v>0.25645037935756937</v>
      </c>
      <c r="F11" s="4295">
        <v>6.9887733747487066E-2</v>
      </c>
      <c r="G11" s="4295">
        <v>2.8009894329933489E-3</v>
      </c>
      <c r="H11" s="4353">
        <v>4.5953711848484797</v>
      </c>
      <c r="I11" s="4283">
        <v>0.29582950415049075</v>
      </c>
      <c r="J11" s="4349"/>
    </row>
    <row r="12" spans="1:10" s="7" customFormat="1" ht="12" customHeight="1" x14ac:dyDescent="0.3">
      <c r="A12" s="322"/>
      <c r="B12" s="3499" t="s">
        <v>117</v>
      </c>
      <c r="C12" s="4352">
        <v>71.000000000000028</v>
      </c>
      <c r="D12" s="4295">
        <v>0.60251370682049032</v>
      </c>
      <c r="E12" s="4295">
        <v>0.32411015850126096</v>
      </c>
      <c r="F12" s="4295">
        <v>7.3376134678249091E-2</v>
      </c>
      <c r="G12" s="4295">
        <v>0</v>
      </c>
      <c r="H12" s="4353">
        <v>4.5291375721422416</v>
      </c>
      <c r="I12" s="4283">
        <v>0.18297849177701778</v>
      </c>
      <c r="J12" s="4349"/>
    </row>
    <row r="13" spans="1:10" s="7" customFormat="1" ht="12" customHeight="1" x14ac:dyDescent="0.3">
      <c r="A13" s="322"/>
      <c r="B13" s="3499" t="s">
        <v>116</v>
      </c>
      <c r="C13" s="4352">
        <v>41.999999999999986</v>
      </c>
      <c r="D13" s="4295">
        <v>0.72686382653111947</v>
      </c>
      <c r="E13" s="4295">
        <v>0.25148597470996475</v>
      </c>
      <c r="F13" s="4295">
        <v>2.1650198758915863E-2</v>
      </c>
      <c r="G13" s="4295">
        <v>0</v>
      </c>
      <c r="H13" s="4353">
        <v>4.7052136277722045</v>
      </c>
      <c r="I13" s="4283">
        <v>0.13677104730683257</v>
      </c>
      <c r="J13" s="4349"/>
    </row>
    <row r="14" spans="1:10" s="7" customFormat="1" ht="12" customHeight="1" x14ac:dyDescent="0.3">
      <c r="A14" s="322"/>
      <c r="B14" s="3499" t="s">
        <v>115</v>
      </c>
      <c r="C14" s="4352">
        <v>52</v>
      </c>
      <c r="D14" s="4295">
        <v>0.25535980103031092</v>
      </c>
      <c r="E14" s="4295">
        <v>0.64547336596994043</v>
      </c>
      <c r="F14" s="4295">
        <v>9.9166832999748294E-2</v>
      </c>
      <c r="G14" s="4295">
        <v>0</v>
      </c>
      <c r="H14" s="4353">
        <v>4.1561929680305632</v>
      </c>
      <c r="I14" s="4283">
        <v>0.42904420209421751</v>
      </c>
      <c r="J14" s="4349"/>
    </row>
    <row r="15" spans="1:10" s="7" customFormat="1" ht="12" customHeight="1" x14ac:dyDescent="0.3">
      <c r="A15" s="322"/>
      <c r="B15" s="3499" t="s">
        <v>114</v>
      </c>
      <c r="C15" s="4352">
        <v>31.000000000000007</v>
      </c>
      <c r="D15" s="4295">
        <v>0.91813250962285042</v>
      </c>
      <c r="E15" s="4295">
        <v>8.1867490377149549E-2</v>
      </c>
      <c r="F15" s="4295">
        <v>0</v>
      </c>
      <c r="G15" s="4295">
        <v>0</v>
      </c>
      <c r="H15" s="4353">
        <v>4.9181325096228488</v>
      </c>
      <c r="I15" s="4283">
        <v>0.34330263392929289</v>
      </c>
      <c r="J15" s="4349"/>
    </row>
    <row r="16" spans="1:10" s="7" customFormat="1" ht="12" customHeight="1" x14ac:dyDescent="0.3">
      <c r="A16" s="322"/>
      <c r="B16" s="3499" t="s">
        <v>113</v>
      </c>
      <c r="C16" s="4352">
        <v>28.000000000000004</v>
      </c>
      <c r="D16" s="4351">
        <v>0.41943101542093708</v>
      </c>
      <c r="E16" s="4351">
        <v>0.55681820660389791</v>
      </c>
      <c r="F16" s="4351">
        <v>2.3750777975165428E-2</v>
      </c>
      <c r="G16" s="4351">
        <v>0</v>
      </c>
      <c r="H16" s="4273">
        <v>4.395680237445772</v>
      </c>
      <c r="I16" s="4350">
        <v>0.39851492215990431</v>
      </c>
      <c r="J16" s="4349"/>
    </row>
    <row r="17" spans="1:10" s="7" customFormat="1" ht="12" customHeight="1" x14ac:dyDescent="0.3">
      <c r="A17" s="322"/>
      <c r="B17" s="3499" t="s">
        <v>112</v>
      </c>
      <c r="C17" s="4352">
        <v>50.000000000000007</v>
      </c>
      <c r="D17" s="4295">
        <v>0.75812382130159306</v>
      </c>
      <c r="E17" s="4295">
        <v>0.13229526382670931</v>
      </c>
      <c r="F17" s="4295">
        <v>0.10958091487169741</v>
      </c>
      <c r="G17" s="4295">
        <v>0</v>
      </c>
      <c r="H17" s="4353">
        <v>4.6485429064298946</v>
      </c>
      <c r="I17" s="4283">
        <v>0.11614471854973692</v>
      </c>
      <c r="J17" s="4349"/>
    </row>
    <row r="18" spans="1:10" s="7" customFormat="1" ht="12" customHeight="1" x14ac:dyDescent="0.3">
      <c r="A18" s="322"/>
      <c r="B18" s="3499" t="s">
        <v>111</v>
      </c>
      <c r="C18" s="4352">
        <v>230.00000000000009</v>
      </c>
      <c r="D18" s="4295">
        <v>0.40114150577576146</v>
      </c>
      <c r="E18" s="4295">
        <v>0.47794394992067324</v>
      </c>
      <c r="F18" s="4295">
        <v>0.10568723740799077</v>
      </c>
      <c r="G18" s="4295">
        <v>1.5227306895576222E-2</v>
      </c>
      <c r="H18" s="4353">
        <v>4.2564425388982725</v>
      </c>
      <c r="I18" s="4283">
        <v>0.23359172043264839</v>
      </c>
      <c r="J18" s="4349"/>
    </row>
    <row r="19" spans="1:10" s="7" customFormat="1" ht="12" customHeight="1" x14ac:dyDescent="0.3">
      <c r="A19" s="322"/>
      <c r="B19" s="3499" t="s">
        <v>110</v>
      </c>
      <c r="C19" s="4352">
        <v>96.000000000000028</v>
      </c>
      <c r="D19" s="4295">
        <v>0.42506681196990392</v>
      </c>
      <c r="E19" s="4295">
        <v>0.41887597551314876</v>
      </c>
      <c r="F19" s="4295">
        <v>0.15605721251694674</v>
      </c>
      <c r="G19" s="4295">
        <v>0</v>
      </c>
      <c r="H19" s="4353">
        <v>4.2690095994529571</v>
      </c>
      <c r="I19" s="4283">
        <v>0.33858096383113756</v>
      </c>
      <c r="J19" s="4349"/>
    </row>
    <row r="20" spans="1:10" s="7" customFormat="1" ht="12" customHeight="1" x14ac:dyDescent="0.3">
      <c r="A20" s="322"/>
      <c r="B20" s="3499" t="s">
        <v>109</v>
      </c>
      <c r="C20" s="4352">
        <v>133.00000000000006</v>
      </c>
      <c r="D20" s="4295">
        <v>0.68326163743723922</v>
      </c>
      <c r="E20" s="4295">
        <v>0.27811766678204958</v>
      </c>
      <c r="F20" s="4295">
        <v>3.8620695780711554E-2</v>
      </c>
      <c r="G20" s="4295">
        <v>0</v>
      </c>
      <c r="H20" s="4353">
        <v>4.6446409416565269</v>
      </c>
      <c r="I20" s="4283">
        <v>0.17030888750093737</v>
      </c>
      <c r="J20" s="4349"/>
    </row>
    <row r="21" spans="1:10" s="7" customFormat="1" ht="12" customHeight="1" x14ac:dyDescent="0.3">
      <c r="A21" s="322"/>
      <c r="B21" s="3499" t="s">
        <v>108</v>
      </c>
      <c r="C21" s="4352">
        <v>83.000000000000014</v>
      </c>
      <c r="D21" s="4295">
        <v>0.5667530789187083</v>
      </c>
      <c r="E21" s="4295">
        <v>0.37752301003643801</v>
      </c>
      <c r="F21" s="4295">
        <v>5.5723911044854128E-2</v>
      </c>
      <c r="G21" s="4295">
        <v>0</v>
      </c>
      <c r="H21" s="4353">
        <v>4.5110291678738541</v>
      </c>
      <c r="I21" s="4283">
        <v>0.11576383232973461</v>
      </c>
      <c r="J21" s="4349"/>
    </row>
    <row r="22" spans="1:10" s="7" customFormat="1" ht="12" customHeight="1" x14ac:dyDescent="0.3">
      <c r="A22" s="322"/>
      <c r="B22" s="3499" t="s">
        <v>107</v>
      </c>
      <c r="C22" s="4352">
        <v>96.999999999999972</v>
      </c>
      <c r="D22" s="4295">
        <v>0.47762714058560235</v>
      </c>
      <c r="E22" s="4295">
        <v>0.40820181183782039</v>
      </c>
      <c r="F22" s="4295">
        <v>0.11417104757657719</v>
      </c>
      <c r="G22" s="4295">
        <v>0</v>
      </c>
      <c r="H22" s="4353">
        <v>4.3634560930090265</v>
      </c>
      <c r="I22" s="4283">
        <v>0.16708148340169426</v>
      </c>
      <c r="J22" s="4349"/>
    </row>
    <row r="23" spans="1:10" s="7" customFormat="1" ht="12" customHeight="1" x14ac:dyDescent="0.3">
      <c r="A23" s="322"/>
      <c r="B23" s="3499" t="s">
        <v>106</v>
      </c>
      <c r="C23" s="4352">
        <v>91.000000000000014</v>
      </c>
      <c r="D23" s="4295">
        <v>0.35710028109140796</v>
      </c>
      <c r="E23" s="4295">
        <v>0.52110187164968536</v>
      </c>
      <c r="F23" s="4295">
        <v>0.12179784725890688</v>
      </c>
      <c r="G23" s="4295">
        <v>0</v>
      </c>
      <c r="H23" s="4353">
        <v>4.2353024338325005</v>
      </c>
      <c r="I23" s="4283">
        <v>0.2297689189197554</v>
      </c>
      <c r="J23" s="4349"/>
    </row>
    <row r="24" spans="1:10" s="7" customFormat="1" ht="12" customHeight="1" x14ac:dyDescent="0.3">
      <c r="A24" s="322"/>
      <c r="B24" s="3499" t="s">
        <v>105</v>
      </c>
      <c r="C24" s="4352">
        <v>235</v>
      </c>
      <c r="D24" s="4295">
        <v>0.58537567634370757</v>
      </c>
      <c r="E24" s="4295">
        <v>0.31525181900223553</v>
      </c>
      <c r="F24" s="4295">
        <v>9.9372504654059307E-2</v>
      </c>
      <c r="G24" s="4295">
        <v>0</v>
      </c>
      <c r="H24" s="4353">
        <v>4.4860031716896485</v>
      </c>
      <c r="I24" s="4283">
        <v>0.19050150416608902</v>
      </c>
      <c r="J24" s="4349"/>
    </row>
    <row r="25" spans="1:10" s="7" customFormat="1" ht="12" customHeight="1" x14ac:dyDescent="0.3">
      <c r="A25" s="322"/>
      <c r="B25" s="3499" t="s">
        <v>104</v>
      </c>
      <c r="C25" s="4352">
        <v>44</v>
      </c>
      <c r="D25" s="4295">
        <v>0.383946576327585</v>
      </c>
      <c r="E25" s="4295">
        <v>0.55026261758582351</v>
      </c>
      <c r="F25" s="4295">
        <v>6.5790806086591325E-2</v>
      </c>
      <c r="G25" s="4295">
        <v>0</v>
      </c>
      <c r="H25" s="4353">
        <v>4.3181557702409936</v>
      </c>
      <c r="I25" s="4283">
        <v>0.3389682241933929</v>
      </c>
      <c r="J25" s="4349"/>
    </row>
    <row r="26" spans="1:10" s="7" customFormat="1" ht="12" customHeight="1" x14ac:dyDescent="0.3">
      <c r="A26" s="322"/>
      <c r="B26" s="3499" t="s">
        <v>102</v>
      </c>
      <c r="C26" s="4352">
        <v>40</v>
      </c>
      <c r="D26" s="4295">
        <v>0.45512593994553163</v>
      </c>
      <c r="E26" s="4295">
        <v>0.54487406005446837</v>
      </c>
      <c r="F26" s="4295">
        <v>0</v>
      </c>
      <c r="G26" s="4295">
        <v>0</v>
      </c>
      <c r="H26" s="4353">
        <v>4.4551259399455292</v>
      </c>
      <c r="I26" s="4283">
        <v>0.15969222740315511</v>
      </c>
      <c r="J26" s="4349"/>
    </row>
    <row r="27" spans="1:10" s="7" customFormat="1" ht="12" customHeight="1" x14ac:dyDescent="0.3">
      <c r="A27" s="322"/>
      <c r="B27" s="3499" t="s">
        <v>101</v>
      </c>
      <c r="C27" s="4352">
        <v>50</v>
      </c>
      <c r="D27" s="4295">
        <v>0.34520005686026772</v>
      </c>
      <c r="E27" s="4295">
        <v>0.50457858843162517</v>
      </c>
      <c r="F27" s="4295">
        <v>0.15022135470810663</v>
      </c>
      <c r="G27" s="4295">
        <v>0</v>
      </c>
      <c r="H27" s="4353">
        <v>4.194978702152163</v>
      </c>
      <c r="I27" s="4283">
        <v>0.29108997035073214</v>
      </c>
      <c r="J27" s="4349"/>
    </row>
    <row r="28" spans="1:10" s="7" customFormat="1" ht="12" customHeight="1" x14ac:dyDescent="0.3">
      <c r="A28" s="322"/>
      <c r="B28" s="3499" t="s">
        <v>241</v>
      </c>
      <c r="C28" s="4352">
        <v>36.999999999999993</v>
      </c>
      <c r="D28" s="4295">
        <v>0.70796706549532995</v>
      </c>
      <c r="E28" s="4295">
        <v>0.18724344080048738</v>
      </c>
      <c r="F28" s="4295">
        <v>0.10478949370418254</v>
      </c>
      <c r="G28" s="4295">
        <v>0</v>
      </c>
      <c r="H28" s="4353">
        <v>4.6031775717911474</v>
      </c>
      <c r="I28" s="4283">
        <v>0.25857579061778724</v>
      </c>
      <c r="J28" s="4349"/>
    </row>
    <row r="29" spans="1:10" s="7" customFormat="1" ht="12" customHeight="1" x14ac:dyDescent="0.3">
      <c r="A29" s="322"/>
      <c r="B29" s="3499" t="s">
        <v>240</v>
      </c>
      <c r="C29" s="4352">
        <v>144.00000000000011</v>
      </c>
      <c r="D29" s="4295">
        <v>0.5599070025676125</v>
      </c>
      <c r="E29" s="4295">
        <v>0.37895675335874152</v>
      </c>
      <c r="F29" s="4295">
        <v>3.7107434523704408E-2</v>
      </c>
      <c r="G29" s="4295">
        <v>2.402880954994218E-2</v>
      </c>
      <c r="H29" s="4353">
        <v>4.4747419489440245</v>
      </c>
      <c r="I29" s="4283">
        <v>0.12837893803708325</v>
      </c>
      <c r="J29" s="4349"/>
    </row>
    <row r="30" spans="1:10" s="7" customFormat="1" ht="12" customHeight="1" thickBot="1" x14ac:dyDescent="0.35">
      <c r="A30" s="379"/>
      <c r="B30" s="4358" t="s">
        <v>59</v>
      </c>
      <c r="C30" s="4357">
        <v>3575.9999999999995</v>
      </c>
      <c r="D30" s="4309">
        <v>0.50686354135175737</v>
      </c>
      <c r="E30" s="4309">
        <v>0.41448395807930249</v>
      </c>
      <c r="F30" s="4309">
        <v>7.524978245833093E-2</v>
      </c>
      <c r="G30" s="4309">
        <v>3.4027181106058846E-3</v>
      </c>
      <c r="H30" s="4356">
        <v>4.4243112440253771</v>
      </c>
      <c r="I30" s="4307">
        <v>0.27109321538615377</v>
      </c>
      <c r="J30" s="4349"/>
    </row>
    <row r="31" spans="1:10" s="7" customFormat="1" ht="12" customHeight="1" x14ac:dyDescent="0.3">
      <c r="A31" s="317" t="s">
        <v>98</v>
      </c>
      <c r="B31" s="2828" t="s">
        <v>97</v>
      </c>
      <c r="C31" s="4355">
        <v>3344</v>
      </c>
      <c r="D31" s="3583">
        <v>0.72084507830663513</v>
      </c>
      <c r="E31" s="3583">
        <v>0.25237212095842937</v>
      </c>
      <c r="F31" s="3583">
        <v>2.4558936818549114E-2</v>
      </c>
      <c r="G31" s="3583">
        <v>2.2238639163987342E-3</v>
      </c>
      <c r="H31" s="4354">
        <v>4.6918384136552813</v>
      </c>
      <c r="I31" s="4031">
        <v>0.10931785750160387</v>
      </c>
      <c r="J31" s="4349"/>
    </row>
    <row r="32" spans="1:10" s="7" customFormat="1" ht="12" customHeight="1" x14ac:dyDescent="0.3">
      <c r="A32" s="78" t="s">
        <v>96</v>
      </c>
      <c r="B32" s="3499" t="s">
        <v>95</v>
      </c>
      <c r="C32" s="4352">
        <v>343</v>
      </c>
      <c r="D32" s="4295">
        <v>0.57023742565709756</v>
      </c>
      <c r="E32" s="4295">
        <v>0.37640996308639496</v>
      </c>
      <c r="F32" s="4295">
        <v>5.3352611256507039E-2</v>
      </c>
      <c r="G32" s="4295">
        <v>0</v>
      </c>
      <c r="H32" s="4353">
        <v>4.5168848144005862</v>
      </c>
      <c r="I32" s="4283">
        <v>0.12215832122042229</v>
      </c>
      <c r="J32" s="4349"/>
    </row>
    <row r="33" spans="1:10" s="7" customFormat="1" ht="12" customHeight="1" x14ac:dyDescent="0.3">
      <c r="A33" s="535"/>
      <c r="B33" s="3499" t="s">
        <v>94</v>
      </c>
      <c r="C33" s="4352">
        <v>141.99999999999997</v>
      </c>
      <c r="D33" s="4295">
        <v>0.57650292396006586</v>
      </c>
      <c r="E33" s="4295">
        <v>0.32400392853805071</v>
      </c>
      <c r="F33" s="4295">
        <v>9.4158952667810644E-2</v>
      </c>
      <c r="G33" s="4295">
        <v>5.334194834072499E-3</v>
      </c>
      <c r="H33" s="4353">
        <v>4.4716755816241118</v>
      </c>
      <c r="I33" s="4283">
        <v>2.9587827498149425E-2</v>
      </c>
      <c r="J33" s="4349"/>
    </row>
    <row r="34" spans="1:10" s="7" customFormat="1" ht="12" customHeight="1" thickBot="1" x14ac:dyDescent="0.35">
      <c r="A34" s="318"/>
      <c r="B34" s="328" t="s">
        <v>59</v>
      </c>
      <c r="C34" s="2192">
        <v>3828.9999999999955</v>
      </c>
      <c r="D34" s="4130">
        <v>0.70254692903880023</v>
      </c>
      <c r="E34" s="4130">
        <v>0.26584893069774851</v>
      </c>
      <c r="F34" s="4130">
        <v>2.9473705640495854E-2</v>
      </c>
      <c r="G34" s="4130">
        <v>2.1304346229614967E-3</v>
      </c>
      <c r="H34" s="2191">
        <v>4.6688123541523696</v>
      </c>
      <c r="I34" s="3993">
        <v>0.10800999784291088</v>
      </c>
      <c r="J34" s="4349"/>
    </row>
    <row r="35" spans="1:10" s="7" customFormat="1" ht="12" customHeight="1" thickBot="1" x14ac:dyDescent="0.35">
      <c r="A35" s="535" t="s">
        <v>93</v>
      </c>
      <c r="B35" s="1637" t="s">
        <v>59</v>
      </c>
      <c r="C35" s="4360">
        <v>94.000000000000014</v>
      </c>
      <c r="D35" s="4081">
        <v>0.74655720684271065</v>
      </c>
      <c r="E35" s="4081">
        <v>0.23500785216636311</v>
      </c>
      <c r="F35" s="4081">
        <v>1.8434940990926525E-2</v>
      </c>
      <c r="G35" s="4081">
        <v>0</v>
      </c>
      <c r="H35" s="4359">
        <v>4.7281222658517841</v>
      </c>
      <c r="I35" s="165">
        <v>5.690047901253284E-2</v>
      </c>
      <c r="J35" s="4349"/>
    </row>
    <row r="36" spans="1:10" s="7" customFormat="1" ht="12" customHeight="1" x14ac:dyDescent="0.3">
      <c r="A36" s="317" t="s">
        <v>92</v>
      </c>
      <c r="B36" s="2828" t="s">
        <v>91</v>
      </c>
      <c r="C36" s="4355">
        <v>130.99999999999994</v>
      </c>
      <c r="D36" s="3583">
        <v>0.65149213386995486</v>
      </c>
      <c r="E36" s="3583">
        <v>0.28101989564420771</v>
      </c>
      <c r="F36" s="3583">
        <v>6.7487970485837406E-2</v>
      </c>
      <c r="G36" s="3583">
        <v>0</v>
      </c>
      <c r="H36" s="4354">
        <v>4.5840041633841162</v>
      </c>
      <c r="I36" s="4031">
        <v>2.7858759939431446E-2</v>
      </c>
      <c r="J36" s="4349"/>
    </row>
    <row r="37" spans="1:10" s="7" customFormat="1" ht="12" customHeight="1" x14ac:dyDescent="0.3">
      <c r="A37" s="78" t="s">
        <v>205</v>
      </c>
      <c r="B37" s="3499" t="s">
        <v>89</v>
      </c>
      <c r="C37" s="4352">
        <v>259.00000000000006</v>
      </c>
      <c r="D37" s="4295">
        <v>0.73979940610475137</v>
      </c>
      <c r="E37" s="4295">
        <v>0.24252048261339751</v>
      </c>
      <c r="F37" s="4295">
        <v>1.7680111281850475E-2</v>
      </c>
      <c r="G37" s="4295">
        <v>0</v>
      </c>
      <c r="H37" s="4353">
        <v>4.7221192948229014</v>
      </c>
      <c r="I37" s="4283">
        <v>3.6658598537184822E-3</v>
      </c>
      <c r="J37" s="4349"/>
    </row>
    <row r="38" spans="1:10" s="7" customFormat="1" ht="12" customHeight="1" x14ac:dyDescent="0.3">
      <c r="A38" s="78"/>
      <c r="B38" s="3499" t="s">
        <v>88</v>
      </c>
      <c r="C38" s="4352">
        <v>38.000000000000007</v>
      </c>
      <c r="D38" s="4295">
        <v>0.74136846833276737</v>
      </c>
      <c r="E38" s="4295">
        <v>0.17573651835481718</v>
      </c>
      <c r="F38" s="4295">
        <v>6.3784946158941425E-2</v>
      </c>
      <c r="G38" s="4295">
        <v>1.9110067153474117E-2</v>
      </c>
      <c r="H38" s="4353">
        <v>4.6393633878668785</v>
      </c>
      <c r="I38" s="4283">
        <v>0</v>
      </c>
      <c r="J38" s="4349"/>
    </row>
    <row r="39" spans="1:10" s="7" customFormat="1" ht="12" customHeight="1" x14ac:dyDescent="0.3">
      <c r="A39" s="78"/>
      <c r="B39" s="3499" t="s">
        <v>87</v>
      </c>
      <c r="C39" s="4352">
        <v>46.999999999999993</v>
      </c>
      <c r="D39" s="4295">
        <v>0.58544524081108307</v>
      </c>
      <c r="E39" s="4295">
        <v>0.38831997051152428</v>
      </c>
      <c r="F39" s="4295">
        <v>0</v>
      </c>
      <c r="G39" s="4295">
        <v>2.6234788677392599E-2</v>
      </c>
      <c r="H39" s="4353">
        <v>4.5067408747789068</v>
      </c>
      <c r="I39" s="4283">
        <v>0</v>
      </c>
      <c r="J39" s="4349"/>
    </row>
    <row r="40" spans="1:10" s="7" customFormat="1" ht="12" customHeight="1" x14ac:dyDescent="0.3">
      <c r="A40" s="78"/>
      <c r="B40" s="3499" t="s">
        <v>239</v>
      </c>
      <c r="C40" s="4352">
        <v>55.000000000000014</v>
      </c>
      <c r="D40" s="4295">
        <v>0.70635259539123707</v>
      </c>
      <c r="E40" s="4295">
        <v>0.23994888474164322</v>
      </c>
      <c r="F40" s="4295">
        <v>5.3698519867119383E-2</v>
      </c>
      <c r="G40" s="4295">
        <v>0</v>
      </c>
      <c r="H40" s="4353">
        <v>4.6526540755241168</v>
      </c>
      <c r="I40" s="4283">
        <v>9.8298712170368535E-2</v>
      </c>
      <c r="J40" s="4349"/>
    </row>
    <row r="41" spans="1:10" s="7" customFormat="1" ht="12" customHeight="1" thickBot="1" x14ac:dyDescent="0.35">
      <c r="A41" s="313"/>
      <c r="B41" s="68" t="s">
        <v>59</v>
      </c>
      <c r="C41" s="2192">
        <v>530.00000000000011</v>
      </c>
      <c r="D41" s="4130">
        <v>0.69732627780767631</v>
      </c>
      <c r="E41" s="4130">
        <v>0.2616549166678902</v>
      </c>
      <c r="F41" s="4130">
        <v>3.7307890342053326E-2</v>
      </c>
      <c r="G41" s="4130">
        <v>3.7109151823799757E-3</v>
      </c>
      <c r="H41" s="2191">
        <v>4.6502210786566076</v>
      </c>
      <c r="I41" s="3993">
        <v>2.1184488991089642E-2</v>
      </c>
      <c r="J41" s="4349"/>
    </row>
    <row r="42" spans="1:10" s="7" customFormat="1" ht="12" customHeight="1" x14ac:dyDescent="0.3">
      <c r="A42" s="322" t="s">
        <v>85</v>
      </c>
      <c r="B42" s="538" t="s">
        <v>238</v>
      </c>
      <c r="C42" s="2207">
        <v>154.00000000000009</v>
      </c>
      <c r="D42" s="4035">
        <v>0.59685686330682863</v>
      </c>
      <c r="E42" s="4035">
        <v>0.37908621894167061</v>
      </c>
      <c r="F42" s="4035">
        <v>1.3046124406730746E-2</v>
      </c>
      <c r="G42" s="4035">
        <v>1.1010793344771791E-2</v>
      </c>
      <c r="H42" s="2206">
        <v>4.56178915221055</v>
      </c>
      <c r="I42" s="4034">
        <v>0.11834072463126263</v>
      </c>
      <c r="J42" s="4349"/>
    </row>
    <row r="43" spans="1:10" s="7" customFormat="1" ht="12" customHeight="1" x14ac:dyDescent="0.3">
      <c r="A43" s="92" t="s">
        <v>83</v>
      </c>
      <c r="B43" s="3499" t="s">
        <v>81</v>
      </c>
      <c r="C43" s="4352">
        <v>42</v>
      </c>
      <c r="D43" s="4295">
        <v>0.69050874082798419</v>
      </c>
      <c r="E43" s="4295">
        <v>0.28239982767885219</v>
      </c>
      <c r="F43" s="4295">
        <v>2.709143149316438E-2</v>
      </c>
      <c r="G43" s="4295">
        <v>0</v>
      </c>
      <c r="H43" s="4353">
        <v>4.6634173093348181</v>
      </c>
      <c r="I43" s="4283">
        <v>0.40261959036738731</v>
      </c>
      <c r="J43" s="4349"/>
    </row>
    <row r="44" spans="1:10" s="7" customFormat="1" ht="12" customHeight="1" x14ac:dyDescent="0.3">
      <c r="A44" s="322"/>
      <c r="B44" s="3499" t="s">
        <v>79</v>
      </c>
      <c r="C44" s="4352">
        <v>34.000000000000007</v>
      </c>
      <c r="D44" s="4295">
        <v>0.29608221020973696</v>
      </c>
      <c r="E44" s="4295">
        <v>0.68209744875382217</v>
      </c>
      <c r="F44" s="4295">
        <v>2.1820341036441048E-2</v>
      </c>
      <c r="G44" s="4295">
        <v>0</v>
      </c>
      <c r="H44" s="4353">
        <v>4.2742618691732961</v>
      </c>
      <c r="I44" s="4283">
        <v>0.47322087608815139</v>
      </c>
      <c r="J44" s="4349"/>
    </row>
    <row r="45" spans="1:10" s="7" customFormat="1" ht="12" customHeight="1" x14ac:dyDescent="0.3">
      <c r="A45" s="322"/>
      <c r="B45" s="3499" t="s">
        <v>75</v>
      </c>
      <c r="C45" s="4352">
        <v>29.000000000000007</v>
      </c>
      <c r="D45" s="4351">
        <v>0.53060661214955673</v>
      </c>
      <c r="E45" s="4351">
        <v>0.3945313590542236</v>
      </c>
      <c r="F45" s="4351">
        <v>7.4862028796219976E-2</v>
      </c>
      <c r="G45" s="4351">
        <v>0</v>
      </c>
      <c r="H45" s="4273">
        <v>4.4557445833533382</v>
      </c>
      <c r="I45" s="4350">
        <v>0.15188702885951197</v>
      </c>
      <c r="J45" s="4349"/>
    </row>
    <row r="46" spans="1:10" s="7" customFormat="1" ht="12" customHeight="1" x14ac:dyDescent="0.3">
      <c r="A46" s="322"/>
      <c r="B46" s="3499" t="s">
        <v>73</v>
      </c>
      <c r="C46" s="4352">
        <v>72.000000000000028</v>
      </c>
      <c r="D46" s="4295">
        <v>0.56880157946561427</v>
      </c>
      <c r="E46" s="4295">
        <v>0.32432747362419123</v>
      </c>
      <c r="F46" s="4295">
        <v>0.1068709469101945</v>
      </c>
      <c r="G46" s="4295">
        <v>0</v>
      </c>
      <c r="H46" s="4353">
        <v>4.4619306325554211</v>
      </c>
      <c r="I46" s="4283">
        <v>0.32133315222510411</v>
      </c>
      <c r="J46" s="4349"/>
    </row>
    <row r="47" spans="1:10" s="7" customFormat="1" ht="12" customHeight="1" x14ac:dyDescent="0.3">
      <c r="A47" s="322"/>
      <c r="B47" s="3499" t="s">
        <v>72</v>
      </c>
      <c r="C47" s="4352">
        <v>95.000000000000014</v>
      </c>
      <c r="D47" s="4295">
        <v>0.45587793430080498</v>
      </c>
      <c r="E47" s="4295">
        <v>0.45176135165668119</v>
      </c>
      <c r="F47" s="4295">
        <v>9.236071404251385E-2</v>
      </c>
      <c r="G47" s="4295">
        <v>0</v>
      </c>
      <c r="H47" s="4353">
        <v>4.3635172202582906</v>
      </c>
      <c r="I47" s="4283">
        <v>0.44729549272634483</v>
      </c>
      <c r="J47" s="4349"/>
    </row>
    <row r="48" spans="1:10" s="7" customFormat="1" ht="12" customHeight="1" x14ac:dyDescent="0.3">
      <c r="A48" s="322"/>
      <c r="B48" s="3499" t="s">
        <v>237</v>
      </c>
      <c r="C48" s="4352">
        <v>220.99999999999994</v>
      </c>
      <c r="D48" s="4295">
        <v>0.60452248531025066</v>
      </c>
      <c r="E48" s="4295">
        <v>0.32767049606944454</v>
      </c>
      <c r="F48" s="4295">
        <v>6.7807018620301807E-2</v>
      </c>
      <c r="G48" s="4295">
        <v>0</v>
      </c>
      <c r="H48" s="4353">
        <v>4.5367154666899463</v>
      </c>
      <c r="I48" s="4283">
        <v>0.25583782481211631</v>
      </c>
      <c r="J48" s="4349"/>
    </row>
    <row r="49" spans="1:10" s="7" customFormat="1" ht="12" customHeight="1" thickBot="1" x14ac:dyDescent="0.35">
      <c r="A49" s="26"/>
      <c r="B49" s="4358" t="s">
        <v>59</v>
      </c>
      <c r="C49" s="4357">
        <v>694.99999999999989</v>
      </c>
      <c r="D49" s="4309">
        <v>0.54916323175088633</v>
      </c>
      <c r="E49" s="4309">
        <v>0.39674899854929679</v>
      </c>
      <c r="F49" s="4309">
        <v>5.0829652977351404E-2</v>
      </c>
      <c r="G49" s="4309">
        <v>3.2581167224648992E-3</v>
      </c>
      <c r="H49" s="4356">
        <v>4.491817345328605</v>
      </c>
      <c r="I49" s="4307">
        <v>0.31763908329828489</v>
      </c>
      <c r="J49" s="4349"/>
    </row>
    <row r="50" spans="1:10" s="7" customFormat="1" ht="12" customHeight="1" x14ac:dyDescent="0.3">
      <c r="A50" s="89" t="s">
        <v>70</v>
      </c>
      <c r="B50" s="2828" t="s">
        <v>69</v>
      </c>
      <c r="C50" s="4355">
        <v>34.000000000000007</v>
      </c>
      <c r="D50" s="3583">
        <v>0.13232301120916193</v>
      </c>
      <c r="E50" s="3583">
        <v>0.78367399947921679</v>
      </c>
      <c r="F50" s="3583">
        <v>8.4002989311621215E-2</v>
      </c>
      <c r="G50" s="3583">
        <v>0</v>
      </c>
      <c r="H50" s="4354">
        <v>4.0483200218975401</v>
      </c>
      <c r="I50" s="4031">
        <v>0.12728526057869907</v>
      </c>
      <c r="J50" s="4349"/>
    </row>
    <row r="51" spans="1:10" s="7" customFormat="1" ht="12" customHeight="1" x14ac:dyDescent="0.3">
      <c r="A51" s="78" t="s">
        <v>68</v>
      </c>
      <c r="B51" s="3499" t="s">
        <v>1297</v>
      </c>
      <c r="C51" s="4352">
        <v>22</v>
      </c>
      <c r="D51" s="4351">
        <v>0.65319131752767812</v>
      </c>
      <c r="E51" s="4351">
        <v>0.34680868247232183</v>
      </c>
      <c r="F51" s="4351">
        <v>0</v>
      </c>
      <c r="G51" s="4351">
        <v>0</v>
      </c>
      <c r="H51" s="4273">
        <v>4.6531913175276776</v>
      </c>
      <c r="I51" s="4350">
        <v>0</v>
      </c>
      <c r="J51" s="4349"/>
    </row>
    <row r="52" spans="1:10" s="7" customFormat="1" ht="12" customHeight="1" x14ac:dyDescent="0.3">
      <c r="A52" s="78"/>
      <c r="B52" s="3499" t="s">
        <v>66</v>
      </c>
      <c r="C52" s="4352">
        <v>122.99999999999994</v>
      </c>
      <c r="D52" s="4295">
        <v>0.64880547509835151</v>
      </c>
      <c r="E52" s="4295">
        <v>0.34305982382174194</v>
      </c>
      <c r="F52" s="4295">
        <v>8.1347010799069659E-3</v>
      </c>
      <c r="G52" s="4295">
        <v>0</v>
      </c>
      <c r="H52" s="4353">
        <v>4.640670774018445</v>
      </c>
      <c r="I52" s="4283">
        <v>3.8348997395297652E-2</v>
      </c>
      <c r="J52" s="4349"/>
    </row>
    <row r="53" spans="1:10" s="7" customFormat="1" ht="12" customHeight="1" x14ac:dyDescent="0.3">
      <c r="A53" s="78"/>
      <c r="B53" s="3499" t="s">
        <v>65</v>
      </c>
      <c r="C53" s="4352">
        <v>106.00000000000001</v>
      </c>
      <c r="D53" s="4295">
        <v>0.73209671083847505</v>
      </c>
      <c r="E53" s="4295">
        <v>0.2337397412830684</v>
      </c>
      <c r="F53" s="4295">
        <v>3.416354787845613E-2</v>
      </c>
      <c r="G53" s="4295">
        <v>0</v>
      </c>
      <c r="H53" s="4353">
        <v>4.697933162960017</v>
      </c>
      <c r="I53" s="4283">
        <v>6.4612653604585887E-2</v>
      </c>
      <c r="J53" s="4349"/>
    </row>
    <row r="54" spans="1:10" s="7" customFormat="1" ht="12" customHeight="1" x14ac:dyDescent="0.3">
      <c r="A54" s="78"/>
      <c r="B54" s="3499" t="s">
        <v>236</v>
      </c>
      <c r="C54" s="4352">
        <v>99.000000000000028</v>
      </c>
      <c r="D54" s="4295">
        <v>0.50020831691379886</v>
      </c>
      <c r="E54" s="4295">
        <v>0.49159284807245024</v>
      </c>
      <c r="F54" s="4295">
        <v>0</v>
      </c>
      <c r="G54" s="4295">
        <v>8.198835013751616E-3</v>
      </c>
      <c r="H54" s="4353">
        <v>4.4838106468862957</v>
      </c>
      <c r="I54" s="4283">
        <v>9.6588658114069054E-2</v>
      </c>
      <c r="J54" s="4349"/>
    </row>
    <row r="55" spans="1:10" s="7" customFormat="1" ht="12" customHeight="1" thickBot="1" x14ac:dyDescent="0.35">
      <c r="A55" s="266"/>
      <c r="B55" s="68" t="s">
        <v>59</v>
      </c>
      <c r="C55" s="2192">
        <v>384.00000000000017</v>
      </c>
      <c r="D55" s="4130">
        <v>0.5672540187791717</v>
      </c>
      <c r="E55" s="4130">
        <v>0.41051436964927263</v>
      </c>
      <c r="F55" s="4130">
        <v>1.9810783373386834E-2</v>
      </c>
      <c r="G55" s="4130">
        <v>2.4208281981720871E-3</v>
      </c>
      <c r="H55" s="2191">
        <v>4.5426015790094372</v>
      </c>
      <c r="I55" s="3993">
        <v>6.9148393024450791E-2</v>
      </c>
      <c r="J55" s="4349"/>
    </row>
    <row r="56" spans="1:10" s="7" customFormat="1" ht="12" customHeight="1" x14ac:dyDescent="0.3">
      <c r="A56" s="78" t="s">
        <v>1467</v>
      </c>
      <c r="B56" s="538" t="s">
        <v>62</v>
      </c>
      <c r="C56" s="2207">
        <v>133.99999999999997</v>
      </c>
      <c r="D56" s="4035">
        <v>0.64454121913008378</v>
      </c>
      <c r="E56" s="4035">
        <v>0.33449156894170895</v>
      </c>
      <c r="F56" s="4035">
        <v>2.0967211928206764E-2</v>
      </c>
      <c r="G56" s="4035">
        <v>0</v>
      </c>
      <c r="H56" s="2206">
        <v>4.6235740072018769</v>
      </c>
      <c r="I56" s="4034">
        <v>0.10248537969306966</v>
      </c>
      <c r="J56" s="4349"/>
    </row>
    <row r="57" spans="1:10" s="7" customFormat="1" ht="12" customHeight="1" x14ac:dyDescent="0.3">
      <c r="A57" s="78" t="s">
        <v>1466</v>
      </c>
      <c r="B57" s="3499" t="s">
        <v>1465</v>
      </c>
      <c r="C57" s="4352">
        <v>28</v>
      </c>
      <c r="D57" s="4351">
        <v>0.68848914324242794</v>
      </c>
      <c r="E57" s="4351">
        <v>0.31151085675757217</v>
      </c>
      <c r="F57" s="4351">
        <v>0</v>
      </c>
      <c r="G57" s="4351">
        <v>0</v>
      </c>
      <c r="H57" s="4273">
        <v>4.6884891432424283</v>
      </c>
      <c r="I57" s="4350">
        <v>5.431012642831342E-2</v>
      </c>
      <c r="J57" s="4349"/>
    </row>
    <row r="58" spans="1:10" s="7" customFormat="1" ht="12" customHeight="1" thickBot="1" x14ac:dyDescent="0.35">
      <c r="A58" s="81"/>
      <c r="B58" s="68" t="s">
        <v>59</v>
      </c>
      <c r="C58" s="2192">
        <v>161.99999999999994</v>
      </c>
      <c r="D58" s="4130">
        <v>0.65205899692232583</v>
      </c>
      <c r="E58" s="4130">
        <v>0.33056046431737746</v>
      </c>
      <c r="F58" s="4130">
        <v>1.7380538760296479E-2</v>
      </c>
      <c r="G58" s="4130">
        <v>0</v>
      </c>
      <c r="H58" s="2191">
        <v>4.6346784581620302</v>
      </c>
      <c r="I58" s="3993">
        <v>9.4595524660171473E-2</v>
      </c>
      <c r="J58" s="4349"/>
    </row>
    <row r="59" spans="1:10" s="7" customFormat="1" ht="12" customHeight="1" x14ac:dyDescent="0.3">
      <c r="A59" s="5"/>
      <c r="B59" s="5"/>
      <c r="C59" s="4"/>
      <c r="D59" s="135"/>
      <c r="E59" s="135"/>
      <c r="F59" s="135"/>
      <c r="G59" s="293"/>
      <c r="H59" s="293" t="s">
        <v>201</v>
      </c>
      <c r="I59" s="2307" t="s">
        <v>852</v>
      </c>
      <c r="J59" s="4349"/>
    </row>
    <row r="60" spans="1:10" ht="12" customHeight="1" x14ac:dyDescent="0.25">
      <c r="I60" s="4348"/>
      <c r="J60" s="4347"/>
    </row>
    <row r="61" spans="1:10" ht="12" customHeight="1" x14ac:dyDescent="0.25">
      <c r="I61" s="4348"/>
      <c r="J61" s="4347"/>
    </row>
    <row r="62" spans="1:10" ht="10.5" customHeight="1" x14ac:dyDescent="0.25">
      <c r="I62" s="4348"/>
      <c r="J62" s="4347"/>
    </row>
    <row r="63" spans="1:10" ht="10.5" customHeight="1" x14ac:dyDescent="0.25">
      <c r="I63" s="4348"/>
      <c r="J63" s="4347"/>
    </row>
    <row r="64" spans="1:10" ht="10.5" customHeight="1" x14ac:dyDescent="0.25">
      <c r="I64" s="4348"/>
      <c r="J64" s="4347"/>
    </row>
    <row r="65" spans="9:10" ht="10.5" customHeight="1" x14ac:dyDescent="0.25">
      <c r="I65" s="4348"/>
      <c r="J65" s="4347"/>
    </row>
    <row r="66" spans="9:10" ht="10.5" customHeight="1" x14ac:dyDescent="0.25">
      <c r="I66" s="4348"/>
      <c r="J66" s="4347"/>
    </row>
    <row r="67" spans="9:10" ht="10.5" customHeight="1" x14ac:dyDescent="0.25">
      <c r="I67" s="4348"/>
      <c r="J67" s="4347"/>
    </row>
    <row r="68" spans="9:10" ht="12" customHeight="1" x14ac:dyDescent="0.25">
      <c r="I68" s="4348"/>
      <c r="J68" s="4347"/>
    </row>
    <row r="69" spans="9:10" ht="12" customHeight="1" x14ac:dyDescent="0.25">
      <c r="I69" s="4348"/>
      <c r="J69" s="4347"/>
    </row>
    <row r="70" spans="9:10" ht="12" customHeight="1" x14ac:dyDescent="0.25">
      <c r="I70" s="4348"/>
      <c r="J70" s="4347"/>
    </row>
    <row r="71" spans="9:10" ht="12" customHeight="1" x14ac:dyDescent="0.25">
      <c r="I71" s="4348"/>
      <c r="J71" s="4347"/>
    </row>
    <row r="72" spans="9:10" ht="12" customHeight="1" x14ac:dyDescent="0.25">
      <c r="J72" s="4347"/>
    </row>
    <row r="73" spans="9:10" ht="12" customHeight="1" x14ac:dyDescent="0.25">
      <c r="J73" s="4347"/>
    </row>
    <row r="74" spans="9:10" ht="12" customHeight="1" x14ac:dyDescent="0.25">
      <c r="J74" s="4347"/>
    </row>
    <row r="75" spans="9:10" ht="12" customHeight="1" x14ac:dyDescent="0.25">
      <c r="J75" s="4347"/>
    </row>
    <row r="76" spans="9:10" ht="12" customHeight="1" x14ac:dyDescent="0.25">
      <c r="J76" s="4347"/>
    </row>
    <row r="77" spans="9:10" ht="12" customHeight="1" x14ac:dyDescent="0.25">
      <c r="J77" s="4347"/>
    </row>
    <row r="78" spans="9:10" ht="12" customHeight="1" x14ac:dyDescent="0.25">
      <c r="J78" s="4347"/>
    </row>
    <row r="79" spans="9:10" ht="12" customHeight="1" x14ac:dyDescent="0.25">
      <c r="J79" s="4347"/>
    </row>
    <row r="80" spans="9:10" ht="12" customHeight="1" x14ac:dyDescent="0.25">
      <c r="J80" s="4347"/>
    </row>
    <row r="81" spans="10:10" ht="12" customHeight="1" x14ac:dyDescent="0.25">
      <c r="J81" s="4347"/>
    </row>
    <row r="82" spans="10:10" ht="12" customHeight="1" x14ac:dyDescent="0.25">
      <c r="J82" s="4347"/>
    </row>
    <row r="83" spans="10:10" ht="12" customHeight="1" x14ac:dyDescent="0.25">
      <c r="J83" s="4347"/>
    </row>
    <row r="84" spans="10:10" ht="12" customHeight="1" x14ac:dyDescent="0.25">
      <c r="J84" s="4347"/>
    </row>
    <row r="85" spans="10:10" ht="12" customHeight="1" x14ac:dyDescent="0.25">
      <c r="J85" s="4347"/>
    </row>
    <row r="86" spans="10:10" ht="12" customHeight="1" x14ac:dyDescent="0.25">
      <c r="J86" s="4347"/>
    </row>
    <row r="87" spans="10:10" ht="12" customHeight="1" x14ac:dyDescent="0.25">
      <c r="J87" s="4347"/>
    </row>
    <row r="88" spans="10:10" ht="12" customHeight="1" x14ac:dyDescent="0.25">
      <c r="J88" s="4347"/>
    </row>
    <row r="89" spans="10:10" ht="12" customHeight="1" x14ac:dyDescent="0.25">
      <c r="J89" s="4347"/>
    </row>
    <row r="90" spans="10:10" ht="12" customHeight="1" x14ac:dyDescent="0.25">
      <c r="J90" s="4347"/>
    </row>
    <row r="91" spans="10:10" ht="12" customHeight="1" x14ac:dyDescent="0.25">
      <c r="J91" s="4347"/>
    </row>
    <row r="92" spans="10:10" ht="12" customHeight="1" x14ac:dyDescent="0.25">
      <c r="J92" s="4347"/>
    </row>
    <row r="93" spans="10:10" ht="12" customHeight="1" x14ac:dyDescent="0.25">
      <c r="J93" s="4347"/>
    </row>
    <row r="94" spans="10:10" ht="12" customHeight="1" x14ac:dyDescent="0.25">
      <c r="J94" s="4347"/>
    </row>
    <row r="95" spans="10:10" ht="12" customHeight="1" x14ac:dyDescent="0.25">
      <c r="J95" s="4347"/>
    </row>
    <row r="96" spans="10:10" ht="12" customHeight="1" x14ac:dyDescent="0.25">
      <c r="J96" s="4347"/>
    </row>
    <row r="97" spans="10:10" ht="12" customHeight="1" x14ac:dyDescent="0.25">
      <c r="J97" s="4347"/>
    </row>
    <row r="98" spans="10:10" ht="12" customHeight="1" x14ac:dyDescent="0.25">
      <c r="J98" s="4347"/>
    </row>
    <row r="99" spans="10:10" ht="12" customHeight="1" x14ac:dyDescent="0.25">
      <c r="J99" s="4347"/>
    </row>
    <row r="100" spans="10:10" ht="12" customHeight="1" x14ac:dyDescent="0.25">
      <c r="J100" s="4347"/>
    </row>
    <row r="101" spans="10:10" ht="12" customHeight="1" x14ac:dyDescent="0.25">
      <c r="J101" s="4347"/>
    </row>
    <row r="102" spans="10:10" ht="12" customHeight="1" x14ac:dyDescent="0.25">
      <c r="J102" s="4347"/>
    </row>
    <row r="103" spans="10:10" ht="12" customHeight="1" x14ac:dyDescent="0.25">
      <c r="J103" s="4347"/>
    </row>
    <row r="104" spans="10:10" ht="12" customHeight="1" x14ac:dyDescent="0.25">
      <c r="J104" s="4347"/>
    </row>
    <row r="105" spans="10:10" ht="12" customHeight="1" x14ac:dyDescent="0.25">
      <c r="J105" s="4347"/>
    </row>
    <row r="106" spans="10:10" ht="12" customHeight="1" x14ac:dyDescent="0.25">
      <c r="J106" s="4347"/>
    </row>
    <row r="107" spans="10:10" ht="12" customHeight="1" x14ac:dyDescent="0.25">
      <c r="J107" s="4347"/>
    </row>
    <row r="108" spans="10:10" ht="12" customHeight="1" x14ac:dyDescent="0.25">
      <c r="J108" s="4347"/>
    </row>
    <row r="109" spans="10:10" ht="12" customHeight="1" x14ac:dyDescent="0.25">
      <c r="J109" s="4347"/>
    </row>
    <row r="110" spans="10:10" ht="12" customHeight="1" x14ac:dyDescent="0.25">
      <c r="J110" s="4347"/>
    </row>
    <row r="111" spans="10:10" ht="12" customHeight="1" x14ac:dyDescent="0.25">
      <c r="J111" s="4347"/>
    </row>
    <row r="112" spans="10:10" ht="12" customHeight="1" x14ac:dyDescent="0.25">
      <c r="J112" s="4347"/>
    </row>
    <row r="113" spans="10:10" ht="12" customHeight="1" x14ac:dyDescent="0.25">
      <c r="J113" s="4347"/>
    </row>
    <row r="114" spans="10:10" ht="12" customHeight="1" x14ac:dyDescent="0.25">
      <c r="J114" s="4347"/>
    </row>
  </sheetData>
  <mergeCells count="6">
    <mergeCell ref="A7:B7"/>
    <mergeCell ref="A1:H1"/>
    <mergeCell ref="A2:H2"/>
    <mergeCell ref="A3:B6"/>
    <mergeCell ref="C3:I3"/>
    <mergeCell ref="C4:I4"/>
  </mergeCells>
  <conditionalFormatting sqref="D46:H50 D39:I43 D7:I15 D17:I37 D52:H53">
    <cfRule type="cellIs" dxfId="411" priority="13" operator="lessThan">
      <formula>0.01</formula>
    </cfRule>
  </conditionalFormatting>
  <conditionalFormatting sqref="I46:I50 D46:G50 D58:G58 I58 D45:I45 D57:I57 I39:I43 D39:G43 D7:G15 I7:I15 I17:I37 D17:G37 D52:G56 I52:I56">
    <cfRule type="expression" dxfId="410" priority="12">
      <formula>D7&lt;0.005</formula>
    </cfRule>
  </conditionalFormatting>
  <conditionalFormatting sqref="I46:I50 D46:G50 D58:G58 I58 D45:I45 D57:I57 I39:I43 D39:G43 D7:G15 I7:I15 I17:I37 D17:G37 D52:G56 I52:I56">
    <cfRule type="expression" dxfId="409" priority="11" stopIfTrue="1">
      <formula>D7&lt;0.0004</formula>
    </cfRule>
  </conditionalFormatting>
  <conditionalFormatting sqref="D16:I16">
    <cfRule type="expression" dxfId="408" priority="10">
      <formula>D16&lt;0.005</formula>
    </cfRule>
  </conditionalFormatting>
  <conditionalFormatting sqref="D16:I16">
    <cfRule type="expression" dxfId="407" priority="9" stopIfTrue="1">
      <formula>D16&lt;0.0004</formula>
    </cfRule>
  </conditionalFormatting>
  <conditionalFormatting sqref="D51:I51">
    <cfRule type="expression" dxfId="406" priority="8">
      <formula>D51&lt;0.005</formula>
    </cfRule>
  </conditionalFormatting>
  <conditionalFormatting sqref="D51:I51">
    <cfRule type="expression" dxfId="405" priority="7" stopIfTrue="1">
      <formula>D51&lt;0.0004</formula>
    </cfRule>
  </conditionalFormatting>
  <conditionalFormatting sqref="D44:I44">
    <cfRule type="cellIs" dxfId="404" priority="6" operator="lessThan">
      <formula>0.01</formula>
    </cfRule>
  </conditionalFormatting>
  <conditionalFormatting sqref="I44 D44:G44">
    <cfRule type="expression" dxfId="403" priority="5">
      <formula>D44&lt;0.005</formula>
    </cfRule>
  </conditionalFormatting>
  <conditionalFormatting sqref="I44 D44:G44">
    <cfRule type="expression" dxfId="402" priority="4" stopIfTrue="1">
      <formula>D44&lt;0.0004</formula>
    </cfRule>
  </conditionalFormatting>
  <conditionalFormatting sqref="D38:I38">
    <cfRule type="cellIs" dxfId="401" priority="3" operator="lessThan">
      <formula>0.01</formula>
    </cfRule>
  </conditionalFormatting>
  <conditionalFormatting sqref="I38 D38:G38">
    <cfRule type="expression" dxfId="400" priority="2">
      <formula>D38&lt;0.005</formula>
    </cfRule>
  </conditionalFormatting>
  <conditionalFormatting sqref="I38 D38:G38">
    <cfRule type="expression" dxfId="399" priority="1" stopIfTrue="1">
      <formula>D38&lt;0.0004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גיליון241"/>
  <dimension ref="A1:J111"/>
  <sheetViews>
    <sheetView view="pageBreakPreview" topLeftCell="A36" zoomScaleNormal="100" zoomScaleSheetLayoutView="100" workbookViewId="0">
      <selection activeCell="G10" sqref="G10"/>
    </sheetView>
  </sheetViews>
  <sheetFormatPr defaultRowHeight="12" customHeight="1" x14ac:dyDescent="0.35"/>
  <cols>
    <col min="1" max="1" width="24.90625" style="1689" bestFit="1" customWidth="1"/>
    <col min="2" max="2" width="32.26953125" style="1689" bestFit="1" customWidth="1"/>
    <col min="3" max="3" width="13.453125" style="1691" customWidth="1"/>
    <col min="4" max="7" width="13.453125" style="1690" customWidth="1"/>
    <col min="8" max="8" width="13.453125" style="1894" customWidth="1"/>
    <col min="9" max="9" width="18.90625" bestFit="1" customWidth="1"/>
  </cols>
  <sheetData>
    <row r="1" spans="1:10" ht="15.75" customHeight="1" x14ac:dyDescent="0.35">
      <c r="A1" s="6345" t="s">
        <v>1550</v>
      </c>
      <c r="B1" s="6345"/>
      <c r="C1" s="6345"/>
      <c r="D1" s="6345"/>
      <c r="E1" s="6345"/>
      <c r="F1" s="6345"/>
      <c r="G1" s="6345"/>
      <c r="H1" s="6345"/>
      <c r="I1" s="1"/>
    </row>
    <row r="2" spans="1:10" ht="15.75" customHeight="1" thickBot="1" x14ac:dyDescent="0.4">
      <c r="A2" s="6345" t="s">
        <v>1549</v>
      </c>
      <c r="B2" s="6345"/>
      <c r="C2" s="6345"/>
      <c r="D2" s="6345"/>
      <c r="E2" s="6345"/>
      <c r="F2" s="6345"/>
      <c r="G2" s="6345"/>
      <c r="H2" s="6345"/>
      <c r="I2" s="1"/>
    </row>
    <row r="3" spans="1:10" ht="15.5" x14ac:dyDescent="0.35">
      <c r="A3" s="6404"/>
      <c r="B3" s="6405"/>
      <c r="C3" s="6959" t="s">
        <v>959</v>
      </c>
      <c r="D3" s="6960"/>
      <c r="E3" s="6960"/>
      <c r="F3" s="6960"/>
      <c r="G3" s="6960"/>
      <c r="H3" s="6960"/>
      <c r="I3" s="6961"/>
    </row>
    <row r="4" spans="1:10" ht="16" thickBot="1" x14ac:dyDescent="0.4">
      <c r="A4" s="6481"/>
      <c r="B4" s="6482"/>
      <c r="C4" s="6638" t="s">
        <v>958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482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93" t="s">
        <v>793</v>
      </c>
      <c r="I5" s="226" t="s">
        <v>858</v>
      </c>
    </row>
    <row r="6" spans="1:10" ht="16.5" customHeight="1" thickBot="1" x14ac:dyDescent="0.4">
      <c r="A6" s="6638"/>
      <c r="B6" s="6945"/>
      <c r="C6" s="1716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125" t="s">
        <v>149</v>
      </c>
      <c r="I6" s="2270" t="s">
        <v>853</v>
      </c>
      <c r="J6" s="4363"/>
    </row>
    <row r="7" spans="1:10" s="179" customFormat="1" ht="12" customHeight="1" thickBot="1" x14ac:dyDescent="0.4">
      <c r="A7" s="6343" t="s">
        <v>59</v>
      </c>
      <c r="B7" s="6957"/>
      <c r="C7" s="2222">
        <v>5234.0000000000073</v>
      </c>
      <c r="D7" s="2185">
        <v>0.10418083253277605</v>
      </c>
      <c r="E7" s="2185">
        <v>0.37257750199002965</v>
      </c>
      <c r="F7" s="2185">
        <v>0.36805341521685053</v>
      </c>
      <c r="G7" s="2185">
        <v>0.15518825026034727</v>
      </c>
      <c r="H7" s="4375">
        <v>3.3874875696421225</v>
      </c>
      <c r="I7" s="2184">
        <v>0.51748141682647542</v>
      </c>
      <c r="J7" s="4365"/>
    </row>
    <row r="8" spans="1:10" s="179" customFormat="1" ht="12" customHeight="1" x14ac:dyDescent="0.35">
      <c r="A8" s="311" t="s">
        <v>123</v>
      </c>
      <c r="B8" s="4045" t="s">
        <v>122</v>
      </c>
      <c r="C8" s="2228">
        <v>379.00000000000006</v>
      </c>
      <c r="D8" s="4035">
        <v>4.345950574883424E-2</v>
      </c>
      <c r="E8" s="4035">
        <v>0.29509820524822639</v>
      </c>
      <c r="F8" s="4035">
        <v>0.44452057102159054</v>
      </c>
      <c r="G8" s="4035">
        <v>0.21692171798135024</v>
      </c>
      <c r="H8" s="4367">
        <v>3.1048744893069515</v>
      </c>
      <c r="I8" s="4034">
        <v>0.59285473526637855</v>
      </c>
      <c r="J8" s="4365"/>
    </row>
    <row r="9" spans="1:10" s="179" customFormat="1" ht="12" customHeight="1" x14ac:dyDescent="0.35">
      <c r="A9" s="92" t="s">
        <v>121</v>
      </c>
      <c r="B9" s="3678" t="s">
        <v>120</v>
      </c>
      <c r="C9" s="4369">
        <v>233.00000000000003</v>
      </c>
      <c r="D9" s="4295">
        <v>9.8239197312470591E-2</v>
      </c>
      <c r="E9" s="4295">
        <v>0.32558413102908867</v>
      </c>
      <c r="F9" s="4295">
        <v>0.32969641309467557</v>
      </c>
      <c r="G9" s="4295">
        <v>0.24648025856376535</v>
      </c>
      <c r="H9" s="4368">
        <v>3.2364216873971423</v>
      </c>
      <c r="I9" s="4283">
        <v>0.41324313246732669</v>
      </c>
      <c r="J9" s="4365"/>
    </row>
    <row r="10" spans="1:10" s="179" customFormat="1" ht="12" customHeight="1" x14ac:dyDescent="0.35">
      <c r="A10" s="322"/>
      <c r="B10" s="3678" t="s">
        <v>119</v>
      </c>
      <c r="C10" s="4369">
        <v>394.00000000000011</v>
      </c>
      <c r="D10" s="4295">
        <v>0.1328027978950802</v>
      </c>
      <c r="E10" s="4295">
        <v>0.27859260200073982</v>
      </c>
      <c r="F10" s="4295">
        <v>0.48244510156343456</v>
      </c>
      <c r="G10" s="4295">
        <v>0.10615949854074426</v>
      </c>
      <c r="H10" s="4368">
        <v>3.4144135550913504</v>
      </c>
      <c r="I10" s="4283">
        <v>0.511712201514402</v>
      </c>
      <c r="J10" s="4365"/>
    </row>
    <row r="11" spans="1:10" s="179" customFormat="1" ht="12" customHeight="1" x14ac:dyDescent="0.35">
      <c r="A11" s="322"/>
      <c r="B11" s="3678" t="s">
        <v>118</v>
      </c>
      <c r="C11" s="4369">
        <v>355.00000000000017</v>
      </c>
      <c r="D11" s="4295">
        <v>0.12279009243722458</v>
      </c>
      <c r="E11" s="4295">
        <v>0.45363250875891259</v>
      </c>
      <c r="F11" s="4295">
        <v>0.32041800267490522</v>
      </c>
      <c r="G11" s="4295">
        <v>0.10315939612895395</v>
      </c>
      <c r="H11" s="4368">
        <v>3.5759193468027837</v>
      </c>
      <c r="I11" s="4283">
        <v>0.3493401503981633</v>
      </c>
      <c r="J11" s="4365"/>
    </row>
    <row r="12" spans="1:10" s="179" customFormat="1" ht="12" customHeight="1" x14ac:dyDescent="0.35">
      <c r="A12" s="322"/>
      <c r="B12" s="3678" t="s">
        <v>117</v>
      </c>
      <c r="C12" s="4369">
        <v>57.000000000000007</v>
      </c>
      <c r="D12" s="4295">
        <v>0</v>
      </c>
      <c r="E12" s="4295">
        <v>0.37768519130574374</v>
      </c>
      <c r="F12" s="4295">
        <v>0.37297362003731616</v>
      </c>
      <c r="G12" s="4295">
        <v>0.24934118865694027</v>
      </c>
      <c r="H12" s="4368">
        <v>3.0029954046198388</v>
      </c>
      <c r="I12" s="4283">
        <v>0.33686886042070996</v>
      </c>
      <c r="J12" s="4365"/>
    </row>
    <row r="13" spans="1:10" s="179" customFormat="1" ht="12" customHeight="1" x14ac:dyDescent="0.35">
      <c r="A13" s="322"/>
      <c r="B13" s="3678" t="s">
        <v>116</v>
      </c>
      <c r="C13" s="4369">
        <v>27</v>
      </c>
      <c r="D13" s="4351">
        <v>0.16064630091045495</v>
      </c>
      <c r="E13" s="4351">
        <v>0.34276659754834732</v>
      </c>
      <c r="F13" s="4351">
        <v>0.49658710154119795</v>
      </c>
      <c r="G13" s="4351">
        <v>0</v>
      </c>
      <c r="H13" s="4273">
        <v>3.6640591993692571</v>
      </c>
      <c r="I13" s="4350">
        <v>0.58042606362914495</v>
      </c>
      <c r="J13" s="4365"/>
    </row>
    <row r="14" spans="1:10" s="179" customFormat="1" ht="12" customHeight="1" x14ac:dyDescent="0.35">
      <c r="A14" s="322"/>
      <c r="B14" s="3678" t="s">
        <v>115</v>
      </c>
      <c r="C14" s="4369">
        <v>46.999999999999986</v>
      </c>
      <c r="D14" s="4295">
        <v>0</v>
      </c>
      <c r="E14" s="4295">
        <v>0.56244340809667182</v>
      </c>
      <c r="F14" s="4295">
        <v>0.3412862768718305</v>
      </c>
      <c r="G14" s="4295">
        <v>9.6270315031497369E-2</v>
      </c>
      <c r="H14" s="4368">
        <v>3.4661730930651746</v>
      </c>
      <c r="I14" s="4283">
        <v>0.5183744110679156</v>
      </c>
      <c r="J14" s="4365"/>
    </row>
    <row r="15" spans="1:10" s="179" customFormat="1" ht="12" customHeight="1" x14ac:dyDescent="0.35">
      <c r="A15" s="322"/>
      <c r="B15" s="3678" t="s">
        <v>113</v>
      </c>
      <c r="C15" s="4369">
        <v>24.000000000000007</v>
      </c>
      <c r="D15" s="4351">
        <v>0</v>
      </c>
      <c r="E15" s="4351">
        <v>0.39662123767000346</v>
      </c>
      <c r="F15" s="4351">
        <v>0.18889303815108799</v>
      </c>
      <c r="G15" s="4351">
        <v>0.41448572417890844</v>
      </c>
      <c r="H15" s="4273">
        <v>2.885035618431651</v>
      </c>
      <c r="I15" s="4350">
        <v>0.54973507961263968</v>
      </c>
      <c r="J15" s="4365"/>
    </row>
    <row r="16" spans="1:10" s="179" customFormat="1" ht="12" customHeight="1" x14ac:dyDescent="0.35">
      <c r="A16" s="322"/>
      <c r="B16" s="3678" t="s">
        <v>112</v>
      </c>
      <c r="C16" s="4369">
        <v>25.000000000000007</v>
      </c>
      <c r="D16" s="4351">
        <v>4.6605985485643063E-2</v>
      </c>
      <c r="E16" s="4351">
        <v>0.55809020604310178</v>
      </c>
      <c r="F16" s="4351">
        <v>0.36357233086912905</v>
      </c>
      <c r="G16" s="4351">
        <v>3.1731477602126315E-2</v>
      </c>
      <c r="H16" s="4273">
        <v>3.6195706994122614</v>
      </c>
      <c r="I16" s="4350">
        <v>0.4270340689255776</v>
      </c>
      <c r="J16" s="4365"/>
    </row>
    <row r="17" spans="1:10" s="179" customFormat="1" ht="12" customHeight="1" x14ac:dyDescent="0.35">
      <c r="A17" s="322"/>
      <c r="B17" s="3678" t="s">
        <v>111</v>
      </c>
      <c r="C17" s="4369">
        <v>156</v>
      </c>
      <c r="D17" s="4295">
        <v>1.6028375345011871E-2</v>
      </c>
      <c r="E17" s="4295">
        <v>0.43513748189089407</v>
      </c>
      <c r="F17" s="4295">
        <v>0.36875268561522373</v>
      </c>
      <c r="G17" s="4295">
        <v>0.18008145714887008</v>
      </c>
      <c r="H17" s="4368">
        <v>3.2724490615082269</v>
      </c>
      <c r="I17" s="4283">
        <v>0.47507277941153619</v>
      </c>
      <c r="J17" s="4365"/>
    </row>
    <row r="18" spans="1:10" s="179" customFormat="1" ht="12" customHeight="1" x14ac:dyDescent="0.35">
      <c r="A18" s="322"/>
      <c r="B18" s="3678" t="s">
        <v>110</v>
      </c>
      <c r="C18" s="4369">
        <v>60</v>
      </c>
      <c r="D18" s="4295">
        <v>2.0498420566956076E-2</v>
      </c>
      <c r="E18" s="4295">
        <v>0.51668220480534943</v>
      </c>
      <c r="F18" s="4295">
        <v>0.40080927408252898</v>
      </c>
      <c r="G18" s="4295">
        <v>6.20101005451653E-2</v>
      </c>
      <c r="H18" s="4368">
        <v>3.4392535202414622</v>
      </c>
      <c r="I18" s="4283">
        <v>0.56033906918382403</v>
      </c>
      <c r="J18" s="4365"/>
    </row>
    <row r="19" spans="1:10" s="179" customFormat="1" ht="12" customHeight="1" x14ac:dyDescent="0.35">
      <c r="A19" s="322"/>
      <c r="B19" s="3678" t="s">
        <v>109</v>
      </c>
      <c r="C19" s="4369">
        <v>58</v>
      </c>
      <c r="D19" s="4295">
        <v>8.0276746958070022E-2</v>
      </c>
      <c r="E19" s="4295">
        <v>0.4380220228086078</v>
      </c>
      <c r="F19" s="4295">
        <v>0.38831725639267684</v>
      </c>
      <c r="G19" s="4295">
        <v>9.3383973840645687E-2</v>
      </c>
      <c r="H19" s="4368">
        <v>3.5051915428841021</v>
      </c>
      <c r="I19" s="4283">
        <v>0.63094013341881172</v>
      </c>
      <c r="J19" s="4365"/>
    </row>
    <row r="20" spans="1:10" s="179" customFormat="1" ht="12" customHeight="1" x14ac:dyDescent="0.35">
      <c r="A20" s="322"/>
      <c r="B20" s="3678" t="s">
        <v>108</v>
      </c>
      <c r="C20" s="4369">
        <v>37.999999999999993</v>
      </c>
      <c r="D20" s="4295">
        <v>2.6303635418470014E-2</v>
      </c>
      <c r="E20" s="4295">
        <v>0.18882075577123153</v>
      </c>
      <c r="F20" s="4295">
        <v>0.43255610973480091</v>
      </c>
      <c r="G20" s="4295">
        <v>0.35231949907549753</v>
      </c>
      <c r="H20" s="4368">
        <v>2.7733228751564587</v>
      </c>
      <c r="I20" s="4283">
        <v>0.69160107285346295</v>
      </c>
      <c r="J20" s="4365"/>
    </row>
    <row r="21" spans="1:10" s="179" customFormat="1" ht="12" customHeight="1" x14ac:dyDescent="0.35">
      <c r="A21" s="322"/>
      <c r="B21" s="3678" t="s">
        <v>107</v>
      </c>
      <c r="C21" s="4369">
        <v>72</v>
      </c>
      <c r="D21" s="4295">
        <v>0.15111514289395381</v>
      </c>
      <c r="E21" s="4295">
        <v>0.28969625926481657</v>
      </c>
      <c r="F21" s="4295">
        <v>0.36395591067797445</v>
      </c>
      <c r="G21" s="4295">
        <v>0.19523268716325592</v>
      </c>
      <c r="H21" s="4368">
        <v>3.2521516301907245</v>
      </c>
      <c r="I21" s="4283">
        <v>0.57169961580119999</v>
      </c>
      <c r="J21" s="4365"/>
    </row>
    <row r="22" spans="1:10" s="179" customFormat="1" ht="12" customHeight="1" x14ac:dyDescent="0.35">
      <c r="A22" s="322"/>
      <c r="B22" s="3678" t="s">
        <v>106</v>
      </c>
      <c r="C22" s="4369">
        <v>66.999999999999986</v>
      </c>
      <c r="D22" s="4295">
        <v>4.1069688396057707E-2</v>
      </c>
      <c r="E22" s="4295">
        <v>0.46550058987872367</v>
      </c>
      <c r="F22" s="4295">
        <v>0.27273477963762133</v>
      </c>
      <c r="G22" s="4295">
        <v>0.22069494208759774</v>
      </c>
      <c r="H22" s="4368">
        <v>3.2251694202889074</v>
      </c>
      <c r="I22" s="4283">
        <v>0.5204720149439005</v>
      </c>
      <c r="J22" s="4365"/>
    </row>
    <row r="23" spans="1:10" s="179" customFormat="1" ht="12" customHeight="1" x14ac:dyDescent="0.35">
      <c r="A23" s="322"/>
      <c r="B23" s="3678" t="s">
        <v>105</v>
      </c>
      <c r="C23" s="4369">
        <v>151</v>
      </c>
      <c r="D23" s="4295">
        <v>0.20232532772066544</v>
      </c>
      <c r="E23" s="4295">
        <v>0.26323592287473074</v>
      </c>
      <c r="F23" s="4295">
        <v>0.39425973406725617</v>
      </c>
      <c r="G23" s="4295">
        <v>0.14017901533734892</v>
      </c>
      <c r="H23" s="4368">
        <v>3.5255520533975435</v>
      </c>
      <c r="I23" s="4283">
        <v>0.4844835417305981</v>
      </c>
      <c r="J23" s="4365"/>
    </row>
    <row r="24" spans="1:10" s="179" customFormat="1" ht="12" customHeight="1" x14ac:dyDescent="0.35">
      <c r="A24" s="322"/>
      <c r="B24" s="3678" t="s">
        <v>104</v>
      </c>
      <c r="C24" s="4369">
        <v>44</v>
      </c>
      <c r="D24" s="4295">
        <v>0.11476446043999405</v>
      </c>
      <c r="E24" s="4295">
        <v>0.46887842597709195</v>
      </c>
      <c r="F24" s="4295">
        <v>0.15656035865803697</v>
      </c>
      <c r="G24" s="4295">
        <v>0.25979675492487653</v>
      </c>
      <c r="H24" s="4368">
        <v>3.3671993084614433</v>
      </c>
      <c r="I24" s="4283">
        <v>0.27869157584467175</v>
      </c>
      <c r="J24" s="4365"/>
    </row>
    <row r="25" spans="1:10" s="179" customFormat="1" ht="12" customHeight="1" x14ac:dyDescent="0.35">
      <c r="A25" s="322"/>
      <c r="B25" s="3678" t="s">
        <v>103</v>
      </c>
      <c r="C25" s="4369">
        <v>21.000000000000004</v>
      </c>
      <c r="D25" s="4351">
        <v>7.5410296332286728E-2</v>
      </c>
      <c r="E25" s="4351">
        <v>0.37590801194687223</v>
      </c>
      <c r="F25" s="4351">
        <v>0.43689986982713536</v>
      </c>
      <c r="G25" s="4351">
        <v>0.11178182189370563</v>
      </c>
      <c r="H25" s="4273">
        <v>3.4026774547612586</v>
      </c>
      <c r="I25" s="4350">
        <v>0.45187279244117229</v>
      </c>
      <c r="J25" s="4365"/>
    </row>
    <row r="26" spans="1:10" s="179" customFormat="1" ht="12" customHeight="1" x14ac:dyDescent="0.35">
      <c r="A26" s="322"/>
      <c r="B26" s="3678" t="s">
        <v>102</v>
      </c>
      <c r="C26" s="4369">
        <v>20</v>
      </c>
      <c r="D26" s="4351">
        <v>4.4357717827401937E-2</v>
      </c>
      <c r="E26" s="4351">
        <v>0.78470124683607423</v>
      </c>
      <c r="F26" s="4351">
        <v>0.10148594767199645</v>
      </c>
      <c r="G26" s="4351">
        <v>6.9455087664527349E-2</v>
      </c>
      <c r="H26" s="4273">
        <v>3.7345065071618233</v>
      </c>
      <c r="I26" s="4350">
        <v>0.48522505952673783</v>
      </c>
      <c r="J26" s="4365"/>
    </row>
    <row r="27" spans="1:10" s="179" customFormat="1" ht="12" customHeight="1" x14ac:dyDescent="0.35">
      <c r="A27" s="322"/>
      <c r="B27" s="3678" t="s">
        <v>101</v>
      </c>
      <c r="C27" s="4369">
        <v>44.999999999999986</v>
      </c>
      <c r="D27" s="4295">
        <v>0.26663214293472032</v>
      </c>
      <c r="E27" s="4295">
        <v>0.16944046684744124</v>
      </c>
      <c r="F27" s="4295">
        <v>0.28986964231716533</v>
      </c>
      <c r="G27" s="4295">
        <v>0.27405774790067278</v>
      </c>
      <c r="H27" s="4368">
        <v>3.4201030347480046</v>
      </c>
      <c r="I27" s="4283">
        <v>0.3632445492583522</v>
      </c>
      <c r="J27" s="4365"/>
    </row>
    <row r="28" spans="1:10" s="179" customFormat="1" ht="12" customHeight="1" x14ac:dyDescent="0.35">
      <c r="A28" s="322"/>
      <c r="B28" s="3678" t="s">
        <v>241</v>
      </c>
      <c r="C28" s="4369">
        <v>39.999999999999993</v>
      </c>
      <c r="D28" s="4295">
        <v>6.4018615701643689E-2</v>
      </c>
      <c r="E28" s="4295">
        <v>0.22447236742396268</v>
      </c>
      <c r="F28" s="4295">
        <v>0.5423128454412357</v>
      </c>
      <c r="G28" s="4295">
        <v>0.16919617143315793</v>
      </c>
      <c r="H28" s="4368">
        <v>3.1833134273940922</v>
      </c>
      <c r="I28" s="4283">
        <v>0.40334131627074798</v>
      </c>
      <c r="J28" s="4365"/>
    </row>
    <row r="29" spans="1:10" s="179" customFormat="1" ht="12" customHeight="1" x14ac:dyDescent="0.35">
      <c r="A29" s="322"/>
      <c r="B29" s="3678" t="s">
        <v>240</v>
      </c>
      <c r="C29" s="4369">
        <v>89.999999999999972</v>
      </c>
      <c r="D29" s="4295">
        <v>2.4692734917995455E-2</v>
      </c>
      <c r="E29" s="4295">
        <v>0.3861204364840824</v>
      </c>
      <c r="F29" s="4295">
        <v>0.43737579000839977</v>
      </c>
      <c r="G29" s="4295">
        <v>0.15181103858952244</v>
      </c>
      <c r="H29" s="4368">
        <v>3.2273721421831243</v>
      </c>
      <c r="I29" s="4283">
        <v>0.49866383795933361</v>
      </c>
      <c r="J29" s="4365"/>
    </row>
    <row r="30" spans="1:10" s="179" customFormat="1" ht="12" customHeight="1" thickBot="1" x14ac:dyDescent="0.4">
      <c r="A30" s="379"/>
      <c r="B30" s="4002" t="s">
        <v>59</v>
      </c>
      <c r="C30" s="4373">
        <v>2421.0000000000005</v>
      </c>
      <c r="D30" s="4309">
        <v>9.3416073434018601E-2</v>
      </c>
      <c r="E30" s="4309">
        <v>0.35921135224053297</v>
      </c>
      <c r="F30" s="4309">
        <v>0.38357620056600611</v>
      </c>
      <c r="G30" s="4309">
        <v>0.1637963737594417</v>
      </c>
      <c r="H30" s="4372">
        <v>3.3437782231549296</v>
      </c>
      <c r="I30" s="4307">
        <v>0.49368310718735697</v>
      </c>
      <c r="J30" s="4365"/>
    </row>
    <row r="31" spans="1:10" s="179" customFormat="1" ht="12" customHeight="1" x14ac:dyDescent="0.35">
      <c r="A31" s="317" t="s">
        <v>98</v>
      </c>
      <c r="B31" s="3693" t="s">
        <v>97</v>
      </c>
      <c r="C31" s="4371">
        <v>1730.9999999999991</v>
      </c>
      <c r="D31" s="3583">
        <v>0.13795188489221527</v>
      </c>
      <c r="E31" s="3583">
        <v>0.40749512599203652</v>
      </c>
      <c r="F31" s="3583">
        <v>0.33333192732710865</v>
      </c>
      <c r="G31" s="3583">
        <v>0.12122106178863962</v>
      </c>
      <c r="H31" s="4370">
        <v>3.5360664074217945</v>
      </c>
      <c r="I31" s="4031">
        <v>0.53337402773069531</v>
      </c>
      <c r="J31" s="4365"/>
    </row>
    <row r="32" spans="1:10" s="179" customFormat="1" ht="12" customHeight="1" x14ac:dyDescent="0.35">
      <c r="A32" s="78" t="s">
        <v>96</v>
      </c>
      <c r="B32" s="3678" t="s">
        <v>95</v>
      </c>
      <c r="C32" s="4369">
        <v>177.99999999999997</v>
      </c>
      <c r="D32" s="4295">
        <v>0.17142414495515867</v>
      </c>
      <c r="E32" s="4295">
        <v>0.33181820215697044</v>
      </c>
      <c r="F32" s="4295">
        <v>0.39267699979310966</v>
      </c>
      <c r="G32" s="4295">
        <v>0.10408065309476201</v>
      </c>
      <c r="H32" s="4368">
        <v>3.553044826353684</v>
      </c>
      <c r="I32" s="4283">
        <v>0.45023426753584839</v>
      </c>
      <c r="J32" s="4365"/>
    </row>
    <row r="33" spans="1:10" s="179" customFormat="1" ht="12" customHeight="1" x14ac:dyDescent="0.35">
      <c r="A33" s="535"/>
      <c r="B33" s="3678" t="s">
        <v>94</v>
      </c>
      <c r="C33" s="4369">
        <v>51.999999999999993</v>
      </c>
      <c r="D33" s="4295">
        <v>0.11109895105245635</v>
      </c>
      <c r="E33" s="4295">
        <v>0.25987344090927333</v>
      </c>
      <c r="F33" s="4295">
        <v>0.45829236341812873</v>
      </c>
      <c r="G33" s="4295">
        <v>0.17073524462014167</v>
      </c>
      <c r="H33" s="4368">
        <v>3.2357878610460364</v>
      </c>
      <c r="I33" s="4283">
        <v>0.48419902024004408</v>
      </c>
      <c r="J33" s="4365"/>
    </row>
    <row r="34" spans="1:10" s="179" customFormat="1" ht="12" customHeight="1" thickBot="1" x14ac:dyDescent="0.4">
      <c r="A34" s="318"/>
      <c r="B34" s="3132" t="s">
        <v>59</v>
      </c>
      <c r="C34" s="2223">
        <v>1961.0000000000018</v>
      </c>
      <c r="D34" s="4130">
        <v>0.14072223685001711</v>
      </c>
      <c r="E34" s="4130">
        <v>0.39587842228736148</v>
      </c>
      <c r="F34" s="4130">
        <v>0.34267795141454527</v>
      </c>
      <c r="G34" s="4130">
        <v>0.12072138944807705</v>
      </c>
      <c r="H34" s="4366">
        <v>3.5301057759889702</v>
      </c>
      <c r="I34" s="3993">
        <v>0.52478032884377757</v>
      </c>
      <c r="J34" s="4365"/>
    </row>
    <row r="35" spans="1:10" s="179" customFormat="1" ht="12" customHeight="1" thickBot="1" x14ac:dyDescent="0.4">
      <c r="A35" s="535" t="s">
        <v>93</v>
      </c>
      <c r="B35" s="1844" t="s">
        <v>59</v>
      </c>
      <c r="C35" s="4374">
        <v>23.999999999999996</v>
      </c>
      <c r="D35" s="4351">
        <v>3.9602864603339311E-2</v>
      </c>
      <c r="E35" s="4351">
        <v>0.58424403151602811</v>
      </c>
      <c r="F35" s="4351">
        <v>0.22881759115185343</v>
      </c>
      <c r="G35" s="4351">
        <v>0.14733551272877921</v>
      </c>
      <c r="H35" s="4273">
        <v>3.516114247993928</v>
      </c>
      <c r="I35" s="4350">
        <v>0.69491210188533192</v>
      </c>
      <c r="J35" s="4365"/>
    </row>
    <row r="36" spans="1:10" s="179" customFormat="1" ht="12" customHeight="1" x14ac:dyDescent="0.35">
      <c r="A36" s="317" t="s">
        <v>92</v>
      </c>
      <c r="B36" s="3693" t="s">
        <v>91</v>
      </c>
      <c r="C36" s="4371">
        <v>76</v>
      </c>
      <c r="D36" s="3583">
        <v>3.1730254541817632E-2</v>
      </c>
      <c r="E36" s="3583">
        <v>0.27132540322465964</v>
      </c>
      <c r="F36" s="3583">
        <v>0.37410454923845421</v>
      </c>
      <c r="G36" s="3583">
        <v>0.32283979299506838</v>
      </c>
      <c r="H36" s="4370">
        <v>2.9532914436180917</v>
      </c>
      <c r="I36" s="4031">
        <v>0.50421118227645034</v>
      </c>
      <c r="J36" s="4365"/>
    </row>
    <row r="37" spans="1:10" s="179" customFormat="1" ht="12" customHeight="1" x14ac:dyDescent="0.35">
      <c r="A37" s="78" t="s">
        <v>205</v>
      </c>
      <c r="B37" s="3678" t="s">
        <v>89</v>
      </c>
      <c r="C37" s="4369">
        <v>96.000000000000014</v>
      </c>
      <c r="D37" s="4295">
        <v>3.9543210334920038E-2</v>
      </c>
      <c r="E37" s="4295">
        <v>0.18712575290428876</v>
      </c>
      <c r="F37" s="4295">
        <v>0.58088967187129503</v>
      </c>
      <c r="G37" s="4295">
        <v>0.19244136488949626</v>
      </c>
      <c r="H37" s="4368">
        <v>3.0381342510921288</v>
      </c>
      <c r="I37" s="4283">
        <v>0.67046649489546128</v>
      </c>
      <c r="J37" s="4365"/>
    </row>
    <row r="38" spans="1:10" s="179" customFormat="1" ht="12" customHeight="1" x14ac:dyDescent="0.35">
      <c r="A38" s="535"/>
      <c r="B38" s="3678" t="s">
        <v>239</v>
      </c>
      <c r="C38" s="4369">
        <v>34</v>
      </c>
      <c r="D38" s="4295">
        <v>0.13347415093580459</v>
      </c>
      <c r="E38" s="4295">
        <v>0.37864541752823028</v>
      </c>
      <c r="F38" s="4295">
        <v>0.36468473340258017</v>
      </c>
      <c r="G38" s="4295">
        <v>0.12319569813338503</v>
      </c>
      <c r="H38" s="4368">
        <v>3.3992023231330699</v>
      </c>
      <c r="I38" s="4283">
        <v>0.4242072052047236</v>
      </c>
      <c r="J38" s="4365"/>
    </row>
    <row r="39" spans="1:10" s="179" customFormat="1" ht="12" customHeight="1" thickBot="1" x14ac:dyDescent="0.4">
      <c r="A39" s="313"/>
      <c r="B39" s="3501" t="s">
        <v>59</v>
      </c>
      <c r="C39" s="2223">
        <v>226</v>
      </c>
      <c r="D39" s="4130">
        <v>4.6450844009234667E-2</v>
      </c>
      <c r="E39" s="4130">
        <v>0.26320725451556037</v>
      </c>
      <c r="F39" s="4130">
        <v>0.45658991870643056</v>
      </c>
      <c r="G39" s="4130">
        <v>0.23375198276877349</v>
      </c>
      <c r="H39" s="4366">
        <v>3.0602448572987688</v>
      </c>
      <c r="I39" s="3993">
        <v>0.60335007739827495</v>
      </c>
      <c r="J39" s="4365"/>
    </row>
    <row r="40" spans="1:10" s="179" customFormat="1" ht="12" customHeight="1" x14ac:dyDescent="0.35">
      <c r="A40" s="322" t="s">
        <v>85</v>
      </c>
      <c r="B40" s="4045" t="s">
        <v>238</v>
      </c>
      <c r="C40" s="2228">
        <v>62.000000000000014</v>
      </c>
      <c r="D40" s="4035">
        <v>4.7494295589099123E-2</v>
      </c>
      <c r="E40" s="4035">
        <v>0.49779571169653525</v>
      </c>
      <c r="F40" s="4035">
        <v>0.29434639943930541</v>
      </c>
      <c r="G40" s="4035">
        <v>0.16036359327506028</v>
      </c>
      <c r="H40" s="4367">
        <v>3.3603223533433697</v>
      </c>
      <c r="I40" s="4034">
        <v>0.69144552715317231</v>
      </c>
      <c r="J40" s="4365"/>
    </row>
    <row r="41" spans="1:10" s="179" customFormat="1" ht="12" customHeight="1" x14ac:dyDescent="0.35">
      <c r="A41" s="92" t="s">
        <v>83</v>
      </c>
      <c r="B41" s="3678" t="s">
        <v>82</v>
      </c>
      <c r="C41" s="4369">
        <v>21.000000000000004</v>
      </c>
      <c r="D41" s="4351">
        <v>0</v>
      </c>
      <c r="E41" s="4351">
        <v>0.47616361086156167</v>
      </c>
      <c r="F41" s="4351">
        <v>0.21806523782606871</v>
      </c>
      <c r="G41" s="4351">
        <v>0.30577115131236976</v>
      </c>
      <c r="H41" s="4273">
        <v>2.8646213082368219</v>
      </c>
      <c r="I41" s="4350">
        <v>0.40609804294314683</v>
      </c>
      <c r="J41" s="4365"/>
    </row>
    <row r="42" spans="1:10" s="179" customFormat="1" ht="12" customHeight="1" x14ac:dyDescent="0.35">
      <c r="A42" s="322"/>
      <c r="B42" s="3678" t="s">
        <v>81</v>
      </c>
      <c r="C42" s="4369">
        <v>58.999999999999993</v>
      </c>
      <c r="D42" s="4295">
        <v>0.11851302724002596</v>
      </c>
      <c r="E42" s="4295">
        <v>0.58570526765489905</v>
      </c>
      <c r="F42" s="4295">
        <v>0.24494784863818134</v>
      </c>
      <c r="G42" s="4295">
        <v>5.0833856466894874E-2</v>
      </c>
      <c r="H42" s="4368">
        <v>3.7718974656680553</v>
      </c>
      <c r="I42" s="4283">
        <v>0.14121850792399307</v>
      </c>
      <c r="J42" s="4365"/>
    </row>
    <row r="43" spans="1:10" s="179" customFormat="1" ht="12" customHeight="1" x14ac:dyDescent="0.35">
      <c r="A43" s="322"/>
      <c r="B43" s="3678" t="s">
        <v>73</v>
      </c>
      <c r="C43" s="4369">
        <v>37.000000000000014</v>
      </c>
      <c r="D43" s="4295">
        <v>0</v>
      </c>
      <c r="E43" s="4295">
        <v>0.61388553008231228</v>
      </c>
      <c r="F43" s="4295">
        <v>0.24910725394532635</v>
      </c>
      <c r="G43" s="4295">
        <v>0.13700721597236115</v>
      </c>
      <c r="H43" s="4368">
        <v>3.4768783141099511</v>
      </c>
      <c r="I43" s="4283">
        <v>0.65214838126655639</v>
      </c>
      <c r="J43" s="4365"/>
    </row>
    <row r="44" spans="1:10" s="179" customFormat="1" ht="12" customHeight="1" x14ac:dyDescent="0.35">
      <c r="A44" s="322"/>
      <c r="B44" s="3678" t="s">
        <v>72</v>
      </c>
      <c r="C44" s="4369">
        <v>63.999999999999986</v>
      </c>
      <c r="D44" s="4295">
        <v>7.6943871425004765E-2</v>
      </c>
      <c r="E44" s="4295">
        <v>0.50347114808213544</v>
      </c>
      <c r="F44" s="4295">
        <v>0.1681809150863473</v>
      </c>
      <c r="G44" s="4295">
        <v>0.25140406540651256</v>
      </c>
      <c r="H44" s="4368">
        <v>3.3045481548867954</v>
      </c>
      <c r="I44" s="4283">
        <v>0.57982635162267326</v>
      </c>
      <c r="J44" s="4365"/>
    </row>
    <row r="45" spans="1:10" s="179" customFormat="1" ht="12" customHeight="1" x14ac:dyDescent="0.35">
      <c r="A45" s="322"/>
      <c r="B45" s="3678" t="s">
        <v>237</v>
      </c>
      <c r="C45" s="4369">
        <v>95.999999999999943</v>
      </c>
      <c r="D45" s="4295">
        <v>0.10429037965949617</v>
      </c>
      <c r="E45" s="4295">
        <v>0.26574807251630561</v>
      </c>
      <c r="F45" s="4295">
        <v>0.38865794850234986</v>
      </c>
      <c r="G45" s="4295">
        <v>0.24130359932184856</v>
      </c>
      <c r="H45" s="4368">
        <v>3.1419694322913596</v>
      </c>
      <c r="I45" s="4283">
        <v>0.58344110163849816</v>
      </c>
      <c r="J45" s="4365"/>
    </row>
    <row r="46" spans="1:10" s="179" customFormat="1" ht="12" customHeight="1" thickBot="1" x14ac:dyDescent="0.4">
      <c r="A46" s="26"/>
      <c r="B46" s="4002" t="s">
        <v>59</v>
      </c>
      <c r="C46" s="4373">
        <v>376.99999999999966</v>
      </c>
      <c r="D46" s="4309">
        <v>6.5934471206255368E-2</v>
      </c>
      <c r="E46" s="4309">
        <v>0.4710068791787167</v>
      </c>
      <c r="F46" s="4309">
        <v>0.27863220677070116</v>
      </c>
      <c r="G46" s="4309">
        <v>0.18442644284432902</v>
      </c>
      <c r="H46" s="4372">
        <v>3.3441650849075897</v>
      </c>
      <c r="I46" s="4307">
        <v>0.5819891511832167</v>
      </c>
      <c r="J46" s="4365"/>
    </row>
    <row r="47" spans="1:10" s="179" customFormat="1" ht="12" customHeight="1" x14ac:dyDescent="0.35">
      <c r="A47" s="89" t="s">
        <v>70</v>
      </c>
      <c r="B47" s="3693" t="s">
        <v>65</v>
      </c>
      <c r="C47" s="4371">
        <v>47.000000000000007</v>
      </c>
      <c r="D47" s="3583">
        <v>0.10503134131943788</v>
      </c>
      <c r="E47" s="3583">
        <v>0.42044905354386652</v>
      </c>
      <c r="F47" s="3583">
        <v>0.26272205847359326</v>
      </c>
      <c r="G47" s="3583">
        <v>0.21179754666310252</v>
      </c>
      <c r="H47" s="4370">
        <v>3.41871418951964</v>
      </c>
      <c r="I47" s="4031">
        <v>0.61987032571507494</v>
      </c>
      <c r="J47" s="4365"/>
    </row>
    <row r="48" spans="1:10" s="179" customFormat="1" ht="12" customHeight="1" x14ac:dyDescent="0.35">
      <c r="A48" s="78" t="s">
        <v>68</v>
      </c>
      <c r="B48" s="3678" t="s">
        <v>236</v>
      </c>
      <c r="C48" s="4369">
        <v>35.000000000000007</v>
      </c>
      <c r="D48" s="4295">
        <v>8.4142649110732895E-2</v>
      </c>
      <c r="E48" s="4295">
        <v>0.44206676693452673</v>
      </c>
      <c r="F48" s="4295">
        <v>0.44914997286970715</v>
      </c>
      <c r="G48" s="4295">
        <v>2.4640611085033001E-2</v>
      </c>
      <c r="H48" s="4368">
        <v>3.5610708429859272</v>
      </c>
      <c r="I48" s="4283">
        <v>0.64533578391380786</v>
      </c>
      <c r="J48" s="4365"/>
    </row>
    <row r="49" spans="1:10" s="179" customFormat="1" ht="12" customHeight="1" thickBot="1" x14ac:dyDescent="0.4">
      <c r="A49" s="266"/>
      <c r="B49" s="3501" t="s">
        <v>59</v>
      </c>
      <c r="C49" s="2223">
        <v>111.00000000000001</v>
      </c>
      <c r="D49" s="4130">
        <v>0.17249654509908985</v>
      </c>
      <c r="E49" s="4130">
        <v>0.35048308296701619</v>
      </c>
      <c r="F49" s="4130">
        <v>0.33447116937421201</v>
      </c>
      <c r="G49" s="4130">
        <v>0.14254920255968209</v>
      </c>
      <c r="H49" s="4366">
        <v>3.4994211366774075</v>
      </c>
      <c r="I49" s="3993">
        <v>0.70045988370683088</v>
      </c>
      <c r="J49" s="4365"/>
    </row>
    <row r="50" spans="1:10" s="179" customFormat="1" ht="12" customHeight="1" x14ac:dyDescent="0.35">
      <c r="A50" s="78" t="s">
        <v>1467</v>
      </c>
      <c r="B50" s="4045" t="s">
        <v>62</v>
      </c>
      <c r="C50" s="2228">
        <v>105.00000000000004</v>
      </c>
      <c r="D50" s="4035">
        <v>9.7536412447089826E-2</v>
      </c>
      <c r="E50" s="4035">
        <v>0.34370945845641115</v>
      </c>
      <c r="F50" s="4035">
        <v>0.42113786826328742</v>
      </c>
      <c r="G50" s="4035">
        <v>0.13761626083321171</v>
      </c>
      <c r="H50" s="4367">
        <v>3.3778296202784803</v>
      </c>
      <c r="I50" s="4034">
        <v>0.46182459005468784</v>
      </c>
      <c r="J50" s="4365"/>
    </row>
    <row r="51" spans="1:10" s="179" customFormat="1" ht="12" customHeight="1" thickBot="1" x14ac:dyDescent="0.4">
      <c r="A51" s="81" t="s">
        <v>1466</v>
      </c>
      <c r="B51" s="3501" t="s">
        <v>59</v>
      </c>
      <c r="C51" s="2223">
        <v>113.99999999999999</v>
      </c>
      <c r="D51" s="4130">
        <v>0.10949455355598808</v>
      </c>
      <c r="E51" s="4130">
        <v>0.339285037093221</v>
      </c>
      <c r="F51" s="4130">
        <v>0.40051829592956745</v>
      </c>
      <c r="G51" s="4130">
        <v>0.15070211342122367</v>
      </c>
      <c r="H51" s="4366">
        <v>3.3627807459722607</v>
      </c>
      <c r="I51" s="3993">
        <v>0.45661483355073956</v>
      </c>
      <c r="J51" s="4365"/>
    </row>
    <row r="52" spans="1:10" s="179" customFormat="1" ht="12" customHeight="1" x14ac:dyDescent="0.35">
      <c r="A52" s="5"/>
      <c r="B52" s="5"/>
      <c r="C52" s="4"/>
      <c r="D52" s="135"/>
      <c r="E52" s="135"/>
      <c r="F52" s="135"/>
      <c r="G52" s="293"/>
      <c r="H52" s="293" t="s">
        <v>201</v>
      </c>
      <c r="I52" s="2307" t="s">
        <v>852</v>
      </c>
      <c r="J52" s="4365"/>
    </row>
    <row r="53" spans="1:10" ht="12" customHeight="1" x14ac:dyDescent="0.35">
      <c r="I53" s="4364"/>
      <c r="J53" s="4363"/>
    </row>
    <row r="54" spans="1:10" ht="12" customHeight="1" x14ac:dyDescent="0.35">
      <c r="I54" s="4364"/>
      <c r="J54" s="4363"/>
    </row>
    <row r="55" spans="1:10" ht="12" customHeight="1" x14ac:dyDescent="0.35">
      <c r="I55" s="4364"/>
      <c r="J55" s="4363"/>
    </row>
    <row r="56" spans="1:10" ht="12" customHeight="1" x14ac:dyDescent="0.35">
      <c r="I56" s="4364"/>
      <c r="J56" s="4363"/>
    </row>
    <row r="57" spans="1:10" ht="12" customHeight="1" x14ac:dyDescent="0.35">
      <c r="I57" s="4364"/>
      <c r="J57" s="4363"/>
    </row>
    <row r="58" spans="1:10" ht="12" customHeight="1" x14ac:dyDescent="0.35">
      <c r="I58" s="4364"/>
      <c r="J58" s="4363"/>
    </row>
    <row r="59" spans="1:10" ht="12" customHeight="1" x14ac:dyDescent="0.35">
      <c r="I59" s="4364"/>
      <c r="J59" s="4363"/>
    </row>
    <row r="60" spans="1:10" ht="12" customHeight="1" x14ac:dyDescent="0.35">
      <c r="I60" s="4364"/>
      <c r="J60" s="4363"/>
    </row>
    <row r="61" spans="1:10" ht="12" customHeight="1" x14ac:dyDescent="0.35">
      <c r="J61" s="4363"/>
    </row>
    <row r="62" spans="1:10" ht="12" customHeight="1" x14ac:dyDescent="0.35">
      <c r="J62" s="4363"/>
    </row>
    <row r="63" spans="1:10" ht="12" customHeight="1" x14ac:dyDescent="0.35">
      <c r="J63" s="4363"/>
    </row>
    <row r="64" spans="1:10" ht="12" customHeight="1" x14ac:dyDescent="0.35">
      <c r="J64" s="4363"/>
    </row>
    <row r="65" spans="10:10" ht="12" customHeight="1" x14ac:dyDescent="0.35">
      <c r="J65" s="4363"/>
    </row>
    <row r="66" spans="10:10" ht="12" customHeight="1" x14ac:dyDescent="0.35">
      <c r="J66" s="4363"/>
    </row>
    <row r="67" spans="10:10" ht="12" customHeight="1" x14ac:dyDescent="0.35">
      <c r="J67" s="4363"/>
    </row>
    <row r="68" spans="10:10" ht="12" customHeight="1" x14ac:dyDescent="0.35">
      <c r="J68" s="4363"/>
    </row>
    <row r="69" spans="10:10" ht="12" customHeight="1" x14ac:dyDescent="0.35">
      <c r="J69" s="4363"/>
    </row>
    <row r="70" spans="10:10" ht="12" customHeight="1" x14ac:dyDescent="0.35">
      <c r="J70" s="4363"/>
    </row>
    <row r="71" spans="10:10" ht="12" customHeight="1" x14ac:dyDescent="0.35">
      <c r="J71" s="4363"/>
    </row>
    <row r="72" spans="10:10" ht="12" customHeight="1" x14ac:dyDescent="0.35">
      <c r="J72" s="4363"/>
    </row>
    <row r="73" spans="10:10" ht="12" customHeight="1" x14ac:dyDescent="0.35">
      <c r="J73" s="4363"/>
    </row>
    <row r="74" spans="10:10" ht="12" customHeight="1" x14ac:dyDescent="0.35">
      <c r="J74" s="4363"/>
    </row>
    <row r="75" spans="10:10" ht="12" customHeight="1" x14ac:dyDescent="0.35">
      <c r="J75" s="4363"/>
    </row>
    <row r="76" spans="10:10" ht="12" customHeight="1" x14ac:dyDescent="0.35">
      <c r="J76" s="4363"/>
    </row>
    <row r="77" spans="10:10" ht="12" customHeight="1" x14ac:dyDescent="0.35">
      <c r="J77" s="4363"/>
    </row>
    <row r="78" spans="10:10" ht="12" customHeight="1" x14ac:dyDescent="0.35">
      <c r="J78" s="4363"/>
    </row>
    <row r="79" spans="10:10" ht="12" customHeight="1" x14ac:dyDescent="0.35">
      <c r="J79" s="4363"/>
    </row>
    <row r="80" spans="10:10" ht="12" customHeight="1" x14ac:dyDescent="0.35">
      <c r="J80" s="4363"/>
    </row>
    <row r="81" spans="10:10" ht="12" customHeight="1" x14ac:dyDescent="0.35">
      <c r="J81" s="4363"/>
    </row>
    <row r="82" spans="10:10" ht="12" customHeight="1" x14ac:dyDescent="0.35">
      <c r="J82" s="4363"/>
    </row>
    <row r="83" spans="10:10" ht="12" customHeight="1" x14ac:dyDescent="0.35">
      <c r="J83" s="4363"/>
    </row>
    <row r="84" spans="10:10" ht="12" customHeight="1" x14ac:dyDescent="0.35">
      <c r="J84" s="4363"/>
    </row>
    <row r="85" spans="10:10" ht="12" customHeight="1" x14ac:dyDescent="0.35">
      <c r="J85" s="4363"/>
    </row>
    <row r="86" spans="10:10" ht="12" customHeight="1" x14ac:dyDescent="0.35">
      <c r="J86" s="4363"/>
    </row>
    <row r="87" spans="10:10" ht="12" customHeight="1" x14ac:dyDescent="0.35">
      <c r="J87" s="4363"/>
    </row>
    <row r="88" spans="10:10" ht="12" customHeight="1" x14ac:dyDescent="0.35">
      <c r="J88" s="4363"/>
    </row>
    <row r="89" spans="10:10" ht="12" customHeight="1" x14ac:dyDescent="0.35">
      <c r="J89" s="4363"/>
    </row>
    <row r="90" spans="10:10" ht="12" customHeight="1" x14ac:dyDescent="0.35">
      <c r="J90" s="4363"/>
    </row>
    <row r="91" spans="10:10" ht="12" customHeight="1" x14ac:dyDescent="0.35">
      <c r="J91" s="4363"/>
    </row>
    <row r="92" spans="10:10" ht="12" customHeight="1" x14ac:dyDescent="0.35">
      <c r="J92" s="4363"/>
    </row>
    <row r="93" spans="10:10" ht="12" customHeight="1" x14ac:dyDescent="0.35">
      <c r="J93" s="4363"/>
    </row>
    <row r="94" spans="10:10" ht="12" customHeight="1" x14ac:dyDescent="0.35">
      <c r="J94" s="4363"/>
    </row>
    <row r="95" spans="10:10" ht="12" customHeight="1" x14ac:dyDescent="0.35">
      <c r="J95" s="4363"/>
    </row>
    <row r="96" spans="10:10" ht="12" customHeight="1" x14ac:dyDescent="0.35">
      <c r="J96" s="4363"/>
    </row>
    <row r="97" spans="10:10" ht="12" customHeight="1" x14ac:dyDescent="0.35">
      <c r="J97" s="4363"/>
    </row>
    <row r="98" spans="10:10" ht="12" customHeight="1" x14ac:dyDescent="0.35">
      <c r="J98" s="4363"/>
    </row>
    <row r="99" spans="10:10" ht="12" customHeight="1" x14ac:dyDescent="0.35">
      <c r="J99" s="4363"/>
    </row>
    <row r="100" spans="10:10" ht="12" customHeight="1" x14ac:dyDescent="0.35">
      <c r="J100" s="4363"/>
    </row>
    <row r="101" spans="10:10" ht="12" customHeight="1" x14ac:dyDescent="0.35">
      <c r="J101" s="4363"/>
    </row>
    <row r="102" spans="10:10" ht="12" customHeight="1" x14ac:dyDescent="0.35">
      <c r="J102" s="4363"/>
    </row>
    <row r="103" spans="10:10" ht="12" customHeight="1" x14ac:dyDescent="0.35">
      <c r="J103" s="4363"/>
    </row>
    <row r="104" spans="10:10" ht="12" customHeight="1" x14ac:dyDescent="0.35">
      <c r="J104" s="4363"/>
    </row>
    <row r="105" spans="10:10" ht="12" customHeight="1" x14ac:dyDescent="0.35">
      <c r="J105" s="4363"/>
    </row>
    <row r="106" spans="10:10" ht="12" customHeight="1" x14ac:dyDescent="0.35">
      <c r="J106" s="4363"/>
    </row>
    <row r="107" spans="10:10" ht="12" customHeight="1" x14ac:dyDescent="0.35">
      <c r="J107" s="4363"/>
    </row>
    <row r="108" spans="10:10" ht="12" customHeight="1" x14ac:dyDescent="0.35">
      <c r="J108" s="4363"/>
    </row>
    <row r="109" spans="10:10" ht="12" customHeight="1" x14ac:dyDescent="0.35">
      <c r="J109" s="4363"/>
    </row>
    <row r="110" spans="10:10" ht="12" customHeight="1" x14ac:dyDescent="0.35">
      <c r="J110" s="4363"/>
    </row>
    <row r="111" spans="10:10" ht="12" customHeight="1" x14ac:dyDescent="0.35">
      <c r="J111" s="4363"/>
    </row>
  </sheetData>
  <mergeCells count="6">
    <mergeCell ref="A7:B7"/>
    <mergeCell ref="A1:H1"/>
    <mergeCell ref="A2:H2"/>
    <mergeCell ref="A3:B6"/>
    <mergeCell ref="C3:I3"/>
    <mergeCell ref="C4:I4"/>
  </mergeCells>
  <conditionalFormatting sqref="D36:I37 D7:I12 D14:I14 D17:I24 D27:I34">
    <cfRule type="cellIs" dxfId="398" priority="14" operator="lessThan">
      <formula>0.01</formula>
    </cfRule>
  </conditionalFormatting>
  <conditionalFormatting sqref="I36:I37 D36:G37 D39:G40 I39:I40 I42:I51 D42:G51 D35:I35 D41:I41 D7:G12 I7:I12 I14 D14:G14 D17:G24 I17:I24 I27:I34 D27:G34">
    <cfRule type="expression" dxfId="397" priority="13">
      <formula>D7&lt;0.005</formula>
    </cfRule>
  </conditionalFormatting>
  <conditionalFormatting sqref="I36:I37 D36:G37 D39:G40 I39:I40 I42:I51 D42:G51 D35:I35 D41:I41 D7:G12 I7:I12 I14 D14:G14 D17:G24 I17:I24 I27:I34 D27:G34">
    <cfRule type="expression" dxfId="396" priority="12" stopIfTrue="1">
      <formula>D7&lt;0.0004</formula>
    </cfRule>
  </conditionalFormatting>
  <conditionalFormatting sqref="I38 D38:G38">
    <cfRule type="expression" dxfId="395" priority="1" stopIfTrue="1">
      <formula>D38&lt;0.0004</formula>
    </cfRule>
  </conditionalFormatting>
  <conditionalFormatting sqref="D13:I13">
    <cfRule type="expression" dxfId="394" priority="11">
      <formula>D13&lt;0.005</formula>
    </cfRule>
  </conditionalFormatting>
  <conditionalFormatting sqref="D13:I13">
    <cfRule type="expression" dxfId="393" priority="10" stopIfTrue="1">
      <formula>D13&lt;0.0004</formula>
    </cfRule>
  </conditionalFormatting>
  <conditionalFormatting sqref="D15:I16">
    <cfRule type="expression" dxfId="392" priority="9">
      <formula>D15&lt;0.005</formula>
    </cfRule>
  </conditionalFormatting>
  <conditionalFormatting sqref="D15:I16">
    <cfRule type="expression" dxfId="391" priority="8" stopIfTrue="1">
      <formula>D15&lt;0.0004</formula>
    </cfRule>
  </conditionalFormatting>
  <conditionalFormatting sqref="D25:I25">
    <cfRule type="expression" dxfId="390" priority="7">
      <formula>D25&lt;0.005</formula>
    </cfRule>
  </conditionalFormatting>
  <conditionalFormatting sqref="D25:I25">
    <cfRule type="expression" dxfId="389" priority="6" stopIfTrue="1">
      <formula>D25&lt;0.0004</formula>
    </cfRule>
  </conditionalFormatting>
  <conditionalFormatting sqref="D26:I26">
    <cfRule type="expression" dxfId="388" priority="5">
      <formula>D26&lt;0.005</formula>
    </cfRule>
  </conditionalFormatting>
  <conditionalFormatting sqref="D26:I26">
    <cfRule type="expression" dxfId="387" priority="4" stopIfTrue="1">
      <formula>D26&lt;0.0004</formula>
    </cfRule>
  </conditionalFormatting>
  <conditionalFormatting sqref="D38:I38">
    <cfRule type="cellIs" dxfId="386" priority="3" operator="lessThan">
      <formula>0.01</formula>
    </cfRule>
  </conditionalFormatting>
  <conditionalFormatting sqref="I38 D38:G38">
    <cfRule type="expression" dxfId="385" priority="2">
      <formula>D38&lt;0.005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גיליון242"/>
  <dimension ref="A1:H33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13.26953125" style="1689" bestFit="1" customWidth="1"/>
    <col min="2" max="2" width="27.36328125" style="1689" bestFit="1" customWidth="1"/>
    <col min="3" max="3" width="7.08984375" style="1691" bestFit="1" customWidth="1"/>
    <col min="4" max="4" width="11.90625" style="1690" bestFit="1" customWidth="1"/>
    <col min="5" max="5" width="13.7265625" style="1690" bestFit="1" customWidth="1"/>
    <col min="6" max="6" width="11.453125" style="1690" bestFit="1" customWidth="1"/>
    <col min="7" max="7" width="16" style="1690" bestFit="1" customWidth="1"/>
    <col min="8" max="8" width="7.7265625" style="1894" customWidth="1"/>
  </cols>
  <sheetData>
    <row r="1" spans="1:8" ht="15.75" customHeight="1" x14ac:dyDescent="0.35">
      <c r="A1" s="6345" t="s">
        <v>1552</v>
      </c>
      <c r="B1" s="6345"/>
      <c r="C1" s="6345"/>
      <c r="D1" s="6345"/>
      <c r="E1" s="6345"/>
      <c r="F1" s="6345"/>
      <c r="G1" s="6345"/>
      <c r="H1" s="6345"/>
    </row>
    <row r="2" spans="1:8" ht="15.75" customHeight="1" thickBot="1" x14ac:dyDescent="0.4">
      <c r="A2" s="6345" t="s">
        <v>1551</v>
      </c>
      <c r="B2" s="6345"/>
      <c r="C2" s="6345"/>
      <c r="D2" s="6345"/>
      <c r="E2" s="6345"/>
      <c r="F2" s="6345"/>
      <c r="G2" s="6345"/>
      <c r="H2" s="6345"/>
    </row>
    <row r="3" spans="1:8" ht="20.149999999999999" customHeight="1" x14ac:dyDescent="0.35">
      <c r="A3" s="6404"/>
      <c r="B3" s="6405"/>
      <c r="C3" s="6959" t="s">
        <v>971</v>
      </c>
      <c r="D3" s="6960"/>
      <c r="E3" s="6960"/>
      <c r="F3" s="6960"/>
      <c r="G3" s="6960"/>
      <c r="H3" s="6961"/>
    </row>
    <row r="4" spans="1:8" ht="20.149999999999999" customHeight="1" thickBot="1" x14ac:dyDescent="0.4">
      <c r="A4" s="6481"/>
      <c r="B4" s="6482"/>
      <c r="C4" s="6638" t="s">
        <v>970</v>
      </c>
      <c r="D4" s="6945"/>
      <c r="E4" s="6945"/>
      <c r="F4" s="6945"/>
      <c r="G4" s="6945"/>
      <c r="H4" s="6663"/>
    </row>
    <row r="5" spans="1:8" ht="62" x14ac:dyDescent="0.35">
      <c r="A5" s="6481"/>
      <c r="B5" s="6482"/>
      <c r="C5" s="1719" t="s">
        <v>55</v>
      </c>
      <c r="D5" s="1813" t="s">
        <v>969</v>
      </c>
      <c r="E5" s="226" t="s">
        <v>968</v>
      </c>
      <c r="F5" s="1813" t="s">
        <v>967</v>
      </c>
      <c r="G5" s="226" t="s">
        <v>966</v>
      </c>
      <c r="H5" s="2232" t="s">
        <v>129</v>
      </c>
    </row>
    <row r="6" spans="1:8" ht="31.5" thickBot="1" x14ac:dyDescent="0.4">
      <c r="A6" s="6638"/>
      <c r="B6" s="6945"/>
      <c r="C6" s="1716" t="s">
        <v>49</v>
      </c>
      <c r="D6" s="4038" t="s">
        <v>965</v>
      </c>
      <c r="E6" s="2270" t="s">
        <v>964</v>
      </c>
      <c r="F6" s="4038" t="s">
        <v>963</v>
      </c>
      <c r="G6" s="2270" t="s">
        <v>962</v>
      </c>
      <c r="H6" s="4383" t="s">
        <v>124</v>
      </c>
    </row>
    <row r="7" spans="1:8" s="179" customFormat="1" ht="15" customHeight="1" thickBot="1" x14ac:dyDescent="0.4">
      <c r="A7" s="6648" t="s">
        <v>59</v>
      </c>
      <c r="B7" s="6443"/>
      <c r="C7" s="2230">
        <v>759.00000000000011</v>
      </c>
      <c r="D7" s="239">
        <v>0.2410892166561989</v>
      </c>
      <c r="E7" s="239">
        <v>0.60790863280899265</v>
      </c>
      <c r="F7" s="239">
        <v>0.44323159161697889</v>
      </c>
      <c r="G7" s="239">
        <v>0.12896555805489462</v>
      </c>
      <c r="H7" s="238">
        <v>0.11356061876521099</v>
      </c>
    </row>
    <row r="8" spans="1:8" s="179" customFormat="1" ht="15" customHeight="1" x14ac:dyDescent="0.35">
      <c r="A8" s="311" t="s">
        <v>123</v>
      </c>
      <c r="B8" s="2828" t="s">
        <v>122</v>
      </c>
      <c r="C8" s="4371">
        <v>75.999999999999986</v>
      </c>
      <c r="D8" s="3583">
        <v>0.28392948013572272</v>
      </c>
      <c r="E8" s="3583">
        <v>0.62471176887954349</v>
      </c>
      <c r="F8" s="3583">
        <v>0.5620913352005471</v>
      </c>
      <c r="G8" s="3583">
        <v>8.8854908261940591E-2</v>
      </c>
      <c r="H8" s="4031">
        <v>0.13334253271766175</v>
      </c>
    </row>
    <row r="9" spans="1:8" s="179" customFormat="1" ht="15" customHeight="1" x14ac:dyDescent="0.35">
      <c r="A9" s="92" t="s">
        <v>121</v>
      </c>
      <c r="B9" s="3499" t="s">
        <v>120</v>
      </c>
      <c r="C9" s="4369">
        <v>48.999999999999993</v>
      </c>
      <c r="D9" s="4035">
        <v>0.27068320192010054</v>
      </c>
      <c r="E9" s="4035">
        <v>0.56437642032907875</v>
      </c>
      <c r="F9" s="4035">
        <v>0.61807477767121033</v>
      </c>
      <c r="G9" s="4035">
        <v>8.1751127295544776E-2</v>
      </c>
      <c r="H9" s="4034">
        <v>4.0222352350640957E-2</v>
      </c>
    </row>
    <row r="10" spans="1:8" s="179" customFormat="1" ht="15" customHeight="1" x14ac:dyDescent="0.35">
      <c r="A10" s="322"/>
      <c r="B10" s="3499" t="s">
        <v>119</v>
      </c>
      <c r="C10" s="4369">
        <v>40</v>
      </c>
      <c r="D10" s="4382">
        <v>8.6295017661701487E-2</v>
      </c>
      <c r="E10" s="4382">
        <v>0.73119189047915545</v>
      </c>
      <c r="F10" s="4382">
        <v>0.27881286744986367</v>
      </c>
      <c r="G10" s="4382">
        <v>7.2164779345223279E-2</v>
      </c>
      <c r="H10" s="375">
        <v>0</v>
      </c>
    </row>
    <row r="11" spans="1:8" s="179" customFormat="1" ht="15" customHeight="1" x14ac:dyDescent="0.35">
      <c r="A11" s="322"/>
      <c r="B11" s="3499" t="s">
        <v>118</v>
      </c>
      <c r="C11" s="4380">
        <v>41</v>
      </c>
      <c r="D11" s="3201">
        <v>0.37837866260040537</v>
      </c>
      <c r="E11" s="3201">
        <v>0.55432366692155699</v>
      </c>
      <c r="F11" s="3201">
        <v>0.50871060983305183</v>
      </c>
      <c r="G11" s="3201">
        <v>0.14452344148486274</v>
      </c>
      <c r="H11" s="3200">
        <v>1.4863189558497757E-2</v>
      </c>
    </row>
    <row r="12" spans="1:8" s="179" customFormat="1" ht="15" customHeight="1" x14ac:dyDescent="0.35">
      <c r="A12" s="322"/>
      <c r="B12" s="3499" t="s">
        <v>111</v>
      </c>
      <c r="C12" s="4380">
        <v>22</v>
      </c>
      <c r="D12" s="3585">
        <v>0.13043222621146527</v>
      </c>
      <c r="E12" s="3585">
        <v>0.47750742638732196</v>
      </c>
      <c r="F12" s="3585">
        <v>0.1785328443085048</v>
      </c>
      <c r="G12" s="3585">
        <v>0.10475007616586735</v>
      </c>
      <c r="H12" s="4381">
        <v>0.1083467072349442</v>
      </c>
    </row>
    <row r="13" spans="1:8" s="179" customFormat="1" ht="15" customHeight="1" x14ac:dyDescent="0.35">
      <c r="A13" s="322"/>
      <c r="B13" s="3499" t="s">
        <v>105</v>
      </c>
      <c r="C13" s="4380">
        <v>21.000000000000004</v>
      </c>
      <c r="D13" s="4379">
        <v>3.0753669883913454E-2</v>
      </c>
      <c r="E13" s="4379">
        <v>0.68942333937059841</v>
      </c>
      <c r="F13" s="4379">
        <v>0.53984018752456853</v>
      </c>
      <c r="G13" s="4379">
        <v>0.2818882625087335</v>
      </c>
      <c r="H13" s="4378">
        <v>3.1578969669871781E-2</v>
      </c>
    </row>
    <row r="14" spans="1:8" s="179" customFormat="1" ht="15" customHeight="1" thickBot="1" x14ac:dyDescent="0.4">
      <c r="A14" s="318"/>
      <c r="B14" s="68" t="s">
        <v>59</v>
      </c>
      <c r="C14" s="2223">
        <v>377.99999999999972</v>
      </c>
      <c r="D14" s="4130">
        <v>0.22700161251218087</v>
      </c>
      <c r="E14" s="4130">
        <v>0.59920881854329555</v>
      </c>
      <c r="F14" s="4130">
        <v>0.47706076018802684</v>
      </c>
      <c r="G14" s="4130">
        <v>0.12232424289227208</v>
      </c>
      <c r="H14" s="3993">
        <v>0.10196161597867795</v>
      </c>
    </row>
    <row r="15" spans="1:8" s="179" customFormat="1" ht="15" customHeight="1" x14ac:dyDescent="0.35">
      <c r="A15" s="535" t="s">
        <v>98</v>
      </c>
      <c r="B15" s="4045" t="s">
        <v>97</v>
      </c>
      <c r="C15" s="2228">
        <v>205.00000000000003</v>
      </c>
      <c r="D15" s="4035">
        <v>0.30972173542358084</v>
      </c>
      <c r="E15" s="4035">
        <v>0.70810225219120126</v>
      </c>
      <c r="F15" s="4035">
        <v>0.34961011514814438</v>
      </c>
      <c r="G15" s="4035">
        <v>0.16933711276184052</v>
      </c>
      <c r="H15" s="4034">
        <v>0.1013435659250638</v>
      </c>
    </row>
    <row r="16" spans="1:8" s="179" customFormat="1" ht="15" customHeight="1" thickBot="1" x14ac:dyDescent="0.4">
      <c r="A16" s="78" t="s">
        <v>96</v>
      </c>
      <c r="B16" s="4377" t="s">
        <v>59</v>
      </c>
      <c r="C16" s="4373">
        <v>235</v>
      </c>
      <c r="D16" s="4309">
        <v>0.30579423468495764</v>
      </c>
      <c r="E16" s="4309">
        <v>0.70925265896975365</v>
      </c>
      <c r="F16" s="4309">
        <v>0.34276454314372856</v>
      </c>
      <c r="G16" s="4309">
        <v>0.1645729780289592</v>
      </c>
      <c r="H16" s="4307">
        <v>0.13085544654907236</v>
      </c>
    </row>
    <row r="17" spans="1:8" s="179" customFormat="1" ht="15" customHeight="1" x14ac:dyDescent="0.35">
      <c r="A17" s="1249" t="s">
        <v>92</v>
      </c>
      <c r="B17" s="334" t="s">
        <v>91</v>
      </c>
      <c r="C17" s="4371">
        <v>21</v>
      </c>
      <c r="D17" s="3578">
        <v>2.1845201556160324E-2</v>
      </c>
      <c r="E17" s="3578">
        <v>0.54207621063529954</v>
      </c>
      <c r="F17" s="3578">
        <v>0.10922600778080163</v>
      </c>
      <c r="G17" s="3578">
        <v>0</v>
      </c>
      <c r="H17" s="4376">
        <v>0.10522037867026186</v>
      </c>
    </row>
    <row r="18" spans="1:8" s="179" customFormat="1" ht="15" customHeight="1" thickBot="1" x14ac:dyDescent="0.4">
      <c r="A18" s="335" t="s">
        <v>205</v>
      </c>
      <c r="B18" s="328" t="s">
        <v>59</v>
      </c>
      <c r="C18" s="2223">
        <v>50</v>
      </c>
      <c r="D18" s="140">
        <v>0.28569545144938369</v>
      </c>
      <c r="E18" s="140">
        <v>0.55079649635762917</v>
      </c>
      <c r="F18" s="140">
        <v>0.15596368913841238</v>
      </c>
      <c r="G18" s="140">
        <v>3.5432146171000156E-2</v>
      </c>
      <c r="H18" s="138">
        <v>0.15196793582061516</v>
      </c>
    </row>
    <row r="19" spans="1:8" s="179" customFormat="1" ht="15" customHeight="1" x14ac:dyDescent="0.35">
      <c r="A19" s="89" t="s">
        <v>85</v>
      </c>
      <c r="B19" s="334" t="s">
        <v>237</v>
      </c>
      <c r="C19" s="4371">
        <v>19.999999999999996</v>
      </c>
      <c r="D19" s="3578">
        <v>0.13889190832819165</v>
      </c>
      <c r="E19" s="3578">
        <v>0.37677208348330882</v>
      </c>
      <c r="F19" s="3578">
        <v>0.66452039957886544</v>
      </c>
      <c r="G19" s="3578">
        <v>0.1805009216673831</v>
      </c>
      <c r="H19" s="4376">
        <v>0.10555999505814864</v>
      </c>
    </row>
    <row r="20" spans="1:8" s="179" customFormat="1" ht="15" customHeight="1" thickBot="1" x14ac:dyDescent="0.4">
      <c r="A20" s="159" t="s">
        <v>1309</v>
      </c>
      <c r="B20" s="299" t="s">
        <v>59</v>
      </c>
      <c r="C20" s="2223">
        <v>58</v>
      </c>
      <c r="D20" s="140">
        <v>0.21312781880232495</v>
      </c>
      <c r="E20" s="140">
        <v>0.47744814378491368</v>
      </c>
      <c r="F20" s="140">
        <v>0.54001183021621557</v>
      </c>
      <c r="G20" s="140">
        <v>0.1982149439894505</v>
      </c>
      <c r="H20" s="138">
        <v>0.1310434968291613</v>
      </c>
    </row>
    <row r="21" spans="1:8" s="179" customFormat="1" ht="15" customHeight="1" x14ac:dyDescent="0.35">
      <c r="A21" s="177"/>
      <c r="B21" s="177"/>
      <c r="C21" s="325"/>
      <c r="D21" s="935"/>
      <c r="E21" s="935"/>
      <c r="F21" s="935"/>
      <c r="G21" s="6639" t="s">
        <v>201</v>
      </c>
      <c r="H21" s="6639"/>
    </row>
    <row r="22" spans="1:8" s="179" customFormat="1" ht="12" customHeight="1" x14ac:dyDescent="0.35">
      <c r="A22" s="1689"/>
      <c r="B22" s="1689"/>
      <c r="C22" s="1691"/>
      <c r="D22" s="1690"/>
      <c r="E22" s="1690"/>
      <c r="F22" s="1690"/>
      <c r="G22" s="1690"/>
      <c r="H22" s="1894"/>
    </row>
    <row r="23" spans="1:8" s="179" customFormat="1" ht="12" customHeight="1" x14ac:dyDescent="0.35">
      <c r="A23" s="1689"/>
      <c r="B23" s="1689"/>
      <c r="C23" s="1691"/>
      <c r="D23" s="1690"/>
      <c r="E23" s="1690"/>
      <c r="F23" s="1690"/>
      <c r="G23" s="1690"/>
      <c r="H23" s="2220"/>
    </row>
    <row r="24" spans="1:8" s="179" customFormat="1" ht="12" customHeight="1" x14ac:dyDescent="0.35">
      <c r="A24" s="1689"/>
      <c r="B24" s="1689"/>
      <c r="C24" s="1691"/>
      <c r="D24" s="1690"/>
      <c r="E24" s="1690"/>
      <c r="F24" s="1690"/>
      <c r="G24" s="1690"/>
      <c r="H24" s="2220"/>
    </row>
    <row r="25" spans="1:8" s="179" customFormat="1" ht="12" customHeight="1" x14ac:dyDescent="0.35">
      <c r="A25" s="1689"/>
      <c r="B25" s="1689"/>
      <c r="C25" s="1691"/>
      <c r="D25" s="1690"/>
      <c r="E25" s="1690"/>
      <c r="F25" s="1690"/>
      <c r="G25" s="1690"/>
      <c r="H25" s="2220"/>
    </row>
    <row r="26" spans="1:8" s="179" customFormat="1" ht="12" customHeight="1" x14ac:dyDescent="0.35">
      <c r="A26" s="1689"/>
      <c r="B26" s="1689"/>
      <c r="C26" s="1691"/>
      <c r="D26" s="1690"/>
      <c r="E26" s="1690"/>
      <c r="F26" s="1690"/>
      <c r="G26" s="1690"/>
      <c r="H26" s="1448"/>
    </row>
    <row r="27" spans="1:8" s="179" customFormat="1" ht="12" customHeight="1" x14ac:dyDescent="0.35">
      <c r="A27" s="1689"/>
      <c r="B27" s="1689"/>
      <c r="C27" s="1691"/>
      <c r="D27" s="1690"/>
      <c r="E27" s="1690"/>
      <c r="F27" s="1690"/>
      <c r="G27" s="1690"/>
      <c r="H27" s="1894"/>
    </row>
    <row r="28" spans="1:8" ht="10.5" customHeight="1" x14ac:dyDescent="0.35"/>
    <row r="29" spans="1:8" ht="10.5" customHeight="1" x14ac:dyDescent="0.35"/>
    <row r="30" spans="1:8" ht="10.5" customHeight="1" x14ac:dyDescent="0.35"/>
    <row r="31" spans="1:8" ht="10.5" customHeight="1" x14ac:dyDescent="0.35"/>
    <row r="32" spans="1:8" ht="10.5" customHeight="1" x14ac:dyDescent="0.35"/>
    <row r="33" ht="10.5" customHeight="1" x14ac:dyDescent="0.35"/>
  </sheetData>
  <mergeCells count="7">
    <mergeCell ref="G21:H21"/>
    <mergeCell ref="A7:B7"/>
    <mergeCell ref="A1:H1"/>
    <mergeCell ref="A2:H2"/>
    <mergeCell ref="A3:B6"/>
    <mergeCell ref="C3:H3"/>
    <mergeCell ref="C4:H4"/>
  </mergeCells>
  <conditionalFormatting sqref="D7:H20">
    <cfRule type="expression" dxfId="384" priority="2">
      <formula>D7&lt;0.005</formula>
    </cfRule>
  </conditionalFormatting>
  <conditionalFormatting sqref="D7:H20">
    <cfRule type="expression" dxfId="38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גיליון243"/>
  <dimension ref="A1:J112"/>
  <sheetViews>
    <sheetView view="pageBreakPreview" topLeftCell="B43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5.26953125" style="2107" customWidth="1"/>
    <col min="4" max="4" width="15.26953125" style="4384" customWidth="1"/>
    <col min="5" max="8" width="15.26953125" style="2108" customWidth="1"/>
    <col min="9" max="9" width="18.90625" style="1" bestFit="1" customWidth="1"/>
    <col min="10" max="16384" width="9" style="1"/>
  </cols>
  <sheetData>
    <row r="1" spans="1:10" s="3641" customFormat="1" ht="15.75" customHeight="1" x14ac:dyDescent="0.35">
      <c r="A1" s="6345" t="s">
        <v>1554</v>
      </c>
      <c r="B1" s="6345"/>
      <c r="C1" s="6345"/>
      <c r="D1" s="6345"/>
      <c r="E1" s="6345"/>
      <c r="F1" s="6345"/>
      <c r="G1" s="6345"/>
      <c r="H1" s="6345"/>
    </row>
    <row r="2" spans="1:10" s="3641" customFormat="1" ht="15.75" customHeight="1" thickBot="1" x14ac:dyDescent="0.4">
      <c r="A2" s="6345" t="s">
        <v>1553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83" t="s">
        <v>270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974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2241" t="s">
        <v>862</v>
      </c>
      <c r="E5" s="2240" t="s">
        <v>861</v>
      </c>
      <c r="F5" s="2241" t="s">
        <v>860</v>
      </c>
      <c r="G5" s="2240" t="s">
        <v>859</v>
      </c>
      <c r="H5" s="1893" t="s">
        <v>793</v>
      </c>
      <c r="I5" s="226" t="s">
        <v>858</v>
      </c>
    </row>
    <row r="6" spans="1:10" ht="16.5" customHeight="1" thickBot="1" x14ac:dyDescent="0.3">
      <c r="A6" s="6481"/>
      <c r="B6" s="6637"/>
      <c r="C6" s="1954" t="s">
        <v>49</v>
      </c>
      <c r="D6" s="4412" t="s">
        <v>857</v>
      </c>
      <c r="E6" s="4411" t="s">
        <v>856</v>
      </c>
      <c r="F6" s="4412" t="s">
        <v>855</v>
      </c>
      <c r="G6" s="4411" t="s">
        <v>854</v>
      </c>
      <c r="H6" s="4203" t="s">
        <v>149</v>
      </c>
      <c r="I6" s="4410" t="s">
        <v>853</v>
      </c>
      <c r="J6" s="4385"/>
    </row>
    <row r="7" spans="1:10" s="7" customFormat="1" ht="12" customHeight="1" thickBot="1" x14ac:dyDescent="0.35">
      <c r="A7" s="6368" t="s">
        <v>59</v>
      </c>
      <c r="B7" s="6443"/>
      <c r="C7" s="4409">
        <v>9871.0000000000073</v>
      </c>
      <c r="D7" s="239">
        <v>8.7999732287312143E-2</v>
      </c>
      <c r="E7" s="239">
        <v>0.53070500632486139</v>
      </c>
      <c r="F7" s="239">
        <v>0.32807500161186709</v>
      </c>
      <c r="G7" s="239">
        <v>5.322025977598021E-2</v>
      </c>
      <c r="H7" s="4408">
        <v>3.6499427843833572</v>
      </c>
      <c r="I7" s="238">
        <v>0.15649154882120983</v>
      </c>
      <c r="J7" s="4387"/>
    </row>
    <row r="8" spans="1:10" s="7" customFormat="1" ht="12" customHeight="1" x14ac:dyDescent="0.3">
      <c r="A8" s="311" t="s">
        <v>123</v>
      </c>
      <c r="B8" s="4045" t="s">
        <v>122</v>
      </c>
      <c r="C8" s="4394">
        <v>861.00000000000034</v>
      </c>
      <c r="D8" s="4035">
        <v>5.1720578216808463E-2</v>
      </c>
      <c r="E8" s="4035">
        <v>0.74652756775928053</v>
      </c>
      <c r="F8" s="4035">
        <v>0.16898316937247482</v>
      </c>
      <c r="G8" s="4035">
        <v>3.2768684651433518E-2</v>
      </c>
      <c r="H8" s="4393">
        <v>3.8159304152302362</v>
      </c>
      <c r="I8" s="4034">
        <v>0.11411733811390491</v>
      </c>
      <c r="J8" s="4387"/>
    </row>
    <row r="9" spans="1:10" s="7" customFormat="1" ht="12" customHeight="1" x14ac:dyDescent="0.3">
      <c r="A9" s="92" t="s">
        <v>121</v>
      </c>
      <c r="B9" s="3678" t="s">
        <v>120</v>
      </c>
      <c r="C9" s="4392">
        <v>307.00000000000006</v>
      </c>
      <c r="D9" s="4295">
        <v>1.8511467724042018E-2</v>
      </c>
      <c r="E9" s="4295">
        <v>0.56905317860907023</v>
      </c>
      <c r="F9" s="4295">
        <v>0.33614429208842878</v>
      </c>
      <c r="G9" s="4295">
        <v>7.6291061578455319E-2</v>
      </c>
      <c r="H9" s="4395">
        <v>3.5297850524787004</v>
      </c>
      <c r="I9" s="4283">
        <v>0.27972379518842128</v>
      </c>
      <c r="J9" s="4387"/>
    </row>
    <row r="10" spans="1:10" s="7" customFormat="1" ht="12" customHeight="1" x14ac:dyDescent="0.3">
      <c r="A10" s="322"/>
      <c r="B10" s="3678" t="s">
        <v>119</v>
      </c>
      <c r="C10" s="4392">
        <v>895.00000000000011</v>
      </c>
      <c r="D10" s="4295">
        <v>0.11815523830149338</v>
      </c>
      <c r="E10" s="4295">
        <v>0.42209018084936917</v>
      </c>
      <c r="F10" s="4295">
        <v>0.40823181451022478</v>
      </c>
      <c r="G10" s="4295">
        <v>5.1522766338915421E-2</v>
      </c>
      <c r="H10" s="4395">
        <v>3.5938610576780059</v>
      </c>
      <c r="I10" s="4283">
        <v>0.13226252006825306</v>
      </c>
      <c r="J10" s="4387"/>
    </row>
    <row r="11" spans="1:10" s="7" customFormat="1" ht="12" customHeight="1" x14ac:dyDescent="0.3">
      <c r="A11" s="322"/>
      <c r="B11" s="3678" t="s">
        <v>118</v>
      </c>
      <c r="C11" s="4392">
        <v>387.00000000000006</v>
      </c>
      <c r="D11" s="4295">
        <v>4.2005146733394373E-2</v>
      </c>
      <c r="E11" s="4295">
        <v>0.47318078233711175</v>
      </c>
      <c r="F11" s="4295">
        <v>0.39294862723200785</v>
      </c>
      <c r="G11" s="4295">
        <v>9.1865443697481869E-2</v>
      </c>
      <c r="H11" s="4395">
        <v>3.4613917209782814</v>
      </c>
      <c r="I11" s="4283">
        <v>0.19764257536080992</v>
      </c>
      <c r="J11" s="4387"/>
    </row>
    <row r="12" spans="1:10" s="7" customFormat="1" ht="12" customHeight="1" x14ac:dyDescent="0.3">
      <c r="A12" s="322"/>
      <c r="B12" s="3678" t="s">
        <v>117</v>
      </c>
      <c r="C12" s="4392">
        <v>67.000000000000014</v>
      </c>
      <c r="D12" s="4295">
        <v>1.9417169845360186E-2</v>
      </c>
      <c r="E12" s="4295">
        <v>0.5646074599029387</v>
      </c>
      <c r="F12" s="4295">
        <v>0.35721433952929799</v>
      </c>
      <c r="G12" s="4295">
        <v>5.876103072240306E-2</v>
      </c>
      <c r="H12" s="4395">
        <v>3.544680768871256</v>
      </c>
      <c r="I12" s="4283">
        <v>0.20610125264356566</v>
      </c>
      <c r="J12" s="4387"/>
    </row>
    <row r="13" spans="1:10" s="7" customFormat="1" ht="12" customHeight="1" x14ac:dyDescent="0.3">
      <c r="A13" s="322"/>
      <c r="B13" s="3678" t="s">
        <v>116</v>
      </c>
      <c r="C13" s="4392">
        <v>43.999999999999993</v>
      </c>
      <c r="D13" s="4295">
        <v>0.20606460144454591</v>
      </c>
      <c r="E13" s="4295">
        <v>0.41073830788155624</v>
      </c>
      <c r="F13" s="4295">
        <v>0.34433997175766307</v>
      </c>
      <c r="G13" s="4295">
        <v>3.8857118916235125E-2</v>
      </c>
      <c r="H13" s="4395">
        <v>3.7840103918544128</v>
      </c>
      <c r="I13" s="4283">
        <v>0.10774716939534866</v>
      </c>
      <c r="J13" s="4387"/>
    </row>
    <row r="14" spans="1:10" s="7" customFormat="1" ht="12" customHeight="1" x14ac:dyDescent="0.3">
      <c r="A14" s="322"/>
      <c r="B14" s="3678" t="s">
        <v>115</v>
      </c>
      <c r="C14" s="4392">
        <v>73</v>
      </c>
      <c r="D14" s="4295">
        <v>0</v>
      </c>
      <c r="E14" s="4295">
        <v>0.52758500595385238</v>
      </c>
      <c r="F14" s="4295">
        <v>0.42840394377830904</v>
      </c>
      <c r="G14" s="4295">
        <v>4.4011050267838664E-2</v>
      </c>
      <c r="H14" s="4395">
        <v>3.4835739556860137</v>
      </c>
      <c r="I14" s="4283">
        <v>0.23058882342400508</v>
      </c>
      <c r="J14" s="4387"/>
    </row>
    <row r="15" spans="1:10" s="7" customFormat="1" ht="12" customHeight="1" x14ac:dyDescent="0.3">
      <c r="A15" s="322"/>
      <c r="B15" s="3678" t="s">
        <v>114</v>
      </c>
      <c r="C15" s="4392">
        <v>26.000000000000007</v>
      </c>
      <c r="D15" s="4351">
        <v>6.7250921757841434E-2</v>
      </c>
      <c r="E15" s="4351">
        <v>0.45718281887547574</v>
      </c>
      <c r="F15" s="4351">
        <v>0.43560944385751149</v>
      </c>
      <c r="G15" s="4351">
        <v>3.9956815509171545E-2</v>
      </c>
      <c r="H15" s="4273">
        <v>3.5350591667634377</v>
      </c>
      <c r="I15" s="4350">
        <v>0.46412348057223568</v>
      </c>
      <c r="J15" s="4387"/>
    </row>
    <row r="16" spans="1:10" s="7" customFormat="1" ht="12" customHeight="1" x14ac:dyDescent="0.3">
      <c r="A16" s="322"/>
      <c r="B16" s="3678" t="s">
        <v>113</v>
      </c>
      <c r="C16" s="4392">
        <v>33</v>
      </c>
      <c r="D16" s="4295">
        <v>0</v>
      </c>
      <c r="E16" s="4295">
        <v>0.76645368366817013</v>
      </c>
      <c r="F16" s="4295">
        <v>0.21732171142754036</v>
      </c>
      <c r="G16" s="4295">
        <v>1.6224604904289584E-2</v>
      </c>
      <c r="H16" s="4395">
        <v>3.7502290787638803</v>
      </c>
      <c r="I16" s="4283">
        <v>0.11950160737792538</v>
      </c>
      <c r="J16" s="4387"/>
    </row>
    <row r="17" spans="1:10" s="7" customFormat="1" ht="12" customHeight="1" x14ac:dyDescent="0.3">
      <c r="A17" s="322"/>
      <c r="B17" s="3678" t="s">
        <v>112</v>
      </c>
      <c r="C17" s="4392">
        <v>50.000000000000007</v>
      </c>
      <c r="D17" s="4295">
        <v>9.5954300698244968E-2</v>
      </c>
      <c r="E17" s="4295">
        <v>0.4478707069231681</v>
      </c>
      <c r="F17" s="4295">
        <v>0.42537633720934409</v>
      </c>
      <c r="G17" s="4295">
        <v>3.0798655169242579E-2</v>
      </c>
      <c r="H17" s="4395">
        <v>3.6089806531504158</v>
      </c>
      <c r="I17" s="4283">
        <v>0.12473822292631143</v>
      </c>
      <c r="J17" s="4387"/>
    </row>
    <row r="18" spans="1:10" s="7" customFormat="1" ht="12" customHeight="1" x14ac:dyDescent="0.3">
      <c r="A18" s="322"/>
      <c r="B18" s="3678" t="s">
        <v>111</v>
      </c>
      <c r="C18" s="4392">
        <v>236.00000000000006</v>
      </c>
      <c r="D18" s="4295">
        <v>6.7701326448808691E-2</v>
      </c>
      <c r="E18" s="4295">
        <v>0.45549901442934609</v>
      </c>
      <c r="F18" s="4295">
        <v>0.42618287764816271</v>
      </c>
      <c r="G18" s="4295">
        <v>5.0616781473684452E-2</v>
      </c>
      <c r="H18" s="4395">
        <v>3.5389016276266623</v>
      </c>
      <c r="I18" s="4283">
        <v>0.22741227919701162</v>
      </c>
      <c r="J18" s="4387"/>
    </row>
    <row r="19" spans="1:10" s="7" customFormat="1" ht="12" customHeight="1" x14ac:dyDescent="0.3">
      <c r="A19" s="322"/>
      <c r="B19" s="3678" t="s">
        <v>110</v>
      </c>
      <c r="C19" s="4392">
        <v>106.99999999999996</v>
      </c>
      <c r="D19" s="4295">
        <v>0</v>
      </c>
      <c r="E19" s="4295">
        <v>0.4930598790512416</v>
      </c>
      <c r="F19" s="4295">
        <v>0.44234649558144568</v>
      </c>
      <c r="G19" s="4295">
        <v>6.4593625367312224E-2</v>
      </c>
      <c r="H19" s="4395">
        <v>3.4207514432319535</v>
      </c>
      <c r="I19" s="4283">
        <v>0.33960660499370354</v>
      </c>
      <c r="J19" s="4387"/>
    </row>
    <row r="20" spans="1:10" s="7" customFormat="1" ht="12" customHeight="1" x14ac:dyDescent="0.3">
      <c r="A20" s="322"/>
      <c r="B20" s="3678" t="s">
        <v>109</v>
      </c>
      <c r="C20" s="4392">
        <v>126</v>
      </c>
      <c r="D20" s="4295">
        <v>5.8574266374970645E-2</v>
      </c>
      <c r="E20" s="4295">
        <v>0.46924391749165795</v>
      </c>
      <c r="F20" s="4295">
        <v>0.42032547369023571</v>
      </c>
      <c r="G20" s="4295">
        <v>5.185634244313625E-2</v>
      </c>
      <c r="H20" s="4395">
        <v>3.5345361077984632</v>
      </c>
      <c r="I20" s="4283">
        <v>0.20085409003736848</v>
      </c>
      <c r="J20" s="4387"/>
    </row>
    <row r="21" spans="1:10" s="7" customFormat="1" ht="12" customHeight="1" x14ac:dyDescent="0.3">
      <c r="A21" s="322"/>
      <c r="B21" s="3678" t="s">
        <v>108</v>
      </c>
      <c r="C21" s="4392">
        <v>86</v>
      </c>
      <c r="D21" s="4295">
        <v>3.9177065630793761E-2</v>
      </c>
      <c r="E21" s="4295">
        <v>0.2636592050766523</v>
      </c>
      <c r="F21" s="4295">
        <v>0.50034770016636054</v>
      </c>
      <c r="G21" s="4295">
        <v>0.19681602912619386</v>
      </c>
      <c r="H21" s="4395">
        <v>3.145197307212046</v>
      </c>
      <c r="I21" s="4283">
        <v>0.12260292364663812</v>
      </c>
      <c r="J21" s="4387"/>
    </row>
    <row r="22" spans="1:10" s="7" customFormat="1" ht="12" customHeight="1" x14ac:dyDescent="0.3">
      <c r="A22" s="322"/>
      <c r="B22" s="3678" t="s">
        <v>107</v>
      </c>
      <c r="C22" s="4392">
        <v>97.999999999999986</v>
      </c>
      <c r="D22" s="4295">
        <v>3.9233387235018499E-2</v>
      </c>
      <c r="E22" s="4295">
        <v>0.41648083881231451</v>
      </c>
      <c r="F22" s="4295">
        <v>0.50168253290708587</v>
      </c>
      <c r="G22" s="4295">
        <v>4.2603241045581018E-2</v>
      </c>
      <c r="H22" s="4395">
        <v>3.4366496314499679</v>
      </c>
      <c r="I22" s="4283">
        <v>0.14824327608843904</v>
      </c>
      <c r="J22" s="4387"/>
    </row>
    <row r="23" spans="1:10" s="7" customFormat="1" ht="12" customHeight="1" x14ac:dyDescent="0.3">
      <c r="A23" s="322"/>
      <c r="B23" s="3678" t="s">
        <v>106</v>
      </c>
      <c r="C23" s="4392">
        <v>91</v>
      </c>
      <c r="D23" s="4295">
        <v>5.5232918353860266E-2</v>
      </c>
      <c r="E23" s="4295">
        <v>0.68426249401684236</v>
      </c>
      <c r="F23" s="4295">
        <v>0.22948491421216299</v>
      </c>
      <c r="G23" s="4295">
        <v>3.1019673417134738E-2</v>
      </c>
      <c r="H23" s="4395">
        <v>3.7637086573074283</v>
      </c>
      <c r="I23" s="4283">
        <v>0.2975332906849521</v>
      </c>
      <c r="J23" s="4387"/>
    </row>
    <row r="24" spans="1:10" s="7" customFormat="1" ht="12" customHeight="1" x14ac:dyDescent="0.3">
      <c r="A24" s="322"/>
      <c r="B24" s="3678" t="s">
        <v>105</v>
      </c>
      <c r="C24" s="4392">
        <v>266.99999999999983</v>
      </c>
      <c r="D24" s="4295">
        <v>0.16675551412270309</v>
      </c>
      <c r="E24" s="4295">
        <v>0.29826074134580433</v>
      </c>
      <c r="F24" s="4295">
        <v>0.49416519470821174</v>
      </c>
      <c r="G24" s="4295">
        <v>4.0818549823283271E-2</v>
      </c>
      <c r="H24" s="4395">
        <v>3.5854229814721941</v>
      </c>
      <c r="I24" s="4283">
        <v>0.10610821495160662</v>
      </c>
      <c r="J24" s="4387"/>
    </row>
    <row r="25" spans="1:10" s="7" customFormat="1" ht="12" customHeight="1" x14ac:dyDescent="0.3">
      <c r="A25" s="322"/>
      <c r="B25" s="3678" t="s">
        <v>104</v>
      </c>
      <c r="C25" s="4392">
        <v>44</v>
      </c>
      <c r="D25" s="4295">
        <v>6.6852928095486069E-2</v>
      </c>
      <c r="E25" s="4295">
        <v>0.53036814465837334</v>
      </c>
      <c r="F25" s="4295">
        <v>0.39286512717700556</v>
      </c>
      <c r="G25" s="4295">
        <v>9.9138000691347036E-3</v>
      </c>
      <c r="H25" s="4395">
        <v>3.6541602007802112</v>
      </c>
      <c r="I25" s="4283">
        <v>0.34823391547338411</v>
      </c>
      <c r="J25" s="4387"/>
    </row>
    <row r="26" spans="1:10" s="7" customFormat="1" ht="12" customHeight="1" x14ac:dyDescent="0.3">
      <c r="A26" s="322"/>
      <c r="B26" s="3678" t="s">
        <v>102</v>
      </c>
      <c r="C26" s="4392">
        <v>37.000000000000007</v>
      </c>
      <c r="D26" s="4295">
        <v>0</v>
      </c>
      <c r="E26" s="4295">
        <v>0.51442748995494592</v>
      </c>
      <c r="F26" s="4295">
        <v>0.28063617116463574</v>
      </c>
      <c r="G26" s="4295">
        <v>0.20493633888041818</v>
      </c>
      <c r="H26" s="4395">
        <v>3.3094911510745284</v>
      </c>
      <c r="I26" s="4283">
        <v>0.15346975848180502</v>
      </c>
      <c r="J26" s="4387"/>
    </row>
    <row r="27" spans="1:10" s="7" customFormat="1" ht="12" customHeight="1" x14ac:dyDescent="0.3">
      <c r="A27" s="322"/>
      <c r="B27" s="3678" t="s">
        <v>101</v>
      </c>
      <c r="C27" s="4392">
        <v>48.000000000000014</v>
      </c>
      <c r="D27" s="4295">
        <v>8.2912834843430774E-2</v>
      </c>
      <c r="E27" s="4295">
        <v>0.43884987656135621</v>
      </c>
      <c r="F27" s="4295">
        <v>0.4337218596515543</v>
      </c>
      <c r="G27" s="4295">
        <v>4.4515428943658238E-2</v>
      </c>
      <c r="H27" s="4395">
        <v>3.5601601173045596</v>
      </c>
      <c r="I27" s="4283">
        <v>0.29176449605069049</v>
      </c>
      <c r="J27" s="4387"/>
    </row>
    <row r="28" spans="1:10" s="7" customFormat="1" ht="12" customHeight="1" x14ac:dyDescent="0.3">
      <c r="A28" s="322"/>
      <c r="B28" s="3678" t="s">
        <v>241</v>
      </c>
      <c r="C28" s="4392">
        <v>36.999999999999993</v>
      </c>
      <c r="D28" s="4295">
        <v>0.13344398449948661</v>
      </c>
      <c r="E28" s="4295">
        <v>0.40967284879844534</v>
      </c>
      <c r="F28" s="4295">
        <v>0.42710566569276837</v>
      </c>
      <c r="G28" s="4295">
        <v>2.9777501009299604E-2</v>
      </c>
      <c r="H28" s="4395">
        <v>3.6467833167881194</v>
      </c>
      <c r="I28" s="4283">
        <v>0.35300870522377203</v>
      </c>
      <c r="J28" s="4387"/>
    </row>
    <row r="29" spans="1:10" s="7" customFormat="1" ht="12" customHeight="1" x14ac:dyDescent="0.3">
      <c r="A29" s="322"/>
      <c r="B29" s="3678" t="s">
        <v>240</v>
      </c>
      <c r="C29" s="4392">
        <v>127.99999999999999</v>
      </c>
      <c r="D29" s="4295">
        <v>8.3646573116147996E-2</v>
      </c>
      <c r="E29" s="4295">
        <v>0.52072781055173867</v>
      </c>
      <c r="F29" s="4295">
        <v>0.29375688808072409</v>
      </c>
      <c r="G29" s="4295">
        <v>0.10186872825139012</v>
      </c>
      <c r="H29" s="4395">
        <v>3.5861522285326437</v>
      </c>
      <c r="I29" s="4283">
        <v>0.22848319052632748</v>
      </c>
      <c r="J29" s="4387"/>
    </row>
    <row r="30" spans="1:10" s="7" customFormat="1" ht="12" customHeight="1" thickBot="1" x14ac:dyDescent="0.35">
      <c r="A30" s="379"/>
      <c r="B30" s="4002" t="s">
        <v>59</v>
      </c>
      <c r="C30" s="4407">
        <v>4060.999999999995</v>
      </c>
      <c r="D30" s="4309">
        <v>7.0041211699771094E-2</v>
      </c>
      <c r="E30" s="4309">
        <v>0.51837669669808961</v>
      </c>
      <c r="F30" s="4309">
        <v>0.35307229909922921</v>
      </c>
      <c r="G30" s="4309">
        <v>5.8509792502904522E-2</v>
      </c>
      <c r="H30" s="4406">
        <v>3.5955182966522652</v>
      </c>
      <c r="I30" s="4307">
        <v>0.18586513092510015</v>
      </c>
      <c r="J30" s="4387"/>
    </row>
    <row r="31" spans="1:10" s="7" customFormat="1" ht="12" customHeight="1" x14ac:dyDescent="0.3">
      <c r="A31" s="317" t="s">
        <v>98</v>
      </c>
      <c r="B31" s="3693" t="s">
        <v>97</v>
      </c>
      <c r="C31" s="4403">
        <v>3375.9999999999955</v>
      </c>
      <c r="D31" s="3583">
        <v>0.1347107472059966</v>
      </c>
      <c r="E31" s="3583">
        <v>0.58111974844196956</v>
      </c>
      <c r="F31" s="3583">
        <v>0.25623861150285876</v>
      </c>
      <c r="G31" s="3583">
        <v>2.793089284918894E-2</v>
      </c>
      <c r="H31" s="4402">
        <v>3.8215934469935089</v>
      </c>
      <c r="I31" s="4031">
        <v>0.10403694830187395</v>
      </c>
      <c r="J31" s="4387"/>
    </row>
    <row r="32" spans="1:10" s="7" customFormat="1" ht="12" customHeight="1" x14ac:dyDescent="0.3">
      <c r="A32" s="78" t="s">
        <v>96</v>
      </c>
      <c r="B32" s="3678" t="s">
        <v>95</v>
      </c>
      <c r="C32" s="4392">
        <v>336</v>
      </c>
      <c r="D32" s="4295">
        <v>0.12855925223817338</v>
      </c>
      <c r="E32" s="4295">
        <v>0.56130427328158883</v>
      </c>
      <c r="F32" s="4295">
        <v>0.26671497687101703</v>
      </c>
      <c r="G32" s="4295">
        <v>4.3421497609220643E-2</v>
      </c>
      <c r="H32" s="4395">
        <v>3.7750012801487154</v>
      </c>
      <c r="I32" s="4283">
        <v>0.14007386499524699</v>
      </c>
      <c r="J32" s="4387"/>
    </row>
    <row r="33" spans="1:10" s="7" customFormat="1" ht="12" customHeight="1" x14ac:dyDescent="0.3">
      <c r="A33" s="535"/>
      <c r="B33" s="3678" t="s">
        <v>94</v>
      </c>
      <c r="C33" s="4392">
        <v>142</v>
      </c>
      <c r="D33" s="4295">
        <v>4.9699768193449963E-2</v>
      </c>
      <c r="E33" s="4295">
        <v>0.46528514398832455</v>
      </c>
      <c r="F33" s="4295">
        <v>0.40742435458047072</v>
      </c>
      <c r="G33" s="4295">
        <v>7.75907332377542E-2</v>
      </c>
      <c r="H33" s="4395">
        <v>3.4807984546775432</v>
      </c>
      <c r="I33" s="4283">
        <v>3.0732388397213439E-2</v>
      </c>
      <c r="J33" s="4387"/>
    </row>
    <row r="34" spans="1:10" s="7" customFormat="1" ht="12" customHeight="1" thickBot="1" x14ac:dyDescent="0.35">
      <c r="A34" s="318"/>
      <c r="B34" s="4317" t="s">
        <v>59</v>
      </c>
      <c r="C34" s="4401">
        <v>3853.9999999999968</v>
      </c>
      <c r="D34" s="4130">
        <v>0.13132133509635241</v>
      </c>
      <c r="E34" s="4130">
        <v>0.57550592210496421</v>
      </c>
      <c r="F34" s="4130">
        <v>0.26222606566443962</v>
      </c>
      <c r="G34" s="4130">
        <v>3.094667713425741E-2</v>
      </c>
      <c r="H34" s="4390">
        <v>3.8060963464209419</v>
      </c>
      <c r="I34" s="3993">
        <v>0.10503017198036044</v>
      </c>
      <c r="J34" s="4387"/>
    </row>
    <row r="35" spans="1:10" s="7" customFormat="1" ht="12" customHeight="1" thickBot="1" x14ac:dyDescent="0.35">
      <c r="A35" s="535" t="s">
        <v>93</v>
      </c>
      <c r="B35" s="1844" t="s">
        <v>59</v>
      </c>
      <c r="C35" s="4405">
        <v>92.999999999999986</v>
      </c>
      <c r="D35" s="4081">
        <v>7.2069754483966852E-2</v>
      </c>
      <c r="E35" s="4081">
        <v>0.49350286435344237</v>
      </c>
      <c r="F35" s="4081">
        <v>0.35441835849574027</v>
      </c>
      <c r="G35" s="4081">
        <v>8.0009022666850227E-2</v>
      </c>
      <c r="H35" s="4404">
        <v>3.557633350654525</v>
      </c>
      <c r="I35" s="165">
        <v>6.6884088811105982E-2</v>
      </c>
      <c r="J35" s="4387"/>
    </row>
    <row r="36" spans="1:10" s="7" customFormat="1" ht="12" customHeight="1" x14ac:dyDescent="0.3">
      <c r="A36" s="317" t="s">
        <v>92</v>
      </c>
      <c r="B36" s="3693" t="s">
        <v>91</v>
      </c>
      <c r="C36" s="4403">
        <v>125.00000000000006</v>
      </c>
      <c r="D36" s="3583">
        <v>5.1780743739796999E-2</v>
      </c>
      <c r="E36" s="3583">
        <v>0.52114580121263276</v>
      </c>
      <c r="F36" s="3583">
        <v>0.30561093584249865</v>
      </c>
      <c r="G36" s="3583">
        <v>0.1214625192050716</v>
      </c>
      <c r="H36" s="4402">
        <v>3.4896675111723146</v>
      </c>
      <c r="I36" s="4031">
        <v>6.2068614483910156E-2</v>
      </c>
      <c r="J36" s="4387"/>
    </row>
    <row r="37" spans="1:10" s="7" customFormat="1" ht="12" customHeight="1" x14ac:dyDescent="0.3">
      <c r="A37" s="78" t="s">
        <v>205</v>
      </c>
      <c r="B37" s="3678" t="s">
        <v>89</v>
      </c>
      <c r="C37" s="4392">
        <v>245.00000000000003</v>
      </c>
      <c r="D37" s="4295">
        <v>6.0974025709891182E-2</v>
      </c>
      <c r="E37" s="4295">
        <v>0.54170128599700784</v>
      </c>
      <c r="F37" s="4295">
        <v>0.36637096048087964</v>
      </c>
      <c r="G37" s="4295">
        <v>3.0953727812219924E-2</v>
      </c>
      <c r="H37" s="4395">
        <v>3.6326956096045717</v>
      </c>
      <c r="I37" s="4283">
        <v>5.2039353035394316E-2</v>
      </c>
      <c r="J37" s="4387"/>
    </row>
    <row r="38" spans="1:10" s="7" customFormat="1" ht="12" customHeight="1" x14ac:dyDescent="0.3">
      <c r="A38" s="78"/>
      <c r="B38" s="3678" t="s">
        <v>88</v>
      </c>
      <c r="C38" s="4392">
        <v>34.000000000000007</v>
      </c>
      <c r="D38" s="4295">
        <v>0.12353133213215994</v>
      </c>
      <c r="E38" s="4295">
        <v>0.418264769337169</v>
      </c>
      <c r="F38" s="4295">
        <v>0.43598661372684555</v>
      </c>
      <c r="G38" s="4295">
        <v>2.2217284803825624E-2</v>
      </c>
      <c r="H38" s="4395">
        <v>3.6431101487976636</v>
      </c>
      <c r="I38" s="4283">
        <v>0.13985586797791194</v>
      </c>
      <c r="J38" s="4387"/>
    </row>
    <row r="39" spans="1:10" s="7" customFormat="1" ht="12" customHeight="1" x14ac:dyDescent="0.3">
      <c r="A39" s="78"/>
      <c r="B39" s="3678" t="s">
        <v>87</v>
      </c>
      <c r="C39" s="4392">
        <v>40.999999999999993</v>
      </c>
      <c r="D39" s="4295">
        <v>0</v>
      </c>
      <c r="E39" s="4295">
        <v>0.4769116996451323</v>
      </c>
      <c r="F39" s="4295">
        <v>0.44775718114144786</v>
      </c>
      <c r="G39" s="4295">
        <v>7.5331119213419895E-2</v>
      </c>
      <c r="H39" s="4395">
        <v>3.4015805804317121</v>
      </c>
      <c r="I39" s="4283">
        <v>8.4343190859874823E-2</v>
      </c>
      <c r="J39" s="4387"/>
    </row>
    <row r="40" spans="1:10" s="7" customFormat="1" ht="12" customHeight="1" x14ac:dyDescent="0.3">
      <c r="A40" s="535"/>
      <c r="B40" s="3678" t="s">
        <v>239</v>
      </c>
      <c r="C40" s="4392">
        <v>55.000000000000007</v>
      </c>
      <c r="D40" s="4295">
        <v>0.11911362320687341</v>
      </c>
      <c r="E40" s="4295">
        <v>0.67895756123216455</v>
      </c>
      <c r="F40" s="4295">
        <v>0.16408134013050993</v>
      </c>
      <c r="G40" s="4295">
        <v>3.7847475430451916E-2</v>
      </c>
      <c r="H40" s="4395">
        <v>3.8793373322154592</v>
      </c>
      <c r="I40" s="4283">
        <v>0.12816282148820213</v>
      </c>
      <c r="J40" s="4387"/>
    </row>
    <row r="41" spans="1:10" s="7" customFormat="1" ht="12" customHeight="1" thickBot="1" x14ac:dyDescent="0.35">
      <c r="A41" s="313"/>
      <c r="B41" s="3501" t="s">
        <v>59</v>
      </c>
      <c r="C41" s="4391">
        <v>499.99999999999989</v>
      </c>
      <c r="D41" s="4130">
        <v>6.3436457040813812E-2</v>
      </c>
      <c r="E41" s="4130">
        <v>0.53756981337477938</v>
      </c>
      <c r="F41" s="4130">
        <v>0.33789058403926753</v>
      </c>
      <c r="G41" s="4130">
        <v>6.1103145545140167E-2</v>
      </c>
      <c r="H41" s="4390">
        <v>3.5994315337087377</v>
      </c>
      <c r="I41" s="3993">
        <v>7.2780522740248765E-2</v>
      </c>
      <c r="J41" s="4387"/>
    </row>
    <row r="42" spans="1:10" s="7" customFormat="1" ht="12" customHeight="1" x14ac:dyDescent="0.3">
      <c r="A42" s="322" t="s">
        <v>85</v>
      </c>
      <c r="B42" s="2828" t="s">
        <v>238</v>
      </c>
      <c r="C42" s="4403">
        <v>152.00000000000014</v>
      </c>
      <c r="D42" s="3583">
        <v>0.15582315891657358</v>
      </c>
      <c r="E42" s="3583">
        <v>0.46236805279665366</v>
      </c>
      <c r="F42" s="3583">
        <v>0.31282002876847664</v>
      </c>
      <c r="G42" s="3583">
        <v>6.8988759518298359E-2</v>
      </c>
      <c r="H42" s="4402">
        <v>3.7050256111115019</v>
      </c>
      <c r="I42" s="4031">
        <v>0.15479116170688603</v>
      </c>
      <c r="J42" s="4387"/>
    </row>
    <row r="43" spans="1:10" s="7" customFormat="1" ht="12" customHeight="1" x14ac:dyDescent="0.3">
      <c r="A43" s="92" t="s">
        <v>83</v>
      </c>
      <c r="B43" s="3499" t="s">
        <v>82</v>
      </c>
      <c r="C43" s="4392">
        <v>46.999999999999993</v>
      </c>
      <c r="D43" s="4295">
        <v>0</v>
      </c>
      <c r="E43" s="4295">
        <v>0.44869127841322204</v>
      </c>
      <c r="F43" s="4295">
        <v>0.52999183184857879</v>
      </c>
      <c r="G43" s="4295">
        <v>2.1316889738199382E-2</v>
      </c>
      <c r="H43" s="4395">
        <v>3.4273743886750228</v>
      </c>
      <c r="I43" s="4283">
        <v>0.24592401317972234</v>
      </c>
      <c r="J43" s="4387"/>
    </row>
    <row r="44" spans="1:10" s="7" customFormat="1" ht="12" customHeight="1" x14ac:dyDescent="0.3">
      <c r="A44" s="322"/>
      <c r="B44" s="3499" t="s">
        <v>81</v>
      </c>
      <c r="C44" s="4392">
        <v>64.000000000000028</v>
      </c>
      <c r="D44" s="4295">
        <v>7.8936997610094359E-2</v>
      </c>
      <c r="E44" s="4295">
        <v>0.67900717786041465</v>
      </c>
      <c r="F44" s="4295">
        <v>0.19023092640371139</v>
      </c>
      <c r="G44" s="4295">
        <v>5.1824898125780339E-2</v>
      </c>
      <c r="H44" s="4395">
        <v>3.7850562749548224</v>
      </c>
      <c r="I44" s="4283">
        <v>0.11402962544956649</v>
      </c>
      <c r="J44" s="4387"/>
    </row>
    <row r="45" spans="1:10" s="7" customFormat="1" ht="12" customHeight="1" x14ac:dyDescent="0.3">
      <c r="A45" s="322"/>
      <c r="B45" s="3499" t="s">
        <v>79</v>
      </c>
      <c r="C45" s="4392">
        <v>49</v>
      </c>
      <c r="D45" s="4295">
        <v>0.12749373960974034</v>
      </c>
      <c r="E45" s="4295">
        <v>0.60698823433777949</v>
      </c>
      <c r="F45" s="4295">
        <v>0.19631778724578339</v>
      </c>
      <c r="G45" s="4295">
        <v>6.9200238806696512E-2</v>
      </c>
      <c r="H45" s="4395">
        <v>3.792775474750564</v>
      </c>
      <c r="I45" s="4283">
        <v>0.22744529398757987</v>
      </c>
      <c r="J45" s="4387"/>
    </row>
    <row r="46" spans="1:10" s="7" customFormat="1" ht="12" customHeight="1" x14ac:dyDescent="0.3">
      <c r="A46" s="92"/>
      <c r="B46" s="3499" t="s">
        <v>75</v>
      </c>
      <c r="C46" s="4392">
        <v>30.000000000000011</v>
      </c>
      <c r="D46" s="4295">
        <v>1.2093174179213772E-2</v>
      </c>
      <c r="E46" s="4295">
        <v>0.57667635047239763</v>
      </c>
      <c r="F46" s="4295">
        <v>0.33718026895395725</v>
      </c>
      <c r="G46" s="4295">
        <v>7.4050206394431606E-2</v>
      </c>
      <c r="H46" s="4395">
        <v>3.5268124924363935</v>
      </c>
      <c r="I46" s="4283">
        <v>0.14258905194974184</v>
      </c>
      <c r="J46" s="4387"/>
    </row>
    <row r="47" spans="1:10" s="7" customFormat="1" ht="12" customHeight="1" x14ac:dyDescent="0.3">
      <c r="A47" s="322"/>
      <c r="B47" s="3499" t="s">
        <v>73</v>
      </c>
      <c r="C47" s="4392">
        <v>80</v>
      </c>
      <c r="D47" s="4295">
        <v>1.9025335614499237E-2</v>
      </c>
      <c r="E47" s="4295">
        <v>0.54007670625995308</v>
      </c>
      <c r="F47" s="4295">
        <v>0.33934002772516786</v>
      </c>
      <c r="G47" s="4295">
        <v>0.10155793040037979</v>
      </c>
      <c r="H47" s="4395">
        <v>3.4692947016454814</v>
      </c>
      <c r="I47" s="4283">
        <v>0.19024846774503293</v>
      </c>
      <c r="J47" s="4387"/>
    </row>
    <row r="48" spans="1:10" s="7" customFormat="1" ht="12" customHeight="1" x14ac:dyDescent="0.3">
      <c r="A48" s="322"/>
      <c r="B48" s="3499" t="s">
        <v>72</v>
      </c>
      <c r="C48" s="4392">
        <v>131.00000000000003</v>
      </c>
      <c r="D48" s="4295">
        <v>1.4306594252817367E-2</v>
      </c>
      <c r="E48" s="4295">
        <v>0.5626794203910056</v>
      </c>
      <c r="F48" s="4295">
        <v>0.33823930782276096</v>
      </c>
      <c r="G48" s="4295">
        <v>8.4774677533415582E-2</v>
      </c>
      <c r="H48" s="4395">
        <v>3.5024082304119761</v>
      </c>
      <c r="I48" s="4283">
        <v>0.1423650865639666</v>
      </c>
      <c r="J48" s="4387"/>
    </row>
    <row r="49" spans="1:10" s="7" customFormat="1" ht="12" customHeight="1" x14ac:dyDescent="0.3">
      <c r="A49" s="322"/>
      <c r="B49" s="3499" t="s">
        <v>237</v>
      </c>
      <c r="C49" s="4392">
        <v>242.99999999999994</v>
      </c>
      <c r="D49" s="4295">
        <v>0.15422486813895248</v>
      </c>
      <c r="E49" s="4295">
        <v>0.44821625448903551</v>
      </c>
      <c r="F49" s="4295">
        <v>0.34671150772938703</v>
      </c>
      <c r="G49" s="4295">
        <v>5.0847369642622195E-2</v>
      </c>
      <c r="H49" s="4395">
        <v>3.7058186211243203</v>
      </c>
      <c r="I49" s="4283">
        <v>0.18084298547231081</v>
      </c>
      <c r="J49" s="4387"/>
    </row>
    <row r="50" spans="1:10" s="7" customFormat="1" ht="12" customHeight="1" thickBot="1" x14ac:dyDescent="0.35">
      <c r="A50" s="26"/>
      <c r="B50" s="68" t="s">
        <v>59</v>
      </c>
      <c r="C50" s="4401">
        <v>821</v>
      </c>
      <c r="D50" s="4130">
        <v>9.2362557675641291E-2</v>
      </c>
      <c r="E50" s="4130">
        <v>0.50856813046794669</v>
      </c>
      <c r="F50" s="4130">
        <v>0.3351820190257781</v>
      </c>
      <c r="G50" s="4130">
        <v>6.3887292830631534E-2</v>
      </c>
      <c r="H50" s="4400">
        <v>3.6280403813601581</v>
      </c>
      <c r="I50" s="3993">
        <v>0.17115555468321275</v>
      </c>
      <c r="J50" s="4387"/>
    </row>
    <row r="51" spans="1:10" s="7" customFormat="1" ht="12" customHeight="1" x14ac:dyDescent="0.3">
      <c r="A51" s="89" t="s">
        <v>70</v>
      </c>
      <c r="B51" s="4045" t="s">
        <v>69</v>
      </c>
      <c r="C51" s="4399">
        <v>28.000000000000011</v>
      </c>
      <c r="D51" s="4398">
        <v>0</v>
      </c>
      <c r="E51" s="4398">
        <v>0.69170487497652144</v>
      </c>
      <c r="F51" s="4398">
        <v>0.27562925688991685</v>
      </c>
      <c r="G51" s="4398">
        <v>3.2665868133561829E-2</v>
      </c>
      <c r="H51" s="4397">
        <v>3.6590390068429595</v>
      </c>
      <c r="I51" s="4396">
        <v>0.2519138873236676</v>
      </c>
      <c r="J51" s="4387"/>
    </row>
    <row r="52" spans="1:10" s="7" customFormat="1" ht="12" customHeight="1" x14ac:dyDescent="0.3">
      <c r="A52" s="78" t="s">
        <v>68</v>
      </c>
      <c r="B52" s="3678" t="s">
        <v>1297</v>
      </c>
      <c r="C52" s="4392">
        <v>22</v>
      </c>
      <c r="D52" s="4351">
        <v>0</v>
      </c>
      <c r="E52" s="4351">
        <v>0.22964450436323591</v>
      </c>
      <c r="F52" s="4351">
        <v>0.54549666598576596</v>
      </c>
      <c r="G52" s="4351">
        <v>0.22485882965099807</v>
      </c>
      <c r="H52" s="4273">
        <v>3.0047856747122377</v>
      </c>
      <c r="I52" s="4350">
        <v>0</v>
      </c>
      <c r="J52" s="4387"/>
    </row>
    <row r="53" spans="1:10" s="7" customFormat="1" ht="12" customHeight="1" x14ac:dyDescent="0.3">
      <c r="A53" s="78"/>
      <c r="B53" s="3678" t="s">
        <v>66</v>
      </c>
      <c r="C53" s="4392">
        <v>121.99999999999997</v>
      </c>
      <c r="D53" s="4295">
        <v>5.2260395629845441E-2</v>
      </c>
      <c r="E53" s="4295">
        <v>0.36620760438410521</v>
      </c>
      <c r="F53" s="4295">
        <v>0.50346679706653941</v>
      </c>
      <c r="G53" s="4295">
        <v>7.8065202919510593E-2</v>
      </c>
      <c r="H53" s="4395">
        <v>3.3815598568308078</v>
      </c>
      <c r="I53" s="4283">
        <v>6.9347233415979689E-2</v>
      </c>
      <c r="J53" s="4387"/>
    </row>
    <row r="54" spans="1:10" s="7" customFormat="1" ht="12" customHeight="1" x14ac:dyDescent="0.3">
      <c r="A54" s="78"/>
      <c r="B54" s="3678" t="s">
        <v>65</v>
      </c>
      <c r="C54" s="4392">
        <v>107.00000000000001</v>
      </c>
      <c r="D54" s="3201">
        <v>9.56566325719376E-2</v>
      </c>
      <c r="E54" s="3201">
        <v>0.45150064860224681</v>
      </c>
      <c r="F54" s="3201">
        <v>0.39367583642694093</v>
      </c>
      <c r="G54" s="3201">
        <v>5.9166882398874222E-2</v>
      </c>
      <c r="H54" s="4395">
        <v>3.5614300842771316</v>
      </c>
      <c r="I54" s="3200">
        <v>0.11409204691115768</v>
      </c>
      <c r="J54" s="4387"/>
    </row>
    <row r="55" spans="1:10" s="7" customFormat="1" ht="12" customHeight="1" x14ac:dyDescent="0.3">
      <c r="A55" s="78"/>
      <c r="B55" s="3678" t="s">
        <v>236</v>
      </c>
      <c r="C55" s="4392">
        <v>104.00000000000001</v>
      </c>
      <c r="D55" s="3201">
        <v>7.3630343808716039E-2</v>
      </c>
      <c r="E55" s="3201">
        <v>0.47381192405815115</v>
      </c>
      <c r="F55" s="3201">
        <v>0.29813147447074279</v>
      </c>
      <c r="G55" s="3201">
        <v>0.15442625766239065</v>
      </c>
      <c r="H55" s="4395">
        <v>3.4492377071409166</v>
      </c>
      <c r="I55" s="3200">
        <v>5.2120193116333244E-2</v>
      </c>
      <c r="J55" s="4387"/>
    </row>
    <row r="56" spans="1:10" s="7" customFormat="1" ht="12" customHeight="1" thickBot="1" x14ac:dyDescent="0.35">
      <c r="A56" s="266"/>
      <c r="B56" s="3501" t="s">
        <v>59</v>
      </c>
      <c r="C56" s="4391">
        <v>382.99999999999994</v>
      </c>
      <c r="D56" s="140">
        <v>5.7994405626452222E-2</v>
      </c>
      <c r="E56" s="140">
        <v>0.43689858033972834</v>
      </c>
      <c r="F56" s="140">
        <v>0.39454860616072807</v>
      </c>
      <c r="G56" s="140">
        <v>0.11055840787309337</v>
      </c>
      <c r="H56" s="4390">
        <v>3.4289973205489486</v>
      </c>
      <c r="I56" s="138">
        <v>8.9722139169095189E-2</v>
      </c>
      <c r="J56" s="4387"/>
    </row>
    <row r="57" spans="1:10" s="7" customFormat="1" ht="12" customHeight="1" x14ac:dyDescent="0.3">
      <c r="A57" s="78" t="s">
        <v>1467</v>
      </c>
      <c r="B57" s="4045" t="s">
        <v>62</v>
      </c>
      <c r="C57" s="4394">
        <v>134</v>
      </c>
      <c r="D57" s="388">
        <v>7.2639657488954082E-2</v>
      </c>
      <c r="E57" s="388">
        <v>0.45629354101640496</v>
      </c>
      <c r="F57" s="388">
        <v>0.43771965727518564</v>
      </c>
      <c r="G57" s="388">
        <v>3.3347144219454929E-2</v>
      </c>
      <c r="H57" s="4393">
        <v>3.5596063060677374</v>
      </c>
      <c r="I57" s="387">
        <v>8.2574275195312949E-2</v>
      </c>
      <c r="J57" s="4387"/>
    </row>
    <row r="58" spans="1:10" s="7" customFormat="1" ht="12" customHeight="1" x14ac:dyDescent="0.3">
      <c r="A58" s="78" t="s">
        <v>1466</v>
      </c>
      <c r="B58" s="3678" t="s">
        <v>1465</v>
      </c>
      <c r="C58" s="4392">
        <v>25</v>
      </c>
      <c r="D58" s="4351">
        <v>6.1075395000235316E-2</v>
      </c>
      <c r="E58" s="4351">
        <v>0.33256286026219628</v>
      </c>
      <c r="F58" s="4351">
        <v>0.26109879748832149</v>
      </c>
      <c r="G58" s="4351">
        <v>0.34526294724924717</v>
      </c>
      <c r="H58" s="4273">
        <v>3.1094507030134197</v>
      </c>
      <c r="I58" s="4350">
        <v>0.11076913332931912</v>
      </c>
      <c r="J58" s="4387"/>
    </row>
    <row r="59" spans="1:10" s="7" customFormat="1" ht="12" customHeight="1" thickBot="1" x14ac:dyDescent="0.35">
      <c r="A59" s="81"/>
      <c r="B59" s="3501" t="s">
        <v>59</v>
      </c>
      <c r="C59" s="4391">
        <v>159</v>
      </c>
      <c r="D59" s="140">
        <v>7.0794650637182627E-2</v>
      </c>
      <c r="E59" s="140">
        <v>0.43655307300224855</v>
      </c>
      <c r="F59" s="140">
        <v>0.4095408869653262</v>
      </c>
      <c r="G59" s="140">
        <v>8.3111389395241986E-2</v>
      </c>
      <c r="H59" s="4390">
        <v>3.4877867522649142</v>
      </c>
      <c r="I59" s="138">
        <v>8.7191860537893379E-2</v>
      </c>
      <c r="J59" s="4387"/>
    </row>
    <row r="60" spans="1:10" s="7" customFormat="1" ht="12" customHeight="1" x14ac:dyDescent="0.3">
      <c r="A60" s="5"/>
      <c r="B60" s="5"/>
      <c r="C60" s="4"/>
      <c r="D60" s="4389"/>
      <c r="E60" s="5"/>
      <c r="F60" s="5"/>
      <c r="G60" s="293"/>
      <c r="H60" s="293" t="s">
        <v>201</v>
      </c>
      <c r="I60" s="4388" t="s">
        <v>852</v>
      </c>
      <c r="J60" s="4387"/>
    </row>
    <row r="61" spans="1:10" ht="12" customHeight="1" x14ac:dyDescent="0.25">
      <c r="I61" s="4386"/>
      <c r="J61" s="4385"/>
    </row>
    <row r="62" spans="1:10" ht="10.5" customHeight="1" x14ac:dyDescent="0.25">
      <c r="I62" s="4386"/>
      <c r="J62" s="4385"/>
    </row>
    <row r="63" spans="1:10" ht="10.5" customHeight="1" x14ac:dyDescent="0.25">
      <c r="I63" s="4386"/>
      <c r="J63" s="4385"/>
    </row>
    <row r="64" spans="1:10" ht="10.5" customHeight="1" x14ac:dyDescent="0.25">
      <c r="I64" s="4386"/>
      <c r="J64" s="4385"/>
    </row>
    <row r="65" spans="9:10" ht="10.5" customHeight="1" x14ac:dyDescent="0.25">
      <c r="I65" s="4386"/>
      <c r="J65" s="4385"/>
    </row>
    <row r="66" spans="9:10" ht="12" customHeight="1" x14ac:dyDescent="0.25">
      <c r="I66" s="4386"/>
      <c r="J66" s="4385"/>
    </row>
    <row r="67" spans="9:10" ht="12" customHeight="1" x14ac:dyDescent="0.25">
      <c r="I67" s="4386"/>
      <c r="J67" s="4385"/>
    </row>
    <row r="68" spans="9:10" ht="12" customHeight="1" x14ac:dyDescent="0.25">
      <c r="I68" s="4386"/>
      <c r="J68" s="4385"/>
    </row>
    <row r="69" spans="9:10" ht="12" customHeight="1" x14ac:dyDescent="0.25">
      <c r="I69" s="4386"/>
      <c r="J69" s="4385"/>
    </row>
    <row r="70" spans="9:10" ht="12" customHeight="1" x14ac:dyDescent="0.25">
      <c r="I70" s="4386"/>
      <c r="J70" s="4385"/>
    </row>
    <row r="71" spans="9:10" ht="12" customHeight="1" x14ac:dyDescent="0.25">
      <c r="I71" s="4386"/>
      <c r="J71" s="4385"/>
    </row>
    <row r="72" spans="9:10" ht="12" customHeight="1" x14ac:dyDescent="0.25">
      <c r="I72" s="4386"/>
      <c r="J72" s="4385"/>
    </row>
    <row r="73" spans="9:10" ht="12" customHeight="1" x14ac:dyDescent="0.25">
      <c r="I73" s="4386"/>
      <c r="J73" s="4385"/>
    </row>
    <row r="74" spans="9:10" ht="12" customHeight="1" x14ac:dyDescent="0.25">
      <c r="I74" s="4386"/>
      <c r="J74" s="4385"/>
    </row>
    <row r="75" spans="9:10" ht="12" customHeight="1" x14ac:dyDescent="0.25">
      <c r="J75" s="4385"/>
    </row>
    <row r="76" spans="9:10" ht="12" customHeight="1" x14ac:dyDescent="0.25">
      <c r="J76" s="4385"/>
    </row>
    <row r="77" spans="9:10" ht="12" customHeight="1" x14ac:dyDescent="0.25">
      <c r="J77" s="4385"/>
    </row>
    <row r="78" spans="9:10" ht="12" customHeight="1" x14ac:dyDescent="0.25">
      <c r="J78" s="4385"/>
    </row>
    <row r="79" spans="9:10" ht="12" customHeight="1" x14ac:dyDescent="0.25">
      <c r="J79" s="4385"/>
    </row>
    <row r="80" spans="9:10" ht="12" customHeight="1" x14ac:dyDescent="0.25">
      <c r="J80" s="4385"/>
    </row>
    <row r="81" spans="10:10" ht="12" customHeight="1" x14ac:dyDescent="0.25">
      <c r="J81" s="4385"/>
    </row>
    <row r="82" spans="10:10" ht="12" customHeight="1" x14ac:dyDescent="0.25">
      <c r="J82" s="4385"/>
    </row>
    <row r="83" spans="10:10" ht="12" customHeight="1" x14ac:dyDescent="0.25">
      <c r="J83" s="4385"/>
    </row>
    <row r="84" spans="10:10" ht="12" customHeight="1" x14ac:dyDescent="0.25">
      <c r="J84" s="4385"/>
    </row>
    <row r="85" spans="10:10" ht="12" customHeight="1" x14ac:dyDescent="0.25">
      <c r="J85" s="4385"/>
    </row>
    <row r="86" spans="10:10" ht="12" customHeight="1" x14ac:dyDescent="0.25">
      <c r="J86" s="4385"/>
    </row>
    <row r="87" spans="10:10" ht="12" customHeight="1" x14ac:dyDescent="0.25">
      <c r="J87" s="4385"/>
    </row>
    <row r="88" spans="10:10" ht="12" customHeight="1" x14ac:dyDescent="0.25">
      <c r="J88" s="4385"/>
    </row>
    <row r="89" spans="10:10" ht="12" customHeight="1" x14ac:dyDescent="0.25">
      <c r="J89" s="4385"/>
    </row>
    <row r="90" spans="10:10" ht="12" customHeight="1" x14ac:dyDescent="0.25">
      <c r="J90" s="4385"/>
    </row>
    <row r="91" spans="10:10" ht="12" customHeight="1" x14ac:dyDescent="0.25">
      <c r="J91" s="4385"/>
    </row>
    <row r="92" spans="10:10" ht="12" customHeight="1" x14ac:dyDescent="0.25">
      <c r="J92" s="4385"/>
    </row>
    <row r="93" spans="10:10" ht="12" customHeight="1" x14ac:dyDescent="0.25">
      <c r="J93" s="4385"/>
    </row>
    <row r="94" spans="10:10" ht="12" customHeight="1" x14ac:dyDescent="0.25">
      <c r="J94" s="4385"/>
    </row>
    <row r="95" spans="10:10" ht="12" customHeight="1" x14ac:dyDescent="0.25">
      <c r="J95" s="4385"/>
    </row>
    <row r="96" spans="10:10" ht="12" customHeight="1" x14ac:dyDescent="0.25">
      <c r="J96" s="4385"/>
    </row>
    <row r="97" spans="10:10" ht="12" customHeight="1" x14ac:dyDescent="0.25">
      <c r="J97" s="4385"/>
    </row>
    <row r="98" spans="10:10" ht="12" customHeight="1" x14ac:dyDescent="0.25">
      <c r="J98" s="4385"/>
    </row>
    <row r="99" spans="10:10" ht="12" customHeight="1" x14ac:dyDescent="0.25">
      <c r="J99" s="4385"/>
    </row>
    <row r="100" spans="10:10" ht="12" customHeight="1" x14ac:dyDescent="0.25">
      <c r="J100" s="4385"/>
    </row>
    <row r="101" spans="10:10" ht="12" customHeight="1" x14ac:dyDescent="0.25">
      <c r="J101" s="4385"/>
    </row>
    <row r="102" spans="10:10" ht="12" customHeight="1" x14ac:dyDescent="0.25">
      <c r="J102" s="4385"/>
    </row>
    <row r="103" spans="10:10" ht="12" customHeight="1" x14ac:dyDescent="0.25">
      <c r="J103" s="4385"/>
    </row>
    <row r="104" spans="10:10" ht="12" customHeight="1" x14ac:dyDescent="0.25">
      <c r="J104" s="4385"/>
    </row>
    <row r="105" spans="10:10" ht="12" customHeight="1" x14ac:dyDescent="0.25">
      <c r="J105" s="4385"/>
    </row>
    <row r="106" spans="10:10" ht="12" customHeight="1" x14ac:dyDescent="0.25">
      <c r="J106" s="4385"/>
    </row>
    <row r="107" spans="10:10" ht="12" customHeight="1" x14ac:dyDescent="0.25">
      <c r="J107" s="4385"/>
    </row>
    <row r="108" spans="10:10" ht="12" customHeight="1" x14ac:dyDescent="0.25">
      <c r="J108" s="4385"/>
    </row>
    <row r="109" spans="10:10" ht="12" customHeight="1" x14ac:dyDescent="0.25">
      <c r="J109" s="4385"/>
    </row>
    <row r="110" spans="10:10" ht="12" customHeight="1" x14ac:dyDescent="0.25">
      <c r="J110" s="4385"/>
    </row>
    <row r="111" spans="10:10" ht="12" customHeight="1" x14ac:dyDescent="0.25">
      <c r="J111" s="4385"/>
    </row>
    <row r="112" spans="10:10" ht="12" customHeight="1" x14ac:dyDescent="0.25">
      <c r="J112" s="4385"/>
    </row>
  </sheetData>
  <mergeCells count="6">
    <mergeCell ref="A7:B7"/>
    <mergeCell ref="A2:H2"/>
    <mergeCell ref="A1:H1"/>
    <mergeCell ref="A3:B6"/>
    <mergeCell ref="C3:I3"/>
    <mergeCell ref="C4:I4"/>
  </mergeCells>
  <conditionalFormatting sqref="D39:I45 D47:I50 D7:I14 D16:I37 D53:I53">
    <cfRule type="cellIs" dxfId="382" priority="15" operator="lessThan">
      <formula>0.01</formula>
    </cfRule>
  </conditionalFormatting>
  <conditionalFormatting sqref="D39:G45 I39:I45 I47:I50 D47:G50 D59:G59 D58:I58 D7:G14 I7:I14 I16:I37 D16:G37 D53:G57 I53:I57 I59">
    <cfRule type="expression" dxfId="381" priority="14">
      <formula>D7&lt;0.005</formula>
    </cfRule>
  </conditionalFormatting>
  <conditionalFormatting sqref="D39:G45 I39:I45 I47:I50 D47:G50 D59:G59 D58:I58 D7:G14 I7:I14 I16:I37 D16:G37 D53:G57 I53:I57 I59">
    <cfRule type="expression" dxfId="380" priority="13" stopIfTrue="1">
      <formula>D7&lt;0.0004</formula>
    </cfRule>
  </conditionalFormatting>
  <conditionalFormatting sqref="D15:I15">
    <cfRule type="expression" dxfId="379" priority="12">
      <formula>D15&lt;0.005</formula>
    </cfRule>
  </conditionalFormatting>
  <conditionalFormatting sqref="D15:I15">
    <cfRule type="expression" dxfId="378" priority="11" stopIfTrue="1">
      <formula>D15&lt;0.0004</formula>
    </cfRule>
  </conditionalFormatting>
  <conditionalFormatting sqref="D51:I52">
    <cfRule type="expression" dxfId="377" priority="10">
      <formula>D51&lt;0.005</formula>
    </cfRule>
  </conditionalFormatting>
  <conditionalFormatting sqref="D51:I52">
    <cfRule type="expression" dxfId="376" priority="9" stopIfTrue="1">
      <formula>D51&lt;0.0004</formula>
    </cfRule>
  </conditionalFormatting>
  <conditionalFormatting sqref="D46:I46">
    <cfRule type="cellIs" dxfId="375" priority="8" operator="lessThan">
      <formula>0.01</formula>
    </cfRule>
  </conditionalFormatting>
  <conditionalFormatting sqref="D46:G46 I46">
    <cfRule type="expression" dxfId="374" priority="7">
      <formula>D46&lt;0.005</formula>
    </cfRule>
  </conditionalFormatting>
  <conditionalFormatting sqref="D46:G46 I46">
    <cfRule type="expression" dxfId="373" priority="6" stopIfTrue="1">
      <formula>D46&lt;0.0004</formula>
    </cfRule>
  </conditionalFormatting>
  <conditionalFormatting sqref="D38:I38">
    <cfRule type="cellIs" dxfId="372" priority="5" operator="lessThan">
      <formula>0.01</formula>
    </cfRule>
  </conditionalFormatting>
  <conditionalFormatting sqref="D38:G38 I38">
    <cfRule type="expression" dxfId="371" priority="4">
      <formula>D38&lt;0.005</formula>
    </cfRule>
  </conditionalFormatting>
  <conditionalFormatting sqref="D38:G38 I38">
    <cfRule type="expression" dxfId="370" priority="3" stopIfTrue="1">
      <formula>D38&lt;0.0004</formula>
    </cfRule>
  </conditionalFormatting>
  <conditionalFormatting sqref="I60">
    <cfRule type="expression" dxfId="369" priority="2">
      <formula>I60&lt;0.005</formula>
    </cfRule>
  </conditionalFormatting>
  <conditionalFormatting sqref="I60">
    <cfRule type="expression" dxfId="368" priority="1" stopIfTrue="1">
      <formula>I60&lt;0.0004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גיליון244"/>
  <dimension ref="A1:J111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2.26953125" style="2107" customWidth="1"/>
    <col min="4" max="7" width="12.26953125" style="2106" customWidth="1"/>
    <col min="8" max="8" width="12.269531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1556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1555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83" t="s">
        <v>864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863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481"/>
      <c r="B6" s="6637"/>
      <c r="C6" s="1954" t="s">
        <v>49</v>
      </c>
      <c r="D6" s="1153" t="s">
        <v>857</v>
      </c>
      <c r="E6" s="1165" t="s">
        <v>856</v>
      </c>
      <c r="F6" s="1153" t="s">
        <v>855</v>
      </c>
      <c r="G6" s="1165" t="s">
        <v>854</v>
      </c>
      <c r="H6" s="1153" t="s">
        <v>149</v>
      </c>
      <c r="I6" s="4410" t="s">
        <v>853</v>
      </c>
      <c r="J6" s="4413"/>
    </row>
    <row r="7" spans="1:10" s="7" customFormat="1" ht="15" customHeight="1" thickBot="1" x14ac:dyDescent="0.35">
      <c r="A7" s="6368" t="s">
        <v>59</v>
      </c>
      <c r="B7" s="6443"/>
      <c r="C7" s="4441">
        <v>5551.0000000000164</v>
      </c>
      <c r="D7" s="239">
        <v>0.59878770257808089</v>
      </c>
      <c r="E7" s="239">
        <v>0.31401348307041116</v>
      </c>
      <c r="F7" s="239">
        <v>7.4963060943472021E-2</v>
      </c>
      <c r="G7" s="239">
        <v>1.2235753408046368E-2</v>
      </c>
      <c r="H7" s="4440">
        <v>4.4958672850795294</v>
      </c>
      <c r="I7" s="238">
        <v>0.55442704505920715</v>
      </c>
      <c r="J7" s="4415"/>
    </row>
    <row r="8" spans="1:10" s="7" customFormat="1" ht="15" customHeight="1" x14ac:dyDescent="0.3">
      <c r="A8" s="311" t="s">
        <v>123</v>
      </c>
      <c r="B8" s="1921" t="s">
        <v>122</v>
      </c>
      <c r="C8" s="4439">
        <v>116</v>
      </c>
      <c r="D8" s="4035">
        <v>0.3778093290001649</v>
      </c>
      <c r="E8" s="4035">
        <v>0.38516421733197037</v>
      </c>
      <c r="F8" s="4035">
        <v>0.15966696855804574</v>
      </c>
      <c r="G8" s="4035">
        <v>7.7359485109818993E-2</v>
      </c>
      <c r="H8" s="4418">
        <v>4.0634233902224821</v>
      </c>
      <c r="I8" s="4034">
        <v>0.87274165560097183</v>
      </c>
      <c r="J8" s="4415"/>
    </row>
    <row r="9" spans="1:10" s="7" customFormat="1" ht="15" customHeight="1" x14ac:dyDescent="0.3">
      <c r="A9" s="92" t="s">
        <v>121</v>
      </c>
      <c r="B9" s="3678" t="s">
        <v>120</v>
      </c>
      <c r="C9" s="4421">
        <v>111.99999999999999</v>
      </c>
      <c r="D9" s="4295">
        <v>0.42090870141659953</v>
      </c>
      <c r="E9" s="4295">
        <v>0.4355582185682389</v>
      </c>
      <c r="F9" s="4295">
        <v>0.14353308001516216</v>
      </c>
      <c r="G9" s="4295">
        <v>0</v>
      </c>
      <c r="H9" s="4420">
        <v>4.2773756214014362</v>
      </c>
      <c r="I9" s="4283">
        <v>0.70640836806790364</v>
      </c>
      <c r="J9" s="4415"/>
    </row>
    <row r="10" spans="1:10" s="7" customFormat="1" ht="15" customHeight="1" x14ac:dyDescent="0.3">
      <c r="A10" s="322"/>
      <c r="B10" s="3678" t="s">
        <v>119</v>
      </c>
      <c r="C10" s="4421">
        <v>363.99999999999994</v>
      </c>
      <c r="D10" s="4295">
        <v>0.45522472016645144</v>
      </c>
      <c r="E10" s="4295">
        <v>0.40320485242384591</v>
      </c>
      <c r="F10" s="4295">
        <v>0.12556194084988179</v>
      </c>
      <c r="G10" s="4295">
        <v>1.60084865598209E-2</v>
      </c>
      <c r="H10" s="4420">
        <v>4.2885574708374987</v>
      </c>
      <c r="I10" s="4283">
        <v>0.52507037354691433</v>
      </c>
      <c r="J10" s="4415"/>
    </row>
    <row r="11" spans="1:10" s="7" customFormat="1" ht="15" customHeight="1" x14ac:dyDescent="0.3">
      <c r="A11" s="322"/>
      <c r="B11" s="3678" t="s">
        <v>118</v>
      </c>
      <c r="C11" s="4421">
        <v>143</v>
      </c>
      <c r="D11" s="4295">
        <v>0.5480399251357706</v>
      </c>
      <c r="E11" s="4295">
        <v>0.36689240018935926</v>
      </c>
      <c r="F11" s="4295">
        <v>8.1168004281312045E-2</v>
      </c>
      <c r="G11" s="4295">
        <v>3.8996703935586445E-3</v>
      </c>
      <c r="H11" s="4420">
        <v>4.4590725800673425</v>
      </c>
      <c r="I11" s="4283">
        <v>0.74417268369294476</v>
      </c>
      <c r="J11" s="4415"/>
    </row>
    <row r="12" spans="1:10" s="7" customFormat="1" ht="15" customHeight="1" x14ac:dyDescent="0.3">
      <c r="A12" s="322"/>
      <c r="B12" s="3678" t="s">
        <v>117</v>
      </c>
      <c r="C12" s="4421">
        <v>36.999999999999993</v>
      </c>
      <c r="D12" s="4295">
        <v>0.60405712922673793</v>
      </c>
      <c r="E12" s="4295">
        <v>0.37208818463060084</v>
      </c>
      <c r="F12" s="4295">
        <v>2.3854686142661209E-2</v>
      </c>
      <c r="G12" s="4295">
        <v>0</v>
      </c>
      <c r="H12" s="4420">
        <v>4.5802024430840778</v>
      </c>
      <c r="I12" s="4283">
        <v>0.68255084251528342</v>
      </c>
      <c r="J12" s="4415"/>
    </row>
    <row r="13" spans="1:10" s="7" customFormat="1" ht="15" customHeight="1" x14ac:dyDescent="0.3">
      <c r="A13" s="322"/>
      <c r="B13" s="3678" t="s">
        <v>116</v>
      </c>
      <c r="C13" s="4421">
        <v>43</v>
      </c>
      <c r="D13" s="4295">
        <v>0.56278296368548109</v>
      </c>
      <c r="E13" s="4295">
        <v>0.39923392634801902</v>
      </c>
      <c r="F13" s="4295">
        <v>3.7983109966499652E-2</v>
      </c>
      <c r="G13" s="4295">
        <v>0</v>
      </c>
      <c r="H13" s="4420">
        <v>4.5247998537189815</v>
      </c>
      <c r="I13" s="4283">
        <v>0.32213817119163324</v>
      </c>
      <c r="J13" s="4415"/>
    </row>
    <row r="14" spans="1:10" s="7" customFormat="1" ht="15" customHeight="1" x14ac:dyDescent="0.3">
      <c r="A14" s="322"/>
      <c r="B14" s="3678" t="s">
        <v>111</v>
      </c>
      <c r="C14" s="4421">
        <v>101</v>
      </c>
      <c r="D14" s="4295">
        <v>0.3740147765561872</v>
      </c>
      <c r="E14" s="4295">
        <v>0.54115587187795144</v>
      </c>
      <c r="F14" s="4295">
        <v>6.9568931524749009E-2</v>
      </c>
      <c r="G14" s="4295">
        <v>1.5260420041111465E-2</v>
      </c>
      <c r="H14" s="4420">
        <v>4.2739250049492163</v>
      </c>
      <c r="I14" s="4283">
        <v>0.66368146499910152</v>
      </c>
      <c r="J14" s="4415"/>
    </row>
    <row r="15" spans="1:10" s="7" customFormat="1" ht="15" customHeight="1" x14ac:dyDescent="0.3">
      <c r="A15" s="322"/>
      <c r="B15" s="3678" t="s">
        <v>110</v>
      </c>
      <c r="C15" s="4421">
        <v>35.000000000000007</v>
      </c>
      <c r="D15" s="4295">
        <v>0.22546276261769838</v>
      </c>
      <c r="E15" s="4295">
        <v>0.55115795111186838</v>
      </c>
      <c r="F15" s="4295">
        <v>0.22337928627043316</v>
      </c>
      <c r="G15" s="4295">
        <v>0</v>
      </c>
      <c r="H15" s="4420">
        <v>4.0020834763472655</v>
      </c>
      <c r="I15" s="4283">
        <v>0.6618831844587405</v>
      </c>
      <c r="J15" s="4415"/>
    </row>
    <row r="16" spans="1:10" s="7" customFormat="1" ht="15" customHeight="1" x14ac:dyDescent="0.3">
      <c r="A16" s="322"/>
      <c r="B16" s="3678" t="s">
        <v>109</v>
      </c>
      <c r="C16" s="4421">
        <v>68.000000000000014</v>
      </c>
      <c r="D16" s="4295">
        <v>0.6092497167957498</v>
      </c>
      <c r="E16" s="4295">
        <v>0.33713921620275467</v>
      </c>
      <c r="F16" s="4295">
        <v>5.3611067001495982E-2</v>
      </c>
      <c r="G16" s="4295">
        <v>0</v>
      </c>
      <c r="H16" s="4420">
        <v>4.5556386497942549</v>
      </c>
      <c r="I16" s="4283">
        <v>0.56022315828972546</v>
      </c>
      <c r="J16" s="4415"/>
    </row>
    <row r="17" spans="1:10" s="7" customFormat="1" ht="15" customHeight="1" x14ac:dyDescent="0.3">
      <c r="A17" s="322"/>
      <c r="B17" s="3678" t="s">
        <v>108</v>
      </c>
      <c r="C17" s="4421">
        <v>49.000000000000007</v>
      </c>
      <c r="D17" s="4295">
        <v>0.33105878837810493</v>
      </c>
      <c r="E17" s="4295">
        <v>0.56946667265430717</v>
      </c>
      <c r="F17" s="4295">
        <v>4.5135180656694515E-2</v>
      </c>
      <c r="G17" s="4295">
        <v>5.4339358310893003E-2</v>
      </c>
      <c r="H17" s="4420">
        <v>4.1772448910996243</v>
      </c>
      <c r="I17" s="4283">
        <v>0.56940869656828053</v>
      </c>
      <c r="J17" s="4415"/>
    </row>
    <row r="18" spans="1:10" s="7" customFormat="1" ht="15" customHeight="1" x14ac:dyDescent="0.3">
      <c r="A18" s="322"/>
      <c r="B18" s="3678" t="s">
        <v>107</v>
      </c>
      <c r="C18" s="4421">
        <v>76</v>
      </c>
      <c r="D18" s="4295">
        <v>0.62345497235734926</v>
      </c>
      <c r="E18" s="4295">
        <v>0.29970512847047176</v>
      </c>
      <c r="F18" s="4295">
        <v>7.6839899172178996E-2</v>
      </c>
      <c r="G18" s="4295">
        <v>0</v>
      </c>
      <c r="H18" s="4420">
        <v>4.5466150731851682</v>
      </c>
      <c r="I18" s="4283">
        <v>0.45963743449554983</v>
      </c>
      <c r="J18" s="4415"/>
    </row>
    <row r="19" spans="1:10" s="7" customFormat="1" ht="15" customHeight="1" x14ac:dyDescent="0.3">
      <c r="A19" s="322"/>
      <c r="B19" s="3678" t="s">
        <v>106</v>
      </c>
      <c r="C19" s="4421">
        <v>24.000000000000007</v>
      </c>
      <c r="D19" s="4351">
        <v>0.41132452859000196</v>
      </c>
      <c r="E19" s="4351">
        <v>0.56631635208427422</v>
      </c>
      <c r="F19" s="4351">
        <v>2.2359119325723733E-2</v>
      </c>
      <c r="G19" s="4351">
        <v>0</v>
      </c>
      <c r="H19" s="4273">
        <v>4.3889654092642783</v>
      </c>
      <c r="I19" s="4350">
        <v>0.80727356676472506</v>
      </c>
      <c r="J19" s="4415"/>
    </row>
    <row r="20" spans="1:10" s="7" customFormat="1" ht="15" customHeight="1" x14ac:dyDescent="0.3">
      <c r="A20" s="322"/>
      <c r="B20" s="3678" t="s">
        <v>105</v>
      </c>
      <c r="C20" s="4421">
        <v>155.99999999999997</v>
      </c>
      <c r="D20" s="4295">
        <v>0.45001180724279627</v>
      </c>
      <c r="E20" s="4295">
        <v>0.42437123941600974</v>
      </c>
      <c r="F20" s="4295">
        <v>0.100446649390973</v>
      </c>
      <c r="G20" s="4295">
        <v>2.5170303950222368E-2</v>
      </c>
      <c r="H20" s="4420">
        <v>4.2872786285349456</v>
      </c>
      <c r="I20" s="4283">
        <v>0.465235944126485</v>
      </c>
      <c r="J20" s="4415"/>
    </row>
    <row r="21" spans="1:10" s="7" customFormat="1" ht="15" customHeight="1" x14ac:dyDescent="0.3">
      <c r="A21" s="322"/>
      <c r="B21" s="3678" t="s">
        <v>241</v>
      </c>
      <c r="C21" s="4421">
        <v>24.999999999999996</v>
      </c>
      <c r="D21" s="4351">
        <v>0.23786551623719801</v>
      </c>
      <c r="E21" s="4351">
        <v>0.67758905076213904</v>
      </c>
      <c r="F21" s="4351">
        <v>8.4545433000662834E-2</v>
      </c>
      <c r="G21" s="4351">
        <v>0</v>
      </c>
      <c r="H21" s="4273">
        <v>4.1533200832365358</v>
      </c>
      <c r="I21" s="4350">
        <v>0.51670937135238726</v>
      </c>
      <c r="J21" s="4415"/>
    </row>
    <row r="22" spans="1:10" s="7" customFormat="1" ht="15" customHeight="1" x14ac:dyDescent="0.3">
      <c r="A22" s="322"/>
      <c r="B22" s="3678" t="s">
        <v>240</v>
      </c>
      <c r="C22" s="4421">
        <v>91</v>
      </c>
      <c r="D22" s="4295">
        <v>0.4762896028507061</v>
      </c>
      <c r="E22" s="4295">
        <v>0.29148605486822182</v>
      </c>
      <c r="F22" s="4295">
        <v>0.21299309176969139</v>
      </c>
      <c r="G22" s="4295">
        <v>1.9231250511380887E-2</v>
      </c>
      <c r="H22" s="4420">
        <v>4.2248340100582533</v>
      </c>
      <c r="I22" s="4283">
        <v>0.49080442943005848</v>
      </c>
      <c r="J22" s="4415"/>
    </row>
    <row r="23" spans="1:10" s="7" customFormat="1" ht="15" customHeight="1" thickBot="1" x14ac:dyDescent="0.35">
      <c r="A23" s="379"/>
      <c r="B23" s="4002" t="s">
        <v>59</v>
      </c>
      <c r="C23" s="4427">
        <v>1546</v>
      </c>
      <c r="D23" s="4309">
        <v>0.4611126480590837</v>
      </c>
      <c r="E23" s="4309">
        <v>0.41516739384231793</v>
      </c>
      <c r="F23" s="4309">
        <v>0.10789340307943973</v>
      </c>
      <c r="G23" s="4309">
        <v>1.5826555019154899E-2</v>
      </c>
      <c r="H23" s="4426">
        <v>4.3182423190389096</v>
      </c>
      <c r="I23" s="4307">
        <v>0.66862927172714437</v>
      </c>
      <c r="J23" s="4415"/>
    </row>
    <row r="24" spans="1:10" s="7" customFormat="1" ht="15" customHeight="1" x14ac:dyDescent="0.3">
      <c r="A24" s="317" t="s">
        <v>98</v>
      </c>
      <c r="B24" s="3693" t="s">
        <v>97</v>
      </c>
      <c r="C24" s="4425">
        <v>2311.9999999999982</v>
      </c>
      <c r="D24" s="3583">
        <v>0.78518171579807472</v>
      </c>
      <c r="E24" s="3583">
        <v>0.1707384381536782</v>
      </c>
      <c r="F24" s="3583">
        <v>3.524191041601335E-2</v>
      </c>
      <c r="G24" s="3583">
        <v>8.8379356322342978E-3</v>
      </c>
      <c r="H24" s="4435">
        <v>4.7295878205626609</v>
      </c>
      <c r="I24" s="4031">
        <v>0.3855155659982219</v>
      </c>
      <c r="J24" s="4415"/>
    </row>
    <row r="25" spans="1:10" s="7" customFormat="1" ht="15" customHeight="1" x14ac:dyDescent="0.3">
      <c r="A25" s="78" t="s">
        <v>96</v>
      </c>
      <c r="B25" s="3678" t="s">
        <v>95</v>
      </c>
      <c r="C25" s="4421">
        <v>208.00000000000003</v>
      </c>
      <c r="D25" s="4295">
        <v>0.6369254917275432</v>
      </c>
      <c r="E25" s="4295">
        <v>0.27556302277322176</v>
      </c>
      <c r="F25" s="4295">
        <v>8.7511485499236236E-2</v>
      </c>
      <c r="G25" s="4295">
        <v>0</v>
      </c>
      <c r="H25" s="4420">
        <v>4.5494140062283028</v>
      </c>
      <c r="I25" s="4283">
        <v>0.41106112307208342</v>
      </c>
      <c r="J25" s="4415"/>
    </row>
    <row r="26" spans="1:10" s="7" customFormat="1" ht="15" customHeight="1" x14ac:dyDescent="0.3">
      <c r="A26" s="535"/>
      <c r="B26" s="3678" t="s">
        <v>94</v>
      </c>
      <c r="C26" s="4421">
        <v>77.000000000000014</v>
      </c>
      <c r="D26" s="4295">
        <v>0.6247109991661679</v>
      </c>
      <c r="E26" s="4295">
        <v>0.27040437585574661</v>
      </c>
      <c r="F26" s="4295">
        <v>7.6651561281592076E-2</v>
      </c>
      <c r="G26" s="4295">
        <v>2.8233063696493605E-2</v>
      </c>
      <c r="H26" s="4420">
        <v>4.4633602467950961</v>
      </c>
      <c r="I26" s="4283">
        <v>0.19838107700282606</v>
      </c>
      <c r="J26" s="4415"/>
    </row>
    <row r="27" spans="1:10" s="7" customFormat="1" ht="15" customHeight="1" thickBot="1" x14ac:dyDescent="0.35">
      <c r="A27" s="318"/>
      <c r="B27" s="4317" t="s">
        <v>59</v>
      </c>
      <c r="C27" s="4428">
        <v>2597.0000000000027</v>
      </c>
      <c r="D27" s="4130">
        <v>0.76758957561422525</v>
      </c>
      <c r="E27" s="4130">
        <v>0.18275240948639876</v>
      </c>
      <c r="F27" s="4130">
        <v>4.0977478158850562E-2</v>
      </c>
      <c r="G27" s="4130">
        <v>8.680536740531531E-3</v>
      </c>
      <c r="H27" s="4438">
        <v>4.7060167689171521</v>
      </c>
      <c r="I27" s="3993">
        <v>0.38336813919714657</v>
      </c>
      <c r="J27" s="4415"/>
    </row>
    <row r="28" spans="1:10" s="7" customFormat="1" ht="15" customHeight="1" thickBot="1" x14ac:dyDescent="0.35">
      <c r="A28" s="535" t="s">
        <v>93</v>
      </c>
      <c r="B28" s="1844" t="s">
        <v>59</v>
      </c>
      <c r="C28" s="4437">
        <v>77.999999999999986</v>
      </c>
      <c r="D28" s="4081">
        <v>0.83173738212979942</v>
      </c>
      <c r="E28" s="4081">
        <v>0.14544656661788999</v>
      </c>
      <c r="F28" s="4081">
        <v>2.2816051252310982E-2</v>
      </c>
      <c r="G28" s="4081">
        <v>0</v>
      </c>
      <c r="H28" s="4436">
        <v>4.8089213308774887</v>
      </c>
      <c r="I28" s="165">
        <v>5.2398169756404434E-2</v>
      </c>
      <c r="J28" s="4415"/>
    </row>
    <row r="29" spans="1:10" s="7" customFormat="1" ht="15" customHeight="1" x14ac:dyDescent="0.3">
      <c r="A29" s="317" t="s">
        <v>92</v>
      </c>
      <c r="B29" s="3693" t="s">
        <v>91</v>
      </c>
      <c r="C29" s="4425">
        <v>100</v>
      </c>
      <c r="D29" s="3583">
        <v>0.51219071394031335</v>
      </c>
      <c r="E29" s="3583">
        <v>0.41077176753470829</v>
      </c>
      <c r="F29" s="3583">
        <v>3.4229175551888889E-2</v>
      </c>
      <c r="G29" s="3583">
        <v>4.2808342973089497E-2</v>
      </c>
      <c r="H29" s="4435">
        <v>4.3495365094691545</v>
      </c>
      <c r="I29" s="4031">
        <v>0.36154351827805337</v>
      </c>
      <c r="J29" s="4415"/>
    </row>
    <row r="30" spans="1:10" s="7" customFormat="1" ht="15" customHeight="1" x14ac:dyDescent="0.3">
      <c r="A30" s="78" t="s">
        <v>205</v>
      </c>
      <c r="B30" s="4434" t="s">
        <v>89</v>
      </c>
      <c r="C30" s="4433">
        <v>261.99999999999994</v>
      </c>
      <c r="D30" s="4432">
        <v>0.74964784653092675</v>
      </c>
      <c r="E30" s="4432">
        <v>0.20767557001606252</v>
      </c>
      <c r="F30" s="4432">
        <v>3.5882449981329931E-2</v>
      </c>
      <c r="G30" s="4432">
        <v>6.7941334716804603E-3</v>
      </c>
      <c r="H30" s="4431">
        <v>4.6967800628703964</v>
      </c>
      <c r="I30" s="4430">
        <v>0.19087740225659774</v>
      </c>
      <c r="J30" s="4415"/>
    </row>
    <row r="31" spans="1:10" s="7" customFormat="1" ht="15" customHeight="1" x14ac:dyDescent="0.3">
      <c r="A31" s="535"/>
      <c r="B31" s="4434" t="s">
        <v>239</v>
      </c>
      <c r="C31" s="4433">
        <v>45</v>
      </c>
      <c r="D31" s="4432">
        <v>0.48226857001869705</v>
      </c>
      <c r="E31" s="4432">
        <v>0.35187145554853161</v>
      </c>
      <c r="F31" s="4432">
        <v>0.16585997443277145</v>
      </c>
      <c r="G31" s="4432">
        <v>0</v>
      </c>
      <c r="H31" s="4431">
        <v>4.3164085955859255</v>
      </c>
      <c r="I31" s="4430">
        <v>0.20221227807065922</v>
      </c>
      <c r="J31" s="4415"/>
    </row>
    <row r="32" spans="1:10" s="7" customFormat="1" ht="15" customHeight="1" thickBot="1" x14ac:dyDescent="0.35">
      <c r="A32" s="313"/>
      <c r="B32" s="4429" t="s">
        <v>59</v>
      </c>
      <c r="C32" s="4428">
        <v>453.99999999999983</v>
      </c>
      <c r="D32" s="4130">
        <v>0.64966460527914494</v>
      </c>
      <c r="E32" s="4130">
        <v>0.26857306680481219</v>
      </c>
      <c r="F32" s="4130">
        <v>6.762644755737654E-2</v>
      </c>
      <c r="G32" s="4130">
        <v>1.4135880358667325E-2</v>
      </c>
      <c r="H32" s="4416">
        <v>4.5415620869710356</v>
      </c>
      <c r="I32" s="3993">
        <v>0.2388293541310168</v>
      </c>
      <c r="J32" s="4415"/>
    </row>
    <row r="33" spans="1:10" s="7" customFormat="1" ht="15" customHeight="1" x14ac:dyDescent="0.3">
      <c r="A33" s="322" t="s">
        <v>85</v>
      </c>
      <c r="B33" s="4045" t="s">
        <v>238</v>
      </c>
      <c r="C33" s="4419">
        <v>106.00000000000001</v>
      </c>
      <c r="D33" s="4035">
        <v>0.60130130988314079</v>
      </c>
      <c r="E33" s="4035">
        <v>0.37714737145695021</v>
      </c>
      <c r="F33" s="4035">
        <v>2.155131865991057E-2</v>
      </c>
      <c r="G33" s="4035">
        <v>0</v>
      </c>
      <c r="H33" s="4418">
        <v>4.5797499912232285</v>
      </c>
      <c r="I33" s="4034">
        <v>0.31733639275680098</v>
      </c>
      <c r="J33" s="4415"/>
    </row>
    <row r="34" spans="1:10" s="7" customFormat="1" ht="15" customHeight="1" x14ac:dyDescent="0.3">
      <c r="A34" s="92" t="s">
        <v>83</v>
      </c>
      <c r="B34" s="3678" t="s">
        <v>75</v>
      </c>
      <c r="C34" s="4421">
        <v>27.000000000000007</v>
      </c>
      <c r="D34" s="4351">
        <v>0.57594242330124457</v>
      </c>
      <c r="E34" s="4351">
        <v>0.42405757669875582</v>
      </c>
      <c r="F34" s="4351">
        <v>0</v>
      </c>
      <c r="G34" s="4351">
        <v>0</v>
      </c>
      <c r="H34" s="4273">
        <v>4.5759424233012451</v>
      </c>
      <c r="I34" s="4350">
        <v>0.24461498286339695</v>
      </c>
      <c r="J34" s="4415"/>
    </row>
    <row r="35" spans="1:10" s="7" customFormat="1" ht="15" customHeight="1" x14ac:dyDescent="0.3">
      <c r="A35" s="322"/>
      <c r="B35" s="3678" t="s">
        <v>73</v>
      </c>
      <c r="C35" s="4421">
        <v>48.999999999999986</v>
      </c>
      <c r="D35" s="4295">
        <v>0.72694027124376903</v>
      </c>
      <c r="E35" s="4295">
        <v>0.21335125045877334</v>
      </c>
      <c r="F35" s="4295">
        <v>5.9708478297457644E-2</v>
      </c>
      <c r="G35" s="4295">
        <v>0</v>
      </c>
      <c r="H35" s="4420">
        <v>4.6672317929463114</v>
      </c>
      <c r="I35" s="4283">
        <v>0.4482085578147405</v>
      </c>
      <c r="J35" s="4415"/>
    </row>
    <row r="36" spans="1:10" s="7" customFormat="1" ht="15" customHeight="1" x14ac:dyDescent="0.3">
      <c r="A36" s="322"/>
      <c r="B36" s="3678" t="s">
        <v>72</v>
      </c>
      <c r="C36" s="4421">
        <v>59.000000000000021</v>
      </c>
      <c r="D36" s="4295">
        <v>0.34905633090440152</v>
      </c>
      <c r="E36" s="4295">
        <v>0.55867709997867065</v>
      </c>
      <c r="F36" s="4295">
        <v>9.2266569116928029E-2</v>
      </c>
      <c r="G36" s="4295">
        <v>0</v>
      </c>
      <c r="H36" s="4420">
        <v>4.2567897617874735</v>
      </c>
      <c r="I36" s="4283">
        <v>0.59654018959673649</v>
      </c>
      <c r="J36" s="4415"/>
    </row>
    <row r="37" spans="1:10" s="7" customFormat="1" ht="15" customHeight="1" x14ac:dyDescent="0.3">
      <c r="A37" s="322"/>
      <c r="B37" s="3678" t="s">
        <v>237</v>
      </c>
      <c r="C37" s="4421">
        <v>126.00000000000006</v>
      </c>
      <c r="D37" s="4295">
        <v>0.47277367921228441</v>
      </c>
      <c r="E37" s="4295">
        <v>0.40603909770254654</v>
      </c>
      <c r="F37" s="4295">
        <v>0.12118722308516869</v>
      </c>
      <c r="G37" s="4295">
        <v>0</v>
      </c>
      <c r="H37" s="4420">
        <v>4.3515864561271176</v>
      </c>
      <c r="I37" s="4283">
        <v>0.48067523030689507</v>
      </c>
      <c r="J37" s="4415"/>
    </row>
    <row r="38" spans="1:10" s="7" customFormat="1" ht="15" customHeight="1" thickBot="1" x14ac:dyDescent="0.35">
      <c r="A38" s="26"/>
      <c r="B38" s="4002" t="s">
        <v>59</v>
      </c>
      <c r="C38" s="4427">
        <v>423.00000000000011</v>
      </c>
      <c r="D38" s="4309">
        <v>0.53964041987835665</v>
      </c>
      <c r="E38" s="4309">
        <v>0.38529339970601528</v>
      </c>
      <c r="F38" s="4309">
        <v>7.0383892787904315E-2</v>
      </c>
      <c r="G38" s="4309">
        <v>4.6822876277261309E-3</v>
      </c>
      <c r="H38" s="4426">
        <v>4.4598919518350035</v>
      </c>
      <c r="I38" s="4307">
        <v>0.49537656429147808</v>
      </c>
      <c r="J38" s="4415"/>
    </row>
    <row r="39" spans="1:10" s="7" customFormat="1" ht="15" customHeight="1" x14ac:dyDescent="0.3">
      <c r="A39" s="89" t="s">
        <v>70</v>
      </c>
      <c r="B39" s="2828" t="s">
        <v>69</v>
      </c>
      <c r="C39" s="4425">
        <v>20.000000000000004</v>
      </c>
      <c r="D39" s="4424">
        <v>5.000000000000001E-2</v>
      </c>
      <c r="E39" s="4424">
        <v>0.7</v>
      </c>
      <c r="F39" s="4424">
        <v>0.20000000000000004</v>
      </c>
      <c r="G39" s="4424">
        <v>5.000000000000001E-2</v>
      </c>
      <c r="H39" s="4423">
        <v>3.6999999999999993</v>
      </c>
      <c r="I39" s="4422">
        <v>0.48373762778534368</v>
      </c>
      <c r="J39" s="4415"/>
    </row>
    <row r="40" spans="1:10" s="7" customFormat="1" ht="15" customHeight="1" x14ac:dyDescent="0.3">
      <c r="A40" s="78" t="s">
        <v>68</v>
      </c>
      <c r="B40" s="3499" t="s">
        <v>66</v>
      </c>
      <c r="C40" s="4421">
        <v>174.00000000000003</v>
      </c>
      <c r="D40" s="4295">
        <v>0.76648738961602103</v>
      </c>
      <c r="E40" s="4295">
        <v>0.23351261038397794</v>
      </c>
      <c r="F40" s="4295">
        <v>0</v>
      </c>
      <c r="G40" s="4295">
        <v>0</v>
      </c>
      <c r="H40" s="4420">
        <v>4.7664873896160209</v>
      </c>
      <c r="I40" s="4283">
        <v>1.3098940805266485E-2</v>
      </c>
      <c r="J40" s="4415"/>
    </row>
    <row r="41" spans="1:10" s="7" customFormat="1" ht="15" customHeight="1" x14ac:dyDescent="0.3">
      <c r="A41" s="78"/>
      <c r="B41" s="3499" t="s">
        <v>65</v>
      </c>
      <c r="C41" s="4421">
        <v>62.000000000000014</v>
      </c>
      <c r="D41" s="4295">
        <v>0.67457117804284505</v>
      </c>
      <c r="E41" s="4295">
        <v>0.25627625373654128</v>
      </c>
      <c r="F41" s="4295">
        <v>4.8619618394395089E-2</v>
      </c>
      <c r="G41" s="4295">
        <v>2.0532949826218609E-2</v>
      </c>
      <c r="H41" s="4420">
        <v>4.5848856599960124</v>
      </c>
      <c r="I41" s="4283">
        <v>0.5463902058785518</v>
      </c>
      <c r="J41" s="4415"/>
    </row>
    <row r="42" spans="1:10" s="7" customFormat="1" ht="15" customHeight="1" x14ac:dyDescent="0.3">
      <c r="A42" s="78"/>
      <c r="B42" s="3499" t="s">
        <v>236</v>
      </c>
      <c r="C42" s="4421">
        <v>68.000000000000028</v>
      </c>
      <c r="D42" s="4295">
        <v>0.59599545823038391</v>
      </c>
      <c r="E42" s="4295">
        <v>0.30840582061546568</v>
      </c>
      <c r="F42" s="4295">
        <v>8.8718757144621796E-2</v>
      </c>
      <c r="G42" s="4295">
        <v>6.8799640095283821E-3</v>
      </c>
      <c r="H42" s="4420">
        <v>4.4935167730667054</v>
      </c>
      <c r="I42" s="4283">
        <v>0.36273647981752882</v>
      </c>
      <c r="J42" s="4415"/>
    </row>
    <row r="43" spans="1:10" s="7" customFormat="1" ht="15" customHeight="1" thickBot="1" x14ac:dyDescent="0.35">
      <c r="A43" s="266"/>
      <c r="B43" s="68" t="s">
        <v>59</v>
      </c>
      <c r="C43" s="4417">
        <v>334</v>
      </c>
      <c r="D43" s="4130">
        <v>0.63735858958956582</v>
      </c>
      <c r="E43" s="4130">
        <v>0.30177101947425411</v>
      </c>
      <c r="F43" s="4130">
        <v>5.1280024021453999E-2</v>
      </c>
      <c r="G43" s="4130">
        <v>9.5903669147269013E-3</v>
      </c>
      <c r="H43" s="4416">
        <v>4.5627955826837763</v>
      </c>
      <c r="I43" s="3993">
        <v>0.33337791593163424</v>
      </c>
      <c r="J43" s="4415"/>
    </row>
    <row r="44" spans="1:10" s="7" customFormat="1" ht="15" customHeight="1" x14ac:dyDescent="0.3">
      <c r="A44" s="78" t="s">
        <v>1467</v>
      </c>
      <c r="B44" s="4045" t="s">
        <v>62</v>
      </c>
      <c r="C44" s="4419">
        <v>107</v>
      </c>
      <c r="D44" s="4035">
        <v>0.47920383780572023</v>
      </c>
      <c r="E44" s="4035">
        <v>0.43873483529528878</v>
      </c>
      <c r="F44" s="4035">
        <v>7.0452599955160011E-2</v>
      </c>
      <c r="G44" s="4035">
        <v>1.1608726943830729E-2</v>
      </c>
      <c r="H44" s="4418">
        <v>4.3855337839628987</v>
      </c>
      <c r="I44" s="4034">
        <v>0.46530967410693563</v>
      </c>
      <c r="J44" s="4415"/>
    </row>
    <row r="45" spans="1:10" s="7" customFormat="1" ht="15" customHeight="1" thickBot="1" x14ac:dyDescent="0.35">
      <c r="A45" s="81" t="s">
        <v>1466</v>
      </c>
      <c r="B45" s="3501" t="s">
        <v>59</v>
      </c>
      <c r="C45" s="4417">
        <v>118.99999999999996</v>
      </c>
      <c r="D45" s="4130">
        <v>0.47077160117822686</v>
      </c>
      <c r="E45" s="4130">
        <v>0.42799694173626873</v>
      </c>
      <c r="F45" s="4130">
        <v>6.3481965916920582E-2</v>
      </c>
      <c r="G45" s="4130">
        <v>3.7749491168583699E-2</v>
      </c>
      <c r="H45" s="4416">
        <v>4.3317906529241395</v>
      </c>
      <c r="I45" s="3993">
        <v>0.44473080107242546</v>
      </c>
      <c r="J45" s="4415"/>
    </row>
    <row r="46" spans="1:10" s="7" customFormat="1" ht="15" customHeight="1" x14ac:dyDescent="0.3">
      <c r="A46" s="5"/>
      <c r="B46" s="5"/>
      <c r="C46" s="4"/>
      <c r="D46" s="135"/>
      <c r="E46" s="135"/>
      <c r="F46" s="135"/>
      <c r="G46" s="293"/>
      <c r="H46" s="293" t="s">
        <v>201</v>
      </c>
      <c r="I46" s="2307" t="s">
        <v>852</v>
      </c>
      <c r="J46" s="4415"/>
    </row>
    <row r="47" spans="1:10" s="60" customFormat="1" ht="12" customHeight="1" x14ac:dyDescent="0.25">
      <c r="A47" s="2108"/>
      <c r="B47" s="2108"/>
      <c r="C47" s="2107"/>
      <c r="D47" s="2106"/>
      <c r="E47" s="2106"/>
      <c r="F47" s="2106"/>
      <c r="G47" s="2106"/>
      <c r="H47" s="2108"/>
      <c r="I47" s="4414"/>
      <c r="J47" s="4413"/>
    </row>
    <row r="48" spans="1:10" s="60" customFormat="1" ht="12" customHeight="1" x14ac:dyDescent="0.25">
      <c r="A48" s="2108"/>
      <c r="B48" s="2108"/>
      <c r="C48" s="2107"/>
      <c r="D48" s="2106"/>
      <c r="E48" s="2106"/>
      <c r="F48" s="2106"/>
      <c r="G48" s="2106"/>
      <c r="H48" s="2108"/>
      <c r="I48" s="4414"/>
      <c r="J48" s="4413"/>
    </row>
    <row r="49" spans="1:10" s="60" customFormat="1" ht="12" customHeight="1" x14ac:dyDescent="0.25">
      <c r="A49" s="1"/>
      <c r="B49" s="1"/>
      <c r="C49" s="1"/>
      <c r="D49" s="1"/>
      <c r="E49" s="1"/>
      <c r="F49" s="1"/>
      <c r="G49" s="1"/>
      <c r="H49" s="1"/>
      <c r="I49" s="4414"/>
      <c r="J49" s="4413"/>
    </row>
    <row r="50" spans="1:10" ht="12" customHeight="1" x14ac:dyDescent="0.25">
      <c r="A50" s="1"/>
      <c r="B50" s="1"/>
      <c r="C50" s="1"/>
      <c r="D50" s="1"/>
      <c r="E50" s="1"/>
      <c r="F50" s="1"/>
      <c r="G50" s="1"/>
      <c r="H50" s="1"/>
      <c r="I50" s="4414"/>
      <c r="J50" s="4413"/>
    </row>
    <row r="51" spans="1:10" ht="12" customHeight="1" x14ac:dyDescent="0.25">
      <c r="A51" s="1"/>
      <c r="B51" s="1"/>
      <c r="C51" s="1"/>
      <c r="D51" s="1"/>
      <c r="E51" s="1"/>
      <c r="F51" s="1"/>
      <c r="G51" s="1"/>
      <c r="H51" s="1"/>
      <c r="I51" s="4414"/>
      <c r="J51" s="4413"/>
    </row>
    <row r="52" spans="1:10" ht="12" customHeight="1" x14ac:dyDescent="0.25">
      <c r="A52" s="1"/>
      <c r="B52" s="1"/>
      <c r="C52" s="1"/>
      <c r="D52" s="1"/>
      <c r="E52" s="1"/>
      <c r="F52" s="1"/>
      <c r="G52" s="1"/>
      <c r="H52" s="1"/>
      <c r="I52" s="4414"/>
      <c r="J52" s="4413"/>
    </row>
    <row r="53" spans="1:10" ht="10.5" customHeight="1" x14ac:dyDescent="0.25">
      <c r="A53" s="1"/>
      <c r="B53" s="1"/>
      <c r="C53" s="1"/>
      <c r="D53" s="1"/>
      <c r="E53" s="1"/>
      <c r="F53" s="1"/>
      <c r="G53" s="1"/>
      <c r="H53" s="1"/>
      <c r="I53" s="4414"/>
      <c r="J53" s="4413"/>
    </row>
    <row r="54" spans="1:10" ht="10.5" customHeight="1" x14ac:dyDescent="0.25">
      <c r="A54" s="1"/>
      <c r="B54" s="1"/>
      <c r="C54" s="1"/>
      <c r="D54" s="1"/>
      <c r="E54" s="1"/>
      <c r="F54" s="1"/>
      <c r="G54" s="1"/>
      <c r="H54" s="1"/>
      <c r="I54" s="4414"/>
      <c r="J54" s="4413"/>
    </row>
    <row r="55" spans="1:10" ht="10.5" customHeight="1" x14ac:dyDescent="0.25">
      <c r="A55" s="1"/>
      <c r="B55" s="1"/>
      <c r="C55" s="1"/>
      <c r="D55" s="1"/>
      <c r="E55" s="1"/>
      <c r="F55" s="1"/>
      <c r="G55" s="1"/>
      <c r="H55" s="1"/>
      <c r="I55" s="4414"/>
      <c r="J55" s="4413"/>
    </row>
    <row r="56" spans="1:10" ht="10.5" customHeight="1" x14ac:dyDescent="0.25">
      <c r="A56" s="1"/>
      <c r="B56" s="1"/>
      <c r="C56" s="1"/>
      <c r="D56" s="1"/>
      <c r="E56" s="1"/>
      <c r="F56" s="1"/>
      <c r="G56" s="1"/>
      <c r="H56" s="1"/>
      <c r="I56" s="4414"/>
      <c r="J56" s="4413"/>
    </row>
    <row r="57" spans="1:10" ht="10.5" customHeight="1" x14ac:dyDescent="0.25">
      <c r="A57" s="1"/>
      <c r="B57" s="1"/>
      <c r="C57" s="1"/>
      <c r="D57" s="1"/>
      <c r="E57" s="1"/>
      <c r="F57" s="1"/>
      <c r="G57" s="1"/>
      <c r="H57" s="1"/>
      <c r="I57" s="4414"/>
      <c r="J57" s="4413"/>
    </row>
    <row r="58" spans="1:10" ht="10.5" customHeight="1" x14ac:dyDescent="0.25">
      <c r="J58" s="4413"/>
    </row>
    <row r="59" spans="1:10" ht="12" customHeight="1" x14ac:dyDescent="0.25">
      <c r="J59" s="4413"/>
    </row>
    <row r="60" spans="1:10" ht="12" customHeight="1" x14ac:dyDescent="0.25">
      <c r="J60" s="4413"/>
    </row>
    <row r="61" spans="1:10" ht="12" customHeight="1" x14ac:dyDescent="0.25">
      <c r="J61" s="4413"/>
    </row>
    <row r="62" spans="1:10" ht="12" customHeight="1" x14ac:dyDescent="0.25">
      <c r="J62" s="4413"/>
    </row>
    <row r="63" spans="1:10" ht="12" customHeight="1" x14ac:dyDescent="0.25">
      <c r="J63" s="4413"/>
    </row>
    <row r="64" spans="1:10" ht="12" customHeight="1" x14ac:dyDescent="0.25">
      <c r="J64" s="4413"/>
    </row>
    <row r="65" spans="10:10" ht="12" customHeight="1" x14ac:dyDescent="0.25">
      <c r="J65" s="4413"/>
    </row>
    <row r="66" spans="10:10" ht="12" customHeight="1" x14ac:dyDescent="0.25">
      <c r="J66" s="4413"/>
    </row>
    <row r="67" spans="10:10" ht="12" customHeight="1" x14ac:dyDescent="0.25">
      <c r="J67" s="4413"/>
    </row>
    <row r="68" spans="10:10" ht="12" customHeight="1" x14ac:dyDescent="0.25">
      <c r="J68" s="4413"/>
    </row>
    <row r="69" spans="10:10" ht="12" customHeight="1" x14ac:dyDescent="0.25">
      <c r="J69" s="4413"/>
    </row>
    <row r="70" spans="10:10" ht="12" customHeight="1" x14ac:dyDescent="0.25">
      <c r="J70" s="4413"/>
    </row>
    <row r="71" spans="10:10" ht="12" customHeight="1" x14ac:dyDescent="0.25">
      <c r="J71" s="4413"/>
    </row>
    <row r="72" spans="10:10" ht="12" customHeight="1" x14ac:dyDescent="0.25">
      <c r="J72" s="4413"/>
    </row>
    <row r="73" spans="10:10" ht="12" customHeight="1" x14ac:dyDescent="0.25">
      <c r="J73" s="4413"/>
    </row>
    <row r="74" spans="10:10" ht="12" customHeight="1" x14ac:dyDescent="0.25">
      <c r="J74" s="4413"/>
    </row>
    <row r="75" spans="10:10" ht="12" customHeight="1" x14ac:dyDescent="0.25">
      <c r="J75" s="4413"/>
    </row>
    <row r="76" spans="10:10" ht="12" customHeight="1" x14ac:dyDescent="0.25">
      <c r="J76" s="4413"/>
    </row>
    <row r="77" spans="10:10" ht="12" customHeight="1" x14ac:dyDescent="0.25">
      <c r="J77" s="4413"/>
    </row>
    <row r="78" spans="10:10" ht="12" customHeight="1" x14ac:dyDescent="0.25">
      <c r="J78" s="4413"/>
    </row>
    <row r="79" spans="10:10" ht="12" customHeight="1" x14ac:dyDescent="0.25">
      <c r="J79" s="4413"/>
    </row>
    <row r="80" spans="10:10" ht="12" customHeight="1" x14ac:dyDescent="0.25">
      <c r="J80" s="4413"/>
    </row>
    <row r="81" spans="10:10" ht="12" customHeight="1" x14ac:dyDescent="0.25">
      <c r="J81" s="4413"/>
    </row>
    <row r="82" spans="10:10" ht="12" customHeight="1" x14ac:dyDescent="0.25">
      <c r="J82" s="4413"/>
    </row>
    <row r="83" spans="10:10" ht="12" customHeight="1" x14ac:dyDescent="0.25">
      <c r="J83" s="4413"/>
    </row>
    <row r="84" spans="10:10" ht="12" customHeight="1" x14ac:dyDescent="0.25">
      <c r="J84" s="4413"/>
    </row>
    <row r="85" spans="10:10" ht="12" customHeight="1" x14ac:dyDescent="0.25">
      <c r="J85" s="4413"/>
    </row>
    <row r="86" spans="10:10" ht="12" customHeight="1" x14ac:dyDescent="0.25">
      <c r="J86" s="4413"/>
    </row>
    <row r="87" spans="10:10" ht="12" customHeight="1" x14ac:dyDescent="0.25">
      <c r="J87" s="4413"/>
    </row>
    <row r="88" spans="10:10" ht="12" customHeight="1" x14ac:dyDescent="0.25">
      <c r="J88" s="4413"/>
    </row>
    <row r="89" spans="10:10" ht="12" customHeight="1" x14ac:dyDescent="0.25">
      <c r="J89" s="4413"/>
    </row>
    <row r="90" spans="10:10" ht="12" customHeight="1" x14ac:dyDescent="0.25">
      <c r="J90" s="4413"/>
    </row>
    <row r="91" spans="10:10" ht="12" customHeight="1" x14ac:dyDescent="0.25">
      <c r="J91" s="4413"/>
    </row>
    <row r="92" spans="10:10" ht="12" customHeight="1" x14ac:dyDescent="0.25">
      <c r="J92" s="4413"/>
    </row>
    <row r="93" spans="10:10" ht="12" customHeight="1" x14ac:dyDescent="0.25">
      <c r="J93" s="4413"/>
    </row>
    <row r="94" spans="10:10" ht="12" customHeight="1" x14ac:dyDescent="0.25">
      <c r="J94" s="4413"/>
    </row>
    <row r="95" spans="10:10" ht="12" customHeight="1" x14ac:dyDescent="0.25">
      <c r="J95" s="4413"/>
    </row>
    <row r="96" spans="10:10" ht="12" customHeight="1" x14ac:dyDescent="0.25">
      <c r="J96" s="4413"/>
    </row>
    <row r="97" spans="10:10" ht="12" customHeight="1" x14ac:dyDescent="0.25">
      <c r="J97" s="4413"/>
    </row>
    <row r="98" spans="10:10" ht="12" customHeight="1" x14ac:dyDescent="0.25">
      <c r="J98" s="4413"/>
    </row>
    <row r="99" spans="10:10" ht="12" customHeight="1" x14ac:dyDescent="0.25">
      <c r="J99" s="4413"/>
    </row>
    <row r="100" spans="10:10" ht="12" customHeight="1" x14ac:dyDescent="0.25">
      <c r="J100" s="4413"/>
    </row>
    <row r="101" spans="10:10" ht="12" customHeight="1" x14ac:dyDescent="0.25">
      <c r="J101" s="4413"/>
    </row>
    <row r="102" spans="10:10" ht="12" customHeight="1" x14ac:dyDescent="0.25">
      <c r="J102" s="4413"/>
    </row>
    <row r="103" spans="10:10" ht="12" customHeight="1" x14ac:dyDescent="0.25">
      <c r="J103" s="4413"/>
    </row>
    <row r="104" spans="10:10" ht="12" customHeight="1" x14ac:dyDescent="0.25">
      <c r="J104" s="4413"/>
    </row>
    <row r="105" spans="10:10" ht="12" customHeight="1" x14ac:dyDescent="0.25">
      <c r="J105" s="4413"/>
    </row>
    <row r="106" spans="10:10" ht="12" customHeight="1" x14ac:dyDescent="0.25">
      <c r="J106" s="4413"/>
    </row>
    <row r="107" spans="10:10" ht="12" customHeight="1" x14ac:dyDescent="0.25">
      <c r="J107" s="4413"/>
    </row>
    <row r="108" spans="10:10" ht="12" customHeight="1" x14ac:dyDescent="0.25">
      <c r="J108" s="4413"/>
    </row>
    <row r="109" spans="10:10" ht="12" customHeight="1" x14ac:dyDescent="0.25">
      <c r="J109" s="4413"/>
    </row>
    <row r="110" spans="10:10" ht="12" customHeight="1" x14ac:dyDescent="0.25">
      <c r="J110" s="4413"/>
    </row>
    <row r="111" spans="10:10" ht="12" customHeight="1" x14ac:dyDescent="0.25">
      <c r="J111" s="4413"/>
    </row>
  </sheetData>
  <mergeCells count="6">
    <mergeCell ref="A1:H1"/>
    <mergeCell ref="A3:B6"/>
    <mergeCell ref="A7:B7"/>
    <mergeCell ref="A2:H2"/>
    <mergeCell ref="C3:I3"/>
    <mergeCell ref="C4:I4"/>
  </mergeCells>
  <conditionalFormatting sqref="D7:I18 D22:I33 D20:I20">
    <cfRule type="cellIs" dxfId="367" priority="7" operator="lessThan">
      <formula>0.01</formula>
    </cfRule>
  </conditionalFormatting>
  <conditionalFormatting sqref="D35:G38 I35:I38 I40:I45 D40:G45 D39:I39 D34:I34 D7:G18 I7:I18 I22:I33 D22:G33 I20 D20:G20">
    <cfRule type="expression" dxfId="366" priority="6">
      <formula>D7&lt;0.005</formula>
    </cfRule>
  </conditionalFormatting>
  <conditionalFormatting sqref="D35:G38 I35:I38 I40:I45 D40:G45 D39:I39 D34:I34 D7:G18 I7:I18 I22:I33 D22:G33 I20 D20:G20">
    <cfRule type="expression" dxfId="365" priority="5" stopIfTrue="1">
      <formula>D7&lt;0.0004</formula>
    </cfRule>
  </conditionalFormatting>
  <conditionalFormatting sqref="D21:I21">
    <cfRule type="expression" dxfId="364" priority="4">
      <formula>D21&lt;0.005</formula>
    </cfRule>
  </conditionalFormatting>
  <conditionalFormatting sqref="D21:I21">
    <cfRule type="expression" dxfId="363" priority="3" stopIfTrue="1">
      <formula>D21&lt;0.0004</formula>
    </cfRule>
  </conditionalFormatting>
  <conditionalFormatting sqref="D19:I19">
    <cfRule type="expression" dxfId="362" priority="2">
      <formula>D19&lt;0.005</formula>
    </cfRule>
  </conditionalFormatting>
  <conditionalFormatting sqref="D19:I19">
    <cfRule type="expression" dxfId="361" priority="1" stopIfTrue="1">
      <formula>D19&lt;0.0004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9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גיליון245"/>
  <dimension ref="A1:J112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7.08984375" style="2107" customWidth="1"/>
    <col min="4" max="7" width="17.08984375" style="2106" customWidth="1"/>
    <col min="8" max="8" width="17.08984375" style="2108" customWidth="1"/>
    <col min="9" max="9" width="17.08984375" style="1" customWidth="1"/>
    <col min="10" max="16384" width="9" style="1"/>
  </cols>
  <sheetData>
    <row r="1" spans="1:10" ht="15.75" customHeight="1" x14ac:dyDescent="0.35">
      <c r="A1" s="6345" t="s">
        <v>1558</v>
      </c>
      <c r="B1" s="6345"/>
      <c r="C1" s="6345"/>
      <c r="D1" s="6345"/>
      <c r="E1" s="6345"/>
      <c r="F1" s="6345"/>
      <c r="G1" s="6345"/>
      <c r="H1" s="6345"/>
    </row>
    <row r="2" spans="1:10" ht="15.75" customHeight="1" thickBot="1" x14ac:dyDescent="0.4">
      <c r="A2" s="6345" t="s">
        <v>1557</v>
      </c>
      <c r="B2" s="6345"/>
      <c r="C2" s="6345"/>
      <c r="D2" s="6345"/>
      <c r="E2" s="6345"/>
      <c r="F2" s="6345"/>
      <c r="G2" s="6345"/>
      <c r="H2" s="6345"/>
    </row>
    <row r="3" spans="1:10" ht="15.5" x14ac:dyDescent="0.35">
      <c r="A3" s="6404"/>
      <c r="B3" s="6406"/>
      <c r="C3" s="6483" t="s">
        <v>978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977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" thickBot="1" x14ac:dyDescent="0.3">
      <c r="A6" s="6638"/>
      <c r="B6" s="6663"/>
      <c r="C6" s="1716" t="s">
        <v>49</v>
      </c>
      <c r="D6" s="1153" t="s">
        <v>857</v>
      </c>
      <c r="E6" s="767" t="s">
        <v>856</v>
      </c>
      <c r="F6" s="1153" t="s">
        <v>855</v>
      </c>
      <c r="G6" s="767" t="s">
        <v>854</v>
      </c>
      <c r="H6" s="1153" t="s">
        <v>149</v>
      </c>
      <c r="I6" s="2270" t="s">
        <v>853</v>
      </c>
      <c r="J6" s="4442"/>
    </row>
    <row r="7" spans="1:10" s="7" customFormat="1" ht="15" customHeight="1" thickBot="1" x14ac:dyDescent="0.35">
      <c r="A7" s="6343" t="s">
        <v>59</v>
      </c>
      <c r="B7" s="6957"/>
      <c r="C7" s="4445">
        <v>5388.9999999999945</v>
      </c>
      <c r="D7" s="239">
        <v>0.56660318589915692</v>
      </c>
      <c r="E7" s="2185">
        <v>0.33332869781960439</v>
      </c>
      <c r="F7" s="239">
        <v>9.1729422104993519E-2</v>
      </c>
      <c r="G7" s="2185">
        <v>8.3386941762533719E-3</v>
      </c>
      <c r="H7" s="4440">
        <v>4.4561463833061987</v>
      </c>
      <c r="I7" s="2184">
        <v>0.5669589594341552</v>
      </c>
      <c r="J7" s="4443"/>
    </row>
    <row r="8" spans="1:10" s="7" customFormat="1" ht="15" customHeight="1" x14ac:dyDescent="0.3">
      <c r="A8" s="311" t="s">
        <v>123</v>
      </c>
      <c r="B8" s="4045" t="s">
        <v>122</v>
      </c>
      <c r="C8" s="4419">
        <v>107</v>
      </c>
      <c r="D8" s="4035">
        <v>0.36516990117431325</v>
      </c>
      <c r="E8" s="4035">
        <v>0.39215692149051257</v>
      </c>
      <c r="F8" s="4035">
        <v>0.1833809058904832</v>
      </c>
      <c r="G8" s="4035">
        <v>5.9292271444690986E-2</v>
      </c>
      <c r="H8" s="4418">
        <v>4.0632044523944479</v>
      </c>
      <c r="I8" s="4034">
        <v>0.88098682659459715</v>
      </c>
      <c r="J8" s="4443"/>
    </row>
    <row r="9" spans="1:10" s="7" customFormat="1" ht="15" customHeight="1" x14ac:dyDescent="0.3">
      <c r="A9" s="92" t="s">
        <v>121</v>
      </c>
      <c r="B9" s="3678" t="s">
        <v>120</v>
      </c>
      <c r="C9" s="4421">
        <v>109.00000000000003</v>
      </c>
      <c r="D9" s="4295">
        <v>0.41220854038551269</v>
      </c>
      <c r="E9" s="4295">
        <v>0.51757378329777415</v>
      </c>
      <c r="F9" s="4295">
        <v>7.021767631671344E-2</v>
      </c>
      <c r="G9" s="4295">
        <v>0</v>
      </c>
      <c r="H9" s="4420">
        <v>4.3419908640687996</v>
      </c>
      <c r="I9" s="4283">
        <v>0.7096005733927242</v>
      </c>
      <c r="J9" s="4443"/>
    </row>
    <row r="10" spans="1:10" s="7" customFormat="1" ht="15" customHeight="1" x14ac:dyDescent="0.3">
      <c r="A10" s="322"/>
      <c r="B10" s="3678" t="s">
        <v>119</v>
      </c>
      <c r="C10" s="4421">
        <v>366.99999999999989</v>
      </c>
      <c r="D10" s="4295">
        <v>0.44389229623144699</v>
      </c>
      <c r="E10" s="4295">
        <v>0.38181022184037466</v>
      </c>
      <c r="F10" s="4295">
        <v>0.15154447059317661</v>
      </c>
      <c r="G10" s="4295">
        <v>2.2753011335001919E-2</v>
      </c>
      <c r="H10" s="4420">
        <v>4.2378574402377094</v>
      </c>
      <c r="I10" s="4283">
        <v>0.51957419276355199</v>
      </c>
      <c r="J10" s="4443"/>
    </row>
    <row r="11" spans="1:10" s="7" customFormat="1" ht="15" customHeight="1" x14ac:dyDescent="0.3">
      <c r="A11" s="322"/>
      <c r="B11" s="3678" t="s">
        <v>118</v>
      </c>
      <c r="C11" s="4421">
        <v>145</v>
      </c>
      <c r="D11" s="4295">
        <v>0.5408053469142643</v>
      </c>
      <c r="E11" s="4295">
        <v>0.36019850360815103</v>
      </c>
      <c r="F11" s="4295">
        <v>9.7085805169962569E-2</v>
      </c>
      <c r="G11" s="4295">
        <v>1.9103443076218815E-3</v>
      </c>
      <c r="H11" s="4420">
        <v>4.4398988531290575</v>
      </c>
      <c r="I11" s="4283">
        <v>0.7388841877127077</v>
      </c>
      <c r="J11" s="4443"/>
    </row>
    <row r="12" spans="1:10" s="7" customFormat="1" ht="15" customHeight="1" x14ac:dyDescent="0.3">
      <c r="A12" s="322"/>
      <c r="B12" s="3678" t="s">
        <v>117</v>
      </c>
      <c r="C12" s="4421">
        <v>34</v>
      </c>
      <c r="D12" s="4295">
        <v>0.57456591789908462</v>
      </c>
      <c r="E12" s="4295">
        <v>0.42543408210091543</v>
      </c>
      <c r="F12" s="4295">
        <v>0</v>
      </c>
      <c r="G12" s="4295">
        <v>0</v>
      </c>
      <c r="H12" s="4420">
        <v>4.5745659178990845</v>
      </c>
      <c r="I12" s="4283">
        <v>0.69524731610581592</v>
      </c>
      <c r="J12" s="4443"/>
    </row>
    <row r="13" spans="1:10" s="7" customFormat="1" ht="15" customHeight="1" x14ac:dyDescent="0.3">
      <c r="A13" s="322"/>
      <c r="B13" s="3678" t="s">
        <v>116</v>
      </c>
      <c r="C13" s="4421">
        <v>43</v>
      </c>
      <c r="D13" s="4295">
        <v>0.56278296368548109</v>
      </c>
      <c r="E13" s="4295">
        <v>0.38222806953684973</v>
      </c>
      <c r="F13" s="4295">
        <v>5.4988966777668964E-2</v>
      </c>
      <c r="G13" s="4295">
        <v>0</v>
      </c>
      <c r="H13" s="4420">
        <v>4.5077939969078109</v>
      </c>
      <c r="I13" s="4283">
        <v>0.32213817119163324</v>
      </c>
      <c r="J13" s="4443"/>
    </row>
    <row r="14" spans="1:10" s="7" customFormat="1" ht="15" customHeight="1" x14ac:dyDescent="0.3">
      <c r="A14" s="322"/>
      <c r="B14" s="3678" t="s">
        <v>111</v>
      </c>
      <c r="C14" s="4421">
        <v>106.00000000000003</v>
      </c>
      <c r="D14" s="4295">
        <v>0.36283049776096882</v>
      </c>
      <c r="E14" s="4295">
        <v>0.55432132058527006</v>
      </c>
      <c r="F14" s="4295">
        <v>6.7754106325583333E-2</v>
      </c>
      <c r="G14" s="4295">
        <v>1.5094075328176883E-2</v>
      </c>
      <c r="H14" s="4420">
        <v>4.2648882407790314</v>
      </c>
      <c r="I14" s="4283">
        <v>0.65997505642865617</v>
      </c>
      <c r="J14" s="4443"/>
    </row>
    <row r="15" spans="1:10" s="7" customFormat="1" ht="15" customHeight="1" x14ac:dyDescent="0.3">
      <c r="A15" s="322"/>
      <c r="B15" s="3678" t="s">
        <v>110</v>
      </c>
      <c r="C15" s="4421">
        <v>29.000000000000004</v>
      </c>
      <c r="D15" s="4351">
        <v>0.21135282327057464</v>
      </c>
      <c r="E15" s="4351">
        <v>0.49088824785622542</v>
      </c>
      <c r="F15" s="4351">
        <v>0.29775892887319977</v>
      </c>
      <c r="G15" s="4351">
        <v>0</v>
      </c>
      <c r="H15" s="4273">
        <v>3.9135938943973745</v>
      </c>
      <c r="I15" s="4350">
        <v>0.71870787533772063</v>
      </c>
      <c r="J15" s="4443"/>
    </row>
    <row r="16" spans="1:10" s="7" customFormat="1" ht="15" customHeight="1" x14ac:dyDescent="0.3">
      <c r="A16" s="322"/>
      <c r="B16" s="3678" t="s">
        <v>109</v>
      </c>
      <c r="C16" s="4421">
        <v>68.000000000000014</v>
      </c>
      <c r="D16" s="4295">
        <v>0.53283588022422312</v>
      </c>
      <c r="E16" s="4295">
        <v>0.43365500098776349</v>
      </c>
      <c r="F16" s="4295">
        <v>3.350911878801361E-2</v>
      </c>
      <c r="G16" s="4295">
        <v>0</v>
      </c>
      <c r="H16" s="4420">
        <v>4.4993267614362091</v>
      </c>
      <c r="I16" s="4283">
        <v>0.56312856355491614</v>
      </c>
      <c r="J16" s="4443"/>
    </row>
    <row r="17" spans="1:10" s="7" customFormat="1" ht="15" customHeight="1" x14ac:dyDescent="0.3">
      <c r="A17" s="322"/>
      <c r="B17" s="3678" t="s">
        <v>108</v>
      </c>
      <c r="C17" s="4421">
        <v>54.000000000000007</v>
      </c>
      <c r="D17" s="4295">
        <v>0.34718627622589665</v>
      </c>
      <c r="E17" s="4295">
        <v>0.47688493863903941</v>
      </c>
      <c r="F17" s="4295">
        <v>0.17592878513506399</v>
      </c>
      <c r="G17" s="4295">
        <v>0</v>
      </c>
      <c r="H17" s="4420">
        <v>4.1712574910908318</v>
      </c>
      <c r="I17" s="4283">
        <v>0.51091355876145395</v>
      </c>
      <c r="J17" s="4443"/>
    </row>
    <row r="18" spans="1:10" s="7" customFormat="1" ht="15" customHeight="1" x14ac:dyDescent="0.3">
      <c r="A18" s="322"/>
      <c r="B18" s="3678" t="s">
        <v>107</v>
      </c>
      <c r="C18" s="4421">
        <v>72.999999999999986</v>
      </c>
      <c r="D18" s="4295">
        <v>0.61662654565512998</v>
      </c>
      <c r="E18" s="4295">
        <v>0.25335272704647649</v>
      </c>
      <c r="F18" s="4295">
        <v>0.13002072729839381</v>
      </c>
      <c r="G18" s="4295">
        <v>0</v>
      </c>
      <c r="H18" s="4420">
        <v>4.486605818356737</v>
      </c>
      <c r="I18" s="4283">
        <v>0.48312302782180544</v>
      </c>
      <c r="J18" s="4443"/>
    </row>
    <row r="19" spans="1:10" s="7" customFormat="1" ht="15" customHeight="1" x14ac:dyDescent="0.3">
      <c r="A19" s="322"/>
      <c r="B19" s="3678" t="s">
        <v>106</v>
      </c>
      <c r="C19" s="4421">
        <v>22.000000000000004</v>
      </c>
      <c r="D19" s="4295">
        <v>0.42520204879876894</v>
      </c>
      <c r="E19" s="4295">
        <v>0.55090910097708812</v>
      </c>
      <c r="F19" s="4295">
        <v>2.388885022414302E-2</v>
      </c>
      <c r="G19" s="4295">
        <v>0</v>
      </c>
      <c r="H19" s="4420">
        <v>4.4013131985746261</v>
      </c>
      <c r="I19" s="4283">
        <v>0.81961487147784129</v>
      </c>
      <c r="J19" s="4443"/>
    </row>
    <row r="20" spans="1:10" s="7" customFormat="1" ht="15" customHeight="1" x14ac:dyDescent="0.3">
      <c r="A20" s="322"/>
      <c r="B20" s="3678" t="s">
        <v>105</v>
      </c>
      <c r="C20" s="4421">
        <v>159</v>
      </c>
      <c r="D20" s="4295">
        <v>0.4342602177030544</v>
      </c>
      <c r="E20" s="4295">
        <v>0.36166021966247991</v>
      </c>
      <c r="F20" s="4295">
        <v>0.20407956263446711</v>
      </c>
      <c r="G20" s="4295">
        <v>0</v>
      </c>
      <c r="H20" s="4420">
        <v>4.2301806550685859</v>
      </c>
      <c r="I20" s="4283">
        <v>0.4520859322528803</v>
      </c>
      <c r="J20" s="4443"/>
    </row>
    <row r="21" spans="1:10" s="7" customFormat="1" ht="15" customHeight="1" x14ac:dyDescent="0.3">
      <c r="A21" s="322"/>
      <c r="B21" s="3678" t="s">
        <v>241</v>
      </c>
      <c r="C21" s="4421">
        <v>27.999999999999996</v>
      </c>
      <c r="D21" s="4351">
        <v>0.22913513364837193</v>
      </c>
      <c r="E21" s="4351">
        <v>0.70979121816109669</v>
      </c>
      <c r="F21" s="4351">
        <v>6.1073648190531266E-2</v>
      </c>
      <c r="G21" s="4351">
        <v>0</v>
      </c>
      <c r="H21" s="4273">
        <v>4.1680614854578417</v>
      </c>
      <c r="I21" s="4350">
        <v>0.49829529393655603</v>
      </c>
      <c r="J21" s="4443"/>
    </row>
    <row r="22" spans="1:10" s="7" customFormat="1" ht="15" customHeight="1" x14ac:dyDescent="0.3">
      <c r="A22" s="322"/>
      <c r="B22" s="3678" t="s">
        <v>240</v>
      </c>
      <c r="C22" s="4421">
        <v>93.000000000000014</v>
      </c>
      <c r="D22" s="4295">
        <v>0.51614892829541825</v>
      </c>
      <c r="E22" s="4295">
        <v>0.30149563894802545</v>
      </c>
      <c r="F22" s="4295">
        <v>0.18235543275655652</v>
      </c>
      <c r="G22" s="4295">
        <v>0</v>
      </c>
      <c r="H22" s="4420">
        <v>4.3337934955388624</v>
      </c>
      <c r="I22" s="4283">
        <v>0.47870755112444741</v>
      </c>
      <c r="J22" s="4443"/>
    </row>
    <row r="23" spans="1:10" s="7" customFormat="1" ht="15" customHeight="1" thickBot="1" x14ac:dyDescent="0.35">
      <c r="A23" s="379"/>
      <c r="B23" s="4002" t="s">
        <v>59</v>
      </c>
      <c r="C23" s="4427">
        <v>1531.0000000000007</v>
      </c>
      <c r="D23" s="4309">
        <v>0.45013642797421111</v>
      </c>
      <c r="E23" s="4309">
        <v>0.41054046450050286</v>
      </c>
      <c r="F23" s="4309">
        <v>0.12938065551329778</v>
      </c>
      <c r="G23" s="4309">
        <v>9.9424520119834846E-3</v>
      </c>
      <c r="H23" s="4426">
        <v>4.2989108012369988</v>
      </c>
      <c r="I23" s="4307">
        <v>0.6716571604306012</v>
      </c>
      <c r="J23" s="4443"/>
    </row>
    <row r="24" spans="1:10" s="7" customFormat="1" ht="15" customHeight="1" x14ac:dyDescent="0.3">
      <c r="A24" s="317" t="s">
        <v>98</v>
      </c>
      <c r="B24" s="3693" t="s">
        <v>97</v>
      </c>
      <c r="C24" s="4425">
        <v>2171</v>
      </c>
      <c r="D24" s="3583">
        <v>0.74066751138517362</v>
      </c>
      <c r="E24" s="3583">
        <v>0.20569904465101072</v>
      </c>
      <c r="F24" s="3583">
        <v>4.676053545058885E-2</v>
      </c>
      <c r="G24" s="3583">
        <v>6.8729085132269562E-3</v>
      </c>
      <c r="H24" s="4435">
        <v>4.6785147107465743</v>
      </c>
      <c r="I24" s="4031">
        <v>0.42477921227086168</v>
      </c>
      <c r="J24" s="4443"/>
    </row>
    <row r="25" spans="1:10" s="7" customFormat="1" ht="15" customHeight="1" x14ac:dyDescent="0.3">
      <c r="A25" s="78" t="s">
        <v>96</v>
      </c>
      <c r="B25" s="3678" t="s">
        <v>95</v>
      </c>
      <c r="C25" s="4421">
        <v>197</v>
      </c>
      <c r="D25" s="4295">
        <v>0.66770330131143973</v>
      </c>
      <c r="E25" s="4295">
        <v>0.26537476623812933</v>
      </c>
      <c r="F25" s="4295">
        <v>6.6921932450432459E-2</v>
      </c>
      <c r="G25" s="4295">
        <v>0</v>
      </c>
      <c r="H25" s="4420">
        <v>4.6007813688610044</v>
      </c>
      <c r="I25" s="4283">
        <v>0.4833026763264972</v>
      </c>
      <c r="J25" s="4443"/>
    </row>
    <row r="26" spans="1:10" s="7" customFormat="1" ht="15" customHeight="1" x14ac:dyDescent="0.3">
      <c r="A26" s="535"/>
      <c r="B26" s="3678" t="s">
        <v>94</v>
      </c>
      <c r="C26" s="4421">
        <v>74.000000000000028</v>
      </c>
      <c r="D26" s="4295">
        <v>0.63535206590401405</v>
      </c>
      <c r="E26" s="4295">
        <v>0.33514824444689956</v>
      </c>
      <c r="F26" s="4295">
        <v>2.9499689649086416E-2</v>
      </c>
      <c r="G26" s="4295">
        <v>0</v>
      </c>
      <c r="H26" s="4420">
        <v>4.6058523762549264</v>
      </c>
      <c r="I26" s="4283">
        <v>0.23928531679811382</v>
      </c>
      <c r="J26" s="4443"/>
    </row>
    <row r="27" spans="1:10" s="7" customFormat="1" ht="15" customHeight="1" thickBot="1" x14ac:dyDescent="0.35">
      <c r="A27" s="318"/>
      <c r="B27" s="4317" t="s">
        <v>59</v>
      </c>
      <c r="C27" s="4428">
        <v>2442.0000000000059</v>
      </c>
      <c r="D27" s="4130">
        <v>0.73150005458796852</v>
      </c>
      <c r="E27" s="4130">
        <v>0.2145549648831383</v>
      </c>
      <c r="F27" s="4130">
        <v>4.7840059827703806E-2</v>
      </c>
      <c r="G27" s="4130">
        <v>6.104920701188816E-3</v>
      </c>
      <c r="H27" s="4416">
        <v>4.6699876814734456</v>
      </c>
      <c r="I27" s="3993">
        <v>0.42561759395900722</v>
      </c>
      <c r="J27" s="4443"/>
    </row>
    <row r="28" spans="1:10" s="7" customFormat="1" ht="15" customHeight="1" thickBot="1" x14ac:dyDescent="0.35">
      <c r="A28" s="535" t="s">
        <v>93</v>
      </c>
      <c r="B28" s="1844" t="s">
        <v>59</v>
      </c>
      <c r="C28" s="4444">
        <v>75.999999999999986</v>
      </c>
      <c r="D28" s="4081">
        <v>0.78105926626639377</v>
      </c>
      <c r="E28" s="4081">
        <v>0.19563497438361435</v>
      </c>
      <c r="F28" s="4081">
        <v>2.3305759349992333E-2</v>
      </c>
      <c r="G28" s="4081">
        <v>0</v>
      </c>
      <c r="H28" s="4436">
        <v>4.7577535069164014</v>
      </c>
      <c r="I28" s="165">
        <v>7.2309483637198954E-2</v>
      </c>
      <c r="J28" s="4443"/>
    </row>
    <row r="29" spans="1:10" s="7" customFormat="1" ht="15" customHeight="1" x14ac:dyDescent="0.3">
      <c r="A29" s="317" t="s">
        <v>92</v>
      </c>
      <c r="B29" s="3693" t="s">
        <v>91</v>
      </c>
      <c r="C29" s="4425">
        <v>102.00000000000001</v>
      </c>
      <c r="D29" s="3583">
        <v>0.47067534990409415</v>
      </c>
      <c r="E29" s="3583">
        <v>0.29872888519984281</v>
      </c>
      <c r="F29" s="3583">
        <v>0.21465390702511825</v>
      </c>
      <c r="G29" s="3583">
        <v>1.5941857870944785E-2</v>
      </c>
      <c r="H29" s="4435">
        <v>4.2081958692661408</v>
      </c>
      <c r="I29" s="4031">
        <v>0.34200564865196226</v>
      </c>
      <c r="J29" s="4443"/>
    </row>
    <row r="30" spans="1:10" s="7" customFormat="1" ht="15" customHeight="1" x14ac:dyDescent="0.3">
      <c r="A30" s="78" t="s">
        <v>205</v>
      </c>
      <c r="B30" s="3678" t="s">
        <v>89</v>
      </c>
      <c r="C30" s="4421">
        <v>261.99999999999994</v>
      </c>
      <c r="D30" s="4295">
        <v>0.71672918581425482</v>
      </c>
      <c r="E30" s="4295">
        <v>0.23613193095095228</v>
      </c>
      <c r="F30" s="4295">
        <v>4.7138883234792768E-2</v>
      </c>
      <c r="G30" s="4295">
        <v>0</v>
      </c>
      <c r="H30" s="4420">
        <v>4.6695903025794596</v>
      </c>
      <c r="I30" s="4283">
        <v>0.1905818069536955</v>
      </c>
      <c r="J30" s="4443"/>
    </row>
    <row r="31" spans="1:10" s="7" customFormat="1" ht="15" customHeight="1" x14ac:dyDescent="0.3">
      <c r="A31" s="535"/>
      <c r="B31" s="3678" t="s">
        <v>239</v>
      </c>
      <c r="C31" s="4421">
        <v>45</v>
      </c>
      <c r="D31" s="4295">
        <v>0.51735549308441386</v>
      </c>
      <c r="E31" s="4295">
        <v>0.33816790105126721</v>
      </c>
      <c r="F31" s="4295">
        <v>0.14447660586431899</v>
      </c>
      <c r="G31" s="4295">
        <v>0</v>
      </c>
      <c r="H31" s="4420">
        <v>4.3728788872200957</v>
      </c>
      <c r="I31" s="4283">
        <v>0.20221227807065922</v>
      </c>
      <c r="J31" s="4443"/>
    </row>
    <row r="32" spans="1:10" s="7" customFormat="1" ht="15" customHeight="1" thickBot="1" x14ac:dyDescent="0.35">
      <c r="A32" s="313"/>
      <c r="B32" s="3501" t="s">
        <v>59</v>
      </c>
      <c r="C32" s="4417">
        <v>455.00000000000028</v>
      </c>
      <c r="D32" s="4130">
        <v>0.6146027264789149</v>
      </c>
      <c r="E32" s="4130">
        <v>0.27638280579760649</v>
      </c>
      <c r="F32" s="4130">
        <v>0.10509347983302277</v>
      </c>
      <c r="G32" s="4130">
        <v>3.9209878904570335E-3</v>
      </c>
      <c r="H32" s="4416">
        <v>4.4977462829745187</v>
      </c>
      <c r="I32" s="3993">
        <v>0.23462513642561983</v>
      </c>
      <c r="J32" s="4443"/>
    </row>
    <row r="33" spans="1:10" s="7" customFormat="1" ht="15" customHeight="1" x14ac:dyDescent="0.3">
      <c r="A33" s="322" t="s">
        <v>85</v>
      </c>
      <c r="B33" s="2828" t="s">
        <v>238</v>
      </c>
      <c r="C33" s="4425">
        <v>105</v>
      </c>
      <c r="D33" s="3583">
        <v>0.66663251031235571</v>
      </c>
      <c r="E33" s="3583">
        <v>0.31765881448500233</v>
      </c>
      <c r="F33" s="3583">
        <v>1.5708675202643671E-2</v>
      </c>
      <c r="G33" s="3583">
        <v>0</v>
      </c>
      <c r="H33" s="4435">
        <v>4.6509238351097091</v>
      </c>
      <c r="I33" s="4031">
        <v>0.32161099139586807</v>
      </c>
      <c r="J33" s="4443"/>
    </row>
    <row r="34" spans="1:10" s="7" customFormat="1" ht="15" customHeight="1" x14ac:dyDescent="0.3">
      <c r="A34" s="92" t="s">
        <v>83</v>
      </c>
      <c r="B34" s="3499" t="s">
        <v>75</v>
      </c>
      <c r="C34" s="4421">
        <v>27.000000000000007</v>
      </c>
      <c r="D34" s="4351">
        <v>0.44391157297797051</v>
      </c>
      <c r="E34" s="4351">
        <v>0.55608842702202987</v>
      </c>
      <c r="F34" s="4351">
        <v>0</v>
      </c>
      <c r="G34" s="4351">
        <v>0</v>
      </c>
      <c r="H34" s="4273">
        <v>4.4439115729779708</v>
      </c>
      <c r="I34" s="4350">
        <v>0.24461498286339695</v>
      </c>
      <c r="J34" s="4443"/>
    </row>
    <row r="35" spans="1:10" s="7" customFormat="1" ht="15" customHeight="1" x14ac:dyDescent="0.3">
      <c r="A35" s="322"/>
      <c r="B35" s="3499" t="s">
        <v>73</v>
      </c>
      <c r="C35" s="4421">
        <v>47</v>
      </c>
      <c r="D35" s="4295">
        <v>0.52464844941780975</v>
      </c>
      <c r="E35" s="4295">
        <v>0.25757898147211572</v>
      </c>
      <c r="F35" s="4295">
        <v>0.21777256911007448</v>
      </c>
      <c r="G35" s="4295">
        <v>0</v>
      </c>
      <c r="H35" s="4420">
        <v>4.3068758803077341</v>
      </c>
      <c r="I35" s="4283">
        <v>0.46228758432713535</v>
      </c>
      <c r="J35" s="4443"/>
    </row>
    <row r="36" spans="1:10" s="7" customFormat="1" ht="15" customHeight="1" x14ac:dyDescent="0.3">
      <c r="A36" s="322"/>
      <c r="B36" s="3499" t="s">
        <v>72</v>
      </c>
      <c r="C36" s="4421">
        <v>66.000000000000014</v>
      </c>
      <c r="D36" s="4295">
        <v>0.31692525962317886</v>
      </c>
      <c r="E36" s="4295">
        <v>0.58467074675455555</v>
      </c>
      <c r="F36" s="4295">
        <v>9.8403993622265956E-2</v>
      </c>
      <c r="G36" s="4295">
        <v>0</v>
      </c>
      <c r="H36" s="4420">
        <v>4.2185212660009146</v>
      </c>
      <c r="I36" s="4283">
        <v>0.58332039211720732</v>
      </c>
      <c r="J36" s="4443"/>
    </row>
    <row r="37" spans="1:10" s="7" customFormat="1" ht="15" customHeight="1" x14ac:dyDescent="0.3">
      <c r="A37" s="322"/>
      <c r="B37" s="3499" t="s">
        <v>237</v>
      </c>
      <c r="C37" s="4421">
        <v>126.99999999999994</v>
      </c>
      <c r="D37" s="4295">
        <v>0.48611013800225661</v>
      </c>
      <c r="E37" s="4295">
        <v>0.4397908250228777</v>
      </c>
      <c r="F37" s="4295">
        <v>7.4099036974865307E-2</v>
      </c>
      <c r="G37" s="4295">
        <v>0</v>
      </c>
      <c r="H37" s="4420">
        <v>4.4120111010273932</v>
      </c>
      <c r="I37" s="4283">
        <v>0.46943710245142511</v>
      </c>
      <c r="J37" s="4443"/>
    </row>
    <row r="38" spans="1:10" s="7" customFormat="1" ht="15" customHeight="1" thickBot="1" x14ac:dyDescent="0.35">
      <c r="A38" s="26"/>
      <c r="B38" s="68" t="s">
        <v>59</v>
      </c>
      <c r="C38" s="4417">
        <v>425.00000000000034</v>
      </c>
      <c r="D38" s="4130">
        <v>0.51755320676126326</v>
      </c>
      <c r="E38" s="4130">
        <v>0.39509874688489638</v>
      </c>
      <c r="F38" s="4130">
        <v>7.7940415766110785E-2</v>
      </c>
      <c r="G38" s="4130">
        <v>9.4076305877322051E-3</v>
      </c>
      <c r="H38" s="4416">
        <v>4.4207975298196827</v>
      </c>
      <c r="I38" s="3993">
        <v>0.49768604376115555</v>
      </c>
      <c r="J38" s="4443"/>
    </row>
    <row r="39" spans="1:10" s="7" customFormat="1" ht="15" customHeight="1" x14ac:dyDescent="0.3">
      <c r="A39" s="89" t="s">
        <v>70</v>
      </c>
      <c r="B39" s="4045" t="s">
        <v>69</v>
      </c>
      <c r="C39" s="4419">
        <v>20.000000000000004</v>
      </c>
      <c r="D39" s="4398">
        <v>0</v>
      </c>
      <c r="E39" s="4398">
        <v>0.75</v>
      </c>
      <c r="F39" s="4398">
        <v>0.10000000000000002</v>
      </c>
      <c r="G39" s="4398">
        <v>0.15000000000000002</v>
      </c>
      <c r="H39" s="4397">
        <v>3.5500000000000003</v>
      </c>
      <c r="I39" s="4396">
        <v>0.48373762778534368</v>
      </c>
      <c r="J39" s="4443"/>
    </row>
    <row r="40" spans="1:10" s="7" customFormat="1" ht="15" customHeight="1" x14ac:dyDescent="0.3">
      <c r="A40" s="78" t="s">
        <v>68</v>
      </c>
      <c r="B40" s="3678" t="s">
        <v>66</v>
      </c>
      <c r="C40" s="4421">
        <v>171</v>
      </c>
      <c r="D40" s="4295">
        <v>0.64631626463004055</v>
      </c>
      <c r="E40" s="4295">
        <v>0.34883776890162993</v>
      </c>
      <c r="F40" s="4295">
        <v>4.8459664683286911E-3</v>
      </c>
      <c r="G40" s="4295">
        <v>0</v>
      </c>
      <c r="H40" s="4420">
        <v>4.6414702981617149</v>
      </c>
      <c r="I40" s="4283">
        <v>4.1344270992108509E-2</v>
      </c>
      <c r="J40" s="4443"/>
    </row>
    <row r="41" spans="1:10" s="7" customFormat="1" ht="15" customHeight="1" x14ac:dyDescent="0.3">
      <c r="A41" s="78"/>
      <c r="B41" s="3678" t="s">
        <v>65</v>
      </c>
      <c r="C41" s="4421">
        <v>64</v>
      </c>
      <c r="D41" s="4295">
        <v>0.51652089533340684</v>
      </c>
      <c r="E41" s="4295">
        <v>0.39168180113174322</v>
      </c>
      <c r="F41" s="4295">
        <v>7.1540303604772384E-2</v>
      </c>
      <c r="G41" s="4295">
        <v>2.025699993007769E-2</v>
      </c>
      <c r="H41" s="4420">
        <v>4.3842095919384008</v>
      </c>
      <c r="I41" s="4283">
        <v>0.54021093076336257</v>
      </c>
      <c r="J41" s="4443"/>
    </row>
    <row r="42" spans="1:10" s="7" customFormat="1" ht="15" customHeight="1" x14ac:dyDescent="0.3">
      <c r="A42" s="78"/>
      <c r="B42" s="3678" t="s">
        <v>236</v>
      </c>
      <c r="C42" s="4421">
        <v>68.000000000000028</v>
      </c>
      <c r="D42" s="4295">
        <v>0.48444696322786357</v>
      </c>
      <c r="E42" s="4295">
        <v>0.3692959280921243</v>
      </c>
      <c r="F42" s="4295">
        <v>0.14625710868001177</v>
      </c>
      <c r="G42" s="4295">
        <v>0</v>
      </c>
      <c r="H42" s="4420">
        <v>4.3381898545478519</v>
      </c>
      <c r="I42" s="4283">
        <v>0.36273647981752882</v>
      </c>
      <c r="J42" s="4443"/>
    </row>
    <row r="43" spans="1:10" s="7" customFormat="1" ht="15" customHeight="1" thickBot="1" x14ac:dyDescent="0.35">
      <c r="A43" s="266"/>
      <c r="B43" s="3501" t="s">
        <v>59</v>
      </c>
      <c r="C43" s="4417">
        <v>338.00000000000017</v>
      </c>
      <c r="D43" s="4130">
        <v>0.50808555493114005</v>
      </c>
      <c r="E43" s="4130">
        <v>0.41075032864259436</v>
      </c>
      <c r="F43" s="4130">
        <v>6.5619449560836027E-2</v>
      </c>
      <c r="G43" s="4130">
        <v>1.5544666865429354E-2</v>
      </c>
      <c r="H43" s="4416">
        <v>4.4039467106851111</v>
      </c>
      <c r="I43" s="3993">
        <v>0.32599319195717574</v>
      </c>
      <c r="J43" s="4443"/>
    </row>
    <row r="44" spans="1:10" s="7" customFormat="1" ht="15" customHeight="1" x14ac:dyDescent="0.3">
      <c r="A44" s="78" t="s">
        <v>1467</v>
      </c>
      <c r="B44" s="4045" t="s">
        <v>62</v>
      </c>
      <c r="C44" s="4419">
        <v>110.99999999999999</v>
      </c>
      <c r="D44" s="4035">
        <v>0.41743425822222918</v>
      </c>
      <c r="E44" s="4035">
        <v>0.46985591076609462</v>
      </c>
      <c r="F44" s="4035">
        <v>0.11270983101167589</v>
      </c>
      <c r="G44" s="4035">
        <v>0</v>
      </c>
      <c r="H44" s="4418">
        <v>4.3047244272105543</v>
      </c>
      <c r="I44" s="4034">
        <v>0.44655031586040617</v>
      </c>
      <c r="J44" s="4443"/>
    </row>
    <row r="45" spans="1:10" s="7" customFormat="1" ht="15" customHeight="1" thickBot="1" x14ac:dyDescent="0.35">
      <c r="A45" s="81" t="s">
        <v>1466</v>
      </c>
      <c r="B45" s="3501" t="s">
        <v>59</v>
      </c>
      <c r="C45" s="4417">
        <v>122.00000000000003</v>
      </c>
      <c r="D45" s="4130">
        <v>0.39922717354398563</v>
      </c>
      <c r="E45" s="4130">
        <v>0.49112066224139284</v>
      </c>
      <c r="F45" s="4130">
        <v>0.10293172528601428</v>
      </c>
      <c r="G45" s="4130">
        <v>6.7204389286071907E-3</v>
      </c>
      <c r="H45" s="4416">
        <v>4.2761341314721495</v>
      </c>
      <c r="I45" s="3993">
        <v>0.43291874712289824</v>
      </c>
      <c r="J45" s="4443"/>
    </row>
    <row r="46" spans="1:10" s="7" customFormat="1" ht="15" customHeight="1" x14ac:dyDescent="0.3">
      <c r="A46" s="5"/>
      <c r="B46" s="5"/>
      <c r="C46" s="4"/>
      <c r="D46" s="135"/>
      <c r="E46" s="135"/>
      <c r="F46" s="135"/>
      <c r="G46" s="293" t="s">
        <v>201</v>
      </c>
      <c r="H46" s="6966" t="s">
        <v>852</v>
      </c>
      <c r="I46" s="6966"/>
      <c r="J46" s="4443"/>
    </row>
    <row r="47" spans="1:10" ht="12" customHeight="1" x14ac:dyDescent="0.25">
      <c r="I47" s="4414"/>
      <c r="J47" s="4442"/>
    </row>
    <row r="48" spans="1:10" ht="12" customHeight="1" x14ac:dyDescent="0.25">
      <c r="I48" s="4414"/>
      <c r="J48" s="4442"/>
    </row>
    <row r="49" spans="9:10" ht="12" customHeight="1" x14ac:dyDescent="0.25">
      <c r="I49" s="4414"/>
      <c r="J49" s="4442"/>
    </row>
    <row r="50" spans="9:10" ht="12" customHeight="1" x14ac:dyDescent="0.25">
      <c r="I50" s="4414"/>
      <c r="J50" s="4442"/>
    </row>
    <row r="51" spans="9:10" ht="12" customHeight="1" x14ac:dyDescent="0.25">
      <c r="I51" s="4414"/>
      <c r="J51" s="4442"/>
    </row>
    <row r="52" spans="9:10" ht="10.5" customHeight="1" x14ac:dyDescent="0.25">
      <c r="I52" s="4414"/>
      <c r="J52" s="4442"/>
    </row>
    <row r="53" spans="9:10" ht="10.5" customHeight="1" x14ac:dyDescent="0.25">
      <c r="I53" s="4414"/>
      <c r="J53" s="4442"/>
    </row>
    <row r="54" spans="9:10" ht="10.5" customHeight="1" x14ac:dyDescent="0.25">
      <c r="I54" s="4414"/>
      <c r="J54" s="4442"/>
    </row>
    <row r="55" spans="9:10" ht="10.5" customHeight="1" x14ac:dyDescent="0.25">
      <c r="I55" s="4414"/>
      <c r="J55" s="4442"/>
    </row>
    <row r="56" spans="9:10" ht="10.5" customHeight="1" x14ac:dyDescent="0.25">
      <c r="J56" s="4442"/>
    </row>
    <row r="57" spans="9:10" ht="10.5" customHeight="1" x14ac:dyDescent="0.25">
      <c r="J57" s="4442"/>
    </row>
    <row r="58" spans="9:10" ht="12" customHeight="1" x14ac:dyDescent="0.25">
      <c r="J58" s="4442"/>
    </row>
    <row r="59" spans="9:10" ht="12" customHeight="1" x14ac:dyDescent="0.25">
      <c r="J59" s="4442"/>
    </row>
    <row r="60" spans="9:10" ht="12" customHeight="1" x14ac:dyDescent="0.25">
      <c r="J60" s="4442"/>
    </row>
    <row r="61" spans="9:10" ht="12" customHeight="1" x14ac:dyDescent="0.25">
      <c r="J61" s="4442"/>
    </row>
    <row r="62" spans="9:10" ht="12" customHeight="1" x14ac:dyDescent="0.25">
      <c r="J62" s="4442"/>
    </row>
    <row r="63" spans="9:10" ht="12" customHeight="1" x14ac:dyDescent="0.25">
      <c r="J63" s="4442"/>
    </row>
    <row r="64" spans="9:10" ht="12" customHeight="1" x14ac:dyDescent="0.25">
      <c r="J64" s="4442"/>
    </row>
    <row r="65" spans="10:10" ht="12" customHeight="1" x14ac:dyDescent="0.25">
      <c r="J65" s="4442"/>
    </row>
    <row r="66" spans="10:10" ht="12" customHeight="1" x14ac:dyDescent="0.25">
      <c r="J66" s="4442"/>
    </row>
    <row r="67" spans="10:10" ht="12" customHeight="1" x14ac:dyDescent="0.25">
      <c r="J67" s="4442"/>
    </row>
    <row r="68" spans="10:10" ht="12" customHeight="1" x14ac:dyDescent="0.25">
      <c r="J68" s="4442"/>
    </row>
    <row r="69" spans="10:10" ht="12" customHeight="1" x14ac:dyDescent="0.25">
      <c r="J69" s="4442"/>
    </row>
    <row r="70" spans="10:10" ht="12" customHeight="1" x14ac:dyDescent="0.25">
      <c r="J70" s="4442"/>
    </row>
    <row r="71" spans="10:10" ht="12" customHeight="1" x14ac:dyDescent="0.25">
      <c r="J71" s="4442"/>
    </row>
    <row r="72" spans="10:10" ht="12" customHeight="1" x14ac:dyDescent="0.25">
      <c r="J72" s="4442"/>
    </row>
    <row r="73" spans="10:10" ht="12" customHeight="1" x14ac:dyDescent="0.25">
      <c r="J73" s="4442"/>
    </row>
    <row r="74" spans="10:10" ht="12" customHeight="1" x14ac:dyDescent="0.25">
      <c r="J74" s="4442"/>
    </row>
    <row r="75" spans="10:10" ht="12" customHeight="1" x14ac:dyDescent="0.25">
      <c r="J75" s="4442"/>
    </row>
    <row r="76" spans="10:10" ht="12" customHeight="1" x14ac:dyDescent="0.25">
      <c r="J76" s="4442"/>
    </row>
    <row r="77" spans="10:10" ht="12" customHeight="1" x14ac:dyDescent="0.25">
      <c r="J77" s="4442"/>
    </row>
    <row r="78" spans="10:10" ht="12" customHeight="1" x14ac:dyDescent="0.25">
      <c r="J78" s="4442"/>
    </row>
    <row r="79" spans="10:10" ht="12" customHeight="1" x14ac:dyDescent="0.25">
      <c r="J79" s="4442"/>
    </row>
    <row r="80" spans="10:10" ht="12" customHeight="1" x14ac:dyDescent="0.25">
      <c r="J80" s="4442"/>
    </row>
    <row r="81" spans="10:10" ht="12" customHeight="1" x14ac:dyDescent="0.25">
      <c r="J81" s="4442"/>
    </row>
    <row r="82" spans="10:10" ht="12" customHeight="1" x14ac:dyDescent="0.25">
      <c r="J82" s="4442"/>
    </row>
    <row r="83" spans="10:10" ht="12" customHeight="1" x14ac:dyDescent="0.25">
      <c r="J83" s="4442"/>
    </row>
    <row r="84" spans="10:10" ht="12" customHeight="1" x14ac:dyDescent="0.25">
      <c r="J84" s="4442"/>
    </row>
    <row r="85" spans="10:10" ht="12" customHeight="1" x14ac:dyDescent="0.25">
      <c r="J85" s="4442"/>
    </row>
    <row r="86" spans="10:10" ht="12" customHeight="1" x14ac:dyDescent="0.25">
      <c r="J86" s="4442"/>
    </row>
    <row r="87" spans="10:10" ht="12" customHeight="1" x14ac:dyDescent="0.25">
      <c r="J87" s="4442"/>
    </row>
    <row r="88" spans="10:10" ht="12" customHeight="1" x14ac:dyDescent="0.25">
      <c r="J88" s="4442"/>
    </row>
    <row r="89" spans="10:10" ht="12" customHeight="1" x14ac:dyDescent="0.25">
      <c r="J89" s="4442"/>
    </row>
    <row r="90" spans="10:10" ht="12" customHeight="1" x14ac:dyDescent="0.25">
      <c r="J90" s="4442"/>
    </row>
    <row r="91" spans="10:10" ht="12" customHeight="1" x14ac:dyDescent="0.25">
      <c r="J91" s="4442"/>
    </row>
    <row r="92" spans="10:10" ht="12" customHeight="1" x14ac:dyDescent="0.25">
      <c r="J92" s="4442"/>
    </row>
    <row r="93" spans="10:10" ht="12" customHeight="1" x14ac:dyDescent="0.25">
      <c r="J93" s="4442"/>
    </row>
    <row r="94" spans="10:10" ht="12" customHeight="1" x14ac:dyDescent="0.25">
      <c r="J94" s="4442"/>
    </row>
    <row r="95" spans="10:10" ht="12" customHeight="1" x14ac:dyDescent="0.25">
      <c r="J95" s="4442"/>
    </row>
    <row r="96" spans="10:10" ht="12" customHeight="1" x14ac:dyDescent="0.25">
      <c r="J96" s="4442"/>
    </row>
    <row r="97" spans="10:10" ht="12" customHeight="1" x14ac:dyDescent="0.25">
      <c r="J97" s="4442"/>
    </row>
    <row r="98" spans="10:10" ht="12" customHeight="1" x14ac:dyDescent="0.25">
      <c r="J98" s="4442"/>
    </row>
    <row r="99" spans="10:10" ht="12" customHeight="1" x14ac:dyDescent="0.25">
      <c r="J99" s="4442"/>
    </row>
    <row r="100" spans="10:10" ht="12" customHeight="1" x14ac:dyDescent="0.25">
      <c r="J100" s="4442"/>
    </row>
    <row r="101" spans="10:10" ht="12" customHeight="1" x14ac:dyDescent="0.25">
      <c r="J101" s="4442"/>
    </row>
    <row r="102" spans="10:10" ht="12" customHeight="1" x14ac:dyDescent="0.25">
      <c r="J102" s="4442"/>
    </row>
    <row r="103" spans="10:10" ht="12" customHeight="1" x14ac:dyDescent="0.25">
      <c r="J103" s="4442"/>
    </row>
    <row r="104" spans="10:10" ht="12" customHeight="1" x14ac:dyDescent="0.25">
      <c r="J104" s="4442"/>
    </row>
    <row r="105" spans="10:10" ht="12" customHeight="1" x14ac:dyDescent="0.25">
      <c r="J105" s="4442"/>
    </row>
    <row r="106" spans="10:10" ht="12" customHeight="1" x14ac:dyDescent="0.25">
      <c r="J106" s="4442"/>
    </row>
    <row r="107" spans="10:10" ht="12" customHeight="1" x14ac:dyDescent="0.25">
      <c r="J107" s="4442"/>
    </row>
    <row r="108" spans="10:10" ht="12" customHeight="1" x14ac:dyDescent="0.25">
      <c r="J108" s="4442"/>
    </row>
    <row r="109" spans="10:10" ht="12" customHeight="1" x14ac:dyDescent="0.25">
      <c r="J109" s="4442"/>
    </row>
    <row r="110" spans="10:10" ht="12" customHeight="1" x14ac:dyDescent="0.25">
      <c r="J110" s="4442"/>
    </row>
    <row r="111" spans="10:10" ht="12" customHeight="1" x14ac:dyDescent="0.25">
      <c r="J111" s="4442"/>
    </row>
    <row r="112" spans="10:10" ht="12" customHeight="1" x14ac:dyDescent="0.25">
      <c r="J112" s="4442"/>
    </row>
  </sheetData>
  <mergeCells count="7">
    <mergeCell ref="H46:I46"/>
    <mergeCell ref="A7:B7"/>
    <mergeCell ref="A1:H1"/>
    <mergeCell ref="A2:H2"/>
    <mergeCell ref="A3:B6"/>
    <mergeCell ref="C3:I3"/>
    <mergeCell ref="C4:I4"/>
  </mergeCells>
  <conditionalFormatting sqref="D7:I14 D16:I20 D22:I26">
    <cfRule type="cellIs" dxfId="360" priority="7" operator="lessThan">
      <formula>0.01</formula>
    </cfRule>
  </conditionalFormatting>
  <conditionalFormatting sqref="I40:I45 D40:G45 I35:I38 D35:G38 D39:I39 D34:I34 D7:G14 I7:I14 I16:I20 D16:G20 D22:G33 I22:I33">
    <cfRule type="expression" dxfId="359" priority="6">
      <formula>D7&lt;0.005</formula>
    </cfRule>
  </conditionalFormatting>
  <conditionalFormatting sqref="I40:I45 D40:G45 I35:I38 D35:G38 D39:I39 D34:I34 D7:G14 I7:I14 I16:I20 D16:G20 D22:G33 I22:I33">
    <cfRule type="expression" dxfId="358" priority="5" stopIfTrue="1">
      <formula>D7&lt;0.0004</formula>
    </cfRule>
  </conditionalFormatting>
  <conditionalFormatting sqref="D15:I15">
    <cfRule type="expression" dxfId="357" priority="4">
      <formula>D15&lt;0.005</formula>
    </cfRule>
  </conditionalFormatting>
  <conditionalFormatting sqref="D15:I15">
    <cfRule type="expression" dxfId="356" priority="3" stopIfTrue="1">
      <formula>D15&lt;0.0004</formula>
    </cfRule>
  </conditionalFormatting>
  <conditionalFormatting sqref="D21:I21">
    <cfRule type="expression" dxfId="355" priority="1" stopIfTrue="1">
      <formula>D21&lt;0.0004</formula>
    </cfRule>
  </conditionalFormatting>
  <conditionalFormatting sqref="D21:I21">
    <cfRule type="expression" dxfId="354" priority="2">
      <formula>D21&lt;0.005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גיליון246"/>
  <dimension ref="A1:J96"/>
  <sheetViews>
    <sheetView view="pageBreakPreview" zoomScaleNormal="100" zoomScaleSheetLayoutView="100" workbookViewId="0">
      <selection activeCell="G10" sqref="G10"/>
    </sheetView>
  </sheetViews>
  <sheetFormatPr defaultRowHeight="12" customHeight="1" x14ac:dyDescent="0.35"/>
  <cols>
    <col min="1" max="1" width="23.90625" style="1689" bestFit="1" customWidth="1"/>
    <col min="2" max="2" width="27.36328125" style="1689" bestFit="1" customWidth="1"/>
    <col min="3" max="3" width="7.08984375" style="1691" bestFit="1" customWidth="1"/>
    <col min="4" max="4" width="8.6328125" style="1690" bestFit="1" customWidth="1"/>
    <col min="5" max="5" width="9.7265625" style="1690" bestFit="1" customWidth="1"/>
    <col min="6" max="6" width="6.453125" style="1690" bestFit="1" customWidth="1"/>
    <col min="7" max="7" width="9.90625" style="1690" bestFit="1" customWidth="1"/>
    <col min="8" max="8" width="8" style="1894" bestFit="1" customWidth="1"/>
    <col min="9" max="9" width="18.90625" bestFit="1" customWidth="1"/>
  </cols>
  <sheetData>
    <row r="1" spans="1:10" ht="15.75" customHeight="1" x14ac:dyDescent="0.35">
      <c r="A1" s="6345" t="s">
        <v>1561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1560</v>
      </c>
      <c r="B2" s="6346"/>
      <c r="C2" s="6346"/>
      <c r="D2" s="6346"/>
      <c r="E2" s="6346"/>
      <c r="F2" s="6346"/>
      <c r="G2" s="6346"/>
      <c r="H2" s="6346"/>
      <c r="I2" s="6346"/>
    </row>
    <row r="3" spans="1:10" ht="20.149999999999999" customHeight="1" x14ac:dyDescent="0.35">
      <c r="A3" s="6404"/>
      <c r="B3" s="6406"/>
      <c r="C3" s="6483" t="s">
        <v>982</v>
      </c>
      <c r="D3" s="6484"/>
      <c r="E3" s="6484"/>
      <c r="F3" s="6484"/>
      <c r="G3" s="6484"/>
      <c r="H3" s="6484"/>
      <c r="I3" s="6485"/>
    </row>
    <row r="4" spans="1:10" ht="20.149999999999999" customHeight="1" thickBot="1" x14ac:dyDescent="0.4">
      <c r="A4" s="6481"/>
      <c r="B4" s="6637"/>
      <c r="C4" s="6638" t="s">
        <v>981</v>
      </c>
      <c r="D4" s="6945"/>
      <c r="E4" s="6945"/>
      <c r="F4" s="6945"/>
      <c r="G4" s="6945"/>
      <c r="H4" s="6945"/>
      <c r="I4" s="6663"/>
    </row>
    <row r="5" spans="1:10" ht="20.149999999999999" customHeight="1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20.149999999999999" customHeight="1" thickBot="1" x14ac:dyDescent="0.4">
      <c r="A6" s="6481"/>
      <c r="B6" s="6637"/>
      <c r="C6" s="1954" t="s">
        <v>49</v>
      </c>
      <c r="D6" s="1153" t="s">
        <v>857</v>
      </c>
      <c r="E6" s="1165" t="s">
        <v>856</v>
      </c>
      <c r="F6" s="1153" t="s">
        <v>855</v>
      </c>
      <c r="G6" s="1165" t="s">
        <v>854</v>
      </c>
      <c r="H6" s="1153" t="s">
        <v>149</v>
      </c>
      <c r="I6" s="4410" t="s">
        <v>853</v>
      </c>
      <c r="J6" s="4446"/>
    </row>
    <row r="7" spans="1:10" s="179" customFormat="1" ht="15" customHeight="1" thickBot="1" x14ac:dyDescent="0.4">
      <c r="A7" s="7248" t="s">
        <v>59</v>
      </c>
      <c r="B7" s="6526"/>
      <c r="C7" s="4463">
        <v>849.00000000000045</v>
      </c>
      <c r="D7" s="162">
        <v>0.36952930942021212</v>
      </c>
      <c r="E7" s="162">
        <v>0.42132238672263683</v>
      </c>
      <c r="F7" s="163">
        <v>0.16989944475149771</v>
      </c>
      <c r="G7" s="4462">
        <v>3.9248859105651818E-2</v>
      </c>
      <c r="H7" s="4461">
        <v>4.1095602634309509</v>
      </c>
      <c r="I7" s="4460">
        <v>0.92344894209937634</v>
      </c>
      <c r="J7" s="4448"/>
    </row>
    <row r="8" spans="1:10" s="179" customFormat="1" ht="15" customHeight="1" x14ac:dyDescent="0.35">
      <c r="A8" s="322" t="s">
        <v>123</v>
      </c>
      <c r="B8" s="2828" t="s">
        <v>122</v>
      </c>
      <c r="C8" s="4453">
        <v>35</v>
      </c>
      <c r="D8" s="3583">
        <v>0.25373497793908256</v>
      </c>
      <c r="E8" s="3583">
        <v>0.45234263613639236</v>
      </c>
      <c r="F8" s="3583">
        <v>0.15312536749726161</v>
      </c>
      <c r="G8" s="3583">
        <v>0.14079701842726342</v>
      </c>
      <c r="H8" s="4456">
        <v>3.7143675848444895</v>
      </c>
      <c r="I8" s="4031">
        <v>0.96581561403225136</v>
      </c>
      <c r="J8" s="4448"/>
    </row>
    <row r="9" spans="1:10" s="179" customFormat="1" ht="15" customHeight="1" x14ac:dyDescent="0.35">
      <c r="A9" s="92" t="s">
        <v>121</v>
      </c>
      <c r="B9" s="3499" t="s">
        <v>119</v>
      </c>
      <c r="C9" s="4452">
        <v>232</v>
      </c>
      <c r="D9" s="4295">
        <v>0.53705522330685307</v>
      </c>
      <c r="E9" s="4295">
        <v>0.33685606191976264</v>
      </c>
      <c r="F9" s="4295">
        <v>0.11598452573794436</v>
      </c>
      <c r="G9" s="4295">
        <v>1.0104189035440253E-2</v>
      </c>
      <c r="H9" s="4451">
        <v>4.4008623194980308</v>
      </c>
      <c r="I9" s="4283">
        <v>0.79396379042641163</v>
      </c>
      <c r="J9" s="4448"/>
    </row>
    <row r="10" spans="1:10" s="179" customFormat="1" ht="15" customHeight="1" x14ac:dyDescent="0.35">
      <c r="A10" s="92"/>
      <c r="B10" s="3499" t="s">
        <v>118</v>
      </c>
      <c r="C10" s="4452">
        <v>28.999999999999993</v>
      </c>
      <c r="D10" s="4313">
        <v>0.15631537308464957</v>
      </c>
      <c r="E10" s="4313">
        <v>0.58531825223559453</v>
      </c>
      <c r="F10" s="4313">
        <v>0.25011551867296866</v>
      </c>
      <c r="G10" s="4313">
        <v>8.2508560067871169E-3</v>
      </c>
      <c r="H10" s="4459">
        <v>3.8814472863913196</v>
      </c>
      <c r="I10" s="4311">
        <v>0.92824813069953338</v>
      </c>
      <c r="J10" s="4448"/>
    </row>
    <row r="11" spans="1:10" s="179" customFormat="1" ht="15" customHeight="1" x14ac:dyDescent="0.35">
      <c r="A11" s="322"/>
      <c r="B11" s="4458" t="s">
        <v>105</v>
      </c>
      <c r="C11" s="4452">
        <v>64.000000000000014</v>
      </c>
      <c r="D11" s="4457">
        <v>0.3964546103124838</v>
      </c>
      <c r="E11" s="4295">
        <v>0.41804511308248055</v>
      </c>
      <c r="F11" s="4295">
        <v>0.13261856479322931</v>
      </c>
      <c r="G11" s="4295">
        <v>5.2881711811806079E-2</v>
      </c>
      <c r="H11" s="4451">
        <v>4.1317464581481582</v>
      </c>
      <c r="I11" s="4283">
        <v>0.81222351158598438</v>
      </c>
      <c r="J11" s="4448"/>
    </row>
    <row r="12" spans="1:10" s="179" customFormat="1" ht="15" customHeight="1" thickBot="1" x14ac:dyDescent="0.4">
      <c r="A12" s="379"/>
      <c r="B12" s="68" t="s">
        <v>59</v>
      </c>
      <c r="C12" s="4450">
        <v>436.00000000000011</v>
      </c>
      <c r="D12" s="4130">
        <v>0.40448024173144886</v>
      </c>
      <c r="E12" s="4130">
        <v>0.41063170531408544</v>
      </c>
      <c r="F12" s="4130">
        <v>0.15047417874713145</v>
      </c>
      <c r="G12" s="4130">
        <v>3.441387420733278E-2</v>
      </c>
      <c r="H12" s="4449">
        <v>4.1724655571682927</v>
      </c>
      <c r="I12" s="3993">
        <v>0.91739678267933333</v>
      </c>
      <c r="J12" s="4448"/>
    </row>
    <row r="13" spans="1:10" s="179" customFormat="1" ht="15" customHeight="1" x14ac:dyDescent="0.35">
      <c r="A13" s="317" t="s">
        <v>98</v>
      </c>
      <c r="B13" s="3952" t="s">
        <v>97</v>
      </c>
      <c r="C13" s="4453">
        <v>205.99999999999994</v>
      </c>
      <c r="D13" s="3583">
        <v>0.20887107135090588</v>
      </c>
      <c r="E13" s="3583">
        <v>0.53742786395917663</v>
      </c>
      <c r="F13" s="3583">
        <v>0.20057868677382562</v>
      </c>
      <c r="G13" s="3583">
        <v>5.3122377916092048E-2</v>
      </c>
      <c r="H13" s="4456">
        <v>3.8922704101265255</v>
      </c>
      <c r="I13" s="4031">
        <v>0.94154465857885294</v>
      </c>
      <c r="J13" s="4448"/>
    </row>
    <row r="14" spans="1:10" s="179" customFormat="1" ht="15" customHeight="1" thickBot="1" x14ac:dyDescent="0.4">
      <c r="A14" s="78" t="s">
        <v>96</v>
      </c>
      <c r="B14" s="68" t="s">
        <v>59</v>
      </c>
      <c r="C14" s="4450">
        <v>223.99999999999991</v>
      </c>
      <c r="D14" s="4130">
        <v>0.21794710261475111</v>
      </c>
      <c r="E14" s="4130">
        <v>0.52553880039086887</v>
      </c>
      <c r="F14" s="4130">
        <v>0.20225697547726942</v>
      </c>
      <c r="G14" s="4130">
        <v>5.4257121517109971E-2</v>
      </c>
      <c r="H14" s="4449">
        <v>3.8982853665862374</v>
      </c>
      <c r="I14" s="3993">
        <v>0.94353235882750042</v>
      </c>
      <c r="J14" s="4448"/>
    </row>
    <row r="15" spans="1:10" s="179" customFormat="1" ht="15" customHeight="1" thickBot="1" x14ac:dyDescent="0.4">
      <c r="A15" s="397" t="s">
        <v>1559</v>
      </c>
      <c r="B15" s="1416" t="s">
        <v>59</v>
      </c>
      <c r="C15" s="4455">
        <v>37.999999999999993</v>
      </c>
      <c r="D15" s="4081">
        <v>0.22941925102850935</v>
      </c>
      <c r="E15" s="4081">
        <v>0.45120423660100561</v>
      </c>
      <c r="F15" s="4081">
        <v>0.17472210922146186</v>
      </c>
      <c r="G15" s="4081">
        <v>0.14465440314902325</v>
      </c>
      <c r="H15" s="4454">
        <v>3.7653883355090012</v>
      </c>
      <c r="I15" s="165">
        <v>0.93226680035008203</v>
      </c>
      <c r="J15" s="4448"/>
    </row>
    <row r="16" spans="1:10" s="179" customFormat="1" ht="15" customHeight="1" x14ac:dyDescent="0.35">
      <c r="A16" s="311" t="s">
        <v>85</v>
      </c>
      <c r="B16" s="2828" t="s">
        <v>82</v>
      </c>
      <c r="C16" s="4453">
        <v>24</v>
      </c>
      <c r="D16" s="4424">
        <v>0.57406161560702573</v>
      </c>
      <c r="E16" s="4424">
        <v>0.36135355668455221</v>
      </c>
      <c r="F16" s="4424">
        <v>6.4584827708421944E-2</v>
      </c>
      <c r="G16" s="4424">
        <v>0</v>
      </c>
      <c r="H16" s="4423">
        <v>4.5094767878986026</v>
      </c>
      <c r="I16" s="4422">
        <v>0.69180137322751123</v>
      </c>
      <c r="J16" s="4448"/>
    </row>
    <row r="17" spans="1:10" s="179" customFormat="1" ht="15" customHeight="1" x14ac:dyDescent="0.35">
      <c r="A17" s="92" t="s">
        <v>83</v>
      </c>
      <c r="B17" s="3499" t="s">
        <v>237</v>
      </c>
      <c r="C17" s="4452">
        <v>65</v>
      </c>
      <c r="D17" s="4295">
        <v>0.50849820833483339</v>
      </c>
      <c r="E17" s="4295">
        <v>0.23381094482881143</v>
      </c>
      <c r="F17" s="4295">
        <v>0.23853870148189099</v>
      </c>
      <c r="G17" s="4295">
        <v>1.9152145354464582E-2</v>
      </c>
      <c r="H17" s="4451">
        <v>4.231655216144012</v>
      </c>
      <c r="I17" s="4283">
        <v>0.78825445202643862</v>
      </c>
      <c r="J17" s="4448"/>
    </row>
    <row r="18" spans="1:10" s="179" customFormat="1" ht="15" customHeight="1" thickBot="1" x14ac:dyDescent="0.4">
      <c r="A18" s="159"/>
      <c r="B18" s="299" t="s">
        <v>59</v>
      </c>
      <c r="C18" s="4450">
        <v>115.00000000000003</v>
      </c>
      <c r="D18" s="4130">
        <v>0.52075160142239807</v>
      </c>
      <c r="E18" s="4130">
        <v>0.29828468875779929</v>
      </c>
      <c r="F18" s="4130">
        <v>0.16451359653336858</v>
      </c>
      <c r="G18" s="4130">
        <v>1.6450113286434052E-2</v>
      </c>
      <c r="H18" s="4449">
        <v>4.3161268309161978</v>
      </c>
      <c r="I18" s="3993">
        <v>0.88619449287496099</v>
      </c>
      <c r="J18" s="4448"/>
    </row>
    <row r="19" spans="1:10" s="179" customFormat="1" ht="15" customHeight="1" x14ac:dyDescent="0.35">
      <c r="A19" s="5"/>
      <c r="B19" s="5"/>
      <c r="C19" s="4"/>
      <c r="D19" s="135"/>
      <c r="E19" s="135"/>
      <c r="F19" s="135"/>
      <c r="G19" s="293"/>
      <c r="H19" s="293" t="s">
        <v>201</v>
      </c>
      <c r="I19" s="2307" t="s">
        <v>852</v>
      </c>
      <c r="J19" s="4448"/>
    </row>
    <row r="20" spans="1:10" ht="12" customHeight="1" x14ac:dyDescent="0.35">
      <c r="I20" s="4447"/>
      <c r="J20" s="4446"/>
    </row>
    <row r="21" spans="1:10" ht="12" customHeight="1" x14ac:dyDescent="0.35">
      <c r="I21" s="4447"/>
      <c r="J21" s="4446"/>
    </row>
    <row r="22" spans="1:10" ht="12" customHeight="1" x14ac:dyDescent="0.35">
      <c r="J22" s="4446"/>
    </row>
    <row r="23" spans="1:10" ht="12" customHeight="1" x14ac:dyDescent="0.35">
      <c r="J23" s="4446"/>
    </row>
    <row r="24" spans="1:10" ht="12" customHeight="1" x14ac:dyDescent="0.35">
      <c r="J24" s="4446"/>
    </row>
    <row r="25" spans="1:10" ht="12" customHeight="1" x14ac:dyDescent="0.35">
      <c r="J25" s="4446"/>
    </row>
    <row r="26" spans="1:10" ht="12" customHeight="1" x14ac:dyDescent="0.35">
      <c r="J26" s="4446"/>
    </row>
    <row r="27" spans="1:10" ht="12" customHeight="1" x14ac:dyDescent="0.35">
      <c r="J27" s="4446"/>
    </row>
    <row r="28" spans="1:10" ht="12" customHeight="1" x14ac:dyDescent="0.35">
      <c r="J28" s="4446"/>
    </row>
    <row r="29" spans="1:10" ht="12" customHeight="1" x14ac:dyDescent="0.35">
      <c r="J29" s="4446"/>
    </row>
    <row r="30" spans="1:10" ht="12" customHeight="1" x14ac:dyDescent="0.35">
      <c r="J30" s="4446"/>
    </row>
    <row r="31" spans="1:10" ht="12" customHeight="1" x14ac:dyDescent="0.35">
      <c r="J31" s="4446"/>
    </row>
    <row r="32" spans="1:10" ht="12" customHeight="1" x14ac:dyDescent="0.35">
      <c r="J32" s="4446"/>
    </row>
    <row r="33" spans="10:10" ht="12" customHeight="1" x14ac:dyDescent="0.35">
      <c r="J33" s="4446"/>
    </row>
    <row r="34" spans="10:10" ht="12" customHeight="1" x14ac:dyDescent="0.35">
      <c r="J34" s="4446"/>
    </row>
    <row r="35" spans="10:10" ht="12" customHeight="1" x14ac:dyDescent="0.35">
      <c r="J35" s="4446"/>
    </row>
    <row r="36" spans="10:10" ht="12" customHeight="1" x14ac:dyDescent="0.35">
      <c r="J36" s="4446"/>
    </row>
    <row r="37" spans="10:10" ht="12" customHeight="1" x14ac:dyDescent="0.35">
      <c r="J37" s="4446"/>
    </row>
    <row r="38" spans="10:10" ht="12" customHeight="1" x14ac:dyDescent="0.35">
      <c r="J38" s="4446"/>
    </row>
    <row r="39" spans="10:10" ht="12" customHeight="1" x14ac:dyDescent="0.35">
      <c r="J39" s="4446"/>
    </row>
    <row r="40" spans="10:10" ht="12" customHeight="1" x14ac:dyDescent="0.35">
      <c r="J40" s="4446"/>
    </row>
    <row r="41" spans="10:10" ht="12" customHeight="1" x14ac:dyDescent="0.35">
      <c r="J41" s="4446"/>
    </row>
    <row r="42" spans="10:10" ht="12" customHeight="1" x14ac:dyDescent="0.35">
      <c r="J42" s="4446"/>
    </row>
    <row r="43" spans="10:10" ht="12" customHeight="1" x14ac:dyDescent="0.35">
      <c r="J43" s="4446"/>
    </row>
    <row r="44" spans="10:10" ht="12" customHeight="1" x14ac:dyDescent="0.35">
      <c r="J44" s="4446"/>
    </row>
    <row r="45" spans="10:10" ht="12" customHeight="1" x14ac:dyDescent="0.35">
      <c r="J45" s="4446"/>
    </row>
    <row r="46" spans="10:10" ht="12" customHeight="1" x14ac:dyDescent="0.35">
      <c r="J46" s="4446"/>
    </row>
    <row r="47" spans="10:10" ht="12" customHeight="1" x14ac:dyDescent="0.35">
      <c r="J47" s="4446"/>
    </row>
    <row r="48" spans="10:10" ht="12" customHeight="1" x14ac:dyDescent="0.35">
      <c r="J48" s="4446"/>
    </row>
    <row r="49" spans="10:10" ht="12" customHeight="1" x14ac:dyDescent="0.35">
      <c r="J49" s="4446"/>
    </row>
    <row r="50" spans="10:10" ht="12" customHeight="1" x14ac:dyDescent="0.35">
      <c r="J50" s="4446"/>
    </row>
    <row r="51" spans="10:10" ht="12" customHeight="1" x14ac:dyDescent="0.35">
      <c r="J51" s="4446"/>
    </row>
    <row r="52" spans="10:10" ht="12" customHeight="1" x14ac:dyDescent="0.35">
      <c r="J52" s="4446"/>
    </row>
    <row r="53" spans="10:10" ht="12" customHeight="1" x14ac:dyDescent="0.35">
      <c r="J53" s="4446"/>
    </row>
    <row r="54" spans="10:10" ht="12" customHeight="1" x14ac:dyDescent="0.35">
      <c r="J54" s="4446"/>
    </row>
    <row r="55" spans="10:10" ht="12" customHeight="1" x14ac:dyDescent="0.35">
      <c r="J55" s="4446"/>
    </row>
    <row r="56" spans="10:10" ht="12" customHeight="1" x14ac:dyDescent="0.35">
      <c r="J56" s="4446"/>
    </row>
    <row r="57" spans="10:10" ht="12" customHeight="1" x14ac:dyDescent="0.35">
      <c r="J57" s="4446"/>
    </row>
    <row r="58" spans="10:10" ht="12" customHeight="1" x14ac:dyDescent="0.35">
      <c r="J58" s="4446"/>
    </row>
    <row r="59" spans="10:10" ht="12" customHeight="1" x14ac:dyDescent="0.35">
      <c r="J59" s="4446"/>
    </row>
    <row r="60" spans="10:10" ht="12" customHeight="1" x14ac:dyDescent="0.35">
      <c r="J60" s="4446"/>
    </row>
    <row r="61" spans="10:10" ht="12" customHeight="1" x14ac:dyDescent="0.35">
      <c r="J61" s="4446"/>
    </row>
    <row r="62" spans="10:10" ht="12" customHeight="1" x14ac:dyDescent="0.35">
      <c r="J62" s="4446"/>
    </row>
    <row r="63" spans="10:10" ht="12" customHeight="1" x14ac:dyDescent="0.35">
      <c r="J63" s="4446"/>
    </row>
    <row r="64" spans="10:10" ht="12" customHeight="1" x14ac:dyDescent="0.35">
      <c r="J64" s="4446"/>
    </row>
    <row r="65" spans="10:10" ht="12" customHeight="1" x14ac:dyDescent="0.35">
      <c r="J65" s="4446"/>
    </row>
    <row r="66" spans="10:10" ht="12" customHeight="1" x14ac:dyDescent="0.35">
      <c r="J66" s="4446"/>
    </row>
    <row r="67" spans="10:10" ht="12" customHeight="1" x14ac:dyDescent="0.35">
      <c r="J67" s="4446"/>
    </row>
    <row r="68" spans="10:10" ht="12" customHeight="1" x14ac:dyDescent="0.35">
      <c r="J68" s="4446"/>
    </row>
    <row r="69" spans="10:10" ht="12" customHeight="1" x14ac:dyDescent="0.35">
      <c r="J69" s="4446"/>
    </row>
    <row r="70" spans="10:10" ht="12" customHeight="1" x14ac:dyDescent="0.35">
      <c r="J70" s="4446"/>
    </row>
    <row r="71" spans="10:10" ht="12" customHeight="1" x14ac:dyDescent="0.35">
      <c r="J71" s="4446"/>
    </row>
    <row r="72" spans="10:10" ht="12" customHeight="1" x14ac:dyDescent="0.35">
      <c r="J72" s="4446"/>
    </row>
    <row r="73" spans="10:10" ht="12" customHeight="1" x14ac:dyDescent="0.35">
      <c r="J73" s="4446"/>
    </row>
    <row r="74" spans="10:10" ht="12" customHeight="1" x14ac:dyDescent="0.35">
      <c r="J74" s="4446"/>
    </row>
    <row r="75" spans="10:10" ht="12" customHeight="1" x14ac:dyDescent="0.35">
      <c r="J75" s="4446"/>
    </row>
    <row r="76" spans="10:10" ht="12" customHeight="1" x14ac:dyDescent="0.35">
      <c r="J76" s="4446"/>
    </row>
    <row r="77" spans="10:10" ht="12" customHeight="1" x14ac:dyDescent="0.35">
      <c r="J77" s="4446"/>
    </row>
    <row r="78" spans="10:10" ht="12" customHeight="1" x14ac:dyDescent="0.35">
      <c r="J78" s="4446"/>
    </row>
    <row r="79" spans="10:10" ht="12" customHeight="1" x14ac:dyDescent="0.35">
      <c r="J79" s="4446"/>
    </row>
    <row r="80" spans="10:10" ht="12" customHeight="1" x14ac:dyDescent="0.35">
      <c r="J80" s="4446"/>
    </row>
    <row r="81" spans="10:10" ht="12" customHeight="1" x14ac:dyDescent="0.35">
      <c r="J81" s="4446"/>
    </row>
    <row r="82" spans="10:10" ht="12" customHeight="1" x14ac:dyDescent="0.35">
      <c r="J82" s="4446"/>
    </row>
    <row r="83" spans="10:10" ht="12" customHeight="1" x14ac:dyDescent="0.35">
      <c r="J83" s="4446"/>
    </row>
    <row r="84" spans="10:10" ht="12" customHeight="1" x14ac:dyDescent="0.35">
      <c r="J84" s="4446"/>
    </row>
    <row r="85" spans="10:10" ht="12" customHeight="1" x14ac:dyDescent="0.35">
      <c r="J85" s="4446"/>
    </row>
    <row r="86" spans="10:10" ht="12" customHeight="1" x14ac:dyDescent="0.35">
      <c r="J86" s="4446"/>
    </row>
    <row r="87" spans="10:10" ht="12" customHeight="1" x14ac:dyDescent="0.35">
      <c r="J87" s="4446"/>
    </row>
    <row r="88" spans="10:10" ht="12" customHeight="1" x14ac:dyDescent="0.35">
      <c r="J88" s="4446"/>
    </row>
    <row r="89" spans="10:10" ht="12" customHeight="1" x14ac:dyDescent="0.35">
      <c r="J89" s="4446"/>
    </row>
    <row r="90" spans="10:10" ht="12" customHeight="1" x14ac:dyDescent="0.35">
      <c r="J90" s="4446"/>
    </row>
    <row r="91" spans="10:10" ht="12" customHeight="1" x14ac:dyDescent="0.35">
      <c r="J91" s="4446"/>
    </row>
    <row r="92" spans="10:10" ht="12" customHeight="1" x14ac:dyDescent="0.35">
      <c r="J92" s="4446"/>
    </row>
    <row r="93" spans="10:10" ht="12" customHeight="1" x14ac:dyDescent="0.35">
      <c r="J93" s="4446"/>
    </row>
    <row r="94" spans="10:10" ht="12" customHeight="1" x14ac:dyDescent="0.35">
      <c r="J94" s="4446"/>
    </row>
    <row r="95" spans="10:10" ht="12" customHeight="1" x14ac:dyDescent="0.35">
      <c r="J95" s="4446"/>
    </row>
    <row r="96" spans="10:10" ht="12" customHeight="1" x14ac:dyDescent="0.35">
      <c r="J96" s="4446"/>
    </row>
  </sheetData>
  <mergeCells count="6">
    <mergeCell ref="A1:I1"/>
    <mergeCell ref="A2:I2"/>
    <mergeCell ref="A7:B7"/>
    <mergeCell ref="A3:B6"/>
    <mergeCell ref="C3:I3"/>
    <mergeCell ref="C4:I4"/>
  </mergeCells>
  <conditionalFormatting sqref="D11:H14 D17:H18 D7:I10">
    <cfRule type="cellIs" dxfId="353" priority="6" operator="lessThan">
      <formula>0.01</formula>
    </cfRule>
  </conditionalFormatting>
  <conditionalFormatting sqref="I17:I18 D17:G18 D16:I16 I7:I14 D7:G14">
    <cfRule type="expression" dxfId="352" priority="5">
      <formula>D7&lt;0.005</formula>
    </cfRule>
  </conditionalFormatting>
  <conditionalFormatting sqref="I17:I18 D17:G18 D16:I16 I7:I14 D7:G14">
    <cfRule type="expression" dxfId="351" priority="4" stopIfTrue="1">
      <formula>D7&lt;0.0004</formula>
    </cfRule>
  </conditionalFormatting>
  <conditionalFormatting sqref="D15:H15">
    <cfRule type="cellIs" dxfId="350" priority="3" operator="lessThan">
      <formula>0.01</formula>
    </cfRule>
  </conditionalFormatting>
  <conditionalFormatting sqref="I15 D15:G15">
    <cfRule type="expression" dxfId="349" priority="2">
      <formula>D15&lt;0.005</formula>
    </cfRule>
  </conditionalFormatting>
  <conditionalFormatting sqref="I15 D15:G15">
    <cfRule type="expression" dxfId="348" priority="1" stopIfTrue="1">
      <formula>D15&lt;0.0004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7" fitToHeight="0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גיליון247"/>
  <dimension ref="A1:J113"/>
  <sheetViews>
    <sheetView view="pageBreakPreview" topLeftCell="B36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3.26953125" style="2107" customWidth="1"/>
    <col min="4" max="7" width="13.26953125" style="2106" customWidth="1"/>
    <col min="8" max="8" width="13.269531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1563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1562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483" t="s">
        <v>986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985</v>
      </c>
      <c r="D4" s="6945"/>
      <c r="E4" s="6945"/>
      <c r="F4" s="6945"/>
      <c r="G4" s="6945"/>
      <c r="H4" s="6945"/>
      <c r="I4" s="6663"/>
    </row>
    <row r="5" spans="1:10" ht="15.75" customHeight="1" x14ac:dyDescent="0.25">
      <c r="A5" s="6481"/>
      <c r="B5" s="6637"/>
      <c r="C5" s="1719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  <c r="J5" s="4464"/>
    </row>
    <row r="6" spans="1:10" ht="16" thickBot="1" x14ac:dyDescent="0.3">
      <c r="A6" s="6638"/>
      <c r="B6" s="6663"/>
      <c r="C6" s="1716" t="s">
        <v>49</v>
      </c>
      <c r="D6" s="4476" t="s">
        <v>857</v>
      </c>
      <c r="E6" s="2270" t="s">
        <v>856</v>
      </c>
      <c r="F6" s="4476" t="s">
        <v>855</v>
      </c>
      <c r="G6" s="2270" t="s">
        <v>854</v>
      </c>
      <c r="H6" s="4476" t="s">
        <v>149</v>
      </c>
      <c r="I6" s="2270" t="s">
        <v>853</v>
      </c>
      <c r="J6" s="4464"/>
    </row>
    <row r="7" spans="1:10" s="7" customFormat="1" ht="12" customHeight="1" thickBot="1" x14ac:dyDescent="0.35">
      <c r="A7" s="6343" t="s">
        <v>59</v>
      </c>
      <c r="B7" s="6957"/>
      <c r="C7" s="4475">
        <v>11262.999999999989</v>
      </c>
      <c r="D7" s="239">
        <v>0.29212331197989033</v>
      </c>
      <c r="E7" s="2185">
        <v>0.55676981427120553</v>
      </c>
      <c r="F7" s="239">
        <v>0.13008499329716958</v>
      </c>
      <c r="G7" s="2185">
        <v>2.1021880451751754E-2</v>
      </c>
      <c r="H7" s="2333">
        <v>4.1139828358858201</v>
      </c>
      <c r="I7" s="2184">
        <v>1.3275718685571592E-3</v>
      </c>
      <c r="J7" s="4466"/>
    </row>
    <row r="8" spans="1:10" s="7" customFormat="1" ht="12" customHeight="1" x14ac:dyDescent="0.3">
      <c r="A8" s="311" t="s">
        <v>123</v>
      </c>
      <c r="B8" s="4045" t="s">
        <v>122</v>
      </c>
      <c r="C8" s="2317">
        <v>928.99999999999989</v>
      </c>
      <c r="D8" s="4035">
        <v>0.18260900943415528</v>
      </c>
      <c r="E8" s="4035">
        <v>0.7027088602569449</v>
      </c>
      <c r="F8" s="4035">
        <v>9.8329581704322169E-2</v>
      </c>
      <c r="G8" s="4035">
        <v>1.6352548604574593E-2</v>
      </c>
      <c r="H8" s="2326">
        <v>4.0486561877360225</v>
      </c>
      <c r="I8" s="4034">
        <v>0</v>
      </c>
      <c r="J8" s="4466"/>
    </row>
    <row r="9" spans="1:10" s="7" customFormat="1" ht="12" customHeight="1" x14ac:dyDescent="0.3">
      <c r="A9" s="92" t="s">
        <v>121</v>
      </c>
      <c r="B9" s="3678" t="s">
        <v>120</v>
      </c>
      <c r="C9" s="4468">
        <v>428.99999999999994</v>
      </c>
      <c r="D9" s="4295">
        <v>0.16965775230486593</v>
      </c>
      <c r="E9" s="4295">
        <v>0.57844565489902988</v>
      </c>
      <c r="F9" s="4295">
        <v>0.22196909141884166</v>
      </c>
      <c r="G9" s="4295">
        <v>2.9927501377258765E-2</v>
      </c>
      <c r="H9" s="4467">
        <v>3.8833872375623528</v>
      </c>
      <c r="I9" s="4283">
        <v>0</v>
      </c>
      <c r="J9" s="4466"/>
    </row>
    <row r="10" spans="1:10" s="7" customFormat="1" ht="12" customHeight="1" x14ac:dyDescent="0.3">
      <c r="A10" s="322"/>
      <c r="B10" s="3678" t="s">
        <v>119</v>
      </c>
      <c r="C10" s="4468">
        <v>787.00000000000034</v>
      </c>
      <c r="D10" s="4295">
        <v>0.39819213423552574</v>
      </c>
      <c r="E10" s="4295">
        <v>0.46365861365391497</v>
      </c>
      <c r="F10" s="4295">
        <v>0.12543741935000693</v>
      </c>
      <c r="G10" s="4295">
        <v>1.2711832760552577E-2</v>
      </c>
      <c r="H10" s="4467">
        <v>4.240866259189028</v>
      </c>
      <c r="I10" s="4283">
        <v>6.9413173769899529E-3</v>
      </c>
      <c r="J10" s="4466"/>
    </row>
    <row r="11" spans="1:10" s="7" customFormat="1" ht="12" customHeight="1" x14ac:dyDescent="0.3">
      <c r="A11" s="322"/>
      <c r="B11" s="3678" t="s">
        <v>118</v>
      </c>
      <c r="C11" s="4468">
        <v>557.00000000000011</v>
      </c>
      <c r="D11" s="4295">
        <v>0.18952592369316917</v>
      </c>
      <c r="E11" s="4295">
        <v>0.64122700518820408</v>
      </c>
      <c r="F11" s="4295">
        <v>0.12051823367227195</v>
      </c>
      <c r="G11" s="4295">
        <v>4.8728837446353819E-2</v>
      </c>
      <c r="H11" s="4467">
        <v>3.9510852761229858</v>
      </c>
      <c r="I11" s="4283">
        <v>0</v>
      </c>
      <c r="J11" s="4466"/>
    </row>
    <row r="12" spans="1:10" s="7" customFormat="1" ht="12" customHeight="1" x14ac:dyDescent="0.3">
      <c r="A12" s="322"/>
      <c r="B12" s="3678" t="s">
        <v>117</v>
      </c>
      <c r="C12" s="4468">
        <v>91.999999999999986</v>
      </c>
      <c r="D12" s="4295">
        <v>0.1766350455237668</v>
      </c>
      <c r="E12" s="4295">
        <v>0.51871246643201518</v>
      </c>
      <c r="F12" s="4295">
        <v>0.30465248804421752</v>
      </c>
      <c r="G12" s="4295">
        <v>0</v>
      </c>
      <c r="H12" s="4467">
        <v>3.8719825574795497</v>
      </c>
      <c r="I12" s="4283">
        <v>0</v>
      </c>
      <c r="J12" s="4466"/>
    </row>
    <row r="13" spans="1:10" s="7" customFormat="1" ht="12" customHeight="1" x14ac:dyDescent="0.3">
      <c r="A13" s="322"/>
      <c r="B13" s="3678" t="s">
        <v>116</v>
      </c>
      <c r="C13" s="4468">
        <v>65.999999999999986</v>
      </c>
      <c r="D13" s="4295">
        <v>0.25944875175162624</v>
      </c>
      <c r="E13" s="4295">
        <v>0.70661823954416658</v>
      </c>
      <c r="F13" s="4295">
        <v>3.3933008704207207E-2</v>
      </c>
      <c r="G13" s="4295">
        <v>0</v>
      </c>
      <c r="H13" s="4467">
        <v>4.2255157430474188</v>
      </c>
      <c r="I13" s="4283">
        <v>0</v>
      </c>
      <c r="J13" s="4466"/>
    </row>
    <row r="14" spans="1:10" s="7" customFormat="1" ht="12" customHeight="1" x14ac:dyDescent="0.3">
      <c r="A14" s="322"/>
      <c r="B14" s="3678" t="s">
        <v>115</v>
      </c>
      <c r="C14" s="4468">
        <v>96.999999999999986</v>
      </c>
      <c r="D14" s="4295">
        <v>0.20939792901525323</v>
      </c>
      <c r="E14" s="4295">
        <v>0.644101765552758</v>
      </c>
      <c r="F14" s="4295">
        <v>0.14320641230938175</v>
      </c>
      <c r="G14" s="4295">
        <v>3.2938931226072221E-3</v>
      </c>
      <c r="H14" s="4467">
        <v>4.0596037304606583</v>
      </c>
      <c r="I14" s="4283">
        <v>0</v>
      </c>
      <c r="J14" s="4466"/>
    </row>
    <row r="15" spans="1:10" s="7" customFormat="1" ht="12" customHeight="1" x14ac:dyDescent="0.3">
      <c r="A15" s="92"/>
      <c r="B15" s="3678" t="s">
        <v>114</v>
      </c>
      <c r="C15" s="4468">
        <v>46</v>
      </c>
      <c r="D15" s="4295">
        <v>0.36784341117254266</v>
      </c>
      <c r="E15" s="4295">
        <v>0.49754049610901774</v>
      </c>
      <c r="F15" s="4295">
        <v>9.509773767498747E-2</v>
      </c>
      <c r="G15" s="4295">
        <v>3.9518355043452622E-2</v>
      </c>
      <c r="H15" s="4467">
        <v>4.1937089634106499</v>
      </c>
      <c r="I15" s="4283">
        <v>0</v>
      </c>
      <c r="J15" s="4466"/>
    </row>
    <row r="16" spans="1:10" s="7" customFormat="1" ht="12" customHeight="1" x14ac:dyDescent="0.3">
      <c r="A16" s="322"/>
      <c r="B16" s="3678" t="s">
        <v>113</v>
      </c>
      <c r="C16" s="4468">
        <v>45.000000000000014</v>
      </c>
      <c r="D16" s="4295">
        <v>0.21363197350052554</v>
      </c>
      <c r="E16" s="4295">
        <v>0.64692673027115444</v>
      </c>
      <c r="F16" s="4295">
        <v>7.4444812818300898E-2</v>
      </c>
      <c r="G16" s="4295">
        <v>6.4996483410019443E-2</v>
      </c>
      <c r="H16" s="4467">
        <v>4.0091941938621858</v>
      </c>
      <c r="I16" s="4283">
        <v>0</v>
      </c>
      <c r="J16" s="4466"/>
    </row>
    <row r="17" spans="1:10" s="7" customFormat="1" ht="12" customHeight="1" x14ac:dyDescent="0.3">
      <c r="A17" s="322"/>
      <c r="B17" s="3678" t="s">
        <v>112</v>
      </c>
      <c r="C17" s="4468">
        <v>47.000000000000014</v>
      </c>
      <c r="D17" s="4295">
        <v>0.25029336592093165</v>
      </c>
      <c r="E17" s="4295">
        <v>0.55608595926199544</v>
      </c>
      <c r="F17" s="4295">
        <v>0.17145864140006686</v>
      </c>
      <c r="G17" s="4295">
        <v>2.2162033417005636E-2</v>
      </c>
      <c r="H17" s="4467">
        <v>4.0123486242698485</v>
      </c>
      <c r="I17" s="4283">
        <v>0</v>
      </c>
      <c r="J17" s="4466"/>
    </row>
    <row r="18" spans="1:10" s="7" customFormat="1" ht="12" customHeight="1" x14ac:dyDescent="0.3">
      <c r="A18" s="322"/>
      <c r="B18" s="3678" t="s">
        <v>111</v>
      </c>
      <c r="C18" s="4468">
        <v>312.00000000000011</v>
      </c>
      <c r="D18" s="4295">
        <v>0.20851808372579694</v>
      </c>
      <c r="E18" s="4295">
        <v>0.57567639812921845</v>
      </c>
      <c r="F18" s="4295">
        <v>0.17488101849543586</v>
      </c>
      <c r="G18" s="4295">
        <v>4.092449964955059E-2</v>
      </c>
      <c r="H18" s="4467">
        <v>3.9356131558049499</v>
      </c>
      <c r="I18" s="4283">
        <v>0</v>
      </c>
      <c r="J18" s="4466"/>
    </row>
    <row r="19" spans="1:10" s="7" customFormat="1" ht="12" customHeight="1" x14ac:dyDescent="0.3">
      <c r="A19" s="322"/>
      <c r="B19" s="3678" t="s">
        <v>110</v>
      </c>
      <c r="C19" s="4468">
        <v>123</v>
      </c>
      <c r="D19" s="4295">
        <v>0.12530945376875141</v>
      </c>
      <c r="E19" s="4295">
        <v>0.55079628502480271</v>
      </c>
      <c r="F19" s="4295">
        <v>0.27921060289428551</v>
      </c>
      <c r="G19" s="4295">
        <v>4.4683658312160056E-2</v>
      </c>
      <c r="H19" s="4467">
        <v>3.7567315342501457</v>
      </c>
      <c r="I19" s="4283">
        <v>0</v>
      </c>
      <c r="J19" s="4466"/>
    </row>
    <row r="20" spans="1:10" s="7" customFormat="1" ht="12" customHeight="1" x14ac:dyDescent="0.3">
      <c r="A20" s="322"/>
      <c r="B20" s="3678" t="s">
        <v>109</v>
      </c>
      <c r="C20" s="4468">
        <v>160.00000000000003</v>
      </c>
      <c r="D20" s="4295">
        <v>0.29135352501870476</v>
      </c>
      <c r="E20" s="4295">
        <v>0.61374744486353139</v>
      </c>
      <c r="F20" s="4295">
        <v>8.5974643078649465E-2</v>
      </c>
      <c r="G20" s="4295">
        <v>8.9243870391149966E-3</v>
      </c>
      <c r="H20" s="4467">
        <v>4.1875301078618259</v>
      </c>
      <c r="I20" s="4283">
        <v>0</v>
      </c>
      <c r="J20" s="4466"/>
    </row>
    <row r="21" spans="1:10" s="7" customFormat="1" ht="12" customHeight="1" x14ac:dyDescent="0.3">
      <c r="A21" s="322"/>
      <c r="B21" s="3678" t="s">
        <v>108</v>
      </c>
      <c r="C21" s="4468">
        <v>112.00000000000001</v>
      </c>
      <c r="D21" s="4295">
        <v>0.25336840668868049</v>
      </c>
      <c r="E21" s="4295">
        <v>0.53571268715818332</v>
      </c>
      <c r="F21" s="4295">
        <v>0.19469488026691695</v>
      </c>
      <c r="G21" s="4295">
        <v>1.6224025886219622E-2</v>
      </c>
      <c r="H21" s="4467">
        <v>4.0262254746493253</v>
      </c>
      <c r="I21" s="4283">
        <v>0</v>
      </c>
      <c r="J21" s="4466"/>
    </row>
    <row r="22" spans="1:10" s="7" customFormat="1" ht="12" customHeight="1" x14ac:dyDescent="0.3">
      <c r="A22" s="322"/>
      <c r="B22" s="3678" t="s">
        <v>107</v>
      </c>
      <c r="C22" s="4468">
        <v>156.00000000000003</v>
      </c>
      <c r="D22" s="4295">
        <v>0.11614629012843078</v>
      </c>
      <c r="E22" s="4295">
        <v>0.67075508564696362</v>
      </c>
      <c r="F22" s="4295">
        <v>0.17686808046828242</v>
      </c>
      <c r="G22" s="4295">
        <v>3.6230543756323286E-2</v>
      </c>
      <c r="H22" s="4467">
        <v>3.8474453502068124</v>
      </c>
      <c r="I22" s="4283">
        <v>0</v>
      </c>
      <c r="J22" s="4466"/>
    </row>
    <row r="23" spans="1:10" s="7" customFormat="1" ht="12" customHeight="1" x14ac:dyDescent="0.3">
      <c r="A23" s="322"/>
      <c r="B23" s="3678" t="s">
        <v>106</v>
      </c>
      <c r="C23" s="4468">
        <v>134.99999999999994</v>
      </c>
      <c r="D23" s="4295">
        <v>0.16100649698582331</v>
      </c>
      <c r="E23" s="4295">
        <v>0.62237956573335285</v>
      </c>
      <c r="F23" s="4295">
        <v>0.20908233904128842</v>
      </c>
      <c r="G23" s="4295">
        <v>7.5315982395359089E-3</v>
      </c>
      <c r="H23" s="4467">
        <v>3.9368609614654648</v>
      </c>
      <c r="I23" s="4283">
        <v>0</v>
      </c>
      <c r="J23" s="4466"/>
    </row>
    <row r="24" spans="1:10" s="7" customFormat="1" ht="12" customHeight="1" x14ac:dyDescent="0.3">
      <c r="A24" s="322"/>
      <c r="B24" s="3678" t="s">
        <v>105</v>
      </c>
      <c r="C24" s="4468">
        <v>293.99999999999977</v>
      </c>
      <c r="D24" s="4295">
        <v>0.39595531411741014</v>
      </c>
      <c r="E24" s="4295">
        <v>0.46625912088448984</v>
      </c>
      <c r="F24" s="4295">
        <v>0.12527194385294765</v>
      </c>
      <c r="G24" s="4295">
        <v>1.2513621145150805E-2</v>
      </c>
      <c r="H24" s="4467">
        <v>4.2456561279741605</v>
      </c>
      <c r="I24" s="4283">
        <v>1.2586816555094572E-2</v>
      </c>
      <c r="J24" s="4466"/>
    </row>
    <row r="25" spans="1:10" s="7" customFormat="1" ht="12" customHeight="1" x14ac:dyDescent="0.3">
      <c r="A25" s="322"/>
      <c r="B25" s="3678" t="s">
        <v>104</v>
      </c>
      <c r="C25" s="4468">
        <v>62.000000000000021</v>
      </c>
      <c r="D25" s="4295">
        <v>0.24770267435575846</v>
      </c>
      <c r="E25" s="4295">
        <v>0.57706201956883185</v>
      </c>
      <c r="F25" s="4295">
        <v>0.10552474983436694</v>
      </c>
      <c r="G25" s="4295">
        <v>6.9710556241041916E-2</v>
      </c>
      <c r="H25" s="4467">
        <v>3.9518065798816093</v>
      </c>
      <c r="I25" s="4283">
        <v>0</v>
      </c>
      <c r="J25" s="4466"/>
    </row>
    <row r="26" spans="1:10" s="7" customFormat="1" ht="12" customHeight="1" x14ac:dyDescent="0.3">
      <c r="A26" s="322"/>
      <c r="B26" s="3678" t="s">
        <v>103</v>
      </c>
      <c r="C26" s="4468">
        <v>36.000000000000007</v>
      </c>
      <c r="D26" s="4295">
        <v>0.2045638327542916</v>
      </c>
      <c r="E26" s="4295">
        <v>0.69948067888398202</v>
      </c>
      <c r="F26" s="4295">
        <v>8.2600317674943899E-2</v>
      </c>
      <c r="G26" s="4295">
        <v>1.3355170686782563E-2</v>
      </c>
      <c r="H26" s="4467">
        <v>4.0952531737057836</v>
      </c>
      <c r="I26" s="4283">
        <v>0</v>
      </c>
      <c r="J26" s="4466"/>
    </row>
    <row r="27" spans="1:10" s="7" customFormat="1" ht="12" customHeight="1" x14ac:dyDescent="0.3">
      <c r="A27" s="322"/>
      <c r="B27" s="3678" t="s">
        <v>102</v>
      </c>
      <c r="C27" s="4468">
        <v>37</v>
      </c>
      <c r="D27" s="4295">
        <v>4.8405729233099146E-2</v>
      </c>
      <c r="E27" s="4295">
        <v>0.71525691808151992</v>
      </c>
      <c r="F27" s="4295">
        <v>0.18409493001365632</v>
      </c>
      <c r="G27" s="4295">
        <v>5.2242422671724575E-2</v>
      </c>
      <c r="H27" s="4467">
        <v>3.7494772938997789</v>
      </c>
      <c r="I27" s="4283">
        <v>0</v>
      </c>
      <c r="J27" s="4466"/>
    </row>
    <row r="28" spans="1:10" s="7" customFormat="1" ht="12" customHeight="1" x14ac:dyDescent="0.3">
      <c r="A28" s="322"/>
      <c r="B28" s="3678" t="s">
        <v>101</v>
      </c>
      <c r="C28" s="4468">
        <v>74.999999999999986</v>
      </c>
      <c r="D28" s="4295">
        <v>0.1019002191406943</v>
      </c>
      <c r="E28" s="4295">
        <v>0.60718014147140809</v>
      </c>
      <c r="F28" s="4295">
        <v>0.23031872284692378</v>
      </c>
      <c r="G28" s="4295">
        <v>6.0600916540974541E-2</v>
      </c>
      <c r="H28" s="4467">
        <v>3.7017410122813348</v>
      </c>
      <c r="I28" s="4283">
        <v>0</v>
      </c>
      <c r="J28" s="4466"/>
    </row>
    <row r="29" spans="1:10" s="7" customFormat="1" ht="12" customHeight="1" x14ac:dyDescent="0.3">
      <c r="A29" s="322"/>
      <c r="B29" s="3678" t="s">
        <v>241</v>
      </c>
      <c r="C29" s="4468">
        <v>68</v>
      </c>
      <c r="D29" s="4295">
        <v>0.32125259358620389</v>
      </c>
      <c r="E29" s="4295">
        <v>0.33769184156233634</v>
      </c>
      <c r="F29" s="4295">
        <v>0.28760537480144915</v>
      </c>
      <c r="G29" s="4295">
        <v>5.3450190050011719E-2</v>
      </c>
      <c r="H29" s="4467">
        <v>3.9267468386847311</v>
      </c>
      <c r="I29" s="4283">
        <v>1.4316578083176743E-2</v>
      </c>
      <c r="J29" s="4466"/>
    </row>
    <row r="30" spans="1:10" s="7" customFormat="1" ht="12" customHeight="1" x14ac:dyDescent="0.3">
      <c r="A30" s="322"/>
      <c r="B30" s="3678" t="s">
        <v>240</v>
      </c>
      <c r="C30" s="4468">
        <v>179.99999999999991</v>
      </c>
      <c r="D30" s="4295">
        <v>0.26612732131782496</v>
      </c>
      <c r="E30" s="4295">
        <v>0.62451613650881366</v>
      </c>
      <c r="F30" s="4295">
        <v>0.10935654217336033</v>
      </c>
      <c r="G30" s="4295">
        <v>0</v>
      </c>
      <c r="H30" s="4467">
        <v>4.156770779144467</v>
      </c>
      <c r="I30" s="4283">
        <v>0</v>
      </c>
      <c r="J30" s="4466"/>
    </row>
    <row r="31" spans="1:10" s="7" customFormat="1" ht="12" customHeight="1" thickBot="1" x14ac:dyDescent="0.35">
      <c r="A31" s="379"/>
      <c r="B31" s="4002" t="s">
        <v>59</v>
      </c>
      <c r="C31" s="4472">
        <v>4844.9999999999982</v>
      </c>
      <c r="D31" s="4309">
        <v>0.23940972806554839</v>
      </c>
      <c r="E31" s="4309">
        <v>0.59046727923064746</v>
      </c>
      <c r="F31" s="4309">
        <v>0.14548517645751963</v>
      </c>
      <c r="G31" s="4309">
        <v>2.4637816246279698E-2</v>
      </c>
      <c r="H31" s="4471">
        <v>4.0368857613317051</v>
      </c>
      <c r="I31" s="4307">
        <v>2.0933690733113751E-3</v>
      </c>
      <c r="J31" s="4466"/>
    </row>
    <row r="32" spans="1:10" s="7" customFormat="1" ht="12" customHeight="1" x14ac:dyDescent="0.3">
      <c r="A32" s="317" t="s">
        <v>98</v>
      </c>
      <c r="B32" s="3693" t="s">
        <v>97</v>
      </c>
      <c r="C32" s="4470">
        <v>3746.0000000000009</v>
      </c>
      <c r="D32" s="3583">
        <v>0.43048973179094829</v>
      </c>
      <c r="E32" s="3583">
        <v>0.46868564465710355</v>
      </c>
      <c r="F32" s="3583">
        <v>8.6554103646721614E-2</v>
      </c>
      <c r="G32" s="3583">
        <v>1.4270519905242149E-2</v>
      </c>
      <c r="H32" s="4469">
        <v>4.3136672186147074</v>
      </c>
      <c r="I32" s="4031">
        <v>0</v>
      </c>
      <c r="J32" s="4466"/>
    </row>
    <row r="33" spans="1:10" s="7" customFormat="1" ht="12" customHeight="1" x14ac:dyDescent="0.3">
      <c r="A33" s="78" t="s">
        <v>96</v>
      </c>
      <c r="B33" s="3678" t="s">
        <v>95</v>
      </c>
      <c r="C33" s="4468">
        <v>363.99999999999983</v>
      </c>
      <c r="D33" s="4295">
        <v>0.38210922939098407</v>
      </c>
      <c r="E33" s="4295">
        <v>0.47725460268605824</v>
      </c>
      <c r="F33" s="4295">
        <v>0.12699083079411236</v>
      </c>
      <c r="G33" s="4295">
        <v>1.364533712884582E-2</v>
      </c>
      <c r="H33" s="4467">
        <v>4.227827724339182</v>
      </c>
      <c r="I33" s="4283">
        <v>0</v>
      </c>
      <c r="J33" s="4466"/>
    </row>
    <row r="34" spans="1:10" s="7" customFormat="1" ht="12" customHeight="1" x14ac:dyDescent="0.3">
      <c r="A34" s="535"/>
      <c r="B34" s="3678" t="s">
        <v>94</v>
      </c>
      <c r="C34" s="4468">
        <v>96.000000000000043</v>
      </c>
      <c r="D34" s="4295">
        <v>0.37689632772334675</v>
      </c>
      <c r="E34" s="4295">
        <v>0.51784039767718437</v>
      </c>
      <c r="F34" s="4295">
        <v>8.257383694404942E-2</v>
      </c>
      <c r="G34" s="4295">
        <v>2.2689437655419663E-2</v>
      </c>
      <c r="H34" s="4467">
        <v>4.2489436154684572</v>
      </c>
      <c r="I34" s="4283">
        <v>0</v>
      </c>
      <c r="J34" s="4466"/>
    </row>
    <row r="35" spans="1:10" s="7" customFormat="1" ht="12" customHeight="1" thickBot="1" x14ac:dyDescent="0.35">
      <c r="A35" s="318"/>
      <c r="B35" s="4317" t="s">
        <v>59</v>
      </c>
      <c r="C35" s="4474">
        <v>4206.0000000000027</v>
      </c>
      <c r="D35" s="4130">
        <v>0.42489758562920721</v>
      </c>
      <c r="E35" s="4130">
        <v>0.47061507409528408</v>
      </c>
      <c r="F35" s="4130">
        <v>9.0073378223441553E-2</v>
      </c>
      <c r="G35" s="4130">
        <v>1.4413962052083949E-2</v>
      </c>
      <c r="H35" s="2309">
        <v>4.3044641684505018</v>
      </c>
      <c r="I35" s="3993">
        <v>0</v>
      </c>
      <c r="J35" s="4466"/>
    </row>
    <row r="36" spans="1:10" s="7" customFormat="1" ht="12" customHeight="1" thickBot="1" x14ac:dyDescent="0.35">
      <c r="A36" s="535" t="s">
        <v>93</v>
      </c>
      <c r="B36" s="1844" t="s">
        <v>59</v>
      </c>
      <c r="C36" s="4473">
        <v>82.999999999999986</v>
      </c>
      <c r="D36" s="4081">
        <v>0.51275532634232546</v>
      </c>
      <c r="E36" s="4081">
        <v>0.45034256062444905</v>
      </c>
      <c r="F36" s="4081">
        <v>3.6902113033225339E-2</v>
      </c>
      <c r="G36" s="4081">
        <v>0</v>
      </c>
      <c r="H36" s="2329">
        <v>4.4758532133090991</v>
      </c>
      <c r="I36" s="165">
        <v>0</v>
      </c>
      <c r="J36" s="4466"/>
    </row>
    <row r="37" spans="1:10" s="7" customFormat="1" ht="12" customHeight="1" x14ac:dyDescent="0.3">
      <c r="A37" s="317" t="s">
        <v>92</v>
      </c>
      <c r="B37" s="3693" t="s">
        <v>91</v>
      </c>
      <c r="C37" s="4470">
        <v>155</v>
      </c>
      <c r="D37" s="3583">
        <v>0.38540677913794963</v>
      </c>
      <c r="E37" s="3583">
        <v>0.51946324069017058</v>
      </c>
      <c r="F37" s="3583">
        <v>6.9108177092665465E-2</v>
      </c>
      <c r="G37" s="3583">
        <v>2.6021803079214704E-2</v>
      </c>
      <c r="H37" s="4469">
        <v>4.2439168334632917</v>
      </c>
      <c r="I37" s="4031">
        <v>0</v>
      </c>
      <c r="J37" s="4466"/>
    </row>
    <row r="38" spans="1:10" s="7" customFormat="1" ht="12" customHeight="1" x14ac:dyDescent="0.3">
      <c r="A38" s="78" t="s">
        <v>205</v>
      </c>
      <c r="B38" s="3678" t="s">
        <v>89</v>
      </c>
      <c r="C38" s="4468">
        <v>327</v>
      </c>
      <c r="D38" s="4295">
        <v>0.36867961402128818</v>
      </c>
      <c r="E38" s="4295">
        <v>0.53943930224507797</v>
      </c>
      <c r="F38" s="4295">
        <v>5.6075260765498666E-2</v>
      </c>
      <c r="G38" s="4295">
        <v>3.5805822968134587E-2</v>
      </c>
      <c r="H38" s="4467">
        <v>4.2135062726994148</v>
      </c>
      <c r="I38" s="4283">
        <v>0</v>
      </c>
      <c r="J38" s="4466"/>
    </row>
    <row r="39" spans="1:10" s="7" customFormat="1" ht="12" customHeight="1" x14ac:dyDescent="0.3">
      <c r="A39" s="78"/>
      <c r="B39" s="3678" t="s">
        <v>87</v>
      </c>
      <c r="C39" s="4468">
        <v>33</v>
      </c>
      <c r="D39" s="4295">
        <v>0.23461789695745139</v>
      </c>
      <c r="E39" s="4295">
        <v>0.72922503096920677</v>
      </c>
      <c r="F39" s="4295">
        <v>3.6157072073341803E-2</v>
      </c>
      <c r="G39" s="4295">
        <v>0</v>
      </c>
      <c r="H39" s="4467">
        <v>4.1984608248841093</v>
      </c>
      <c r="I39" s="4283">
        <v>0</v>
      </c>
      <c r="J39" s="4466"/>
    </row>
    <row r="40" spans="1:10" s="7" customFormat="1" ht="12" customHeight="1" x14ac:dyDescent="0.3">
      <c r="A40" s="535"/>
      <c r="B40" s="3678" t="s">
        <v>239</v>
      </c>
      <c r="C40" s="4468">
        <v>58</v>
      </c>
      <c r="D40" s="4295">
        <v>0.20783043837919274</v>
      </c>
      <c r="E40" s="4295">
        <v>0.52290172998762852</v>
      </c>
      <c r="F40" s="4295">
        <v>0.21986728955890236</v>
      </c>
      <c r="G40" s="4295">
        <v>4.9400542074276028E-2</v>
      </c>
      <c r="H40" s="4467">
        <v>3.8397615225974624</v>
      </c>
      <c r="I40" s="4283">
        <v>0</v>
      </c>
      <c r="J40" s="4466"/>
    </row>
    <row r="41" spans="1:10" s="7" customFormat="1" ht="12" customHeight="1" thickBot="1" x14ac:dyDescent="0.35">
      <c r="A41" s="313"/>
      <c r="B41" s="3501" t="s">
        <v>59</v>
      </c>
      <c r="C41" s="2310">
        <v>597</v>
      </c>
      <c r="D41" s="4130">
        <v>0.34720827459529097</v>
      </c>
      <c r="E41" s="4130">
        <v>0.53886748658134298</v>
      </c>
      <c r="F41" s="4130">
        <v>8.2857112825598642E-2</v>
      </c>
      <c r="G41" s="4130">
        <v>3.1067125997768744E-2</v>
      </c>
      <c r="H41" s="2309">
        <v>4.1772258953971404</v>
      </c>
      <c r="I41" s="3993">
        <v>0</v>
      </c>
      <c r="J41" s="4466"/>
    </row>
    <row r="42" spans="1:10" s="7" customFormat="1" ht="12" customHeight="1" x14ac:dyDescent="0.3">
      <c r="A42" s="322" t="s">
        <v>85</v>
      </c>
      <c r="B42" s="4045" t="s">
        <v>238</v>
      </c>
      <c r="C42" s="2317">
        <v>162.00000000000009</v>
      </c>
      <c r="D42" s="4035">
        <v>0.21550740425137299</v>
      </c>
      <c r="E42" s="4035">
        <v>0.66722444096651357</v>
      </c>
      <c r="F42" s="4035">
        <v>0.10765679171702634</v>
      </c>
      <c r="G42" s="4035">
        <v>9.6113630650884775E-3</v>
      </c>
      <c r="H42" s="2326">
        <v>4.0832468349357116</v>
      </c>
      <c r="I42" s="4034">
        <v>0</v>
      </c>
      <c r="J42" s="4466"/>
    </row>
    <row r="43" spans="1:10" s="7" customFormat="1" ht="12" customHeight="1" x14ac:dyDescent="0.3">
      <c r="A43" s="92" t="s">
        <v>83</v>
      </c>
      <c r="B43" s="3678" t="s">
        <v>82</v>
      </c>
      <c r="C43" s="4468">
        <v>38.000000000000007</v>
      </c>
      <c r="D43" s="4295">
        <v>9.0258457613052304E-2</v>
      </c>
      <c r="E43" s="4295">
        <v>0.79201659371053368</v>
      </c>
      <c r="F43" s="4295">
        <v>0.10007834451609562</v>
      </c>
      <c r="G43" s="4295">
        <v>1.7646604160318748E-2</v>
      </c>
      <c r="H43" s="4467">
        <v>3.9548869047763193</v>
      </c>
      <c r="I43" s="4283">
        <v>0</v>
      </c>
      <c r="J43" s="4466"/>
    </row>
    <row r="44" spans="1:10" s="7" customFormat="1" ht="12" customHeight="1" x14ac:dyDescent="0.3">
      <c r="A44" s="322"/>
      <c r="B44" s="3678" t="s">
        <v>81</v>
      </c>
      <c r="C44" s="4468">
        <v>65</v>
      </c>
      <c r="D44" s="4295">
        <v>0.15327490040943931</v>
      </c>
      <c r="E44" s="4295">
        <v>0.67509613884258968</v>
      </c>
      <c r="F44" s="4295">
        <v>0.1716289607479714</v>
      </c>
      <c r="G44" s="4295">
        <v>0</v>
      </c>
      <c r="H44" s="4467">
        <v>3.9816459396614681</v>
      </c>
      <c r="I44" s="4283">
        <v>0</v>
      </c>
      <c r="J44" s="4466"/>
    </row>
    <row r="45" spans="1:10" s="7" customFormat="1" ht="12" customHeight="1" x14ac:dyDescent="0.3">
      <c r="A45" s="322"/>
      <c r="B45" s="3678" t="s">
        <v>79</v>
      </c>
      <c r="C45" s="4468">
        <v>49.000000000000028</v>
      </c>
      <c r="D45" s="4295">
        <v>5.7112285622551988E-2</v>
      </c>
      <c r="E45" s="4295">
        <v>0.5736574879188896</v>
      </c>
      <c r="F45" s="4295">
        <v>0.33168080008319789</v>
      </c>
      <c r="G45" s="4295">
        <v>3.7549426375360968E-2</v>
      </c>
      <c r="H45" s="4467">
        <v>3.6503326327886318</v>
      </c>
      <c r="I45" s="4283">
        <v>0</v>
      </c>
      <c r="J45" s="4466"/>
    </row>
    <row r="46" spans="1:10" s="7" customFormat="1" ht="12" customHeight="1" x14ac:dyDescent="0.3">
      <c r="A46" s="322"/>
      <c r="B46" s="3678" t="s">
        <v>75</v>
      </c>
      <c r="C46" s="4468">
        <v>37</v>
      </c>
      <c r="D46" s="4295">
        <v>0.42786141940235339</v>
      </c>
      <c r="E46" s="4295">
        <v>0.4604616477722262</v>
      </c>
      <c r="F46" s="4295">
        <v>0.11167693282542082</v>
      </c>
      <c r="G46" s="4295">
        <v>0</v>
      </c>
      <c r="H46" s="4467">
        <v>4.3161844865769323</v>
      </c>
      <c r="I46" s="4283">
        <v>0</v>
      </c>
      <c r="J46" s="4466"/>
    </row>
    <row r="47" spans="1:10" s="7" customFormat="1" ht="12" customHeight="1" x14ac:dyDescent="0.3">
      <c r="A47" s="322"/>
      <c r="B47" s="3678" t="s">
        <v>73</v>
      </c>
      <c r="C47" s="4468">
        <v>93</v>
      </c>
      <c r="D47" s="4295">
        <v>0.13911209989949949</v>
      </c>
      <c r="E47" s="4295">
        <v>0.67530636252238296</v>
      </c>
      <c r="F47" s="4295">
        <v>0.18558153757811779</v>
      </c>
      <c r="G47" s="4295">
        <v>0</v>
      </c>
      <c r="H47" s="4467">
        <v>3.9535305623213821</v>
      </c>
      <c r="I47" s="4283">
        <v>0</v>
      </c>
      <c r="J47" s="4466"/>
    </row>
    <row r="48" spans="1:10" s="7" customFormat="1" ht="12" customHeight="1" x14ac:dyDescent="0.3">
      <c r="A48" s="322"/>
      <c r="B48" s="3678" t="s">
        <v>72</v>
      </c>
      <c r="C48" s="4468">
        <v>163.00000000000006</v>
      </c>
      <c r="D48" s="4295">
        <v>8.8105696928664934E-2</v>
      </c>
      <c r="E48" s="4295">
        <v>0.68563582621696395</v>
      </c>
      <c r="F48" s="4295">
        <v>0.20160453980407142</v>
      </c>
      <c r="G48" s="4295">
        <v>2.4653937050297125E-2</v>
      </c>
      <c r="H48" s="4467">
        <v>3.8338364554089757</v>
      </c>
      <c r="I48" s="4283">
        <v>0</v>
      </c>
      <c r="J48" s="4466"/>
    </row>
    <row r="49" spans="1:10" s="7" customFormat="1" ht="12" customHeight="1" x14ac:dyDescent="0.3">
      <c r="A49" s="322"/>
      <c r="B49" s="3678" t="s">
        <v>237</v>
      </c>
      <c r="C49" s="4468">
        <v>222.00000000000009</v>
      </c>
      <c r="D49" s="4295">
        <v>0.24569259980967412</v>
      </c>
      <c r="E49" s="4295">
        <v>0.57814093208568018</v>
      </c>
      <c r="F49" s="4295">
        <v>0.15560303025639477</v>
      </c>
      <c r="G49" s="4295">
        <v>2.056343784824748E-2</v>
      </c>
      <c r="H49" s="4467">
        <v>4.0458493985242132</v>
      </c>
      <c r="I49" s="4283">
        <v>0</v>
      </c>
      <c r="J49" s="4466"/>
    </row>
    <row r="50" spans="1:10" s="7" customFormat="1" ht="12" customHeight="1" thickBot="1" x14ac:dyDescent="0.35">
      <c r="A50" s="26"/>
      <c r="B50" s="4002" t="s">
        <v>59</v>
      </c>
      <c r="C50" s="4472">
        <v>862.00000000000023</v>
      </c>
      <c r="D50" s="4309">
        <v>0.18444439835409709</v>
      </c>
      <c r="E50" s="4309">
        <v>0.64357768141919502</v>
      </c>
      <c r="F50" s="4309">
        <v>0.15807790279948025</v>
      </c>
      <c r="G50" s="4309">
        <v>1.3900017427227136E-2</v>
      </c>
      <c r="H50" s="4471">
        <v>3.9959887787085275</v>
      </c>
      <c r="I50" s="4307">
        <v>0</v>
      </c>
      <c r="J50" s="4466"/>
    </row>
    <row r="51" spans="1:10" s="7" customFormat="1" ht="12" customHeight="1" x14ac:dyDescent="0.3">
      <c r="A51" s="89" t="s">
        <v>70</v>
      </c>
      <c r="B51" s="3693" t="s">
        <v>69</v>
      </c>
      <c r="C51" s="4470">
        <v>31.000000000000011</v>
      </c>
      <c r="D51" s="3583">
        <v>0.33255431340513014</v>
      </c>
      <c r="E51" s="3583">
        <v>0.50074893840974444</v>
      </c>
      <c r="F51" s="3583">
        <v>0.16669674818512539</v>
      </c>
      <c r="G51" s="3583">
        <v>0</v>
      </c>
      <c r="H51" s="4469">
        <v>4.1658575652200049</v>
      </c>
      <c r="I51" s="4031">
        <v>0</v>
      </c>
      <c r="J51" s="4466"/>
    </row>
    <row r="52" spans="1:10" s="7" customFormat="1" ht="12" customHeight="1" x14ac:dyDescent="0.3">
      <c r="A52" s="78" t="s">
        <v>68</v>
      </c>
      <c r="B52" s="3678" t="s">
        <v>1297</v>
      </c>
      <c r="C52" s="4468">
        <v>20</v>
      </c>
      <c r="D52" s="4398">
        <v>0.65370120024953915</v>
      </c>
      <c r="E52" s="4398">
        <v>0.29869542989777931</v>
      </c>
      <c r="F52" s="4398">
        <v>0</v>
      </c>
      <c r="G52" s="4398">
        <v>4.7603369852681335E-2</v>
      </c>
      <c r="H52" s="4397">
        <v>4.5584944605441766</v>
      </c>
      <c r="I52" s="4396">
        <v>0</v>
      </c>
      <c r="J52" s="4466"/>
    </row>
    <row r="53" spans="1:10" s="7" customFormat="1" ht="12" customHeight="1" x14ac:dyDescent="0.3">
      <c r="A53" s="78"/>
      <c r="B53" s="3678" t="s">
        <v>66</v>
      </c>
      <c r="C53" s="4468">
        <v>176.00000000000003</v>
      </c>
      <c r="D53" s="4295">
        <v>0.51076192801573606</v>
      </c>
      <c r="E53" s="4295">
        <v>0.43812649244139984</v>
      </c>
      <c r="F53" s="4295">
        <v>4.3416416380594167E-2</v>
      </c>
      <c r="G53" s="4295">
        <v>7.6951631622687857E-3</v>
      </c>
      <c r="H53" s="4467">
        <v>4.451955185310605</v>
      </c>
      <c r="I53" s="4283">
        <v>0</v>
      </c>
      <c r="J53" s="4466"/>
    </row>
    <row r="54" spans="1:10" s="7" customFormat="1" ht="12" customHeight="1" x14ac:dyDescent="0.3">
      <c r="A54" s="78"/>
      <c r="B54" s="3678" t="s">
        <v>65</v>
      </c>
      <c r="C54" s="4468">
        <v>118.99999999999996</v>
      </c>
      <c r="D54" s="4295">
        <v>0.23357450691144316</v>
      </c>
      <c r="E54" s="4295">
        <v>0.54571034110079364</v>
      </c>
      <c r="F54" s="4295">
        <v>0.22071515198776342</v>
      </c>
      <c r="G54" s="4295">
        <v>0</v>
      </c>
      <c r="H54" s="4467">
        <v>4.0128593549236831</v>
      </c>
      <c r="I54" s="4283">
        <v>0</v>
      </c>
      <c r="J54" s="4466"/>
    </row>
    <row r="55" spans="1:10" s="7" customFormat="1" ht="12" customHeight="1" x14ac:dyDescent="0.3">
      <c r="A55" s="78"/>
      <c r="B55" s="3678" t="s">
        <v>236</v>
      </c>
      <c r="C55" s="4468">
        <v>106.00000000000003</v>
      </c>
      <c r="D55" s="4295">
        <v>0.36030871700994976</v>
      </c>
      <c r="E55" s="4295">
        <v>0.4277268204984212</v>
      </c>
      <c r="F55" s="4295">
        <v>0.18286155028458689</v>
      </c>
      <c r="G55" s="4295">
        <v>2.9102912207042628E-2</v>
      </c>
      <c r="H55" s="4467">
        <v>4.1192413423112768</v>
      </c>
      <c r="I55" s="4283">
        <v>0</v>
      </c>
      <c r="J55" s="4466"/>
    </row>
    <row r="56" spans="1:10" s="7" customFormat="1" ht="12" customHeight="1" thickBot="1" x14ac:dyDescent="0.35">
      <c r="A56" s="266"/>
      <c r="B56" s="3501" t="s">
        <v>59</v>
      </c>
      <c r="C56" s="2310">
        <v>451.99999999999989</v>
      </c>
      <c r="D56" s="4130">
        <v>0.38498432534260446</v>
      </c>
      <c r="E56" s="4130">
        <v>0.45964559628768392</v>
      </c>
      <c r="F56" s="4130">
        <v>0.14128971663451401</v>
      </c>
      <c r="G56" s="4130">
        <v>1.4080361735200555E-2</v>
      </c>
      <c r="H56" s="2309">
        <v>4.2155338852376811</v>
      </c>
      <c r="I56" s="3993">
        <v>0</v>
      </c>
      <c r="J56" s="4466"/>
    </row>
    <row r="57" spans="1:10" s="7" customFormat="1" ht="12" customHeight="1" x14ac:dyDescent="0.3">
      <c r="A57" s="78" t="s">
        <v>1467</v>
      </c>
      <c r="B57" s="4045" t="s">
        <v>62</v>
      </c>
      <c r="C57" s="2317">
        <v>203</v>
      </c>
      <c r="D57" s="4035">
        <v>0.14296789480054473</v>
      </c>
      <c r="E57" s="4035">
        <v>0.61747499998006039</v>
      </c>
      <c r="F57" s="4035">
        <v>0.21766763774117648</v>
      </c>
      <c r="G57" s="4035">
        <v>2.188946747821776E-2</v>
      </c>
      <c r="H57" s="2326">
        <v>3.8815213221029321</v>
      </c>
      <c r="I57" s="4034">
        <v>6.8370126772270678E-3</v>
      </c>
      <c r="J57" s="4466"/>
    </row>
    <row r="58" spans="1:10" s="7" customFormat="1" ht="12" customHeight="1" thickBot="1" x14ac:dyDescent="0.35">
      <c r="A58" s="81" t="s">
        <v>1466</v>
      </c>
      <c r="B58" s="3501" t="s">
        <v>59</v>
      </c>
      <c r="C58" s="2310">
        <v>218.00000000000009</v>
      </c>
      <c r="D58" s="4130">
        <v>0.15938724781407182</v>
      </c>
      <c r="E58" s="4130">
        <v>0.6011061810521009</v>
      </c>
      <c r="F58" s="4130">
        <v>0.21903280606506986</v>
      </c>
      <c r="G58" s="4130">
        <v>2.0473765068756471E-2</v>
      </c>
      <c r="H58" s="2309">
        <v>3.8994069116114884</v>
      </c>
      <c r="I58" s="3993">
        <v>6.3976574813167679E-3</v>
      </c>
      <c r="J58" s="4466"/>
    </row>
    <row r="59" spans="1:10" s="7" customFormat="1" ht="12" customHeight="1" x14ac:dyDescent="0.3">
      <c r="A59" s="5"/>
      <c r="B59" s="5"/>
      <c r="C59" s="4"/>
      <c r="D59" s="135"/>
      <c r="E59" s="135"/>
      <c r="F59" s="135"/>
      <c r="G59" s="293"/>
      <c r="H59" s="293" t="s">
        <v>201</v>
      </c>
      <c r="I59" s="2307" t="s">
        <v>852</v>
      </c>
      <c r="J59" s="4466"/>
    </row>
    <row r="60" spans="1:10" ht="12" customHeight="1" x14ac:dyDescent="0.25">
      <c r="I60" s="4465"/>
      <c r="J60" s="4464"/>
    </row>
    <row r="61" spans="1:10" ht="12" customHeight="1" x14ac:dyDescent="0.25">
      <c r="I61" s="4465"/>
      <c r="J61" s="4464"/>
    </row>
    <row r="62" spans="1:10" ht="12" customHeight="1" x14ac:dyDescent="0.25">
      <c r="I62" s="4465"/>
      <c r="J62" s="4464"/>
    </row>
    <row r="63" spans="1:10" ht="12" customHeight="1" x14ac:dyDescent="0.25">
      <c r="I63" s="4465"/>
      <c r="J63" s="4464"/>
    </row>
    <row r="64" spans="1:10" ht="12" customHeight="1" x14ac:dyDescent="0.25">
      <c r="I64" s="4465"/>
      <c r="J64" s="4464"/>
    </row>
    <row r="65" spans="9:10" ht="12" customHeight="1" x14ac:dyDescent="0.25">
      <c r="I65" s="4465"/>
      <c r="J65" s="4464"/>
    </row>
    <row r="66" spans="9:10" ht="12" customHeight="1" x14ac:dyDescent="0.25">
      <c r="I66" s="4465"/>
      <c r="J66" s="4464"/>
    </row>
    <row r="67" spans="9:10" ht="12" customHeight="1" x14ac:dyDescent="0.25">
      <c r="I67" s="4465"/>
      <c r="J67" s="4464"/>
    </row>
    <row r="68" spans="9:10" ht="12" customHeight="1" x14ac:dyDescent="0.25">
      <c r="I68" s="4465"/>
      <c r="J68" s="4464"/>
    </row>
    <row r="69" spans="9:10" ht="12" customHeight="1" x14ac:dyDescent="0.25">
      <c r="I69" s="4465"/>
      <c r="J69" s="4464"/>
    </row>
    <row r="70" spans="9:10" ht="12" customHeight="1" x14ac:dyDescent="0.25">
      <c r="I70" s="4465"/>
      <c r="J70" s="4464"/>
    </row>
    <row r="71" spans="9:10" ht="12" customHeight="1" x14ac:dyDescent="0.25">
      <c r="I71" s="4465"/>
      <c r="J71" s="4464"/>
    </row>
    <row r="72" spans="9:10" ht="12" customHeight="1" x14ac:dyDescent="0.25">
      <c r="I72" s="4465"/>
      <c r="J72" s="4464"/>
    </row>
    <row r="73" spans="9:10" ht="12" customHeight="1" x14ac:dyDescent="0.25">
      <c r="I73" s="4465"/>
      <c r="J73" s="4464"/>
    </row>
    <row r="74" spans="9:10" ht="12" customHeight="1" x14ac:dyDescent="0.25">
      <c r="I74" s="4465"/>
      <c r="J74" s="4464"/>
    </row>
    <row r="75" spans="9:10" ht="12" customHeight="1" x14ac:dyDescent="0.25">
      <c r="I75" s="4465"/>
      <c r="J75" s="4464"/>
    </row>
    <row r="76" spans="9:10" ht="12" customHeight="1" x14ac:dyDescent="0.25">
      <c r="I76" s="4465"/>
      <c r="J76" s="4464"/>
    </row>
    <row r="77" spans="9:10" ht="12" customHeight="1" x14ac:dyDescent="0.25">
      <c r="J77" s="4464"/>
    </row>
    <row r="78" spans="9:10" ht="12" customHeight="1" x14ac:dyDescent="0.25">
      <c r="J78" s="4464"/>
    </row>
    <row r="79" spans="9:10" ht="12" customHeight="1" x14ac:dyDescent="0.25">
      <c r="J79" s="4464"/>
    </row>
    <row r="80" spans="9:10" ht="12" customHeight="1" x14ac:dyDescent="0.25">
      <c r="J80" s="4464"/>
    </row>
    <row r="81" spans="10:10" ht="12" customHeight="1" x14ac:dyDescent="0.25">
      <c r="J81" s="4464"/>
    </row>
    <row r="82" spans="10:10" ht="12" customHeight="1" x14ac:dyDescent="0.25">
      <c r="J82" s="4464"/>
    </row>
    <row r="83" spans="10:10" ht="12" customHeight="1" x14ac:dyDescent="0.25">
      <c r="J83" s="4464"/>
    </row>
    <row r="84" spans="10:10" ht="12" customHeight="1" x14ac:dyDescent="0.25">
      <c r="J84" s="4464"/>
    </row>
    <row r="85" spans="10:10" ht="12" customHeight="1" x14ac:dyDescent="0.25">
      <c r="J85" s="4464"/>
    </row>
    <row r="86" spans="10:10" ht="12" customHeight="1" x14ac:dyDescent="0.25">
      <c r="J86" s="4464"/>
    </row>
    <row r="87" spans="10:10" ht="12" customHeight="1" x14ac:dyDescent="0.25">
      <c r="J87" s="4464"/>
    </row>
    <row r="88" spans="10:10" ht="12" customHeight="1" x14ac:dyDescent="0.25">
      <c r="J88" s="4464"/>
    </row>
    <row r="89" spans="10:10" ht="12" customHeight="1" x14ac:dyDescent="0.25">
      <c r="J89" s="4464"/>
    </row>
    <row r="90" spans="10:10" ht="12" customHeight="1" x14ac:dyDescent="0.25">
      <c r="J90" s="4464"/>
    </row>
    <row r="91" spans="10:10" ht="12" customHeight="1" x14ac:dyDescent="0.25">
      <c r="J91" s="4464"/>
    </row>
    <row r="92" spans="10:10" ht="12" customHeight="1" x14ac:dyDescent="0.25">
      <c r="J92" s="4464"/>
    </row>
    <row r="93" spans="10:10" ht="12" customHeight="1" x14ac:dyDescent="0.25">
      <c r="J93" s="4464"/>
    </row>
    <row r="94" spans="10:10" ht="12" customHeight="1" x14ac:dyDescent="0.25">
      <c r="J94" s="4464"/>
    </row>
    <row r="95" spans="10:10" ht="12" customHeight="1" x14ac:dyDescent="0.25">
      <c r="J95" s="4464"/>
    </row>
    <row r="96" spans="10:10" ht="12" customHeight="1" x14ac:dyDescent="0.25">
      <c r="J96" s="4464"/>
    </row>
    <row r="97" spans="10:10" ht="12" customHeight="1" x14ac:dyDescent="0.25">
      <c r="J97" s="4464"/>
    </row>
    <row r="98" spans="10:10" ht="12" customHeight="1" x14ac:dyDescent="0.25">
      <c r="J98" s="4464"/>
    </row>
    <row r="99" spans="10:10" ht="12" customHeight="1" x14ac:dyDescent="0.25">
      <c r="J99" s="4464"/>
    </row>
    <row r="100" spans="10:10" ht="12" customHeight="1" x14ac:dyDescent="0.25">
      <c r="J100" s="4464"/>
    </row>
    <row r="101" spans="10:10" ht="12" customHeight="1" x14ac:dyDescent="0.25">
      <c r="J101" s="4464"/>
    </row>
    <row r="102" spans="10:10" ht="12" customHeight="1" x14ac:dyDescent="0.25">
      <c r="J102" s="4464"/>
    </row>
    <row r="103" spans="10:10" ht="12" customHeight="1" x14ac:dyDescent="0.25">
      <c r="J103" s="4464"/>
    </row>
    <row r="104" spans="10:10" ht="12" customHeight="1" x14ac:dyDescent="0.25">
      <c r="J104" s="4464"/>
    </row>
    <row r="105" spans="10:10" ht="12" customHeight="1" x14ac:dyDescent="0.25">
      <c r="J105" s="4464"/>
    </row>
    <row r="106" spans="10:10" ht="12" customHeight="1" x14ac:dyDescent="0.25">
      <c r="J106" s="4464"/>
    </row>
    <row r="107" spans="10:10" ht="12" customHeight="1" x14ac:dyDescent="0.25">
      <c r="J107" s="4464"/>
    </row>
    <row r="108" spans="10:10" ht="12" customHeight="1" x14ac:dyDescent="0.25">
      <c r="J108" s="4464"/>
    </row>
    <row r="109" spans="10:10" ht="12" customHeight="1" x14ac:dyDescent="0.25">
      <c r="J109" s="4464"/>
    </row>
    <row r="110" spans="10:10" ht="12" customHeight="1" x14ac:dyDescent="0.25">
      <c r="J110" s="4464"/>
    </row>
    <row r="111" spans="10:10" ht="12" customHeight="1" x14ac:dyDescent="0.25">
      <c r="J111" s="4464"/>
    </row>
    <row r="112" spans="10:10" ht="12" customHeight="1" x14ac:dyDescent="0.25">
      <c r="J112" s="4464"/>
    </row>
    <row r="113" spans="10:10" ht="12" customHeight="1" x14ac:dyDescent="0.25">
      <c r="J113" s="4464"/>
    </row>
  </sheetData>
  <mergeCells count="6">
    <mergeCell ref="A1:I1"/>
    <mergeCell ref="A7:B7"/>
    <mergeCell ref="A3:B6"/>
    <mergeCell ref="C3:I3"/>
    <mergeCell ref="C4:I4"/>
    <mergeCell ref="A2:I2"/>
  </mergeCells>
  <conditionalFormatting sqref="D7:I38 D40:I45">
    <cfRule type="cellIs" dxfId="347" priority="6" operator="lessThan">
      <formula>0.01</formula>
    </cfRule>
  </conditionalFormatting>
  <conditionalFormatting sqref="I7:I38 D7:G38 D40:G51 I40:I51 I53:I58 D53:G58 D52:I52">
    <cfRule type="expression" dxfId="346" priority="5">
      <formula>D7&lt;0.005</formula>
    </cfRule>
  </conditionalFormatting>
  <conditionalFormatting sqref="I7:I38 D7:G38 D40:G51 I40:I51 I53:I58 D53:G58 D52:I52">
    <cfRule type="expression" dxfId="345" priority="4" stopIfTrue="1">
      <formula>D7&lt;0.0004</formula>
    </cfRule>
  </conditionalFormatting>
  <conditionalFormatting sqref="D39:I39">
    <cfRule type="cellIs" dxfId="344" priority="3" operator="lessThan">
      <formula>0.01</formula>
    </cfRule>
  </conditionalFormatting>
  <conditionalFormatting sqref="I39 D39:G39">
    <cfRule type="expression" dxfId="343" priority="2">
      <formula>D39&lt;0.005</formula>
    </cfRule>
  </conditionalFormatting>
  <conditionalFormatting sqref="I39 D39:G39">
    <cfRule type="expression" dxfId="342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גיליון248"/>
  <dimension ref="A1:J114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2.36328125" style="2107" customWidth="1"/>
    <col min="4" max="7" width="12.36328125" style="2106" customWidth="1"/>
    <col min="8" max="8" width="12.36328125" style="2108" customWidth="1"/>
    <col min="9" max="9" width="18.90625" style="1" bestFit="1" customWidth="1"/>
    <col min="10" max="16384" width="9" style="1"/>
  </cols>
  <sheetData>
    <row r="1" spans="1:10" s="3641" customFormat="1" ht="15.75" customHeight="1" x14ac:dyDescent="0.35">
      <c r="A1" s="6345" t="s">
        <v>1565</v>
      </c>
      <c r="B1" s="6345"/>
      <c r="C1" s="6345"/>
      <c r="D1" s="6345"/>
      <c r="E1" s="6345"/>
      <c r="F1" s="6345"/>
      <c r="G1" s="6345"/>
      <c r="H1" s="6345"/>
      <c r="I1" s="6345"/>
    </row>
    <row r="2" spans="1:10" s="3641" customFormat="1" ht="15.75" customHeight="1" thickBot="1" x14ac:dyDescent="0.4">
      <c r="A2" s="6346" t="s">
        <v>1564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483" t="s">
        <v>990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989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2270" t="s">
        <v>853</v>
      </c>
      <c r="J6" s="4477"/>
    </row>
    <row r="7" spans="1:10" s="7" customFormat="1" ht="12" customHeight="1" thickBot="1" x14ac:dyDescent="0.35">
      <c r="A7" s="6368" t="s">
        <v>59</v>
      </c>
      <c r="B7" s="6443"/>
      <c r="C7" s="4493">
        <v>11480.999999999985</v>
      </c>
      <c r="D7" s="239">
        <v>0.20205686600823697</v>
      </c>
      <c r="E7" s="239">
        <v>0.52565988874603486</v>
      </c>
      <c r="F7" s="239">
        <v>0.20370271335922299</v>
      </c>
      <c r="G7" s="239">
        <v>6.8580531886523979E-2</v>
      </c>
      <c r="H7" s="4492">
        <v>3.8378208523142296</v>
      </c>
      <c r="I7" s="238">
        <v>1.0460518846529012E-3</v>
      </c>
      <c r="J7" s="4479"/>
    </row>
    <row r="8" spans="1:10" s="7" customFormat="1" ht="12" customHeight="1" x14ac:dyDescent="0.3">
      <c r="A8" s="311" t="s">
        <v>123</v>
      </c>
      <c r="B8" s="4045" t="s">
        <v>122</v>
      </c>
      <c r="C8" s="4484">
        <v>981.00000000000045</v>
      </c>
      <c r="D8" s="4035">
        <v>0.1307879372313101</v>
      </c>
      <c r="E8" s="4035">
        <v>0.70696787830164154</v>
      </c>
      <c r="F8" s="4035">
        <v>0.13794124527219162</v>
      </c>
      <c r="G8" s="4035">
        <v>2.4302939194854701E-2</v>
      </c>
      <c r="H8" s="4483">
        <v>3.9369684260158877</v>
      </c>
      <c r="I8" s="4034">
        <v>0</v>
      </c>
      <c r="J8" s="4479"/>
    </row>
    <row r="9" spans="1:10" s="7" customFormat="1" ht="12" customHeight="1" x14ac:dyDescent="0.3">
      <c r="A9" s="92" t="s">
        <v>121</v>
      </c>
      <c r="B9" s="3678" t="s">
        <v>120</v>
      </c>
      <c r="C9" s="4482">
        <v>437.99999999999994</v>
      </c>
      <c r="D9" s="4295">
        <v>9.3397692641081706E-2</v>
      </c>
      <c r="E9" s="4295">
        <v>0.52336641085098512</v>
      </c>
      <c r="F9" s="4295">
        <v>0.22557737492299595</v>
      </c>
      <c r="G9" s="4295">
        <v>0.15765852158493396</v>
      </c>
      <c r="H9" s="4485">
        <v>3.5046338555821799</v>
      </c>
      <c r="I9" s="4283">
        <v>0</v>
      </c>
      <c r="J9" s="4479"/>
    </row>
    <row r="10" spans="1:10" s="7" customFormat="1" ht="12" customHeight="1" x14ac:dyDescent="0.3">
      <c r="A10" s="322"/>
      <c r="B10" s="3678" t="s">
        <v>119</v>
      </c>
      <c r="C10" s="4482">
        <v>1050</v>
      </c>
      <c r="D10" s="4295">
        <v>0.28806509184383855</v>
      </c>
      <c r="E10" s="4295">
        <v>0.47363588986627375</v>
      </c>
      <c r="F10" s="4295">
        <v>0.18898119955603854</v>
      </c>
      <c r="G10" s="4295">
        <v>4.9317818733853838E-2</v>
      </c>
      <c r="H10" s="4485">
        <v>3.9883666712364692</v>
      </c>
      <c r="I10" s="4283">
        <v>2.6547213080126914E-3</v>
      </c>
      <c r="J10" s="4479"/>
    </row>
    <row r="11" spans="1:10" s="7" customFormat="1" ht="12" customHeight="1" x14ac:dyDescent="0.3">
      <c r="A11" s="322"/>
      <c r="B11" s="3678" t="s">
        <v>118</v>
      </c>
      <c r="C11" s="4482">
        <v>487.00000000000006</v>
      </c>
      <c r="D11" s="4295">
        <v>0.13221213398629661</v>
      </c>
      <c r="E11" s="4295">
        <v>0.50894818751663196</v>
      </c>
      <c r="F11" s="4295">
        <v>0.2914681934281273</v>
      </c>
      <c r="G11" s="4295">
        <v>6.7371485068939474E-2</v>
      </c>
      <c r="H11" s="4485">
        <v>3.676611624297299</v>
      </c>
      <c r="I11" s="4283">
        <v>0</v>
      </c>
      <c r="J11" s="4479"/>
    </row>
    <row r="12" spans="1:10" s="7" customFormat="1" ht="12" customHeight="1" x14ac:dyDescent="0.3">
      <c r="A12" s="322"/>
      <c r="B12" s="3678" t="s">
        <v>117</v>
      </c>
      <c r="C12" s="4482">
        <v>90.000000000000014</v>
      </c>
      <c r="D12" s="4295">
        <v>0.16866357267196944</v>
      </c>
      <c r="E12" s="4295">
        <v>0.51430444077023085</v>
      </c>
      <c r="F12" s="4295">
        <v>0.23498807731880653</v>
      </c>
      <c r="G12" s="4295">
        <v>8.2043909238993379E-2</v>
      </c>
      <c r="H12" s="4485">
        <v>3.7418271879399496</v>
      </c>
      <c r="I12" s="4283">
        <v>0</v>
      </c>
      <c r="J12" s="4479"/>
    </row>
    <row r="13" spans="1:10" s="7" customFormat="1" ht="12" customHeight="1" x14ac:dyDescent="0.3">
      <c r="A13" s="322"/>
      <c r="B13" s="3678" t="s">
        <v>116</v>
      </c>
      <c r="C13" s="4482">
        <v>48.999999999999993</v>
      </c>
      <c r="D13" s="4295">
        <v>0.14691063177111374</v>
      </c>
      <c r="E13" s="4295">
        <v>0.57793879692069094</v>
      </c>
      <c r="F13" s="4295">
        <v>0.27515057130819576</v>
      </c>
      <c r="G13" s="4295">
        <v>0</v>
      </c>
      <c r="H13" s="4485">
        <v>3.8717600604629174</v>
      </c>
      <c r="I13" s="4283">
        <v>0</v>
      </c>
      <c r="J13" s="4479"/>
    </row>
    <row r="14" spans="1:10" s="7" customFormat="1" ht="12" customHeight="1" x14ac:dyDescent="0.3">
      <c r="A14" s="322"/>
      <c r="B14" s="3678" t="s">
        <v>115</v>
      </c>
      <c r="C14" s="4482">
        <v>96.000000000000014</v>
      </c>
      <c r="D14" s="4295">
        <v>5.8284531988225557E-2</v>
      </c>
      <c r="E14" s="4295">
        <v>0.55818327109812171</v>
      </c>
      <c r="F14" s="4295">
        <v>0.23158802603724726</v>
      </c>
      <c r="G14" s="4295">
        <v>0.15194417087640555</v>
      </c>
      <c r="H14" s="4485">
        <v>3.3808920240940816</v>
      </c>
      <c r="I14" s="4283">
        <v>1.1469467354407004E-2</v>
      </c>
      <c r="J14" s="4479"/>
    </row>
    <row r="15" spans="1:10" s="7" customFormat="1" ht="12" customHeight="1" x14ac:dyDescent="0.3">
      <c r="A15" s="92"/>
      <c r="B15" s="3678" t="s">
        <v>114</v>
      </c>
      <c r="C15" s="4482">
        <v>38</v>
      </c>
      <c r="D15" s="4295">
        <v>8.3359308948868727E-2</v>
      </c>
      <c r="E15" s="4295">
        <v>0.54288603227102117</v>
      </c>
      <c r="F15" s="4295">
        <v>0.18173045053971684</v>
      </c>
      <c r="G15" s="4295">
        <v>0.19202420824039315</v>
      </c>
      <c r="H15" s="4485">
        <v>3.5086480876429826</v>
      </c>
      <c r="I15" s="4283">
        <v>0</v>
      </c>
      <c r="J15" s="4479"/>
    </row>
    <row r="16" spans="1:10" s="7" customFormat="1" ht="12" customHeight="1" x14ac:dyDescent="0.3">
      <c r="A16" s="322"/>
      <c r="B16" s="3678" t="s">
        <v>113</v>
      </c>
      <c r="C16" s="4482">
        <v>40</v>
      </c>
      <c r="D16" s="4295">
        <v>9.3779252311502748E-2</v>
      </c>
      <c r="E16" s="4295">
        <v>0.73147148508729964</v>
      </c>
      <c r="F16" s="4295">
        <v>0.1643451827082878</v>
      </c>
      <c r="G16" s="4295">
        <v>1.0404079892910008E-2</v>
      </c>
      <c r="H16" s="4485">
        <v>3.8982218299244846</v>
      </c>
      <c r="I16" s="4283">
        <v>0</v>
      </c>
      <c r="J16" s="4479"/>
    </row>
    <row r="17" spans="1:10" s="7" customFormat="1" ht="12" customHeight="1" x14ac:dyDescent="0.3">
      <c r="A17" s="322"/>
      <c r="B17" s="3678" t="s">
        <v>112</v>
      </c>
      <c r="C17" s="4482">
        <v>56.000000000000014</v>
      </c>
      <c r="D17" s="4295">
        <v>5.8919059255717415E-2</v>
      </c>
      <c r="E17" s="4295">
        <v>0.68479307852390803</v>
      </c>
      <c r="F17" s="4295">
        <v>0.21561713913401229</v>
      </c>
      <c r="G17" s="4295">
        <v>4.0670723086362125E-2</v>
      </c>
      <c r="H17" s="4485">
        <v>3.7350035882940702</v>
      </c>
      <c r="I17" s="4283">
        <v>0</v>
      </c>
      <c r="J17" s="4479"/>
    </row>
    <row r="18" spans="1:10" s="7" customFormat="1" ht="12" customHeight="1" x14ac:dyDescent="0.3">
      <c r="A18" s="322"/>
      <c r="B18" s="3678" t="s">
        <v>111</v>
      </c>
      <c r="C18" s="4482">
        <v>304.00000000000011</v>
      </c>
      <c r="D18" s="4295">
        <v>0.13213636260153611</v>
      </c>
      <c r="E18" s="4295">
        <v>0.51421371354947609</v>
      </c>
      <c r="F18" s="4295">
        <v>0.26833512545056909</v>
      </c>
      <c r="G18" s="4295">
        <v>8.5314798398420738E-2</v>
      </c>
      <c r="H18" s="4485">
        <v>3.6524117824601219</v>
      </c>
      <c r="I18" s="4283">
        <v>0</v>
      </c>
      <c r="J18" s="4479"/>
    </row>
    <row r="19" spans="1:10" s="7" customFormat="1" ht="12" customHeight="1" x14ac:dyDescent="0.3">
      <c r="A19" s="322"/>
      <c r="B19" s="3678" t="s">
        <v>110</v>
      </c>
      <c r="C19" s="4482">
        <v>153.00000000000009</v>
      </c>
      <c r="D19" s="4295">
        <v>0.13334712671097401</v>
      </c>
      <c r="E19" s="4295">
        <v>0.38783224814258493</v>
      </c>
      <c r="F19" s="4295">
        <v>0.28330380718794029</v>
      </c>
      <c r="G19" s="4295">
        <v>0.19551681795849987</v>
      </c>
      <c r="H19" s="4485">
        <v>3.4034646176517387</v>
      </c>
      <c r="I19" s="4283">
        <v>0</v>
      </c>
      <c r="J19" s="4479"/>
    </row>
    <row r="20" spans="1:10" s="7" customFormat="1" ht="12" customHeight="1" x14ac:dyDescent="0.3">
      <c r="A20" s="322"/>
      <c r="B20" s="3678" t="s">
        <v>109</v>
      </c>
      <c r="C20" s="4482">
        <v>149</v>
      </c>
      <c r="D20" s="4295">
        <v>3.7530717372256731E-2</v>
      </c>
      <c r="E20" s="4295">
        <v>0.45416838294581674</v>
      </c>
      <c r="F20" s="4295">
        <v>0.35914194818228729</v>
      </c>
      <c r="G20" s="4295">
        <v>0.14915895149964006</v>
      </c>
      <c r="H20" s="4485">
        <v>3.3596106650669282</v>
      </c>
      <c r="I20" s="4283">
        <v>0</v>
      </c>
      <c r="J20" s="4479"/>
    </row>
    <row r="21" spans="1:10" s="7" customFormat="1" ht="12" customHeight="1" x14ac:dyDescent="0.3">
      <c r="A21" s="322"/>
      <c r="B21" s="3678" t="s">
        <v>108</v>
      </c>
      <c r="C21" s="4482">
        <v>98</v>
      </c>
      <c r="D21" s="4295">
        <v>0.19787549192503995</v>
      </c>
      <c r="E21" s="4295">
        <v>0.41422076369935157</v>
      </c>
      <c r="F21" s="4295">
        <v>0.21996078373005606</v>
      </c>
      <c r="G21" s="4295">
        <v>0.16794296064555345</v>
      </c>
      <c r="H21" s="4485">
        <v>3.59299506695708</v>
      </c>
      <c r="I21" s="4283">
        <v>0</v>
      </c>
      <c r="J21" s="4479"/>
    </row>
    <row r="22" spans="1:10" s="7" customFormat="1" ht="12" customHeight="1" x14ac:dyDescent="0.3">
      <c r="A22" s="322"/>
      <c r="B22" s="3678" t="s">
        <v>107</v>
      </c>
      <c r="C22" s="4482">
        <v>115.99999999999999</v>
      </c>
      <c r="D22" s="4295">
        <v>0.11133900553079952</v>
      </c>
      <c r="E22" s="4295">
        <v>0.48775614066839301</v>
      </c>
      <c r="F22" s="4295">
        <v>0.31315914159970371</v>
      </c>
      <c r="G22" s="4295">
        <v>8.7745712201103748E-2</v>
      </c>
      <c r="H22" s="4485">
        <v>3.5862963825360397</v>
      </c>
      <c r="I22" s="4283">
        <v>0</v>
      </c>
      <c r="J22" s="4479"/>
    </row>
    <row r="23" spans="1:10" s="7" customFormat="1" ht="12" customHeight="1" x14ac:dyDescent="0.3">
      <c r="A23" s="322"/>
      <c r="B23" s="3678" t="s">
        <v>106</v>
      </c>
      <c r="C23" s="4482">
        <v>127.00000000000006</v>
      </c>
      <c r="D23" s="4295">
        <v>8.7868635831403322E-2</v>
      </c>
      <c r="E23" s="4295">
        <v>0.55587411940235743</v>
      </c>
      <c r="F23" s="4295">
        <v>0.20868355486077225</v>
      </c>
      <c r="G23" s="4295">
        <v>0.14757368990546746</v>
      </c>
      <c r="H23" s="4485">
        <v>3.546494362234148</v>
      </c>
      <c r="I23" s="4283">
        <v>0</v>
      </c>
      <c r="J23" s="4479"/>
    </row>
    <row r="24" spans="1:10" s="7" customFormat="1" ht="12" customHeight="1" x14ac:dyDescent="0.3">
      <c r="A24" s="322"/>
      <c r="B24" s="3678" t="s">
        <v>105</v>
      </c>
      <c r="C24" s="4482">
        <v>297.00000000000006</v>
      </c>
      <c r="D24" s="4295">
        <v>0.2259895582949813</v>
      </c>
      <c r="E24" s="4295">
        <v>0.45773152080744967</v>
      </c>
      <c r="F24" s="4295">
        <v>0.22730504080361069</v>
      </c>
      <c r="G24" s="4295">
        <v>8.8973880093958999E-2</v>
      </c>
      <c r="H24" s="4485">
        <v>3.8000170693246451</v>
      </c>
      <c r="I24" s="4283">
        <v>4.5914843298337626E-3</v>
      </c>
      <c r="J24" s="4479"/>
    </row>
    <row r="25" spans="1:10" s="7" customFormat="1" ht="12" customHeight="1" x14ac:dyDescent="0.3">
      <c r="A25" s="322"/>
      <c r="B25" s="3678" t="s">
        <v>104</v>
      </c>
      <c r="C25" s="4482">
        <v>61</v>
      </c>
      <c r="D25" s="4295">
        <v>0.19877465453502174</v>
      </c>
      <c r="E25" s="4295">
        <v>0.41153740686511708</v>
      </c>
      <c r="F25" s="4295">
        <v>0.23917365095569879</v>
      </c>
      <c r="G25" s="4295">
        <v>0.15051428764416153</v>
      </c>
      <c r="H25" s="4485">
        <v>3.6400056794506161</v>
      </c>
      <c r="I25" s="4283">
        <v>0</v>
      </c>
      <c r="J25" s="4479"/>
    </row>
    <row r="26" spans="1:10" s="7" customFormat="1" ht="12" customHeight="1" x14ac:dyDescent="0.3">
      <c r="A26" s="322"/>
      <c r="B26" s="3678" t="s">
        <v>103</v>
      </c>
      <c r="C26" s="4482">
        <v>22</v>
      </c>
      <c r="D26" s="4398">
        <v>0</v>
      </c>
      <c r="E26" s="4398">
        <v>0.12165209927953842</v>
      </c>
      <c r="F26" s="4398">
        <v>0.56433758262600964</v>
      </c>
      <c r="G26" s="4398">
        <v>0.31401031809445196</v>
      </c>
      <c r="H26" s="4397">
        <v>2.8076417811850867</v>
      </c>
      <c r="I26" s="4396">
        <v>0</v>
      </c>
      <c r="J26" s="4479"/>
    </row>
    <row r="27" spans="1:10" s="7" customFormat="1" ht="12" customHeight="1" x14ac:dyDescent="0.3">
      <c r="A27" s="322"/>
      <c r="B27" s="3678" t="s">
        <v>102</v>
      </c>
      <c r="C27" s="4482">
        <v>46.000000000000007</v>
      </c>
      <c r="D27" s="4295">
        <v>7.0753855518336572E-2</v>
      </c>
      <c r="E27" s="4295">
        <v>0.61403932277886253</v>
      </c>
      <c r="F27" s="4295">
        <v>0.26569724777384018</v>
      </c>
      <c r="G27" s="4295">
        <v>4.9509573928960486E-2</v>
      </c>
      <c r="H27" s="4485">
        <v>3.7060374598865753</v>
      </c>
      <c r="I27" s="4283">
        <v>0</v>
      </c>
      <c r="J27" s="4479"/>
    </row>
    <row r="28" spans="1:10" s="7" customFormat="1" ht="12" customHeight="1" x14ac:dyDescent="0.3">
      <c r="A28" s="322"/>
      <c r="B28" s="3678" t="s">
        <v>101</v>
      </c>
      <c r="C28" s="4482">
        <v>69</v>
      </c>
      <c r="D28" s="4295">
        <v>8.9504005827261646E-2</v>
      </c>
      <c r="E28" s="4295">
        <v>0.36168793197634452</v>
      </c>
      <c r="F28" s="4295">
        <v>0.40065958487981734</v>
      </c>
      <c r="G28" s="4295">
        <v>0.14814847731657632</v>
      </c>
      <c r="H28" s="4485">
        <v>3.3165173391574965</v>
      </c>
      <c r="I28" s="4283">
        <v>0</v>
      </c>
      <c r="J28" s="4479"/>
    </row>
    <row r="29" spans="1:10" s="7" customFormat="1" ht="12" customHeight="1" x14ac:dyDescent="0.3">
      <c r="A29" s="322"/>
      <c r="B29" s="3678" t="s">
        <v>241</v>
      </c>
      <c r="C29" s="4482">
        <v>47</v>
      </c>
      <c r="D29" s="4295">
        <v>0.46736338510035158</v>
      </c>
      <c r="E29" s="4295">
        <v>0.26847314101288139</v>
      </c>
      <c r="F29" s="4295">
        <v>0.23821495345506932</v>
      </c>
      <c r="G29" s="4295">
        <v>2.5948520431698253E-2</v>
      </c>
      <c r="H29" s="4485">
        <v>4.177251390781886</v>
      </c>
      <c r="I29" s="4283">
        <v>0</v>
      </c>
      <c r="J29" s="4479"/>
    </row>
    <row r="30" spans="1:10" s="7" customFormat="1" ht="12" customHeight="1" x14ac:dyDescent="0.3">
      <c r="A30" s="322"/>
      <c r="B30" s="3678" t="s">
        <v>240</v>
      </c>
      <c r="C30" s="4482">
        <v>164.00000000000009</v>
      </c>
      <c r="D30" s="4295">
        <v>0.24499375730361192</v>
      </c>
      <c r="E30" s="4295">
        <v>0.43501287331591548</v>
      </c>
      <c r="F30" s="4295">
        <v>0.26906204691551761</v>
      </c>
      <c r="G30" s="4295">
        <v>5.093132246495579E-2</v>
      </c>
      <c r="H30" s="4485">
        <v>3.8691282343648883</v>
      </c>
      <c r="I30" s="4283">
        <v>0</v>
      </c>
      <c r="J30" s="4479"/>
    </row>
    <row r="31" spans="1:10" s="7" customFormat="1" ht="12" customHeight="1" thickBot="1" x14ac:dyDescent="0.35">
      <c r="A31" s="379"/>
      <c r="B31" s="4002" t="s">
        <v>59</v>
      </c>
      <c r="C31" s="4489">
        <v>4978.00000000002</v>
      </c>
      <c r="D31" s="4309">
        <v>0.16345615341173081</v>
      </c>
      <c r="E31" s="4309">
        <v>0.5280359743776406</v>
      </c>
      <c r="F31" s="4309">
        <v>0.2252427224122785</v>
      </c>
      <c r="G31" s="4309">
        <v>8.3265149798342056E-2</v>
      </c>
      <c r="H31" s="4488">
        <v>3.745745398190897</v>
      </c>
      <c r="I31" s="4307">
        <v>1.0272038770232838E-3</v>
      </c>
      <c r="J31" s="4479"/>
    </row>
    <row r="32" spans="1:10" s="7" customFormat="1" ht="12" customHeight="1" x14ac:dyDescent="0.3">
      <c r="A32" s="317" t="s">
        <v>98</v>
      </c>
      <c r="B32" s="3693" t="s">
        <v>97</v>
      </c>
      <c r="C32" s="4487">
        <v>3758.9999999999968</v>
      </c>
      <c r="D32" s="3583">
        <v>0.32822165264210751</v>
      </c>
      <c r="E32" s="3583">
        <v>0.49983594191645792</v>
      </c>
      <c r="F32" s="3583">
        <v>0.1407491900963144</v>
      </c>
      <c r="G32" s="3583">
        <v>3.1193215345137464E-2</v>
      </c>
      <c r="H32" s="4486">
        <v>4.1106939862556162</v>
      </c>
      <c r="I32" s="4031">
        <v>1.633395756855216E-3</v>
      </c>
      <c r="J32" s="4479"/>
    </row>
    <row r="33" spans="1:10" s="7" customFormat="1" ht="12" customHeight="1" x14ac:dyDescent="0.3">
      <c r="A33" s="78" t="s">
        <v>96</v>
      </c>
      <c r="B33" s="3678" t="s">
        <v>95</v>
      </c>
      <c r="C33" s="4482">
        <v>391.99999999999983</v>
      </c>
      <c r="D33" s="4295">
        <v>0.33300047324331739</v>
      </c>
      <c r="E33" s="4295">
        <v>0.45601374875650819</v>
      </c>
      <c r="F33" s="4295">
        <v>0.14549735980914924</v>
      </c>
      <c r="G33" s="4295">
        <v>6.5488418191024869E-2</v>
      </c>
      <c r="H33" s="4485">
        <v>4.0240645392434686</v>
      </c>
      <c r="I33" s="4283">
        <v>2.4328231550680454E-3</v>
      </c>
      <c r="J33" s="4479"/>
    </row>
    <row r="34" spans="1:10" s="7" customFormat="1" ht="12" customHeight="1" x14ac:dyDescent="0.3">
      <c r="A34" s="535"/>
      <c r="B34" s="3678" t="s">
        <v>94</v>
      </c>
      <c r="C34" s="4482">
        <v>147</v>
      </c>
      <c r="D34" s="4295">
        <v>0.11993083046028953</v>
      </c>
      <c r="E34" s="4295">
        <v>0.62591071962507561</v>
      </c>
      <c r="F34" s="4295">
        <v>0.23324903473110362</v>
      </c>
      <c r="G34" s="4295">
        <v>2.0909415183530886E-2</v>
      </c>
      <c r="H34" s="4485">
        <v>3.836256871548954</v>
      </c>
      <c r="I34" s="4283">
        <v>0</v>
      </c>
      <c r="J34" s="4479"/>
    </row>
    <row r="35" spans="1:10" s="7" customFormat="1" ht="12" customHeight="1" thickBot="1" x14ac:dyDescent="0.35">
      <c r="A35" s="318"/>
      <c r="B35" s="3132" t="s">
        <v>59</v>
      </c>
      <c r="C35" s="4481">
        <v>4297.9999999999991</v>
      </c>
      <c r="D35" s="4130">
        <v>0.32218727662064972</v>
      </c>
      <c r="E35" s="4130">
        <v>0.4997825492654443</v>
      </c>
      <c r="F35" s="4130">
        <v>0.14405106169480664</v>
      </c>
      <c r="G35" s="4130">
        <v>3.3979112419116005E-2</v>
      </c>
      <c r="H35" s="4480">
        <v>4.0943295037478764</v>
      </c>
      <c r="I35" s="3993">
        <v>1.6552046141014923E-3</v>
      </c>
      <c r="J35" s="4479"/>
    </row>
    <row r="36" spans="1:10" s="7" customFormat="1" ht="12" customHeight="1" thickBot="1" x14ac:dyDescent="0.35">
      <c r="A36" s="535" t="s">
        <v>93</v>
      </c>
      <c r="B36" s="1844" t="s">
        <v>59</v>
      </c>
      <c r="C36" s="4491">
        <v>99.000000000000014</v>
      </c>
      <c r="D36" s="4081">
        <v>0.22747357410446203</v>
      </c>
      <c r="E36" s="4081">
        <v>0.40348007516715517</v>
      </c>
      <c r="F36" s="4081">
        <v>0.3250637762825721</v>
      </c>
      <c r="G36" s="4081">
        <v>4.3982574445810288E-2</v>
      </c>
      <c r="H36" s="4490">
        <v>3.8057516569212813</v>
      </c>
      <c r="I36" s="165">
        <v>0</v>
      </c>
      <c r="J36" s="4479"/>
    </row>
    <row r="37" spans="1:10" s="7" customFormat="1" ht="12" customHeight="1" x14ac:dyDescent="0.3">
      <c r="A37" s="317" t="s">
        <v>92</v>
      </c>
      <c r="B37" s="3693" t="s">
        <v>91</v>
      </c>
      <c r="C37" s="4487">
        <v>134.00000000000011</v>
      </c>
      <c r="D37" s="3583">
        <v>0.18984966434071418</v>
      </c>
      <c r="E37" s="3583">
        <v>0.62586987959403939</v>
      </c>
      <c r="F37" s="3583">
        <v>0.16659410307365305</v>
      </c>
      <c r="G37" s="3583">
        <v>1.7686352991593494E-2</v>
      </c>
      <c r="H37" s="4486">
        <v>3.9878828552838748</v>
      </c>
      <c r="I37" s="4031">
        <v>0</v>
      </c>
      <c r="J37" s="4479"/>
    </row>
    <row r="38" spans="1:10" s="7" customFormat="1" ht="12" customHeight="1" x14ac:dyDescent="0.3">
      <c r="A38" s="78" t="s">
        <v>205</v>
      </c>
      <c r="B38" s="3678" t="s">
        <v>89</v>
      </c>
      <c r="C38" s="4482">
        <v>260.00000000000006</v>
      </c>
      <c r="D38" s="4295">
        <v>0.24514256767105758</v>
      </c>
      <c r="E38" s="4295">
        <v>0.56041664036376138</v>
      </c>
      <c r="F38" s="4295">
        <v>0.17685508376506295</v>
      </c>
      <c r="G38" s="4295">
        <v>1.7585708200117147E-2</v>
      </c>
      <c r="H38" s="4485">
        <v>4.021919511758826</v>
      </c>
      <c r="I38" s="4283">
        <v>0</v>
      </c>
      <c r="J38" s="4479"/>
    </row>
    <row r="39" spans="1:10" s="7" customFormat="1" ht="12" customHeight="1" x14ac:dyDescent="0.3">
      <c r="A39" s="78"/>
      <c r="B39" s="3678" t="s">
        <v>88</v>
      </c>
      <c r="C39" s="4482">
        <v>38.000000000000007</v>
      </c>
      <c r="D39" s="4295">
        <v>8.552143887999554E-2</v>
      </c>
      <c r="E39" s="4295">
        <v>0.62748605756243703</v>
      </c>
      <c r="F39" s="4295">
        <v>0.22422894605478935</v>
      </c>
      <c r="G39" s="4295">
        <v>6.276355750277833E-2</v>
      </c>
      <c r="H39" s="4485">
        <v>3.7166553106661748</v>
      </c>
      <c r="I39" s="4283">
        <v>0</v>
      </c>
      <c r="J39" s="4479"/>
    </row>
    <row r="40" spans="1:10" s="7" customFormat="1" ht="12" customHeight="1" x14ac:dyDescent="0.3">
      <c r="A40" s="78"/>
      <c r="B40" s="3678" t="s">
        <v>87</v>
      </c>
      <c r="C40" s="4482">
        <v>46.999999999999993</v>
      </c>
      <c r="D40" s="4295">
        <v>0.24103943607660258</v>
      </c>
      <c r="E40" s="4295">
        <v>0.53817725870642752</v>
      </c>
      <c r="F40" s="4295">
        <v>0.12112824517976727</v>
      </c>
      <c r="G40" s="4295">
        <v>9.9655060037202592E-2</v>
      </c>
      <c r="H40" s="4485">
        <v>3.8943662821450369</v>
      </c>
      <c r="I40" s="4283">
        <v>0</v>
      </c>
      <c r="J40" s="4479"/>
    </row>
    <row r="41" spans="1:10" s="7" customFormat="1" ht="12" customHeight="1" x14ac:dyDescent="0.3">
      <c r="A41" s="535"/>
      <c r="B41" s="3678" t="s">
        <v>239</v>
      </c>
      <c r="C41" s="4482">
        <v>61.000000000000014</v>
      </c>
      <c r="D41" s="4295">
        <v>7.9983675223315009E-2</v>
      </c>
      <c r="E41" s="4295">
        <v>0.53733338971636735</v>
      </c>
      <c r="F41" s="4295">
        <v>0.32636362871402008</v>
      </c>
      <c r="G41" s="4295">
        <v>5.6319306346297449E-2</v>
      </c>
      <c r="H41" s="4485">
        <v>3.5974459652979349</v>
      </c>
      <c r="I41" s="4283">
        <v>0</v>
      </c>
      <c r="J41" s="4479"/>
    </row>
    <row r="42" spans="1:10" s="7" customFormat="1" ht="12" customHeight="1" thickBot="1" x14ac:dyDescent="0.35">
      <c r="A42" s="313"/>
      <c r="B42" s="3501" t="s">
        <v>59</v>
      </c>
      <c r="C42" s="4481">
        <v>540.00000000000011</v>
      </c>
      <c r="D42" s="4130">
        <v>0.19856239042354371</v>
      </c>
      <c r="E42" s="4130">
        <v>0.57892351857547819</v>
      </c>
      <c r="F42" s="4130">
        <v>0.18994746871147783</v>
      </c>
      <c r="G42" s="4130">
        <v>3.2566622289500503E-2</v>
      </c>
      <c r="H42" s="4480">
        <v>3.9297661391419783</v>
      </c>
      <c r="I42" s="3993">
        <v>0</v>
      </c>
      <c r="J42" s="4479"/>
    </row>
    <row r="43" spans="1:10" s="7" customFormat="1" ht="12" customHeight="1" x14ac:dyDescent="0.3">
      <c r="A43" s="322" t="s">
        <v>85</v>
      </c>
      <c r="B43" s="4045" t="s">
        <v>238</v>
      </c>
      <c r="C43" s="4484">
        <v>180.00000000000009</v>
      </c>
      <c r="D43" s="4035">
        <v>8.2091736602432644E-2</v>
      </c>
      <c r="E43" s="4035">
        <v>0.64524534241831366</v>
      </c>
      <c r="F43" s="4035">
        <v>0.21516404708355663</v>
      </c>
      <c r="G43" s="4035">
        <v>5.749887389569814E-2</v>
      </c>
      <c r="H43" s="4483">
        <v>3.7452615248184484</v>
      </c>
      <c r="I43" s="4034">
        <v>0</v>
      </c>
      <c r="J43" s="4479"/>
    </row>
    <row r="44" spans="1:10" s="7" customFormat="1" ht="12" customHeight="1" x14ac:dyDescent="0.3">
      <c r="A44" s="92" t="s">
        <v>83</v>
      </c>
      <c r="B44" s="3678" t="s">
        <v>82</v>
      </c>
      <c r="C44" s="4482">
        <v>69</v>
      </c>
      <c r="D44" s="4295">
        <v>4.6034389694665084E-2</v>
      </c>
      <c r="E44" s="4295">
        <v>0.50573200181105582</v>
      </c>
      <c r="F44" s="4295">
        <v>0.40569012436973645</v>
      </c>
      <c r="G44" s="4295">
        <v>4.2543484124542792E-2</v>
      </c>
      <c r="H44" s="4485">
        <v>3.5287883676165723</v>
      </c>
      <c r="I44" s="4283">
        <v>0</v>
      </c>
      <c r="J44" s="4479"/>
    </row>
    <row r="45" spans="1:10" s="7" customFormat="1" ht="12" customHeight="1" x14ac:dyDescent="0.3">
      <c r="A45" s="322"/>
      <c r="B45" s="3678" t="s">
        <v>81</v>
      </c>
      <c r="C45" s="4482">
        <v>72.000000000000014</v>
      </c>
      <c r="D45" s="4295">
        <v>0.11770745321252797</v>
      </c>
      <c r="E45" s="4295">
        <v>0.75652156958682748</v>
      </c>
      <c r="F45" s="4295">
        <v>0.11433542977626067</v>
      </c>
      <c r="G45" s="4295">
        <v>1.1435547424384311E-2</v>
      </c>
      <c r="H45" s="4485">
        <v>3.9805009285874977</v>
      </c>
      <c r="I45" s="4283">
        <v>0</v>
      </c>
      <c r="J45" s="4479"/>
    </row>
    <row r="46" spans="1:10" s="7" customFormat="1" ht="12" customHeight="1" x14ac:dyDescent="0.3">
      <c r="A46" s="322"/>
      <c r="B46" s="3678" t="s">
        <v>79</v>
      </c>
      <c r="C46" s="4482">
        <v>62.000000000000007</v>
      </c>
      <c r="D46" s="4295">
        <v>0.14447640537002895</v>
      </c>
      <c r="E46" s="4295">
        <v>0.62592597181465759</v>
      </c>
      <c r="F46" s="4295">
        <v>0.16397899069796473</v>
      </c>
      <c r="G46" s="4295">
        <v>6.5618632117349793E-2</v>
      </c>
      <c r="H46" s="4485">
        <v>3.8187599673967734</v>
      </c>
      <c r="I46" s="4283">
        <v>0</v>
      </c>
      <c r="J46" s="4479"/>
    </row>
    <row r="47" spans="1:10" s="7" customFormat="1" ht="12" customHeight="1" x14ac:dyDescent="0.3">
      <c r="A47" s="322"/>
      <c r="B47" s="3678" t="s">
        <v>75</v>
      </c>
      <c r="C47" s="4482">
        <v>36.000000000000007</v>
      </c>
      <c r="D47" s="4295">
        <v>6.3516853739937429E-2</v>
      </c>
      <c r="E47" s="4295">
        <v>0.7206253380979335</v>
      </c>
      <c r="F47" s="4295">
        <v>0.21585780816212938</v>
      </c>
      <c r="G47" s="4295">
        <v>0</v>
      </c>
      <c r="H47" s="4485">
        <v>3.8476590455778075</v>
      </c>
      <c r="I47" s="4283">
        <v>0</v>
      </c>
      <c r="J47" s="4479"/>
    </row>
    <row r="48" spans="1:10" s="7" customFormat="1" ht="12" customHeight="1" x14ac:dyDescent="0.3">
      <c r="A48" s="322"/>
      <c r="B48" s="3678" t="s">
        <v>73</v>
      </c>
      <c r="C48" s="4482">
        <v>98.000000000000071</v>
      </c>
      <c r="D48" s="4295">
        <v>2.604444216882364E-2</v>
      </c>
      <c r="E48" s="4295">
        <v>0.5163594907018102</v>
      </c>
      <c r="F48" s="4295">
        <v>0.23649711100671614</v>
      </c>
      <c r="G48" s="4295">
        <v>0.2210989561226501</v>
      </c>
      <c r="H48" s="4485">
        <v>3.3153637994876348</v>
      </c>
      <c r="I48" s="4283">
        <v>0</v>
      </c>
      <c r="J48" s="4479"/>
    </row>
    <row r="49" spans="1:10" s="7" customFormat="1" ht="12" customHeight="1" x14ac:dyDescent="0.3">
      <c r="A49" s="322"/>
      <c r="B49" s="3678" t="s">
        <v>72</v>
      </c>
      <c r="C49" s="4482">
        <v>149.00000000000009</v>
      </c>
      <c r="D49" s="4295">
        <v>3.5198959733309373E-2</v>
      </c>
      <c r="E49" s="4295">
        <v>0.58263498977411166</v>
      </c>
      <c r="F49" s="4295">
        <v>0.24116435943456499</v>
      </c>
      <c r="G49" s="4295">
        <v>0.14100169105801227</v>
      </c>
      <c r="H49" s="4485">
        <v>3.4506914435596547</v>
      </c>
      <c r="I49" s="4283">
        <v>0</v>
      </c>
      <c r="J49" s="4479"/>
    </row>
    <row r="50" spans="1:10" s="7" customFormat="1" ht="12" customHeight="1" x14ac:dyDescent="0.3">
      <c r="A50" s="322"/>
      <c r="B50" s="3678" t="s">
        <v>237</v>
      </c>
      <c r="C50" s="4482">
        <v>283.00000000000011</v>
      </c>
      <c r="D50" s="4295">
        <v>0.26636923550381447</v>
      </c>
      <c r="E50" s="4295">
        <v>0.48356399326771465</v>
      </c>
      <c r="F50" s="4295">
        <v>0.20059440982447616</v>
      </c>
      <c r="G50" s="4295">
        <v>4.9472361403991333E-2</v>
      </c>
      <c r="H50" s="4485">
        <v>3.9490153928354794</v>
      </c>
      <c r="I50" s="4283">
        <v>0</v>
      </c>
      <c r="J50" s="4479"/>
    </row>
    <row r="51" spans="1:10" s="7" customFormat="1" ht="12" customHeight="1" thickBot="1" x14ac:dyDescent="0.35">
      <c r="A51" s="26"/>
      <c r="B51" s="4002" t="s">
        <v>59</v>
      </c>
      <c r="C51" s="4489">
        <v>979.00000000000023</v>
      </c>
      <c r="D51" s="4309">
        <v>0.11885360565590046</v>
      </c>
      <c r="E51" s="4309">
        <v>0.57534519542314388</v>
      </c>
      <c r="F51" s="4309">
        <v>0.22350923956041147</v>
      </c>
      <c r="G51" s="4309">
        <v>8.2291959360543482E-2</v>
      </c>
      <c r="H51" s="4488">
        <v>3.7075394164687148</v>
      </c>
      <c r="I51" s="4307">
        <v>0</v>
      </c>
      <c r="J51" s="4479"/>
    </row>
    <row r="52" spans="1:10" s="7" customFormat="1" ht="12" customHeight="1" x14ac:dyDescent="0.3">
      <c r="A52" s="89" t="s">
        <v>70</v>
      </c>
      <c r="B52" s="3693" t="s">
        <v>69</v>
      </c>
      <c r="C52" s="4487">
        <v>38.000000000000007</v>
      </c>
      <c r="D52" s="3583">
        <v>0.14577269398135478</v>
      </c>
      <c r="E52" s="3583">
        <v>0.36826123030880814</v>
      </c>
      <c r="F52" s="3583">
        <v>0.31482510512131201</v>
      </c>
      <c r="G52" s="3583">
        <v>0.17114097058852487</v>
      </c>
      <c r="H52" s="4486">
        <v>3.3997242855817795</v>
      </c>
      <c r="I52" s="4031">
        <v>0</v>
      </c>
      <c r="J52" s="4479"/>
    </row>
    <row r="53" spans="1:10" s="7" customFormat="1" ht="12" customHeight="1" x14ac:dyDescent="0.3">
      <c r="A53" s="78" t="s">
        <v>68</v>
      </c>
      <c r="B53" s="3678" t="s">
        <v>1297</v>
      </c>
      <c r="C53" s="4482">
        <v>22</v>
      </c>
      <c r="D53" s="4398">
        <v>5.5120111599149604E-2</v>
      </c>
      <c r="E53" s="4398">
        <v>0.52971649122418651</v>
      </c>
      <c r="F53" s="4398">
        <v>0.41516339717666406</v>
      </c>
      <c r="G53" s="4398">
        <v>0</v>
      </c>
      <c r="H53" s="4397">
        <v>3.6399567144224858</v>
      </c>
      <c r="I53" s="4396">
        <v>0</v>
      </c>
      <c r="J53" s="4479"/>
    </row>
    <row r="54" spans="1:10" s="7" customFormat="1" ht="12" customHeight="1" x14ac:dyDescent="0.3">
      <c r="A54" s="78"/>
      <c r="B54" s="3678" t="s">
        <v>66</v>
      </c>
      <c r="C54" s="4482">
        <v>125.99999999999996</v>
      </c>
      <c r="D54" s="4295">
        <v>0.21216724657029001</v>
      </c>
      <c r="E54" s="4295">
        <v>0.60423040017500451</v>
      </c>
      <c r="F54" s="4295">
        <v>0.1836023532547062</v>
      </c>
      <c r="G54" s="4295">
        <v>0</v>
      </c>
      <c r="H54" s="4485">
        <v>4.0285648933155835</v>
      </c>
      <c r="I54" s="4283">
        <v>0</v>
      </c>
      <c r="J54" s="4479"/>
    </row>
    <row r="55" spans="1:10" s="7" customFormat="1" ht="12" customHeight="1" x14ac:dyDescent="0.3">
      <c r="A55" s="78"/>
      <c r="B55" s="3678" t="s">
        <v>65</v>
      </c>
      <c r="C55" s="4482">
        <v>115.00000000000003</v>
      </c>
      <c r="D55" s="4295">
        <v>0.15724263380001952</v>
      </c>
      <c r="E55" s="4295">
        <v>0.50736746533453259</v>
      </c>
      <c r="F55" s="4295">
        <v>0.23356134378980742</v>
      </c>
      <c r="G55" s="4295">
        <v>0.1018285570756404</v>
      </c>
      <c r="H55" s="4485">
        <v>3.621531979453112</v>
      </c>
      <c r="I55" s="4283">
        <v>0</v>
      </c>
      <c r="J55" s="4479"/>
    </row>
    <row r="56" spans="1:10" s="7" customFormat="1" ht="12" customHeight="1" x14ac:dyDescent="0.3">
      <c r="A56" s="78"/>
      <c r="B56" s="3678" t="s">
        <v>236</v>
      </c>
      <c r="C56" s="4482">
        <v>107.99999999999999</v>
      </c>
      <c r="D56" s="4295">
        <v>0.1346656863756272</v>
      </c>
      <c r="E56" s="4295">
        <v>0.60851137579142456</v>
      </c>
      <c r="F56" s="4295">
        <v>0.20952906262201207</v>
      </c>
      <c r="G56" s="4295">
        <v>4.7293875210936712E-2</v>
      </c>
      <c r="H56" s="4485">
        <v>3.8158892058023519</v>
      </c>
      <c r="I56" s="4283">
        <v>0</v>
      </c>
      <c r="J56" s="4479"/>
    </row>
    <row r="57" spans="1:10" s="7" customFormat="1" ht="12" customHeight="1" thickBot="1" x14ac:dyDescent="0.35">
      <c r="A57" s="266"/>
      <c r="B57" s="3501" t="s">
        <v>59</v>
      </c>
      <c r="C57" s="4481">
        <v>409</v>
      </c>
      <c r="D57" s="4130">
        <v>0.1502372357054518</v>
      </c>
      <c r="E57" s="4130">
        <v>0.54524238762598642</v>
      </c>
      <c r="F57" s="4130">
        <v>0.24448408361618404</v>
      </c>
      <c r="G57" s="4130">
        <v>6.0036293052381416E-2</v>
      </c>
      <c r="H57" s="4480">
        <v>3.7463469965029628</v>
      </c>
      <c r="I57" s="3993">
        <v>0</v>
      </c>
      <c r="J57" s="4479"/>
    </row>
    <row r="58" spans="1:10" s="7" customFormat="1" ht="12" customHeight="1" x14ac:dyDescent="0.3">
      <c r="A58" s="78" t="s">
        <v>1467</v>
      </c>
      <c r="B58" s="4045" t="s">
        <v>62</v>
      </c>
      <c r="C58" s="4484">
        <v>149</v>
      </c>
      <c r="D58" s="4035">
        <v>0.13272922470493326</v>
      </c>
      <c r="E58" s="4035">
        <v>0.59465774527436399</v>
      </c>
      <c r="F58" s="4035">
        <v>0.20886266822101526</v>
      </c>
      <c r="G58" s="4035">
        <v>6.3750361799686864E-2</v>
      </c>
      <c r="H58" s="4483">
        <v>3.7765746899556416</v>
      </c>
      <c r="I58" s="4034">
        <v>0</v>
      </c>
      <c r="J58" s="4479"/>
    </row>
    <row r="59" spans="1:10" s="7" customFormat="1" ht="12" customHeight="1" x14ac:dyDescent="0.3">
      <c r="A59" s="78" t="s">
        <v>1466</v>
      </c>
      <c r="B59" s="3678" t="s">
        <v>1465</v>
      </c>
      <c r="C59" s="4482">
        <v>29</v>
      </c>
      <c r="D59" s="4398">
        <v>5.2821743958546594E-2</v>
      </c>
      <c r="E59" s="4398">
        <v>0.38016032910422859</v>
      </c>
      <c r="F59" s="4398">
        <v>0.12793001737372464</v>
      </c>
      <c r="G59" s="4398">
        <v>0.4390879095635003</v>
      </c>
      <c r="H59" s="4397">
        <v>2.7940075640744131</v>
      </c>
      <c r="I59" s="4396">
        <v>0</v>
      </c>
      <c r="J59" s="4479"/>
    </row>
    <row r="60" spans="1:10" s="7" customFormat="1" ht="12" customHeight="1" thickBot="1" x14ac:dyDescent="0.35">
      <c r="A60" s="81"/>
      <c r="B60" s="3501" t="s">
        <v>59</v>
      </c>
      <c r="C60" s="4481">
        <v>178</v>
      </c>
      <c r="D60" s="4130">
        <v>0.11964245512080071</v>
      </c>
      <c r="E60" s="4130">
        <v>0.55952864051983464</v>
      </c>
      <c r="F60" s="4130">
        <v>0.1956080024052689</v>
      </c>
      <c r="G60" s="4130">
        <v>0.12522090195409519</v>
      </c>
      <c r="H60" s="4480">
        <v>3.6156557189501348</v>
      </c>
      <c r="I60" s="3993">
        <v>0</v>
      </c>
      <c r="J60" s="4479"/>
    </row>
    <row r="61" spans="1:10" s="7" customFormat="1" ht="12" customHeight="1" x14ac:dyDescent="0.3">
      <c r="A61" s="5"/>
      <c r="B61" s="5"/>
      <c r="C61" s="4"/>
      <c r="D61" s="135"/>
      <c r="E61" s="135"/>
      <c r="F61" s="135"/>
      <c r="G61" s="293"/>
      <c r="H61" s="293" t="s">
        <v>201</v>
      </c>
      <c r="I61" s="2307" t="s">
        <v>852</v>
      </c>
      <c r="J61" s="4479"/>
    </row>
    <row r="62" spans="1:10" ht="12" customHeight="1" x14ac:dyDescent="0.25">
      <c r="I62" s="4478"/>
      <c r="J62" s="4477"/>
    </row>
    <row r="63" spans="1:10" ht="12" customHeight="1" x14ac:dyDescent="0.25">
      <c r="I63" s="4478"/>
      <c r="J63" s="4477"/>
    </row>
    <row r="64" spans="1:10" ht="12" customHeight="1" x14ac:dyDescent="0.25">
      <c r="I64" s="4478"/>
      <c r="J64" s="4477"/>
    </row>
    <row r="65" spans="9:10" ht="12" customHeight="1" x14ac:dyDescent="0.25">
      <c r="I65" s="4478"/>
      <c r="J65" s="4477"/>
    </row>
    <row r="66" spans="9:10" ht="12" customHeight="1" x14ac:dyDescent="0.25">
      <c r="I66" s="4478"/>
      <c r="J66" s="4477"/>
    </row>
    <row r="67" spans="9:10" ht="12" customHeight="1" x14ac:dyDescent="0.25">
      <c r="I67" s="4478"/>
      <c r="J67" s="4477"/>
    </row>
    <row r="68" spans="9:10" ht="12" customHeight="1" x14ac:dyDescent="0.25">
      <c r="I68" s="4478"/>
      <c r="J68" s="4477"/>
    </row>
    <row r="69" spans="9:10" ht="12" customHeight="1" x14ac:dyDescent="0.25">
      <c r="I69" s="4478"/>
      <c r="J69" s="4477"/>
    </row>
    <row r="70" spans="9:10" ht="12" customHeight="1" x14ac:dyDescent="0.25">
      <c r="I70" s="4478"/>
      <c r="J70" s="4477"/>
    </row>
    <row r="71" spans="9:10" ht="12" customHeight="1" x14ac:dyDescent="0.25">
      <c r="I71" s="4478"/>
      <c r="J71" s="4477"/>
    </row>
    <row r="72" spans="9:10" ht="12" customHeight="1" x14ac:dyDescent="0.25">
      <c r="I72" s="4478"/>
      <c r="J72" s="4477"/>
    </row>
    <row r="73" spans="9:10" ht="12" customHeight="1" x14ac:dyDescent="0.25">
      <c r="I73" s="4478"/>
      <c r="J73" s="4477"/>
    </row>
    <row r="74" spans="9:10" ht="12" customHeight="1" x14ac:dyDescent="0.25">
      <c r="I74" s="4478"/>
      <c r="J74" s="4477"/>
    </row>
    <row r="75" spans="9:10" ht="12" customHeight="1" x14ac:dyDescent="0.25">
      <c r="I75" s="4478"/>
      <c r="J75" s="4477"/>
    </row>
    <row r="76" spans="9:10" ht="12" customHeight="1" x14ac:dyDescent="0.25">
      <c r="I76" s="4478"/>
      <c r="J76" s="4477"/>
    </row>
    <row r="77" spans="9:10" ht="12" customHeight="1" x14ac:dyDescent="0.25">
      <c r="J77" s="4477"/>
    </row>
    <row r="78" spans="9:10" ht="12" customHeight="1" x14ac:dyDescent="0.25">
      <c r="J78" s="4477"/>
    </row>
    <row r="79" spans="9:10" ht="12" customHeight="1" x14ac:dyDescent="0.25">
      <c r="J79" s="4477"/>
    </row>
    <row r="80" spans="9:10" ht="12" customHeight="1" x14ac:dyDescent="0.25">
      <c r="J80" s="4477"/>
    </row>
    <row r="81" spans="10:10" ht="12" customHeight="1" x14ac:dyDescent="0.25">
      <c r="J81" s="4477"/>
    </row>
    <row r="82" spans="10:10" ht="12" customHeight="1" x14ac:dyDescent="0.25">
      <c r="J82" s="4477"/>
    </row>
    <row r="83" spans="10:10" ht="12" customHeight="1" x14ac:dyDescent="0.25">
      <c r="J83" s="4477"/>
    </row>
    <row r="84" spans="10:10" ht="12" customHeight="1" x14ac:dyDescent="0.25">
      <c r="J84" s="4477"/>
    </row>
    <row r="85" spans="10:10" ht="12" customHeight="1" x14ac:dyDescent="0.25">
      <c r="J85" s="4477"/>
    </row>
    <row r="86" spans="10:10" ht="12" customHeight="1" x14ac:dyDescent="0.25">
      <c r="J86" s="4477"/>
    </row>
    <row r="87" spans="10:10" ht="12" customHeight="1" x14ac:dyDescent="0.25">
      <c r="J87" s="4477"/>
    </row>
    <row r="88" spans="10:10" ht="12" customHeight="1" x14ac:dyDescent="0.25">
      <c r="J88" s="4477"/>
    </row>
    <row r="89" spans="10:10" ht="12" customHeight="1" x14ac:dyDescent="0.25">
      <c r="J89" s="4477"/>
    </row>
    <row r="90" spans="10:10" ht="12" customHeight="1" x14ac:dyDescent="0.25">
      <c r="J90" s="4477"/>
    </row>
    <row r="91" spans="10:10" ht="12" customHeight="1" x14ac:dyDescent="0.25">
      <c r="J91" s="4477"/>
    </row>
    <row r="92" spans="10:10" ht="12" customHeight="1" x14ac:dyDescent="0.25">
      <c r="J92" s="4477"/>
    </row>
    <row r="93" spans="10:10" ht="12" customHeight="1" x14ac:dyDescent="0.25">
      <c r="J93" s="4477"/>
    </row>
    <row r="94" spans="10:10" ht="12" customHeight="1" x14ac:dyDescent="0.25">
      <c r="J94" s="4477"/>
    </row>
    <row r="95" spans="10:10" ht="12" customHeight="1" x14ac:dyDescent="0.25">
      <c r="J95" s="4477"/>
    </row>
    <row r="96" spans="10:10" ht="12" customHeight="1" x14ac:dyDescent="0.25">
      <c r="J96" s="4477"/>
    </row>
    <row r="97" spans="10:10" ht="12" customHeight="1" x14ac:dyDescent="0.25">
      <c r="J97" s="4477"/>
    </row>
    <row r="98" spans="10:10" ht="12" customHeight="1" x14ac:dyDescent="0.25">
      <c r="J98" s="4477"/>
    </row>
    <row r="99" spans="10:10" ht="12" customHeight="1" x14ac:dyDescent="0.25">
      <c r="J99" s="4477"/>
    </row>
    <row r="100" spans="10:10" ht="12" customHeight="1" x14ac:dyDescent="0.25">
      <c r="J100" s="4477"/>
    </row>
    <row r="101" spans="10:10" ht="12" customHeight="1" x14ac:dyDescent="0.25">
      <c r="J101" s="4477"/>
    </row>
    <row r="102" spans="10:10" ht="12" customHeight="1" x14ac:dyDescent="0.25">
      <c r="J102" s="4477"/>
    </row>
    <row r="103" spans="10:10" ht="12" customHeight="1" x14ac:dyDescent="0.25">
      <c r="J103" s="4477"/>
    </row>
    <row r="104" spans="10:10" ht="12" customHeight="1" x14ac:dyDescent="0.25">
      <c r="J104" s="4477"/>
    </row>
    <row r="105" spans="10:10" ht="12" customHeight="1" x14ac:dyDescent="0.25">
      <c r="J105" s="4477"/>
    </row>
    <row r="106" spans="10:10" ht="12" customHeight="1" x14ac:dyDescent="0.25">
      <c r="J106" s="4477"/>
    </row>
    <row r="107" spans="10:10" ht="12" customHeight="1" x14ac:dyDescent="0.25">
      <c r="J107" s="4477"/>
    </row>
    <row r="108" spans="10:10" ht="12" customHeight="1" x14ac:dyDescent="0.25">
      <c r="J108" s="4477"/>
    </row>
    <row r="109" spans="10:10" ht="12" customHeight="1" x14ac:dyDescent="0.25">
      <c r="J109" s="4477"/>
    </row>
    <row r="110" spans="10:10" ht="12" customHeight="1" x14ac:dyDescent="0.25">
      <c r="J110" s="4477"/>
    </row>
    <row r="111" spans="10:10" ht="12" customHeight="1" x14ac:dyDescent="0.25">
      <c r="J111" s="4477"/>
    </row>
    <row r="112" spans="10:10" ht="12" customHeight="1" x14ac:dyDescent="0.25">
      <c r="J112" s="4477"/>
    </row>
    <row r="113" spans="10:10" ht="12" customHeight="1" x14ac:dyDescent="0.25">
      <c r="J113" s="4477"/>
    </row>
    <row r="114" spans="10:10" ht="12" customHeight="1" x14ac:dyDescent="0.25">
      <c r="J114" s="4477"/>
    </row>
  </sheetData>
  <mergeCells count="6">
    <mergeCell ref="A1:I1"/>
    <mergeCell ref="A7:B7"/>
    <mergeCell ref="A3:B6"/>
    <mergeCell ref="C3:I3"/>
    <mergeCell ref="C4:I4"/>
    <mergeCell ref="A2:I2"/>
  </mergeCells>
  <conditionalFormatting sqref="C7:I25 C41:I46 C27:I38 C26 C39:C40">
    <cfRule type="cellIs" dxfId="341" priority="10" operator="lessThan">
      <formula>0.01</formula>
    </cfRule>
  </conditionalFormatting>
  <conditionalFormatting sqref="D7:G25 I7:I25 I60 D60:G60 I41:I52 D41:G52 D59:I59 I27:I38 D27:G38 D54:G58 I54:I58">
    <cfRule type="expression" dxfId="340" priority="9">
      <formula>D7&lt;0.005</formula>
    </cfRule>
  </conditionalFormatting>
  <conditionalFormatting sqref="D7:G25 I7:I25 I60 D60:G60 I41:I52 D41:G52 D59:I59 I27:I38 D27:G38 D54:G58 I54:I58">
    <cfRule type="expression" dxfId="339" priority="8" stopIfTrue="1">
      <formula>D7&lt;0.0004</formula>
    </cfRule>
  </conditionalFormatting>
  <conditionalFormatting sqref="D26:I26">
    <cfRule type="expression" dxfId="338" priority="7">
      <formula>D26&lt;0.005</formula>
    </cfRule>
  </conditionalFormatting>
  <conditionalFormatting sqref="D26:I26">
    <cfRule type="expression" dxfId="337" priority="6" stopIfTrue="1">
      <formula>D26&lt;0.0004</formula>
    </cfRule>
  </conditionalFormatting>
  <conditionalFormatting sqref="D39:I40">
    <cfRule type="cellIs" dxfId="336" priority="5" operator="lessThan">
      <formula>0.01</formula>
    </cfRule>
  </conditionalFormatting>
  <conditionalFormatting sqref="I39:I40 D39:G40">
    <cfRule type="expression" dxfId="335" priority="4">
      <formula>D39&lt;0.005</formula>
    </cfRule>
  </conditionalFormatting>
  <conditionalFormatting sqref="I39:I40 D39:G40">
    <cfRule type="expression" dxfId="334" priority="3" stopIfTrue="1">
      <formula>D39&lt;0.0004</formula>
    </cfRule>
  </conditionalFormatting>
  <conditionalFormatting sqref="D53:I53">
    <cfRule type="expression" dxfId="333" priority="2">
      <formula>D53&lt;0.005</formula>
    </cfRule>
  </conditionalFormatting>
  <conditionalFormatting sqref="D53:I53">
    <cfRule type="expression" dxfId="332" priority="1" stopIfTrue="1">
      <formula>D53&lt;0.0004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גיליון249"/>
  <dimension ref="A1:K114"/>
  <sheetViews>
    <sheetView view="pageBreakPreview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29.6328125" style="2108" customWidth="1"/>
    <col min="3" max="3" width="16.6328125" style="2107" customWidth="1"/>
    <col min="4" max="7" width="16.6328125" style="2106" customWidth="1"/>
    <col min="8" max="8" width="16.6328125" style="2108" customWidth="1"/>
    <col min="9" max="9" width="13.7265625" style="1" customWidth="1"/>
    <col min="10" max="16384" width="9" style="1"/>
  </cols>
  <sheetData>
    <row r="1" spans="1:10" s="3641" customFormat="1" ht="15.75" customHeight="1" x14ac:dyDescent="0.35">
      <c r="A1" s="6345" t="s">
        <v>1569</v>
      </c>
      <c r="B1" s="6345"/>
      <c r="C1" s="6345"/>
      <c r="D1" s="6345"/>
      <c r="E1" s="6345"/>
      <c r="F1" s="6345"/>
      <c r="G1" s="6345"/>
      <c r="H1" s="6345"/>
      <c r="I1" s="6345"/>
    </row>
    <row r="2" spans="1:10" s="3641" customFormat="1" ht="15.75" customHeight="1" thickBot="1" x14ac:dyDescent="0.4">
      <c r="A2" s="6346" t="s">
        <v>1568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483" t="s">
        <v>1567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510" t="s">
        <v>1566</v>
      </c>
      <c r="D4" s="6511"/>
      <c r="E4" s="6511"/>
      <c r="F4" s="6511"/>
      <c r="G4" s="6511"/>
      <c r="H4" s="6511"/>
      <c r="I4" s="6512"/>
    </row>
    <row r="5" spans="1:10" ht="15.5" x14ac:dyDescent="0.35">
      <c r="A5" s="6481"/>
      <c r="B5" s="6637"/>
      <c r="C5" s="2061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93" t="s">
        <v>793</v>
      </c>
      <c r="I5" s="226" t="s">
        <v>858</v>
      </c>
    </row>
    <row r="6" spans="1:10" ht="16.5" customHeight="1" thickBot="1" x14ac:dyDescent="0.3">
      <c r="A6" s="6638"/>
      <c r="B6" s="6663"/>
      <c r="C6" s="2060" t="s">
        <v>49</v>
      </c>
      <c r="D6" s="4514" t="s">
        <v>857</v>
      </c>
      <c r="E6" s="4204" t="s">
        <v>856</v>
      </c>
      <c r="F6" s="4514" t="s">
        <v>855</v>
      </c>
      <c r="G6" s="4204" t="s">
        <v>854</v>
      </c>
      <c r="H6" s="4125" t="s">
        <v>149</v>
      </c>
      <c r="I6" s="2270" t="s">
        <v>853</v>
      </c>
      <c r="J6" s="4494"/>
    </row>
    <row r="7" spans="1:10" s="7" customFormat="1" ht="12" customHeight="1" thickBot="1" x14ac:dyDescent="0.35">
      <c r="A7" s="6368" t="s">
        <v>59</v>
      </c>
      <c r="B7" s="6443"/>
      <c r="C7" s="4512">
        <v>11259.999999999975</v>
      </c>
      <c r="D7" s="239">
        <v>0.25702644699092386</v>
      </c>
      <c r="E7" s="239">
        <v>0.51277774706982671</v>
      </c>
      <c r="F7" s="239">
        <v>0.16539803183349833</v>
      </c>
      <c r="G7" s="239">
        <v>6.4797774105768036E-2</v>
      </c>
      <c r="H7" s="4511">
        <v>3.9382560783173406</v>
      </c>
      <c r="I7" s="238">
        <v>1.7160618211358514E-3</v>
      </c>
      <c r="J7" s="4496"/>
    </row>
    <row r="8" spans="1:10" s="7" customFormat="1" ht="12" customHeight="1" x14ac:dyDescent="0.3">
      <c r="A8" s="322" t="s">
        <v>123</v>
      </c>
      <c r="B8" s="4045" t="s">
        <v>122</v>
      </c>
      <c r="C8" s="4500">
        <v>922.00000000000091</v>
      </c>
      <c r="D8" s="4035">
        <v>0.14068112050389214</v>
      </c>
      <c r="E8" s="4035">
        <v>0.71822778441006618</v>
      </c>
      <c r="F8" s="4035">
        <v>9.4782422257850746E-2</v>
      </c>
      <c r="G8" s="4035">
        <v>4.6308672828188832E-2</v>
      </c>
      <c r="H8" s="4499">
        <v>3.937516538624843</v>
      </c>
      <c r="I8" s="4034">
        <v>6.3552511500940354E-3</v>
      </c>
      <c r="J8" s="4496"/>
    </row>
    <row r="9" spans="1:10" s="7" customFormat="1" ht="12" customHeight="1" x14ac:dyDescent="0.3">
      <c r="A9" s="92" t="s">
        <v>121</v>
      </c>
      <c r="B9" s="3678" t="s">
        <v>120</v>
      </c>
      <c r="C9" s="4502">
        <v>427.99999999999994</v>
      </c>
      <c r="D9" s="4295">
        <v>0.12329967028363351</v>
      </c>
      <c r="E9" s="4295">
        <v>0.49773093669919932</v>
      </c>
      <c r="F9" s="4295">
        <v>0.24845126379293966</v>
      </c>
      <c r="G9" s="4295">
        <v>0.13051812922422384</v>
      </c>
      <c r="H9" s="4501">
        <v>3.5800254550675064</v>
      </c>
      <c r="I9" s="4283">
        <v>2.5204181257746637E-3</v>
      </c>
      <c r="J9" s="4496"/>
    </row>
    <row r="10" spans="1:10" s="7" customFormat="1" ht="12" customHeight="1" x14ac:dyDescent="0.3">
      <c r="A10" s="322"/>
      <c r="B10" s="3678" t="s">
        <v>119</v>
      </c>
      <c r="C10" s="4502">
        <v>787.99999999999909</v>
      </c>
      <c r="D10" s="4295">
        <v>0.36415247982975779</v>
      </c>
      <c r="E10" s="4295">
        <v>0.46350966451407416</v>
      </c>
      <c r="F10" s="4295">
        <v>0.14788480636899204</v>
      </c>
      <c r="G10" s="4295">
        <v>2.4453049287176142E-2</v>
      </c>
      <c r="H10" s="4501">
        <v>4.1581450320090765</v>
      </c>
      <c r="I10" s="4283">
        <v>6.1799110768892378E-3</v>
      </c>
      <c r="J10" s="4496"/>
    </row>
    <row r="11" spans="1:10" s="7" customFormat="1" ht="12" customHeight="1" x14ac:dyDescent="0.3">
      <c r="A11" s="322"/>
      <c r="B11" s="3678" t="s">
        <v>118</v>
      </c>
      <c r="C11" s="4502">
        <v>557.00000000000011</v>
      </c>
      <c r="D11" s="4295">
        <v>0.18543785842687466</v>
      </c>
      <c r="E11" s="4295">
        <v>0.54292836368692543</v>
      </c>
      <c r="F11" s="4295">
        <v>0.20716187091018534</v>
      </c>
      <c r="G11" s="4295">
        <v>6.4471906976012419E-2</v>
      </c>
      <c r="H11" s="4501">
        <v>3.8366086792624348</v>
      </c>
      <c r="I11" s="4283">
        <v>0</v>
      </c>
      <c r="J11" s="4496"/>
    </row>
    <row r="12" spans="1:10" s="7" customFormat="1" ht="12" customHeight="1" x14ac:dyDescent="0.3">
      <c r="A12" s="322"/>
      <c r="B12" s="3678" t="s">
        <v>117</v>
      </c>
      <c r="C12" s="4502">
        <v>91.999999999999986</v>
      </c>
      <c r="D12" s="4295">
        <v>0.21229214162894747</v>
      </c>
      <c r="E12" s="4295">
        <v>0.46507332685918024</v>
      </c>
      <c r="F12" s="4295">
        <v>0.19342189435953272</v>
      </c>
      <c r="G12" s="4295">
        <v>0.12921263715233924</v>
      </c>
      <c r="H12" s="4501">
        <v>3.6898933289869902</v>
      </c>
      <c r="I12" s="4283">
        <v>0</v>
      </c>
      <c r="J12" s="4496"/>
    </row>
    <row r="13" spans="1:10" s="7" customFormat="1" ht="12" customHeight="1" x14ac:dyDescent="0.3">
      <c r="A13" s="322"/>
      <c r="B13" s="3678" t="s">
        <v>116</v>
      </c>
      <c r="C13" s="4502">
        <v>64.999999999999957</v>
      </c>
      <c r="D13" s="4295">
        <v>0.46812188568637486</v>
      </c>
      <c r="E13" s="4295">
        <v>0.43795385731096964</v>
      </c>
      <c r="F13" s="4295">
        <v>8.7042910967986428E-2</v>
      </c>
      <c r="G13" s="4295">
        <v>6.8813460346685259E-3</v>
      </c>
      <c r="H13" s="4501">
        <v>4.3673162826490532</v>
      </c>
      <c r="I13" s="4283">
        <v>2.048250770040844E-2</v>
      </c>
      <c r="J13" s="4496"/>
    </row>
    <row r="14" spans="1:10" s="7" customFormat="1" ht="12" customHeight="1" x14ac:dyDescent="0.3">
      <c r="A14" s="322"/>
      <c r="B14" s="3678" t="s">
        <v>115</v>
      </c>
      <c r="C14" s="4502">
        <v>96.999999999999986</v>
      </c>
      <c r="D14" s="4295">
        <v>0.15409523725465685</v>
      </c>
      <c r="E14" s="4295">
        <v>0.65505936746219773</v>
      </c>
      <c r="F14" s="4295">
        <v>0.11846499658598245</v>
      </c>
      <c r="G14" s="4295">
        <v>7.2380398697163159E-2</v>
      </c>
      <c r="H14" s="4501">
        <v>3.8908694432743491</v>
      </c>
      <c r="I14" s="4283">
        <v>0</v>
      </c>
      <c r="J14" s="4496"/>
    </row>
    <row r="15" spans="1:10" s="7" customFormat="1" ht="12" customHeight="1" x14ac:dyDescent="0.3">
      <c r="A15" s="92"/>
      <c r="B15" s="3678" t="s">
        <v>114</v>
      </c>
      <c r="C15" s="4502">
        <v>46</v>
      </c>
      <c r="D15" s="4295">
        <v>0.1253138681951205</v>
      </c>
      <c r="E15" s="4295">
        <v>0.47293888354172675</v>
      </c>
      <c r="F15" s="4295">
        <v>0.33546743253229694</v>
      </c>
      <c r="G15" s="4295">
        <v>6.6279815730856326E-2</v>
      </c>
      <c r="H15" s="4501">
        <v>3.6466414187765506</v>
      </c>
      <c r="I15" s="4283">
        <v>0</v>
      </c>
      <c r="J15" s="4496"/>
    </row>
    <row r="16" spans="1:10" s="7" customFormat="1" ht="12" customHeight="1" x14ac:dyDescent="0.3">
      <c r="A16" s="322"/>
      <c r="B16" s="3678" t="s">
        <v>113</v>
      </c>
      <c r="C16" s="4502">
        <v>45.000000000000014</v>
      </c>
      <c r="D16" s="4295">
        <v>0.29959635115683175</v>
      </c>
      <c r="E16" s="4295">
        <v>0.42929248609017384</v>
      </c>
      <c r="F16" s="4295">
        <v>0.16239400282441402</v>
      </c>
      <c r="G16" s="4295">
        <v>0.10871715992858096</v>
      </c>
      <c r="H16" s="4501">
        <v>3.8760473519566938</v>
      </c>
      <c r="I16" s="4283">
        <v>0</v>
      </c>
      <c r="J16" s="4496"/>
    </row>
    <row r="17" spans="1:10" s="7" customFormat="1" ht="12" customHeight="1" x14ac:dyDescent="0.3">
      <c r="A17" s="322"/>
      <c r="B17" s="3678" t="s">
        <v>112</v>
      </c>
      <c r="C17" s="4502">
        <v>47.000000000000014</v>
      </c>
      <c r="D17" s="4295">
        <v>0.27773156091469775</v>
      </c>
      <c r="E17" s="4295">
        <v>0.39413937680646605</v>
      </c>
      <c r="F17" s="4295">
        <v>0.23061306263032219</v>
      </c>
      <c r="G17" s="4295">
        <v>9.7515999648513804E-2</v>
      </c>
      <c r="H17" s="4501">
        <v>3.8520864989873487</v>
      </c>
      <c r="I17" s="4283">
        <v>0</v>
      </c>
      <c r="J17" s="4496"/>
    </row>
    <row r="18" spans="1:10" s="7" customFormat="1" ht="12" customHeight="1" x14ac:dyDescent="0.3">
      <c r="A18" s="322"/>
      <c r="B18" s="3678" t="s">
        <v>111</v>
      </c>
      <c r="C18" s="4502">
        <v>312.00000000000011</v>
      </c>
      <c r="D18" s="4295">
        <v>0.1857134076315094</v>
      </c>
      <c r="E18" s="4295">
        <v>0.50355223045736641</v>
      </c>
      <c r="F18" s="4295">
        <v>0.18408138724327391</v>
      </c>
      <c r="G18" s="4295">
        <v>0.12665297466785169</v>
      </c>
      <c r="H18" s="4501">
        <v>3.6840164218683098</v>
      </c>
      <c r="I18" s="4283">
        <v>0</v>
      </c>
      <c r="J18" s="4496"/>
    </row>
    <row r="19" spans="1:10" s="7" customFormat="1" ht="12" customHeight="1" x14ac:dyDescent="0.3">
      <c r="A19" s="322"/>
      <c r="B19" s="3678" t="s">
        <v>110</v>
      </c>
      <c r="C19" s="4502">
        <v>123</v>
      </c>
      <c r="D19" s="4295">
        <v>0.12012331483914152</v>
      </c>
      <c r="E19" s="4295">
        <v>0.46823307485316201</v>
      </c>
      <c r="F19" s="4295">
        <v>0.27574057512890643</v>
      </c>
      <c r="G19" s="4295">
        <v>0.13590303517878977</v>
      </c>
      <c r="H19" s="4501">
        <v>3.4788975322953317</v>
      </c>
      <c r="I19" s="4283">
        <v>0</v>
      </c>
      <c r="J19" s="4496"/>
    </row>
    <row r="20" spans="1:10" s="7" customFormat="1" ht="12" customHeight="1" x14ac:dyDescent="0.3">
      <c r="A20" s="322"/>
      <c r="B20" s="3678" t="s">
        <v>109</v>
      </c>
      <c r="C20" s="4502">
        <v>160.00000000000003</v>
      </c>
      <c r="D20" s="4295">
        <v>0.25142550158780114</v>
      </c>
      <c r="E20" s="4295">
        <v>0.50904654842750918</v>
      </c>
      <c r="F20" s="4295">
        <v>0.19356922858059739</v>
      </c>
      <c r="G20" s="4295">
        <v>4.5958721404093239E-2</v>
      </c>
      <c r="H20" s="4501">
        <v>3.9399368483001771</v>
      </c>
      <c r="I20" s="4283">
        <v>0</v>
      </c>
      <c r="J20" s="4496"/>
    </row>
    <row r="21" spans="1:10" s="7" customFormat="1" ht="12" customHeight="1" x14ac:dyDescent="0.3">
      <c r="A21" s="322"/>
      <c r="B21" s="3678" t="s">
        <v>108</v>
      </c>
      <c r="C21" s="4502">
        <v>112.00000000000001</v>
      </c>
      <c r="D21" s="4295">
        <v>0.16442719842077433</v>
      </c>
      <c r="E21" s="4295">
        <v>0.49646045383145398</v>
      </c>
      <c r="F21" s="4295">
        <v>0.2007212581717279</v>
      </c>
      <c r="G21" s="4295">
        <v>0.13839108957604407</v>
      </c>
      <c r="H21" s="4501">
        <v>3.6315282586588209</v>
      </c>
      <c r="I21" s="4283">
        <v>0</v>
      </c>
      <c r="J21" s="4496"/>
    </row>
    <row r="22" spans="1:10" s="7" customFormat="1" ht="12" customHeight="1" x14ac:dyDescent="0.3">
      <c r="A22" s="322"/>
      <c r="B22" s="3678" t="s">
        <v>107</v>
      </c>
      <c r="C22" s="4502">
        <v>156.00000000000003</v>
      </c>
      <c r="D22" s="4295">
        <v>9.8609563219850718E-2</v>
      </c>
      <c r="E22" s="4295">
        <v>0.42043644752737835</v>
      </c>
      <c r="F22" s="4295">
        <v>0.33082672610449637</v>
      </c>
      <c r="G22" s="4295">
        <v>0.15012726314827451</v>
      </c>
      <c r="H22" s="4501">
        <v>3.368732278388511</v>
      </c>
      <c r="I22" s="4283">
        <v>0</v>
      </c>
      <c r="J22" s="4496"/>
    </row>
    <row r="23" spans="1:10" s="7" customFormat="1" ht="12" customHeight="1" x14ac:dyDescent="0.3">
      <c r="A23" s="322"/>
      <c r="B23" s="3678" t="s">
        <v>106</v>
      </c>
      <c r="C23" s="4502">
        <v>134.99999999999994</v>
      </c>
      <c r="D23" s="4295">
        <v>9.8170880748540496E-2</v>
      </c>
      <c r="E23" s="4295">
        <v>0.53823369123792264</v>
      </c>
      <c r="F23" s="4295">
        <v>0.27259613796680926</v>
      </c>
      <c r="G23" s="4295">
        <v>9.0999290046727938E-2</v>
      </c>
      <c r="H23" s="4501">
        <v>3.6410031796113942</v>
      </c>
      <c r="I23" s="4283">
        <v>0</v>
      </c>
      <c r="J23" s="4496"/>
    </row>
    <row r="24" spans="1:10" s="7" customFormat="1" ht="12" customHeight="1" x14ac:dyDescent="0.3">
      <c r="A24" s="322"/>
      <c r="B24" s="3678" t="s">
        <v>105</v>
      </c>
      <c r="C24" s="4502">
        <v>296.99999999999989</v>
      </c>
      <c r="D24" s="4295">
        <v>0.37968295789937456</v>
      </c>
      <c r="E24" s="4295">
        <v>0.38301087709059795</v>
      </c>
      <c r="F24" s="4295">
        <v>0.17484910297478243</v>
      </c>
      <c r="G24" s="4295">
        <v>6.2457062035243913E-2</v>
      </c>
      <c r="H24" s="4501">
        <v>4.0598467384173373</v>
      </c>
      <c r="I24" s="4283">
        <v>0</v>
      </c>
      <c r="J24" s="4496"/>
    </row>
    <row r="25" spans="1:10" s="7" customFormat="1" ht="12" customHeight="1" x14ac:dyDescent="0.3">
      <c r="A25" s="322"/>
      <c r="B25" s="3678" t="s">
        <v>104</v>
      </c>
      <c r="C25" s="4502">
        <v>62.000000000000021</v>
      </c>
      <c r="D25" s="4295">
        <v>0.19161513923302023</v>
      </c>
      <c r="E25" s="4295">
        <v>0.47652586615792403</v>
      </c>
      <c r="F25" s="4295">
        <v>0.17516617902085979</v>
      </c>
      <c r="G25" s="4295">
        <v>0.15669281558819523</v>
      </c>
      <c r="H25" s="4501">
        <v>3.6373650964435886</v>
      </c>
      <c r="I25" s="4283">
        <v>0</v>
      </c>
      <c r="J25" s="4496"/>
    </row>
    <row r="26" spans="1:10" s="7" customFormat="1" ht="12" customHeight="1" x14ac:dyDescent="0.3">
      <c r="A26" s="322"/>
      <c r="B26" s="3678" t="s">
        <v>103</v>
      </c>
      <c r="C26" s="4502">
        <v>36.000000000000007</v>
      </c>
      <c r="D26" s="4295">
        <v>0.13536951730614361</v>
      </c>
      <c r="E26" s="4295">
        <v>0.50819460364802327</v>
      </c>
      <c r="F26" s="4295">
        <v>0.34308070835905069</v>
      </c>
      <c r="G26" s="4295">
        <v>1.3355170686782563E-2</v>
      </c>
      <c r="H26" s="4501">
        <v>3.7655784675735284</v>
      </c>
      <c r="I26" s="4283">
        <v>0</v>
      </c>
      <c r="J26" s="4496"/>
    </row>
    <row r="27" spans="1:10" s="7" customFormat="1" ht="12" customHeight="1" x14ac:dyDescent="0.3">
      <c r="A27" s="322"/>
      <c r="B27" s="3678" t="s">
        <v>102</v>
      </c>
      <c r="C27" s="4502">
        <v>37</v>
      </c>
      <c r="D27" s="4295">
        <v>0.10585002546208956</v>
      </c>
      <c r="E27" s="4295">
        <v>0.62228987359057386</v>
      </c>
      <c r="F27" s="4295">
        <v>0.13370116049085629</v>
      </c>
      <c r="G27" s="4295">
        <v>0.13815894045648033</v>
      </c>
      <c r="H27" s="4501">
        <v>3.6699403457484707</v>
      </c>
      <c r="I27" s="4283">
        <v>0</v>
      </c>
      <c r="J27" s="4496"/>
    </row>
    <row r="28" spans="1:10" s="7" customFormat="1" ht="12" customHeight="1" x14ac:dyDescent="0.3">
      <c r="A28" s="322"/>
      <c r="B28" s="3678" t="s">
        <v>101</v>
      </c>
      <c r="C28" s="4502">
        <v>74.999999999999986</v>
      </c>
      <c r="D28" s="4295">
        <v>0.11651100058392458</v>
      </c>
      <c r="E28" s="4295">
        <v>0.42750771412442973</v>
      </c>
      <c r="F28" s="4295">
        <v>0.24820399877724889</v>
      </c>
      <c r="G28" s="4295">
        <v>0.20777728651439728</v>
      </c>
      <c r="H28" s="4501">
        <v>3.3447762028883679</v>
      </c>
      <c r="I28" s="4283">
        <v>0</v>
      </c>
      <c r="J28" s="4496"/>
    </row>
    <row r="29" spans="1:10" s="7" customFormat="1" ht="12" customHeight="1" x14ac:dyDescent="0.3">
      <c r="A29" s="322"/>
      <c r="B29" s="3678" t="s">
        <v>241</v>
      </c>
      <c r="C29" s="4502">
        <v>69</v>
      </c>
      <c r="D29" s="4295">
        <v>0.22885251427944986</v>
      </c>
      <c r="E29" s="4295">
        <v>0.37637345891772289</v>
      </c>
      <c r="F29" s="4295">
        <v>0.28001296825620553</v>
      </c>
      <c r="G29" s="4295">
        <v>0.11476105854662302</v>
      </c>
      <c r="H29" s="4501">
        <v>3.6809170780173637</v>
      </c>
      <c r="I29" s="4283">
        <v>0</v>
      </c>
      <c r="J29" s="4496"/>
    </row>
    <row r="30" spans="1:10" s="7" customFormat="1" ht="12" customHeight="1" x14ac:dyDescent="0.3">
      <c r="A30" s="322"/>
      <c r="B30" s="3678" t="s">
        <v>240</v>
      </c>
      <c r="C30" s="4502">
        <v>179.99999999999991</v>
      </c>
      <c r="D30" s="4295">
        <v>0.19419691191785052</v>
      </c>
      <c r="E30" s="4295">
        <v>0.57396969424122268</v>
      </c>
      <c r="F30" s="4295">
        <v>0.18873320002315894</v>
      </c>
      <c r="G30" s="4295">
        <v>4.3100193817766794E-2</v>
      </c>
      <c r="H30" s="4501">
        <v>3.8962726877416247</v>
      </c>
      <c r="I30" s="4283">
        <v>0</v>
      </c>
      <c r="J30" s="4496"/>
    </row>
    <row r="31" spans="1:10" s="7" customFormat="1" ht="12" customHeight="1" thickBot="1" x14ac:dyDescent="0.35">
      <c r="A31" s="379"/>
      <c r="B31" s="4002" t="s">
        <v>59</v>
      </c>
      <c r="C31" s="4506">
        <v>4841.0000000000009</v>
      </c>
      <c r="D31" s="4309">
        <v>0.2102083311054983</v>
      </c>
      <c r="E31" s="4309">
        <v>0.52975730496147544</v>
      </c>
      <c r="F31" s="4309">
        <v>0.18350970474235326</v>
      </c>
      <c r="G31" s="4309">
        <v>7.6524659190665437E-2</v>
      </c>
      <c r="H31" s="4505">
        <v>3.8457601079126884</v>
      </c>
      <c r="I31" s="4307">
        <v>2.6129588681207214E-3</v>
      </c>
      <c r="J31" s="4496"/>
    </row>
    <row r="32" spans="1:10" s="7" customFormat="1" ht="12" customHeight="1" x14ac:dyDescent="0.3">
      <c r="A32" s="317" t="s">
        <v>98</v>
      </c>
      <c r="B32" s="3693" t="s">
        <v>97</v>
      </c>
      <c r="C32" s="4504">
        <v>3746.0000000000009</v>
      </c>
      <c r="D32" s="3583">
        <v>0.3629573461944734</v>
      </c>
      <c r="E32" s="3583">
        <v>0.49133964888105425</v>
      </c>
      <c r="F32" s="3583">
        <v>0.1188966836325108</v>
      </c>
      <c r="G32" s="3583">
        <v>2.6806321291977055E-2</v>
      </c>
      <c r="H32" s="4503">
        <v>4.1809351789768892</v>
      </c>
      <c r="I32" s="4031">
        <v>0</v>
      </c>
      <c r="J32" s="4496"/>
    </row>
    <row r="33" spans="1:11" s="7" customFormat="1" ht="12" customHeight="1" thickBot="1" x14ac:dyDescent="0.35">
      <c r="A33" s="78" t="s">
        <v>96</v>
      </c>
      <c r="B33" s="3678" t="s">
        <v>95</v>
      </c>
      <c r="C33" s="4502">
        <v>363.99999999999983</v>
      </c>
      <c r="D33" s="4295">
        <v>0.37482463612335176</v>
      </c>
      <c r="E33" s="4295">
        <v>0.44958497823505356</v>
      </c>
      <c r="F33" s="4295">
        <v>0.16092161411589562</v>
      </c>
      <c r="G33" s="4295">
        <v>1.4668771525699675E-2</v>
      </c>
      <c r="H33" s="4501">
        <v>4.1823970970889865</v>
      </c>
      <c r="I33" s="4283">
        <v>0</v>
      </c>
      <c r="J33" s="4496"/>
    </row>
    <row r="34" spans="1:11" s="7" customFormat="1" ht="12" customHeight="1" thickBot="1" x14ac:dyDescent="0.35">
      <c r="A34" s="535"/>
      <c r="B34" s="3678" t="s">
        <v>94</v>
      </c>
      <c r="C34" s="4502">
        <v>96.000000000000043</v>
      </c>
      <c r="D34" s="4295">
        <v>0.24069023076285664</v>
      </c>
      <c r="E34" s="4295">
        <v>0.56672616104358153</v>
      </c>
      <c r="F34" s="4295">
        <v>0.16256742731466556</v>
      </c>
      <c r="G34" s="4295">
        <v>3.0016180878896567E-2</v>
      </c>
      <c r="H34" s="4501">
        <v>3.9942583072625286</v>
      </c>
      <c r="I34" s="4283">
        <v>0</v>
      </c>
      <c r="J34" s="4496"/>
      <c r="K34" s="4513"/>
    </row>
    <row r="35" spans="1:11" s="7" customFormat="1" ht="12" customHeight="1" thickBot="1" x14ac:dyDescent="0.35">
      <c r="A35" s="318"/>
      <c r="B35" s="3132" t="s">
        <v>59</v>
      </c>
      <c r="C35" s="4498">
        <v>4206.0000000000027</v>
      </c>
      <c r="D35" s="4130">
        <v>0.36112327509920383</v>
      </c>
      <c r="E35" s="4130">
        <v>0.48939307366856011</v>
      </c>
      <c r="F35" s="4130">
        <v>0.12368597437313293</v>
      </c>
      <c r="G35" s="4130">
        <v>2.5797676859120794E-2</v>
      </c>
      <c r="H35" s="4497">
        <v>4.1766464256377756</v>
      </c>
      <c r="I35" s="3993">
        <v>0</v>
      </c>
      <c r="J35" s="4496"/>
    </row>
    <row r="36" spans="1:11" s="7" customFormat="1" ht="12" customHeight="1" thickBot="1" x14ac:dyDescent="0.35">
      <c r="A36" s="397" t="s">
        <v>93</v>
      </c>
      <c r="B36" s="200" t="s">
        <v>59</v>
      </c>
      <c r="C36" s="4512">
        <v>82.999999999999986</v>
      </c>
      <c r="D36" s="239">
        <v>0.4879656913023151</v>
      </c>
      <c r="E36" s="239">
        <v>0.41107483243659482</v>
      </c>
      <c r="F36" s="239">
        <v>5.368634551811316E-2</v>
      </c>
      <c r="G36" s="239">
        <v>4.7273130742976725E-2</v>
      </c>
      <c r="H36" s="4511">
        <v>4.2924599535552739</v>
      </c>
      <c r="I36" s="238">
        <v>0</v>
      </c>
      <c r="J36" s="4496"/>
    </row>
    <row r="37" spans="1:11" s="7" customFormat="1" ht="12" customHeight="1" x14ac:dyDescent="0.3">
      <c r="A37" s="535" t="s">
        <v>92</v>
      </c>
      <c r="B37" s="309" t="s">
        <v>91</v>
      </c>
      <c r="C37" s="4510">
        <v>155</v>
      </c>
      <c r="D37" s="4382">
        <v>0.35712707810742778</v>
      </c>
      <c r="E37" s="4382">
        <v>0.4542547828216365</v>
      </c>
      <c r="F37" s="4382">
        <v>8.869210820514016E-2</v>
      </c>
      <c r="G37" s="4382">
        <v>9.9926030865795837E-2</v>
      </c>
      <c r="H37" s="4509">
        <v>3.9992528861932892</v>
      </c>
      <c r="I37" s="375">
        <v>0</v>
      </c>
      <c r="J37" s="4496"/>
    </row>
    <row r="38" spans="1:11" s="7" customFormat="1" ht="12" customHeight="1" x14ac:dyDescent="0.3">
      <c r="A38" s="78" t="s">
        <v>205</v>
      </c>
      <c r="B38" s="3678" t="s">
        <v>89</v>
      </c>
      <c r="C38" s="4502">
        <v>327</v>
      </c>
      <c r="D38" s="4508">
        <v>0.36537659477032314</v>
      </c>
      <c r="E38" s="4508">
        <v>0.42367488492826799</v>
      </c>
      <c r="F38" s="4508">
        <v>0.13527609504879598</v>
      </c>
      <c r="G38" s="4508">
        <v>7.5672425252612252E-2</v>
      </c>
      <c r="H38" s="4501">
        <v>4.06508422336075</v>
      </c>
      <c r="I38" s="4507">
        <v>0</v>
      </c>
      <c r="J38" s="4496"/>
    </row>
    <row r="39" spans="1:11" s="7" customFormat="1" ht="12" customHeight="1" x14ac:dyDescent="0.3">
      <c r="A39" s="78"/>
      <c r="B39" s="3678" t="s">
        <v>87</v>
      </c>
      <c r="C39" s="4502">
        <v>33</v>
      </c>
      <c r="D39" s="4508">
        <v>8.1735772859158867E-2</v>
      </c>
      <c r="E39" s="4508">
        <v>0.65955385506677888</v>
      </c>
      <c r="F39" s="4508">
        <v>0.11250940081629056</v>
      </c>
      <c r="G39" s="4508">
        <v>0.14620097125777171</v>
      </c>
      <c r="H39" s="4501">
        <v>3.658514257065018</v>
      </c>
      <c r="I39" s="4507">
        <v>0</v>
      </c>
      <c r="J39" s="4496"/>
    </row>
    <row r="40" spans="1:11" s="7" customFormat="1" ht="12" customHeight="1" x14ac:dyDescent="0.3">
      <c r="A40" s="535"/>
      <c r="B40" s="3678" t="s">
        <v>239</v>
      </c>
      <c r="C40" s="4502">
        <v>58</v>
      </c>
      <c r="D40" s="4295">
        <v>0.16465442093065805</v>
      </c>
      <c r="E40" s="4295">
        <v>0.4020083841763023</v>
      </c>
      <c r="F40" s="4295">
        <v>0.26057670302997105</v>
      </c>
      <c r="G40" s="4295">
        <v>0.17276049186306811</v>
      </c>
      <c r="H40" s="4501">
        <v>3.5091561921002756</v>
      </c>
      <c r="I40" s="4283">
        <v>0</v>
      </c>
      <c r="J40" s="4496"/>
    </row>
    <row r="41" spans="1:11" s="7" customFormat="1" ht="12" customHeight="1" thickBot="1" x14ac:dyDescent="0.35">
      <c r="A41" s="313"/>
      <c r="B41" s="3501" t="s">
        <v>59</v>
      </c>
      <c r="C41" s="4498">
        <v>597</v>
      </c>
      <c r="D41" s="4130">
        <v>0.33353051464864281</v>
      </c>
      <c r="E41" s="4130">
        <v>0.43376109344772495</v>
      </c>
      <c r="F41" s="4130">
        <v>0.13805151492936271</v>
      </c>
      <c r="G41" s="4130">
        <v>9.4656876974271123E-2</v>
      </c>
      <c r="H41" s="4497">
        <v>3.9721366417194992</v>
      </c>
      <c r="I41" s="3993">
        <v>0</v>
      </c>
      <c r="J41" s="4496"/>
    </row>
    <row r="42" spans="1:11" s="7" customFormat="1" ht="12" customHeight="1" x14ac:dyDescent="0.3">
      <c r="A42" s="322" t="s">
        <v>85</v>
      </c>
      <c r="B42" s="4045" t="s">
        <v>238</v>
      </c>
      <c r="C42" s="4500">
        <v>162.00000000000009</v>
      </c>
      <c r="D42" s="4035">
        <v>0.31100546865587453</v>
      </c>
      <c r="E42" s="4035">
        <v>0.47866629852582809</v>
      </c>
      <c r="F42" s="4035">
        <v>0.13786169767466555</v>
      </c>
      <c r="G42" s="4035">
        <v>7.2466535143634075E-2</v>
      </c>
      <c r="H42" s="4499">
        <v>4.010597531891074</v>
      </c>
      <c r="I42" s="4034">
        <v>0</v>
      </c>
      <c r="J42" s="4496"/>
    </row>
    <row r="43" spans="1:11" s="7" customFormat="1" ht="12" customHeight="1" x14ac:dyDescent="0.3">
      <c r="A43" s="92" t="s">
        <v>83</v>
      </c>
      <c r="B43" s="3678" t="s">
        <v>82</v>
      </c>
      <c r="C43" s="4502">
        <v>37.000000000000007</v>
      </c>
      <c r="D43" s="4295">
        <v>0.21875309047013725</v>
      </c>
      <c r="E43" s="4295">
        <v>0.43748621245613706</v>
      </c>
      <c r="F43" s="4295">
        <v>0.32753624530961467</v>
      </c>
      <c r="G43" s="4295">
        <v>1.6224451764111282E-2</v>
      </c>
      <c r="H43" s="4501">
        <v>3.8587679416322995</v>
      </c>
      <c r="I43" s="4283">
        <v>5.059172379785995E-2</v>
      </c>
      <c r="J43" s="4496"/>
    </row>
    <row r="44" spans="1:11" s="7" customFormat="1" ht="12" customHeight="1" x14ac:dyDescent="0.3">
      <c r="A44" s="322"/>
      <c r="B44" s="3678" t="s">
        <v>81</v>
      </c>
      <c r="C44" s="4502">
        <v>65</v>
      </c>
      <c r="D44" s="4295">
        <v>0.26509407052565875</v>
      </c>
      <c r="E44" s="4295">
        <v>0.48012810961451152</v>
      </c>
      <c r="F44" s="4295">
        <v>0.14678955473634855</v>
      </c>
      <c r="G44" s="4295">
        <v>0.10798826512348231</v>
      </c>
      <c r="H44" s="4501">
        <v>3.8574000742497838</v>
      </c>
      <c r="I44" s="4283">
        <v>0</v>
      </c>
      <c r="J44" s="4496"/>
    </row>
    <row r="45" spans="1:11" s="7" customFormat="1" ht="12" customHeight="1" x14ac:dyDescent="0.3">
      <c r="A45" s="322"/>
      <c r="B45" s="3678" t="s">
        <v>79</v>
      </c>
      <c r="C45" s="4502">
        <v>49.000000000000028</v>
      </c>
      <c r="D45" s="4295">
        <v>0.10342580216549425</v>
      </c>
      <c r="E45" s="4295">
        <v>0.41705733932942701</v>
      </c>
      <c r="F45" s="4295">
        <v>0.16303621290173395</v>
      </c>
      <c r="G45" s="4295">
        <v>0.31648064560334505</v>
      </c>
      <c r="H45" s="4501">
        <v>3.2107009299667189</v>
      </c>
      <c r="I45" s="4283">
        <v>0</v>
      </c>
      <c r="J45" s="4496"/>
    </row>
    <row r="46" spans="1:11" s="7" customFormat="1" ht="12" customHeight="1" x14ac:dyDescent="0.3">
      <c r="A46" s="322"/>
      <c r="B46" s="3678" t="s">
        <v>75</v>
      </c>
      <c r="C46" s="4502">
        <v>37</v>
      </c>
      <c r="D46" s="4295">
        <v>0.46241077656225199</v>
      </c>
      <c r="E46" s="4295">
        <v>0.30176009118878006</v>
      </c>
      <c r="F46" s="4295">
        <v>5.8393317493338863E-2</v>
      </c>
      <c r="G46" s="4295">
        <v>0.17743581475562956</v>
      </c>
      <c r="H46" s="4501">
        <v>4.049145829557653</v>
      </c>
      <c r="I46" s="4283">
        <v>0</v>
      </c>
      <c r="J46" s="4496"/>
    </row>
    <row r="47" spans="1:11" s="7" customFormat="1" ht="12" customHeight="1" x14ac:dyDescent="0.3">
      <c r="A47" s="322"/>
      <c r="B47" s="3678" t="s">
        <v>73</v>
      </c>
      <c r="C47" s="4502">
        <v>93</v>
      </c>
      <c r="D47" s="4295">
        <v>0.15689044747346101</v>
      </c>
      <c r="E47" s="4295">
        <v>0.51015510907416306</v>
      </c>
      <c r="F47" s="4295">
        <v>0.2096256722845139</v>
      </c>
      <c r="G47" s="4295">
        <v>0.1233287711678621</v>
      </c>
      <c r="H47" s="4501">
        <v>3.6402687915437615</v>
      </c>
      <c r="I47" s="4283">
        <v>0</v>
      </c>
      <c r="J47" s="4496"/>
    </row>
    <row r="48" spans="1:11" s="7" customFormat="1" ht="12" customHeight="1" x14ac:dyDescent="0.3">
      <c r="A48" s="322"/>
      <c r="B48" s="3678" t="s">
        <v>72</v>
      </c>
      <c r="C48" s="4502">
        <v>163.00000000000006</v>
      </c>
      <c r="D48" s="4295">
        <v>7.2374010312446127E-2</v>
      </c>
      <c r="E48" s="4295">
        <v>0.46714855903046693</v>
      </c>
      <c r="F48" s="4295">
        <v>0.28040182355466053</v>
      </c>
      <c r="G48" s="4295">
        <v>0.18007560710242396</v>
      </c>
      <c r="H48" s="4501">
        <v>3.3292451043375162</v>
      </c>
      <c r="I48" s="4283">
        <v>0</v>
      </c>
      <c r="J48" s="4496"/>
    </row>
    <row r="49" spans="1:10" s="7" customFormat="1" ht="12" customHeight="1" x14ac:dyDescent="0.3">
      <c r="A49" s="322"/>
      <c r="B49" s="3678" t="s">
        <v>237</v>
      </c>
      <c r="C49" s="4502">
        <v>222.00000000000009</v>
      </c>
      <c r="D49" s="4295">
        <v>0.22847038053744534</v>
      </c>
      <c r="E49" s="4295">
        <v>0.50956437987126568</v>
      </c>
      <c r="F49" s="4295">
        <v>0.19301761427702155</v>
      </c>
      <c r="G49" s="4295">
        <v>6.8947625314263877E-2</v>
      </c>
      <c r="H49" s="4501">
        <v>3.8806655772255545</v>
      </c>
      <c r="I49" s="4283">
        <v>0</v>
      </c>
      <c r="J49" s="4496"/>
    </row>
    <row r="50" spans="1:10" s="7" customFormat="1" ht="12" customHeight="1" thickBot="1" x14ac:dyDescent="0.35">
      <c r="A50" s="26"/>
      <c r="B50" s="4002" t="s">
        <v>59</v>
      </c>
      <c r="C50" s="4506">
        <v>861.00000000000011</v>
      </c>
      <c r="D50" s="4309">
        <v>0.21488828041311703</v>
      </c>
      <c r="E50" s="4309">
        <v>0.48158664243141269</v>
      </c>
      <c r="F50" s="4309">
        <v>0.19274044313169636</v>
      </c>
      <c r="G50" s="4309">
        <v>0.11078463402377306</v>
      </c>
      <c r="H50" s="4505">
        <v>3.7585765574881949</v>
      </c>
      <c r="I50" s="4307">
        <v>2.3452822356087154E-3</v>
      </c>
      <c r="J50" s="4496"/>
    </row>
    <row r="51" spans="1:10" s="7" customFormat="1" ht="12" customHeight="1" x14ac:dyDescent="0.3">
      <c r="A51" s="89" t="s">
        <v>70</v>
      </c>
      <c r="B51" s="3693" t="s">
        <v>69</v>
      </c>
      <c r="C51" s="4504">
        <v>31.000000000000011</v>
      </c>
      <c r="D51" s="3583">
        <v>0</v>
      </c>
      <c r="E51" s="3583">
        <v>0.79719345050910817</v>
      </c>
      <c r="F51" s="3583">
        <v>0.15118031226942621</v>
      </c>
      <c r="G51" s="3583">
        <v>5.1626237221465636E-2</v>
      </c>
      <c r="H51" s="4503">
        <v>3.7197540946769094</v>
      </c>
      <c r="I51" s="4031">
        <v>0</v>
      </c>
      <c r="J51" s="4496"/>
    </row>
    <row r="52" spans="1:10" s="7" customFormat="1" ht="12" customHeight="1" x14ac:dyDescent="0.3">
      <c r="A52" s="78" t="s">
        <v>68</v>
      </c>
      <c r="B52" s="3678" t="s">
        <v>1297</v>
      </c>
      <c r="C52" s="4502">
        <v>20</v>
      </c>
      <c r="D52" s="4398">
        <v>0.45447690782276978</v>
      </c>
      <c r="E52" s="4398">
        <v>0.50681906457452142</v>
      </c>
      <c r="F52" s="4398">
        <v>3.8704027602708899E-2</v>
      </c>
      <c r="G52" s="4398">
        <v>0</v>
      </c>
      <c r="H52" s="4397">
        <v>4.4157728802200609</v>
      </c>
      <c r="I52" s="4396">
        <v>0</v>
      </c>
      <c r="J52" s="4496"/>
    </row>
    <row r="53" spans="1:10" s="7" customFormat="1" ht="12" customHeight="1" x14ac:dyDescent="0.3">
      <c r="A53" s="78"/>
      <c r="B53" s="3678" t="s">
        <v>66</v>
      </c>
      <c r="C53" s="4502">
        <v>176.00000000000003</v>
      </c>
      <c r="D53" s="4295">
        <v>0.42486508770454562</v>
      </c>
      <c r="E53" s="4295">
        <v>0.44551848864746696</v>
      </c>
      <c r="F53" s="4295">
        <v>0.11339900918690557</v>
      </c>
      <c r="G53" s="4295">
        <v>1.6217414461080576E-2</v>
      </c>
      <c r="H53" s="4501">
        <v>4.2790312495954792</v>
      </c>
      <c r="I53" s="4283">
        <v>0</v>
      </c>
      <c r="J53" s="4496"/>
    </row>
    <row r="54" spans="1:10" s="7" customFormat="1" ht="12" customHeight="1" x14ac:dyDescent="0.3">
      <c r="A54" s="78"/>
      <c r="B54" s="3678" t="s">
        <v>65</v>
      </c>
      <c r="C54" s="4502">
        <v>118.99999999999996</v>
      </c>
      <c r="D54" s="4295">
        <v>0.24615569779576535</v>
      </c>
      <c r="E54" s="4295">
        <v>0.54304524181346603</v>
      </c>
      <c r="F54" s="4295">
        <v>0.16032360793691164</v>
      </c>
      <c r="G54" s="4295">
        <v>5.0475452453857227E-2</v>
      </c>
      <c r="H54" s="4501">
        <v>3.9540735136296794</v>
      </c>
      <c r="I54" s="4283">
        <v>0</v>
      </c>
      <c r="J54" s="4496"/>
    </row>
    <row r="55" spans="1:10" s="7" customFormat="1" ht="12" customHeight="1" x14ac:dyDescent="0.3">
      <c r="A55" s="78"/>
      <c r="B55" s="3678" t="s">
        <v>236</v>
      </c>
      <c r="C55" s="4502">
        <v>106.00000000000003</v>
      </c>
      <c r="D55" s="4295">
        <v>0.25170616292311815</v>
      </c>
      <c r="E55" s="4295">
        <v>0.4787510262023123</v>
      </c>
      <c r="F55" s="4295">
        <v>0.19120989464038213</v>
      </c>
      <c r="G55" s="4295">
        <v>7.8332916234187783E-2</v>
      </c>
      <c r="H55" s="4501">
        <v>3.8885877206742747</v>
      </c>
      <c r="I55" s="4283">
        <v>0</v>
      </c>
      <c r="J55" s="4496"/>
    </row>
    <row r="56" spans="1:10" s="7" customFormat="1" ht="12" customHeight="1" thickBot="1" x14ac:dyDescent="0.35">
      <c r="A56" s="266"/>
      <c r="B56" s="3501" t="s">
        <v>59</v>
      </c>
      <c r="C56" s="4498">
        <v>451.99999999999989</v>
      </c>
      <c r="D56" s="4130">
        <v>0.28324489939817565</v>
      </c>
      <c r="E56" s="4130">
        <v>0.52063393236736555</v>
      </c>
      <c r="F56" s="4130">
        <v>0.14910636712370687</v>
      </c>
      <c r="G56" s="4130">
        <v>4.701480111075404E-2</v>
      </c>
      <c r="H56" s="4497">
        <v>4.0250390821603865</v>
      </c>
      <c r="I56" s="3993">
        <v>0</v>
      </c>
      <c r="J56" s="4496"/>
    </row>
    <row r="57" spans="1:10" s="7" customFormat="1" ht="12" customHeight="1" x14ac:dyDescent="0.3">
      <c r="A57" s="78" t="s">
        <v>1467</v>
      </c>
      <c r="B57" s="4045" t="s">
        <v>62</v>
      </c>
      <c r="C57" s="4500">
        <v>205.00000000000006</v>
      </c>
      <c r="D57" s="4035">
        <v>0.18728127602607958</v>
      </c>
      <c r="E57" s="4035">
        <v>0.59499115350519827</v>
      </c>
      <c r="F57" s="4035">
        <v>0.17346504047003791</v>
      </c>
      <c r="G57" s="4035">
        <v>4.4262529998683769E-2</v>
      </c>
      <c r="H57" s="4499">
        <v>3.9037167874300009</v>
      </c>
      <c r="I57" s="4034">
        <v>0</v>
      </c>
      <c r="J57" s="4496"/>
    </row>
    <row r="58" spans="1:10" s="7" customFormat="1" ht="12" customHeight="1" thickBot="1" x14ac:dyDescent="0.35">
      <c r="A58" s="81" t="s">
        <v>61</v>
      </c>
      <c r="B58" s="3501" t="s">
        <v>59</v>
      </c>
      <c r="C58" s="4498">
        <v>220.00000000000006</v>
      </c>
      <c r="D58" s="4130">
        <v>0.19905878854035472</v>
      </c>
      <c r="E58" s="4130">
        <v>0.57649794213497396</v>
      </c>
      <c r="F58" s="4130">
        <v>0.17747088494023744</v>
      </c>
      <c r="G58" s="4130">
        <v>4.6972384384432908E-2</v>
      </c>
      <c r="H58" s="4497">
        <v>3.9074551445301688</v>
      </c>
      <c r="I58" s="3993">
        <v>0</v>
      </c>
      <c r="J58" s="4496"/>
    </row>
    <row r="59" spans="1:10" s="7" customFormat="1" ht="12" customHeight="1" x14ac:dyDescent="0.3">
      <c r="A59" s="5"/>
      <c r="B59" s="5"/>
      <c r="C59" s="4"/>
      <c r="D59" s="135"/>
      <c r="E59" s="135"/>
      <c r="F59" s="135"/>
      <c r="G59" s="293" t="s">
        <v>201</v>
      </c>
      <c r="H59" s="6966" t="s">
        <v>852</v>
      </c>
      <c r="I59" s="6966"/>
      <c r="J59" s="4496"/>
    </row>
    <row r="60" spans="1:10" ht="12" customHeight="1" x14ac:dyDescent="0.25">
      <c r="I60" s="4495"/>
      <c r="J60" s="4494"/>
    </row>
    <row r="61" spans="1:10" ht="12" customHeight="1" x14ac:dyDescent="0.25">
      <c r="I61" s="4495"/>
      <c r="J61" s="4494"/>
    </row>
    <row r="62" spans="1:10" ht="12" customHeight="1" x14ac:dyDescent="0.25">
      <c r="I62" s="4495"/>
      <c r="J62" s="4494"/>
    </row>
    <row r="63" spans="1:10" ht="12" customHeight="1" x14ac:dyDescent="0.25">
      <c r="I63" s="4495"/>
      <c r="J63" s="4494"/>
    </row>
    <row r="64" spans="1:10" ht="12" customHeight="1" x14ac:dyDescent="0.25">
      <c r="I64" s="4495"/>
      <c r="J64" s="4494"/>
    </row>
    <row r="65" spans="9:10" ht="12" customHeight="1" x14ac:dyDescent="0.25">
      <c r="I65" s="4495"/>
      <c r="J65" s="4494"/>
    </row>
    <row r="66" spans="9:10" ht="12" customHeight="1" x14ac:dyDescent="0.25">
      <c r="I66" s="4495"/>
      <c r="J66" s="4494"/>
    </row>
    <row r="67" spans="9:10" ht="12" customHeight="1" x14ac:dyDescent="0.25">
      <c r="I67" s="4495"/>
      <c r="J67" s="4494"/>
    </row>
    <row r="68" spans="9:10" ht="12" customHeight="1" x14ac:dyDescent="0.25">
      <c r="I68" s="4495"/>
      <c r="J68" s="4494"/>
    </row>
    <row r="69" spans="9:10" ht="12" customHeight="1" x14ac:dyDescent="0.25">
      <c r="I69" s="4495"/>
      <c r="J69" s="4494"/>
    </row>
    <row r="70" spans="9:10" ht="12" customHeight="1" x14ac:dyDescent="0.25">
      <c r="I70" s="4495"/>
      <c r="J70" s="4494"/>
    </row>
    <row r="71" spans="9:10" ht="12" customHeight="1" x14ac:dyDescent="0.25">
      <c r="I71" s="4495"/>
      <c r="J71" s="4494"/>
    </row>
    <row r="72" spans="9:10" ht="12" customHeight="1" x14ac:dyDescent="0.25">
      <c r="I72" s="4495"/>
      <c r="J72" s="4494"/>
    </row>
    <row r="73" spans="9:10" ht="12" customHeight="1" x14ac:dyDescent="0.25">
      <c r="I73" s="4495"/>
      <c r="J73" s="4494"/>
    </row>
    <row r="74" spans="9:10" ht="12" customHeight="1" x14ac:dyDescent="0.25">
      <c r="I74" s="4495"/>
      <c r="J74" s="4494"/>
    </row>
    <row r="75" spans="9:10" ht="12" customHeight="1" x14ac:dyDescent="0.25">
      <c r="J75" s="4494"/>
    </row>
    <row r="76" spans="9:10" ht="12" customHeight="1" x14ac:dyDescent="0.25">
      <c r="J76" s="4494"/>
    </row>
    <row r="77" spans="9:10" ht="12" customHeight="1" x14ac:dyDescent="0.25">
      <c r="J77" s="4494"/>
    </row>
    <row r="78" spans="9:10" ht="12" customHeight="1" x14ac:dyDescent="0.25">
      <c r="J78" s="4494"/>
    </row>
    <row r="79" spans="9:10" ht="12" customHeight="1" x14ac:dyDescent="0.25">
      <c r="J79" s="4494"/>
    </row>
    <row r="80" spans="9:10" ht="12" customHeight="1" x14ac:dyDescent="0.25">
      <c r="J80" s="4494"/>
    </row>
    <row r="81" spans="10:10" ht="12" customHeight="1" x14ac:dyDescent="0.25">
      <c r="J81" s="4494"/>
    </row>
    <row r="82" spans="10:10" ht="12" customHeight="1" x14ac:dyDescent="0.25">
      <c r="J82" s="4494"/>
    </row>
    <row r="83" spans="10:10" ht="12" customHeight="1" x14ac:dyDescent="0.25">
      <c r="J83" s="4494"/>
    </row>
    <row r="84" spans="10:10" ht="12" customHeight="1" x14ac:dyDescent="0.25">
      <c r="J84" s="4494"/>
    </row>
    <row r="85" spans="10:10" ht="12" customHeight="1" x14ac:dyDescent="0.25">
      <c r="J85" s="4494"/>
    </row>
    <row r="86" spans="10:10" ht="12" customHeight="1" x14ac:dyDescent="0.25">
      <c r="J86" s="4494"/>
    </row>
    <row r="87" spans="10:10" ht="12" customHeight="1" x14ac:dyDescent="0.25">
      <c r="J87" s="4494"/>
    </row>
    <row r="88" spans="10:10" ht="12" customHeight="1" x14ac:dyDescent="0.25">
      <c r="J88" s="4494"/>
    </row>
    <row r="89" spans="10:10" ht="12" customHeight="1" x14ac:dyDescent="0.25">
      <c r="J89" s="4494"/>
    </row>
    <row r="90" spans="10:10" ht="12" customHeight="1" x14ac:dyDescent="0.25">
      <c r="J90" s="4494"/>
    </row>
    <row r="91" spans="10:10" ht="12" customHeight="1" x14ac:dyDescent="0.25">
      <c r="J91" s="4494"/>
    </row>
    <row r="92" spans="10:10" ht="12" customHeight="1" x14ac:dyDescent="0.25">
      <c r="J92" s="4494"/>
    </row>
    <row r="93" spans="10:10" ht="12" customHeight="1" x14ac:dyDescent="0.25">
      <c r="J93" s="4494"/>
    </row>
    <row r="94" spans="10:10" ht="12" customHeight="1" x14ac:dyDescent="0.25">
      <c r="J94" s="4494"/>
    </row>
    <row r="95" spans="10:10" ht="12" customHeight="1" x14ac:dyDescent="0.25">
      <c r="J95" s="4494"/>
    </row>
    <row r="96" spans="10:10" ht="12" customHeight="1" x14ac:dyDescent="0.25">
      <c r="J96" s="4494"/>
    </row>
    <row r="97" spans="10:10" ht="12" customHeight="1" x14ac:dyDescent="0.25">
      <c r="J97" s="4494"/>
    </row>
    <row r="98" spans="10:10" ht="12" customHeight="1" x14ac:dyDescent="0.25">
      <c r="J98" s="4494"/>
    </row>
    <row r="99" spans="10:10" ht="12" customHeight="1" x14ac:dyDescent="0.25">
      <c r="J99" s="4494"/>
    </row>
    <row r="100" spans="10:10" ht="12" customHeight="1" x14ac:dyDescent="0.25">
      <c r="J100" s="4494"/>
    </row>
    <row r="101" spans="10:10" ht="12" customHeight="1" x14ac:dyDescent="0.25">
      <c r="J101" s="4494"/>
    </row>
    <row r="102" spans="10:10" ht="12" customHeight="1" x14ac:dyDescent="0.25">
      <c r="J102" s="4494"/>
    </row>
    <row r="103" spans="10:10" ht="12" customHeight="1" x14ac:dyDescent="0.25">
      <c r="J103" s="4494"/>
    </row>
    <row r="104" spans="10:10" ht="12" customHeight="1" x14ac:dyDescent="0.25">
      <c r="J104" s="4494"/>
    </row>
    <row r="105" spans="10:10" ht="12" customHeight="1" x14ac:dyDescent="0.25">
      <c r="J105" s="4494"/>
    </row>
    <row r="106" spans="10:10" ht="12" customHeight="1" x14ac:dyDescent="0.25">
      <c r="J106" s="4494"/>
    </row>
    <row r="107" spans="10:10" ht="12" customHeight="1" x14ac:dyDescent="0.25">
      <c r="J107" s="4494"/>
    </row>
    <row r="108" spans="10:10" ht="12" customHeight="1" x14ac:dyDescent="0.25">
      <c r="J108" s="4494"/>
    </row>
    <row r="109" spans="10:10" ht="12" customHeight="1" x14ac:dyDescent="0.25">
      <c r="J109" s="4494"/>
    </row>
    <row r="110" spans="10:10" ht="12" customHeight="1" x14ac:dyDescent="0.25">
      <c r="J110" s="4494"/>
    </row>
    <row r="111" spans="10:10" ht="12" customHeight="1" x14ac:dyDescent="0.25">
      <c r="J111" s="4494"/>
    </row>
    <row r="112" spans="10:10" ht="12" customHeight="1" x14ac:dyDescent="0.25">
      <c r="J112" s="4494"/>
    </row>
    <row r="113" spans="10:10" ht="12" customHeight="1" x14ac:dyDescent="0.25">
      <c r="J113" s="4494"/>
    </row>
    <row r="114" spans="10:10" ht="12" customHeight="1" x14ac:dyDescent="0.25">
      <c r="J114" s="4494"/>
    </row>
  </sheetData>
  <mergeCells count="7">
    <mergeCell ref="H59:I59"/>
    <mergeCell ref="A1:I1"/>
    <mergeCell ref="A7:B7"/>
    <mergeCell ref="A3:B6"/>
    <mergeCell ref="C3:I3"/>
    <mergeCell ref="C4:I4"/>
    <mergeCell ref="A2:I2"/>
  </mergeCells>
  <conditionalFormatting sqref="D7:I38 D40:I45">
    <cfRule type="cellIs" dxfId="331" priority="6" operator="lessThan">
      <formula>0.01</formula>
    </cfRule>
  </conditionalFormatting>
  <conditionalFormatting sqref="I7:I38 D7:G38 D53:G58 I53:I58 D40:G51 I40:I51 D52:I52">
    <cfRule type="expression" dxfId="330" priority="5">
      <formula>D7&lt;0.005</formula>
    </cfRule>
  </conditionalFormatting>
  <conditionalFormatting sqref="I7:I38 D7:G38 D53:G58 I53:I58 D40:G51 I40:I51 D52:I52">
    <cfRule type="expression" dxfId="329" priority="4" stopIfTrue="1">
      <formula>D7&lt;0.0004</formula>
    </cfRule>
  </conditionalFormatting>
  <conditionalFormatting sqref="D39:I39">
    <cfRule type="cellIs" dxfId="328" priority="3" operator="lessThan">
      <formula>0.01</formula>
    </cfRule>
  </conditionalFormatting>
  <conditionalFormatting sqref="I39 D39:G39">
    <cfRule type="expression" dxfId="327" priority="2">
      <formula>D39&lt;0.005</formula>
    </cfRule>
  </conditionalFormatting>
  <conditionalFormatting sqref="I39 D39:G39">
    <cfRule type="expression" dxfId="326" priority="1" stopIfTrue="1">
      <formula>D39&lt;0.0004</formula>
    </cfRule>
  </conditionalFormatting>
  <printOptions horizontalCentered="1" verticalCentered="1"/>
  <pageMargins left="0" right="0" top="0.78740157480314965" bottom="0.78740157480314965" header="0.31496062992125984" footer="0.31496062992125984"/>
  <pageSetup paperSize="9" scale="67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גיליון250"/>
  <dimension ref="A1:J112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29.453125" style="2108" customWidth="1"/>
    <col min="3" max="3" width="10.90625" style="2107" customWidth="1"/>
    <col min="4" max="7" width="10.90625" style="2106" customWidth="1"/>
    <col min="8" max="8" width="10.90625" style="2108" customWidth="1"/>
    <col min="9" max="9" width="18.90625" style="1" bestFit="1" customWidth="1"/>
    <col min="10" max="16384" width="9" style="1"/>
  </cols>
  <sheetData>
    <row r="1" spans="1:10" ht="15.75" customHeight="1" x14ac:dyDescent="0.35">
      <c r="A1" s="6345" t="s">
        <v>1571</v>
      </c>
      <c r="B1" s="6345"/>
      <c r="C1" s="6345"/>
      <c r="D1" s="6345"/>
      <c r="E1" s="6345"/>
      <c r="F1" s="6345"/>
      <c r="G1" s="6345"/>
      <c r="H1" s="6345"/>
      <c r="I1" s="6345"/>
    </row>
    <row r="2" spans="1:10" ht="15.75" customHeight="1" thickBot="1" x14ac:dyDescent="0.4">
      <c r="A2" s="6346" t="s">
        <v>1570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483" t="s">
        <v>994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993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2270" t="s">
        <v>853</v>
      </c>
      <c r="J6" s="4515"/>
    </row>
    <row r="7" spans="1:10" s="7" customFormat="1" ht="12" customHeight="1" thickBot="1" x14ac:dyDescent="0.35">
      <c r="A7" s="6946" t="s">
        <v>59</v>
      </c>
      <c r="B7" s="6947"/>
      <c r="C7" s="4536">
        <v>5024</v>
      </c>
      <c r="D7" s="4081">
        <v>0.11975160002579635</v>
      </c>
      <c r="E7" s="4081">
        <v>0.51335163199723255</v>
      </c>
      <c r="F7" s="4081">
        <v>0.28226129269528988</v>
      </c>
      <c r="G7" s="4081">
        <v>8.4635475281685635E-2</v>
      </c>
      <c r="H7" s="4535">
        <v>3.6438361376170114</v>
      </c>
      <c r="I7" s="165">
        <v>0.5458331009987023</v>
      </c>
      <c r="J7" s="4517"/>
    </row>
    <row r="8" spans="1:10" s="7" customFormat="1" ht="12" customHeight="1" x14ac:dyDescent="0.3">
      <c r="A8" s="311" t="s">
        <v>123</v>
      </c>
      <c r="B8" s="3693" t="s">
        <v>122</v>
      </c>
      <c r="C8" s="4522">
        <v>568.00000000000011</v>
      </c>
      <c r="D8" s="3583">
        <v>4.5203887031217541E-2</v>
      </c>
      <c r="E8" s="3583">
        <v>0.68870101389902005</v>
      </c>
      <c r="F8" s="3583">
        <v>0.16046448652247886</v>
      </c>
      <c r="G8" s="3583">
        <v>0.10563061254728445</v>
      </c>
      <c r="H8" s="4521">
        <v>3.6295480733755263</v>
      </c>
      <c r="I8" s="4031">
        <v>0.42511835063273645</v>
      </c>
      <c r="J8" s="4517"/>
    </row>
    <row r="9" spans="1:10" s="7" customFormat="1" ht="12" customHeight="1" x14ac:dyDescent="0.3">
      <c r="A9" s="92" t="s">
        <v>121</v>
      </c>
      <c r="B9" s="3678" t="s">
        <v>120</v>
      </c>
      <c r="C9" s="4526">
        <v>119</v>
      </c>
      <c r="D9" s="4295">
        <v>6.7299255927298046E-2</v>
      </c>
      <c r="E9" s="4295">
        <v>0.58035993720120915</v>
      </c>
      <c r="F9" s="4295">
        <v>0.1639060096709257</v>
      </c>
      <c r="G9" s="4295">
        <v>0.18843479720056805</v>
      </c>
      <c r="H9" s="4527">
        <v>3.4030721063735228</v>
      </c>
      <c r="I9" s="4283">
        <v>0.73909780965098448</v>
      </c>
      <c r="J9" s="4517"/>
    </row>
    <row r="10" spans="1:10" s="7" customFormat="1" ht="12" customHeight="1" x14ac:dyDescent="0.3">
      <c r="A10" s="322"/>
      <c r="B10" s="3678" t="s">
        <v>119</v>
      </c>
      <c r="C10" s="4526">
        <v>707.99999999999943</v>
      </c>
      <c r="D10" s="4295">
        <v>0.20031955274785609</v>
      </c>
      <c r="E10" s="4295">
        <v>0.42367395442177669</v>
      </c>
      <c r="F10" s="4295">
        <v>0.32618459641155473</v>
      </c>
      <c r="G10" s="4295">
        <v>4.9821896418814154E-2</v>
      </c>
      <c r="H10" s="4527">
        <v>3.7621782162103137</v>
      </c>
      <c r="I10" s="4283">
        <v>0.3123662412022738</v>
      </c>
      <c r="J10" s="4517"/>
    </row>
    <row r="11" spans="1:10" s="7" customFormat="1" ht="12" customHeight="1" x14ac:dyDescent="0.3">
      <c r="A11" s="322"/>
      <c r="B11" s="3678" t="s">
        <v>118</v>
      </c>
      <c r="C11" s="4526">
        <v>161.99999999999997</v>
      </c>
      <c r="D11" s="4295">
        <v>4.9434686962704852E-2</v>
      </c>
      <c r="E11" s="4295">
        <v>0.59151351182983336</v>
      </c>
      <c r="F11" s="4295">
        <v>0.29409448447879244</v>
      </c>
      <c r="G11" s="4295">
        <v>6.4957316728669084E-2</v>
      </c>
      <c r="H11" s="4527">
        <v>3.5961443282718735</v>
      </c>
      <c r="I11" s="4283">
        <v>0.66028196459531019</v>
      </c>
      <c r="J11" s="4517"/>
    </row>
    <row r="12" spans="1:10" s="7" customFormat="1" ht="12" customHeight="1" x14ac:dyDescent="0.3">
      <c r="A12" s="322"/>
      <c r="B12" s="3678" t="s">
        <v>117</v>
      </c>
      <c r="C12" s="4526">
        <v>25</v>
      </c>
      <c r="D12" s="4313">
        <v>0</v>
      </c>
      <c r="E12" s="4313">
        <v>0.60698087078375595</v>
      </c>
      <c r="F12" s="4313">
        <v>0.35835727700685005</v>
      </c>
      <c r="G12" s="4313">
        <v>3.4661852209394044E-2</v>
      </c>
      <c r="H12" s="4528">
        <v>3.5376571663649679</v>
      </c>
      <c r="I12" s="4311">
        <v>0.6680828723279103</v>
      </c>
      <c r="J12" s="4517"/>
    </row>
    <row r="13" spans="1:10" s="7" customFormat="1" ht="12" customHeight="1" x14ac:dyDescent="0.3">
      <c r="A13" s="322"/>
      <c r="B13" s="3678" t="s">
        <v>116</v>
      </c>
      <c r="C13" s="4526">
        <v>20</v>
      </c>
      <c r="D13" s="4313">
        <v>0.11467095363056316</v>
      </c>
      <c r="E13" s="4313">
        <v>0.5245536769840411</v>
      </c>
      <c r="F13" s="4313">
        <v>0.23819300216161479</v>
      </c>
      <c r="G13" s="4313">
        <v>0.12258236722378112</v>
      </c>
      <c r="H13" s="4528">
        <v>3.5539603843556398</v>
      </c>
      <c r="I13" s="4311">
        <v>0.58679481045116999</v>
      </c>
      <c r="J13" s="4517"/>
    </row>
    <row r="14" spans="1:10" s="7" customFormat="1" ht="12" customHeight="1" x14ac:dyDescent="0.3">
      <c r="A14" s="322"/>
      <c r="B14" s="3678" t="s">
        <v>115</v>
      </c>
      <c r="C14" s="4526">
        <v>44</v>
      </c>
      <c r="D14" s="4295">
        <v>0</v>
      </c>
      <c r="E14" s="4295">
        <v>0.62109406673477496</v>
      </c>
      <c r="F14" s="4295">
        <v>0.34856220064639953</v>
      </c>
      <c r="G14" s="4295">
        <v>3.0343732618824771E-2</v>
      </c>
      <c r="H14" s="4527">
        <v>3.5907503341159512</v>
      </c>
      <c r="I14" s="4283">
        <v>0.55258053650916183</v>
      </c>
      <c r="J14" s="4517"/>
    </row>
    <row r="15" spans="1:10" s="7" customFormat="1" ht="12" customHeight="1" x14ac:dyDescent="0.3">
      <c r="A15" s="322"/>
      <c r="B15" s="3678" t="s">
        <v>112</v>
      </c>
      <c r="C15" s="4526">
        <v>25</v>
      </c>
      <c r="D15" s="4313">
        <v>0.19850201114289157</v>
      </c>
      <c r="E15" s="4313">
        <v>0.58407774477256247</v>
      </c>
      <c r="F15" s="4313">
        <v>0.21742024408454633</v>
      </c>
      <c r="G15" s="4313">
        <v>0</v>
      </c>
      <c r="H15" s="4528">
        <v>3.9810817670583458</v>
      </c>
      <c r="I15" s="4311">
        <v>0.57690538617992959</v>
      </c>
      <c r="J15" s="4517"/>
    </row>
    <row r="16" spans="1:10" s="7" customFormat="1" ht="12" customHeight="1" x14ac:dyDescent="0.3">
      <c r="A16" s="322"/>
      <c r="B16" s="3678" t="s">
        <v>111</v>
      </c>
      <c r="C16" s="4526">
        <v>113.00000000000004</v>
      </c>
      <c r="D16" s="4295">
        <v>9.9338292415800208E-2</v>
      </c>
      <c r="E16" s="4295">
        <v>0.47296068747201675</v>
      </c>
      <c r="F16" s="4295">
        <v>0.36873359941486294</v>
      </c>
      <c r="G16" s="4295">
        <v>5.8967420697319708E-2</v>
      </c>
      <c r="H16" s="4527">
        <v>3.6079167551897617</v>
      </c>
      <c r="I16" s="4283">
        <v>0.62835744126801751</v>
      </c>
      <c r="J16" s="4517"/>
    </row>
    <row r="17" spans="1:10" s="7" customFormat="1" ht="12" customHeight="1" x14ac:dyDescent="0.3">
      <c r="A17" s="322"/>
      <c r="B17" s="3678" t="s">
        <v>110</v>
      </c>
      <c r="C17" s="4526">
        <v>42</v>
      </c>
      <c r="D17" s="4295">
        <v>0.12527905667162031</v>
      </c>
      <c r="E17" s="4295">
        <v>0.36351901170342232</v>
      </c>
      <c r="F17" s="4295">
        <v>0.26427515859975992</v>
      </c>
      <c r="G17" s="4295">
        <v>0.24692677302519733</v>
      </c>
      <c r="H17" s="4527">
        <v>3.367150352021465</v>
      </c>
      <c r="I17" s="4283">
        <v>0.68810169025595902</v>
      </c>
      <c r="J17" s="4517"/>
    </row>
    <row r="18" spans="1:10" s="7" customFormat="1" ht="12" customHeight="1" x14ac:dyDescent="0.3">
      <c r="A18" s="322"/>
      <c r="B18" s="3678" t="s">
        <v>109</v>
      </c>
      <c r="C18" s="4526">
        <v>52</v>
      </c>
      <c r="D18" s="4295">
        <v>0.13557530575704996</v>
      </c>
      <c r="E18" s="4295">
        <v>0.5374978198087772</v>
      </c>
      <c r="F18" s="4295">
        <v>0.15523691516413624</v>
      </c>
      <c r="G18" s="4295">
        <v>0.17168995927003652</v>
      </c>
      <c r="H18" s="4527">
        <v>3.5856916022383922</v>
      </c>
      <c r="I18" s="4283">
        <v>0.63037436407907865</v>
      </c>
      <c r="J18" s="4517"/>
    </row>
    <row r="19" spans="1:10" s="7" customFormat="1" ht="12" customHeight="1" x14ac:dyDescent="0.3">
      <c r="A19" s="322"/>
      <c r="B19" s="3678" t="s">
        <v>108</v>
      </c>
      <c r="C19" s="4526">
        <v>31.999999999999993</v>
      </c>
      <c r="D19" s="4295">
        <v>0.16585924979834391</v>
      </c>
      <c r="E19" s="4295">
        <v>0.24045337166716749</v>
      </c>
      <c r="F19" s="4295">
        <v>0.40343180859490851</v>
      </c>
      <c r="G19" s="4295">
        <v>0.19025556993957987</v>
      </c>
      <c r="H19" s="4527">
        <v>3.3819163013242761</v>
      </c>
      <c r="I19" s="4283">
        <v>0.66579142296117655</v>
      </c>
      <c r="J19" s="4517"/>
    </row>
    <row r="20" spans="1:10" s="7" customFormat="1" ht="12" customHeight="1" x14ac:dyDescent="0.3">
      <c r="A20" s="322"/>
      <c r="B20" s="3678" t="s">
        <v>107</v>
      </c>
      <c r="C20" s="4526">
        <v>48</v>
      </c>
      <c r="D20" s="4295">
        <v>8.8771086075562333E-2</v>
      </c>
      <c r="E20" s="4295">
        <v>0.38742140542260756</v>
      </c>
      <c r="F20" s="4295">
        <v>0.46236012176370189</v>
      </c>
      <c r="G20" s="4295">
        <v>6.1447386738128246E-2</v>
      </c>
      <c r="H20" s="4527">
        <v>3.5035161908356045</v>
      </c>
      <c r="I20" s="4283">
        <v>0.54225838182370112</v>
      </c>
      <c r="J20" s="4517"/>
    </row>
    <row r="21" spans="1:10" s="7" customFormat="1" ht="12" customHeight="1" x14ac:dyDescent="0.3">
      <c r="A21" s="322"/>
      <c r="B21" s="3678" t="s">
        <v>106</v>
      </c>
      <c r="C21" s="4526">
        <v>60</v>
      </c>
      <c r="D21" s="4295">
        <v>2.5503910290209816E-2</v>
      </c>
      <c r="E21" s="4295">
        <v>0.44325470810321088</v>
      </c>
      <c r="F21" s="4295">
        <v>0.47005504963378902</v>
      </c>
      <c r="G21" s="4295">
        <v>6.1186331972790546E-2</v>
      </c>
      <c r="H21" s="4527">
        <v>3.4330761967108399</v>
      </c>
      <c r="I21" s="4283">
        <v>0.52440628283792612</v>
      </c>
      <c r="J21" s="4517"/>
    </row>
    <row r="22" spans="1:10" s="7" customFormat="1" ht="12" customHeight="1" x14ac:dyDescent="0.3">
      <c r="A22" s="322"/>
      <c r="B22" s="3678" t="s">
        <v>105</v>
      </c>
      <c r="C22" s="4526">
        <v>170</v>
      </c>
      <c r="D22" s="4295">
        <v>0.1760639838029168</v>
      </c>
      <c r="E22" s="4295">
        <v>0.32443906089074553</v>
      </c>
      <c r="F22" s="4295">
        <v>0.46243636605188404</v>
      </c>
      <c r="G22" s="4295">
        <v>3.7060589254454566E-2</v>
      </c>
      <c r="H22" s="4527">
        <v>3.6308311791844976</v>
      </c>
      <c r="I22" s="4283">
        <v>0.38863310472829249</v>
      </c>
      <c r="J22" s="4517"/>
    </row>
    <row r="23" spans="1:10" s="7" customFormat="1" ht="12" customHeight="1" x14ac:dyDescent="0.3">
      <c r="A23" s="322"/>
      <c r="B23" s="3678" t="s">
        <v>104</v>
      </c>
      <c r="C23" s="4526">
        <v>23.000000000000011</v>
      </c>
      <c r="D23" s="4313">
        <v>0.13548854023737206</v>
      </c>
      <c r="E23" s="4313">
        <v>0.35887701284603901</v>
      </c>
      <c r="F23" s="4313">
        <v>0.24742996218064847</v>
      </c>
      <c r="G23" s="4313">
        <v>0.25820448473594054</v>
      </c>
      <c r="H23" s="4528">
        <v>3.284540841312078</v>
      </c>
      <c r="I23" s="4311">
        <v>0.57787354985888362</v>
      </c>
      <c r="J23" s="4517"/>
    </row>
    <row r="24" spans="1:10" s="7" customFormat="1" ht="12" customHeight="1" x14ac:dyDescent="0.3">
      <c r="A24" s="322"/>
      <c r="B24" s="3678" t="s">
        <v>101</v>
      </c>
      <c r="C24" s="4526">
        <v>25</v>
      </c>
      <c r="D24" s="4313">
        <v>4.7934567448564364E-2</v>
      </c>
      <c r="E24" s="4313">
        <v>0.1319264951311559</v>
      </c>
      <c r="F24" s="4313">
        <v>0.52757239589400506</v>
      </c>
      <c r="G24" s="4313">
        <v>0.29256654152627476</v>
      </c>
      <c r="H24" s="4528">
        <v>2.7218539222702187</v>
      </c>
      <c r="I24" s="4311">
        <v>0.60159170572872123</v>
      </c>
      <c r="J24" s="4517"/>
    </row>
    <row r="25" spans="1:10" s="7" customFormat="1" ht="12" customHeight="1" x14ac:dyDescent="0.3">
      <c r="A25" s="322"/>
      <c r="B25" s="3678" t="s">
        <v>241</v>
      </c>
      <c r="C25" s="4526">
        <v>29.999999999999996</v>
      </c>
      <c r="D25" s="4295">
        <v>6.6348368234117688E-2</v>
      </c>
      <c r="E25" s="4295">
        <v>0.33786240107353871</v>
      </c>
      <c r="F25" s="4295">
        <v>0.58371012880942963</v>
      </c>
      <c r="G25" s="4295">
        <v>1.2079101882913643E-2</v>
      </c>
      <c r="H25" s="4527">
        <v>3.4584800356588605</v>
      </c>
      <c r="I25" s="4283">
        <v>0.45515126364545516</v>
      </c>
      <c r="J25" s="4517"/>
    </row>
    <row r="26" spans="1:10" s="7" customFormat="1" ht="12" customHeight="1" x14ac:dyDescent="0.3">
      <c r="A26" s="322"/>
      <c r="B26" s="3678" t="s">
        <v>240</v>
      </c>
      <c r="C26" s="4526">
        <v>65.000000000000028</v>
      </c>
      <c r="D26" s="4295">
        <v>0.12638944536128377</v>
      </c>
      <c r="E26" s="4295">
        <v>0.52984662642587144</v>
      </c>
      <c r="F26" s="4295">
        <v>0.32477749469807543</v>
      </c>
      <c r="G26" s="4295">
        <v>1.898643351476903E-2</v>
      </c>
      <c r="H26" s="4527">
        <v>3.7636390836336702</v>
      </c>
      <c r="I26" s="4283">
        <v>0.59783583355491376</v>
      </c>
      <c r="J26" s="4517"/>
    </row>
    <row r="27" spans="1:10" s="7" customFormat="1" ht="12" customHeight="1" thickBot="1" x14ac:dyDescent="0.35">
      <c r="A27" s="318"/>
      <c r="B27" s="3501" t="s">
        <v>59</v>
      </c>
      <c r="C27" s="4520">
        <v>2380.9999999999991</v>
      </c>
      <c r="D27" s="4130">
        <v>0.11295188710502874</v>
      </c>
      <c r="E27" s="4130">
        <v>0.5034835862044752</v>
      </c>
      <c r="F27" s="4130">
        <v>0.29710843874351694</v>
      </c>
      <c r="G27" s="4130">
        <v>8.6456087946976179E-2</v>
      </c>
      <c r="H27" s="4519">
        <v>3.6140932900485576</v>
      </c>
      <c r="I27" s="3993">
        <v>0.52186770849120057</v>
      </c>
      <c r="J27" s="4517"/>
    </row>
    <row r="28" spans="1:10" s="7" customFormat="1" ht="12" customHeight="1" x14ac:dyDescent="0.3">
      <c r="A28" s="535" t="s">
        <v>98</v>
      </c>
      <c r="B28" s="4045" t="s">
        <v>97</v>
      </c>
      <c r="C28" s="4532">
        <v>1450.0000000000011</v>
      </c>
      <c r="D28" s="4035">
        <v>0.13117380079611413</v>
      </c>
      <c r="E28" s="4035">
        <v>0.54714716209707381</v>
      </c>
      <c r="F28" s="4035">
        <v>0.26304291806989299</v>
      </c>
      <c r="G28" s="4035">
        <v>5.8636119036918143E-2</v>
      </c>
      <c r="H28" s="4531">
        <v>3.7453777153652434</v>
      </c>
      <c r="I28" s="4034">
        <v>0.61184312506371807</v>
      </c>
      <c r="J28" s="4517"/>
    </row>
    <row r="29" spans="1:10" s="7" customFormat="1" ht="12" customHeight="1" x14ac:dyDescent="0.3">
      <c r="A29" s="78" t="s">
        <v>96</v>
      </c>
      <c r="B29" s="3678" t="s">
        <v>95</v>
      </c>
      <c r="C29" s="4526">
        <v>178.99999999999991</v>
      </c>
      <c r="D29" s="4295">
        <v>0.13457470932766202</v>
      </c>
      <c r="E29" s="4295">
        <v>0.4770418365160945</v>
      </c>
      <c r="F29" s="4295">
        <v>0.21571270976847712</v>
      </c>
      <c r="G29" s="4295">
        <v>0.17267074438776661</v>
      </c>
      <c r="H29" s="4527">
        <v>3.5244659896397383</v>
      </c>
      <c r="I29" s="4283">
        <v>0.52971026260116438</v>
      </c>
      <c r="J29" s="4517"/>
    </row>
    <row r="30" spans="1:10" s="7" customFormat="1" ht="12" customHeight="1" x14ac:dyDescent="0.3">
      <c r="A30" s="535"/>
      <c r="B30" s="3678" t="s">
        <v>94</v>
      </c>
      <c r="C30" s="4526">
        <v>59.999999999999993</v>
      </c>
      <c r="D30" s="4295">
        <v>0.26292994852245888</v>
      </c>
      <c r="E30" s="4295">
        <v>0.34964061869262253</v>
      </c>
      <c r="F30" s="4295">
        <v>0.25667058115269176</v>
      </c>
      <c r="G30" s="4295">
        <v>0.1307588516322272</v>
      </c>
      <c r="H30" s="4527">
        <v>3.7447416641053128</v>
      </c>
      <c r="I30" s="4283">
        <v>0.5799942241885826</v>
      </c>
      <c r="J30" s="4517"/>
    </row>
    <row r="31" spans="1:10" s="7" customFormat="1" ht="12" customHeight="1" thickBot="1" x14ac:dyDescent="0.35">
      <c r="A31" s="379"/>
      <c r="B31" s="4377" t="s">
        <v>59</v>
      </c>
      <c r="C31" s="4530">
        <v>1689.0000000000007</v>
      </c>
      <c r="D31" s="4309">
        <v>0.13586443799527251</v>
      </c>
      <c r="E31" s="4309">
        <v>0.53313048747098457</v>
      </c>
      <c r="F31" s="4309">
        <v>0.25774792999682411</v>
      </c>
      <c r="G31" s="4309">
        <v>7.3257144536918631E-2</v>
      </c>
      <c r="H31" s="4529">
        <v>3.721619074156135</v>
      </c>
      <c r="I31" s="4307">
        <v>0.60341355544262543</v>
      </c>
      <c r="J31" s="4517"/>
    </row>
    <row r="32" spans="1:10" s="7" customFormat="1" ht="12" customHeight="1" thickBot="1" x14ac:dyDescent="0.35">
      <c r="A32" s="397" t="s">
        <v>93</v>
      </c>
      <c r="B32" s="200" t="s">
        <v>59</v>
      </c>
      <c r="C32" s="4534">
        <v>48.000000000000007</v>
      </c>
      <c r="D32" s="239">
        <v>9.0809443478691076E-2</v>
      </c>
      <c r="E32" s="239">
        <v>0.53984861007086049</v>
      </c>
      <c r="F32" s="239">
        <v>0.23725857812895723</v>
      </c>
      <c r="G32" s="239">
        <v>0.13208336832149148</v>
      </c>
      <c r="H32" s="4533">
        <v>3.540672267932774</v>
      </c>
      <c r="I32" s="238">
        <v>0.51972161642441783</v>
      </c>
      <c r="J32" s="4517"/>
    </row>
    <row r="33" spans="1:10" s="7" customFormat="1" ht="12" customHeight="1" x14ac:dyDescent="0.3">
      <c r="A33" s="535" t="s">
        <v>92</v>
      </c>
      <c r="B33" s="4045" t="s">
        <v>91</v>
      </c>
      <c r="C33" s="4532">
        <v>56.000000000000014</v>
      </c>
      <c r="D33" s="4035">
        <v>0.19866574428931755</v>
      </c>
      <c r="E33" s="4035">
        <v>0.53736147723890748</v>
      </c>
      <c r="F33" s="4035">
        <v>0.1953720320999581</v>
      </c>
      <c r="G33" s="4035">
        <v>6.8600746371816637E-2</v>
      </c>
      <c r="H33" s="4531">
        <v>3.8344286029384236</v>
      </c>
      <c r="I33" s="4034">
        <v>0.59781799720157391</v>
      </c>
      <c r="J33" s="4517"/>
    </row>
    <row r="34" spans="1:10" s="7" customFormat="1" ht="12" customHeight="1" x14ac:dyDescent="0.3">
      <c r="A34" s="78" t="s">
        <v>205</v>
      </c>
      <c r="B34" s="3678" t="s">
        <v>89</v>
      </c>
      <c r="C34" s="4526">
        <v>104.00000000000001</v>
      </c>
      <c r="D34" s="4295">
        <v>4.207831119150357E-2</v>
      </c>
      <c r="E34" s="4295">
        <v>0.41301109579965467</v>
      </c>
      <c r="F34" s="4295">
        <v>0.40079501547604252</v>
      </c>
      <c r="G34" s="4295">
        <v>0.14411557753279958</v>
      </c>
      <c r="H34" s="4527">
        <v>3.3138266478238894</v>
      </c>
      <c r="I34" s="4283">
        <v>0.58547949534874921</v>
      </c>
      <c r="J34" s="4517"/>
    </row>
    <row r="35" spans="1:10" s="7" customFormat="1" ht="12" customHeight="1" thickBot="1" x14ac:dyDescent="0.35">
      <c r="A35" s="322"/>
      <c r="B35" s="4002" t="s">
        <v>59</v>
      </c>
      <c r="C35" s="4530">
        <v>216</v>
      </c>
      <c r="D35" s="4309">
        <v>0.11045730794836438</v>
      </c>
      <c r="E35" s="4309">
        <v>0.48379460382761275</v>
      </c>
      <c r="F35" s="4309">
        <v>0.28049979985602769</v>
      </c>
      <c r="G35" s="4309">
        <v>0.12524828836799454</v>
      </c>
      <c r="H35" s="4529">
        <v>3.539990843935318</v>
      </c>
      <c r="I35" s="4307">
        <v>0.599351040889473</v>
      </c>
      <c r="J35" s="4517"/>
    </row>
    <row r="36" spans="1:10" s="7" customFormat="1" ht="12" customHeight="1" x14ac:dyDescent="0.3">
      <c r="A36" s="311" t="s">
        <v>85</v>
      </c>
      <c r="B36" s="3693" t="s">
        <v>238</v>
      </c>
      <c r="C36" s="4522">
        <v>128</v>
      </c>
      <c r="D36" s="3583">
        <v>0.23766170374838239</v>
      </c>
      <c r="E36" s="3583">
        <v>0.54128744350674096</v>
      </c>
      <c r="F36" s="3583">
        <v>0.18663990805929168</v>
      </c>
      <c r="G36" s="3583">
        <v>3.4410944685586815E-2</v>
      </c>
      <c r="H36" s="4521">
        <v>3.9608814381885464</v>
      </c>
      <c r="I36" s="4031">
        <v>0.29891150891048357</v>
      </c>
      <c r="J36" s="4517"/>
    </row>
    <row r="37" spans="1:10" s="7" customFormat="1" ht="12" customHeight="1" x14ac:dyDescent="0.3">
      <c r="A37" s="92" t="s">
        <v>83</v>
      </c>
      <c r="B37" s="3678" t="s">
        <v>82</v>
      </c>
      <c r="C37" s="4526">
        <v>23</v>
      </c>
      <c r="D37" s="4313">
        <v>0</v>
      </c>
      <c r="E37" s="4313">
        <v>0.80226463855244079</v>
      </c>
      <c r="F37" s="4313">
        <v>0.13575073064441617</v>
      </c>
      <c r="G37" s="4313">
        <v>6.1984630803143058E-2</v>
      </c>
      <c r="H37" s="4528">
        <v>3.7402800077492979</v>
      </c>
      <c r="I37" s="4311">
        <v>0.5864932089579562</v>
      </c>
      <c r="J37" s="4517"/>
    </row>
    <row r="38" spans="1:10" s="7" customFormat="1" ht="12" customHeight="1" x14ac:dyDescent="0.3">
      <c r="A38" s="92"/>
      <c r="B38" s="3678" t="s">
        <v>81</v>
      </c>
      <c r="C38" s="4526">
        <v>31.000000000000007</v>
      </c>
      <c r="D38" s="4295">
        <v>0.13112573764192909</v>
      </c>
      <c r="E38" s="4295">
        <v>0.52952196543974239</v>
      </c>
      <c r="F38" s="4295">
        <v>0.28503563464925835</v>
      </c>
      <c r="G38" s="4295">
        <v>5.4316662269070351E-2</v>
      </c>
      <c r="H38" s="4527">
        <v>3.6831401161854602</v>
      </c>
      <c r="I38" s="4283">
        <v>0.57733665430247516</v>
      </c>
      <c r="J38" s="4517"/>
    </row>
    <row r="39" spans="1:10" s="7" customFormat="1" ht="12" customHeight="1" x14ac:dyDescent="0.3">
      <c r="A39" s="322"/>
      <c r="B39" s="3678" t="s">
        <v>73</v>
      </c>
      <c r="C39" s="4526">
        <v>71.000000000000014</v>
      </c>
      <c r="D39" s="4295">
        <v>0.10068347929423145</v>
      </c>
      <c r="E39" s="4295">
        <v>0.50622885597647171</v>
      </c>
      <c r="F39" s="4295">
        <v>0.24456946540726185</v>
      </c>
      <c r="G39" s="4295">
        <v>0.14851819932203489</v>
      </c>
      <c r="H39" s="4527">
        <v>3.5590776152428991</v>
      </c>
      <c r="I39" s="4283">
        <v>0.27574203677878706</v>
      </c>
      <c r="J39" s="4517"/>
    </row>
    <row r="40" spans="1:10" s="7" customFormat="1" ht="12" customHeight="1" x14ac:dyDescent="0.3">
      <c r="A40" s="322"/>
      <c r="B40" s="3678" t="s">
        <v>72</v>
      </c>
      <c r="C40" s="4526">
        <v>81.000000000000014</v>
      </c>
      <c r="D40" s="4295">
        <v>4.2642443328035136E-2</v>
      </c>
      <c r="E40" s="4295">
        <v>0.58917013022847275</v>
      </c>
      <c r="F40" s="4295">
        <v>0.31567497412198703</v>
      </c>
      <c r="G40" s="4295">
        <v>5.2512452321505414E-2</v>
      </c>
      <c r="H40" s="4527">
        <v>3.6039869610885025</v>
      </c>
      <c r="I40" s="4283">
        <v>0.41163380674629207</v>
      </c>
      <c r="J40" s="4517"/>
    </row>
    <row r="41" spans="1:10" s="7" customFormat="1" ht="12" customHeight="1" x14ac:dyDescent="0.3">
      <c r="A41" s="322"/>
      <c r="B41" s="3678" t="s">
        <v>237</v>
      </c>
      <c r="C41" s="4526">
        <v>145.99999999999994</v>
      </c>
      <c r="D41" s="4295">
        <v>0.21403931110732621</v>
      </c>
      <c r="E41" s="4295">
        <v>0.46982140254803517</v>
      </c>
      <c r="F41" s="4295">
        <v>0.28940702808888191</v>
      </c>
      <c r="G41" s="4295">
        <v>2.6732258255754319E-2</v>
      </c>
      <c r="H41" s="4527">
        <v>3.8711677665069359</v>
      </c>
      <c r="I41" s="4283">
        <v>0.45315147018724644</v>
      </c>
      <c r="J41" s="4517"/>
    </row>
    <row r="42" spans="1:10" s="7" customFormat="1" ht="12" customHeight="1" thickBot="1" x14ac:dyDescent="0.35">
      <c r="A42" s="266"/>
      <c r="B42" s="3501" t="s">
        <v>59</v>
      </c>
      <c r="C42" s="4520">
        <v>537.00000000000057</v>
      </c>
      <c r="D42" s="4130">
        <v>0.1477010856360064</v>
      </c>
      <c r="E42" s="4130">
        <v>0.55504163749304769</v>
      </c>
      <c r="F42" s="4130">
        <v>0.24644322284945183</v>
      </c>
      <c r="G42" s="4130">
        <v>5.0814054021494387E-2</v>
      </c>
      <c r="H42" s="4519">
        <v>3.7877922338046024</v>
      </c>
      <c r="I42" s="3993">
        <v>0.4225397205242129</v>
      </c>
      <c r="J42" s="4517"/>
    </row>
    <row r="43" spans="1:10" s="7" customFormat="1" ht="12" customHeight="1" x14ac:dyDescent="0.3">
      <c r="A43" s="78" t="s">
        <v>70</v>
      </c>
      <c r="B43" s="2828" t="s">
        <v>65</v>
      </c>
      <c r="C43" s="4522">
        <v>45.999999999999993</v>
      </c>
      <c r="D43" s="3583">
        <v>0.12009624761020915</v>
      </c>
      <c r="E43" s="3583">
        <v>0.44545212831693753</v>
      </c>
      <c r="F43" s="3583">
        <v>0.39681299177846746</v>
      </c>
      <c r="G43" s="3583">
        <v>3.7638632294385771E-2</v>
      </c>
      <c r="H43" s="4521">
        <v>3.6480059912429699</v>
      </c>
      <c r="I43" s="4031">
        <v>0.58417385771959052</v>
      </c>
      <c r="J43" s="4517"/>
    </row>
    <row r="44" spans="1:10" s="7" customFormat="1" ht="12" customHeight="1" x14ac:dyDescent="0.3">
      <c r="A44" s="78" t="s">
        <v>68</v>
      </c>
      <c r="B44" s="3499" t="s">
        <v>236</v>
      </c>
      <c r="C44" s="4526">
        <v>31</v>
      </c>
      <c r="D44" s="4525">
        <v>0</v>
      </c>
      <c r="E44" s="4525">
        <v>0.69759452189735494</v>
      </c>
      <c r="F44" s="4525">
        <v>0.19051792140226131</v>
      </c>
      <c r="G44" s="4525">
        <v>0.11188755670038386</v>
      </c>
      <c r="H44" s="4524">
        <v>3.5626677167821215</v>
      </c>
      <c r="I44" s="4523">
        <v>0.69472549986433507</v>
      </c>
      <c r="J44" s="4517"/>
    </row>
    <row r="45" spans="1:10" s="7" customFormat="1" ht="12" customHeight="1" thickBot="1" x14ac:dyDescent="0.35">
      <c r="A45" s="78"/>
      <c r="B45" s="68" t="s">
        <v>59</v>
      </c>
      <c r="C45" s="4520">
        <v>114.99999999999999</v>
      </c>
      <c r="D45" s="140">
        <v>5.7934589855478454E-2</v>
      </c>
      <c r="E45" s="140">
        <v>0.46499561593616584</v>
      </c>
      <c r="F45" s="140">
        <v>0.25899036177428236</v>
      </c>
      <c r="G45" s="140">
        <v>0.21807943243407407</v>
      </c>
      <c r="H45" s="4519">
        <v>3.2742972110927036</v>
      </c>
      <c r="I45" s="138">
        <v>0.70662139657501444</v>
      </c>
      <c r="J45" s="4517"/>
    </row>
    <row r="46" spans="1:10" s="7" customFormat="1" ht="12" customHeight="1" x14ac:dyDescent="0.3">
      <c r="A46" s="89" t="s">
        <v>1467</v>
      </c>
      <c r="B46" s="2828" t="s">
        <v>62</v>
      </c>
      <c r="C46" s="4522">
        <v>32</v>
      </c>
      <c r="D46" s="2783">
        <v>0</v>
      </c>
      <c r="E46" s="2783">
        <v>0.42662075598607685</v>
      </c>
      <c r="F46" s="2783">
        <v>0.25399947679734874</v>
      </c>
      <c r="G46" s="2783">
        <v>0.31937976721657474</v>
      </c>
      <c r="H46" s="4521">
        <v>3.0760374103349295</v>
      </c>
      <c r="I46" s="2782">
        <v>0.78672360826827414</v>
      </c>
      <c r="J46" s="4517"/>
    </row>
    <row r="47" spans="1:10" s="7" customFormat="1" ht="12" customHeight="1" thickBot="1" x14ac:dyDescent="0.35">
      <c r="A47" s="81" t="s">
        <v>61</v>
      </c>
      <c r="B47" s="68" t="s">
        <v>59</v>
      </c>
      <c r="C47" s="4520">
        <v>38</v>
      </c>
      <c r="D47" s="140">
        <v>1.5088208322143238E-2</v>
      </c>
      <c r="E47" s="140">
        <v>0.37426747248323189</v>
      </c>
      <c r="F47" s="140">
        <v>0.30987838037365578</v>
      </c>
      <c r="G47" s="140">
        <v>0.30076593882096936</v>
      </c>
      <c r="H47" s="4519">
        <v>3.0763035568452026</v>
      </c>
      <c r="I47" s="138">
        <v>0.79670516920943124</v>
      </c>
      <c r="J47" s="4517"/>
    </row>
    <row r="48" spans="1:10" s="7" customFormat="1" ht="12" customHeight="1" x14ac:dyDescent="0.3">
      <c r="A48" s="5"/>
      <c r="B48" s="5"/>
      <c r="C48" s="4"/>
      <c r="D48" s="135"/>
      <c r="E48" s="135"/>
      <c r="F48" s="135"/>
      <c r="G48" s="293"/>
      <c r="H48" s="293" t="s">
        <v>201</v>
      </c>
      <c r="I48" s="4518" t="s">
        <v>852</v>
      </c>
      <c r="J48" s="4517"/>
    </row>
    <row r="49" spans="1:10" s="60" customFormat="1" ht="12" customHeight="1" x14ac:dyDescent="0.25">
      <c r="A49" s="2108"/>
      <c r="B49" s="2108"/>
      <c r="C49" s="2107"/>
      <c r="D49" s="2106"/>
      <c r="E49" s="2106"/>
      <c r="F49" s="2106"/>
      <c r="G49" s="2106"/>
      <c r="H49" s="2108"/>
      <c r="I49" s="4516"/>
      <c r="J49" s="4515"/>
    </row>
    <row r="50" spans="1:10" s="60" customFormat="1" ht="12" customHeight="1" x14ac:dyDescent="0.25">
      <c r="A50" s="2108"/>
      <c r="B50" s="2108"/>
      <c r="C50" s="2107"/>
      <c r="D50" s="2106"/>
      <c r="E50" s="2106"/>
      <c r="F50" s="2106"/>
      <c r="G50" s="2106"/>
      <c r="H50" s="2108"/>
      <c r="I50" s="4516"/>
      <c r="J50" s="4515"/>
    </row>
    <row r="51" spans="1:10" s="60" customFormat="1" ht="10.5" customHeight="1" x14ac:dyDescent="0.25">
      <c r="A51" s="2108"/>
      <c r="B51" s="2108"/>
      <c r="C51" s="2107"/>
      <c r="D51" s="2106"/>
      <c r="E51" s="2106"/>
      <c r="F51" s="2106"/>
      <c r="G51" s="2106"/>
      <c r="H51" s="2108"/>
      <c r="I51" s="4516"/>
      <c r="J51" s="4515"/>
    </row>
    <row r="52" spans="1:10" s="60" customFormat="1" ht="10.5" customHeight="1" x14ac:dyDescent="0.25">
      <c r="A52" s="2108"/>
      <c r="B52" s="2108"/>
      <c r="C52" s="2107"/>
      <c r="D52" s="2106"/>
      <c r="E52" s="2106"/>
      <c r="F52" s="2106"/>
      <c r="G52" s="2106"/>
      <c r="H52" s="2108"/>
      <c r="I52" s="4516"/>
      <c r="J52" s="4515"/>
    </row>
    <row r="53" spans="1:10" ht="10.5" customHeight="1" x14ac:dyDescent="0.25">
      <c r="I53" s="4516"/>
      <c r="J53" s="4515"/>
    </row>
    <row r="54" spans="1:10" ht="10.5" customHeight="1" x14ac:dyDescent="0.25">
      <c r="I54" s="4516"/>
      <c r="J54" s="4515"/>
    </row>
    <row r="55" spans="1:10" ht="10.5" customHeight="1" x14ac:dyDescent="0.25">
      <c r="I55" s="4516"/>
      <c r="J55" s="4515"/>
    </row>
    <row r="56" spans="1:10" ht="10.5" customHeight="1" x14ac:dyDescent="0.25">
      <c r="I56" s="4516"/>
      <c r="J56" s="4515"/>
    </row>
    <row r="57" spans="1:10" ht="10.5" customHeight="1" x14ac:dyDescent="0.25">
      <c r="I57" s="4516"/>
      <c r="J57" s="4515"/>
    </row>
    <row r="58" spans="1:10" ht="10.5" customHeight="1" x14ac:dyDescent="0.25">
      <c r="I58" s="4516"/>
      <c r="J58" s="4515"/>
    </row>
    <row r="59" spans="1:10" ht="10.5" customHeight="1" x14ac:dyDescent="0.25">
      <c r="I59" s="4516"/>
      <c r="J59" s="4515"/>
    </row>
    <row r="60" spans="1:10" ht="10.5" customHeight="1" x14ac:dyDescent="0.25">
      <c r="I60" s="4516"/>
      <c r="J60" s="4515"/>
    </row>
    <row r="61" spans="1:10" ht="12" customHeight="1" x14ac:dyDescent="0.25">
      <c r="I61" s="4516"/>
      <c r="J61" s="4515"/>
    </row>
    <row r="62" spans="1:10" ht="12" customHeight="1" x14ac:dyDescent="0.25">
      <c r="I62" s="4516"/>
      <c r="J62" s="4515"/>
    </row>
    <row r="63" spans="1:10" ht="12" customHeight="1" x14ac:dyDescent="0.25">
      <c r="I63" s="4516"/>
      <c r="J63" s="4515"/>
    </row>
    <row r="64" spans="1:10" ht="12" customHeight="1" x14ac:dyDescent="0.25">
      <c r="I64" s="4516"/>
      <c r="J64" s="4515"/>
    </row>
    <row r="65" spans="9:10" ht="12" customHeight="1" x14ac:dyDescent="0.25">
      <c r="I65" s="4516"/>
      <c r="J65" s="4515"/>
    </row>
    <row r="66" spans="9:10" ht="12" customHeight="1" x14ac:dyDescent="0.25">
      <c r="I66" s="4516"/>
      <c r="J66" s="4515"/>
    </row>
    <row r="67" spans="9:10" ht="12" customHeight="1" x14ac:dyDescent="0.25">
      <c r="J67" s="4515"/>
    </row>
    <row r="68" spans="9:10" ht="12" customHeight="1" x14ac:dyDescent="0.25">
      <c r="J68" s="4515"/>
    </row>
    <row r="69" spans="9:10" ht="12" customHeight="1" x14ac:dyDescent="0.25">
      <c r="J69" s="4515"/>
    </row>
    <row r="70" spans="9:10" ht="12" customHeight="1" x14ac:dyDescent="0.25">
      <c r="J70" s="4515"/>
    </row>
    <row r="71" spans="9:10" ht="12" customHeight="1" x14ac:dyDescent="0.25">
      <c r="J71" s="4515"/>
    </row>
    <row r="72" spans="9:10" ht="12" customHeight="1" x14ac:dyDescent="0.25">
      <c r="J72" s="4515"/>
    </row>
    <row r="73" spans="9:10" ht="12" customHeight="1" x14ac:dyDescent="0.25">
      <c r="J73" s="4515"/>
    </row>
    <row r="74" spans="9:10" ht="12" customHeight="1" x14ac:dyDescent="0.25">
      <c r="J74" s="4515"/>
    </row>
    <row r="75" spans="9:10" ht="12" customHeight="1" x14ac:dyDescent="0.25">
      <c r="J75" s="4515"/>
    </row>
    <row r="76" spans="9:10" ht="12" customHeight="1" x14ac:dyDescent="0.25">
      <c r="J76" s="4515"/>
    </row>
    <row r="77" spans="9:10" ht="12" customHeight="1" x14ac:dyDescent="0.25">
      <c r="J77" s="4515"/>
    </row>
    <row r="78" spans="9:10" ht="12" customHeight="1" x14ac:dyDescent="0.25">
      <c r="J78" s="4515"/>
    </row>
    <row r="79" spans="9:10" ht="12" customHeight="1" x14ac:dyDescent="0.25">
      <c r="J79" s="4515"/>
    </row>
    <row r="80" spans="9:10" ht="12" customHeight="1" x14ac:dyDescent="0.25">
      <c r="J80" s="4515"/>
    </row>
    <row r="81" spans="10:10" ht="12" customHeight="1" x14ac:dyDescent="0.25">
      <c r="J81" s="4515"/>
    </row>
    <row r="82" spans="10:10" ht="12" customHeight="1" x14ac:dyDescent="0.25">
      <c r="J82" s="4515"/>
    </row>
    <row r="83" spans="10:10" ht="12" customHeight="1" x14ac:dyDescent="0.25">
      <c r="J83" s="4515"/>
    </row>
    <row r="84" spans="10:10" ht="12" customHeight="1" x14ac:dyDescent="0.25">
      <c r="J84" s="4515"/>
    </row>
    <row r="85" spans="10:10" ht="12" customHeight="1" x14ac:dyDescent="0.25">
      <c r="J85" s="4515"/>
    </row>
    <row r="86" spans="10:10" ht="12" customHeight="1" x14ac:dyDescent="0.25">
      <c r="J86" s="4515"/>
    </row>
    <row r="87" spans="10:10" ht="12" customHeight="1" x14ac:dyDescent="0.25">
      <c r="J87" s="4515"/>
    </row>
    <row r="88" spans="10:10" ht="12" customHeight="1" x14ac:dyDescent="0.25">
      <c r="J88" s="4515"/>
    </row>
    <row r="89" spans="10:10" ht="12" customHeight="1" x14ac:dyDescent="0.25">
      <c r="J89" s="4515"/>
    </row>
    <row r="90" spans="10:10" ht="12" customHeight="1" x14ac:dyDescent="0.25">
      <c r="J90" s="4515"/>
    </row>
    <row r="91" spans="10:10" ht="12" customHeight="1" x14ac:dyDescent="0.25">
      <c r="J91" s="4515"/>
    </row>
    <row r="92" spans="10:10" ht="12" customHeight="1" x14ac:dyDescent="0.25">
      <c r="J92" s="4515"/>
    </row>
    <row r="93" spans="10:10" ht="12" customHeight="1" x14ac:dyDescent="0.25">
      <c r="J93" s="4515"/>
    </row>
    <row r="94" spans="10:10" ht="12" customHeight="1" x14ac:dyDescent="0.25">
      <c r="J94" s="4515"/>
    </row>
    <row r="95" spans="10:10" ht="12" customHeight="1" x14ac:dyDescent="0.25">
      <c r="J95" s="4515"/>
    </row>
    <row r="96" spans="10:10" ht="12" customHeight="1" x14ac:dyDescent="0.25">
      <c r="J96" s="4515"/>
    </row>
    <row r="97" spans="10:10" ht="12" customHeight="1" x14ac:dyDescent="0.25">
      <c r="J97" s="4515"/>
    </row>
    <row r="98" spans="10:10" ht="12" customHeight="1" x14ac:dyDescent="0.25">
      <c r="J98" s="4515"/>
    </row>
    <row r="99" spans="10:10" ht="12" customHeight="1" x14ac:dyDescent="0.25">
      <c r="J99" s="4515"/>
    </row>
    <row r="100" spans="10:10" ht="12" customHeight="1" x14ac:dyDescent="0.25">
      <c r="J100" s="4515"/>
    </row>
    <row r="101" spans="10:10" ht="12" customHeight="1" x14ac:dyDescent="0.25">
      <c r="J101" s="4515"/>
    </row>
    <row r="102" spans="10:10" ht="12" customHeight="1" x14ac:dyDescent="0.25">
      <c r="J102" s="4515"/>
    </row>
    <row r="103" spans="10:10" ht="12" customHeight="1" x14ac:dyDescent="0.25">
      <c r="J103" s="4515"/>
    </row>
    <row r="104" spans="10:10" ht="12" customHeight="1" x14ac:dyDescent="0.25">
      <c r="J104" s="4515"/>
    </row>
    <row r="105" spans="10:10" ht="12" customHeight="1" x14ac:dyDescent="0.25">
      <c r="J105" s="4515"/>
    </row>
    <row r="106" spans="10:10" ht="12" customHeight="1" x14ac:dyDescent="0.25">
      <c r="J106" s="4515"/>
    </row>
    <row r="107" spans="10:10" ht="12" customHeight="1" x14ac:dyDescent="0.25">
      <c r="J107" s="4515"/>
    </row>
    <row r="108" spans="10:10" ht="12" customHeight="1" x14ac:dyDescent="0.25">
      <c r="J108" s="4515"/>
    </row>
    <row r="109" spans="10:10" ht="12" customHeight="1" x14ac:dyDescent="0.25">
      <c r="J109" s="4515"/>
    </row>
    <row r="110" spans="10:10" ht="12" customHeight="1" x14ac:dyDescent="0.25">
      <c r="J110" s="4515"/>
    </row>
    <row r="111" spans="10:10" ht="12" customHeight="1" x14ac:dyDescent="0.25">
      <c r="J111" s="4515"/>
    </row>
    <row r="112" spans="10:10" ht="12" customHeight="1" x14ac:dyDescent="0.25">
      <c r="J112" s="4515"/>
    </row>
  </sheetData>
  <mergeCells count="6">
    <mergeCell ref="A1:I1"/>
    <mergeCell ref="A7:B7"/>
    <mergeCell ref="A3:B6"/>
    <mergeCell ref="C3:I3"/>
    <mergeCell ref="C4:I4"/>
    <mergeCell ref="A2:I2"/>
  </mergeCells>
  <conditionalFormatting sqref="D7:I38">
    <cfRule type="cellIs" dxfId="325" priority="7" operator="lessThan">
      <formula>0.01</formula>
    </cfRule>
  </conditionalFormatting>
  <conditionalFormatting sqref="I7:I45 D7:G45">
    <cfRule type="expression" dxfId="324" priority="6">
      <formula>D7&lt;0.005</formula>
    </cfRule>
  </conditionalFormatting>
  <conditionalFormatting sqref="I7:I45 D7:G45">
    <cfRule type="expression" dxfId="323" priority="5" stopIfTrue="1">
      <formula>D7&lt;0.0004</formula>
    </cfRule>
  </conditionalFormatting>
  <conditionalFormatting sqref="I47 D47:G47">
    <cfRule type="expression" dxfId="322" priority="4">
      <formula>D47&lt;0.005</formula>
    </cfRule>
  </conditionalFormatting>
  <conditionalFormatting sqref="I47 D47:G47">
    <cfRule type="expression" dxfId="321" priority="3" stopIfTrue="1">
      <formula>D47&lt;0.0004</formula>
    </cfRule>
  </conditionalFormatting>
  <conditionalFormatting sqref="I46 D46:G46">
    <cfRule type="expression" dxfId="320" priority="2">
      <formula>D46&lt;0.005</formula>
    </cfRule>
  </conditionalFormatting>
  <conditionalFormatting sqref="I46 D46:G46">
    <cfRule type="expression" dxfId="319" priority="1" stopIfTrue="1">
      <formula>D46&lt;0.0004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גיליון251"/>
  <dimension ref="A1:J113"/>
  <sheetViews>
    <sheetView view="pageBreakPreview" topLeftCell="C44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3.7265625" style="2107" customWidth="1"/>
    <col min="4" max="7" width="13.7265625" style="2106" customWidth="1"/>
    <col min="8" max="8" width="13.7265625" style="2108" customWidth="1"/>
    <col min="9" max="9" width="13.7265625" style="1" customWidth="1"/>
    <col min="10" max="16384" width="9" style="1"/>
  </cols>
  <sheetData>
    <row r="1" spans="1:10" ht="15.75" customHeight="1" x14ac:dyDescent="0.35">
      <c r="A1" s="6482" t="s">
        <v>1573</v>
      </c>
      <c r="B1" s="6482"/>
      <c r="C1" s="6482"/>
      <c r="D1" s="6482"/>
      <c r="E1" s="6482"/>
      <c r="F1" s="6482"/>
      <c r="G1" s="6482"/>
      <c r="H1" s="6482"/>
      <c r="I1" s="6482"/>
    </row>
    <row r="2" spans="1:10" ht="15.75" customHeight="1" thickBot="1" x14ac:dyDescent="0.4">
      <c r="A2" s="6945" t="s">
        <v>1572</v>
      </c>
      <c r="B2" s="6945"/>
      <c r="C2" s="6945"/>
      <c r="D2" s="6945"/>
      <c r="E2" s="6945"/>
      <c r="F2" s="6945"/>
      <c r="G2" s="6945"/>
      <c r="H2" s="6945"/>
      <c r="I2" s="6945"/>
    </row>
    <row r="3" spans="1:10" ht="15.5" x14ac:dyDescent="0.35">
      <c r="A3" s="6404"/>
      <c r="B3" s="6406"/>
      <c r="C3" s="6483" t="s">
        <v>998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997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10" ht="16.5" customHeight="1" thickBot="1" x14ac:dyDescent="0.3">
      <c r="A6" s="6481"/>
      <c r="B6" s="6637"/>
      <c r="C6" s="1954" t="s">
        <v>49</v>
      </c>
      <c r="D6" s="1153" t="s">
        <v>857</v>
      </c>
      <c r="E6" s="1165" t="s">
        <v>856</v>
      </c>
      <c r="F6" s="1153" t="s">
        <v>855</v>
      </c>
      <c r="G6" s="1165" t="s">
        <v>854</v>
      </c>
      <c r="H6" s="1153" t="s">
        <v>149</v>
      </c>
      <c r="I6" s="4410" t="s">
        <v>853</v>
      </c>
      <c r="J6" s="4537"/>
    </row>
    <row r="7" spans="1:10" s="7" customFormat="1" ht="12" customHeight="1" thickBot="1" x14ac:dyDescent="0.35">
      <c r="A7" s="6368" t="s">
        <v>59</v>
      </c>
      <c r="B7" s="6443"/>
      <c r="C7" s="4553">
        <v>22472.000000000196</v>
      </c>
      <c r="D7" s="239">
        <v>5.3127569413699324E-2</v>
      </c>
      <c r="E7" s="239">
        <v>0.30991082157991273</v>
      </c>
      <c r="F7" s="239">
        <v>0.40225159698943769</v>
      </c>
      <c r="G7" s="239">
        <v>0.23471001201695021</v>
      </c>
      <c r="H7" s="4552">
        <v>3.1287078616153332</v>
      </c>
      <c r="I7" s="238">
        <v>1.6178209196689691E-2</v>
      </c>
      <c r="J7" s="4539"/>
    </row>
    <row r="8" spans="1:10" s="7" customFormat="1" ht="12" customHeight="1" x14ac:dyDescent="0.3">
      <c r="A8" s="311" t="s">
        <v>123</v>
      </c>
      <c r="B8" s="4045" t="s">
        <v>122</v>
      </c>
      <c r="C8" s="4545">
        <v>1881.0000000000005</v>
      </c>
      <c r="D8" s="4035">
        <v>9.9420049710024858E-3</v>
      </c>
      <c r="E8" s="4035">
        <v>0.4971002485501243</v>
      </c>
      <c r="F8" s="4035">
        <v>0.29246064623032308</v>
      </c>
      <c r="G8" s="4035">
        <v>0.20049710024855014</v>
      </c>
      <c r="H8" s="4544">
        <v>3.2800331400165703</v>
      </c>
      <c r="I8" s="4034">
        <v>1.7900732302685109E-2</v>
      </c>
      <c r="J8" s="4539"/>
    </row>
    <row r="9" spans="1:10" s="7" customFormat="1" ht="12" customHeight="1" x14ac:dyDescent="0.3">
      <c r="A9" s="92" t="s">
        <v>121</v>
      </c>
      <c r="B9" s="3678" t="s">
        <v>120</v>
      </c>
      <c r="C9" s="4543">
        <v>848.99999999999966</v>
      </c>
      <c r="D9" s="4295">
        <v>7.320644216691069E-3</v>
      </c>
      <c r="E9" s="4295">
        <v>0.28404099560761348</v>
      </c>
      <c r="F9" s="4295">
        <v>0.34260614934114203</v>
      </c>
      <c r="G9" s="4295">
        <v>0.36603221083455345</v>
      </c>
      <c r="H9" s="4542">
        <v>2.8418740849194726</v>
      </c>
      <c r="I9" s="4283">
        <v>2.1489971346704873E-2</v>
      </c>
      <c r="J9" s="4539"/>
    </row>
    <row r="10" spans="1:10" s="7" customFormat="1" ht="12" customHeight="1" x14ac:dyDescent="0.3">
      <c r="A10" s="322"/>
      <c r="B10" s="3678" t="s">
        <v>119</v>
      </c>
      <c r="C10" s="4543">
        <v>1814.9999999999989</v>
      </c>
      <c r="D10" s="4295">
        <v>4.1195476575121168E-2</v>
      </c>
      <c r="E10" s="4295">
        <v>0.19224555735056545</v>
      </c>
      <c r="F10" s="4295">
        <v>0.41114701130856218</v>
      </c>
      <c r="G10" s="4295">
        <v>0.35541195476575121</v>
      </c>
      <c r="H10" s="4542">
        <v>2.834410339256868</v>
      </c>
      <c r="I10" s="4283">
        <v>2.0569620253164556E-2</v>
      </c>
      <c r="J10" s="4539"/>
    </row>
    <row r="11" spans="1:10" s="7" customFormat="1" ht="12" customHeight="1" x14ac:dyDescent="0.3">
      <c r="A11" s="322"/>
      <c r="B11" s="3678" t="s">
        <v>118</v>
      </c>
      <c r="C11" s="4543">
        <v>1032.0000000000005</v>
      </c>
      <c r="D11" s="4295">
        <v>2.1592442645074223E-2</v>
      </c>
      <c r="E11" s="4295">
        <v>0.23886639676113361</v>
      </c>
      <c r="F11" s="4295">
        <v>0.5560053981106613</v>
      </c>
      <c r="G11" s="4295">
        <v>0.18353576248313089</v>
      </c>
      <c r="H11" s="4542">
        <v>3.0782726045883972</v>
      </c>
      <c r="I11" s="4283">
        <v>1.5936254980079681E-2</v>
      </c>
      <c r="J11" s="4539"/>
    </row>
    <row r="12" spans="1:10" s="7" customFormat="1" ht="12" customHeight="1" x14ac:dyDescent="0.3">
      <c r="A12" s="322"/>
      <c r="B12" s="3678" t="s">
        <v>117</v>
      </c>
      <c r="C12" s="4543">
        <v>182.00000000000003</v>
      </c>
      <c r="D12" s="4295">
        <v>8.4033613445378148E-3</v>
      </c>
      <c r="E12" s="4295">
        <v>0.19327731092436973</v>
      </c>
      <c r="F12" s="4295">
        <v>0.50420168067226889</v>
      </c>
      <c r="G12" s="4295">
        <v>0.29411764705882354</v>
      </c>
      <c r="H12" s="4542">
        <v>2.8655462184873959</v>
      </c>
      <c r="I12" s="4283">
        <v>0</v>
      </c>
      <c r="J12" s="4539"/>
    </row>
    <row r="13" spans="1:10" s="7" customFormat="1" ht="12" customHeight="1" x14ac:dyDescent="0.3">
      <c r="A13" s="322"/>
      <c r="B13" s="3678" t="s">
        <v>116</v>
      </c>
      <c r="C13" s="4543">
        <v>113.99999999999997</v>
      </c>
      <c r="D13" s="4295">
        <v>3.896103896103896E-2</v>
      </c>
      <c r="E13" s="4295">
        <v>0.10389610389610389</v>
      </c>
      <c r="F13" s="4295">
        <v>0.57142857142857151</v>
      </c>
      <c r="G13" s="4295">
        <v>0.28571428571428575</v>
      </c>
      <c r="H13" s="4542">
        <v>2.8571428571428563</v>
      </c>
      <c r="I13" s="4283">
        <v>1.2820512820512822E-2</v>
      </c>
      <c r="J13" s="4539"/>
    </row>
    <row r="14" spans="1:10" s="7" customFormat="1" ht="12" customHeight="1" x14ac:dyDescent="0.3">
      <c r="A14" s="322"/>
      <c r="B14" s="3678" t="s">
        <v>115</v>
      </c>
      <c r="C14" s="4543">
        <v>190</v>
      </c>
      <c r="D14" s="4295">
        <v>1.3793103448275864E-2</v>
      </c>
      <c r="E14" s="4295">
        <v>0.40689655172413791</v>
      </c>
      <c r="F14" s="4295">
        <v>0.28965517241379307</v>
      </c>
      <c r="G14" s="4295">
        <v>0.28965517241379307</v>
      </c>
      <c r="H14" s="4542">
        <v>3.1034482758620703</v>
      </c>
      <c r="I14" s="4283">
        <v>2.684563758389262E-2</v>
      </c>
      <c r="J14" s="4539"/>
    </row>
    <row r="15" spans="1:10" s="7" customFormat="1" ht="12" customHeight="1" x14ac:dyDescent="0.3">
      <c r="A15" s="92"/>
      <c r="B15" s="3678" t="s">
        <v>114</v>
      </c>
      <c r="C15" s="4543">
        <v>84.000000000000014</v>
      </c>
      <c r="D15" s="4295">
        <v>0</v>
      </c>
      <c r="E15" s="4295">
        <v>0.15151515151515152</v>
      </c>
      <c r="F15" s="4295">
        <v>0.36363636363636365</v>
      </c>
      <c r="G15" s="4295">
        <v>0.48484848484848486</v>
      </c>
      <c r="H15" s="4542">
        <v>2.4545454545454546</v>
      </c>
      <c r="I15" s="4283">
        <v>0</v>
      </c>
      <c r="J15" s="4539"/>
    </row>
    <row r="16" spans="1:10" s="7" customFormat="1" ht="12" customHeight="1" x14ac:dyDescent="0.3">
      <c r="A16" s="322"/>
      <c r="B16" s="3678" t="s">
        <v>113</v>
      </c>
      <c r="C16" s="4543">
        <v>82</v>
      </c>
      <c r="D16" s="4295">
        <v>4.2857142857142858E-2</v>
      </c>
      <c r="E16" s="4295">
        <v>0.31428571428571428</v>
      </c>
      <c r="F16" s="4295">
        <v>0.44285714285714284</v>
      </c>
      <c r="G16" s="4295">
        <v>0.2</v>
      </c>
      <c r="H16" s="4542">
        <v>3.1142857142857134</v>
      </c>
      <c r="I16" s="4283">
        <v>4.1095890410958909E-2</v>
      </c>
      <c r="J16" s="4539"/>
    </row>
    <row r="17" spans="1:10" s="7" customFormat="1" ht="12" customHeight="1" x14ac:dyDescent="0.3">
      <c r="A17" s="322"/>
      <c r="B17" s="3678" t="s">
        <v>112</v>
      </c>
      <c r="C17" s="4543">
        <v>103.00000000000003</v>
      </c>
      <c r="D17" s="4295">
        <v>0</v>
      </c>
      <c r="E17" s="4295">
        <v>0.12328767123287671</v>
      </c>
      <c r="F17" s="4295">
        <v>0.49315068493150682</v>
      </c>
      <c r="G17" s="4295">
        <v>0.38356164383561642</v>
      </c>
      <c r="H17" s="4542">
        <v>2.6849315068493147</v>
      </c>
      <c r="I17" s="4283">
        <v>0</v>
      </c>
      <c r="J17" s="4539"/>
    </row>
    <row r="18" spans="1:10" s="7" customFormat="1" ht="12" customHeight="1" x14ac:dyDescent="0.3">
      <c r="A18" s="322"/>
      <c r="B18" s="3678" t="s">
        <v>111</v>
      </c>
      <c r="C18" s="4543">
        <v>596.00000000000034</v>
      </c>
      <c r="D18" s="4295">
        <v>6.4516129032258064E-3</v>
      </c>
      <c r="E18" s="4295">
        <v>0.30752688172043013</v>
      </c>
      <c r="F18" s="4295">
        <v>0.40860215053763438</v>
      </c>
      <c r="G18" s="4295">
        <v>0.27741935483870966</v>
      </c>
      <c r="H18" s="4542">
        <v>2.989247311827957</v>
      </c>
      <c r="I18" s="4283">
        <v>4.1237113402061848E-2</v>
      </c>
      <c r="J18" s="4539"/>
    </row>
    <row r="19" spans="1:10" s="7" customFormat="1" ht="12" customHeight="1" x14ac:dyDescent="0.3">
      <c r="A19" s="322"/>
      <c r="B19" s="3678" t="s">
        <v>110</v>
      </c>
      <c r="C19" s="4543">
        <v>272.00000000000006</v>
      </c>
      <c r="D19" s="4295">
        <v>4.7619047619047615E-3</v>
      </c>
      <c r="E19" s="4295">
        <v>0.2904761904761905</v>
      </c>
      <c r="F19" s="4295">
        <v>0.44761904761904758</v>
      </c>
      <c r="G19" s="4295">
        <v>0.25714285714285717</v>
      </c>
      <c r="H19" s="4542">
        <v>3.0000000000000013</v>
      </c>
      <c r="I19" s="4283">
        <v>1.8691588785046728E-2</v>
      </c>
      <c r="J19" s="4539"/>
    </row>
    <row r="20" spans="1:10" s="7" customFormat="1" ht="12" customHeight="1" x14ac:dyDescent="0.3">
      <c r="A20" s="322"/>
      <c r="B20" s="3678" t="s">
        <v>109</v>
      </c>
      <c r="C20" s="4543">
        <v>300.99999999999994</v>
      </c>
      <c r="D20" s="4295">
        <v>2.0202020202020204E-2</v>
      </c>
      <c r="E20" s="4295">
        <v>0.12121212121212122</v>
      </c>
      <c r="F20" s="4295">
        <v>0.46464646464646464</v>
      </c>
      <c r="G20" s="4295">
        <v>0.39393939393939392</v>
      </c>
      <c r="H20" s="4542">
        <v>2.6767676767676778</v>
      </c>
      <c r="I20" s="4283">
        <v>2.9411764705882356E-2</v>
      </c>
      <c r="J20" s="4539"/>
    </row>
    <row r="21" spans="1:10" s="7" customFormat="1" ht="12" customHeight="1" x14ac:dyDescent="0.3">
      <c r="A21" s="322"/>
      <c r="B21" s="3678" t="s">
        <v>108</v>
      </c>
      <c r="C21" s="4543">
        <v>206.99999999999997</v>
      </c>
      <c r="D21" s="4295">
        <v>5.0359712230215826E-2</v>
      </c>
      <c r="E21" s="4295">
        <v>8.6330935251798552E-2</v>
      </c>
      <c r="F21" s="4295">
        <v>0.34532374100719421</v>
      </c>
      <c r="G21" s="4295">
        <v>0.51798561151079137</v>
      </c>
      <c r="H21" s="4542">
        <v>2.4820143884892087</v>
      </c>
      <c r="I21" s="4283">
        <v>2.1126760563380281E-2</v>
      </c>
      <c r="J21" s="4539"/>
    </row>
    <row r="22" spans="1:10" s="7" customFormat="1" ht="12" customHeight="1" x14ac:dyDescent="0.3">
      <c r="A22" s="322"/>
      <c r="B22" s="3678" t="s">
        <v>107</v>
      </c>
      <c r="C22" s="4543">
        <v>271.00000000000006</v>
      </c>
      <c r="D22" s="4295">
        <v>0</v>
      </c>
      <c r="E22" s="4295">
        <v>0.17204301075268816</v>
      </c>
      <c r="F22" s="4295">
        <v>0.4838709677419355</v>
      </c>
      <c r="G22" s="4295">
        <v>0.34408602150537632</v>
      </c>
      <c r="H22" s="4542">
        <v>2.7580645161290338</v>
      </c>
      <c r="I22" s="4283">
        <v>5.3475935828877011E-3</v>
      </c>
      <c r="J22" s="4539"/>
    </row>
    <row r="23" spans="1:10" s="7" customFormat="1" ht="12" customHeight="1" x14ac:dyDescent="0.3">
      <c r="A23" s="322"/>
      <c r="B23" s="3678" t="s">
        <v>106</v>
      </c>
      <c r="C23" s="4543">
        <v>260.00000000000023</v>
      </c>
      <c r="D23" s="4295">
        <v>5.1282051282051273E-3</v>
      </c>
      <c r="E23" s="4295">
        <v>0.4</v>
      </c>
      <c r="F23" s="4295">
        <v>0.35384615384615387</v>
      </c>
      <c r="G23" s="4295">
        <v>0.24102564102564103</v>
      </c>
      <c r="H23" s="4542">
        <v>3.1538461538461537</v>
      </c>
      <c r="I23" s="4283">
        <v>1.015228426395939E-2</v>
      </c>
      <c r="J23" s="4539"/>
    </row>
    <row r="24" spans="1:10" s="7" customFormat="1" ht="12" customHeight="1" x14ac:dyDescent="0.3">
      <c r="A24" s="322"/>
      <c r="B24" s="3678" t="s">
        <v>105</v>
      </c>
      <c r="C24" s="4543">
        <v>582.99999999999955</v>
      </c>
      <c r="D24" s="4295">
        <v>4.3795620437956206E-2</v>
      </c>
      <c r="E24" s="4295">
        <v>0.170316301703163</v>
      </c>
      <c r="F24" s="4295">
        <v>0.37469586374695862</v>
      </c>
      <c r="G24" s="4295">
        <v>0.41119221411192214</v>
      </c>
      <c r="H24" s="4542">
        <v>2.7347931873479299</v>
      </c>
      <c r="I24" s="4283">
        <v>1.9093078758949878E-2</v>
      </c>
      <c r="J24" s="4539"/>
    </row>
    <row r="25" spans="1:10" s="7" customFormat="1" ht="12" customHeight="1" x14ac:dyDescent="0.3">
      <c r="A25" s="322"/>
      <c r="B25" s="3678" t="s">
        <v>104</v>
      </c>
      <c r="C25" s="4543">
        <v>119</v>
      </c>
      <c r="D25" s="4295">
        <v>2.5316455696202535E-2</v>
      </c>
      <c r="E25" s="4295">
        <v>0.25316455696202533</v>
      </c>
      <c r="F25" s="4295">
        <v>0.49367088607594939</v>
      </c>
      <c r="G25" s="4295">
        <v>0.22784810126582278</v>
      </c>
      <c r="H25" s="4542">
        <v>3.0506329113924049</v>
      </c>
      <c r="I25" s="4283">
        <v>4.8192771084337352E-2</v>
      </c>
      <c r="J25" s="4539"/>
    </row>
    <row r="26" spans="1:10" s="7" customFormat="1" ht="12" customHeight="1" x14ac:dyDescent="0.3">
      <c r="A26" s="322"/>
      <c r="B26" s="3678" t="s">
        <v>103</v>
      </c>
      <c r="C26" s="4543">
        <v>58.000000000000028</v>
      </c>
      <c r="D26" s="4295">
        <v>0</v>
      </c>
      <c r="E26" s="4295">
        <v>0.33333333333333337</v>
      </c>
      <c r="F26" s="4295">
        <v>0.47916666666666663</v>
      </c>
      <c r="G26" s="4295">
        <v>0.1875</v>
      </c>
      <c r="H26" s="4542">
        <v>3.1458333333333335</v>
      </c>
      <c r="I26" s="4283">
        <v>0</v>
      </c>
      <c r="J26" s="4539"/>
    </row>
    <row r="27" spans="1:10" s="7" customFormat="1" ht="12" customHeight="1" x14ac:dyDescent="0.3">
      <c r="A27" s="322"/>
      <c r="B27" s="3678" t="s">
        <v>102</v>
      </c>
      <c r="C27" s="4543">
        <v>83.000000000000014</v>
      </c>
      <c r="D27" s="4295">
        <v>1.6129032258064516E-2</v>
      </c>
      <c r="E27" s="4295">
        <v>0.33870967741935482</v>
      </c>
      <c r="F27" s="4295">
        <v>0.41935483870967744</v>
      </c>
      <c r="G27" s="4295">
        <v>0.22580645161290325</v>
      </c>
      <c r="H27" s="4542">
        <v>3.1129032258064515</v>
      </c>
      <c r="I27" s="4283">
        <v>0</v>
      </c>
      <c r="J27" s="4539"/>
    </row>
    <row r="28" spans="1:10" s="7" customFormat="1" ht="12" customHeight="1" x14ac:dyDescent="0.3">
      <c r="A28" s="322"/>
      <c r="B28" s="3678" t="s">
        <v>101</v>
      </c>
      <c r="C28" s="4543">
        <v>141.99999999999994</v>
      </c>
      <c r="D28" s="4295">
        <v>7.7669902912621366E-2</v>
      </c>
      <c r="E28" s="4295">
        <v>0.29126213592233013</v>
      </c>
      <c r="F28" s="4295">
        <v>0.41747572815533979</v>
      </c>
      <c r="G28" s="4295">
        <v>0.21359223300970875</v>
      </c>
      <c r="H28" s="4542">
        <v>3.2038834951456296</v>
      </c>
      <c r="I28" s="4283">
        <v>1.9047619047619046E-2</v>
      </c>
      <c r="J28" s="4539"/>
    </row>
    <row r="29" spans="1:10" s="7" customFormat="1" ht="12" customHeight="1" x14ac:dyDescent="0.3">
      <c r="A29" s="322"/>
      <c r="B29" s="3678" t="s">
        <v>241</v>
      </c>
      <c r="C29" s="4543">
        <v>110.99999999999999</v>
      </c>
      <c r="D29" s="4295">
        <v>1.3698630136986301E-2</v>
      </c>
      <c r="E29" s="4295">
        <v>0.12328767123287671</v>
      </c>
      <c r="F29" s="4295">
        <v>0.38356164383561642</v>
      </c>
      <c r="G29" s="4295">
        <v>0.47945205479452058</v>
      </c>
      <c r="H29" s="4542">
        <v>2.5479452054794529</v>
      </c>
      <c r="I29" s="4283">
        <v>3.9473684210526314E-2</v>
      </c>
      <c r="J29" s="4539"/>
    </row>
    <row r="30" spans="1:10" s="7" customFormat="1" ht="12" customHeight="1" x14ac:dyDescent="0.3">
      <c r="A30" s="322"/>
      <c r="B30" s="3678" t="s">
        <v>240</v>
      </c>
      <c r="C30" s="4543">
        <v>337.00000000000023</v>
      </c>
      <c r="D30" s="4295">
        <v>3.3210332103321034E-2</v>
      </c>
      <c r="E30" s="4295">
        <v>0.23247232472324722</v>
      </c>
      <c r="F30" s="4295">
        <v>0.39852398523985239</v>
      </c>
      <c r="G30" s="4295">
        <v>0.33579335793357934</v>
      </c>
      <c r="H30" s="4542">
        <v>2.8708487084870846</v>
      </c>
      <c r="I30" s="4283">
        <v>2.5179856115107913E-2</v>
      </c>
      <c r="J30" s="4539"/>
    </row>
    <row r="31" spans="1:10" s="7" customFormat="1" ht="12" customHeight="1" thickBot="1" x14ac:dyDescent="0.35">
      <c r="A31" s="379"/>
      <c r="B31" s="4002" t="s">
        <v>59</v>
      </c>
      <c r="C31" s="4549">
        <v>9672</v>
      </c>
      <c r="D31" s="4309">
        <v>2.1577489429946056E-2</v>
      </c>
      <c r="E31" s="4309">
        <v>0.27977839335180055</v>
      </c>
      <c r="F31" s="4309">
        <v>0.40078728677649805</v>
      </c>
      <c r="G31" s="4309">
        <v>0.29785683044175537</v>
      </c>
      <c r="H31" s="4548">
        <v>2.960052485785106</v>
      </c>
      <c r="I31" s="4307">
        <v>2.0422736361039702E-2</v>
      </c>
      <c r="J31" s="4539"/>
    </row>
    <row r="32" spans="1:10" s="7" customFormat="1" ht="12" customHeight="1" x14ac:dyDescent="0.3">
      <c r="A32" s="317" t="s">
        <v>98</v>
      </c>
      <c r="B32" s="3693" t="s">
        <v>97</v>
      </c>
      <c r="C32" s="4547">
        <v>7469.0000000000073</v>
      </c>
      <c r="D32" s="3583">
        <v>0.12110239388453028</v>
      </c>
      <c r="E32" s="3583">
        <v>0.42506537919935622</v>
      </c>
      <c r="F32" s="3583">
        <v>0.36230134781734058</v>
      </c>
      <c r="G32" s="3583">
        <v>9.1530879098772874E-2</v>
      </c>
      <c r="H32" s="4546">
        <v>3.5628646147656378</v>
      </c>
      <c r="I32" s="4031">
        <v>7.3881789137380197E-3</v>
      </c>
      <c r="J32" s="4539"/>
    </row>
    <row r="33" spans="1:10" s="7" customFormat="1" ht="12" customHeight="1" x14ac:dyDescent="0.3">
      <c r="A33" s="78" t="s">
        <v>96</v>
      </c>
      <c r="B33" s="3678" t="s">
        <v>95</v>
      </c>
      <c r="C33" s="4543">
        <v>750.00000000000023</v>
      </c>
      <c r="D33" s="4295">
        <v>6.0665362035225046E-2</v>
      </c>
      <c r="E33" s="4295">
        <v>0.36203522504892371</v>
      </c>
      <c r="F33" s="4295">
        <v>0.38943248532289632</v>
      </c>
      <c r="G33" s="4295">
        <v>0.18786692759295498</v>
      </c>
      <c r="H33" s="4542">
        <v>3.2681017612524434</v>
      </c>
      <c r="I33" s="4283">
        <v>1.1605415860735008E-2</v>
      </c>
      <c r="J33" s="4539"/>
    </row>
    <row r="34" spans="1:10" s="7" customFormat="1" ht="12" customHeight="1" x14ac:dyDescent="0.3">
      <c r="A34" s="535"/>
      <c r="B34" s="3678" t="s">
        <v>94</v>
      </c>
      <c r="C34" s="4543">
        <v>243.00000000000006</v>
      </c>
      <c r="D34" s="4295">
        <v>1.2738853503184712E-2</v>
      </c>
      <c r="E34" s="4295">
        <v>8.9171974522292988E-2</v>
      </c>
      <c r="F34" s="4295">
        <v>0.40764331210191079</v>
      </c>
      <c r="G34" s="4295">
        <v>0.49044585987261141</v>
      </c>
      <c r="H34" s="4542">
        <v>2.5159235668789814</v>
      </c>
      <c r="I34" s="4283">
        <v>0</v>
      </c>
      <c r="J34" s="4539"/>
    </row>
    <row r="35" spans="1:10" s="7" customFormat="1" ht="12" customHeight="1" thickBot="1" x14ac:dyDescent="0.35">
      <c r="A35" s="318"/>
      <c r="B35" s="3132" t="s">
        <v>59</v>
      </c>
      <c r="C35" s="4541">
        <v>8462.0000000000036</v>
      </c>
      <c r="D35" s="4130">
        <v>0.11260861854938818</v>
      </c>
      <c r="E35" s="4130">
        <v>0.41000177336407162</v>
      </c>
      <c r="F35" s="4130">
        <v>0.36602234438730269</v>
      </c>
      <c r="G35" s="4130">
        <v>0.11136726369923747</v>
      </c>
      <c r="H35" s="4540">
        <v>3.5070047880829924</v>
      </c>
      <c r="I35" s="3993">
        <v>7.5677578317493843E-3</v>
      </c>
      <c r="J35" s="4539"/>
    </row>
    <row r="36" spans="1:10" s="7" customFormat="1" ht="12" customHeight="1" thickBot="1" x14ac:dyDescent="0.35">
      <c r="A36" s="535" t="s">
        <v>93</v>
      </c>
      <c r="B36" s="1844" t="s">
        <v>59</v>
      </c>
      <c r="C36" s="4551">
        <v>181.00000000000003</v>
      </c>
      <c r="D36" s="4081">
        <v>2.542372881355932E-2</v>
      </c>
      <c r="E36" s="4081">
        <v>0.13559322033898305</v>
      </c>
      <c r="F36" s="4081">
        <v>0.51694915254237284</v>
      </c>
      <c r="G36" s="4081">
        <v>0.32203389830508478</v>
      </c>
      <c r="H36" s="4550">
        <v>2.8050847457627115</v>
      </c>
      <c r="I36" s="165">
        <v>8.4033613445378148E-3</v>
      </c>
      <c r="J36" s="4539"/>
    </row>
    <row r="37" spans="1:10" s="7" customFormat="1" ht="12" customHeight="1" x14ac:dyDescent="0.3">
      <c r="A37" s="317" t="s">
        <v>92</v>
      </c>
      <c r="B37" s="3693" t="s">
        <v>91</v>
      </c>
      <c r="C37" s="4547">
        <v>280</v>
      </c>
      <c r="D37" s="3583">
        <v>1.0582010582010581E-2</v>
      </c>
      <c r="E37" s="3583">
        <v>0.14814814814814814</v>
      </c>
      <c r="F37" s="3583">
        <v>0.40740740740740738</v>
      </c>
      <c r="G37" s="3583">
        <v>0.43386243386243384</v>
      </c>
      <c r="H37" s="4546">
        <v>2.5714285714285725</v>
      </c>
      <c r="I37" s="4031">
        <v>4.060913705583756E-2</v>
      </c>
      <c r="J37" s="4539"/>
    </row>
    <row r="38" spans="1:10" s="7" customFormat="1" ht="12" customHeight="1" x14ac:dyDescent="0.3">
      <c r="A38" s="78" t="s">
        <v>205</v>
      </c>
      <c r="B38" s="3678" t="s">
        <v>89</v>
      </c>
      <c r="C38" s="4543">
        <v>586</v>
      </c>
      <c r="D38" s="4295">
        <v>1.0101010101010102E-2</v>
      </c>
      <c r="E38" s="4295">
        <v>0.13131313131313133</v>
      </c>
      <c r="F38" s="4295">
        <v>0.50757575757575757</v>
      </c>
      <c r="G38" s="4295">
        <v>0.35101010101010105</v>
      </c>
      <c r="H38" s="4542">
        <v>2.7146464646464641</v>
      </c>
      <c r="I38" s="4283">
        <v>2.5188916876574307E-3</v>
      </c>
      <c r="J38" s="4539"/>
    </row>
    <row r="39" spans="1:10" s="7" customFormat="1" ht="12" customHeight="1" x14ac:dyDescent="0.3">
      <c r="A39" s="78"/>
      <c r="B39" s="3678" t="s">
        <v>88</v>
      </c>
      <c r="C39" s="4543">
        <v>60.000000000000014</v>
      </c>
      <c r="D39" s="4295">
        <v>0</v>
      </c>
      <c r="E39" s="4295">
        <v>0.1276595744680851</v>
      </c>
      <c r="F39" s="4295">
        <v>0.44680851063829785</v>
      </c>
      <c r="G39" s="4295">
        <v>0.42553191489361702</v>
      </c>
      <c r="H39" s="4542">
        <v>2.4893617021276597</v>
      </c>
      <c r="I39" s="4283">
        <v>4.0816326530612249E-2</v>
      </c>
      <c r="J39" s="4539"/>
    </row>
    <row r="40" spans="1:10" s="7" customFormat="1" ht="12" customHeight="1" x14ac:dyDescent="0.3">
      <c r="A40" s="78"/>
      <c r="B40" s="3678" t="s">
        <v>87</v>
      </c>
      <c r="C40" s="4543">
        <v>80</v>
      </c>
      <c r="D40" s="4295">
        <v>0</v>
      </c>
      <c r="E40" s="4295">
        <v>0.125</v>
      </c>
      <c r="F40" s="4295">
        <v>0.5</v>
      </c>
      <c r="G40" s="4295">
        <v>0.375</v>
      </c>
      <c r="H40" s="4542">
        <v>2.6041666666666674</v>
      </c>
      <c r="I40" s="4283">
        <v>0</v>
      </c>
      <c r="J40" s="4539"/>
    </row>
    <row r="41" spans="1:10" s="7" customFormat="1" ht="12" customHeight="1" x14ac:dyDescent="0.3">
      <c r="A41" s="535"/>
      <c r="B41" s="3678" t="s">
        <v>239</v>
      </c>
      <c r="C41" s="4543">
        <v>119.00000000000003</v>
      </c>
      <c r="D41" s="4295">
        <v>1.1764705882352941E-2</v>
      </c>
      <c r="E41" s="4295">
        <v>9.4117647058823528E-2</v>
      </c>
      <c r="F41" s="4295">
        <v>0.61176470588235299</v>
      </c>
      <c r="G41" s="4295">
        <v>0.28235294117647058</v>
      </c>
      <c r="H41" s="4542">
        <v>2.670588235294117</v>
      </c>
      <c r="I41" s="4283">
        <v>0</v>
      </c>
      <c r="J41" s="4539"/>
    </row>
    <row r="42" spans="1:10" s="7" customFormat="1" ht="12" customHeight="1" thickBot="1" x14ac:dyDescent="0.35">
      <c r="A42" s="313"/>
      <c r="B42" s="3501" t="s">
        <v>59</v>
      </c>
      <c r="C42" s="4541">
        <v>1124.9999999999998</v>
      </c>
      <c r="D42" s="4130">
        <v>9.1503267973856214E-3</v>
      </c>
      <c r="E42" s="4130">
        <v>0.13071895424836602</v>
      </c>
      <c r="F42" s="4130">
        <v>0.49019607843137258</v>
      </c>
      <c r="G42" s="4130">
        <v>0.36993464052287578</v>
      </c>
      <c r="H42" s="4540">
        <v>2.6535947712418282</v>
      </c>
      <c r="I42" s="3993">
        <v>1.4175257731958763E-2</v>
      </c>
      <c r="J42" s="4539"/>
    </row>
    <row r="43" spans="1:10" s="7" customFormat="1" ht="12" customHeight="1" x14ac:dyDescent="0.3">
      <c r="A43" s="322" t="s">
        <v>85</v>
      </c>
      <c r="B43" s="4045" t="s">
        <v>238</v>
      </c>
      <c r="C43" s="4545">
        <v>332.00000000000017</v>
      </c>
      <c r="D43" s="4035">
        <v>1.075268817204301E-2</v>
      </c>
      <c r="E43" s="4035">
        <v>0.18996415770609318</v>
      </c>
      <c r="F43" s="4035">
        <v>0.53046594982078854</v>
      </c>
      <c r="G43" s="4035">
        <v>0.26881720430107525</v>
      </c>
      <c r="H43" s="4544">
        <v>2.8781362007168467</v>
      </c>
      <c r="I43" s="4034">
        <v>2.7874564459930317E-2</v>
      </c>
      <c r="J43" s="4539"/>
    </row>
    <row r="44" spans="1:10" s="7" customFormat="1" ht="12" customHeight="1" x14ac:dyDescent="0.3">
      <c r="A44" s="92" t="s">
        <v>83</v>
      </c>
      <c r="B44" s="3678" t="s">
        <v>82</v>
      </c>
      <c r="C44" s="4543">
        <v>104.99999999999997</v>
      </c>
      <c r="D44" s="4295">
        <v>1.3888888888888888E-2</v>
      </c>
      <c r="E44" s="4295">
        <v>0.16666666666666669</v>
      </c>
      <c r="F44" s="4295">
        <v>0.54166666666666663</v>
      </c>
      <c r="G44" s="4295">
        <v>0.27777777777777779</v>
      </c>
      <c r="H44" s="4542">
        <v>2.8194444444444442</v>
      </c>
      <c r="I44" s="4283">
        <v>2.7027027027027025E-2</v>
      </c>
      <c r="J44" s="4539"/>
    </row>
    <row r="45" spans="1:10" s="7" customFormat="1" ht="12" customHeight="1" x14ac:dyDescent="0.3">
      <c r="A45" s="322"/>
      <c r="B45" s="3678" t="s">
        <v>81</v>
      </c>
      <c r="C45" s="4543">
        <v>133.00000000000003</v>
      </c>
      <c r="D45" s="4295">
        <v>2.4193548387096774E-2</v>
      </c>
      <c r="E45" s="4295">
        <v>0.38709677419354838</v>
      </c>
      <c r="F45" s="4295">
        <v>0.38709677419354838</v>
      </c>
      <c r="G45" s="4295">
        <v>0.20161290322580644</v>
      </c>
      <c r="H45" s="4542">
        <v>3.2016129032258065</v>
      </c>
      <c r="I45" s="4283">
        <v>3.125E-2</v>
      </c>
      <c r="J45" s="4539"/>
    </row>
    <row r="46" spans="1:10" s="7" customFormat="1" ht="12" customHeight="1" x14ac:dyDescent="0.3">
      <c r="A46" s="322"/>
      <c r="B46" s="3678" t="s">
        <v>80</v>
      </c>
      <c r="C46" s="4543">
        <v>53</v>
      </c>
      <c r="D46" s="4295">
        <v>0</v>
      </c>
      <c r="E46" s="4295">
        <v>0.29545454545454547</v>
      </c>
      <c r="F46" s="4295">
        <v>0.61363636363636365</v>
      </c>
      <c r="G46" s="4295">
        <v>9.0909090909090912E-2</v>
      </c>
      <c r="H46" s="4542">
        <v>3.2045454545454546</v>
      </c>
      <c r="I46" s="4283">
        <v>2.2222222222222223E-2</v>
      </c>
      <c r="J46" s="4539"/>
    </row>
    <row r="47" spans="1:10" s="7" customFormat="1" ht="12" customHeight="1" x14ac:dyDescent="0.3">
      <c r="A47" s="322"/>
      <c r="B47" s="3678" t="s">
        <v>79</v>
      </c>
      <c r="C47" s="4543">
        <v>106.00000000000006</v>
      </c>
      <c r="D47" s="4295">
        <v>0</v>
      </c>
      <c r="E47" s="4295">
        <v>0.29896907216494845</v>
      </c>
      <c r="F47" s="4295">
        <v>0.4329896907216495</v>
      </c>
      <c r="G47" s="4295">
        <v>0.26804123711340205</v>
      </c>
      <c r="H47" s="4542">
        <v>2.958762886597937</v>
      </c>
      <c r="I47" s="4283">
        <v>4.9019607843137261E-2</v>
      </c>
      <c r="J47" s="4539"/>
    </row>
    <row r="48" spans="1:10" s="7" customFormat="1" ht="12" customHeight="1" x14ac:dyDescent="0.3">
      <c r="A48" s="322"/>
      <c r="B48" s="3678" t="s">
        <v>75</v>
      </c>
      <c r="C48" s="4543">
        <v>66.000000000000014</v>
      </c>
      <c r="D48" s="4295">
        <v>5.7692307692307689E-2</v>
      </c>
      <c r="E48" s="4295">
        <v>0.19230769230769229</v>
      </c>
      <c r="F48" s="4295">
        <v>0.55769230769230771</v>
      </c>
      <c r="G48" s="4295">
        <v>0.19230769230769229</v>
      </c>
      <c r="H48" s="4542">
        <v>3.0769230769230771</v>
      </c>
      <c r="I48" s="4283">
        <v>0.10344827586206896</v>
      </c>
      <c r="J48" s="4539"/>
    </row>
    <row r="49" spans="1:10" s="7" customFormat="1" ht="12" customHeight="1" x14ac:dyDescent="0.3">
      <c r="A49" s="322"/>
      <c r="B49" s="3678" t="s">
        <v>73</v>
      </c>
      <c r="C49" s="4543">
        <v>189.00000000000014</v>
      </c>
      <c r="D49" s="4295">
        <v>0</v>
      </c>
      <c r="E49" s="4295">
        <v>0.19631901840490798</v>
      </c>
      <c r="F49" s="4295">
        <v>0.55828220858895705</v>
      </c>
      <c r="G49" s="4295">
        <v>0.24539877300613497</v>
      </c>
      <c r="H49" s="4542">
        <v>2.9018404907975461</v>
      </c>
      <c r="I49" s="4283">
        <v>1.2121212121212121E-2</v>
      </c>
      <c r="J49" s="4539"/>
    </row>
    <row r="50" spans="1:10" s="7" customFormat="1" ht="12" customHeight="1" x14ac:dyDescent="0.3">
      <c r="A50" s="322"/>
      <c r="B50" s="3678" t="s">
        <v>72</v>
      </c>
      <c r="C50" s="4543">
        <v>303.99999999999994</v>
      </c>
      <c r="D50" s="4295">
        <v>8.368200836820083E-3</v>
      </c>
      <c r="E50" s="4295">
        <v>0.28033472803347281</v>
      </c>
      <c r="F50" s="4295">
        <v>0.40585774058577406</v>
      </c>
      <c r="G50" s="4295">
        <v>0.30543933054393307</v>
      </c>
      <c r="H50" s="4542">
        <v>2.9539748953974914</v>
      </c>
      <c r="I50" s="4283">
        <v>2.8455284552845531E-2</v>
      </c>
      <c r="J50" s="4539"/>
    </row>
    <row r="51" spans="1:10" s="7" customFormat="1" ht="12" customHeight="1" x14ac:dyDescent="0.3">
      <c r="A51" s="322"/>
      <c r="B51" s="3678" t="s">
        <v>237</v>
      </c>
      <c r="C51" s="4543">
        <v>490.99999999999994</v>
      </c>
      <c r="D51" s="4295">
        <v>0.04</v>
      </c>
      <c r="E51" s="4295">
        <v>0.2</v>
      </c>
      <c r="F51" s="4295">
        <v>0.504</v>
      </c>
      <c r="G51" s="4295">
        <v>0.25600000000000001</v>
      </c>
      <c r="H51" s="4542">
        <v>2.9706666666666659</v>
      </c>
      <c r="I51" s="4283">
        <v>3.3505154639175257E-2</v>
      </c>
      <c r="J51" s="4539"/>
    </row>
    <row r="52" spans="1:10" s="7" customFormat="1" ht="12" customHeight="1" thickBot="1" x14ac:dyDescent="0.35">
      <c r="A52" s="26"/>
      <c r="B52" s="4002" t="s">
        <v>59</v>
      </c>
      <c r="C52" s="4549">
        <v>1788.0000000000048</v>
      </c>
      <c r="D52" s="4309">
        <v>1.8620689655172412E-2</v>
      </c>
      <c r="E52" s="4309">
        <v>0.23379310344827586</v>
      </c>
      <c r="F52" s="4309">
        <v>0.49103448275862072</v>
      </c>
      <c r="G52" s="4309">
        <v>0.25655172413793104</v>
      </c>
      <c r="H52" s="4548">
        <v>2.9620689655172439</v>
      </c>
      <c r="I52" s="4307">
        <v>3.2042723631508674E-2</v>
      </c>
      <c r="J52" s="4539"/>
    </row>
    <row r="53" spans="1:10" s="7" customFormat="1" ht="12" customHeight="1" x14ac:dyDescent="0.3">
      <c r="A53" s="89" t="s">
        <v>70</v>
      </c>
      <c r="B53" s="3693" t="s">
        <v>69</v>
      </c>
      <c r="C53" s="4547">
        <v>69.000000000000014</v>
      </c>
      <c r="D53" s="3583">
        <v>0</v>
      </c>
      <c r="E53" s="3583">
        <v>0.32075471698113206</v>
      </c>
      <c r="F53" s="3583">
        <v>0.26415094339622641</v>
      </c>
      <c r="G53" s="3583">
        <v>0.41509433962264153</v>
      </c>
      <c r="H53" s="4546">
        <v>2.7547169811320749</v>
      </c>
      <c r="I53" s="4031">
        <v>0</v>
      </c>
      <c r="J53" s="4539"/>
    </row>
    <row r="54" spans="1:10" s="7" customFormat="1" ht="12" customHeight="1" x14ac:dyDescent="0.3">
      <c r="A54" s="78" t="s">
        <v>68</v>
      </c>
      <c r="B54" s="3678" t="s">
        <v>1297</v>
      </c>
      <c r="C54" s="4543">
        <v>42.000000000000007</v>
      </c>
      <c r="D54" s="4295">
        <v>3.4482758620689655E-2</v>
      </c>
      <c r="E54" s="4295">
        <v>6.8965517241379309E-2</v>
      </c>
      <c r="F54" s="4295">
        <v>0.41379310344827586</v>
      </c>
      <c r="G54" s="4295">
        <v>0.48275862068965514</v>
      </c>
      <c r="H54" s="4542">
        <v>2.4827586206896557</v>
      </c>
      <c r="I54" s="4283">
        <v>0</v>
      </c>
      <c r="J54" s="4539"/>
    </row>
    <row r="55" spans="1:10" s="7" customFormat="1" ht="12" customHeight="1" x14ac:dyDescent="0.3">
      <c r="A55" s="78"/>
      <c r="B55" s="3678" t="s">
        <v>66</v>
      </c>
      <c r="C55" s="4543">
        <v>298.00000000000006</v>
      </c>
      <c r="D55" s="4295">
        <v>7.4349442379182153E-3</v>
      </c>
      <c r="E55" s="4295">
        <v>0.23791821561338289</v>
      </c>
      <c r="F55" s="4295">
        <v>0.32713754646840149</v>
      </c>
      <c r="G55" s="4295">
        <v>0.42750929368029739</v>
      </c>
      <c r="H55" s="4542">
        <v>2.6654275092936799</v>
      </c>
      <c r="I55" s="4283">
        <v>1.465201465201465E-2</v>
      </c>
      <c r="J55" s="4539"/>
    </row>
    <row r="56" spans="1:10" s="7" customFormat="1" ht="12" customHeight="1" x14ac:dyDescent="0.3">
      <c r="A56" s="78"/>
      <c r="B56" s="3678" t="s">
        <v>65</v>
      </c>
      <c r="C56" s="4543">
        <v>231.00000000000009</v>
      </c>
      <c r="D56" s="4295">
        <v>1.1494252873563218E-2</v>
      </c>
      <c r="E56" s="4295">
        <v>0.12068965517241378</v>
      </c>
      <c r="F56" s="4295">
        <v>0.39080459770114939</v>
      </c>
      <c r="G56" s="4295">
        <v>0.47701149425287354</v>
      </c>
      <c r="H56" s="4542">
        <v>2.54022988505747</v>
      </c>
      <c r="I56" s="4283">
        <v>1.1363636363636364E-2</v>
      </c>
      <c r="J56" s="4539"/>
    </row>
    <row r="57" spans="1:10" s="7" customFormat="1" ht="12" customHeight="1" x14ac:dyDescent="0.3">
      <c r="A57" s="78"/>
      <c r="B57" s="3678" t="s">
        <v>236</v>
      </c>
      <c r="C57" s="4543">
        <v>209.00000000000003</v>
      </c>
      <c r="D57" s="4295">
        <v>3.9548022598870053E-2</v>
      </c>
      <c r="E57" s="4295">
        <v>0.1807909604519774</v>
      </c>
      <c r="F57" s="4295">
        <v>0.38418079096045199</v>
      </c>
      <c r="G57" s="4295">
        <v>0.39548022598870053</v>
      </c>
      <c r="H57" s="4542">
        <v>2.6892655367231639</v>
      </c>
      <c r="I57" s="4283">
        <v>2.7472527472527472E-2</v>
      </c>
      <c r="J57" s="4539"/>
    </row>
    <row r="58" spans="1:10" s="7" customFormat="1" ht="12" customHeight="1" thickBot="1" x14ac:dyDescent="0.35">
      <c r="A58" s="266"/>
      <c r="B58" s="3501" t="s">
        <v>59</v>
      </c>
      <c r="C58" s="4541">
        <v>849.00000000000091</v>
      </c>
      <c r="D58" s="4130">
        <v>1.7094017094017092E-2</v>
      </c>
      <c r="E58" s="4130">
        <v>0.19373219373219375</v>
      </c>
      <c r="F58" s="4130">
        <v>0.35612535612535612</v>
      </c>
      <c r="G58" s="4130">
        <v>0.43304843304843305</v>
      </c>
      <c r="H58" s="4540">
        <v>2.6396011396011398</v>
      </c>
      <c r="I58" s="3993">
        <v>1.5427769985974756E-2</v>
      </c>
      <c r="J58" s="4539"/>
    </row>
    <row r="59" spans="1:10" s="7" customFormat="1" ht="12" customHeight="1" x14ac:dyDescent="0.3">
      <c r="A59" s="78" t="s">
        <v>1467</v>
      </c>
      <c r="B59" s="4045" t="s">
        <v>62</v>
      </c>
      <c r="C59" s="4545">
        <v>351</v>
      </c>
      <c r="D59" s="4035">
        <v>2.4291497975708499E-2</v>
      </c>
      <c r="E59" s="4035">
        <v>0.29554655870445345</v>
      </c>
      <c r="F59" s="4035">
        <v>0.54251012145748989</v>
      </c>
      <c r="G59" s="4035">
        <v>0.13765182186234817</v>
      </c>
      <c r="H59" s="4544">
        <v>3.1862348178137672</v>
      </c>
      <c r="I59" s="4034">
        <v>1.2E-2</v>
      </c>
      <c r="J59" s="4539"/>
    </row>
    <row r="60" spans="1:10" s="7" customFormat="1" ht="12" customHeight="1" x14ac:dyDescent="0.3">
      <c r="A60" s="78" t="s">
        <v>1466</v>
      </c>
      <c r="B60" s="3678" t="s">
        <v>1465</v>
      </c>
      <c r="C60" s="4543">
        <v>43.999999999999993</v>
      </c>
      <c r="D60" s="4295">
        <v>6.4516129032258063E-2</v>
      </c>
      <c r="E60" s="4295">
        <v>0.16129032258064516</v>
      </c>
      <c r="F60" s="4295">
        <v>0.4838709677419355</v>
      </c>
      <c r="G60" s="4295">
        <v>0.29032258064516125</v>
      </c>
      <c r="H60" s="4542">
        <v>3.0000000000000004</v>
      </c>
      <c r="I60" s="4283">
        <v>0</v>
      </c>
      <c r="J60" s="4539"/>
    </row>
    <row r="61" spans="1:10" s="7" customFormat="1" ht="12" customHeight="1" thickBot="1" x14ac:dyDescent="0.35">
      <c r="A61" s="81"/>
      <c r="B61" s="3501" t="s">
        <v>59</v>
      </c>
      <c r="C61" s="4541">
        <v>395</v>
      </c>
      <c r="D61" s="4130">
        <v>2.8776978417266185E-2</v>
      </c>
      <c r="E61" s="4130">
        <v>0.2805755395683453</v>
      </c>
      <c r="F61" s="4130">
        <v>0.53597122302158273</v>
      </c>
      <c r="G61" s="4130">
        <v>0.15467625899280577</v>
      </c>
      <c r="H61" s="4540">
        <v>3.1654676258992822</v>
      </c>
      <c r="I61" s="3993">
        <v>1.0676156583629892E-2</v>
      </c>
      <c r="J61" s="4539"/>
    </row>
    <row r="62" spans="1:10" s="7" customFormat="1" ht="12" customHeight="1" x14ac:dyDescent="0.3">
      <c r="A62" s="5"/>
      <c r="B62" s="5"/>
      <c r="C62" s="4"/>
      <c r="D62" s="135"/>
      <c r="E62" s="135"/>
      <c r="F62" s="135"/>
      <c r="G62" s="135"/>
      <c r="H62" s="6966" t="s">
        <v>852</v>
      </c>
      <c r="I62" s="6966"/>
      <c r="J62" s="4539"/>
    </row>
    <row r="63" spans="1:10" ht="12" customHeight="1" x14ac:dyDescent="0.25">
      <c r="I63" s="4538"/>
      <c r="J63" s="4537"/>
    </row>
    <row r="64" spans="1:10" ht="12" customHeight="1" x14ac:dyDescent="0.25">
      <c r="I64" s="4538"/>
      <c r="J64" s="4537"/>
    </row>
    <row r="65" spans="9:10" ht="12" customHeight="1" x14ac:dyDescent="0.25">
      <c r="I65" s="4538"/>
      <c r="J65" s="4537"/>
    </row>
    <row r="66" spans="9:10" ht="12" customHeight="1" x14ac:dyDescent="0.25">
      <c r="I66" s="4538"/>
      <c r="J66" s="4537"/>
    </row>
    <row r="67" spans="9:10" ht="12" customHeight="1" x14ac:dyDescent="0.25">
      <c r="I67" s="4538"/>
      <c r="J67" s="4537"/>
    </row>
    <row r="68" spans="9:10" ht="12" customHeight="1" x14ac:dyDescent="0.25">
      <c r="I68" s="4538"/>
      <c r="J68" s="4537"/>
    </row>
    <row r="69" spans="9:10" ht="12" customHeight="1" x14ac:dyDescent="0.25">
      <c r="I69" s="4538"/>
      <c r="J69" s="4537"/>
    </row>
    <row r="70" spans="9:10" ht="12" customHeight="1" x14ac:dyDescent="0.25">
      <c r="I70" s="4538"/>
      <c r="J70" s="4537"/>
    </row>
    <row r="71" spans="9:10" ht="12" customHeight="1" x14ac:dyDescent="0.25">
      <c r="I71" s="4538"/>
      <c r="J71" s="4537"/>
    </row>
    <row r="72" spans="9:10" ht="12" customHeight="1" x14ac:dyDescent="0.25">
      <c r="I72" s="4538"/>
      <c r="J72" s="4537"/>
    </row>
    <row r="73" spans="9:10" ht="12" customHeight="1" x14ac:dyDescent="0.25">
      <c r="I73" s="4538"/>
      <c r="J73" s="4537"/>
    </row>
    <row r="74" spans="9:10" ht="12" customHeight="1" x14ac:dyDescent="0.25">
      <c r="I74" s="4538"/>
      <c r="J74" s="4537"/>
    </row>
    <row r="75" spans="9:10" ht="12" customHeight="1" x14ac:dyDescent="0.25">
      <c r="I75" s="4538"/>
      <c r="J75" s="4537"/>
    </row>
    <row r="76" spans="9:10" ht="12" customHeight="1" x14ac:dyDescent="0.25">
      <c r="I76" s="4538"/>
      <c r="J76" s="4537"/>
    </row>
    <row r="77" spans="9:10" ht="12" customHeight="1" x14ac:dyDescent="0.25">
      <c r="I77" s="4538"/>
      <c r="J77" s="4537"/>
    </row>
    <row r="78" spans="9:10" ht="12" customHeight="1" x14ac:dyDescent="0.25">
      <c r="I78" s="4538"/>
      <c r="J78" s="4537"/>
    </row>
    <row r="79" spans="9:10" ht="12" customHeight="1" x14ac:dyDescent="0.25">
      <c r="I79" s="4538"/>
      <c r="J79" s="4537"/>
    </row>
    <row r="80" spans="9:10" ht="12" customHeight="1" x14ac:dyDescent="0.25">
      <c r="J80" s="4537"/>
    </row>
    <row r="81" spans="10:10" ht="12" customHeight="1" x14ac:dyDescent="0.25">
      <c r="J81" s="4537"/>
    </row>
    <row r="82" spans="10:10" ht="12" customHeight="1" x14ac:dyDescent="0.25">
      <c r="J82" s="4537"/>
    </row>
    <row r="83" spans="10:10" ht="12" customHeight="1" x14ac:dyDescent="0.25">
      <c r="J83" s="4537"/>
    </row>
    <row r="84" spans="10:10" ht="12" customHeight="1" x14ac:dyDescent="0.25">
      <c r="J84" s="4537"/>
    </row>
    <row r="85" spans="10:10" ht="12" customHeight="1" x14ac:dyDescent="0.25">
      <c r="J85" s="4537"/>
    </row>
    <row r="86" spans="10:10" ht="12" customHeight="1" x14ac:dyDescent="0.25">
      <c r="J86" s="4537"/>
    </row>
    <row r="87" spans="10:10" ht="12" customHeight="1" x14ac:dyDescent="0.25">
      <c r="J87" s="4537"/>
    </row>
    <row r="88" spans="10:10" ht="12" customHeight="1" x14ac:dyDescent="0.25">
      <c r="J88" s="4537"/>
    </row>
    <row r="89" spans="10:10" ht="12" customHeight="1" x14ac:dyDescent="0.25">
      <c r="J89" s="4537"/>
    </row>
    <row r="90" spans="10:10" ht="12" customHeight="1" x14ac:dyDescent="0.25">
      <c r="J90" s="4537"/>
    </row>
    <row r="91" spans="10:10" ht="12" customHeight="1" x14ac:dyDescent="0.25">
      <c r="J91" s="4537"/>
    </row>
    <row r="92" spans="10:10" ht="12" customHeight="1" x14ac:dyDescent="0.25">
      <c r="J92" s="4537"/>
    </row>
    <row r="93" spans="10:10" ht="12" customHeight="1" x14ac:dyDescent="0.25">
      <c r="J93" s="4537"/>
    </row>
    <row r="94" spans="10:10" ht="12" customHeight="1" x14ac:dyDescent="0.25">
      <c r="J94" s="4537"/>
    </row>
    <row r="95" spans="10:10" ht="12" customHeight="1" x14ac:dyDescent="0.25">
      <c r="J95" s="4537"/>
    </row>
    <row r="96" spans="10:10" ht="12" customHeight="1" x14ac:dyDescent="0.25">
      <c r="J96" s="4537"/>
    </row>
    <row r="97" spans="10:10" ht="12" customHeight="1" x14ac:dyDescent="0.25">
      <c r="J97" s="4537"/>
    </row>
    <row r="98" spans="10:10" ht="12" customHeight="1" x14ac:dyDescent="0.25">
      <c r="J98" s="4537"/>
    </row>
    <row r="99" spans="10:10" ht="12" customHeight="1" x14ac:dyDescent="0.25">
      <c r="J99" s="4537"/>
    </row>
    <row r="100" spans="10:10" ht="12" customHeight="1" x14ac:dyDescent="0.25">
      <c r="J100" s="4537"/>
    </row>
    <row r="101" spans="10:10" ht="12" customHeight="1" x14ac:dyDescent="0.25">
      <c r="J101" s="4537"/>
    </row>
    <row r="102" spans="10:10" ht="12" customHeight="1" x14ac:dyDescent="0.25">
      <c r="J102" s="4537"/>
    </row>
    <row r="103" spans="10:10" ht="12" customHeight="1" x14ac:dyDescent="0.25">
      <c r="J103" s="4537"/>
    </row>
    <row r="104" spans="10:10" ht="12" customHeight="1" x14ac:dyDescent="0.25">
      <c r="J104" s="4537"/>
    </row>
    <row r="105" spans="10:10" ht="12" customHeight="1" x14ac:dyDescent="0.25">
      <c r="J105" s="4537"/>
    </row>
    <row r="106" spans="10:10" ht="12" customHeight="1" x14ac:dyDescent="0.25">
      <c r="J106" s="4537"/>
    </row>
    <row r="107" spans="10:10" ht="12" customHeight="1" x14ac:dyDescent="0.25">
      <c r="J107" s="4537"/>
    </row>
    <row r="108" spans="10:10" ht="12" customHeight="1" x14ac:dyDescent="0.25">
      <c r="J108" s="4537"/>
    </row>
    <row r="109" spans="10:10" ht="12" customHeight="1" x14ac:dyDescent="0.25">
      <c r="J109" s="4537"/>
    </row>
    <row r="110" spans="10:10" ht="12" customHeight="1" x14ac:dyDescent="0.25">
      <c r="J110" s="4537"/>
    </row>
    <row r="111" spans="10:10" ht="12" customHeight="1" x14ac:dyDescent="0.25">
      <c r="J111" s="4537"/>
    </row>
    <row r="112" spans="10:10" ht="12" customHeight="1" x14ac:dyDescent="0.25">
      <c r="J112" s="4537"/>
    </row>
    <row r="113" spans="10:10" ht="12" customHeight="1" x14ac:dyDescent="0.25">
      <c r="J113" s="4537"/>
    </row>
  </sheetData>
  <mergeCells count="7">
    <mergeCell ref="H62:I62"/>
    <mergeCell ref="A1:I1"/>
    <mergeCell ref="A7:B7"/>
    <mergeCell ref="A3:B6"/>
    <mergeCell ref="C3:I3"/>
    <mergeCell ref="C4:I4"/>
    <mergeCell ref="A2:I2"/>
  </mergeCells>
  <conditionalFormatting sqref="D7:I48">
    <cfRule type="cellIs" dxfId="318" priority="5" operator="lessThan">
      <formula>0.01</formula>
    </cfRule>
  </conditionalFormatting>
  <conditionalFormatting sqref="D7:G53 I7:I53 I55:I61 D55:G61">
    <cfRule type="expression" dxfId="317" priority="4">
      <formula>D7&lt;0.005</formula>
    </cfRule>
  </conditionalFormatting>
  <conditionalFormatting sqref="D7:G53 I7:I53 I55:I61 D55:G61">
    <cfRule type="expression" dxfId="316" priority="3" stopIfTrue="1">
      <formula>D7&lt;0.0004</formula>
    </cfRule>
  </conditionalFormatting>
  <conditionalFormatting sqref="I54 D54:G54">
    <cfRule type="expression" dxfId="315" priority="2">
      <formula>D54&lt;0.005</formula>
    </cfRule>
  </conditionalFormatting>
  <conditionalFormatting sqref="I54 D54:G54">
    <cfRule type="expression" dxfId="314" priority="1" stopIfTrue="1">
      <formula>D54&lt;0.0004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גיליון252"/>
  <dimension ref="A1:J113"/>
  <sheetViews>
    <sheetView view="pageBreakPreview" topLeftCell="B13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13.26953125" style="2108" bestFit="1" customWidth="1"/>
    <col min="2" max="2" width="32.453125" style="2108" customWidth="1"/>
    <col min="3" max="3" width="14.6328125" style="2107" customWidth="1"/>
    <col min="4" max="7" width="14.6328125" style="2106" customWidth="1"/>
    <col min="8" max="8" width="14.6328125" style="2108" customWidth="1"/>
    <col min="9" max="9" width="18.90625" style="1" bestFit="1" customWidth="1"/>
    <col min="10" max="16384" width="9" style="1"/>
  </cols>
  <sheetData>
    <row r="1" spans="1:10" s="3641" customFormat="1" ht="15.75" customHeight="1" x14ac:dyDescent="0.35">
      <c r="A1" s="6345" t="s">
        <v>1575</v>
      </c>
      <c r="B1" s="6345"/>
      <c r="C1" s="6345"/>
      <c r="D1" s="6345"/>
      <c r="E1" s="6345"/>
      <c r="F1" s="6345"/>
      <c r="G1" s="6345"/>
      <c r="H1" s="6345"/>
      <c r="I1" s="6345"/>
    </row>
    <row r="2" spans="1:10" s="3641" customFormat="1" ht="15.75" customHeight="1" thickBot="1" x14ac:dyDescent="0.4">
      <c r="A2" s="6346" t="s">
        <v>1574</v>
      </c>
      <c r="B2" s="6346"/>
      <c r="C2" s="6346"/>
      <c r="D2" s="6346"/>
      <c r="E2" s="6346"/>
      <c r="F2" s="6346"/>
      <c r="G2" s="6346"/>
      <c r="H2" s="6346"/>
      <c r="I2" s="6346"/>
    </row>
    <row r="3" spans="1:10" ht="15.5" x14ac:dyDescent="0.35">
      <c r="A3" s="6404"/>
      <c r="B3" s="6406"/>
      <c r="C3" s="6483" t="s">
        <v>1002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637"/>
      <c r="C4" s="6638" t="s">
        <v>1001</v>
      </c>
      <c r="D4" s="6945"/>
      <c r="E4" s="6945"/>
      <c r="F4" s="6945"/>
      <c r="G4" s="6945"/>
      <c r="H4" s="6945"/>
      <c r="I4" s="6663"/>
    </row>
    <row r="5" spans="1:10" ht="15.5" x14ac:dyDescent="0.35">
      <c r="A5" s="6481"/>
      <c r="B5" s="6637"/>
      <c r="C5" s="1719" t="s">
        <v>55</v>
      </c>
      <c r="D5" s="1740" t="s">
        <v>862</v>
      </c>
      <c r="E5" s="226" t="s">
        <v>861</v>
      </c>
      <c r="F5" s="1740" t="s">
        <v>860</v>
      </c>
      <c r="G5" s="226" t="s">
        <v>859</v>
      </c>
      <c r="H5" s="1740" t="s">
        <v>793</v>
      </c>
      <c r="I5" s="226" t="s">
        <v>858</v>
      </c>
    </row>
    <row r="6" spans="1:10" ht="16.5" customHeight="1" thickBot="1" x14ac:dyDescent="0.3">
      <c r="A6" s="6638"/>
      <c r="B6" s="6663"/>
      <c r="C6" s="1716" t="s">
        <v>49</v>
      </c>
      <c r="D6" s="4038" t="s">
        <v>857</v>
      </c>
      <c r="E6" s="2270" t="s">
        <v>856</v>
      </c>
      <c r="F6" s="4038" t="s">
        <v>855</v>
      </c>
      <c r="G6" s="2270" t="s">
        <v>854</v>
      </c>
      <c r="H6" s="4038" t="s">
        <v>149</v>
      </c>
      <c r="I6" s="2270" t="s">
        <v>853</v>
      </c>
      <c r="J6" s="4554"/>
    </row>
    <row r="7" spans="1:10" s="7" customFormat="1" ht="12" customHeight="1" thickBot="1" x14ac:dyDescent="0.35">
      <c r="A7" s="6343" t="s">
        <v>59</v>
      </c>
      <c r="B7" s="6957"/>
      <c r="C7" s="4567">
        <v>4754.9999999999973</v>
      </c>
      <c r="D7" s="2185">
        <v>0.16142684401451027</v>
      </c>
      <c r="E7" s="2185">
        <v>0.55622732769044736</v>
      </c>
      <c r="F7" s="2185">
        <v>0.23941958887545345</v>
      </c>
      <c r="G7" s="2185">
        <v>4.2926239419588876E-2</v>
      </c>
      <c r="H7" s="4566">
        <v>3.8270858524788434</v>
      </c>
      <c r="I7" s="2184">
        <v>0.58906832298136647</v>
      </c>
      <c r="J7" s="4555"/>
    </row>
    <row r="8" spans="1:10" s="7" customFormat="1" ht="12" customHeight="1" x14ac:dyDescent="0.3">
      <c r="A8" s="322" t="s">
        <v>123</v>
      </c>
      <c r="B8" s="4045" t="s">
        <v>122</v>
      </c>
      <c r="C8" s="4564">
        <v>605.00000000000023</v>
      </c>
      <c r="D8" s="4035">
        <v>6.7357512953367879E-2</v>
      </c>
      <c r="E8" s="4035">
        <v>0.73834196891191706</v>
      </c>
      <c r="F8" s="4035">
        <v>0.16580310880829013</v>
      </c>
      <c r="G8" s="4035">
        <v>2.8497409326424871E-2</v>
      </c>
      <c r="H8" s="4565">
        <v>3.8341968911917084</v>
      </c>
      <c r="I8" s="4034">
        <v>0.39498432601880878</v>
      </c>
      <c r="J8" s="4555"/>
    </row>
    <row r="9" spans="1:10" s="7" customFormat="1" ht="12" customHeight="1" x14ac:dyDescent="0.3">
      <c r="A9" s="92" t="s">
        <v>121</v>
      </c>
      <c r="B9" s="3678" t="s">
        <v>120</v>
      </c>
      <c r="C9" s="4563">
        <v>246.00000000000009</v>
      </c>
      <c r="D9" s="4295">
        <v>9.2783505154639179E-2</v>
      </c>
      <c r="E9" s="4295">
        <v>0.61340206185567014</v>
      </c>
      <c r="F9" s="4295">
        <v>0.21134020618556701</v>
      </c>
      <c r="G9" s="4295">
        <v>8.2474226804123696E-2</v>
      </c>
      <c r="H9" s="4562">
        <v>3.7113402061855663</v>
      </c>
      <c r="I9" s="4283">
        <v>0.43930635838150289</v>
      </c>
      <c r="J9" s="4555"/>
    </row>
    <row r="10" spans="1:10" s="7" customFormat="1" ht="12" customHeight="1" x14ac:dyDescent="0.3">
      <c r="A10" s="322"/>
      <c r="B10" s="3678" t="s">
        <v>119</v>
      </c>
      <c r="C10" s="4563">
        <v>648.99999999999886</v>
      </c>
      <c r="D10" s="4295">
        <v>0.23831775700934579</v>
      </c>
      <c r="E10" s="4295">
        <v>0.3855140186915888</v>
      </c>
      <c r="F10" s="4295">
        <v>0.34813084112149534</v>
      </c>
      <c r="G10" s="4295">
        <v>2.8037383177570093E-2</v>
      </c>
      <c r="H10" s="4562">
        <v>3.8294392523364493</v>
      </c>
      <c r="I10" s="4283">
        <v>0.40056022408963587</v>
      </c>
      <c r="J10" s="4555"/>
    </row>
    <row r="11" spans="1:10" s="7" customFormat="1" ht="12" customHeight="1" x14ac:dyDescent="0.3">
      <c r="A11" s="322"/>
      <c r="B11" s="3678" t="s">
        <v>118</v>
      </c>
      <c r="C11" s="4563">
        <v>211.00000000000003</v>
      </c>
      <c r="D11" s="4295">
        <v>0.11764705882352942</v>
      </c>
      <c r="E11" s="4295">
        <v>0.53594771241830064</v>
      </c>
      <c r="F11" s="4295">
        <v>0.28758169934640526</v>
      </c>
      <c r="G11" s="4295">
        <v>5.8823529411764712E-2</v>
      </c>
      <c r="H11" s="4562">
        <v>3.6993464052287592</v>
      </c>
      <c r="I11" s="4283">
        <v>0.56160458452722062</v>
      </c>
      <c r="J11" s="4555"/>
    </row>
    <row r="12" spans="1:10" s="7" customFormat="1" ht="12" customHeight="1" x14ac:dyDescent="0.3">
      <c r="A12" s="322"/>
      <c r="B12" s="3678" t="s">
        <v>117</v>
      </c>
      <c r="C12" s="4563">
        <v>40</v>
      </c>
      <c r="D12" s="4295">
        <v>0.10344827586206896</v>
      </c>
      <c r="E12" s="4295">
        <v>0.51724137931034486</v>
      </c>
      <c r="F12" s="4295">
        <v>0.27586206896551724</v>
      </c>
      <c r="G12" s="4295">
        <v>0.10344827586206896</v>
      </c>
      <c r="H12" s="4562">
        <v>3.5862068965517238</v>
      </c>
      <c r="I12" s="4283">
        <v>0.52459016393442626</v>
      </c>
      <c r="J12" s="4555"/>
    </row>
    <row r="13" spans="1:10" s="7" customFormat="1" ht="12" customHeight="1" x14ac:dyDescent="0.3">
      <c r="A13" s="322"/>
      <c r="B13" s="3678" t="s">
        <v>115</v>
      </c>
      <c r="C13" s="4563">
        <v>39.999999999999993</v>
      </c>
      <c r="D13" s="4295">
        <v>6.8965517241379309E-2</v>
      </c>
      <c r="E13" s="4295">
        <v>0.62068965517241381</v>
      </c>
      <c r="F13" s="4295">
        <v>0.27586206896551724</v>
      </c>
      <c r="G13" s="4295">
        <v>3.4482758620689655E-2</v>
      </c>
      <c r="H13" s="4562">
        <v>3.6896551724137936</v>
      </c>
      <c r="I13" s="4283">
        <v>0.59722222222222221</v>
      </c>
      <c r="J13" s="4555"/>
    </row>
    <row r="14" spans="1:10" s="7" customFormat="1" ht="12" customHeight="1" x14ac:dyDescent="0.3">
      <c r="A14" s="92"/>
      <c r="B14" s="3678" t="s">
        <v>112</v>
      </c>
      <c r="C14" s="4563">
        <v>30.000000000000004</v>
      </c>
      <c r="D14" s="4295">
        <v>4.5454545454545456E-2</v>
      </c>
      <c r="E14" s="4295">
        <v>0.63636363636363635</v>
      </c>
      <c r="F14" s="4295">
        <v>0.18181818181818182</v>
      </c>
      <c r="G14" s="4295">
        <v>0.13636363636363635</v>
      </c>
      <c r="H14" s="4562">
        <v>3.5</v>
      </c>
      <c r="I14" s="4283">
        <v>0.4210526315789474</v>
      </c>
      <c r="J14" s="4555"/>
    </row>
    <row r="15" spans="1:10" s="7" customFormat="1" ht="12" customHeight="1" x14ac:dyDescent="0.3">
      <c r="A15" s="322"/>
      <c r="B15" s="3678" t="s">
        <v>111</v>
      </c>
      <c r="C15" s="4563">
        <v>128</v>
      </c>
      <c r="D15" s="4295">
        <v>7.6923076923076927E-2</v>
      </c>
      <c r="E15" s="4295">
        <v>0.50549450549450547</v>
      </c>
      <c r="F15" s="4295">
        <v>0.35164835164835168</v>
      </c>
      <c r="G15" s="4295">
        <v>6.5934065934065936E-2</v>
      </c>
      <c r="H15" s="4562">
        <v>3.5934065934065935</v>
      </c>
      <c r="I15" s="4283">
        <v>0.6026200873362445</v>
      </c>
      <c r="J15" s="4555"/>
    </row>
    <row r="16" spans="1:10" s="7" customFormat="1" ht="12" customHeight="1" x14ac:dyDescent="0.3">
      <c r="A16" s="322"/>
      <c r="B16" s="3678" t="s">
        <v>110</v>
      </c>
      <c r="C16" s="4563">
        <v>76.000000000000014</v>
      </c>
      <c r="D16" s="4295">
        <v>6.3492063492063489E-2</v>
      </c>
      <c r="E16" s="4295">
        <v>0.55555555555555558</v>
      </c>
      <c r="F16" s="4295">
        <v>0.28571428571428575</v>
      </c>
      <c r="G16" s="4295">
        <v>9.5238095238095233E-2</v>
      </c>
      <c r="H16" s="4562">
        <v>3.5714285714285703</v>
      </c>
      <c r="I16" s="4283">
        <v>0.45689655172413796</v>
      </c>
      <c r="J16" s="4555"/>
    </row>
    <row r="17" spans="1:10" s="7" customFormat="1" ht="12" customHeight="1" x14ac:dyDescent="0.3">
      <c r="A17" s="322"/>
      <c r="B17" s="3678" t="s">
        <v>109</v>
      </c>
      <c r="C17" s="4563">
        <v>78</v>
      </c>
      <c r="D17" s="4295">
        <v>0.1372549019607843</v>
      </c>
      <c r="E17" s="4295">
        <v>0.54901960784313719</v>
      </c>
      <c r="F17" s="4295">
        <v>0.25490196078431371</v>
      </c>
      <c r="G17" s="4295">
        <v>5.8823529411764712E-2</v>
      </c>
      <c r="H17" s="4562">
        <v>3.7647058823529407</v>
      </c>
      <c r="I17" s="4283">
        <v>0.48484848484848486</v>
      </c>
      <c r="J17" s="4555"/>
    </row>
    <row r="18" spans="1:10" s="7" customFormat="1" ht="12" customHeight="1" x14ac:dyDescent="0.3">
      <c r="A18" s="322"/>
      <c r="B18" s="3678" t="s">
        <v>108</v>
      </c>
      <c r="C18" s="4563">
        <v>37.999999999999993</v>
      </c>
      <c r="D18" s="4295">
        <v>4.3478260869565216E-2</v>
      </c>
      <c r="E18" s="4295">
        <v>0.47826086956521741</v>
      </c>
      <c r="F18" s="4295">
        <v>0.43478260869565216</v>
      </c>
      <c r="G18" s="4295">
        <v>4.3478260869565216E-2</v>
      </c>
      <c r="H18" s="4562">
        <v>3.5217391304347827</v>
      </c>
      <c r="I18" s="4283">
        <v>0.66666666666666674</v>
      </c>
      <c r="J18" s="4555"/>
    </row>
    <row r="19" spans="1:10" s="7" customFormat="1" ht="12" customHeight="1" x14ac:dyDescent="0.3">
      <c r="A19" s="322"/>
      <c r="B19" s="3678" t="s">
        <v>107</v>
      </c>
      <c r="C19" s="4563">
        <v>46.000000000000007</v>
      </c>
      <c r="D19" s="4295">
        <v>6.4516129032258063E-2</v>
      </c>
      <c r="E19" s="4295">
        <v>0.61290322580645162</v>
      </c>
      <c r="F19" s="4295">
        <v>0.22580645161290325</v>
      </c>
      <c r="G19" s="4295">
        <v>9.6774193548387094E-2</v>
      </c>
      <c r="H19" s="4562">
        <v>3.6129032258064515</v>
      </c>
      <c r="I19" s="4283">
        <v>0.62650602409638556</v>
      </c>
      <c r="J19" s="4555"/>
    </row>
    <row r="20" spans="1:10" s="7" customFormat="1" ht="12" customHeight="1" x14ac:dyDescent="0.3">
      <c r="A20" s="322"/>
      <c r="B20" s="3678" t="s">
        <v>106</v>
      </c>
      <c r="C20" s="4563">
        <v>63.999999999999993</v>
      </c>
      <c r="D20" s="4295">
        <v>8.1632653061224497E-2</v>
      </c>
      <c r="E20" s="4295">
        <v>0.65306122448979598</v>
      </c>
      <c r="F20" s="4295">
        <v>0.22448979591836735</v>
      </c>
      <c r="G20" s="4295">
        <v>4.0816326530612249E-2</v>
      </c>
      <c r="H20" s="4562">
        <v>3.7551020408163263</v>
      </c>
      <c r="I20" s="4283">
        <v>0.47872340425531917</v>
      </c>
      <c r="J20" s="4555"/>
    </row>
    <row r="21" spans="1:10" s="7" customFormat="1" ht="12" customHeight="1" x14ac:dyDescent="0.3">
      <c r="A21" s="322"/>
      <c r="B21" s="3678" t="s">
        <v>105</v>
      </c>
      <c r="C21" s="4563">
        <v>179.00000000000006</v>
      </c>
      <c r="D21" s="4295">
        <v>0.23622047244094488</v>
      </c>
      <c r="E21" s="4295">
        <v>0.39370078740157483</v>
      </c>
      <c r="F21" s="4295">
        <v>0.36220472440944884</v>
      </c>
      <c r="G21" s="4295">
        <v>7.874015748031496E-3</v>
      </c>
      <c r="H21" s="4562">
        <v>3.8582677165354324</v>
      </c>
      <c r="I21" s="4283">
        <v>0.37745098039215685</v>
      </c>
      <c r="J21" s="4555"/>
    </row>
    <row r="22" spans="1:10" s="7" customFormat="1" ht="12" customHeight="1" x14ac:dyDescent="0.3">
      <c r="A22" s="322"/>
      <c r="B22" s="3678" t="s">
        <v>104</v>
      </c>
      <c r="C22" s="4563">
        <v>33.000000000000007</v>
      </c>
      <c r="D22" s="4295">
        <v>0.15384615384615385</v>
      </c>
      <c r="E22" s="4295">
        <v>0.46153846153846151</v>
      </c>
      <c r="F22" s="4295">
        <v>0.30769230769230771</v>
      </c>
      <c r="G22" s="4295">
        <v>7.6923076923076927E-2</v>
      </c>
      <c r="H22" s="4562">
        <v>3.6538461538461537</v>
      </c>
      <c r="I22" s="4283">
        <v>0.39534883720930231</v>
      </c>
      <c r="J22" s="4555"/>
    </row>
    <row r="23" spans="1:10" s="7" customFormat="1" ht="12" customHeight="1" x14ac:dyDescent="0.3">
      <c r="A23" s="322"/>
      <c r="B23" s="3678" t="s">
        <v>101</v>
      </c>
      <c r="C23" s="4563">
        <v>44</v>
      </c>
      <c r="D23" s="4295">
        <v>0.17647058823529413</v>
      </c>
      <c r="E23" s="4295">
        <v>0.52941176470588236</v>
      </c>
      <c r="F23" s="4295">
        <v>0.23529411764705885</v>
      </c>
      <c r="G23" s="4295">
        <v>5.8823529411764712E-2</v>
      </c>
      <c r="H23" s="4562">
        <v>3.8235294117647061</v>
      </c>
      <c r="I23" s="4283">
        <v>0.33333333333333337</v>
      </c>
      <c r="J23" s="4555"/>
    </row>
    <row r="24" spans="1:10" s="7" customFormat="1" ht="12" customHeight="1" x14ac:dyDescent="0.3">
      <c r="A24" s="322"/>
      <c r="B24" s="3678" t="s">
        <v>240</v>
      </c>
      <c r="C24" s="4563">
        <v>82.000000000000014</v>
      </c>
      <c r="D24" s="4295">
        <v>0.24615384615384617</v>
      </c>
      <c r="E24" s="4295">
        <v>0.49230769230769234</v>
      </c>
      <c r="F24" s="4295">
        <v>0.1846153846153846</v>
      </c>
      <c r="G24" s="4295">
        <v>7.6923076923076927E-2</v>
      </c>
      <c r="H24" s="4562">
        <v>3.9076923076923067</v>
      </c>
      <c r="I24" s="4283">
        <v>0.51127819548872178</v>
      </c>
      <c r="J24" s="4555"/>
    </row>
    <row r="25" spans="1:10" s="7" customFormat="1" ht="12" customHeight="1" thickBot="1" x14ac:dyDescent="0.35">
      <c r="A25" s="379"/>
      <c r="B25" s="4002" t="s">
        <v>59</v>
      </c>
      <c r="C25" s="4561">
        <v>2683.9999999999986</v>
      </c>
      <c r="D25" s="4309">
        <v>0.14056654195617316</v>
      </c>
      <c r="E25" s="4309">
        <v>0.5440940673436665</v>
      </c>
      <c r="F25" s="4309">
        <v>0.2677712453233565</v>
      </c>
      <c r="G25" s="4309">
        <v>4.7568145376803851E-2</v>
      </c>
      <c r="H25" s="4560">
        <v>3.768038482095132</v>
      </c>
      <c r="I25" s="4307">
        <v>0.46876774559909146</v>
      </c>
      <c r="J25" s="4555"/>
    </row>
    <row r="26" spans="1:10" s="7" customFormat="1" ht="12" customHeight="1" x14ac:dyDescent="0.3">
      <c r="A26" s="317" t="s">
        <v>98</v>
      </c>
      <c r="B26" s="3693" t="s">
        <v>97</v>
      </c>
      <c r="C26" s="4559">
        <v>1284.0000000000007</v>
      </c>
      <c r="D26" s="3583">
        <v>0.20301624129930396</v>
      </c>
      <c r="E26" s="3583">
        <v>0.56960556844547561</v>
      </c>
      <c r="F26" s="3583">
        <v>0.19141531322505803</v>
      </c>
      <c r="G26" s="3583">
        <v>3.5962877030162411E-2</v>
      </c>
      <c r="H26" s="4558">
        <v>3.9327146171693736</v>
      </c>
      <c r="I26" s="4031">
        <v>0.65283930728956907</v>
      </c>
      <c r="J26" s="4555"/>
    </row>
    <row r="27" spans="1:10" s="7" customFormat="1" ht="12" customHeight="1" x14ac:dyDescent="0.3">
      <c r="A27" s="78" t="s">
        <v>96</v>
      </c>
      <c r="B27" s="3678" t="s">
        <v>95</v>
      </c>
      <c r="C27" s="4563">
        <v>160.99999999999997</v>
      </c>
      <c r="D27" s="4295">
        <v>0.18446601941747573</v>
      </c>
      <c r="E27" s="4295">
        <v>0.65048543689320382</v>
      </c>
      <c r="F27" s="4295">
        <v>0.13592233009708737</v>
      </c>
      <c r="G27" s="4295">
        <v>2.9126213592233011E-2</v>
      </c>
      <c r="H27" s="4562">
        <v>3.9805825242718451</v>
      </c>
      <c r="I27" s="4283">
        <v>0.59607843137254901</v>
      </c>
      <c r="J27" s="4555"/>
    </row>
    <row r="28" spans="1:10" s="7" customFormat="1" ht="12" customHeight="1" thickBot="1" x14ac:dyDescent="0.35">
      <c r="A28" s="318"/>
      <c r="B28" s="3132" t="s">
        <v>59</v>
      </c>
      <c r="C28" s="4557">
        <v>1472.9999999999991</v>
      </c>
      <c r="D28" s="4130">
        <v>0.19959266802443992</v>
      </c>
      <c r="E28" s="4130">
        <v>0.57739307535641549</v>
      </c>
      <c r="F28" s="4130">
        <v>0.1883910386965377</v>
      </c>
      <c r="G28" s="4130">
        <v>3.4623217922606926E-2</v>
      </c>
      <c r="H28" s="4556">
        <v>3.9348268839103868</v>
      </c>
      <c r="I28" s="3993">
        <v>0.65214311016648951</v>
      </c>
      <c r="J28" s="4555"/>
    </row>
    <row r="29" spans="1:10" s="7" customFormat="1" ht="12" customHeight="1" x14ac:dyDescent="0.3">
      <c r="A29" s="535" t="s">
        <v>92</v>
      </c>
      <c r="B29" s="2828" t="s">
        <v>91</v>
      </c>
      <c r="C29" s="4559">
        <v>57.000000000000007</v>
      </c>
      <c r="D29" s="3583">
        <v>0.23255813953488372</v>
      </c>
      <c r="E29" s="3583">
        <v>0.55813953488372092</v>
      </c>
      <c r="F29" s="3583">
        <v>0.20930232558139536</v>
      </c>
      <c r="G29" s="3583">
        <v>0</v>
      </c>
      <c r="H29" s="4558">
        <v>4.0232558139534866</v>
      </c>
      <c r="I29" s="4031">
        <v>0.54736842105263162</v>
      </c>
      <c r="J29" s="4555"/>
    </row>
    <row r="30" spans="1:10" s="7" customFormat="1" ht="12" customHeight="1" x14ac:dyDescent="0.3">
      <c r="A30" s="78" t="s">
        <v>205</v>
      </c>
      <c r="B30" s="3499" t="s">
        <v>89</v>
      </c>
      <c r="C30" s="4563">
        <v>58.000000000000014</v>
      </c>
      <c r="D30" s="4295">
        <v>0.12195121951219512</v>
      </c>
      <c r="E30" s="4295">
        <v>0.58536585365853666</v>
      </c>
      <c r="F30" s="4295">
        <v>0.26829268292682928</v>
      </c>
      <c r="G30" s="4295">
        <v>2.4390243902439025E-2</v>
      </c>
      <c r="H30" s="4562">
        <v>3.8048780487804881</v>
      </c>
      <c r="I30" s="4283">
        <v>0.78421052631578947</v>
      </c>
      <c r="J30" s="4555"/>
    </row>
    <row r="31" spans="1:10" s="7" customFormat="1" ht="12" customHeight="1" x14ac:dyDescent="0.3">
      <c r="A31" s="78"/>
      <c r="B31" s="3499" t="s">
        <v>239</v>
      </c>
      <c r="C31" s="4563">
        <v>31.000000000000007</v>
      </c>
      <c r="D31" s="4295">
        <v>9.0909090909090912E-2</v>
      </c>
      <c r="E31" s="4295">
        <v>0.63636363636363635</v>
      </c>
      <c r="F31" s="4295">
        <v>0.27272727272727271</v>
      </c>
      <c r="G31" s="4295">
        <v>0</v>
      </c>
      <c r="H31" s="4562">
        <v>3.8181818181818179</v>
      </c>
      <c r="I31" s="4283">
        <v>0.47619047619047622</v>
      </c>
      <c r="J31" s="4555"/>
    </row>
    <row r="32" spans="1:10" s="7" customFormat="1" ht="12" customHeight="1" thickBot="1" x14ac:dyDescent="0.35">
      <c r="A32" s="322"/>
      <c r="B32" s="68" t="s">
        <v>59</v>
      </c>
      <c r="C32" s="4557">
        <v>179.00000000000009</v>
      </c>
      <c r="D32" s="4130">
        <v>0.1640625</v>
      </c>
      <c r="E32" s="4130">
        <v>0.59375</v>
      </c>
      <c r="F32" s="4130">
        <v>0.21875</v>
      </c>
      <c r="G32" s="4130">
        <v>2.34375E-2</v>
      </c>
      <c r="H32" s="4556">
        <v>3.8906249999999991</v>
      </c>
      <c r="I32" s="3993">
        <v>0.66666666666666674</v>
      </c>
      <c r="J32" s="4555"/>
    </row>
    <row r="33" spans="1:10" s="7" customFormat="1" ht="12" customHeight="1" x14ac:dyDescent="0.3">
      <c r="A33" s="311" t="s">
        <v>85</v>
      </c>
      <c r="B33" s="4045" t="s">
        <v>238</v>
      </c>
      <c r="C33" s="4564">
        <v>27.000000000000007</v>
      </c>
      <c r="D33" s="4398">
        <v>4.1666666666666671E-2</v>
      </c>
      <c r="E33" s="4398">
        <v>0.625</v>
      </c>
      <c r="F33" s="4398">
        <v>0.16666666666666669</v>
      </c>
      <c r="G33" s="4398">
        <v>0.16666666666666669</v>
      </c>
      <c r="H33" s="4397">
        <v>3.458333333333333</v>
      </c>
      <c r="I33" s="4396">
        <v>0.84516129032258069</v>
      </c>
      <c r="J33" s="4555"/>
    </row>
    <row r="34" spans="1:10" s="7" customFormat="1" ht="12" customHeight="1" x14ac:dyDescent="0.3">
      <c r="A34" s="92" t="s">
        <v>83</v>
      </c>
      <c r="B34" s="3678" t="s">
        <v>81</v>
      </c>
      <c r="C34" s="4563">
        <v>21</v>
      </c>
      <c r="D34" s="4398">
        <v>0.1</v>
      </c>
      <c r="E34" s="4398">
        <v>0.8</v>
      </c>
      <c r="F34" s="4398">
        <v>0.1</v>
      </c>
      <c r="G34" s="4398">
        <v>0</v>
      </c>
      <c r="H34" s="4397">
        <v>3.9999999999999996</v>
      </c>
      <c r="I34" s="4396">
        <v>0.6875</v>
      </c>
      <c r="J34" s="4555"/>
    </row>
    <row r="35" spans="1:10" s="7" customFormat="1" ht="12" customHeight="1" x14ac:dyDescent="0.3">
      <c r="A35" s="322"/>
      <c r="B35" s="3678" t="s">
        <v>79</v>
      </c>
      <c r="C35" s="4563">
        <v>22.000000000000007</v>
      </c>
      <c r="D35" s="4398">
        <v>0.1</v>
      </c>
      <c r="E35" s="4398">
        <v>0.6</v>
      </c>
      <c r="F35" s="4398">
        <v>0.25</v>
      </c>
      <c r="G35" s="4398">
        <v>0.05</v>
      </c>
      <c r="H35" s="4397">
        <v>3.75</v>
      </c>
      <c r="I35" s="4396">
        <v>0.66101694915254239</v>
      </c>
      <c r="J35" s="4555"/>
    </row>
    <row r="36" spans="1:10" s="7" customFormat="1" ht="12" customHeight="1" x14ac:dyDescent="0.3">
      <c r="A36" s="322"/>
      <c r="B36" s="3678" t="s">
        <v>72</v>
      </c>
      <c r="C36" s="4563">
        <v>34</v>
      </c>
      <c r="D36" s="4295">
        <v>0.04</v>
      </c>
      <c r="E36" s="4295">
        <v>0.64</v>
      </c>
      <c r="F36" s="4295">
        <v>0.2</v>
      </c>
      <c r="G36" s="4295">
        <v>0.12</v>
      </c>
      <c r="H36" s="4562">
        <v>3.6</v>
      </c>
      <c r="I36" s="4283">
        <v>0.7899159663865547</v>
      </c>
      <c r="J36" s="4555"/>
    </row>
    <row r="37" spans="1:10" s="7" customFormat="1" ht="12" customHeight="1" x14ac:dyDescent="0.3">
      <c r="A37" s="322"/>
      <c r="B37" s="3678" t="s">
        <v>237</v>
      </c>
      <c r="C37" s="4563">
        <v>90.000000000000014</v>
      </c>
      <c r="D37" s="4295">
        <v>0.203125</v>
      </c>
      <c r="E37" s="4295">
        <v>0.46875</v>
      </c>
      <c r="F37" s="4295">
        <v>0.28125</v>
      </c>
      <c r="G37" s="4295">
        <v>4.6875E-2</v>
      </c>
      <c r="H37" s="4562">
        <v>3.8281250000000004</v>
      </c>
      <c r="I37" s="4283">
        <v>0.69230769230769229</v>
      </c>
      <c r="J37" s="4555"/>
    </row>
    <row r="38" spans="1:10" s="7" customFormat="1" ht="12" customHeight="1" thickBot="1" x14ac:dyDescent="0.35">
      <c r="A38" s="266"/>
      <c r="B38" s="3501" t="s">
        <v>59</v>
      </c>
      <c r="C38" s="4557">
        <v>226.99999999999997</v>
      </c>
      <c r="D38" s="4130">
        <v>0.13736263736263735</v>
      </c>
      <c r="E38" s="4130">
        <v>0.56593406593406592</v>
      </c>
      <c r="F38" s="4130">
        <v>0.22527472527472528</v>
      </c>
      <c r="G38" s="4130">
        <v>7.1428571428571438E-2</v>
      </c>
      <c r="H38" s="4556">
        <v>3.7527472527472527</v>
      </c>
      <c r="I38" s="3993">
        <v>0.76756066411238821</v>
      </c>
      <c r="J38" s="4555"/>
    </row>
    <row r="39" spans="1:10" s="7" customFormat="1" ht="12" customHeight="1" x14ac:dyDescent="0.3">
      <c r="A39" s="78" t="s">
        <v>70</v>
      </c>
      <c r="B39" s="4045" t="s">
        <v>65</v>
      </c>
      <c r="C39" s="4564">
        <v>32.000000000000014</v>
      </c>
      <c r="D39" s="3583">
        <v>0.32</v>
      </c>
      <c r="E39" s="3583">
        <v>0.36</v>
      </c>
      <c r="F39" s="3583">
        <v>0.24</v>
      </c>
      <c r="G39" s="3583">
        <v>0.08</v>
      </c>
      <c r="H39" s="4558">
        <v>3.8799999999999994</v>
      </c>
      <c r="I39" s="4031">
        <v>0.70588235294117652</v>
      </c>
      <c r="J39" s="4555"/>
    </row>
    <row r="40" spans="1:10" s="7" customFormat="1" ht="12" customHeight="1" x14ac:dyDescent="0.3">
      <c r="A40" s="78" t="s">
        <v>68</v>
      </c>
      <c r="B40" s="3678" t="s">
        <v>236</v>
      </c>
      <c r="C40" s="4563">
        <v>38</v>
      </c>
      <c r="D40" s="4295">
        <v>0.21428571428571427</v>
      </c>
      <c r="E40" s="4295">
        <v>0.5357142857142857</v>
      </c>
      <c r="F40" s="4295">
        <v>0.21428571428571427</v>
      </c>
      <c r="G40" s="4295">
        <v>3.5714285714285719E-2</v>
      </c>
      <c r="H40" s="4562">
        <v>3.9285714285714288</v>
      </c>
      <c r="I40" s="4283">
        <v>0.69892473118279563</v>
      </c>
      <c r="J40" s="4555"/>
    </row>
    <row r="41" spans="1:10" s="7" customFormat="1" ht="12" customHeight="1" thickBot="1" x14ac:dyDescent="0.35">
      <c r="A41" s="78"/>
      <c r="B41" s="4002" t="s">
        <v>59</v>
      </c>
      <c r="C41" s="4561">
        <v>87.999999999999972</v>
      </c>
      <c r="D41" s="4309">
        <v>0.27272727272727271</v>
      </c>
      <c r="E41" s="4309">
        <v>0.43939393939393939</v>
      </c>
      <c r="F41" s="4309">
        <v>0.24242424242424243</v>
      </c>
      <c r="G41" s="4309">
        <v>4.5454545454545456E-2</v>
      </c>
      <c r="H41" s="4560">
        <v>3.9242424242424239</v>
      </c>
      <c r="I41" s="4307">
        <v>0.80530973451327437</v>
      </c>
      <c r="J41" s="4555"/>
    </row>
    <row r="42" spans="1:10" s="7" customFormat="1" ht="12" customHeight="1" x14ac:dyDescent="0.3">
      <c r="A42" s="89" t="s">
        <v>1467</v>
      </c>
      <c r="B42" s="3693" t="s">
        <v>62</v>
      </c>
      <c r="C42" s="4559">
        <v>66</v>
      </c>
      <c r="D42" s="3583">
        <v>7.407407407407407E-2</v>
      </c>
      <c r="E42" s="3583">
        <v>0.64814814814814814</v>
      </c>
      <c r="F42" s="3583">
        <v>0.27777777777777779</v>
      </c>
      <c r="G42" s="3583">
        <v>0</v>
      </c>
      <c r="H42" s="4558">
        <v>3.7962962962962958</v>
      </c>
      <c r="I42" s="4031">
        <v>0.50909090909090904</v>
      </c>
      <c r="J42" s="4555"/>
    </row>
    <row r="43" spans="1:10" s="7" customFormat="1" ht="12" customHeight="1" thickBot="1" x14ac:dyDescent="0.35">
      <c r="A43" s="81" t="s">
        <v>1466</v>
      </c>
      <c r="B43" s="3501" t="s">
        <v>59</v>
      </c>
      <c r="C43" s="4557">
        <v>84</v>
      </c>
      <c r="D43" s="4130">
        <v>0.12121212121212122</v>
      </c>
      <c r="E43" s="4130">
        <v>0.60606060606060608</v>
      </c>
      <c r="F43" s="4130">
        <v>0.27272727272727271</v>
      </c>
      <c r="G43" s="4130">
        <v>0</v>
      </c>
      <c r="H43" s="4556">
        <v>3.8484848484848504</v>
      </c>
      <c r="I43" s="3993">
        <v>0.49230769230769234</v>
      </c>
      <c r="J43" s="4555"/>
    </row>
    <row r="44" spans="1:10" s="7" customFormat="1" ht="12" customHeight="1" x14ac:dyDescent="0.3">
      <c r="A44" s="5"/>
      <c r="B44" s="5"/>
      <c r="C44" s="4"/>
      <c r="D44" s="135"/>
      <c r="E44" s="135"/>
      <c r="F44" s="135"/>
      <c r="G44" s="293"/>
      <c r="H44" s="293" t="s">
        <v>201</v>
      </c>
      <c r="I44" s="2307" t="s">
        <v>852</v>
      </c>
      <c r="J44" s="4555"/>
    </row>
    <row r="45" spans="1:10" ht="10.5" customHeight="1" x14ac:dyDescent="0.25">
      <c r="J45" s="4554"/>
    </row>
    <row r="46" spans="1:10" ht="10.5" customHeight="1" x14ac:dyDescent="0.25">
      <c r="J46" s="4554"/>
    </row>
    <row r="47" spans="1:10" ht="10.5" customHeight="1" x14ac:dyDescent="0.25">
      <c r="J47" s="4554"/>
    </row>
    <row r="48" spans="1:10" ht="10.5" customHeight="1" x14ac:dyDescent="0.25">
      <c r="J48" s="4554"/>
    </row>
    <row r="49" spans="10:10" ht="10.5" customHeight="1" x14ac:dyDescent="0.25">
      <c r="J49" s="4554"/>
    </row>
    <row r="50" spans="10:10" ht="10.5" customHeight="1" x14ac:dyDescent="0.25">
      <c r="J50" s="4554"/>
    </row>
    <row r="51" spans="10:10" ht="10.5" customHeight="1" x14ac:dyDescent="0.25">
      <c r="J51" s="4554"/>
    </row>
    <row r="52" spans="10:10" ht="10.5" customHeight="1" x14ac:dyDescent="0.25">
      <c r="J52" s="4554"/>
    </row>
    <row r="53" spans="10:10" ht="10.5" customHeight="1" x14ac:dyDescent="0.25">
      <c r="J53" s="4554"/>
    </row>
    <row r="54" spans="10:10" ht="12" customHeight="1" x14ac:dyDescent="0.25">
      <c r="J54" s="4554"/>
    </row>
    <row r="55" spans="10:10" ht="12" customHeight="1" x14ac:dyDescent="0.25">
      <c r="J55" s="4554"/>
    </row>
    <row r="56" spans="10:10" ht="12" customHeight="1" x14ac:dyDescent="0.25">
      <c r="J56" s="4554"/>
    </row>
    <row r="57" spans="10:10" ht="12" customHeight="1" x14ac:dyDescent="0.25">
      <c r="J57" s="4554"/>
    </row>
    <row r="58" spans="10:10" ht="12" customHeight="1" x14ac:dyDescent="0.25">
      <c r="J58" s="4554"/>
    </row>
    <row r="59" spans="10:10" ht="12" customHeight="1" x14ac:dyDescent="0.25">
      <c r="J59" s="4554"/>
    </row>
    <row r="60" spans="10:10" ht="12" customHeight="1" x14ac:dyDescent="0.25">
      <c r="J60" s="4554"/>
    </row>
    <row r="61" spans="10:10" ht="12" customHeight="1" x14ac:dyDescent="0.25">
      <c r="J61" s="4554"/>
    </row>
    <row r="62" spans="10:10" ht="12" customHeight="1" x14ac:dyDescent="0.25">
      <c r="J62" s="4554"/>
    </row>
    <row r="63" spans="10:10" ht="12" customHeight="1" x14ac:dyDescent="0.25">
      <c r="J63" s="4554"/>
    </row>
    <row r="64" spans="10:10" ht="12" customHeight="1" x14ac:dyDescent="0.25">
      <c r="J64" s="4554"/>
    </row>
    <row r="65" spans="10:10" ht="12" customHeight="1" x14ac:dyDescent="0.25">
      <c r="J65" s="4554"/>
    </row>
    <row r="66" spans="10:10" ht="12" customHeight="1" x14ac:dyDescent="0.25">
      <c r="J66" s="4554"/>
    </row>
    <row r="67" spans="10:10" ht="12" customHeight="1" x14ac:dyDescent="0.25">
      <c r="J67" s="4554"/>
    </row>
    <row r="68" spans="10:10" ht="12" customHeight="1" x14ac:dyDescent="0.25">
      <c r="J68" s="4554"/>
    </row>
    <row r="69" spans="10:10" ht="12" customHeight="1" x14ac:dyDescent="0.25">
      <c r="J69" s="4554"/>
    </row>
    <row r="70" spans="10:10" ht="12" customHeight="1" x14ac:dyDescent="0.25">
      <c r="J70" s="4554"/>
    </row>
    <row r="71" spans="10:10" ht="12" customHeight="1" x14ac:dyDescent="0.25">
      <c r="J71" s="4554"/>
    </row>
    <row r="72" spans="10:10" ht="12" customHeight="1" x14ac:dyDescent="0.25">
      <c r="J72" s="4554"/>
    </row>
    <row r="73" spans="10:10" ht="12" customHeight="1" x14ac:dyDescent="0.25">
      <c r="J73" s="4554"/>
    </row>
    <row r="74" spans="10:10" ht="12" customHeight="1" x14ac:dyDescent="0.25">
      <c r="J74" s="4554"/>
    </row>
    <row r="75" spans="10:10" ht="12" customHeight="1" x14ac:dyDescent="0.25">
      <c r="J75" s="4554"/>
    </row>
    <row r="76" spans="10:10" ht="12" customHeight="1" x14ac:dyDescent="0.25">
      <c r="J76" s="4554"/>
    </row>
    <row r="77" spans="10:10" ht="12" customHeight="1" x14ac:dyDescent="0.25">
      <c r="J77" s="4554"/>
    </row>
    <row r="78" spans="10:10" ht="12" customHeight="1" x14ac:dyDescent="0.25">
      <c r="J78" s="4554"/>
    </row>
    <row r="79" spans="10:10" ht="12" customHeight="1" x14ac:dyDescent="0.25">
      <c r="J79" s="4554"/>
    </row>
    <row r="80" spans="10:10" ht="12" customHeight="1" x14ac:dyDescent="0.25">
      <c r="J80" s="4554"/>
    </row>
    <row r="81" spans="10:10" ht="12" customHeight="1" x14ac:dyDescent="0.25">
      <c r="J81" s="4554"/>
    </row>
    <row r="82" spans="10:10" ht="12" customHeight="1" x14ac:dyDescent="0.25">
      <c r="J82" s="4554"/>
    </row>
    <row r="83" spans="10:10" ht="12" customHeight="1" x14ac:dyDescent="0.25">
      <c r="J83" s="4554"/>
    </row>
    <row r="84" spans="10:10" ht="12" customHeight="1" x14ac:dyDescent="0.25">
      <c r="J84" s="4554"/>
    </row>
    <row r="85" spans="10:10" ht="12" customHeight="1" x14ac:dyDescent="0.25">
      <c r="J85" s="4554"/>
    </row>
    <row r="86" spans="10:10" ht="12" customHeight="1" x14ac:dyDescent="0.25">
      <c r="J86" s="4554"/>
    </row>
    <row r="87" spans="10:10" ht="12" customHeight="1" x14ac:dyDescent="0.25">
      <c r="J87" s="4554"/>
    </row>
    <row r="88" spans="10:10" ht="12" customHeight="1" x14ac:dyDescent="0.25">
      <c r="J88" s="4554"/>
    </row>
    <row r="89" spans="10:10" ht="12" customHeight="1" x14ac:dyDescent="0.25">
      <c r="J89" s="4554"/>
    </row>
    <row r="90" spans="10:10" ht="12" customHeight="1" x14ac:dyDescent="0.25">
      <c r="J90" s="4554"/>
    </row>
    <row r="91" spans="10:10" ht="12" customHeight="1" x14ac:dyDescent="0.25">
      <c r="J91" s="4554"/>
    </row>
    <row r="92" spans="10:10" ht="12" customHeight="1" x14ac:dyDescent="0.25">
      <c r="J92" s="4554"/>
    </row>
    <row r="93" spans="10:10" ht="12" customHeight="1" x14ac:dyDescent="0.25">
      <c r="J93" s="4554"/>
    </row>
    <row r="94" spans="10:10" ht="12" customHeight="1" x14ac:dyDescent="0.25">
      <c r="J94" s="4554"/>
    </row>
    <row r="95" spans="10:10" ht="12" customHeight="1" x14ac:dyDescent="0.25">
      <c r="J95" s="4554"/>
    </row>
    <row r="96" spans="10:10" ht="12" customHeight="1" x14ac:dyDescent="0.25">
      <c r="J96" s="4554"/>
    </row>
    <row r="97" spans="10:10" ht="12" customHeight="1" x14ac:dyDescent="0.25">
      <c r="J97" s="4554"/>
    </row>
    <row r="98" spans="10:10" ht="12" customHeight="1" x14ac:dyDescent="0.25">
      <c r="J98" s="4554"/>
    </row>
    <row r="99" spans="10:10" ht="12" customHeight="1" x14ac:dyDescent="0.25">
      <c r="J99" s="4554"/>
    </row>
    <row r="100" spans="10:10" ht="12" customHeight="1" x14ac:dyDescent="0.25">
      <c r="J100" s="4554"/>
    </row>
    <row r="101" spans="10:10" ht="12" customHeight="1" x14ac:dyDescent="0.25">
      <c r="J101" s="4554"/>
    </row>
    <row r="102" spans="10:10" ht="12" customHeight="1" x14ac:dyDescent="0.25">
      <c r="J102" s="4554"/>
    </row>
    <row r="103" spans="10:10" ht="12" customHeight="1" x14ac:dyDescent="0.25">
      <c r="J103" s="4554"/>
    </row>
    <row r="104" spans="10:10" ht="12" customHeight="1" x14ac:dyDescent="0.25">
      <c r="J104" s="4554"/>
    </row>
    <row r="105" spans="10:10" ht="12" customHeight="1" x14ac:dyDescent="0.25">
      <c r="J105" s="4554"/>
    </row>
    <row r="106" spans="10:10" ht="12" customHeight="1" x14ac:dyDescent="0.25">
      <c r="J106" s="4554"/>
    </row>
    <row r="107" spans="10:10" ht="12" customHeight="1" x14ac:dyDescent="0.25">
      <c r="J107" s="4554"/>
    </row>
    <row r="108" spans="10:10" ht="12" customHeight="1" x14ac:dyDescent="0.25">
      <c r="J108" s="4554"/>
    </row>
    <row r="109" spans="10:10" ht="12" customHeight="1" x14ac:dyDescent="0.25">
      <c r="J109" s="4554"/>
    </row>
    <row r="110" spans="10:10" ht="12" customHeight="1" x14ac:dyDescent="0.25">
      <c r="J110" s="4554"/>
    </row>
    <row r="111" spans="10:10" ht="12" customHeight="1" x14ac:dyDescent="0.25">
      <c r="J111" s="4554"/>
    </row>
    <row r="112" spans="10:10" ht="12" customHeight="1" x14ac:dyDescent="0.25">
      <c r="J112" s="4554"/>
    </row>
    <row r="113" spans="10:10" ht="12" customHeight="1" x14ac:dyDescent="0.25">
      <c r="J113" s="4554"/>
    </row>
  </sheetData>
  <mergeCells count="6">
    <mergeCell ref="A1:I1"/>
    <mergeCell ref="A7:B7"/>
    <mergeCell ref="A3:B6"/>
    <mergeCell ref="C3:I3"/>
    <mergeCell ref="C4:I4"/>
    <mergeCell ref="A2:I2"/>
  </mergeCells>
  <conditionalFormatting sqref="D7:I11 D15:I16 D24:I30">
    <cfRule type="cellIs" dxfId="313" priority="20" operator="lessThan">
      <formula>0.01</formula>
    </cfRule>
  </conditionalFormatting>
  <conditionalFormatting sqref="I7:I11 D7:G11 D15:G16 I15:I16 D24:G30 I24:I30 I32 D32:G32 D37:G38 I37:I38 I41:I43 D41:G43 D33:I35">
    <cfRule type="expression" dxfId="312" priority="19">
      <formula>D7&lt;0.005</formula>
    </cfRule>
  </conditionalFormatting>
  <conditionalFormatting sqref="I7:I11 D7:G11 D15:G16 I15:I16 D24:G30 I24:I30 I32 D32:G32 D37:G38 I37:I38 I41:I43 D41:G43 D33:I35">
    <cfRule type="expression" dxfId="311" priority="18" stopIfTrue="1">
      <formula>D7&lt;0.0004</formula>
    </cfRule>
  </conditionalFormatting>
  <conditionalFormatting sqref="D12:I14">
    <cfRule type="cellIs" dxfId="310" priority="17" operator="lessThan">
      <formula>0.01</formula>
    </cfRule>
  </conditionalFormatting>
  <conditionalFormatting sqref="I12:I14 D12:G14">
    <cfRule type="expression" dxfId="309" priority="16">
      <formula>D12&lt;0.005</formula>
    </cfRule>
  </conditionalFormatting>
  <conditionalFormatting sqref="I12:I14 D12:G14">
    <cfRule type="expression" dxfId="308" priority="15" stopIfTrue="1">
      <formula>D12&lt;0.0004</formula>
    </cfRule>
  </conditionalFormatting>
  <conditionalFormatting sqref="D17:I23">
    <cfRule type="cellIs" dxfId="307" priority="14" operator="lessThan">
      <formula>0.01</formula>
    </cfRule>
  </conditionalFormatting>
  <conditionalFormatting sqref="I17:I23 D17:G23">
    <cfRule type="expression" dxfId="306" priority="13">
      <formula>D17&lt;0.005</formula>
    </cfRule>
  </conditionalFormatting>
  <conditionalFormatting sqref="I17:I23 D17:G23">
    <cfRule type="expression" dxfId="305" priority="12" stopIfTrue="1">
      <formula>D17&lt;0.0004</formula>
    </cfRule>
  </conditionalFormatting>
  <conditionalFormatting sqref="D31:I31">
    <cfRule type="cellIs" dxfId="304" priority="11" operator="lessThan">
      <formula>0.01</formula>
    </cfRule>
  </conditionalFormatting>
  <conditionalFormatting sqref="D31:G31 I31">
    <cfRule type="expression" dxfId="303" priority="10">
      <formula>D31&lt;0.005</formula>
    </cfRule>
  </conditionalFormatting>
  <conditionalFormatting sqref="D31:G31 I31">
    <cfRule type="expression" dxfId="302" priority="9" stopIfTrue="1">
      <formula>D31&lt;0.0004</formula>
    </cfRule>
  </conditionalFormatting>
  <conditionalFormatting sqref="D36:I36">
    <cfRule type="cellIs" dxfId="301" priority="8" operator="lessThan">
      <formula>0.01</formula>
    </cfRule>
  </conditionalFormatting>
  <conditionalFormatting sqref="D36:G36 I36">
    <cfRule type="expression" dxfId="300" priority="7">
      <formula>D36&lt;0.005</formula>
    </cfRule>
  </conditionalFormatting>
  <conditionalFormatting sqref="D36:G36 I36">
    <cfRule type="expression" dxfId="299" priority="6" stopIfTrue="1">
      <formula>D36&lt;0.0004</formula>
    </cfRule>
  </conditionalFormatting>
  <conditionalFormatting sqref="D40:I40">
    <cfRule type="cellIs" dxfId="298" priority="5" operator="lessThan">
      <formula>0.01</formula>
    </cfRule>
  </conditionalFormatting>
  <conditionalFormatting sqref="D40:G40 I40">
    <cfRule type="expression" dxfId="297" priority="4">
      <formula>D40&lt;0.005</formula>
    </cfRule>
  </conditionalFormatting>
  <conditionalFormatting sqref="D40:G40 I40">
    <cfRule type="expression" dxfId="296" priority="3" stopIfTrue="1">
      <formula>D40&lt;0.0004</formula>
    </cfRule>
  </conditionalFormatting>
  <conditionalFormatting sqref="I39 D39:G39">
    <cfRule type="expression" dxfId="295" priority="2">
      <formula>D39&lt;0.005</formula>
    </cfRule>
  </conditionalFormatting>
  <conditionalFormatting sqref="I39 D39:G39">
    <cfRule type="expression" dxfId="294" priority="1" stopIfTrue="1">
      <formula>D39&lt;0.0004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4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גיליון253"/>
  <dimension ref="A1:J113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2" customHeight="1" x14ac:dyDescent="0.35"/>
  <cols>
    <col min="1" max="1" width="24.90625" style="2108" bestFit="1" customWidth="1"/>
    <col min="2" max="2" width="32.26953125" style="2108" bestFit="1" customWidth="1"/>
    <col min="3" max="3" width="11.90625" style="2107" customWidth="1"/>
    <col min="4" max="7" width="11.90625" style="2106" customWidth="1"/>
    <col min="8" max="8" width="11.90625" style="2108" customWidth="1"/>
    <col min="9" max="9" width="18.90625" style="1" bestFit="1" customWidth="1"/>
    <col min="10" max="16384" width="9" style="1"/>
  </cols>
  <sheetData>
    <row r="1" spans="1:10" s="3641" customFormat="1" ht="15.75" customHeight="1" x14ac:dyDescent="0.35">
      <c r="A1" s="6345" t="s">
        <v>1577</v>
      </c>
      <c r="B1" s="6345"/>
      <c r="C1" s="6345"/>
      <c r="D1" s="6345"/>
      <c r="E1" s="6345"/>
      <c r="F1" s="6345"/>
      <c r="G1" s="6345"/>
      <c r="H1" s="6345"/>
      <c r="I1" s="6345"/>
    </row>
    <row r="2" spans="1:10" s="3641" customFormat="1" ht="15.75" customHeight="1" thickBot="1" x14ac:dyDescent="0.4">
      <c r="A2" s="6345" t="s">
        <v>1576</v>
      </c>
      <c r="B2" s="6345"/>
      <c r="C2" s="6345"/>
      <c r="D2" s="6345"/>
      <c r="E2" s="6345"/>
      <c r="F2" s="6345"/>
      <c r="G2" s="6345"/>
      <c r="H2" s="6345"/>
      <c r="I2" s="6345"/>
    </row>
    <row r="3" spans="1:10" ht="15.5" x14ac:dyDescent="0.35">
      <c r="A3" s="6404"/>
      <c r="B3" s="6405"/>
      <c r="C3" s="6483" t="s">
        <v>1007</v>
      </c>
      <c r="D3" s="6484"/>
      <c r="E3" s="6484"/>
      <c r="F3" s="6484"/>
      <c r="G3" s="6484"/>
      <c r="H3" s="6484"/>
      <c r="I3" s="6485"/>
    </row>
    <row r="4" spans="1:10" ht="16" thickBot="1" x14ac:dyDescent="0.4">
      <c r="A4" s="6481"/>
      <c r="B4" s="6482"/>
      <c r="C4" s="6510" t="s">
        <v>1006</v>
      </c>
      <c r="D4" s="6511"/>
      <c r="E4" s="6511"/>
      <c r="F4" s="6511"/>
      <c r="G4" s="6511"/>
      <c r="H4" s="6511"/>
      <c r="I4" s="6512"/>
    </row>
    <row r="5" spans="1:10" ht="15.5" x14ac:dyDescent="0.35">
      <c r="A5" s="6481"/>
      <c r="B5" s="6637"/>
      <c r="C5" s="2380" t="s">
        <v>55</v>
      </c>
      <c r="D5" s="1813" t="s">
        <v>862</v>
      </c>
      <c r="E5" s="2379" t="s">
        <v>861</v>
      </c>
      <c r="F5" s="1813" t="s">
        <v>860</v>
      </c>
      <c r="G5" s="2379" t="s">
        <v>859</v>
      </c>
      <c r="H5" s="1813" t="s">
        <v>793</v>
      </c>
      <c r="I5" s="2379" t="s">
        <v>858</v>
      </c>
    </row>
    <row r="6" spans="1:10" ht="16.5" customHeight="1" thickBot="1" x14ac:dyDescent="0.3">
      <c r="A6" s="6638"/>
      <c r="B6" s="6663"/>
      <c r="C6" s="2060" t="s">
        <v>49</v>
      </c>
      <c r="D6" s="4205" t="s">
        <v>857</v>
      </c>
      <c r="E6" s="4204" t="s">
        <v>856</v>
      </c>
      <c r="F6" s="4205" t="s">
        <v>855</v>
      </c>
      <c r="G6" s="4204" t="s">
        <v>854</v>
      </c>
      <c r="H6" s="4205" t="s">
        <v>149</v>
      </c>
      <c r="I6" s="2270" t="s">
        <v>853</v>
      </c>
      <c r="J6" s="4568"/>
    </row>
    <row r="7" spans="1:10" s="7" customFormat="1" ht="12" customHeight="1" thickBot="1" x14ac:dyDescent="0.35">
      <c r="A7" s="7266" t="s">
        <v>59</v>
      </c>
      <c r="B7" s="7267"/>
      <c r="C7" s="4588">
        <v>10152.000000000013</v>
      </c>
      <c r="D7" s="239">
        <v>6.5312455917618847E-2</v>
      </c>
      <c r="E7" s="2185">
        <v>0.44449146565100861</v>
      </c>
      <c r="F7" s="239">
        <v>0.38355198194385665</v>
      </c>
      <c r="G7" s="2185">
        <v>0.10664409648751587</v>
      </c>
      <c r="H7" s="4587">
        <v>3.4464663563267095</v>
      </c>
      <c r="I7" s="2184">
        <v>0.11619498815609025</v>
      </c>
      <c r="J7" s="4570"/>
    </row>
    <row r="8" spans="1:10" s="7" customFormat="1" ht="12" customHeight="1" x14ac:dyDescent="0.3">
      <c r="A8" s="311" t="s">
        <v>123</v>
      </c>
      <c r="B8" s="4045" t="s">
        <v>122</v>
      </c>
      <c r="C8" s="4583">
        <v>826.00000000000011</v>
      </c>
      <c r="D8" s="4035">
        <v>5.0583657587548639E-2</v>
      </c>
      <c r="E8" s="4035">
        <v>0.64202334630350189</v>
      </c>
      <c r="F8" s="4035">
        <v>0.23540856031128407</v>
      </c>
      <c r="G8" s="4035">
        <v>7.1984435797665378E-2</v>
      </c>
      <c r="H8" s="4582">
        <v>3.6575875486381317</v>
      </c>
      <c r="I8" s="4034">
        <v>0.13028764805414553</v>
      </c>
      <c r="J8" s="4570"/>
    </row>
    <row r="9" spans="1:10" s="7" customFormat="1" ht="12" customHeight="1" x14ac:dyDescent="0.3">
      <c r="A9" s="92" t="s">
        <v>121</v>
      </c>
      <c r="B9" s="3678" t="s">
        <v>120</v>
      </c>
      <c r="C9" s="4578">
        <v>363</v>
      </c>
      <c r="D9" s="4295">
        <v>2.7491408934707903E-2</v>
      </c>
      <c r="E9" s="4295">
        <v>0.51202749140893478</v>
      </c>
      <c r="F9" s="4295">
        <v>0.3505154639175258</v>
      </c>
      <c r="G9" s="4295">
        <v>0.10996563573883161</v>
      </c>
      <c r="H9" s="4577">
        <v>3.4432989690721651</v>
      </c>
      <c r="I9" s="4283">
        <v>0.17329545454545453</v>
      </c>
      <c r="J9" s="4570"/>
    </row>
    <row r="10" spans="1:10" s="7" customFormat="1" ht="12" customHeight="1" x14ac:dyDescent="0.3">
      <c r="A10" s="322"/>
      <c r="B10" s="3678" t="s">
        <v>119</v>
      </c>
      <c r="C10" s="4578">
        <v>703.00000000000011</v>
      </c>
      <c r="D10" s="4295">
        <v>0.1407563025210084</v>
      </c>
      <c r="E10" s="4295">
        <v>0.35714285714285715</v>
      </c>
      <c r="F10" s="4295">
        <v>0.45798319327731091</v>
      </c>
      <c r="G10" s="4295">
        <v>4.4117647058823532E-2</v>
      </c>
      <c r="H10" s="4577">
        <v>3.5882352941176463</v>
      </c>
      <c r="I10" s="4283">
        <v>0.13454545454545455</v>
      </c>
      <c r="J10" s="4570"/>
    </row>
    <row r="11" spans="1:10" s="7" customFormat="1" ht="12" customHeight="1" x14ac:dyDescent="0.3">
      <c r="A11" s="322"/>
      <c r="B11" s="3678" t="s">
        <v>118</v>
      </c>
      <c r="C11" s="4578">
        <v>468.00000000000045</v>
      </c>
      <c r="D11" s="4295">
        <v>4.5592705167173259E-2</v>
      </c>
      <c r="E11" s="4295">
        <v>0.39817629179331304</v>
      </c>
      <c r="F11" s="4295">
        <v>0.44680851063829785</v>
      </c>
      <c r="G11" s="4295">
        <v>0.10942249240121579</v>
      </c>
      <c r="H11" s="4577">
        <v>3.3495440729483272</v>
      </c>
      <c r="I11" s="4283">
        <v>0.18564356435643564</v>
      </c>
      <c r="J11" s="4570"/>
    </row>
    <row r="12" spans="1:10" s="7" customFormat="1" ht="12" customHeight="1" x14ac:dyDescent="0.3">
      <c r="A12" s="322"/>
      <c r="B12" s="3678" t="s">
        <v>117</v>
      </c>
      <c r="C12" s="4578">
        <v>84.000000000000014</v>
      </c>
      <c r="D12" s="4295">
        <v>1.8867924528301886E-2</v>
      </c>
      <c r="E12" s="4295">
        <v>0.41509433962264153</v>
      </c>
      <c r="F12" s="4295">
        <v>0.24528301886792453</v>
      </c>
      <c r="G12" s="4295">
        <v>0.32075471698113206</v>
      </c>
      <c r="H12" s="4577">
        <v>3.056603773584905</v>
      </c>
      <c r="I12" s="4283">
        <v>8.6206896551724144E-2</v>
      </c>
      <c r="J12" s="4570"/>
    </row>
    <row r="13" spans="1:10" s="7" customFormat="1" ht="12" customHeight="1" x14ac:dyDescent="0.3">
      <c r="A13" s="322"/>
      <c r="B13" s="3678" t="s">
        <v>116</v>
      </c>
      <c r="C13" s="4578">
        <v>65.999999999999986</v>
      </c>
      <c r="D13" s="4295">
        <v>0.2608695652173913</v>
      </c>
      <c r="E13" s="4295">
        <v>0.19565217391304349</v>
      </c>
      <c r="F13" s="4295">
        <v>0.54347826086956519</v>
      </c>
      <c r="G13" s="4295">
        <v>0</v>
      </c>
      <c r="H13" s="4577">
        <v>3.7173913043478266</v>
      </c>
      <c r="I13" s="4283">
        <v>0</v>
      </c>
      <c r="J13" s="4570"/>
    </row>
    <row r="14" spans="1:10" s="7" customFormat="1" ht="12" customHeight="1" x14ac:dyDescent="0.3">
      <c r="A14" s="322"/>
      <c r="B14" s="3678" t="s">
        <v>115</v>
      </c>
      <c r="C14" s="4578">
        <v>74.000000000000043</v>
      </c>
      <c r="D14" s="4295">
        <v>0.10169491525423728</v>
      </c>
      <c r="E14" s="4295">
        <v>0.57627118644067798</v>
      </c>
      <c r="F14" s="4295">
        <v>0.25423728813559321</v>
      </c>
      <c r="G14" s="4295">
        <v>6.7796610169491525E-2</v>
      </c>
      <c r="H14" s="4577">
        <v>3.7118644067796609</v>
      </c>
      <c r="I14" s="4283">
        <v>0.23376623376623379</v>
      </c>
      <c r="J14" s="4570"/>
    </row>
    <row r="15" spans="1:10" s="7" customFormat="1" ht="12" customHeight="1" x14ac:dyDescent="0.3">
      <c r="A15" s="92"/>
      <c r="B15" s="3678" t="s">
        <v>114</v>
      </c>
      <c r="C15" s="4578">
        <v>43.000000000000007</v>
      </c>
      <c r="D15" s="4295">
        <v>9.6774193548387094E-2</v>
      </c>
      <c r="E15" s="4295">
        <v>0.4838709677419355</v>
      </c>
      <c r="F15" s="4295">
        <v>0.29032258064516125</v>
      </c>
      <c r="G15" s="4295">
        <v>0.12903225806451613</v>
      </c>
      <c r="H15" s="4577">
        <v>3.5161290322580645</v>
      </c>
      <c r="I15" s="4283">
        <v>8.8235294117647065E-2</v>
      </c>
      <c r="J15" s="4570"/>
    </row>
    <row r="16" spans="1:10" s="7" customFormat="1" ht="12" customHeight="1" x14ac:dyDescent="0.3">
      <c r="A16" s="322"/>
      <c r="B16" s="3678" t="s">
        <v>113</v>
      </c>
      <c r="C16" s="4578">
        <v>36.000000000000014</v>
      </c>
      <c r="D16" s="4295">
        <v>6.6666666666666666E-2</v>
      </c>
      <c r="E16" s="4295">
        <v>0.33333333333333337</v>
      </c>
      <c r="F16" s="4295">
        <v>0.5</v>
      </c>
      <c r="G16" s="4295">
        <v>0.1</v>
      </c>
      <c r="H16" s="4577">
        <v>3.3333333333333326</v>
      </c>
      <c r="I16" s="4283">
        <v>0.16666666666666669</v>
      </c>
      <c r="J16" s="4570"/>
    </row>
    <row r="17" spans="1:10" s="7" customFormat="1" ht="12" customHeight="1" x14ac:dyDescent="0.3">
      <c r="A17" s="322"/>
      <c r="B17" s="3678" t="s">
        <v>112</v>
      </c>
      <c r="C17" s="4578">
        <v>40.000000000000007</v>
      </c>
      <c r="D17" s="4295">
        <v>0</v>
      </c>
      <c r="E17" s="4295">
        <v>0.27586206896551724</v>
      </c>
      <c r="F17" s="4295">
        <v>0.65517241379310354</v>
      </c>
      <c r="G17" s="4295">
        <v>6.8965517241379309E-2</v>
      </c>
      <c r="H17" s="4577">
        <v>3.2068965517241379</v>
      </c>
      <c r="I17" s="4283">
        <v>0.17142857142857143</v>
      </c>
      <c r="J17" s="4570"/>
    </row>
    <row r="18" spans="1:10" s="7" customFormat="1" ht="12" customHeight="1" x14ac:dyDescent="0.3">
      <c r="A18" s="322"/>
      <c r="B18" s="3678" t="s">
        <v>111</v>
      </c>
      <c r="C18" s="4578">
        <v>253.99999999999991</v>
      </c>
      <c r="D18" s="4295">
        <v>7.3891625615763554E-2</v>
      </c>
      <c r="E18" s="4295">
        <v>0.5073891625615764</v>
      </c>
      <c r="F18" s="4295">
        <v>0.34975369458128081</v>
      </c>
      <c r="G18" s="4295">
        <v>6.8965517241379309E-2</v>
      </c>
      <c r="H18" s="4577">
        <v>3.576354679802956</v>
      </c>
      <c r="I18" s="4283">
        <v>0.20703125</v>
      </c>
      <c r="J18" s="4570"/>
    </row>
    <row r="19" spans="1:10" s="7" customFormat="1" ht="12" customHeight="1" x14ac:dyDescent="0.3">
      <c r="A19" s="322"/>
      <c r="B19" s="3678" t="s">
        <v>110</v>
      </c>
      <c r="C19" s="4578">
        <v>96.999999999999986</v>
      </c>
      <c r="D19" s="4295">
        <v>3.9473684210526314E-2</v>
      </c>
      <c r="E19" s="4295">
        <v>0.4210526315789474</v>
      </c>
      <c r="F19" s="4295">
        <v>0.34210526315789475</v>
      </c>
      <c r="G19" s="4295">
        <v>0.19736842105263158</v>
      </c>
      <c r="H19" s="4577">
        <v>3.2368421052631584</v>
      </c>
      <c r="I19" s="4283">
        <v>0.22448979591836735</v>
      </c>
      <c r="J19" s="4570"/>
    </row>
    <row r="20" spans="1:10" s="7" customFormat="1" ht="12" customHeight="1" x14ac:dyDescent="0.3">
      <c r="A20" s="322"/>
      <c r="B20" s="3678" t="s">
        <v>109</v>
      </c>
      <c r="C20" s="4578">
        <v>140.99999999999997</v>
      </c>
      <c r="D20" s="4295">
        <v>4.3956043956043959E-2</v>
      </c>
      <c r="E20" s="4295">
        <v>0.42857142857142855</v>
      </c>
      <c r="F20" s="4295">
        <v>0.47252747252747257</v>
      </c>
      <c r="G20" s="4295">
        <v>5.4945054945054944E-2</v>
      </c>
      <c r="H20" s="4577">
        <v>3.4615384615384608</v>
      </c>
      <c r="I20" s="4283">
        <v>0.13333333333333333</v>
      </c>
      <c r="J20" s="4570"/>
    </row>
    <row r="21" spans="1:10" s="7" customFormat="1" ht="12" customHeight="1" x14ac:dyDescent="0.3">
      <c r="A21" s="322"/>
      <c r="B21" s="3678" t="s">
        <v>108</v>
      </c>
      <c r="C21" s="4578">
        <v>106</v>
      </c>
      <c r="D21" s="4295">
        <v>5.9701492537313439E-2</v>
      </c>
      <c r="E21" s="4295">
        <v>0.40298507462686567</v>
      </c>
      <c r="F21" s="4295">
        <v>0.46268656716417911</v>
      </c>
      <c r="G21" s="4295">
        <v>7.4626865671641798E-2</v>
      </c>
      <c r="H21" s="4577">
        <v>3.4328358208955225</v>
      </c>
      <c r="I21" s="4283">
        <v>8.2191780821917818E-2</v>
      </c>
      <c r="J21" s="4570"/>
    </row>
    <row r="22" spans="1:10" s="7" customFormat="1" ht="12" customHeight="1" x14ac:dyDescent="0.3">
      <c r="A22" s="322"/>
      <c r="B22" s="3678" t="s">
        <v>107</v>
      </c>
      <c r="C22" s="4578">
        <v>145</v>
      </c>
      <c r="D22" s="4295">
        <v>2.0833333333333336E-2</v>
      </c>
      <c r="E22" s="4295">
        <v>0.33333333333333337</v>
      </c>
      <c r="F22" s="4295">
        <v>0.5</v>
      </c>
      <c r="G22" s="4295">
        <v>0.14583333333333334</v>
      </c>
      <c r="H22" s="4577">
        <v>3.1979166666666661</v>
      </c>
      <c r="I22" s="4283">
        <v>7.6923076923076927E-2</v>
      </c>
      <c r="J22" s="4570"/>
    </row>
    <row r="23" spans="1:10" s="7" customFormat="1" ht="12" customHeight="1" x14ac:dyDescent="0.3">
      <c r="A23" s="322"/>
      <c r="B23" s="3678" t="s">
        <v>106</v>
      </c>
      <c r="C23" s="4578">
        <v>115.00000000000004</v>
      </c>
      <c r="D23" s="4295">
        <v>5.8823529411764712E-2</v>
      </c>
      <c r="E23" s="4295">
        <v>0.49411764705882355</v>
      </c>
      <c r="F23" s="4295">
        <v>0.28235294117647058</v>
      </c>
      <c r="G23" s="4295">
        <v>0.16470588235294115</v>
      </c>
      <c r="H23" s="4577">
        <v>3.4352941176470586</v>
      </c>
      <c r="I23" s="4283">
        <v>0.17475728155339806</v>
      </c>
      <c r="J23" s="4570"/>
    </row>
    <row r="24" spans="1:10" s="7" customFormat="1" ht="12" customHeight="1" x14ac:dyDescent="0.3">
      <c r="A24" s="322"/>
      <c r="B24" s="3678" t="s">
        <v>105</v>
      </c>
      <c r="C24" s="4578">
        <v>271.99999999999977</v>
      </c>
      <c r="D24" s="4295">
        <v>0.16145833333333331</v>
      </c>
      <c r="E24" s="4295">
        <v>0.32291666666666663</v>
      </c>
      <c r="F24" s="4295">
        <v>0.421875</v>
      </c>
      <c r="G24" s="4295">
        <v>9.375E-2</v>
      </c>
      <c r="H24" s="4577">
        <v>3.5312500000000013</v>
      </c>
      <c r="I24" s="4283">
        <v>0.10697674418604651</v>
      </c>
      <c r="J24" s="4570"/>
    </row>
    <row r="25" spans="1:10" s="7" customFormat="1" ht="12" customHeight="1" x14ac:dyDescent="0.3">
      <c r="A25" s="322"/>
      <c r="B25" s="3678" t="s">
        <v>104</v>
      </c>
      <c r="C25" s="4578">
        <v>45</v>
      </c>
      <c r="D25" s="4295">
        <v>3.2258064516129031E-2</v>
      </c>
      <c r="E25" s="4295">
        <v>0.22580645161290325</v>
      </c>
      <c r="F25" s="4295">
        <v>0.5161290322580645</v>
      </c>
      <c r="G25" s="4295">
        <v>0.22580645161290325</v>
      </c>
      <c r="H25" s="4577">
        <v>2.9999999999999996</v>
      </c>
      <c r="I25" s="4283">
        <v>0.22500000000000001</v>
      </c>
      <c r="J25" s="4570"/>
    </row>
    <row r="26" spans="1:10" s="7" customFormat="1" ht="12" customHeight="1" x14ac:dyDescent="0.3">
      <c r="A26" s="322"/>
      <c r="B26" s="3678" t="s">
        <v>103</v>
      </c>
      <c r="C26" s="4578">
        <v>34.000000000000007</v>
      </c>
      <c r="D26" s="4295">
        <v>0</v>
      </c>
      <c r="E26" s="4295">
        <v>0.44444444444444442</v>
      </c>
      <c r="F26" s="4295">
        <v>0.44444444444444442</v>
      </c>
      <c r="G26" s="4295">
        <v>0.1111111111111111</v>
      </c>
      <c r="H26" s="4577">
        <v>3.2592592592592586</v>
      </c>
      <c r="I26" s="4283">
        <v>6.8965517241379309E-2</v>
      </c>
      <c r="J26" s="4570"/>
    </row>
    <row r="27" spans="1:10" s="7" customFormat="1" ht="12" customHeight="1" x14ac:dyDescent="0.3">
      <c r="A27" s="322"/>
      <c r="B27" s="3678" t="s">
        <v>102</v>
      </c>
      <c r="C27" s="4578">
        <v>33</v>
      </c>
      <c r="D27" s="4295">
        <v>0</v>
      </c>
      <c r="E27" s="4295">
        <v>0.5</v>
      </c>
      <c r="F27" s="4295">
        <v>0.38461538461538458</v>
      </c>
      <c r="G27" s="4295">
        <v>0.11538461538461538</v>
      </c>
      <c r="H27" s="4577">
        <v>3.3461538461538467</v>
      </c>
      <c r="I27" s="4283">
        <v>0.10344827586206896</v>
      </c>
      <c r="J27" s="4570"/>
    </row>
    <row r="28" spans="1:10" s="7" customFormat="1" ht="12" customHeight="1" x14ac:dyDescent="0.3">
      <c r="A28" s="322"/>
      <c r="B28" s="3678" t="s">
        <v>101</v>
      </c>
      <c r="C28" s="4578">
        <v>67.000000000000014</v>
      </c>
      <c r="D28" s="4295">
        <v>0.125</v>
      </c>
      <c r="E28" s="4295">
        <v>0.33333333333333337</v>
      </c>
      <c r="F28" s="4295">
        <v>0.4375</v>
      </c>
      <c r="G28" s="4295">
        <v>0.10416666666666666</v>
      </c>
      <c r="H28" s="4577">
        <v>3.4375</v>
      </c>
      <c r="I28" s="4283">
        <v>0.1111111111111111</v>
      </c>
      <c r="J28" s="4570"/>
    </row>
    <row r="29" spans="1:10" s="7" customFormat="1" ht="12" customHeight="1" x14ac:dyDescent="0.3">
      <c r="A29" s="322"/>
      <c r="B29" s="3678" t="s">
        <v>241</v>
      </c>
      <c r="C29" s="4578">
        <v>63.000000000000007</v>
      </c>
      <c r="D29" s="4295">
        <v>4.878048780487805E-2</v>
      </c>
      <c r="E29" s="4295">
        <v>0.24390243902439024</v>
      </c>
      <c r="F29" s="4295">
        <v>0.51219512195121952</v>
      </c>
      <c r="G29" s="4295">
        <v>0.1951219512195122</v>
      </c>
      <c r="H29" s="4577">
        <v>3.1219512195121948</v>
      </c>
      <c r="I29" s="4283">
        <v>0.10869565217391304</v>
      </c>
      <c r="J29" s="4570"/>
    </row>
    <row r="30" spans="1:10" s="7" customFormat="1" ht="12" customHeight="1" x14ac:dyDescent="0.3">
      <c r="A30" s="322"/>
      <c r="B30" s="3678" t="s">
        <v>240</v>
      </c>
      <c r="C30" s="4578">
        <v>156.00000000000006</v>
      </c>
      <c r="D30" s="4295">
        <v>4.9180327868852458E-2</v>
      </c>
      <c r="E30" s="4295">
        <v>0.44262295081967212</v>
      </c>
      <c r="F30" s="4295">
        <v>0.34426229508196721</v>
      </c>
      <c r="G30" s="4295">
        <v>0.16393442622950818</v>
      </c>
      <c r="H30" s="4577">
        <v>3.3360655737704907</v>
      </c>
      <c r="I30" s="4283">
        <v>0.15862068965517243</v>
      </c>
      <c r="J30" s="4570"/>
    </row>
    <row r="31" spans="1:10" s="7" customFormat="1" ht="12" customHeight="1" thickBot="1" x14ac:dyDescent="0.35">
      <c r="A31" s="379"/>
      <c r="B31" s="4002" t="s">
        <v>59</v>
      </c>
      <c r="C31" s="4581">
        <v>4231.0000000000127</v>
      </c>
      <c r="D31" s="4309">
        <v>7.3911576105298679E-2</v>
      </c>
      <c r="E31" s="4309">
        <v>0.44785690178872761</v>
      </c>
      <c r="F31" s="4309">
        <v>0.3813702328720891</v>
      </c>
      <c r="G31" s="4309">
        <v>9.6861289233884568E-2</v>
      </c>
      <c r="H31" s="4580">
        <v>3.4789065136685786</v>
      </c>
      <c r="I31" s="4307">
        <v>0.14856321839080461</v>
      </c>
      <c r="J31" s="4570"/>
    </row>
    <row r="32" spans="1:10" s="7" customFormat="1" ht="12" customHeight="1" x14ac:dyDescent="0.3">
      <c r="A32" s="317" t="s">
        <v>98</v>
      </c>
      <c r="B32" s="3693" t="s">
        <v>97</v>
      </c>
      <c r="C32" s="4579">
        <v>3471.9999999999973</v>
      </c>
      <c r="D32" s="3583">
        <v>5.9079061685490881E-2</v>
      </c>
      <c r="E32" s="3583">
        <v>0.4209383145091225</v>
      </c>
      <c r="F32" s="3583">
        <v>0.38879235447437011</v>
      </c>
      <c r="G32" s="3583">
        <v>0.13119026933101652</v>
      </c>
      <c r="H32" s="4584">
        <v>3.3818418766290179</v>
      </c>
      <c r="I32" s="4031">
        <v>8.8316831683168326E-2</v>
      </c>
      <c r="J32" s="4570"/>
    </row>
    <row r="33" spans="1:10" s="7" customFormat="1" ht="12" customHeight="1" x14ac:dyDescent="0.3">
      <c r="A33" s="78" t="s">
        <v>96</v>
      </c>
      <c r="B33" s="3678" t="s">
        <v>95</v>
      </c>
      <c r="C33" s="4578">
        <v>330.99999999999994</v>
      </c>
      <c r="D33" s="4295">
        <v>6.3829787234042548E-2</v>
      </c>
      <c r="E33" s="4295">
        <v>0.39148936170212761</v>
      </c>
      <c r="F33" s="4295">
        <v>0.34042553191489361</v>
      </c>
      <c r="G33" s="4295">
        <v>0.20425531914893619</v>
      </c>
      <c r="H33" s="4577">
        <v>3.2510638297872338</v>
      </c>
      <c r="I33" s="4283">
        <v>0.10305343511450381</v>
      </c>
      <c r="J33" s="4570"/>
    </row>
    <row r="34" spans="1:10" s="7" customFormat="1" ht="12" customHeight="1" x14ac:dyDescent="0.3">
      <c r="A34" s="535"/>
      <c r="B34" s="3678" t="s">
        <v>94</v>
      </c>
      <c r="C34" s="4578">
        <v>92.999999999999986</v>
      </c>
      <c r="D34" s="4295">
        <v>5.7971014492753624E-2</v>
      </c>
      <c r="E34" s="4295">
        <v>0.44927536231884058</v>
      </c>
      <c r="F34" s="4295">
        <v>0.40579710144927539</v>
      </c>
      <c r="G34" s="4295">
        <v>8.6956521739130432E-2</v>
      </c>
      <c r="H34" s="4577">
        <v>3.4782608695652169</v>
      </c>
      <c r="I34" s="4283">
        <v>4.1666666666666671E-2</v>
      </c>
      <c r="J34" s="4570"/>
    </row>
    <row r="35" spans="1:10" s="7" customFormat="1" ht="12" customHeight="1" thickBot="1" x14ac:dyDescent="0.35">
      <c r="A35" s="318"/>
      <c r="B35" s="3132" t="s">
        <v>59</v>
      </c>
      <c r="C35" s="4572">
        <v>3896.0000000000045</v>
      </c>
      <c r="D35" s="4130">
        <v>5.9478127398311591E-2</v>
      </c>
      <c r="E35" s="4130">
        <v>0.4190330007674597</v>
      </c>
      <c r="F35" s="4130">
        <v>0.38488104374520338</v>
      </c>
      <c r="G35" s="4130">
        <v>0.13660782808902533</v>
      </c>
      <c r="H35" s="4571">
        <v>3.3726016884113497</v>
      </c>
      <c r="I35" s="3993">
        <v>8.8492479888072767E-2</v>
      </c>
      <c r="J35" s="4570"/>
    </row>
    <row r="36" spans="1:10" s="7" customFormat="1" ht="12" customHeight="1" thickBot="1" x14ac:dyDescent="0.35">
      <c r="A36" s="535" t="s">
        <v>93</v>
      </c>
      <c r="B36" s="1844" t="s">
        <v>59</v>
      </c>
      <c r="C36" s="4586">
        <v>81.999999999999986</v>
      </c>
      <c r="D36" s="4081">
        <v>0.12244897959183673</v>
      </c>
      <c r="E36" s="4081">
        <v>0.48979591836734693</v>
      </c>
      <c r="F36" s="4081">
        <v>0.34693877551020408</v>
      </c>
      <c r="G36" s="4081">
        <v>4.0816326530612249E-2</v>
      </c>
      <c r="H36" s="4585">
        <v>3.6938775510204076</v>
      </c>
      <c r="I36" s="165">
        <v>0.02</v>
      </c>
      <c r="J36" s="4570"/>
    </row>
    <row r="37" spans="1:10" s="7" customFormat="1" ht="12" customHeight="1" x14ac:dyDescent="0.3">
      <c r="A37" s="317" t="s">
        <v>92</v>
      </c>
      <c r="B37" s="3693" t="s">
        <v>91</v>
      </c>
      <c r="C37" s="4579">
        <v>146</v>
      </c>
      <c r="D37" s="3583">
        <v>6.3157894736842107E-2</v>
      </c>
      <c r="E37" s="3583">
        <v>0.51578947368421058</v>
      </c>
      <c r="F37" s="3583">
        <v>0.32631578947368417</v>
      </c>
      <c r="G37" s="3583">
        <v>9.4736842105263147E-2</v>
      </c>
      <c r="H37" s="4584">
        <v>3.5263157894736845</v>
      </c>
      <c r="I37" s="4031">
        <v>6.8627450980392149E-2</v>
      </c>
      <c r="J37" s="4570"/>
    </row>
    <row r="38" spans="1:10" s="7" customFormat="1" ht="12" customHeight="1" x14ac:dyDescent="0.3">
      <c r="A38" s="78" t="s">
        <v>205</v>
      </c>
      <c r="B38" s="3678" t="s">
        <v>89</v>
      </c>
      <c r="C38" s="4578">
        <v>311.99999999999994</v>
      </c>
      <c r="D38" s="4295">
        <v>9.1370558375634514E-2</v>
      </c>
      <c r="E38" s="4295">
        <v>0.35532994923857869</v>
      </c>
      <c r="F38" s="4295">
        <v>0.45177664974619292</v>
      </c>
      <c r="G38" s="4295">
        <v>0.10152284263959391</v>
      </c>
      <c r="H38" s="4577">
        <v>3.4263959390862953</v>
      </c>
      <c r="I38" s="4283">
        <v>4.8309178743961352E-2</v>
      </c>
      <c r="J38" s="4570"/>
    </row>
    <row r="39" spans="1:10" s="7" customFormat="1" ht="12" customHeight="1" x14ac:dyDescent="0.3">
      <c r="A39" s="535"/>
      <c r="B39" s="3678" t="s">
        <v>239</v>
      </c>
      <c r="C39" s="4578">
        <v>57.000000000000014</v>
      </c>
      <c r="D39" s="4295">
        <v>2.3809523809523808E-2</v>
      </c>
      <c r="E39" s="4295">
        <v>0.35714285714285715</v>
      </c>
      <c r="F39" s="4295">
        <v>0.57142857142857151</v>
      </c>
      <c r="G39" s="4295">
        <v>4.7619047619047616E-2</v>
      </c>
      <c r="H39" s="4577">
        <v>3.3571428571428568</v>
      </c>
      <c r="I39" s="4283">
        <v>2.3255813953488372E-2</v>
      </c>
      <c r="J39" s="4570"/>
    </row>
    <row r="40" spans="1:10" s="7" customFormat="1" ht="12" customHeight="1" thickBot="1" x14ac:dyDescent="0.35">
      <c r="A40" s="313"/>
      <c r="B40" s="3501" t="s">
        <v>59</v>
      </c>
      <c r="C40" s="4572">
        <v>569.99999999999989</v>
      </c>
      <c r="D40" s="4130">
        <v>7.2580645161290314E-2</v>
      </c>
      <c r="E40" s="4130">
        <v>0.41935483870967744</v>
      </c>
      <c r="F40" s="4130">
        <v>0.41666666666666663</v>
      </c>
      <c r="G40" s="4130">
        <v>9.1397849462365593E-2</v>
      </c>
      <c r="H40" s="4571">
        <v>3.4623655913978499</v>
      </c>
      <c r="I40" s="3993">
        <v>5.1020408163265307E-2</v>
      </c>
      <c r="J40" s="4570"/>
    </row>
    <row r="41" spans="1:10" s="7" customFormat="1" ht="12" customHeight="1" x14ac:dyDescent="0.3">
      <c r="A41" s="322" t="s">
        <v>85</v>
      </c>
      <c r="B41" s="4045" t="s">
        <v>238</v>
      </c>
      <c r="C41" s="4583">
        <v>150.00000000000006</v>
      </c>
      <c r="D41" s="4035">
        <v>2.5000000000000001E-2</v>
      </c>
      <c r="E41" s="4035">
        <v>0.53333333333333333</v>
      </c>
      <c r="F41" s="4035">
        <v>0.375</v>
      </c>
      <c r="G41" s="4035">
        <v>6.6666666666666666E-2</v>
      </c>
      <c r="H41" s="4582">
        <v>3.5</v>
      </c>
      <c r="I41" s="4034">
        <v>9.0909090909090912E-2</v>
      </c>
      <c r="J41" s="4570"/>
    </row>
    <row r="42" spans="1:10" s="7" customFormat="1" ht="12" customHeight="1" x14ac:dyDescent="0.3">
      <c r="A42" s="92" t="s">
        <v>83</v>
      </c>
      <c r="B42" s="3678" t="s">
        <v>81</v>
      </c>
      <c r="C42" s="4578">
        <v>57</v>
      </c>
      <c r="D42" s="4295">
        <v>0.10714285714285714</v>
      </c>
      <c r="E42" s="4295">
        <v>0.7142857142857143</v>
      </c>
      <c r="F42" s="4295">
        <v>0.10714285714285714</v>
      </c>
      <c r="G42" s="4295">
        <v>7.1428571428571438E-2</v>
      </c>
      <c r="H42" s="4577">
        <v>3.8571428571428577</v>
      </c>
      <c r="I42" s="4283">
        <v>0.125</v>
      </c>
      <c r="J42" s="4570"/>
    </row>
    <row r="43" spans="1:10" s="7" customFormat="1" ht="12" customHeight="1" x14ac:dyDescent="0.3">
      <c r="A43" s="322"/>
      <c r="B43" s="3678" t="s">
        <v>80</v>
      </c>
      <c r="C43" s="4578">
        <v>27.000000000000007</v>
      </c>
      <c r="D43" s="4398">
        <v>0</v>
      </c>
      <c r="E43" s="4398">
        <v>0.56521739130434778</v>
      </c>
      <c r="F43" s="4398">
        <v>0.30434782608695654</v>
      </c>
      <c r="G43" s="4398">
        <v>0.13043478260869565</v>
      </c>
      <c r="H43" s="4397">
        <v>3.4347826086956523</v>
      </c>
      <c r="I43" s="4396">
        <v>0</v>
      </c>
      <c r="J43" s="4570"/>
    </row>
    <row r="44" spans="1:10" s="7" customFormat="1" ht="12" customHeight="1" x14ac:dyDescent="0.3">
      <c r="A44" s="322"/>
      <c r="B44" s="3678" t="s">
        <v>79</v>
      </c>
      <c r="C44" s="4578">
        <v>37.000000000000014</v>
      </c>
      <c r="D44" s="4295">
        <v>3.2258064516129031E-2</v>
      </c>
      <c r="E44" s="4295">
        <v>0.41935483870967744</v>
      </c>
      <c r="F44" s="4295">
        <v>0.45161290322580649</v>
      </c>
      <c r="G44" s="4295">
        <v>9.6774193548387094E-2</v>
      </c>
      <c r="H44" s="4577">
        <v>3.2903225806451615</v>
      </c>
      <c r="I44" s="4283">
        <v>0.27906976744186046</v>
      </c>
      <c r="J44" s="4570"/>
    </row>
    <row r="45" spans="1:10" s="7" customFormat="1" ht="12" customHeight="1" x14ac:dyDescent="0.3">
      <c r="A45" s="322"/>
      <c r="B45" s="3678" t="s">
        <v>75</v>
      </c>
      <c r="C45" s="4578">
        <v>33.000000000000007</v>
      </c>
      <c r="D45" s="4295">
        <v>3.8461538461538464E-2</v>
      </c>
      <c r="E45" s="4295">
        <v>0.57692307692307698</v>
      </c>
      <c r="F45" s="4295">
        <v>0.30769230769230771</v>
      </c>
      <c r="G45" s="4295">
        <v>7.6923076923076927E-2</v>
      </c>
      <c r="H45" s="4577">
        <v>3.5384615384615383</v>
      </c>
      <c r="I45" s="4283">
        <v>0.10344827586206896</v>
      </c>
      <c r="J45" s="4570"/>
    </row>
    <row r="46" spans="1:10" s="7" customFormat="1" ht="12" customHeight="1" x14ac:dyDescent="0.3">
      <c r="A46" s="322"/>
      <c r="B46" s="3678" t="s">
        <v>73</v>
      </c>
      <c r="C46" s="4578">
        <v>85</v>
      </c>
      <c r="D46" s="4295">
        <v>0</v>
      </c>
      <c r="E46" s="4295">
        <v>0.41558441558441556</v>
      </c>
      <c r="F46" s="4295">
        <v>0.45454545454545453</v>
      </c>
      <c r="G46" s="4295">
        <v>0.12987012987012986</v>
      </c>
      <c r="H46" s="4577">
        <v>3.2727272727272738</v>
      </c>
      <c r="I46" s="4283">
        <v>7.2289156626506021E-2</v>
      </c>
      <c r="J46" s="4570"/>
    </row>
    <row r="47" spans="1:10" s="7" customFormat="1" ht="12" customHeight="1" x14ac:dyDescent="0.3">
      <c r="A47" s="322"/>
      <c r="B47" s="3678" t="s">
        <v>72</v>
      </c>
      <c r="C47" s="4578">
        <v>124.99999999999996</v>
      </c>
      <c r="D47" s="4295">
        <v>0</v>
      </c>
      <c r="E47" s="4295">
        <v>0.51648351648351654</v>
      </c>
      <c r="F47" s="4295">
        <v>0.42857142857142855</v>
      </c>
      <c r="G47" s="4295">
        <v>5.4945054945054944E-2</v>
      </c>
      <c r="H47" s="4577">
        <v>3.4505494505494498</v>
      </c>
      <c r="I47" s="4283">
        <v>0.28346456692913385</v>
      </c>
      <c r="J47" s="4570"/>
    </row>
    <row r="48" spans="1:10" s="7" customFormat="1" ht="12" customHeight="1" x14ac:dyDescent="0.3">
      <c r="A48" s="322"/>
      <c r="B48" s="3678" t="s">
        <v>237</v>
      </c>
      <c r="C48" s="4578">
        <v>204.99999999999997</v>
      </c>
      <c r="D48" s="4295">
        <v>9.036144578313253E-2</v>
      </c>
      <c r="E48" s="4295">
        <v>0.44578313253012047</v>
      </c>
      <c r="F48" s="4295">
        <v>0.40963855421686746</v>
      </c>
      <c r="G48" s="4295">
        <v>5.4216867469879519E-2</v>
      </c>
      <c r="H48" s="4577">
        <v>3.5662650602409651</v>
      </c>
      <c r="I48" s="4283">
        <v>7.7777777777777779E-2</v>
      </c>
      <c r="J48" s="4570"/>
    </row>
    <row r="49" spans="1:10" s="7" customFormat="1" ht="12" customHeight="1" thickBot="1" x14ac:dyDescent="0.35">
      <c r="A49" s="26"/>
      <c r="B49" s="4002" t="s">
        <v>59</v>
      </c>
      <c r="C49" s="4581">
        <v>747.00000000000057</v>
      </c>
      <c r="D49" s="4309">
        <v>4.4189852700491E-2</v>
      </c>
      <c r="E49" s="4309">
        <v>0.49918166939443537</v>
      </c>
      <c r="F49" s="4309">
        <v>0.38134206219312605</v>
      </c>
      <c r="G49" s="4309">
        <v>7.5286415711947635E-2</v>
      </c>
      <c r="H49" s="4580">
        <v>3.495908346972179</v>
      </c>
      <c r="I49" s="4307">
        <v>0.14545454545454545</v>
      </c>
      <c r="J49" s="4570"/>
    </row>
    <row r="50" spans="1:10" s="7" customFormat="1" ht="12" customHeight="1" x14ac:dyDescent="0.3">
      <c r="A50" s="89" t="s">
        <v>70</v>
      </c>
      <c r="B50" s="2828" t="s">
        <v>69</v>
      </c>
      <c r="C50" s="4579">
        <v>29.000000000000004</v>
      </c>
      <c r="D50" s="4424">
        <v>0</v>
      </c>
      <c r="E50" s="4424">
        <v>0.52380952380952384</v>
      </c>
      <c r="F50" s="4424">
        <v>0.38095238095238093</v>
      </c>
      <c r="G50" s="4424">
        <v>9.5238095238095233E-2</v>
      </c>
      <c r="H50" s="4423">
        <v>3.4285714285714288</v>
      </c>
      <c r="I50" s="4422">
        <v>8.6956521739130432E-2</v>
      </c>
      <c r="J50" s="4570"/>
    </row>
    <row r="51" spans="1:10" s="7" customFormat="1" ht="12" customHeight="1" x14ac:dyDescent="0.3">
      <c r="A51" s="78" t="s">
        <v>68</v>
      </c>
      <c r="B51" s="3499" t="s">
        <v>66</v>
      </c>
      <c r="C51" s="4578">
        <v>173</v>
      </c>
      <c r="D51" s="4295">
        <v>5.8441558441558447E-2</v>
      </c>
      <c r="E51" s="4295">
        <v>0.64935064935064934</v>
      </c>
      <c r="F51" s="4295">
        <v>0.28571428571428575</v>
      </c>
      <c r="G51" s="4295">
        <v>6.4935064935064931E-3</v>
      </c>
      <c r="H51" s="4577">
        <v>3.7597402597402589</v>
      </c>
      <c r="I51" s="4283">
        <v>1.9108280254777069E-2</v>
      </c>
      <c r="J51" s="4570"/>
    </row>
    <row r="52" spans="1:10" s="7" customFormat="1" ht="12" customHeight="1" x14ac:dyDescent="0.3">
      <c r="A52" s="78"/>
      <c r="B52" s="3499" t="s">
        <v>65</v>
      </c>
      <c r="C52" s="4578">
        <v>109.99999999999999</v>
      </c>
      <c r="D52" s="4295">
        <v>5.9523809523809527E-2</v>
      </c>
      <c r="E52" s="4295">
        <v>0.32142857142857145</v>
      </c>
      <c r="F52" s="4295">
        <v>0.5</v>
      </c>
      <c r="G52" s="4295">
        <v>0.11904761904761905</v>
      </c>
      <c r="H52" s="4577">
        <v>3.2500000000000009</v>
      </c>
      <c r="I52" s="4283">
        <v>7.6923076923076927E-2</v>
      </c>
      <c r="J52" s="4570"/>
    </row>
    <row r="53" spans="1:10" s="7" customFormat="1" ht="12" customHeight="1" x14ac:dyDescent="0.3">
      <c r="A53" s="78"/>
      <c r="B53" s="4458" t="s">
        <v>236</v>
      </c>
      <c r="C53" s="4576">
        <v>85.000000000000014</v>
      </c>
      <c r="D53" s="4525">
        <v>9.45945945945946E-2</v>
      </c>
      <c r="E53" s="4525">
        <v>0.47297297297297297</v>
      </c>
      <c r="F53" s="4525">
        <v>0.39189189189189189</v>
      </c>
      <c r="G53" s="4525">
        <v>4.0540540540540543E-2</v>
      </c>
      <c r="H53" s="4575">
        <v>3.6216216216216215</v>
      </c>
      <c r="I53" s="4523">
        <v>0.16853932584269665</v>
      </c>
      <c r="J53" s="4570"/>
    </row>
    <row r="54" spans="1:10" s="7" customFormat="1" ht="12" customHeight="1" thickBot="1" x14ac:dyDescent="0.35">
      <c r="A54" s="266"/>
      <c r="B54" s="68" t="s">
        <v>59</v>
      </c>
      <c r="C54" s="4572">
        <v>416.00000000000023</v>
      </c>
      <c r="D54" s="4130">
        <v>6.358381502890173E-2</v>
      </c>
      <c r="E54" s="4130">
        <v>0.51445086705202314</v>
      </c>
      <c r="F54" s="4130">
        <v>0.37572254335260113</v>
      </c>
      <c r="G54" s="4130">
        <v>4.6242774566473993E-2</v>
      </c>
      <c r="H54" s="4571">
        <v>3.5780346820809239</v>
      </c>
      <c r="I54" s="3993">
        <v>7.4866310160427801E-2</v>
      </c>
      <c r="J54" s="4570"/>
    </row>
    <row r="55" spans="1:10" s="7" customFormat="1" ht="12" customHeight="1" x14ac:dyDescent="0.3">
      <c r="A55" s="78" t="s">
        <v>1467</v>
      </c>
      <c r="B55" s="4045" t="s">
        <v>62</v>
      </c>
      <c r="C55" s="4574">
        <v>197.00000000000009</v>
      </c>
      <c r="D55" s="4382">
        <v>3.7593984962406013E-2</v>
      </c>
      <c r="E55" s="4382">
        <v>0.48120300751879697</v>
      </c>
      <c r="F55" s="4382">
        <v>0.37593984962406013</v>
      </c>
      <c r="G55" s="4382">
        <v>0.10526315789473685</v>
      </c>
      <c r="H55" s="4573">
        <v>3.4360902255639107</v>
      </c>
      <c r="I55" s="375">
        <v>0.05</v>
      </c>
      <c r="J55" s="4570"/>
    </row>
    <row r="56" spans="1:10" s="7" customFormat="1" ht="12" customHeight="1" thickBot="1" x14ac:dyDescent="0.35">
      <c r="A56" s="81" t="s">
        <v>1466</v>
      </c>
      <c r="B56" s="3501" t="s">
        <v>59</v>
      </c>
      <c r="C56" s="4572">
        <v>210</v>
      </c>
      <c r="D56" s="1297">
        <v>4.9295774647887321E-2</v>
      </c>
      <c r="E56" s="1297">
        <v>0.4859154929577465</v>
      </c>
      <c r="F56" s="1297">
        <v>0.35915492957746481</v>
      </c>
      <c r="G56" s="1297">
        <v>0.10563380281690141</v>
      </c>
      <c r="H56" s="4571">
        <v>3.4647887323943656</v>
      </c>
      <c r="I56" s="2835">
        <v>5.9602649006622516E-2</v>
      </c>
      <c r="J56" s="4570"/>
    </row>
    <row r="57" spans="1:10" s="7" customFormat="1" ht="12" customHeight="1" x14ac:dyDescent="0.3">
      <c r="A57" s="5"/>
      <c r="B57" s="5"/>
      <c r="C57" s="4"/>
      <c r="D57" s="135"/>
      <c r="E57" s="135"/>
      <c r="F57" s="135"/>
      <c r="G57" s="293"/>
      <c r="H57" s="293" t="s">
        <v>201</v>
      </c>
      <c r="I57" s="2307" t="s">
        <v>852</v>
      </c>
      <c r="J57" s="4570"/>
    </row>
    <row r="58" spans="1:10" ht="10.5" customHeight="1" x14ac:dyDescent="0.25">
      <c r="I58" s="4569"/>
      <c r="J58" s="4568"/>
    </row>
    <row r="59" spans="1:10" ht="10.5" customHeight="1" x14ac:dyDescent="0.25">
      <c r="I59" s="4569"/>
      <c r="J59" s="4568"/>
    </row>
    <row r="60" spans="1:10" ht="12" customHeight="1" x14ac:dyDescent="0.25">
      <c r="I60" s="4569"/>
      <c r="J60" s="4568"/>
    </row>
    <row r="61" spans="1:10" ht="12" customHeight="1" x14ac:dyDescent="0.25">
      <c r="I61" s="4569"/>
      <c r="J61" s="4568"/>
    </row>
    <row r="62" spans="1:10" ht="12" customHeight="1" x14ac:dyDescent="0.25">
      <c r="I62" s="4569"/>
      <c r="J62" s="4568"/>
    </row>
    <row r="63" spans="1:10" ht="12" customHeight="1" x14ac:dyDescent="0.25">
      <c r="I63" s="4569"/>
      <c r="J63" s="4568"/>
    </row>
    <row r="64" spans="1:10" ht="12" customHeight="1" x14ac:dyDescent="0.25">
      <c r="I64" s="4569"/>
      <c r="J64" s="4568"/>
    </row>
    <row r="65" spans="9:10" ht="12" customHeight="1" x14ac:dyDescent="0.25">
      <c r="I65" s="4569"/>
      <c r="J65" s="4568"/>
    </row>
    <row r="66" spans="9:10" ht="12" customHeight="1" x14ac:dyDescent="0.25">
      <c r="J66" s="4568"/>
    </row>
    <row r="67" spans="9:10" ht="12" customHeight="1" x14ac:dyDescent="0.25">
      <c r="J67" s="4568"/>
    </row>
    <row r="68" spans="9:10" ht="12" customHeight="1" x14ac:dyDescent="0.25">
      <c r="J68" s="4568"/>
    </row>
    <row r="69" spans="9:10" ht="12" customHeight="1" x14ac:dyDescent="0.25">
      <c r="J69" s="4568"/>
    </row>
    <row r="70" spans="9:10" ht="12" customHeight="1" x14ac:dyDescent="0.25">
      <c r="J70" s="4568"/>
    </row>
    <row r="71" spans="9:10" ht="12" customHeight="1" x14ac:dyDescent="0.25">
      <c r="J71" s="4568"/>
    </row>
    <row r="72" spans="9:10" ht="12" customHeight="1" x14ac:dyDescent="0.25">
      <c r="J72" s="4568"/>
    </row>
    <row r="73" spans="9:10" ht="12" customHeight="1" x14ac:dyDescent="0.25">
      <c r="J73" s="4568"/>
    </row>
    <row r="74" spans="9:10" ht="12" customHeight="1" x14ac:dyDescent="0.25">
      <c r="J74" s="4568"/>
    </row>
    <row r="75" spans="9:10" ht="12" customHeight="1" x14ac:dyDescent="0.25">
      <c r="J75" s="4568"/>
    </row>
    <row r="76" spans="9:10" ht="12" customHeight="1" x14ac:dyDescent="0.25">
      <c r="J76" s="4568"/>
    </row>
    <row r="77" spans="9:10" ht="12" customHeight="1" x14ac:dyDescent="0.25">
      <c r="J77" s="4568"/>
    </row>
    <row r="78" spans="9:10" ht="12" customHeight="1" x14ac:dyDescent="0.25">
      <c r="J78" s="4568"/>
    </row>
    <row r="79" spans="9:10" ht="12" customHeight="1" x14ac:dyDescent="0.25">
      <c r="J79" s="4568"/>
    </row>
    <row r="80" spans="9:10" ht="12" customHeight="1" x14ac:dyDescent="0.25">
      <c r="J80" s="4568"/>
    </row>
    <row r="81" spans="10:10" ht="12" customHeight="1" x14ac:dyDescent="0.25">
      <c r="J81" s="4568"/>
    </row>
    <row r="82" spans="10:10" ht="12" customHeight="1" x14ac:dyDescent="0.25">
      <c r="J82" s="4568"/>
    </row>
    <row r="83" spans="10:10" ht="12" customHeight="1" x14ac:dyDescent="0.25">
      <c r="J83" s="4568"/>
    </row>
    <row r="84" spans="10:10" ht="12" customHeight="1" x14ac:dyDescent="0.25">
      <c r="J84" s="4568"/>
    </row>
    <row r="85" spans="10:10" ht="12" customHeight="1" x14ac:dyDescent="0.25">
      <c r="J85" s="4568"/>
    </row>
    <row r="86" spans="10:10" ht="12" customHeight="1" x14ac:dyDescent="0.25">
      <c r="J86" s="4568"/>
    </row>
    <row r="87" spans="10:10" ht="12" customHeight="1" x14ac:dyDescent="0.25">
      <c r="J87" s="4568"/>
    </row>
    <row r="88" spans="10:10" ht="12" customHeight="1" x14ac:dyDescent="0.25">
      <c r="J88" s="4568"/>
    </row>
    <row r="89" spans="10:10" ht="12" customHeight="1" x14ac:dyDescent="0.25">
      <c r="J89" s="4568"/>
    </row>
    <row r="90" spans="10:10" ht="12" customHeight="1" x14ac:dyDescent="0.25">
      <c r="J90" s="4568"/>
    </row>
    <row r="91" spans="10:10" ht="12" customHeight="1" x14ac:dyDescent="0.25">
      <c r="J91" s="4568"/>
    </row>
    <row r="92" spans="10:10" ht="12" customHeight="1" x14ac:dyDescent="0.25">
      <c r="J92" s="4568"/>
    </row>
    <row r="93" spans="10:10" ht="12" customHeight="1" x14ac:dyDescent="0.25">
      <c r="J93" s="4568"/>
    </row>
    <row r="94" spans="10:10" ht="12" customHeight="1" x14ac:dyDescent="0.25">
      <c r="J94" s="4568"/>
    </row>
    <row r="95" spans="10:10" ht="12" customHeight="1" x14ac:dyDescent="0.25">
      <c r="J95" s="4568"/>
    </row>
    <row r="96" spans="10:10" ht="12" customHeight="1" x14ac:dyDescent="0.25">
      <c r="J96" s="4568"/>
    </row>
    <row r="97" spans="10:10" ht="12" customHeight="1" x14ac:dyDescent="0.25">
      <c r="J97" s="4568"/>
    </row>
    <row r="98" spans="10:10" ht="12" customHeight="1" x14ac:dyDescent="0.25">
      <c r="J98" s="4568"/>
    </row>
    <row r="99" spans="10:10" ht="12" customHeight="1" x14ac:dyDescent="0.25">
      <c r="J99" s="4568"/>
    </row>
    <row r="100" spans="10:10" ht="12" customHeight="1" x14ac:dyDescent="0.25">
      <c r="J100" s="4568"/>
    </row>
    <row r="101" spans="10:10" ht="12" customHeight="1" x14ac:dyDescent="0.25">
      <c r="J101" s="4568"/>
    </row>
    <row r="102" spans="10:10" ht="12" customHeight="1" x14ac:dyDescent="0.25">
      <c r="J102" s="4568"/>
    </row>
    <row r="103" spans="10:10" ht="12" customHeight="1" x14ac:dyDescent="0.25">
      <c r="J103" s="4568"/>
    </row>
    <row r="104" spans="10:10" ht="12" customHeight="1" x14ac:dyDescent="0.25">
      <c r="J104" s="4568"/>
    </row>
    <row r="105" spans="10:10" ht="12" customHeight="1" x14ac:dyDescent="0.25">
      <c r="J105" s="4568"/>
    </row>
    <row r="106" spans="10:10" ht="12" customHeight="1" x14ac:dyDescent="0.25">
      <c r="J106" s="4568"/>
    </row>
    <row r="107" spans="10:10" ht="12" customHeight="1" x14ac:dyDescent="0.25">
      <c r="J107" s="4568"/>
    </row>
    <row r="108" spans="10:10" ht="12" customHeight="1" x14ac:dyDescent="0.25">
      <c r="J108" s="4568"/>
    </row>
    <row r="109" spans="10:10" ht="12" customHeight="1" x14ac:dyDescent="0.25">
      <c r="J109" s="4568"/>
    </row>
    <row r="110" spans="10:10" ht="12" customHeight="1" x14ac:dyDescent="0.25">
      <c r="J110" s="4568"/>
    </row>
    <row r="111" spans="10:10" ht="12" customHeight="1" x14ac:dyDescent="0.25">
      <c r="J111" s="4568"/>
    </row>
    <row r="112" spans="10:10" ht="12" customHeight="1" x14ac:dyDescent="0.25">
      <c r="J112" s="4568"/>
    </row>
    <row r="113" spans="10:10" ht="12" customHeight="1" x14ac:dyDescent="0.25">
      <c r="J113" s="4568"/>
    </row>
  </sheetData>
  <mergeCells count="6">
    <mergeCell ref="A1:I1"/>
    <mergeCell ref="A2:I2"/>
    <mergeCell ref="A7:B7"/>
    <mergeCell ref="A3:B6"/>
    <mergeCell ref="C3:I3"/>
    <mergeCell ref="C4:I4"/>
  </mergeCells>
  <conditionalFormatting sqref="D7:I16 D28:I42">
    <cfRule type="cellIs" dxfId="293" priority="8" operator="lessThan">
      <formula>0.01</formula>
    </cfRule>
  </conditionalFormatting>
  <conditionalFormatting sqref="I7:I16 D7:G16 I28:I42 D28:G42 D44:G44 I44 I46:I49 D46:G49 D51:G56 I51:I56 D43:I43 D50:I50">
    <cfRule type="expression" dxfId="292" priority="7">
      <formula>D7&lt;0.005</formula>
    </cfRule>
  </conditionalFormatting>
  <conditionalFormatting sqref="I7:I16 D7:G16 I28:I42 D28:G42 D44:G44 I44 I46:I49 D46:G49 D51:G56 I51:I56 D43:I43 D50:I50">
    <cfRule type="expression" dxfId="291" priority="6" stopIfTrue="1">
      <formula>D7&lt;0.0004</formula>
    </cfRule>
  </conditionalFormatting>
  <conditionalFormatting sqref="D17:I27">
    <cfRule type="cellIs" dxfId="290" priority="5" operator="lessThan">
      <formula>0.01</formula>
    </cfRule>
  </conditionalFormatting>
  <conditionalFormatting sqref="I17:I27 D17:G27">
    <cfRule type="expression" dxfId="289" priority="4">
      <formula>D17&lt;0.005</formula>
    </cfRule>
  </conditionalFormatting>
  <conditionalFormatting sqref="I17:I27 D17:G27">
    <cfRule type="expression" dxfId="288" priority="3" stopIfTrue="1">
      <formula>D17&lt;0.0004</formula>
    </cfRule>
  </conditionalFormatting>
  <conditionalFormatting sqref="D45:G45 I45">
    <cfRule type="expression" dxfId="287" priority="2">
      <formula>D45&lt;0.005</formula>
    </cfRule>
  </conditionalFormatting>
  <conditionalFormatting sqref="D45:G45 I45">
    <cfRule type="expression" dxfId="286" priority="1" stopIfTrue="1">
      <formula>D45&lt;0.0004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7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גיליון254"/>
  <dimension ref="A1:I29"/>
  <sheetViews>
    <sheetView view="pageBreakPreview" zoomScaleNormal="100" zoomScaleSheetLayoutView="100" workbookViewId="0">
      <selection activeCell="G10" sqref="G10"/>
    </sheetView>
  </sheetViews>
  <sheetFormatPr defaultColWidth="24.6328125" defaultRowHeight="12" customHeight="1" x14ac:dyDescent="0.35"/>
  <cols>
    <col min="1" max="1" width="23.26953125" style="2108" bestFit="1" customWidth="1"/>
    <col min="2" max="2" width="30.90625" style="2108" customWidth="1"/>
    <col min="3" max="3" width="7.26953125" style="2107" bestFit="1" customWidth="1"/>
    <col min="4" max="4" width="8.7265625" style="2106" bestFit="1" customWidth="1"/>
    <col min="5" max="5" width="9.90625" style="2106" bestFit="1" customWidth="1"/>
    <col min="6" max="6" width="7.6328125" style="2106" bestFit="1" customWidth="1"/>
    <col min="7" max="7" width="10" style="2106" bestFit="1" customWidth="1"/>
    <col min="8" max="8" width="8.08984375" style="2108" bestFit="1" customWidth="1"/>
    <col min="9" max="9" width="10.453125" style="1" bestFit="1" customWidth="1"/>
    <col min="10" max="16384" width="24.6328125" style="1"/>
  </cols>
  <sheetData>
    <row r="1" spans="1:9" s="3641" customFormat="1" ht="15.75" customHeight="1" x14ac:dyDescent="0.35">
      <c r="A1" s="6345" t="s">
        <v>1579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1578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04"/>
      <c r="B3" s="6406"/>
      <c r="C3" s="6483" t="s">
        <v>1011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510" t="s">
        <v>1010</v>
      </c>
      <c r="D4" s="6511"/>
      <c r="E4" s="6511"/>
      <c r="F4" s="6511"/>
      <c r="G4" s="6511"/>
      <c r="H4" s="6511"/>
      <c r="I4" s="6512"/>
    </row>
    <row r="5" spans="1:9" ht="31" x14ac:dyDescent="0.35">
      <c r="A5" s="6481"/>
      <c r="B5" s="6637"/>
      <c r="C5" s="2061" t="s">
        <v>55</v>
      </c>
      <c r="D5" s="1813" t="s">
        <v>862</v>
      </c>
      <c r="E5" s="226" t="s">
        <v>861</v>
      </c>
      <c r="F5" s="1813" t="s">
        <v>860</v>
      </c>
      <c r="G5" s="226" t="s">
        <v>859</v>
      </c>
      <c r="H5" s="1813" t="s">
        <v>793</v>
      </c>
      <c r="I5" s="226" t="s">
        <v>858</v>
      </c>
    </row>
    <row r="6" spans="1:9" ht="16.5" customHeight="1" thickBot="1" x14ac:dyDescent="0.4">
      <c r="A6" s="6638"/>
      <c r="B6" s="6663"/>
      <c r="C6" s="2060" t="s">
        <v>49</v>
      </c>
      <c r="D6" s="4205" t="s">
        <v>857</v>
      </c>
      <c r="E6" s="4204" t="s">
        <v>856</v>
      </c>
      <c r="F6" s="4205" t="s">
        <v>855</v>
      </c>
      <c r="G6" s="4204" t="s">
        <v>854</v>
      </c>
      <c r="H6" s="4205" t="s">
        <v>149</v>
      </c>
      <c r="I6" s="2270" t="s">
        <v>853</v>
      </c>
    </row>
    <row r="7" spans="1:9" s="7" customFormat="1" ht="12" customHeight="1" thickBot="1" x14ac:dyDescent="0.4">
      <c r="A7" s="7268" t="s">
        <v>59</v>
      </c>
      <c r="B7" s="7269"/>
      <c r="C7" s="4606">
        <v>1611.0000000000002</v>
      </c>
      <c r="D7" s="1572">
        <v>0.14949866851858934</v>
      </c>
      <c r="E7" s="4081">
        <v>0.45416931489670076</v>
      </c>
      <c r="F7" s="1572">
        <v>0.2907063971928357</v>
      </c>
      <c r="G7" s="4081">
        <v>0.10562561939187408</v>
      </c>
      <c r="H7" s="4605">
        <v>3.6063476025619026</v>
      </c>
      <c r="I7" s="165">
        <v>1</v>
      </c>
    </row>
    <row r="8" spans="1:9" s="7" customFormat="1" ht="12" customHeight="1" x14ac:dyDescent="0.35">
      <c r="A8" s="311" t="s">
        <v>123</v>
      </c>
      <c r="B8" s="2888" t="s">
        <v>122</v>
      </c>
      <c r="C8" s="4596">
        <v>166.00000000000006</v>
      </c>
      <c r="D8" s="2783">
        <v>0.14371297641365854</v>
      </c>
      <c r="E8" s="2783">
        <v>0.45766777301868139</v>
      </c>
      <c r="F8" s="2783">
        <v>0.3460697785313584</v>
      </c>
      <c r="G8" s="2783">
        <v>5.2549472036300927E-2</v>
      </c>
      <c r="H8" s="4595">
        <v>3.6517804602643036</v>
      </c>
      <c r="I8" s="2782">
        <v>1</v>
      </c>
    </row>
    <row r="9" spans="1:9" s="7" customFormat="1" ht="12" customHeight="1" x14ac:dyDescent="0.35">
      <c r="A9" s="92" t="s">
        <v>121</v>
      </c>
      <c r="B9" s="3136" t="s">
        <v>120</v>
      </c>
      <c r="C9" s="4598">
        <v>78.000000000000028</v>
      </c>
      <c r="D9" s="3201">
        <v>7.574697201272762E-2</v>
      </c>
      <c r="E9" s="3201">
        <v>0.49292034373270505</v>
      </c>
      <c r="F9" s="3201">
        <v>0.34312198970502034</v>
      </c>
      <c r="G9" s="3201">
        <v>8.8210694549547441E-2</v>
      </c>
      <c r="H9" s="4597">
        <v>3.5320108015245726</v>
      </c>
      <c r="I9" s="3200">
        <v>1</v>
      </c>
    </row>
    <row r="10" spans="1:9" s="7" customFormat="1" ht="12" customHeight="1" x14ac:dyDescent="0.35">
      <c r="A10" s="322"/>
      <c r="B10" s="3136" t="s">
        <v>119</v>
      </c>
      <c r="C10" s="4598">
        <v>48.999999999999986</v>
      </c>
      <c r="D10" s="3201">
        <v>0.21400308074002428</v>
      </c>
      <c r="E10" s="3201">
        <v>0.45430522628850922</v>
      </c>
      <c r="F10" s="3201">
        <v>0.28654556013824523</v>
      </c>
      <c r="G10" s="3201">
        <v>4.5146132833221081E-2</v>
      </c>
      <c r="H10" s="4597">
        <v>3.8371652549353361</v>
      </c>
      <c r="I10" s="3200">
        <v>1</v>
      </c>
    </row>
    <row r="11" spans="1:9" s="7" customFormat="1" ht="12" customHeight="1" x14ac:dyDescent="0.35">
      <c r="A11" s="322"/>
      <c r="B11" s="3136" t="s">
        <v>118</v>
      </c>
      <c r="C11" s="4598">
        <v>75.999999999999986</v>
      </c>
      <c r="D11" s="3201">
        <v>7.2618586083592368E-2</v>
      </c>
      <c r="E11" s="3201">
        <v>0.44504390352118961</v>
      </c>
      <c r="F11" s="3201">
        <v>0.33588502004540355</v>
      </c>
      <c r="G11" s="3201">
        <v>0.14645249034981411</v>
      </c>
      <c r="H11" s="4597">
        <v>3.3629809371836692</v>
      </c>
      <c r="I11" s="3200">
        <v>1</v>
      </c>
    </row>
    <row r="12" spans="1:9" s="7" customFormat="1" ht="12" customHeight="1" x14ac:dyDescent="0.35">
      <c r="A12" s="322"/>
      <c r="B12" s="3136" t="s">
        <v>117</v>
      </c>
      <c r="C12" s="4598">
        <v>24.000000000000004</v>
      </c>
      <c r="D12" s="3651">
        <v>0.21031761108872285</v>
      </c>
      <c r="E12" s="3651">
        <v>0.18959218678819556</v>
      </c>
      <c r="F12" s="3651">
        <v>0.60009020212308162</v>
      </c>
      <c r="G12" s="3651">
        <v>0</v>
      </c>
      <c r="H12" s="4604">
        <v>3.610227408965641</v>
      </c>
      <c r="I12" s="4603">
        <v>1</v>
      </c>
    </row>
    <row r="13" spans="1:9" s="7" customFormat="1" ht="12" customHeight="1" x14ac:dyDescent="0.35">
      <c r="A13" s="322"/>
      <c r="B13" s="3136" t="s">
        <v>115</v>
      </c>
      <c r="C13" s="4598">
        <v>20</v>
      </c>
      <c r="D13" s="3651">
        <v>0.33367018287979205</v>
      </c>
      <c r="E13" s="3651">
        <v>0.32602586960396934</v>
      </c>
      <c r="F13" s="3651">
        <v>0.20008075233058567</v>
      </c>
      <c r="G13" s="3651">
        <v>0.14022319518565277</v>
      </c>
      <c r="H13" s="4604">
        <v>3.8531430401779008</v>
      </c>
      <c r="I13" s="4603">
        <v>1</v>
      </c>
    </row>
    <row r="14" spans="1:9" s="7" customFormat="1" ht="12" customHeight="1" x14ac:dyDescent="0.35">
      <c r="A14" s="322"/>
      <c r="B14" s="3136" t="s">
        <v>111</v>
      </c>
      <c r="C14" s="4598">
        <v>35</v>
      </c>
      <c r="D14" s="3201">
        <v>0.17962330345944641</v>
      </c>
      <c r="E14" s="3201">
        <v>0.52187874894773456</v>
      </c>
      <c r="F14" s="3201">
        <v>0.20231625381421683</v>
      </c>
      <c r="G14" s="3201">
        <v>9.6181693778602084E-2</v>
      </c>
      <c r="H14" s="4597">
        <v>3.6887619683094237</v>
      </c>
      <c r="I14" s="3200">
        <v>1</v>
      </c>
    </row>
    <row r="15" spans="1:9" s="7" customFormat="1" ht="12" customHeight="1" x14ac:dyDescent="0.35">
      <c r="A15" s="322"/>
      <c r="B15" s="3136" t="s">
        <v>109</v>
      </c>
      <c r="C15" s="4598">
        <v>27.000000000000004</v>
      </c>
      <c r="D15" s="3651">
        <v>0.11445187195069954</v>
      </c>
      <c r="E15" s="3651">
        <v>0.40322805390741534</v>
      </c>
      <c r="F15" s="3651">
        <v>0.48232007414188516</v>
      </c>
      <c r="G15" s="3651">
        <v>0</v>
      </c>
      <c r="H15" s="4604">
        <v>3.6321317978088148</v>
      </c>
      <c r="I15" s="4603">
        <v>1</v>
      </c>
    </row>
    <row r="16" spans="1:9" s="7" customFormat="1" ht="12" customHeight="1" x14ac:dyDescent="0.35">
      <c r="A16" s="322"/>
      <c r="B16" s="3136" t="s">
        <v>107</v>
      </c>
      <c r="C16" s="4598">
        <v>20</v>
      </c>
      <c r="D16" s="3651">
        <v>7.2920503568214293E-2</v>
      </c>
      <c r="E16" s="3651">
        <v>0.34584461586007714</v>
      </c>
      <c r="F16" s="3651">
        <v>0.27701245444906142</v>
      </c>
      <c r="G16" s="3651">
        <v>0.30422242612264722</v>
      </c>
      <c r="H16" s="4604">
        <v>3.1874631968738583</v>
      </c>
      <c r="I16" s="4603">
        <v>1</v>
      </c>
    </row>
    <row r="17" spans="1:9" s="7" customFormat="1" ht="12" customHeight="1" x14ac:dyDescent="0.35">
      <c r="A17" s="322"/>
      <c r="B17" s="3136" t="s">
        <v>106</v>
      </c>
      <c r="C17" s="4598">
        <v>24</v>
      </c>
      <c r="D17" s="3651">
        <v>8.6414157220684032E-2</v>
      </c>
      <c r="E17" s="3651">
        <v>0.24587215285989789</v>
      </c>
      <c r="F17" s="3651">
        <v>0.36701227392264696</v>
      </c>
      <c r="G17" s="3651">
        <v>0.3007014159967713</v>
      </c>
      <c r="H17" s="4604">
        <v>3.0798479298401982</v>
      </c>
      <c r="I17" s="4603">
        <v>1</v>
      </c>
    </row>
    <row r="18" spans="1:9" s="7" customFormat="1" ht="12" customHeight="1" x14ac:dyDescent="0.35">
      <c r="A18" s="322"/>
      <c r="B18" s="3136" t="s">
        <v>105</v>
      </c>
      <c r="C18" s="4598">
        <v>27</v>
      </c>
      <c r="D18" s="3651">
        <v>0.49407375905076178</v>
      </c>
      <c r="E18" s="3651">
        <v>0.19355989088047121</v>
      </c>
      <c r="F18" s="3651">
        <v>0.25366999092282155</v>
      </c>
      <c r="G18" s="3651">
        <v>5.8696359145945516E-2</v>
      </c>
      <c r="H18" s="4604">
        <v>4.123011049836049</v>
      </c>
      <c r="I18" s="4603">
        <v>1</v>
      </c>
    </row>
    <row r="19" spans="1:9" s="7" customFormat="1" ht="12" customHeight="1" x14ac:dyDescent="0.35">
      <c r="A19" s="322"/>
      <c r="B19" s="3136" t="s">
        <v>104</v>
      </c>
      <c r="C19" s="4598">
        <v>20</v>
      </c>
      <c r="D19" s="3651">
        <v>0.13601725043692794</v>
      </c>
      <c r="E19" s="3651">
        <v>0.7475879736821619</v>
      </c>
      <c r="F19" s="3651">
        <v>2.9826161320580871E-2</v>
      </c>
      <c r="G19" s="3651">
        <v>8.6568614560329257E-2</v>
      </c>
      <c r="H19" s="4604">
        <v>3.9330538599956886</v>
      </c>
      <c r="I19" s="4603">
        <v>1</v>
      </c>
    </row>
    <row r="20" spans="1:9" s="7" customFormat="1" ht="12" customHeight="1" x14ac:dyDescent="0.35">
      <c r="A20" s="322"/>
      <c r="B20" s="3136" t="s">
        <v>241</v>
      </c>
      <c r="C20" s="4598">
        <v>25.000000000000004</v>
      </c>
      <c r="D20" s="3651">
        <v>0.2214200503517085</v>
      </c>
      <c r="E20" s="3651">
        <v>0.24924807327592124</v>
      </c>
      <c r="F20" s="3651">
        <v>0.41137726917148859</v>
      </c>
      <c r="G20" s="3651">
        <v>0.11795460720088173</v>
      </c>
      <c r="H20" s="4604">
        <v>3.5331044010724262</v>
      </c>
      <c r="I20" s="4603">
        <v>1</v>
      </c>
    </row>
    <row r="21" spans="1:9" s="7" customFormat="1" ht="12" customHeight="1" thickBot="1" x14ac:dyDescent="0.4">
      <c r="A21" s="379"/>
      <c r="B21" s="4377" t="s">
        <v>59</v>
      </c>
      <c r="C21" s="4602">
        <v>685</v>
      </c>
      <c r="D21" s="4601">
        <v>0.14019706798554415</v>
      </c>
      <c r="E21" s="4601">
        <v>0.41161909907944955</v>
      </c>
      <c r="F21" s="4601">
        <v>0.33510013831438729</v>
      </c>
      <c r="G21" s="4601">
        <v>0.11308369462061871</v>
      </c>
      <c r="H21" s="4600">
        <v>3.5375020269794826</v>
      </c>
      <c r="I21" s="4599">
        <v>1</v>
      </c>
    </row>
    <row r="22" spans="1:9" s="7" customFormat="1" ht="12" customHeight="1" x14ac:dyDescent="0.35">
      <c r="A22" s="317" t="s">
        <v>98</v>
      </c>
      <c r="B22" s="2888" t="s">
        <v>97</v>
      </c>
      <c r="C22" s="4596">
        <v>687</v>
      </c>
      <c r="D22" s="2783">
        <v>0.14941212356057668</v>
      </c>
      <c r="E22" s="2783">
        <v>0.5198532002165861</v>
      </c>
      <c r="F22" s="2783">
        <v>0.22664339105200398</v>
      </c>
      <c r="G22" s="2783">
        <v>0.10409128517083023</v>
      </c>
      <c r="H22" s="4595">
        <v>3.6642387947362431</v>
      </c>
      <c r="I22" s="2782">
        <v>1</v>
      </c>
    </row>
    <row r="23" spans="1:9" s="7" customFormat="1" ht="12" customHeight="1" x14ac:dyDescent="0.35">
      <c r="A23" s="78" t="s">
        <v>96</v>
      </c>
      <c r="B23" s="3136" t="s">
        <v>95</v>
      </c>
      <c r="C23" s="4598">
        <v>56</v>
      </c>
      <c r="D23" s="3201">
        <v>0.40030777783858534</v>
      </c>
      <c r="E23" s="3201">
        <v>0.36323632397778427</v>
      </c>
      <c r="F23" s="3201">
        <v>0.20795060984566807</v>
      </c>
      <c r="G23" s="3201">
        <v>2.8505288337962242E-2</v>
      </c>
      <c r="H23" s="4597">
        <v>4.1353465913169929</v>
      </c>
      <c r="I23" s="3200">
        <v>1</v>
      </c>
    </row>
    <row r="24" spans="1:9" s="7" customFormat="1" ht="12" customHeight="1" thickBot="1" x14ac:dyDescent="0.4">
      <c r="A24" s="318"/>
      <c r="B24" s="3132" t="s">
        <v>59</v>
      </c>
      <c r="C24" s="4594">
        <v>753.00000000000011</v>
      </c>
      <c r="D24" s="1102">
        <v>0.16548128152711911</v>
      </c>
      <c r="E24" s="1102">
        <v>0.50784361292460889</v>
      </c>
      <c r="F24" s="1102">
        <v>0.22887467060612607</v>
      </c>
      <c r="G24" s="1102">
        <v>9.7800434942143799E-2</v>
      </c>
      <c r="H24" s="4593">
        <v>3.694664052165376</v>
      </c>
      <c r="I24" s="1101">
        <v>1</v>
      </c>
    </row>
    <row r="25" spans="1:9" s="7" customFormat="1" ht="12" customHeight="1" x14ac:dyDescent="0.35">
      <c r="A25" s="317" t="s">
        <v>92</v>
      </c>
      <c r="B25" s="2888" t="s">
        <v>89</v>
      </c>
      <c r="C25" s="4596">
        <v>48</v>
      </c>
      <c r="D25" s="2783">
        <v>0.12262975427224465</v>
      </c>
      <c r="E25" s="2783">
        <v>0.59676210272355423</v>
      </c>
      <c r="F25" s="2783">
        <v>0.280608143004201</v>
      </c>
      <c r="G25" s="2783">
        <v>0</v>
      </c>
      <c r="H25" s="4595">
        <v>3.8420216112680445</v>
      </c>
      <c r="I25" s="2782">
        <v>1</v>
      </c>
    </row>
    <row r="26" spans="1:9" s="7" customFormat="1" ht="12" customHeight="1" thickBot="1" x14ac:dyDescent="0.4">
      <c r="A26" s="81" t="s">
        <v>205</v>
      </c>
      <c r="B26" s="3132" t="s">
        <v>59</v>
      </c>
      <c r="C26" s="4594">
        <v>73</v>
      </c>
      <c r="D26" s="1102">
        <v>0.1322690195459916</v>
      </c>
      <c r="E26" s="1102">
        <v>0.61541648358072154</v>
      </c>
      <c r="F26" s="1102">
        <v>0.23755039625199512</v>
      </c>
      <c r="G26" s="1102">
        <v>1.476410062129205E-2</v>
      </c>
      <c r="H26" s="4593">
        <v>3.8651904220514126</v>
      </c>
      <c r="I26" s="1101">
        <v>1</v>
      </c>
    </row>
    <row r="27" spans="1:9" s="7" customFormat="1" ht="12" customHeight="1" thickBot="1" x14ac:dyDescent="0.4">
      <c r="A27" s="322" t="s">
        <v>635</v>
      </c>
      <c r="B27" s="200" t="s">
        <v>59</v>
      </c>
      <c r="C27" s="4592">
        <v>47.999999999999993</v>
      </c>
      <c r="D27" s="4591">
        <v>2.16282557845935E-2</v>
      </c>
      <c r="E27" s="4591">
        <v>0.60050122358426306</v>
      </c>
      <c r="F27" s="4591">
        <v>0.18205350513214635</v>
      </c>
      <c r="G27" s="4591">
        <v>0.19581701549899733</v>
      </c>
      <c r="H27" s="4590">
        <v>3.3923681925453026</v>
      </c>
      <c r="I27" s="4589">
        <v>1</v>
      </c>
    </row>
    <row r="28" spans="1:9" s="7" customFormat="1" ht="12" customHeight="1" thickBot="1" x14ac:dyDescent="0.4">
      <c r="A28" s="98" t="s">
        <v>718</v>
      </c>
      <c r="B28" s="200" t="s">
        <v>59</v>
      </c>
      <c r="C28" s="4592">
        <v>30</v>
      </c>
      <c r="D28" s="4591">
        <v>0.44103470211127221</v>
      </c>
      <c r="E28" s="4591">
        <v>0.37552455237987947</v>
      </c>
      <c r="F28" s="4591">
        <v>0.18344074550884826</v>
      </c>
      <c r="G28" s="4591">
        <v>0</v>
      </c>
      <c r="H28" s="4590">
        <v>4.2575939566024248</v>
      </c>
      <c r="I28" s="4589">
        <v>1</v>
      </c>
    </row>
    <row r="29" spans="1:9" s="7" customFormat="1" ht="12" customHeight="1" x14ac:dyDescent="0.35">
      <c r="A29" s="5"/>
      <c r="B29" s="5"/>
      <c r="C29" s="4"/>
      <c r="D29" s="135"/>
      <c r="E29" s="135"/>
      <c r="F29" s="135"/>
      <c r="G29" s="293" t="s">
        <v>201</v>
      </c>
      <c r="H29" s="6966" t="s">
        <v>852</v>
      </c>
      <c r="I29" s="6966"/>
    </row>
  </sheetData>
  <mergeCells count="7">
    <mergeCell ref="A1:I1"/>
    <mergeCell ref="A2:I2"/>
    <mergeCell ref="H29:I29"/>
    <mergeCell ref="A7:B7"/>
    <mergeCell ref="A3:B6"/>
    <mergeCell ref="C3:I3"/>
    <mergeCell ref="C4:I4"/>
  </mergeCells>
  <conditionalFormatting sqref="H29 D7:I11 D13:I28">
    <cfRule type="cellIs" dxfId="285" priority="3" operator="lessThan">
      <formula>0.01</formula>
    </cfRule>
  </conditionalFormatting>
  <conditionalFormatting sqref="D10:I10 I7:I9 I11 D7:G9 D11:G28 H12:I13 H15:I20 I14 I21:I28 H29">
    <cfRule type="expression" dxfId="284" priority="2">
      <formula>D7&lt;0.005</formula>
    </cfRule>
  </conditionalFormatting>
  <conditionalFormatting sqref="D10:I10 I7:I9 I11 D7:G9 D11:G28 H12:I13 H15:I20 I14 I21:I28 H29">
    <cfRule type="expression" dxfId="28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גיליון255"/>
  <dimension ref="A1:I86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2108" bestFit="1" customWidth="1"/>
    <col min="2" max="2" width="28.26953125" style="2108" bestFit="1" customWidth="1"/>
    <col min="3" max="3" width="7.08984375" style="2107" bestFit="1" customWidth="1"/>
    <col min="4" max="4" width="8.6328125" style="2106" bestFit="1" customWidth="1"/>
    <col min="5" max="5" width="9.7265625" style="2106" bestFit="1" customWidth="1"/>
    <col min="6" max="6" width="6.453125" style="2106" bestFit="1" customWidth="1"/>
    <col min="7" max="7" width="9.90625" style="2106" bestFit="1" customWidth="1"/>
    <col min="8" max="8" width="8" style="4062" bestFit="1" customWidth="1"/>
    <col min="9" max="9" width="10.36328125" style="1" bestFit="1" customWidth="1"/>
    <col min="10" max="16384" width="9" style="1"/>
  </cols>
  <sheetData>
    <row r="1" spans="1:9" s="3641" customFormat="1" ht="15.75" customHeight="1" x14ac:dyDescent="0.35">
      <c r="A1" s="6345" t="s">
        <v>1581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1580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04"/>
      <c r="B3" s="6406"/>
      <c r="C3" s="6483" t="s">
        <v>1016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638" t="s">
        <v>1015</v>
      </c>
      <c r="D4" s="6945"/>
      <c r="E4" s="6945"/>
      <c r="F4" s="6945"/>
      <c r="G4" s="6945"/>
      <c r="H4" s="6945"/>
      <c r="I4" s="6663"/>
    </row>
    <row r="5" spans="1:9" ht="31" x14ac:dyDescent="0.35">
      <c r="A5" s="6481"/>
      <c r="B5" s="6637"/>
      <c r="C5" s="1719" t="s">
        <v>55</v>
      </c>
      <c r="D5" s="2104" t="s">
        <v>862</v>
      </c>
      <c r="E5" s="1718" t="s">
        <v>861</v>
      </c>
      <c r="F5" s="2104" t="s">
        <v>860</v>
      </c>
      <c r="G5" s="1718" t="s">
        <v>859</v>
      </c>
      <c r="H5" s="2104" t="s">
        <v>793</v>
      </c>
      <c r="I5" s="226" t="s">
        <v>858</v>
      </c>
    </row>
    <row r="6" spans="1:9" ht="16.5" customHeight="1" thickBot="1" x14ac:dyDescent="0.4">
      <c r="A6" s="6481"/>
      <c r="B6" s="6637"/>
      <c r="C6" s="1716" t="s">
        <v>49</v>
      </c>
      <c r="D6" s="768" t="s">
        <v>857</v>
      </c>
      <c r="E6" s="767" t="s">
        <v>856</v>
      </c>
      <c r="F6" s="768" t="s">
        <v>855</v>
      </c>
      <c r="G6" s="767" t="s">
        <v>854</v>
      </c>
      <c r="H6" s="768" t="s">
        <v>149</v>
      </c>
      <c r="I6" s="2270" t="s">
        <v>853</v>
      </c>
    </row>
    <row r="7" spans="1:9" s="7" customFormat="1" ht="12" customHeight="1" thickBot="1" x14ac:dyDescent="0.4">
      <c r="A7" s="7266" t="s">
        <v>59</v>
      </c>
      <c r="B7" s="7270"/>
      <c r="C7" s="4610">
        <v>3181</v>
      </c>
      <c r="D7" s="239">
        <v>0.19412431632063623</v>
      </c>
      <c r="E7" s="239">
        <v>0.39820567814039576</v>
      </c>
      <c r="F7" s="239">
        <v>0.31410803150337824</v>
      </c>
      <c r="G7" s="239">
        <v>9.3561974035590009E-2</v>
      </c>
      <c r="H7" s="4587">
        <v>3.6574656827315071</v>
      </c>
      <c r="I7" s="238">
        <v>1</v>
      </c>
    </row>
    <row r="8" spans="1:9" s="7" customFormat="1" ht="12" customHeight="1" x14ac:dyDescent="0.35">
      <c r="A8" s="311" t="s">
        <v>123</v>
      </c>
      <c r="B8" s="4045" t="s">
        <v>122</v>
      </c>
      <c r="C8" s="4583">
        <v>163.00000000000003</v>
      </c>
      <c r="D8" s="4035">
        <v>0.20859629293231735</v>
      </c>
      <c r="E8" s="4035">
        <v>0.29572741596401264</v>
      </c>
      <c r="F8" s="4035">
        <v>0.40698895761369092</v>
      </c>
      <c r="G8" s="4035">
        <v>8.8687333489979134E-2</v>
      </c>
      <c r="H8" s="4582">
        <v>3.6043456973092529</v>
      </c>
      <c r="I8" s="4034">
        <v>1</v>
      </c>
    </row>
    <row r="9" spans="1:9" s="7" customFormat="1" ht="12" customHeight="1" x14ac:dyDescent="0.35">
      <c r="A9" s="92" t="s">
        <v>121</v>
      </c>
      <c r="B9" s="3678" t="s">
        <v>120</v>
      </c>
      <c r="C9" s="4578">
        <v>148.99999999999997</v>
      </c>
      <c r="D9" s="4295">
        <v>6.8289858200976411E-2</v>
      </c>
      <c r="E9" s="4295">
        <v>0.39055104118768774</v>
      </c>
      <c r="F9" s="4295">
        <v>0.46272961037766047</v>
      </c>
      <c r="G9" s="4295">
        <v>7.8429490233675972E-2</v>
      </c>
      <c r="H9" s="4577">
        <v>3.4163359842133074</v>
      </c>
      <c r="I9" s="4283">
        <v>1</v>
      </c>
    </row>
    <row r="10" spans="1:9" s="7" customFormat="1" ht="12" customHeight="1" x14ac:dyDescent="0.35">
      <c r="A10" s="322"/>
      <c r="B10" s="3678" t="s">
        <v>119</v>
      </c>
      <c r="C10" s="4578">
        <v>545.00000000000045</v>
      </c>
      <c r="D10" s="4295">
        <v>0.22980441002417504</v>
      </c>
      <c r="E10" s="4295">
        <v>0.4237130196375069</v>
      </c>
      <c r="F10" s="4295">
        <v>0.30805548992145221</v>
      </c>
      <c r="G10" s="4295">
        <v>3.8427080416865461E-2</v>
      </c>
      <c r="H10" s="4577">
        <v>3.8307155172979086</v>
      </c>
      <c r="I10" s="4283">
        <v>1</v>
      </c>
    </row>
    <row r="11" spans="1:9" s="7" customFormat="1" ht="12" customHeight="1" x14ac:dyDescent="0.35">
      <c r="A11" s="322"/>
      <c r="B11" s="3678" t="s">
        <v>118</v>
      </c>
      <c r="C11" s="4578">
        <v>115.99999999999997</v>
      </c>
      <c r="D11" s="4295">
        <v>0.22442246602608487</v>
      </c>
      <c r="E11" s="4295">
        <v>0.38709657615163989</v>
      </c>
      <c r="F11" s="4295">
        <v>0.22544575452795221</v>
      </c>
      <c r="G11" s="4295">
        <v>0.16303520329432294</v>
      </c>
      <c r="H11" s="4577">
        <v>3.6658272261515976</v>
      </c>
      <c r="I11" s="4283">
        <v>1</v>
      </c>
    </row>
    <row r="12" spans="1:9" s="7" customFormat="1" ht="12" customHeight="1" x14ac:dyDescent="0.35">
      <c r="A12" s="322"/>
      <c r="B12" s="3678" t="s">
        <v>115</v>
      </c>
      <c r="C12" s="4578">
        <v>28.000000000000007</v>
      </c>
      <c r="D12" s="4398">
        <v>9.0654339288912308E-3</v>
      </c>
      <c r="E12" s="4398">
        <v>0.12151191719129674</v>
      </c>
      <c r="F12" s="4398">
        <v>0.51232921843002333</v>
      </c>
      <c r="G12" s="4398">
        <v>0.35709343044978842</v>
      </c>
      <c r="H12" s="4397">
        <v>2.6127356226478025</v>
      </c>
      <c r="I12" s="4396">
        <v>1</v>
      </c>
    </row>
    <row r="13" spans="1:9" s="7" customFormat="1" ht="12" customHeight="1" x14ac:dyDescent="0.35">
      <c r="A13" s="92"/>
      <c r="B13" s="3678" t="s">
        <v>114</v>
      </c>
      <c r="C13" s="4578">
        <v>43.000000000000014</v>
      </c>
      <c r="D13" s="4295">
        <v>0.29679469406300035</v>
      </c>
      <c r="E13" s="4295">
        <v>0.30206372147413169</v>
      </c>
      <c r="F13" s="4295">
        <v>0.28388403825614</v>
      </c>
      <c r="G13" s="4295">
        <v>0.11725754620672783</v>
      </c>
      <c r="H13" s="4577">
        <v>3.739935606216267</v>
      </c>
      <c r="I13" s="4283">
        <v>1</v>
      </c>
    </row>
    <row r="14" spans="1:9" s="7" customFormat="1" ht="12" customHeight="1" x14ac:dyDescent="0.35">
      <c r="A14" s="322"/>
      <c r="B14" s="3678" t="s">
        <v>112</v>
      </c>
      <c r="C14" s="4578">
        <v>23.000000000000004</v>
      </c>
      <c r="D14" s="4398">
        <v>4.7579900082271746E-2</v>
      </c>
      <c r="E14" s="4398">
        <v>0.680928444243458</v>
      </c>
      <c r="F14" s="4398">
        <v>0.27149165567427025</v>
      </c>
      <c r="G14" s="4398">
        <v>0</v>
      </c>
      <c r="H14" s="4397">
        <v>3.7760882444080011</v>
      </c>
      <c r="I14" s="4396">
        <v>1</v>
      </c>
    </row>
    <row r="15" spans="1:9" s="7" customFormat="1" ht="12" customHeight="1" x14ac:dyDescent="0.35">
      <c r="A15" s="322"/>
      <c r="B15" s="3678" t="s">
        <v>111</v>
      </c>
      <c r="C15" s="4578">
        <v>117.00000000000004</v>
      </c>
      <c r="D15" s="4295">
        <v>3.0752077358951833E-2</v>
      </c>
      <c r="E15" s="4295">
        <v>0.50364168901279971</v>
      </c>
      <c r="F15" s="4295">
        <v>0.37910507181087427</v>
      </c>
      <c r="G15" s="4295">
        <v>8.6501161817374064E-2</v>
      </c>
      <c r="H15" s="4577">
        <v>3.4576493380747442</v>
      </c>
      <c r="I15" s="4283">
        <v>1</v>
      </c>
    </row>
    <row r="16" spans="1:9" s="7" customFormat="1" ht="12" customHeight="1" x14ac:dyDescent="0.35">
      <c r="A16" s="322"/>
      <c r="B16" s="3678" t="s">
        <v>110</v>
      </c>
      <c r="C16" s="4578">
        <v>30.999999999999996</v>
      </c>
      <c r="D16" s="4295">
        <v>8.0990610664755144E-2</v>
      </c>
      <c r="E16" s="4295">
        <v>0.42878909946153226</v>
      </c>
      <c r="F16" s="4295">
        <v>0.3539559967563084</v>
      </c>
      <c r="G16" s="4295">
        <v>0.13626429311740412</v>
      </c>
      <c r="H16" s="4577">
        <v>3.420633861254438</v>
      </c>
      <c r="I16" s="4283">
        <v>1</v>
      </c>
    </row>
    <row r="17" spans="1:9" s="7" customFormat="1" ht="12" customHeight="1" x14ac:dyDescent="0.35">
      <c r="A17" s="322"/>
      <c r="B17" s="3678" t="s">
        <v>109</v>
      </c>
      <c r="C17" s="4578">
        <v>88</v>
      </c>
      <c r="D17" s="4295">
        <v>0.14002945421581281</v>
      </c>
      <c r="E17" s="4295">
        <v>0.57694817589558822</v>
      </c>
      <c r="F17" s="4295">
        <v>0.25926726819394041</v>
      </c>
      <c r="G17" s="4295">
        <v>2.3755101694658588E-2</v>
      </c>
      <c r="H17" s="4577">
        <v>3.8191660687519318</v>
      </c>
      <c r="I17" s="4283">
        <v>1</v>
      </c>
    </row>
    <row r="18" spans="1:9" s="7" customFormat="1" ht="12" customHeight="1" x14ac:dyDescent="0.35">
      <c r="A18" s="322"/>
      <c r="B18" s="3678" t="s">
        <v>108</v>
      </c>
      <c r="C18" s="4578">
        <v>53</v>
      </c>
      <c r="D18" s="4295">
        <v>7.2733816823742803E-2</v>
      </c>
      <c r="E18" s="4295">
        <v>0.33186845278349025</v>
      </c>
      <c r="F18" s="4295">
        <v>0.33450860527281506</v>
      </c>
      <c r="G18" s="4295">
        <v>0.26088912511995233</v>
      </c>
      <c r="H18" s="4577">
        <v>3.1672736882573549</v>
      </c>
      <c r="I18" s="4283">
        <v>1</v>
      </c>
    </row>
    <row r="19" spans="1:9" s="7" customFormat="1" ht="12" customHeight="1" x14ac:dyDescent="0.35">
      <c r="A19" s="322"/>
      <c r="B19" s="3678" t="s">
        <v>107</v>
      </c>
      <c r="C19" s="4578">
        <v>48.999999999999993</v>
      </c>
      <c r="D19" s="4295">
        <v>0.11843356277631618</v>
      </c>
      <c r="E19" s="4295">
        <v>0.39613425814395808</v>
      </c>
      <c r="F19" s="4295">
        <v>0.21311923776374314</v>
      </c>
      <c r="G19" s="4295">
        <v>0.27231294131598255</v>
      </c>
      <c r="H19" s="4577">
        <v>3.1803674381186182</v>
      </c>
      <c r="I19" s="4283">
        <v>1</v>
      </c>
    </row>
    <row r="20" spans="1:9" s="7" customFormat="1" ht="12" customHeight="1" x14ac:dyDescent="0.35">
      <c r="A20" s="322"/>
      <c r="B20" s="3678" t="s">
        <v>106</v>
      </c>
      <c r="C20" s="4578">
        <v>37</v>
      </c>
      <c r="D20" s="4295">
        <v>8.6932823873644219E-2</v>
      </c>
      <c r="E20" s="4295">
        <v>0.17989646478939375</v>
      </c>
      <c r="F20" s="4295">
        <v>0.51295206617688527</v>
      </c>
      <c r="G20" s="4295">
        <v>0.22021864516007653</v>
      </c>
      <c r="H20" s="4577">
        <v>2.9133248222165293</v>
      </c>
      <c r="I20" s="4283">
        <v>1</v>
      </c>
    </row>
    <row r="21" spans="1:9" s="7" customFormat="1" ht="12" customHeight="1" x14ac:dyDescent="0.35">
      <c r="A21" s="322"/>
      <c r="B21" s="3678" t="s">
        <v>105</v>
      </c>
      <c r="C21" s="4578">
        <v>187</v>
      </c>
      <c r="D21" s="4295">
        <v>0.29175117117067856</v>
      </c>
      <c r="E21" s="4295">
        <v>0.32684021627100107</v>
      </c>
      <c r="F21" s="4295">
        <v>0.3376982553662472</v>
      </c>
      <c r="G21" s="4295">
        <v>4.3710357192073897E-2</v>
      </c>
      <c r="H21" s="4577">
        <v>3.8581220246353798</v>
      </c>
      <c r="I21" s="4283">
        <v>1</v>
      </c>
    </row>
    <row r="22" spans="1:9" s="7" customFormat="1" ht="12" customHeight="1" x14ac:dyDescent="0.35">
      <c r="A22" s="322"/>
      <c r="B22" s="3678" t="s">
        <v>104</v>
      </c>
      <c r="C22" s="4578">
        <v>29.000000000000007</v>
      </c>
      <c r="D22" s="4398">
        <v>5.3560848823097043E-2</v>
      </c>
      <c r="E22" s="4398">
        <v>0.19215552293015745</v>
      </c>
      <c r="F22" s="4398">
        <v>0.49129326213483748</v>
      </c>
      <c r="G22" s="4398">
        <v>0.26299036611190801</v>
      </c>
      <c r="H22" s="4397">
        <v>2.8718122899047325</v>
      </c>
      <c r="I22" s="4396">
        <v>1</v>
      </c>
    </row>
    <row r="23" spans="1:9" s="7" customFormat="1" ht="12" customHeight="1" x14ac:dyDescent="0.35">
      <c r="A23" s="322"/>
      <c r="B23" s="3678" t="s">
        <v>101</v>
      </c>
      <c r="C23" s="4578">
        <v>27.000000000000004</v>
      </c>
      <c r="D23" s="4398">
        <v>0.10491043601116407</v>
      </c>
      <c r="E23" s="4398">
        <v>7.9300469387925079E-2</v>
      </c>
      <c r="F23" s="4398">
        <v>0.76676056811418303</v>
      </c>
      <c r="G23" s="4398">
        <v>4.902852648672798E-2</v>
      </c>
      <c r="H23" s="4397">
        <v>3.191064288436797</v>
      </c>
      <c r="I23" s="4396">
        <v>1</v>
      </c>
    </row>
    <row r="24" spans="1:9" s="7" customFormat="1" ht="12" customHeight="1" x14ac:dyDescent="0.35">
      <c r="A24" s="322"/>
      <c r="B24" s="3678" t="s">
        <v>241</v>
      </c>
      <c r="C24" s="4578">
        <v>36</v>
      </c>
      <c r="D24" s="4295">
        <v>0.2166759943066032</v>
      </c>
      <c r="E24" s="4295">
        <v>0.43078318918792829</v>
      </c>
      <c r="F24" s="4295">
        <v>0.31253148770051603</v>
      </c>
      <c r="G24" s="4295">
        <v>4.0009328804952553E-2</v>
      </c>
      <c r="H24" s="4577">
        <v>3.8241258489961818</v>
      </c>
      <c r="I24" s="4283">
        <v>1</v>
      </c>
    </row>
    <row r="25" spans="1:9" s="7" customFormat="1" ht="12" customHeight="1" x14ac:dyDescent="0.35">
      <c r="A25" s="322"/>
      <c r="B25" s="3678" t="s">
        <v>240</v>
      </c>
      <c r="C25" s="4578">
        <v>50.000000000000014</v>
      </c>
      <c r="D25" s="4295">
        <v>0.24331347105032092</v>
      </c>
      <c r="E25" s="4295">
        <v>0.46897968547940366</v>
      </c>
      <c r="F25" s="4295">
        <v>0.24948553507394927</v>
      </c>
      <c r="G25" s="4295">
        <v>3.8221308396326183E-2</v>
      </c>
      <c r="H25" s="4577">
        <v>3.8791640107873926</v>
      </c>
      <c r="I25" s="4283">
        <v>1</v>
      </c>
    </row>
    <row r="26" spans="1:9" s="7" customFormat="1" ht="12" customHeight="1" thickBot="1" x14ac:dyDescent="0.4">
      <c r="A26" s="379"/>
      <c r="B26" s="4002" t="s">
        <v>59</v>
      </c>
      <c r="C26" s="4581">
        <v>1832.9999999999998</v>
      </c>
      <c r="D26" s="4309">
        <v>0.18110314858894852</v>
      </c>
      <c r="E26" s="4309">
        <v>0.38481444599264447</v>
      </c>
      <c r="F26" s="4309">
        <v>0.33985773444752682</v>
      </c>
      <c r="G26" s="4309">
        <v>9.4224670970880886E-2</v>
      </c>
      <c r="H26" s="4580">
        <v>3.6158851257940006</v>
      </c>
      <c r="I26" s="4307">
        <v>1</v>
      </c>
    </row>
    <row r="27" spans="1:9" s="7" customFormat="1" ht="12" customHeight="1" x14ac:dyDescent="0.35">
      <c r="A27" s="317" t="s">
        <v>98</v>
      </c>
      <c r="B27" s="3693" t="s">
        <v>97</v>
      </c>
      <c r="C27" s="4579">
        <v>687.00000000000023</v>
      </c>
      <c r="D27" s="3583">
        <v>0.26068649837277302</v>
      </c>
      <c r="E27" s="3583">
        <v>0.46755213596963108</v>
      </c>
      <c r="F27" s="3583">
        <v>0.20954068019512004</v>
      </c>
      <c r="G27" s="3583">
        <v>6.2220685462473585E-2</v>
      </c>
      <c r="H27" s="4584">
        <v>3.9138434895903225</v>
      </c>
      <c r="I27" s="4031">
        <v>1</v>
      </c>
    </row>
    <row r="28" spans="1:9" s="7" customFormat="1" ht="12" customHeight="1" x14ac:dyDescent="0.35">
      <c r="A28" s="78" t="s">
        <v>96</v>
      </c>
      <c r="B28" s="3678" t="s">
        <v>95</v>
      </c>
      <c r="C28" s="4578">
        <v>117.00000000000003</v>
      </c>
      <c r="D28" s="4295">
        <v>0.26639436724220006</v>
      </c>
      <c r="E28" s="4295">
        <v>0.35765240357593181</v>
      </c>
      <c r="F28" s="4295">
        <v>0.21888431830754443</v>
      </c>
      <c r="G28" s="4295">
        <v>0.1570689108743232</v>
      </c>
      <c r="H28" s="4577">
        <v>3.6624314267118745</v>
      </c>
      <c r="I28" s="4283">
        <v>1</v>
      </c>
    </row>
    <row r="29" spans="1:9" s="7" customFormat="1" ht="12" customHeight="1" x14ac:dyDescent="0.35">
      <c r="A29" s="535"/>
      <c r="B29" s="3678" t="s">
        <v>94</v>
      </c>
      <c r="C29" s="4578">
        <v>22.000000000000004</v>
      </c>
      <c r="D29" s="4398">
        <v>0.32258953085726744</v>
      </c>
      <c r="E29" s="4398">
        <v>0.34289614777136812</v>
      </c>
      <c r="F29" s="4398">
        <v>0.22659424367869518</v>
      </c>
      <c r="G29" s="4398">
        <v>0.10792007769266919</v>
      </c>
      <c r="H29" s="4397">
        <v>3.8801551317932343</v>
      </c>
      <c r="I29" s="4396">
        <v>1</v>
      </c>
    </row>
    <row r="30" spans="1:9" s="7" customFormat="1" ht="12" customHeight="1" thickBot="1" x14ac:dyDescent="0.4">
      <c r="A30" s="318"/>
      <c r="B30" s="3132" t="s">
        <v>59</v>
      </c>
      <c r="C30" s="4572">
        <v>826.00000000000102</v>
      </c>
      <c r="D30" s="4130">
        <v>0.26271754342727616</v>
      </c>
      <c r="E30" s="4130">
        <v>0.44954257864730723</v>
      </c>
      <c r="F30" s="4130">
        <v>0.21119945211185898</v>
      </c>
      <c r="G30" s="4130">
        <v>7.6540425813555912E-2</v>
      </c>
      <c r="H30" s="4571">
        <v>3.8776150535582352</v>
      </c>
      <c r="I30" s="3993">
        <v>1</v>
      </c>
    </row>
    <row r="31" spans="1:9" s="7" customFormat="1" ht="12" customHeight="1" thickBot="1" x14ac:dyDescent="0.4">
      <c r="A31" s="535" t="s">
        <v>93</v>
      </c>
      <c r="B31" s="1844" t="s">
        <v>59</v>
      </c>
      <c r="C31" s="4586">
        <v>20.000000000000004</v>
      </c>
      <c r="D31" s="4609">
        <v>0.15047327514087747</v>
      </c>
      <c r="E31" s="4609">
        <v>0.5261708079979609</v>
      </c>
      <c r="F31" s="4609">
        <v>0.32335591686116161</v>
      </c>
      <c r="G31" s="4609">
        <v>0</v>
      </c>
      <c r="H31" s="4608">
        <v>3.8271173582797151</v>
      </c>
      <c r="I31" s="4607">
        <v>1</v>
      </c>
    </row>
    <row r="32" spans="1:9" s="7" customFormat="1" ht="12" customHeight="1" x14ac:dyDescent="0.35">
      <c r="A32" s="317" t="s">
        <v>92</v>
      </c>
      <c r="B32" s="3693" t="s">
        <v>91</v>
      </c>
      <c r="C32" s="4579">
        <v>36</v>
      </c>
      <c r="D32" s="3583">
        <v>0.22058328944574068</v>
      </c>
      <c r="E32" s="3583">
        <v>0.30718335328892893</v>
      </c>
      <c r="F32" s="3583">
        <v>0.40265079512680302</v>
      </c>
      <c r="G32" s="3583">
        <v>6.9582562138527149E-2</v>
      </c>
      <c r="H32" s="4584">
        <v>3.6091848079033557</v>
      </c>
      <c r="I32" s="4031">
        <v>1</v>
      </c>
    </row>
    <row r="33" spans="1:9" s="7" customFormat="1" ht="12" customHeight="1" x14ac:dyDescent="0.35">
      <c r="A33" s="78" t="s">
        <v>205</v>
      </c>
      <c r="B33" s="3678" t="s">
        <v>89</v>
      </c>
      <c r="C33" s="4578">
        <v>81.999999999999986</v>
      </c>
      <c r="D33" s="4295">
        <v>0.40681240213740621</v>
      </c>
      <c r="E33" s="4295">
        <v>0.38251687934789813</v>
      </c>
      <c r="F33" s="4295">
        <v>0.19963911858481803</v>
      </c>
      <c r="G33" s="4295">
        <v>1.1031599929877307E-2</v>
      </c>
      <c r="H33" s="4577">
        <v>4.185110083692833</v>
      </c>
      <c r="I33" s="4283">
        <v>1</v>
      </c>
    </row>
    <row r="34" spans="1:9" s="7" customFormat="1" ht="12" customHeight="1" x14ac:dyDescent="0.35">
      <c r="A34" s="535"/>
      <c r="B34" s="3678" t="s">
        <v>239</v>
      </c>
      <c r="C34" s="4578">
        <v>22.000000000000007</v>
      </c>
      <c r="D34" s="4398">
        <v>0.19558767134032881</v>
      </c>
      <c r="E34" s="4398">
        <v>0.33769505175970677</v>
      </c>
      <c r="F34" s="4398">
        <v>0.24463883788094593</v>
      </c>
      <c r="G34" s="4398">
        <v>0.22207843901901861</v>
      </c>
      <c r="H34" s="4397">
        <v>3.381070384899127</v>
      </c>
      <c r="I34" s="4396">
        <v>1</v>
      </c>
    </row>
    <row r="35" spans="1:9" s="7" customFormat="1" ht="12" customHeight="1" thickBot="1" x14ac:dyDescent="0.4">
      <c r="A35" s="313"/>
      <c r="B35" s="3501" t="s">
        <v>59</v>
      </c>
      <c r="C35" s="4572">
        <v>162</v>
      </c>
      <c r="D35" s="4130">
        <v>0.27844478995365846</v>
      </c>
      <c r="E35" s="4130">
        <v>0.34000536596998687</v>
      </c>
      <c r="F35" s="4130">
        <v>0.31657439819567906</v>
      </c>
      <c r="G35" s="4130">
        <v>6.49754458806759E-2</v>
      </c>
      <c r="H35" s="4571">
        <v>3.7968255365079462</v>
      </c>
      <c r="I35" s="3993">
        <v>1</v>
      </c>
    </row>
    <row r="36" spans="1:9" s="7" customFormat="1" ht="12" customHeight="1" x14ac:dyDescent="0.35">
      <c r="A36" s="322" t="s">
        <v>85</v>
      </c>
      <c r="B36" s="2828" t="s">
        <v>238</v>
      </c>
      <c r="C36" s="4579">
        <v>37.000000000000014</v>
      </c>
      <c r="D36" s="3583">
        <v>7.0724012437340333E-2</v>
      </c>
      <c r="E36" s="3583">
        <v>0.50712651572685896</v>
      </c>
      <c r="F36" s="3583">
        <v>0.39857480102335396</v>
      </c>
      <c r="G36" s="3583">
        <v>2.3574670812446779E-2</v>
      </c>
      <c r="H36" s="4584">
        <v>3.6014251989766461</v>
      </c>
      <c r="I36" s="4031">
        <v>1</v>
      </c>
    </row>
    <row r="37" spans="1:9" s="7" customFormat="1" ht="12" customHeight="1" x14ac:dyDescent="0.35">
      <c r="A37" s="92" t="s">
        <v>83</v>
      </c>
      <c r="B37" s="3499" t="s">
        <v>73</v>
      </c>
      <c r="C37" s="4578">
        <v>21.000000000000007</v>
      </c>
      <c r="D37" s="4398">
        <v>0</v>
      </c>
      <c r="E37" s="4398">
        <v>0.17864677019440961</v>
      </c>
      <c r="F37" s="4398">
        <v>0.65703727273665846</v>
      </c>
      <c r="G37" s="4398">
        <v>0.16431595706893154</v>
      </c>
      <c r="H37" s="4397">
        <v>2.9524503493818566</v>
      </c>
      <c r="I37" s="4396">
        <v>1</v>
      </c>
    </row>
    <row r="38" spans="1:9" s="7" customFormat="1" ht="12" customHeight="1" x14ac:dyDescent="0.35">
      <c r="A38" s="322"/>
      <c r="B38" s="3499" t="s">
        <v>237</v>
      </c>
      <c r="C38" s="4578">
        <v>102.00000000000004</v>
      </c>
      <c r="D38" s="4295">
        <v>0.14281835700909917</v>
      </c>
      <c r="E38" s="4295">
        <v>0.47043067312948422</v>
      </c>
      <c r="F38" s="4295">
        <v>0.23153288230895819</v>
      </c>
      <c r="G38" s="4295">
        <v>0.15521808755245872</v>
      </c>
      <c r="H38" s="4577">
        <v>3.5708137352199576</v>
      </c>
      <c r="I38" s="4283">
        <v>1</v>
      </c>
    </row>
    <row r="39" spans="1:9" s="7" customFormat="1" ht="12" customHeight="1" thickBot="1" x14ac:dyDescent="0.4">
      <c r="A39" s="26"/>
      <c r="B39" s="68" t="s">
        <v>59</v>
      </c>
      <c r="C39" s="4572">
        <v>223.00000000000011</v>
      </c>
      <c r="D39" s="4130">
        <v>0.13330473033879797</v>
      </c>
      <c r="E39" s="4130">
        <v>0.43472870406721342</v>
      </c>
      <c r="F39" s="4130">
        <v>0.31827218556793541</v>
      </c>
      <c r="G39" s="4130">
        <v>0.1136943800260526</v>
      </c>
      <c r="H39" s="4571">
        <v>3.5532490194486055</v>
      </c>
      <c r="I39" s="3993">
        <v>1</v>
      </c>
    </row>
    <row r="40" spans="1:9" s="7" customFormat="1" ht="12" customHeight="1" x14ac:dyDescent="0.35">
      <c r="A40" s="89" t="s">
        <v>70</v>
      </c>
      <c r="B40" s="538" t="s">
        <v>65</v>
      </c>
      <c r="C40" s="4583">
        <v>25</v>
      </c>
      <c r="D40" s="4398">
        <v>0.26590882274995886</v>
      </c>
      <c r="E40" s="4398">
        <v>0.29057440127155149</v>
      </c>
      <c r="F40" s="4398">
        <v>0.32496116306809175</v>
      </c>
      <c r="G40" s="4398">
        <v>0.11855561291039772</v>
      </c>
      <c r="H40" s="4397">
        <v>3.703836433861071</v>
      </c>
      <c r="I40" s="4396">
        <v>1</v>
      </c>
    </row>
    <row r="41" spans="1:9" s="7" customFormat="1" ht="12" customHeight="1" thickBot="1" x14ac:dyDescent="0.4">
      <c r="A41" s="894" t="s">
        <v>68</v>
      </c>
      <c r="B41" s="68" t="s">
        <v>59</v>
      </c>
      <c r="C41" s="4572">
        <v>47.000000000000007</v>
      </c>
      <c r="D41" s="4130">
        <v>0.21106298756314185</v>
      </c>
      <c r="E41" s="4130">
        <v>0.2816919755117277</v>
      </c>
      <c r="F41" s="4130">
        <v>0.31210791896463697</v>
      </c>
      <c r="G41" s="4130">
        <v>0.19513711796049349</v>
      </c>
      <c r="H41" s="4571">
        <v>3.3993964689832161</v>
      </c>
      <c r="I41" s="3993">
        <v>1</v>
      </c>
    </row>
    <row r="42" spans="1:9" s="7" customFormat="1" ht="12" customHeight="1" x14ac:dyDescent="0.35">
      <c r="A42" s="78" t="s">
        <v>1467</v>
      </c>
      <c r="B42" s="4045" t="s">
        <v>62</v>
      </c>
      <c r="C42" s="4574">
        <v>54.999999999999993</v>
      </c>
      <c r="D42" s="4382">
        <v>1.5816714831650695E-2</v>
      </c>
      <c r="E42" s="4382">
        <v>0.63689667394382488</v>
      </c>
      <c r="F42" s="4382">
        <v>0.14040157224210684</v>
      </c>
      <c r="G42" s="4382">
        <v>0.20688503898241778</v>
      </c>
      <c r="H42" s="4573">
        <v>3.3470715505831201</v>
      </c>
      <c r="I42" s="375">
        <v>1</v>
      </c>
    </row>
    <row r="43" spans="1:9" s="7" customFormat="1" ht="12" customHeight="1" thickBot="1" x14ac:dyDescent="0.4">
      <c r="A43" s="81" t="s">
        <v>1466</v>
      </c>
      <c r="B43" s="3501" t="s">
        <v>59</v>
      </c>
      <c r="C43" s="4572">
        <v>70</v>
      </c>
      <c r="D43" s="1297">
        <v>0.12775818555028637</v>
      </c>
      <c r="E43" s="1297">
        <v>0.5516148345824754</v>
      </c>
      <c r="F43" s="1297">
        <v>0.13096060846513344</v>
      </c>
      <c r="G43" s="1297">
        <v>0.18966637140210488</v>
      </c>
      <c r="H43" s="4571">
        <v>3.5313172668994697</v>
      </c>
      <c r="I43" s="2835">
        <v>1</v>
      </c>
    </row>
    <row r="44" spans="1:9" s="7" customFormat="1" ht="12" customHeight="1" x14ac:dyDescent="0.35">
      <c r="A44" s="5"/>
      <c r="B44" s="5"/>
      <c r="C44" s="4"/>
      <c r="D44" s="135"/>
      <c r="E44" s="135"/>
      <c r="F44" s="135"/>
      <c r="G44" s="293" t="s">
        <v>201</v>
      </c>
      <c r="H44" s="6966" t="s">
        <v>852</v>
      </c>
      <c r="I44" s="6966"/>
    </row>
    <row r="45" spans="1:9" ht="10.5" customHeight="1" x14ac:dyDescent="0.35"/>
    <row r="46" spans="1:9" ht="10.5" customHeight="1" x14ac:dyDescent="0.35"/>
    <row r="47" spans="1:9" ht="10.5" customHeight="1" x14ac:dyDescent="0.35"/>
    <row r="48" spans="1:9" ht="10.5" customHeight="1" x14ac:dyDescent="0.35"/>
    <row r="49" ht="10.5" customHeight="1" x14ac:dyDescent="0.35"/>
    <row r="50" ht="10.5" customHeight="1" x14ac:dyDescent="0.35"/>
    <row r="51" ht="10.5" customHeight="1" x14ac:dyDescent="0.35"/>
    <row r="52" ht="10.5" customHeight="1" x14ac:dyDescent="0.35"/>
    <row r="53" ht="10.5" customHeight="1" x14ac:dyDescent="0.35"/>
    <row r="54" ht="10.5" customHeight="1" x14ac:dyDescent="0.35"/>
    <row r="55" ht="14.25" customHeight="1" x14ac:dyDescent="0.35"/>
    <row r="57" ht="14.25" customHeight="1" x14ac:dyDescent="0.35"/>
    <row r="59" ht="14.25" customHeight="1" x14ac:dyDescent="0.35"/>
    <row r="60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9" ht="14.25" customHeight="1" x14ac:dyDescent="0.35"/>
    <row r="70" ht="14.25" customHeight="1" x14ac:dyDescent="0.35"/>
    <row r="72" ht="14.25" customHeight="1" x14ac:dyDescent="0.35"/>
    <row r="86" ht="15" customHeight="1" x14ac:dyDescent="0.35"/>
  </sheetData>
  <mergeCells count="7">
    <mergeCell ref="H44:I44"/>
    <mergeCell ref="A1:I1"/>
    <mergeCell ref="A3:B6"/>
    <mergeCell ref="A7:B7"/>
    <mergeCell ref="C3:I3"/>
    <mergeCell ref="C4:I4"/>
    <mergeCell ref="A2:I2"/>
  </mergeCells>
  <conditionalFormatting sqref="D7:I11 D15:I21 H44 D13:I13 D24:I28 D30:I33 D35:I36">
    <cfRule type="cellIs" dxfId="282" priority="17" operator="lessThan">
      <formula>0.01</formula>
    </cfRule>
  </conditionalFormatting>
  <conditionalFormatting sqref="D25:I25 D18:I18 I7:I11 D7:G11 D19:G21 I19:I21 D13:G17 I13:I17 H13:H16 I24 I26:I28 D24:G24 D26:G28 D30:G33 I30:I33 I35:I36 D35:G36 D38:G39 I38:I39 D41:G43 I41:I43 H44">
    <cfRule type="expression" dxfId="281" priority="16">
      <formula>D7&lt;0.005</formula>
    </cfRule>
  </conditionalFormatting>
  <conditionalFormatting sqref="D25:I25 D18:I18 I7:I11 D7:G11 D19:G21 I19:I21 D13:G17 I13:I17 H13:H16 I24 I26:I28 D24:G24 D26:G28 D30:G33 I30:I33 I35:I36 D35:G36 D38:G39 I38:I39 D41:G43 I41:I43 H44">
    <cfRule type="expression" dxfId="280" priority="15" stopIfTrue="1">
      <formula>D7&lt;0.0004</formula>
    </cfRule>
  </conditionalFormatting>
  <conditionalFormatting sqref="D12:I12">
    <cfRule type="expression" dxfId="279" priority="14">
      <formula>D12&lt;0.005</formula>
    </cfRule>
  </conditionalFormatting>
  <conditionalFormatting sqref="D12:I12">
    <cfRule type="expression" dxfId="278" priority="13" stopIfTrue="1">
      <formula>D12&lt;0.0004</formula>
    </cfRule>
  </conditionalFormatting>
  <conditionalFormatting sqref="D23:I23">
    <cfRule type="expression" dxfId="277" priority="12">
      <formula>D23&lt;0.005</formula>
    </cfRule>
  </conditionalFormatting>
  <conditionalFormatting sqref="D23:I23">
    <cfRule type="expression" dxfId="276" priority="11" stopIfTrue="1">
      <formula>D23&lt;0.0004</formula>
    </cfRule>
  </conditionalFormatting>
  <conditionalFormatting sqref="D29:I29">
    <cfRule type="expression" dxfId="275" priority="10">
      <formula>D29&lt;0.005</formula>
    </cfRule>
  </conditionalFormatting>
  <conditionalFormatting sqref="D29:I29">
    <cfRule type="expression" dxfId="274" priority="9" stopIfTrue="1">
      <formula>D29&lt;0.0004</formula>
    </cfRule>
  </conditionalFormatting>
  <conditionalFormatting sqref="D34:I34">
    <cfRule type="expression" dxfId="273" priority="8">
      <formula>D34&lt;0.005</formula>
    </cfRule>
  </conditionalFormatting>
  <conditionalFormatting sqref="D34:I34">
    <cfRule type="expression" dxfId="272" priority="7" stopIfTrue="1">
      <formula>D34&lt;0.0004</formula>
    </cfRule>
  </conditionalFormatting>
  <conditionalFormatting sqref="D37:I37">
    <cfRule type="expression" dxfId="271" priority="6">
      <formula>D37&lt;0.005</formula>
    </cfRule>
  </conditionalFormatting>
  <conditionalFormatting sqref="D37:I37">
    <cfRule type="expression" dxfId="270" priority="5" stopIfTrue="1">
      <formula>D37&lt;0.0004</formula>
    </cfRule>
  </conditionalFormatting>
  <conditionalFormatting sqref="D40:I40">
    <cfRule type="expression" dxfId="269" priority="4">
      <formula>D40&lt;0.005</formula>
    </cfRule>
  </conditionalFormatting>
  <conditionalFormatting sqref="D40:I40">
    <cfRule type="expression" dxfId="268" priority="3" stopIfTrue="1">
      <formula>D40&lt;0.0004</formula>
    </cfRule>
  </conditionalFormatting>
  <conditionalFormatting sqref="D22:I22">
    <cfRule type="expression" dxfId="267" priority="2">
      <formula>D22&lt;0.005</formula>
    </cfRule>
  </conditionalFormatting>
  <conditionalFormatting sqref="D22:I22">
    <cfRule type="expression" dxfId="266" priority="1" stopIfTrue="1">
      <formula>D22&lt;0.0004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גיליון256"/>
  <dimension ref="A1:I90"/>
  <sheetViews>
    <sheetView view="pageBreakPreview" topLeftCell="A2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90625" style="2108" bestFit="1" customWidth="1"/>
    <col min="2" max="2" width="32.26953125" style="2108" bestFit="1" customWidth="1"/>
    <col min="3" max="3" width="11.36328125" style="2107" customWidth="1"/>
    <col min="4" max="7" width="11.36328125" style="2106" customWidth="1"/>
    <col min="8" max="8" width="11.36328125" style="4062" customWidth="1"/>
    <col min="9" max="9" width="18.90625" style="1" bestFit="1" customWidth="1"/>
    <col min="10" max="16384" width="9" style="1"/>
  </cols>
  <sheetData>
    <row r="1" spans="1:9" s="3641" customFormat="1" ht="15.75" customHeight="1" x14ac:dyDescent="0.35">
      <c r="A1" s="6345" t="s">
        <v>1584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1583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04"/>
      <c r="B3" s="6406"/>
      <c r="C3" s="6483" t="s">
        <v>1021</v>
      </c>
      <c r="D3" s="6484"/>
      <c r="E3" s="6484"/>
      <c r="F3" s="6484"/>
      <c r="G3" s="6484"/>
      <c r="H3" s="6484"/>
      <c r="I3" s="6485"/>
    </row>
    <row r="4" spans="1:9" ht="16" thickBot="1" x14ac:dyDescent="0.4">
      <c r="A4" s="6481"/>
      <c r="B4" s="6637"/>
      <c r="C4" s="6638" t="s">
        <v>1020</v>
      </c>
      <c r="D4" s="6945"/>
      <c r="E4" s="6945"/>
      <c r="F4" s="6945"/>
      <c r="G4" s="6945"/>
      <c r="H4" s="6945"/>
      <c r="I4" s="6663"/>
    </row>
    <row r="5" spans="1:9" ht="15.5" x14ac:dyDescent="0.35">
      <c r="A5" s="6481"/>
      <c r="B5" s="6637"/>
      <c r="C5" s="1719" t="s">
        <v>55</v>
      </c>
      <c r="D5" s="1717" t="s">
        <v>862</v>
      </c>
      <c r="E5" s="1718" t="s">
        <v>861</v>
      </c>
      <c r="F5" s="1717" t="s">
        <v>860</v>
      </c>
      <c r="G5" s="1718" t="s">
        <v>859</v>
      </c>
      <c r="H5" s="1717" t="s">
        <v>793</v>
      </c>
      <c r="I5" s="226" t="s">
        <v>858</v>
      </c>
    </row>
    <row r="6" spans="1:9" ht="16.5" customHeight="1" thickBot="1" x14ac:dyDescent="0.4">
      <c r="A6" s="6638"/>
      <c r="B6" s="6663"/>
      <c r="C6" s="1716" t="s">
        <v>49</v>
      </c>
      <c r="D6" s="1153" t="s">
        <v>857</v>
      </c>
      <c r="E6" s="767" t="s">
        <v>856</v>
      </c>
      <c r="F6" s="1153" t="s">
        <v>855</v>
      </c>
      <c r="G6" s="767" t="s">
        <v>854</v>
      </c>
      <c r="H6" s="1153" t="s">
        <v>149</v>
      </c>
      <c r="I6" s="2270" t="s">
        <v>853</v>
      </c>
    </row>
    <row r="7" spans="1:9" s="7" customFormat="1" ht="12" customHeight="1" thickBot="1" x14ac:dyDescent="0.4">
      <c r="A7" s="7266" t="s">
        <v>59</v>
      </c>
      <c r="B7" s="7267"/>
      <c r="C7" s="4615">
        <v>4742.9999999999936</v>
      </c>
      <c r="D7" s="239">
        <v>0.13016174624722651</v>
      </c>
      <c r="E7" s="2185">
        <v>0.33382658542890148</v>
      </c>
      <c r="F7" s="239">
        <v>0.37560808157760378</v>
      </c>
      <c r="G7" s="2185">
        <v>0.16040358674627592</v>
      </c>
      <c r="H7" s="4533">
        <v>3.3975815071152806</v>
      </c>
      <c r="I7" s="2184">
        <v>1</v>
      </c>
    </row>
    <row r="8" spans="1:9" s="7" customFormat="1" ht="12" customHeight="1" x14ac:dyDescent="0.35">
      <c r="A8" s="311" t="s">
        <v>123</v>
      </c>
      <c r="B8" s="4045" t="s">
        <v>122</v>
      </c>
      <c r="C8" s="4532">
        <v>120</v>
      </c>
      <c r="D8" s="4035">
        <v>0.13866440575197705</v>
      </c>
      <c r="E8" s="4035">
        <v>0.24734775539910125</v>
      </c>
      <c r="F8" s="4035">
        <v>0.33912503066420469</v>
      </c>
      <c r="G8" s="4035">
        <v>0.27486280818471653</v>
      </c>
      <c r="H8" s="4531">
        <v>3.1884955648894318</v>
      </c>
      <c r="I8" s="4034">
        <v>1</v>
      </c>
    </row>
    <row r="9" spans="1:9" s="7" customFormat="1" ht="12" customHeight="1" x14ac:dyDescent="0.35">
      <c r="A9" s="92" t="s">
        <v>121</v>
      </c>
      <c r="B9" s="3678" t="s">
        <v>120</v>
      </c>
      <c r="C9" s="4526">
        <v>69</v>
      </c>
      <c r="D9" s="4295">
        <v>3.107661884356791E-2</v>
      </c>
      <c r="E9" s="4295">
        <v>0.30553546780155744</v>
      </c>
      <c r="F9" s="4295">
        <v>0.40293669651047054</v>
      </c>
      <c r="G9" s="4295">
        <v>0.26045121684440414</v>
      </c>
      <c r="H9" s="4527">
        <v>3.1072374886442886</v>
      </c>
      <c r="I9" s="4283">
        <v>1</v>
      </c>
    </row>
    <row r="10" spans="1:9" s="7" customFormat="1" ht="12" customHeight="1" x14ac:dyDescent="0.35">
      <c r="A10" s="322"/>
      <c r="B10" s="3678" t="s">
        <v>119</v>
      </c>
      <c r="C10" s="4526">
        <v>330.99999999999994</v>
      </c>
      <c r="D10" s="4295">
        <v>0.37055907862509813</v>
      </c>
      <c r="E10" s="4295">
        <v>0.34952182383672314</v>
      </c>
      <c r="F10" s="4295">
        <v>0.24508843805205494</v>
      </c>
      <c r="G10" s="4295">
        <v>3.4830659486125085E-2</v>
      </c>
      <c r="H10" s="4527">
        <v>4.0457993650427042</v>
      </c>
      <c r="I10" s="4283">
        <v>1</v>
      </c>
    </row>
    <row r="11" spans="1:9" s="7" customFormat="1" ht="12" customHeight="1" x14ac:dyDescent="0.35">
      <c r="A11" s="322"/>
      <c r="B11" s="3678" t="s">
        <v>118</v>
      </c>
      <c r="C11" s="4526">
        <v>171.99999999999989</v>
      </c>
      <c r="D11" s="4295">
        <v>1.560519545911486E-2</v>
      </c>
      <c r="E11" s="4295">
        <v>0.23781749133559182</v>
      </c>
      <c r="F11" s="4295">
        <v>0.57417407263854159</v>
      </c>
      <c r="G11" s="4295">
        <v>0.17240324056675227</v>
      </c>
      <c r="H11" s="4527">
        <v>3.0699828026832843</v>
      </c>
      <c r="I11" s="4283">
        <v>1</v>
      </c>
    </row>
    <row r="12" spans="1:9" s="7" customFormat="1" ht="12" customHeight="1" x14ac:dyDescent="0.35">
      <c r="A12" s="322"/>
      <c r="B12" s="3678" t="s">
        <v>116</v>
      </c>
      <c r="C12" s="4526">
        <v>37.999999999999993</v>
      </c>
      <c r="D12" s="4295">
        <v>0.35040223503394907</v>
      </c>
      <c r="E12" s="4295">
        <v>0.39680744162983184</v>
      </c>
      <c r="F12" s="4295">
        <v>0.22915578107991355</v>
      </c>
      <c r="G12" s="4295">
        <v>2.3634542256305346E-2</v>
      </c>
      <c r="H12" s="4527">
        <v>4.0503428271851192</v>
      </c>
      <c r="I12" s="4283">
        <v>1</v>
      </c>
    </row>
    <row r="13" spans="1:9" s="7" customFormat="1" ht="12" customHeight="1" x14ac:dyDescent="0.35">
      <c r="A13" s="322"/>
      <c r="B13" s="3678" t="s">
        <v>113</v>
      </c>
      <c r="C13" s="4526">
        <v>22.000000000000004</v>
      </c>
      <c r="D13" s="4398">
        <v>0.17134404516909091</v>
      </c>
      <c r="E13" s="4398">
        <v>0.24792238937603261</v>
      </c>
      <c r="F13" s="4398">
        <v>0.42536788633531031</v>
      </c>
      <c r="G13" s="4398">
        <v>0.15536567911956609</v>
      </c>
      <c r="H13" s="4613">
        <v>3.4352448005946488</v>
      </c>
      <c r="I13" s="4396">
        <v>1</v>
      </c>
    </row>
    <row r="14" spans="1:9" s="7" customFormat="1" ht="12" customHeight="1" x14ac:dyDescent="0.35">
      <c r="A14" s="322"/>
      <c r="B14" s="3678" t="s">
        <v>111</v>
      </c>
      <c r="C14" s="4526">
        <v>85.000000000000028</v>
      </c>
      <c r="D14" s="4295">
        <v>5.2957147384999181E-2</v>
      </c>
      <c r="E14" s="4295">
        <v>0.21019496409792279</v>
      </c>
      <c r="F14" s="4295">
        <v>0.43956069832615829</v>
      </c>
      <c r="G14" s="4295">
        <v>0.29728719019091998</v>
      </c>
      <c r="H14" s="4527">
        <v>2.9619344661736173</v>
      </c>
      <c r="I14" s="4283">
        <v>1</v>
      </c>
    </row>
    <row r="15" spans="1:9" s="7" customFormat="1" ht="12" customHeight="1" x14ac:dyDescent="0.35">
      <c r="A15" s="322"/>
      <c r="B15" s="3678" t="s">
        <v>110</v>
      </c>
      <c r="C15" s="4526">
        <v>24.000000000000007</v>
      </c>
      <c r="D15" s="4398">
        <v>0.17198733167780805</v>
      </c>
      <c r="E15" s="4398">
        <v>0.20791612788390881</v>
      </c>
      <c r="F15" s="4398">
        <v>0.32429334366265122</v>
      </c>
      <c r="G15" s="4398">
        <v>0.29580319677563205</v>
      </c>
      <c r="H15" s="4613">
        <v>3.1618109591584842</v>
      </c>
      <c r="I15" s="4396">
        <v>1</v>
      </c>
    </row>
    <row r="16" spans="1:9" s="7" customFormat="1" ht="12" customHeight="1" x14ac:dyDescent="0.35">
      <c r="A16" s="322"/>
      <c r="B16" s="3678" t="s">
        <v>109</v>
      </c>
      <c r="C16" s="4526">
        <v>51.000000000000007</v>
      </c>
      <c r="D16" s="4295">
        <v>0</v>
      </c>
      <c r="E16" s="4295">
        <v>0.5250627187984237</v>
      </c>
      <c r="F16" s="4295">
        <v>0.42056244002691817</v>
      </c>
      <c r="G16" s="4295">
        <v>5.4374841174658302E-2</v>
      </c>
      <c r="H16" s="4527">
        <v>3.470687877623766</v>
      </c>
      <c r="I16" s="4283">
        <v>1</v>
      </c>
    </row>
    <row r="17" spans="1:9" s="7" customFormat="1" ht="12" customHeight="1" x14ac:dyDescent="0.35">
      <c r="A17" s="322"/>
      <c r="B17" s="3678" t="s">
        <v>108</v>
      </c>
      <c r="C17" s="4526">
        <v>42.000000000000007</v>
      </c>
      <c r="D17" s="4295">
        <v>0.1936606988401455</v>
      </c>
      <c r="E17" s="4295">
        <v>0.23771366228488336</v>
      </c>
      <c r="F17" s="4295">
        <v>0.48871366313911418</v>
      </c>
      <c r="G17" s="4295">
        <v>7.9911975735856913E-2</v>
      </c>
      <c r="H17" s="4527">
        <v>3.545123084229318</v>
      </c>
      <c r="I17" s="4283">
        <v>1</v>
      </c>
    </row>
    <row r="18" spans="1:9" s="7" customFormat="1" ht="12" customHeight="1" x14ac:dyDescent="0.35">
      <c r="A18" s="322"/>
      <c r="B18" s="3678" t="s">
        <v>107</v>
      </c>
      <c r="C18" s="4526">
        <v>83.999999999999986</v>
      </c>
      <c r="D18" s="4295">
        <v>0</v>
      </c>
      <c r="E18" s="4295">
        <v>0.36340273953912772</v>
      </c>
      <c r="F18" s="4295">
        <v>0.46450014642951243</v>
      </c>
      <c r="G18" s="4295">
        <v>0.17209711403136005</v>
      </c>
      <c r="H18" s="4527">
        <v>3.1310844022332396</v>
      </c>
      <c r="I18" s="4283">
        <v>1</v>
      </c>
    </row>
    <row r="19" spans="1:9" s="7" customFormat="1" ht="12" customHeight="1" x14ac:dyDescent="0.35">
      <c r="A19" s="322"/>
      <c r="B19" s="3678" t="s">
        <v>105</v>
      </c>
      <c r="C19" s="4526">
        <v>124</v>
      </c>
      <c r="D19" s="4295">
        <v>0.39502289234425286</v>
      </c>
      <c r="E19" s="4295">
        <v>0.2406516222048655</v>
      </c>
      <c r="F19" s="4295">
        <v>0.33938032992962763</v>
      </c>
      <c r="G19" s="4295">
        <v>2.4945155521254141E-2</v>
      </c>
      <c r="H19" s="4527">
        <v>4.0057522513721144</v>
      </c>
      <c r="I19" s="4283">
        <v>1</v>
      </c>
    </row>
    <row r="20" spans="1:9" s="7" customFormat="1" ht="12" customHeight="1" x14ac:dyDescent="0.35">
      <c r="A20" s="322"/>
      <c r="B20" s="3678" t="s">
        <v>240</v>
      </c>
      <c r="C20" s="4526">
        <v>70.000000000000028</v>
      </c>
      <c r="D20" s="4295">
        <v>0.19120012457391553</v>
      </c>
      <c r="E20" s="4295">
        <v>0.3975212631667005</v>
      </c>
      <c r="F20" s="4295">
        <v>0.29866449023217018</v>
      </c>
      <c r="G20" s="4295">
        <v>0.11261412202721388</v>
      </c>
      <c r="H20" s="4527">
        <v>3.627712138787512</v>
      </c>
      <c r="I20" s="4283">
        <v>1</v>
      </c>
    </row>
    <row r="21" spans="1:9" s="7" customFormat="1" ht="12" customHeight="1" thickBot="1" x14ac:dyDescent="0.4">
      <c r="A21" s="379"/>
      <c r="B21" s="4002" t="s">
        <v>59</v>
      </c>
      <c r="C21" s="4530">
        <v>1365.0000000000007</v>
      </c>
      <c r="D21" s="4309">
        <v>0.1798126634242832</v>
      </c>
      <c r="E21" s="4309">
        <v>0.30675251803271636</v>
      </c>
      <c r="F21" s="4309">
        <v>0.38087825322520358</v>
      </c>
      <c r="G21" s="4309">
        <v>0.13255656531779608</v>
      </c>
      <c r="H21" s="4529">
        <v>3.5070084798759469</v>
      </c>
      <c r="I21" s="4307">
        <v>1</v>
      </c>
    </row>
    <row r="22" spans="1:9" s="7" customFormat="1" ht="12" customHeight="1" x14ac:dyDescent="0.35">
      <c r="A22" s="317" t="s">
        <v>98</v>
      </c>
      <c r="B22" s="3693" t="s">
        <v>97</v>
      </c>
      <c r="C22" s="4522">
        <v>2082.9999999999995</v>
      </c>
      <c r="D22" s="3583">
        <v>9.428811590004417E-2</v>
      </c>
      <c r="E22" s="3583">
        <v>0.34679515352621337</v>
      </c>
      <c r="F22" s="3583">
        <v>0.36075265468720585</v>
      </c>
      <c r="G22" s="3583">
        <v>0.19816407588653401</v>
      </c>
      <c r="H22" s="4521">
        <v>3.2909256474031094</v>
      </c>
      <c r="I22" s="4031">
        <v>1</v>
      </c>
    </row>
    <row r="23" spans="1:9" s="7" customFormat="1" ht="12" customHeight="1" x14ac:dyDescent="0.35">
      <c r="A23" s="78" t="s">
        <v>96</v>
      </c>
      <c r="B23" s="3678" t="s">
        <v>95</v>
      </c>
      <c r="C23" s="4526">
        <v>185.00000000000003</v>
      </c>
      <c r="D23" s="4295">
        <v>8.2281371895449096E-2</v>
      </c>
      <c r="E23" s="4295">
        <v>0.32108582191321033</v>
      </c>
      <c r="F23" s="4295">
        <v>0.40751440855305066</v>
      </c>
      <c r="G23" s="4295">
        <v>0.1891183976382903</v>
      </c>
      <c r="H23" s="4527">
        <v>3.2554166491556811</v>
      </c>
      <c r="I23" s="4283">
        <v>1</v>
      </c>
    </row>
    <row r="24" spans="1:9" s="7" customFormat="1" ht="12" customHeight="1" x14ac:dyDescent="0.35">
      <c r="A24" s="535"/>
      <c r="B24" s="3678" t="s">
        <v>94</v>
      </c>
      <c r="C24" s="4526">
        <v>95.999999999999986</v>
      </c>
      <c r="D24" s="4295">
        <v>2.7376221156617156E-2</v>
      </c>
      <c r="E24" s="4295">
        <v>0.43185885683225189</v>
      </c>
      <c r="F24" s="4295">
        <v>0.33275929322965625</v>
      </c>
      <c r="G24" s="4295">
        <v>0.20800562878147463</v>
      </c>
      <c r="H24" s="4527">
        <v>3.1974885132390272</v>
      </c>
      <c r="I24" s="4283">
        <v>1</v>
      </c>
    </row>
    <row r="25" spans="1:9" s="7" customFormat="1" ht="12" customHeight="1" thickBot="1" x14ac:dyDescent="0.4">
      <c r="A25" s="318"/>
      <c r="B25" s="4317" t="s">
        <v>59</v>
      </c>
      <c r="C25" s="4614">
        <v>2363.9999999999977</v>
      </c>
      <c r="D25" s="4130">
        <v>9.0688095444025563E-2</v>
      </c>
      <c r="E25" s="4130">
        <v>0.34790550257107056</v>
      </c>
      <c r="F25" s="4130">
        <v>0.36362747858463718</v>
      </c>
      <c r="G25" s="4130">
        <v>0.19777892340026579</v>
      </c>
      <c r="H25" s="4519">
        <v>3.2843129121342147</v>
      </c>
      <c r="I25" s="3993">
        <v>1</v>
      </c>
    </row>
    <row r="26" spans="1:9" s="7" customFormat="1" ht="12" customHeight="1" thickBot="1" x14ac:dyDescent="0.4">
      <c r="A26" s="535" t="s">
        <v>93</v>
      </c>
      <c r="B26" s="1844" t="s">
        <v>59</v>
      </c>
      <c r="C26" s="4536">
        <v>75.000000000000014</v>
      </c>
      <c r="D26" s="4081">
        <v>7.7431125128855638E-2</v>
      </c>
      <c r="E26" s="4081">
        <v>0.54426668043254967</v>
      </c>
      <c r="F26" s="4081">
        <v>0.2832260478676944</v>
      </c>
      <c r="G26" s="4081">
        <v>9.5076146570899814E-2</v>
      </c>
      <c r="H26" s="4535">
        <v>3.6040527841193608</v>
      </c>
      <c r="I26" s="165">
        <v>1</v>
      </c>
    </row>
    <row r="27" spans="1:9" s="7" customFormat="1" ht="12" customHeight="1" x14ac:dyDescent="0.35">
      <c r="A27" s="317" t="s">
        <v>92</v>
      </c>
      <c r="B27" s="3693" t="s">
        <v>91</v>
      </c>
      <c r="C27" s="4522">
        <v>89</v>
      </c>
      <c r="D27" s="3583">
        <v>8.0167636812960963E-2</v>
      </c>
      <c r="E27" s="3583">
        <v>0.3269116624861359</v>
      </c>
      <c r="F27" s="3583">
        <v>0.36931446592490275</v>
      </c>
      <c r="G27" s="3583">
        <v>0.22360623477600053</v>
      </c>
      <c r="H27" s="4521">
        <v>3.1942532104006247</v>
      </c>
      <c r="I27" s="4031">
        <v>1</v>
      </c>
    </row>
    <row r="28" spans="1:9" s="7" customFormat="1" ht="12" customHeight="1" x14ac:dyDescent="0.35">
      <c r="A28" s="78" t="s">
        <v>205</v>
      </c>
      <c r="B28" s="3678" t="s">
        <v>89</v>
      </c>
      <c r="C28" s="4526">
        <v>219.00000000000006</v>
      </c>
      <c r="D28" s="4295">
        <v>0.10786231005196434</v>
      </c>
      <c r="E28" s="4295">
        <v>0.35959616241784731</v>
      </c>
      <c r="F28" s="4295">
        <v>0.34541061851144145</v>
      </c>
      <c r="G28" s="4295">
        <v>0.18713090901874743</v>
      </c>
      <c r="H28" s="4527">
        <v>3.344857692215629</v>
      </c>
      <c r="I28" s="4283">
        <v>1</v>
      </c>
    </row>
    <row r="29" spans="1:9" s="7" customFormat="1" ht="12" customHeight="1" x14ac:dyDescent="0.35">
      <c r="A29" s="78"/>
      <c r="B29" s="3678" t="s">
        <v>88</v>
      </c>
      <c r="C29" s="4526">
        <v>28.000000000000011</v>
      </c>
      <c r="D29" s="4398">
        <v>0</v>
      </c>
      <c r="E29" s="4398">
        <v>0.33158067111906275</v>
      </c>
      <c r="F29" s="4398">
        <v>0.45274236377430843</v>
      </c>
      <c r="G29" s="4398">
        <v>0.21567696510662873</v>
      </c>
      <c r="H29" s="4613">
        <v>3.0440113843102239</v>
      </c>
      <c r="I29" s="4396">
        <v>1</v>
      </c>
    </row>
    <row r="30" spans="1:9" s="7" customFormat="1" ht="12" customHeight="1" x14ac:dyDescent="0.35">
      <c r="A30" s="78"/>
      <c r="B30" s="3678" t="s">
        <v>87</v>
      </c>
      <c r="C30" s="4526">
        <v>21</v>
      </c>
      <c r="D30" s="4398">
        <v>4.2947235206997482E-2</v>
      </c>
      <c r="E30" s="4398">
        <v>0.43345888678592037</v>
      </c>
      <c r="F30" s="4398">
        <v>0.17146544367030767</v>
      </c>
      <c r="G30" s="4398">
        <v>0.35212843433677432</v>
      </c>
      <c r="H30" s="4613">
        <v>3.1672249228631411</v>
      </c>
      <c r="I30" s="4396">
        <v>1</v>
      </c>
    </row>
    <row r="31" spans="1:9" s="7" customFormat="1" ht="12" customHeight="1" x14ac:dyDescent="0.35">
      <c r="A31" s="78"/>
      <c r="B31" s="3678" t="s">
        <v>239</v>
      </c>
      <c r="C31" s="4526">
        <v>52</v>
      </c>
      <c r="D31" s="4295">
        <v>6.716814340099897E-2</v>
      </c>
      <c r="E31" s="4295">
        <v>0.43429887065827394</v>
      </c>
      <c r="F31" s="4295">
        <v>0.47575444457562194</v>
      </c>
      <c r="G31" s="4295">
        <v>2.2778541365104862E-2</v>
      </c>
      <c r="H31" s="4527">
        <v>3.5458566160951674</v>
      </c>
      <c r="I31" s="4283">
        <v>1</v>
      </c>
    </row>
    <row r="32" spans="1:9" s="7" customFormat="1" ht="12" customHeight="1" thickBot="1" x14ac:dyDescent="0.4">
      <c r="A32" s="313"/>
      <c r="B32" s="3501" t="s">
        <v>59</v>
      </c>
      <c r="C32" s="4520">
        <v>408.99999999999983</v>
      </c>
      <c r="D32" s="4130">
        <v>8.6626256701938381E-2</v>
      </c>
      <c r="E32" s="4130">
        <v>0.36242173412418105</v>
      </c>
      <c r="F32" s="4130">
        <v>0.36411058903337912</v>
      </c>
      <c r="G32" s="4130">
        <v>0.18684142014050181</v>
      </c>
      <c r="H32" s="4519">
        <v>3.3047016032630809</v>
      </c>
      <c r="I32" s="3993">
        <v>1</v>
      </c>
    </row>
    <row r="33" spans="1:9" s="7" customFormat="1" ht="12" customHeight="1" x14ac:dyDescent="0.35">
      <c r="A33" s="322" t="s">
        <v>85</v>
      </c>
      <c r="B33" s="4045" t="s">
        <v>238</v>
      </c>
      <c r="C33" s="4532">
        <v>51.000000000000028</v>
      </c>
      <c r="D33" s="4035">
        <v>8.585984523148394E-3</v>
      </c>
      <c r="E33" s="4035">
        <v>0.34749558735613079</v>
      </c>
      <c r="F33" s="4035">
        <v>0.56574020925960899</v>
      </c>
      <c r="G33" s="4035">
        <v>7.8178218861112009E-2</v>
      </c>
      <c r="H33" s="4531">
        <v>3.2864893375413153</v>
      </c>
      <c r="I33" s="4034">
        <v>1</v>
      </c>
    </row>
    <row r="34" spans="1:9" s="7" customFormat="1" ht="12" customHeight="1" x14ac:dyDescent="0.35">
      <c r="A34" s="92" t="s">
        <v>83</v>
      </c>
      <c r="B34" s="3678" t="s">
        <v>75</v>
      </c>
      <c r="C34" s="4526">
        <v>23</v>
      </c>
      <c r="D34" s="4398">
        <v>0.13923737077023149</v>
      </c>
      <c r="E34" s="4398">
        <v>0.3412191209578801</v>
      </c>
      <c r="F34" s="4398">
        <v>0.32198288209498516</v>
      </c>
      <c r="G34" s="4398">
        <v>0.19756062617690318</v>
      </c>
      <c r="H34" s="4613">
        <v>3.3005521386891861</v>
      </c>
      <c r="I34" s="4396">
        <v>1</v>
      </c>
    </row>
    <row r="35" spans="1:9" s="7" customFormat="1" ht="12" customHeight="1" x14ac:dyDescent="0.35">
      <c r="A35" s="92"/>
      <c r="B35" s="3678" t="s">
        <v>73</v>
      </c>
      <c r="C35" s="4526">
        <v>37.000000000000007</v>
      </c>
      <c r="D35" s="4295">
        <v>0</v>
      </c>
      <c r="E35" s="4295">
        <v>0.40067644038308237</v>
      </c>
      <c r="F35" s="4295">
        <v>0.59932355961691752</v>
      </c>
      <c r="G35" s="4295">
        <v>0</v>
      </c>
      <c r="H35" s="4527">
        <v>3.4006764403830827</v>
      </c>
      <c r="I35" s="4283">
        <v>1</v>
      </c>
    </row>
    <row r="36" spans="1:9" s="7" customFormat="1" ht="12" customHeight="1" x14ac:dyDescent="0.35">
      <c r="A36" s="92"/>
      <c r="B36" s="3678" t="s">
        <v>1582</v>
      </c>
      <c r="C36" s="4526">
        <v>21.999999999999996</v>
      </c>
      <c r="D36" s="4398">
        <v>0</v>
      </c>
      <c r="E36" s="4398">
        <v>0.38058577828108731</v>
      </c>
      <c r="F36" s="4398">
        <v>0.61941422171891281</v>
      </c>
      <c r="G36" s="4398">
        <v>0</v>
      </c>
      <c r="H36" s="4613">
        <v>3.3805857782810871</v>
      </c>
      <c r="I36" s="4396">
        <v>1</v>
      </c>
    </row>
    <row r="37" spans="1:9" s="7" customFormat="1" ht="12" customHeight="1" x14ac:dyDescent="0.35">
      <c r="A37" s="322"/>
      <c r="B37" s="3678" t="s">
        <v>237</v>
      </c>
      <c r="C37" s="4526">
        <v>81.000000000000014</v>
      </c>
      <c r="D37" s="4295">
        <v>0.30183912055459666</v>
      </c>
      <c r="E37" s="4295">
        <v>0.33300848417362039</v>
      </c>
      <c r="F37" s="4295">
        <v>0.25554429390264471</v>
      </c>
      <c r="G37" s="4295">
        <v>0.10960810136913814</v>
      </c>
      <c r="H37" s="4527">
        <v>3.7846933989713323</v>
      </c>
      <c r="I37" s="4283">
        <v>1</v>
      </c>
    </row>
    <row r="38" spans="1:9" s="7" customFormat="1" ht="12" customHeight="1" thickBot="1" x14ac:dyDescent="0.4">
      <c r="A38" s="26"/>
      <c r="B38" s="4002" t="s">
        <v>59</v>
      </c>
      <c r="C38" s="4530">
        <v>257.00000000000017</v>
      </c>
      <c r="D38" s="4309">
        <v>0.10944118929798467</v>
      </c>
      <c r="E38" s="4309">
        <v>0.34679227688872133</v>
      </c>
      <c r="F38" s="4309">
        <v>0.47410874524838648</v>
      </c>
      <c r="G38" s="4309">
        <v>6.9657788564907022E-2</v>
      </c>
      <c r="H38" s="4529">
        <v>3.4719650426865853</v>
      </c>
      <c r="I38" s="4307">
        <v>1</v>
      </c>
    </row>
    <row r="39" spans="1:9" s="7" customFormat="1" ht="12" customHeight="1" x14ac:dyDescent="0.35">
      <c r="A39" s="89" t="s">
        <v>70</v>
      </c>
      <c r="B39" s="3693" t="s">
        <v>66</v>
      </c>
      <c r="C39" s="4522">
        <v>38.000000000000007</v>
      </c>
      <c r="D39" s="3583">
        <v>0.17018118830223203</v>
      </c>
      <c r="E39" s="3583">
        <v>0.23367782265972561</v>
      </c>
      <c r="F39" s="3583">
        <v>0.55642462854939345</v>
      </c>
      <c r="G39" s="3583">
        <v>3.9716360488648871E-2</v>
      </c>
      <c r="H39" s="4521">
        <v>3.5343238387755407</v>
      </c>
      <c r="I39" s="4031">
        <v>1</v>
      </c>
    </row>
    <row r="40" spans="1:9" s="7" customFormat="1" ht="12" customHeight="1" x14ac:dyDescent="0.35">
      <c r="A40" s="78" t="s">
        <v>68</v>
      </c>
      <c r="B40" s="3678" t="s">
        <v>65</v>
      </c>
      <c r="C40" s="4526">
        <v>76.999999999999986</v>
      </c>
      <c r="D40" s="4295">
        <v>4.3089925395551038E-2</v>
      </c>
      <c r="E40" s="4295">
        <v>0.56953463744559241</v>
      </c>
      <c r="F40" s="4295">
        <v>0.31727131763875449</v>
      </c>
      <c r="G40" s="4295">
        <v>7.0104119520101926E-2</v>
      </c>
      <c r="H40" s="4527">
        <v>3.5601111248732047</v>
      </c>
      <c r="I40" s="4283">
        <v>1</v>
      </c>
    </row>
    <row r="41" spans="1:9" s="7" customFormat="1" ht="12" customHeight="1" x14ac:dyDescent="0.35">
      <c r="A41" s="78"/>
      <c r="B41" s="4612" t="s">
        <v>236</v>
      </c>
      <c r="C41" s="4526">
        <v>32.000000000000014</v>
      </c>
      <c r="D41" s="4295">
        <v>0.11039488066858294</v>
      </c>
      <c r="E41" s="4295">
        <v>0.4340600664807176</v>
      </c>
      <c r="F41" s="4295">
        <v>0.29921369261601938</v>
      </c>
      <c r="G41" s="4295">
        <v>0.15633136023468017</v>
      </c>
      <c r="H41" s="4527">
        <v>3.4985184675832026</v>
      </c>
      <c r="I41" s="4283">
        <v>1</v>
      </c>
    </row>
    <row r="42" spans="1:9" s="7" customFormat="1" ht="12" customHeight="1" thickBot="1" x14ac:dyDescent="0.4">
      <c r="A42" s="266"/>
      <c r="B42" s="3501" t="s">
        <v>59</v>
      </c>
      <c r="C42" s="4520">
        <v>183.00000000000006</v>
      </c>
      <c r="D42" s="4130">
        <v>6.799501611968807E-2</v>
      </c>
      <c r="E42" s="4130">
        <v>0.41918292389216782</v>
      </c>
      <c r="F42" s="4130">
        <v>0.2808573501477179</v>
      </c>
      <c r="G42" s="4130">
        <v>0.23196470984042594</v>
      </c>
      <c r="H42" s="4519">
        <v>3.2648209568148028</v>
      </c>
      <c r="I42" s="3993">
        <v>1</v>
      </c>
    </row>
    <row r="43" spans="1:9" s="7" customFormat="1" ht="12" customHeight="1" x14ac:dyDescent="0.35">
      <c r="A43" s="78" t="s">
        <v>1467</v>
      </c>
      <c r="B43" s="4045" t="s">
        <v>62</v>
      </c>
      <c r="C43" s="4532">
        <v>78.000000000000014</v>
      </c>
      <c r="D43" s="4035">
        <v>3.6831244979643643E-2</v>
      </c>
      <c r="E43" s="4035">
        <v>0.34316617179889108</v>
      </c>
      <c r="F43" s="4035">
        <v>0.52939863417675004</v>
      </c>
      <c r="G43" s="4035">
        <v>9.0603949044715512E-2</v>
      </c>
      <c r="H43" s="4531">
        <v>3.2898468525583335</v>
      </c>
      <c r="I43" s="4034">
        <v>1</v>
      </c>
    </row>
    <row r="44" spans="1:9" s="7" customFormat="1" ht="12" customHeight="1" thickBot="1" x14ac:dyDescent="0.4">
      <c r="A44" s="81" t="s">
        <v>1466</v>
      </c>
      <c r="B44" s="3501" t="s">
        <v>59</v>
      </c>
      <c r="C44" s="4520">
        <v>89.999999999999986</v>
      </c>
      <c r="D44" s="4130">
        <v>2.9731936886223401E-2</v>
      </c>
      <c r="E44" s="4130">
        <v>0.30084092528057044</v>
      </c>
      <c r="F44" s="4130">
        <v>0.49275037872375094</v>
      </c>
      <c r="G44" s="4130">
        <v>0.17667675910945524</v>
      </c>
      <c r="H44" s="4519">
        <v>3.1542620969029191</v>
      </c>
      <c r="I44" s="3993">
        <v>1</v>
      </c>
    </row>
    <row r="45" spans="1:9" s="7" customFormat="1" ht="12" customHeight="1" x14ac:dyDescent="0.35">
      <c r="A45" s="5"/>
      <c r="B45" s="5"/>
      <c r="C45" s="4"/>
      <c r="D45" s="135"/>
      <c r="E45" s="135"/>
      <c r="F45" s="135"/>
      <c r="G45" s="293"/>
      <c r="H45" s="293" t="s">
        <v>201</v>
      </c>
      <c r="I45" s="2307" t="s">
        <v>852</v>
      </c>
    </row>
    <row r="46" spans="1:9" s="60" customFormat="1" ht="11.25" customHeight="1" x14ac:dyDescent="0.35">
      <c r="A46" s="2108"/>
      <c r="B46" s="2108"/>
      <c r="C46" s="2107"/>
      <c r="D46" s="2106"/>
      <c r="E46" s="2106"/>
      <c r="F46" s="2106"/>
      <c r="G46" s="2106"/>
      <c r="H46" s="4062"/>
      <c r="I46" s="4611"/>
    </row>
    <row r="47" spans="1:9" ht="11.25" customHeight="1" x14ac:dyDescent="0.35">
      <c r="I47" s="4611"/>
    </row>
    <row r="48" spans="1:9" ht="11.25" customHeight="1" x14ac:dyDescent="0.35">
      <c r="I48" s="4611"/>
    </row>
    <row r="49" spans="9:9" ht="11.25" customHeight="1" x14ac:dyDescent="0.35">
      <c r="I49" s="4611"/>
    </row>
    <row r="50" spans="9:9" ht="11.25" customHeight="1" x14ac:dyDescent="0.35">
      <c r="I50" s="4611"/>
    </row>
    <row r="51" spans="9:9" ht="11.25" customHeight="1" x14ac:dyDescent="0.35">
      <c r="I51" s="4611"/>
    </row>
    <row r="52" spans="9:9" ht="11.25" customHeight="1" x14ac:dyDescent="0.35">
      <c r="I52" s="4611"/>
    </row>
    <row r="53" spans="9:9" ht="11.25" customHeight="1" x14ac:dyDescent="0.35">
      <c r="I53" s="4611"/>
    </row>
    <row r="54" spans="9:9" ht="11.25" customHeight="1" x14ac:dyDescent="0.35">
      <c r="I54" s="4611"/>
    </row>
    <row r="55" spans="9:9" ht="11.25" customHeight="1" x14ac:dyDescent="0.35">
      <c r="I55" s="4611"/>
    </row>
    <row r="56" spans="9:9" ht="11.25" customHeight="1" x14ac:dyDescent="0.35">
      <c r="I56" s="4611"/>
    </row>
    <row r="57" spans="9:9" ht="14.25" customHeight="1" x14ac:dyDescent="0.35"/>
    <row r="59" spans="9:9" ht="14.25" customHeight="1" x14ac:dyDescent="0.35"/>
    <row r="60" spans="9:9" ht="14.25" customHeight="1" x14ac:dyDescent="0.35"/>
    <row r="62" spans="9:9" ht="14.25" customHeight="1" x14ac:dyDescent="0.35"/>
    <row r="63" spans="9:9" ht="14.25" customHeight="1" x14ac:dyDescent="0.35"/>
    <row r="64" spans="9:9" ht="14.25" customHeight="1" x14ac:dyDescent="0.35"/>
    <row r="65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3" ht="14.25" customHeight="1" x14ac:dyDescent="0.35"/>
    <row r="75" ht="14.25" customHeight="1" x14ac:dyDescent="0.35"/>
    <row r="77" ht="14.25" customHeight="1" x14ac:dyDescent="0.35"/>
    <row r="90" ht="15" customHeight="1" x14ac:dyDescent="0.35"/>
  </sheetData>
  <mergeCells count="6">
    <mergeCell ref="A1:I1"/>
    <mergeCell ref="A2:I2"/>
    <mergeCell ref="A7:B7"/>
    <mergeCell ref="A3:B6"/>
    <mergeCell ref="C3:I3"/>
    <mergeCell ref="C4:I4"/>
  </mergeCells>
  <conditionalFormatting sqref="D7:I11 D14:I26">
    <cfRule type="cellIs" dxfId="265" priority="9" operator="lessThan">
      <formula>0.01</formula>
    </cfRule>
  </conditionalFormatting>
  <conditionalFormatting sqref="I7:I11 D7:G11 D14:G28 I14:I28 I31:I33 D31:G33 D12:I13 H15 D36:I36 D29:I30 D35:G35 D37:G44 I35 I37:I44">
    <cfRule type="expression" dxfId="264" priority="8">
      <formula>D7&lt;0.005</formula>
    </cfRule>
  </conditionalFormatting>
  <conditionalFormatting sqref="I7:I11 D7:G11 D14:G28 I14:I28 I31:I33 D31:G33 D12:I13 H15 D36:I36 D29:I30 D35:G35 D37:G44 I35 I37:I44">
    <cfRule type="expression" dxfId="263" priority="7" stopIfTrue="1">
      <formula>D7&lt;0.0004</formula>
    </cfRule>
  </conditionalFormatting>
  <conditionalFormatting sqref="D12:I12">
    <cfRule type="cellIs" dxfId="262" priority="6" operator="lessThan">
      <formula>0.01</formula>
    </cfRule>
  </conditionalFormatting>
  <conditionalFormatting sqref="D36:I36">
    <cfRule type="cellIs" dxfId="261" priority="5" operator="lessThan">
      <formula>0.01</formula>
    </cfRule>
  </conditionalFormatting>
  <conditionalFormatting sqref="D29:I29">
    <cfRule type="cellIs" dxfId="260" priority="4" operator="lessThan">
      <formula>0.01</formula>
    </cfRule>
  </conditionalFormatting>
  <conditionalFormatting sqref="D34:I34">
    <cfRule type="expression" dxfId="259" priority="3">
      <formula>D34&lt;0.005</formula>
    </cfRule>
  </conditionalFormatting>
  <conditionalFormatting sqref="D34:I34">
    <cfRule type="expression" dxfId="258" priority="2" stopIfTrue="1">
      <formula>D34&lt;0.0004</formula>
    </cfRule>
  </conditionalFormatting>
  <conditionalFormatting sqref="D34:I34">
    <cfRule type="cellIs" dxfId="257" priority="1" operator="lessThan">
      <formula>0.01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גיליון257">
    <tabColor rgb="FF0070C0"/>
  </sheetPr>
  <dimension ref="A1:J18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0.90625" style="5" customWidth="1"/>
    <col min="2" max="2" width="27.36328125" style="5" customWidth="1"/>
    <col min="3" max="3" width="10.6328125" style="4" customWidth="1"/>
    <col min="4" max="4" width="10.6328125" style="135" customWidth="1"/>
    <col min="5" max="5" width="10.6328125" style="3" customWidth="1"/>
    <col min="6" max="8" width="10.6328125" style="2" customWidth="1"/>
    <col min="9" max="9" width="10.6328125" style="3" customWidth="1"/>
    <col min="10" max="10" width="10.6328125" style="5" customWidth="1"/>
    <col min="11" max="16384" width="9" style="1"/>
  </cols>
  <sheetData>
    <row r="1" spans="1:10" ht="15.75" customHeight="1" x14ac:dyDescent="0.35">
      <c r="A1" s="7073" t="s">
        <v>1587</v>
      </c>
      <c r="B1" s="7073"/>
      <c r="C1" s="7073"/>
      <c r="D1" s="7073"/>
      <c r="E1" s="7073"/>
      <c r="F1" s="7073"/>
      <c r="G1" s="7073"/>
      <c r="H1" s="7073"/>
      <c r="I1" s="7073"/>
      <c r="J1" s="7073"/>
    </row>
    <row r="2" spans="1:10" ht="15.75" customHeight="1" thickBot="1" x14ac:dyDescent="0.4">
      <c r="A2" s="7274" t="s">
        <v>1586</v>
      </c>
      <c r="B2" s="7274"/>
      <c r="C2" s="7274"/>
      <c r="D2" s="7274"/>
      <c r="E2" s="7274"/>
      <c r="F2" s="7274"/>
      <c r="G2" s="7274"/>
      <c r="H2" s="7274"/>
      <c r="I2" s="7274"/>
      <c r="J2" s="7274"/>
    </row>
    <row r="3" spans="1:10" ht="22" customHeight="1" thickBot="1" x14ac:dyDescent="0.4">
      <c r="A3" s="6444"/>
      <c r="B3" s="7155"/>
      <c r="C3" s="6366" t="s">
        <v>50</v>
      </c>
      <c r="D3" s="6367"/>
      <c r="E3" s="6366" t="s">
        <v>49</v>
      </c>
      <c r="F3" s="7273"/>
      <c r="G3" s="7273"/>
      <c r="H3" s="7273"/>
      <c r="I3" s="7273"/>
      <c r="J3" s="6367"/>
    </row>
    <row r="4" spans="1:10" ht="31.5" thickBot="1" x14ac:dyDescent="0.4">
      <c r="A4" s="6599"/>
      <c r="B4" s="6600"/>
      <c r="C4" s="4631" t="s">
        <v>146</v>
      </c>
      <c r="D4" s="4630" t="s">
        <v>143</v>
      </c>
      <c r="E4" s="4629" t="s">
        <v>146</v>
      </c>
      <c r="F4" s="4628" t="s">
        <v>143</v>
      </c>
      <c r="G4" s="4629" t="s">
        <v>145</v>
      </c>
      <c r="H4" s="4628" t="s">
        <v>143</v>
      </c>
      <c r="I4" s="4629" t="s">
        <v>144</v>
      </c>
      <c r="J4" s="4628" t="s">
        <v>143</v>
      </c>
    </row>
    <row r="5" spans="1:10" s="7" customFormat="1" ht="15" customHeight="1" thickBot="1" x14ac:dyDescent="0.4">
      <c r="A5" s="7271" t="s">
        <v>59</v>
      </c>
      <c r="B5" s="7272"/>
      <c r="C5" s="164">
        <v>91792</v>
      </c>
      <c r="D5" s="4627">
        <v>1</v>
      </c>
      <c r="E5" s="101">
        <v>2163</v>
      </c>
      <c r="F5" s="163">
        <v>1</v>
      </c>
      <c r="G5" s="101">
        <v>236</v>
      </c>
      <c r="H5" s="163">
        <v>1</v>
      </c>
      <c r="I5" s="101">
        <v>820</v>
      </c>
      <c r="J5" s="161">
        <v>1</v>
      </c>
    </row>
    <row r="6" spans="1:10" s="7" customFormat="1" ht="15" customHeight="1" x14ac:dyDescent="0.35">
      <c r="A6" s="311" t="s">
        <v>123</v>
      </c>
      <c r="B6" s="787" t="s">
        <v>122</v>
      </c>
      <c r="C6" s="4626">
        <v>11008</v>
      </c>
      <c r="D6" s="4625">
        <v>0.11992330486316891</v>
      </c>
      <c r="E6" s="4624">
        <v>978</v>
      </c>
      <c r="F6" s="388">
        <v>0.45214979195561722</v>
      </c>
      <c r="G6" s="4624">
        <v>107</v>
      </c>
      <c r="H6" s="388">
        <v>0.45338983050847459</v>
      </c>
      <c r="I6" s="4624">
        <v>322</v>
      </c>
      <c r="J6" s="387">
        <v>0.39268292682926831</v>
      </c>
    </row>
    <row r="7" spans="1:10" s="7" customFormat="1" ht="15" customHeight="1" x14ac:dyDescent="0.35">
      <c r="A7" s="92" t="s">
        <v>121</v>
      </c>
      <c r="B7" s="3751" t="s">
        <v>119</v>
      </c>
      <c r="C7" s="4622">
        <v>32737</v>
      </c>
      <c r="D7" s="4621">
        <v>0.3566432804601708</v>
      </c>
      <c r="E7" s="4624">
        <v>562</v>
      </c>
      <c r="F7" s="3201">
        <v>0.25982431807674528</v>
      </c>
      <c r="G7" s="4624">
        <v>60</v>
      </c>
      <c r="H7" s="3201">
        <v>0.25423728813559321</v>
      </c>
      <c r="I7" s="4624">
        <v>250</v>
      </c>
      <c r="J7" s="3200">
        <v>0.3048780487804878</v>
      </c>
    </row>
    <row r="8" spans="1:10" s="7" customFormat="1" ht="15" customHeight="1" x14ac:dyDescent="0.35">
      <c r="A8" s="394"/>
      <c r="B8" s="3751" t="s">
        <v>112</v>
      </c>
      <c r="C8" s="4622">
        <v>708</v>
      </c>
      <c r="D8" s="4621">
        <v>7.7130904654000351E-3</v>
      </c>
      <c r="E8" s="4620">
        <v>145</v>
      </c>
      <c r="F8" s="3201">
        <v>6.7036523347202961E-2</v>
      </c>
      <c r="G8" s="4620">
        <v>7</v>
      </c>
      <c r="H8" s="3201">
        <v>2.9661016949152543E-2</v>
      </c>
      <c r="I8" s="4620">
        <v>61</v>
      </c>
      <c r="J8" s="3200">
        <v>7.4390243902439021E-2</v>
      </c>
    </row>
    <row r="9" spans="1:10" s="7" customFormat="1" ht="15" customHeight="1" x14ac:dyDescent="0.35">
      <c r="A9" s="394"/>
      <c r="B9" s="3751" t="s">
        <v>110</v>
      </c>
      <c r="C9" s="4622">
        <v>1240</v>
      </c>
      <c r="D9" s="4621">
        <v>1.350880251002266E-2</v>
      </c>
      <c r="E9" s="4620">
        <v>61</v>
      </c>
      <c r="F9" s="3201">
        <v>2.8201571890892278E-2</v>
      </c>
      <c r="G9" s="4620">
        <v>8</v>
      </c>
      <c r="H9" s="3201">
        <v>3.3898305084745763E-2</v>
      </c>
      <c r="I9" s="4620">
        <v>29</v>
      </c>
      <c r="J9" s="3200">
        <v>3.5365853658536582E-2</v>
      </c>
    </row>
    <row r="10" spans="1:10" s="7" customFormat="1" ht="15" customHeight="1" x14ac:dyDescent="0.35">
      <c r="A10" s="394"/>
      <c r="B10" s="4623" t="s">
        <v>109</v>
      </c>
      <c r="C10" s="4622">
        <v>2659</v>
      </c>
      <c r="D10" s="4621">
        <v>2.8967666027540525E-2</v>
      </c>
      <c r="E10" s="4620">
        <v>119</v>
      </c>
      <c r="F10" s="3201">
        <v>5.5016181229773461E-2</v>
      </c>
      <c r="G10" s="4620">
        <v>14</v>
      </c>
      <c r="H10" s="3201">
        <v>5.9322033898305086E-2</v>
      </c>
      <c r="I10" s="4620">
        <v>42</v>
      </c>
      <c r="J10" s="3200">
        <v>5.1219512195121948E-2</v>
      </c>
    </row>
    <row r="11" spans="1:10" s="7" customFormat="1" ht="15" customHeight="1" x14ac:dyDescent="0.35">
      <c r="A11" s="394"/>
      <c r="B11" s="4623" t="s">
        <v>103</v>
      </c>
      <c r="C11" s="4622">
        <v>1213</v>
      </c>
      <c r="D11" s="4621">
        <v>1.3214659229562489E-2</v>
      </c>
      <c r="E11" s="4620">
        <v>114</v>
      </c>
      <c r="F11" s="3201">
        <v>5.2704576976421634E-2</v>
      </c>
      <c r="G11" s="4620">
        <v>13</v>
      </c>
      <c r="H11" s="3201">
        <v>5.5084745762711863E-2</v>
      </c>
      <c r="I11" s="4620">
        <v>44</v>
      </c>
      <c r="J11" s="3200">
        <v>5.3658536585365853E-2</v>
      </c>
    </row>
    <row r="12" spans="1:10" s="7" customFormat="1" ht="15" customHeight="1" thickBot="1" x14ac:dyDescent="0.4">
      <c r="A12" s="395"/>
      <c r="B12" s="4619" t="s">
        <v>1585</v>
      </c>
      <c r="C12" s="4618">
        <v>2015</v>
      </c>
      <c r="D12" s="4617">
        <v>2.1951804078786823E-2</v>
      </c>
      <c r="E12" s="4616">
        <v>152</v>
      </c>
      <c r="F12" s="1102">
        <v>7.0272769301895521E-2</v>
      </c>
      <c r="G12" s="4616">
        <v>19</v>
      </c>
      <c r="H12" s="1102">
        <v>8.050847457627118E-2</v>
      </c>
      <c r="I12" s="4616">
        <v>58</v>
      </c>
      <c r="J12" s="1101">
        <v>7.0731707317073164E-2</v>
      </c>
    </row>
    <row r="17" ht="15.75" customHeight="1" x14ac:dyDescent="0.35"/>
    <row r="18" ht="15" customHeight="1" x14ac:dyDescent="0.35"/>
  </sheetData>
  <mergeCells count="6">
    <mergeCell ref="A3:B4"/>
    <mergeCell ref="C3:D3"/>
    <mergeCell ref="A5:B5"/>
    <mergeCell ref="E3:J3"/>
    <mergeCell ref="A1:J1"/>
    <mergeCell ref="A2:J2"/>
  </mergeCells>
  <conditionalFormatting sqref="D5:D12 J5:J12 F5:H12">
    <cfRule type="expression" dxfId="256" priority="2">
      <formula>D5&lt;0.005</formula>
    </cfRule>
  </conditionalFormatting>
  <conditionalFormatting sqref="D5:D12 J5:J12 F5:H12">
    <cfRule type="expression" dxfId="255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גיליון258"/>
  <dimension ref="A1:G89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3.36328125" style="5" bestFit="1" customWidth="1"/>
    <col min="3" max="3" width="12.6328125" style="1536" customWidth="1"/>
    <col min="4" max="6" width="14" style="227" customWidth="1"/>
    <col min="7" max="7" width="14" style="1" customWidth="1"/>
    <col min="8" max="16384" width="9" style="1"/>
  </cols>
  <sheetData>
    <row r="1" spans="1:7" s="3641" customFormat="1" ht="15.75" customHeight="1" x14ac:dyDescent="0.35">
      <c r="A1" s="6345" t="s">
        <v>1595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1594</v>
      </c>
      <c r="B2" s="6345"/>
      <c r="C2" s="6345"/>
      <c r="D2" s="6345"/>
      <c r="E2" s="6345"/>
      <c r="F2" s="6345"/>
      <c r="G2" s="6345"/>
    </row>
    <row r="3" spans="1:7" ht="15.5" x14ac:dyDescent="0.35">
      <c r="A3" s="7075"/>
      <c r="B3" s="7076"/>
      <c r="C3" s="6397" t="s">
        <v>55</v>
      </c>
      <c r="D3" s="6381" t="s">
        <v>155</v>
      </c>
      <c r="E3" s="6382"/>
      <c r="F3" s="6382"/>
      <c r="G3" s="6383"/>
    </row>
    <row r="4" spans="1:7" ht="16" thickBot="1" x14ac:dyDescent="0.4">
      <c r="A4" s="7077"/>
      <c r="B4" s="7078"/>
      <c r="C4" s="7276"/>
      <c r="D4" s="6384" t="s">
        <v>154</v>
      </c>
      <c r="E4" s="6385"/>
      <c r="F4" s="6385"/>
      <c r="G4" s="6386"/>
    </row>
    <row r="5" spans="1:7" ht="15.5" x14ac:dyDescent="0.35">
      <c r="A5" s="7077"/>
      <c r="B5" s="7078"/>
      <c r="C5" s="7275" t="s">
        <v>49</v>
      </c>
      <c r="D5" s="6379" t="s">
        <v>153</v>
      </c>
      <c r="E5" s="7083" t="s">
        <v>152</v>
      </c>
      <c r="F5" s="6379" t="s">
        <v>151</v>
      </c>
      <c r="G5" s="2735" t="s">
        <v>150</v>
      </c>
    </row>
    <row r="6" spans="1:7" ht="15" customHeight="1" thickBot="1" x14ac:dyDescent="0.4">
      <c r="A6" s="7278"/>
      <c r="B6" s="7279"/>
      <c r="C6" s="6378"/>
      <c r="D6" s="6380"/>
      <c r="E6" s="7084"/>
      <c r="F6" s="6380"/>
      <c r="G6" s="206" t="s">
        <v>149</v>
      </c>
    </row>
    <row r="7" spans="1:7" ht="14.15" customHeight="1" thickBot="1" x14ac:dyDescent="0.4">
      <c r="A7" s="7277" t="s">
        <v>59</v>
      </c>
      <c r="B7" s="7272"/>
      <c r="C7" s="323">
        <v>2163</v>
      </c>
      <c r="D7" s="239">
        <v>5.9322033898305086E-2</v>
      </c>
      <c r="E7" s="239">
        <v>0.33898305084745767</v>
      </c>
      <c r="F7" s="239">
        <v>0.60169491525423735</v>
      </c>
      <c r="G7" s="4660">
        <v>3.3156755909715518</v>
      </c>
    </row>
    <row r="8" spans="1:7" ht="14.15" customHeight="1" x14ac:dyDescent="0.35">
      <c r="A8" s="311" t="s">
        <v>123</v>
      </c>
      <c r="B8" s="787" t="s">
        <v>122</v>
      </c>
      <c r="C8" s="4637">
        <v>978</v>
      </c>
      <c r="D8" s="4035">
        <v>4.6728971962616821E-2</v>
      </c>
      <c r="E8" s="4035">
        <v>0.19626168224299065</v>
      </c>
      <c r="F8" s="4035">
        <v>0.7570093457943925</v>
      </c>
      <c r="G8" s="4659">
        <v>3.823718766914749</v>
      </c>
    </row>
    <row r="9" spans="1:7" ht="14.15" customHeight="1" x14ac:dyDescent="0.35">
      <c r="A9" s="92" t="s">
        <v>121</v>
      </c>
      <c r="B9" s="3751" t="s">
        <v>119</v>
      </c>
      <c r="C9" s="4648">
        <v>562.00000000000011</v>
      </c>
      <c r="D9" s="4295">
        <v>6.6666666666666666E-2</v>
      </c>
      <c r="E9" s="4295">
        <v>0.51666666666666661</v>
      </c>
      <c r="F9" s="4295">
        <v>0.41666666666666663</v>
      </c>
      <c r="G9" s="4657">
        <v>2.663037460000949</v>
      </c>
    </row>
    <row r="10" spans="1:7" ht="14.15" customHeight="1" x14ac:dyDescent="0.35">
      <c r="A10" s="394"/>
      <c r="B10" s="3751" t="s">
        <v>112</v>
      </c>
      <c r="C10" s="4658">
        <v>145</v>
      </c>
      <c r="D10" s="4457">
        <v>0.14285714285714288</v>
      </c>
      <c r="E10" s="4295">
        <v>0.42857142857142855</v>
      </c>
      <c r="F10" s="4295">
        <v>0.42857142857142855</v>
      </c>
      <c r="G10" s="4657">
        <v>2.9380440349032031</v>
      </c>
    </row>
    <row r="11" spans="1:7" ht="14.15" customHeight="1" x14ac:dyDescent="0.35">
      <c r="A11" s="394"/>
      <c r="B11" s="3751" t="s">
        <v>110</v>
      </c>
      <c r="C11" s="4637">
        <v>60.999999999999986</v>
      </c>
      <c r="D11" s="4295">
        <v>0</v>
      </c>
      <c r="E11" s="4295">
        <v>0.75</v>
      </c>
      <c r="F11" s="4295">
        <v>0.25</v>
      </c>
      <c r="G11" s="4657">
        <v>2.2378128609567844</v>
      </c>
    </row>
    <row r="12" spans="1:7" ht="14.15" customHeight="1" x14ac:dyDescent="0.35">
      <c r="A12" s="394"/>
      <c r="B12" s="4623" t="s">
        <v>109</v>
      </c>
      <c r="C12" s="4642">
        <v>119</v>
      </c>
      <c r="D12" s="4295">
        <v>0</v>
      </c>
      <c r="E12" s="4295">
        <v>0.42857142857142855</v>
      </c>
      <c r="F12" s="4295">
        <v>0.57142857142857151</v>
      </c>
      <c r="G12" s="4657">
        <v>3.4596556323401284</v>
      </c>
    </row>
    <row r="13" spans="1:7" ht="14.15" customHeight="1" x14ac:dyDescent="0.35">
      <c r="A13" s="394"/>
      <c r="B13" s="4623" t="s">
        <v>103</v>
      </c>
      <c r="C13" s="4642">
        <v>114.00000000000003</v>
      </c>
      <c r="D13" s="4295">
        <v>7.6923076923076927E-2</v>
      </c>
      <c r="E13" s="4295">
        <v>0.30769230769230771</v>
      </c>
      <c r="F13" s="4295">
        <v>0.61538461538461542</v>
      </c>
      <c r="G13" s="4657">
        <v>3.1040609487029371</v>
      </c>
    </row>
    <row r="14" spans="1:7" ht="14.15" customHeight="1" thickBot="1" x14ac:dyDescent="0.4">
      <c r="A14" s="395"/>
      <c r="B14" s="4619" t="s">
        <v>1585</v>
      </c>
      <c r="C14" s="4634">
        <v>151.99999999999997</v>
      </c>
      <c r="D14" s="4633">
        <v>0.1</v>
      </c>
      <c r="E14" s="4633">
        <v>0.3</v>
      </c>
      <c r="F14" s="4633">
        <v>0.6</v>
      </c>
      <c r="G14" s="4656">
        <v>3.3344239864666889</v>
      </c>
    </row>
    <row r="15" spans="1:7" ht="14.15" customHeight="1" x14ac:dyDescent="0.35">
      <c r="A15" s="2639"/>
      <c r="B15" s="4655"/>
      <c r="C15" s="1629"/>
      <c r="D15" s="750"/>
      <c r="E15" s="750"/>
      <c r="F15" s="750"/>
      <c r="G15" s="4654"/>
    </row>
    <row r="16" spans="1:7" s="3641" customFormat="1" ht="15.75" customHeight="1" x14ac:dyDescent="0.35">
      <c r="A16" s="6345" t="s">
        <v>1593</v>
      </c>
      <c r="B16" s="6345"/>
      <c r="C16" s="6345"/>
      <c r="D16" s="6345"/>
      <c r="E16" s="6345"/>
      <c r="F16" s="6345"/>
      <c r="G16" s="6345"/>
    </row>
    <row r="17" spans="1:7" s="3641" customFormat="1" ht="15.75" customHeight="1" thickBot="1" x14ac:dyDescent="0.4">
      <c r="A17" s="6345" t="s">
        <v>1592</v>
      </c>
      <c r="B17" s="6345"/>
      <c r="C17" s="6345"/>
      <c r="D17" s="6345"/>
      <c r="E17" s="6345"/>
      <c r="F17" s="6345"/>
      <c r="G17" s="6345"/>
    </row>
    <row r="18" spans="1:7" ht="16" thickBot="1" x14ac:dyDescent="0.4">
      <c r="A18" s="6393" t="s">
        <v>158</v>
      </c>
      <c r="B18" s="7085"/>
      <c r="C18" s="6397" t="s">
        <v>55</v>
      </c>
      <c r="D18" s="6381" t="s">
        <v>155</v>
      </c>
      <c r="E18" s="6382"/>
      <c r="F18" s="6382"/>
      <c r="G18" s="6383"/>
    </row>
    <row r="19" spans="1:7" ht="16" thickBot="1" x14ac:dyDescent="0.4">
      <c r="A19" s="6395"/>
      <c r="B19" s="7086"/>
      <c r="C19" s="7276"/>
      <c r="D19" s="6384" t="s">
        <v>154</v>
      </c>
      <c r="E19" s="6385"/>
      <c r="F19" s="6385"/>
      <c r="G19" s="6386"/>
    </row>
    <row r="20" spans="1:7" ht="15.5" x14ac:dyDescent="0.35">
      <c r="A20" s="6395"/>
      <c r="B20" s="7086"/>
      <c r="C20" s="7275" t="s">
        <v>49</v>
      </c>
      <c r="D20" s="7083" t="s">
        <v>153</v>
      </c>
      <c r="E20" s="6379" t="s">
        <v>152</v>
      </c>
      <c r="F20" s="7083" t="s">
        <v>151</v>
      </c>
      <c r="G20" s="226" t="s">
        <v>150</v>
      </c>
    </row>
    <row r="21" spans="1:7" ht="16" thickBot="1" x14ac:dyDescent="0.4">
      <c r="A21" s="6890"/>
      <c r="B21" s="7087"/>
      <c r="C21" s="6378"/>
      <c r="D21" s="7084"/>
      <c r="E21" s="6380"/>
      <c r="F21" s="7084"/>
      <c r="G21" s="225" t="s">
        <v>149</v>
      </c>
    </row>
    <row r="22" spans="1:7" ht="12" customHeight="1" x14ac:dyDescent="0.35">
      <c r="A22" s="611" t="s">
        <v>48</v>
      </c>
      <c r="B22" s="3870" t="s">
        <v>47</v>
      </c>
      <c r="C22" s="4637">
        <v>821.99999999999977</v>
      </c>
      <c r="D22" s="4035">
        <v>3.3854498030403496E-2</v>
      </c>
      <c r="E22" s="4035">
        <v>0.29054643263195434</v>
      </c>
      <c r="F22" s="4035">
        <v>0.67559906933764113</v>
      </c>
      <c r="G22" s="4636">
        <v>3.5348477680138166</v>
      </c>
    </row>
    <row r="23" spans="1:7" ht="12" customHeight="1" thickBot="1" x14ac:dyDescent="0.4">
      <c r="A23" s="617" t="s">
        <v>46</v>
      </c>
      <c r="B23" s="4653" t="s">
        <v>45</v>
      </c>
      <c r="C23" s="4648">
        <v>822</v>
      </c>
      <c r="D23" s="4525">
        <v>6.0772596889946504E-2</v>
      </c>
      <c r="E23" s="4525">
        <v>0.37747495183407209</v>
      </c>
      <c r="F23" s="4525">
        <v>0.56175245127597939</v>
      </c>
      <c r="G23" s="4646">
        <v>3.158847546980819</v>
      </c>
    </row>
    <row r="24" spans="1:7" ht="12" customHeight="1" x14ac:dyDescent="0.35">
      <c r="A24" s="611" t="s">
        <v>44</v>
      </c>
      <c r="B24" s="4645" t="s">
        <v>43</v>
      </c>
      <c r="C24" s="4644">
        <v>331.99999999999994</v>
      </c>
      <c r="D24" s="3583">
        <v>3.8997958060412896E-2</v>
      </c>
      <c r="E24" s="3583">
        <v>0.50172492074358099</v>
      </c>
      <c r="F24" s="3583">
        <v>0.45927712119600594</v>
      </c>
      <c r="G24" s="4643">
        <v>2.8173543777463075</v>
      </c>
    </row>
    <row r="25" spans="1:7" ht="12" customHeight="1" x14ac:dyDescent="0.35">
      <c r="A25" s="36" t="s">
        <v>42</v>
      </c>
      <c r="B25" s="4650" t="s">
        <v>41</v>
      </c>
      <c r="C25" s="4642">
        <v>778.99999999999989</v>
      </c>
      <c r="D25" s="4295">
        <v>4.3833422101028585E-2</v>
      </c>
      <c r="E25" s="4295">
        <v>0.34922194389364208</v>
      </c>
      <c r="F25" s="4295">
        <v>0.60694463400532905</v>
      </c>
      <c r="G25" s="4641">
        <v>3.1890280551076566</v>
      </c>
    </row>
    <row r="26" spans="1:7" ht="12" customHeight="1" thickBot="1" x14ac:dyDescent="0.4">
      <c r="A26" s="57"/>
      <c r="B26" s="3857" t="s">
        <v>40</v>
      </c>
      <c r="C26" s="4634">
        <v>1052.0000000000002</v>
      </c>
      <c r="D26" s="4633">
        <v>7.0450999233066983E-2</v>
      </c>
      <c r="E26" s="4633">
        <v>0.28112698600906144</v>
      </c>
      <c r="F26" s="4633">
        <v>0.64842201475786965</v>
      </c>
      <c r="G26" s="4632">
        <v>3.5573215016208803</v>
      </c>
    </row>
    <row r="27" spans="1:7" ht="12" customHeight="1" x14ac:dyDescent="0.35">
      <c r="A27" s="608" t="s">
        <v>39</v>
      </c>
      <c r="B27" s="4652" t="s">
        <v>38</v>
      </c>
      <c r="C27" s="4637">
        <v>1010.0000000000002</v>
      </c>
      <c r="D27" s="4035">
        <v>5.0195265099549594E-2</v>
      </c>
      <c r="E27" s="4035">
        <v>0.21471077917620701</v>
      </c>
      <c r="F27" s="4035">
        <v>0.73509395572424241</v>
      </c>
      <c r="G27" s="4636">
        <v>3.7303626381308059</v>
      </c>
    </row>
    <row r="28" spans="1:7" ht="12" customHeight="1" x14ac:dyDescent="0.35">
      <c r="A28" s="36" t="s">
        <v>37</v>
      </c>
      <c r="B28" s="4650" t="s">
        <v>36</v>
      </c>
      <c r="C28" s="4642">
        <v>911.0000000000008</v>
      </c>
      <c r="D28" s="4295">
        <v>4.3302438838835604E-2</v>
      </c>
      <c r="E28" s="4295">
        <v>0.45324309196977247</v>
      </c>
      <c r="F28" s="4295">
        <v>0.50345446919139014</v>
      </c>
      <c r="G28" s="4641">
        <v>2.9979846889490074</v>
      </c>
    </row>
    <row r="29" spans="1:7" ht="12" customHeight="1" thickBot="1" x14ac:dyDescent="0.4">
      <c r="A29" s="34"/>
      <c r="B29" s="4651" t="s">
        <v>25</v>
      </c>
      <c r="C29" s="4648">
        <v>232.99999999999997</v>
      </c>
      <c r="D29" s="4525">
        <v>0.15194972163076226</v>
      </c>
      <c r="E29" s="4525">
        <v>0.47285164184998335</v>
      </c>
      <c r="F29" s="4525">
        <v>0.37519863651925428</v>
      </c>
      <c r="G29" s="4646">
        <v>2.6380187865587921</v>
      </c>
    </row>
    <row r="30" spans="1:7" ht="12" customHeight="1" x14ac:dyDescent="0.35">
      <c r="A30" s="611" t="s">
        <v>1591</v>
      </c>
      <c r="B30" s="4645" t="s">
        <v>1590</v>
      </c>
      <c r="C30" s="4644">
        <v>20</v>
      </c>
      <c r="D30" s="4424">
        <v>9.265709590011785E-2</v>
      </c>
      <c r="E30" s="4424">
        <v>0.4388239971588721</v>
      </c>
      <c r="F30" s="4424">
        <v>0.46851890694101023</v>
      </c>
      <c r="G30" s="4643">
        <v>2.4762775817472984</v>
      </c>
    </row>
    <row r="31" spans="1:7" ht="12" customHeight="1" x14ac:dyDescent="0.35">
      <c r="A31" s="617" t="s">
        <v>29</v>
      </c>
      <c r="B31" s="3723" t="s">
        <v>28</v>
      </c>
      <c r="C31" s="4642">
        <v>119.00000000000001</v>
      </c>
      <c r="D31" s="4295">
        <v>4.362015209891764E-2</v>
      </c>
      <c r="E31" s="4295">
        <v>3.8288711927917732E-2</v>
      </c>
      <c r="F31" s="4295">
        <v>0.91809113597316494</v>
      </c>
      <c r="G31" s="4641">
        <v>4.4938670142155281</v>
      </c>
    </row>
    <row r="32" spans="1:7" ht="12" customHeight="1" x14ac:dyDescent="0.35">
      <c r="A32" s="26"/>
      <c r="B32" s="4650" t="s">
        <v>27</v>
      </c>
      <c r="C32" s="4642">
        <v>241</v>
      </c>
      <c r="D32" s="4295">
        <v>5.132488940467695E-2</v>
      </c>
      <c r="E32" s="4295">
        <v>0.20508179675960522</v>
      </c>
      <c r="F32" s="4295">
        <v>0.7435933138357177</v>
      </c>
      <c r="G32" s="4641">
        <v>3.5909420190421577</v>
      </c>
    </row>
    <row r="33" spans="1:7" ht="12" customHeight="1" x14ac:dyDescent="0.35">
      <c r="A33" s="26"/>
      <c r="B33" s="4650" t="s">
        <v>26</v>
      </c>
      <c r="C33" s="4642">
        <v>49</v>
      </c>
      <c r="D33" s="4295">
        <v>0</v>
      </c>
      <c r="E33" s="4295">
        <v>2.2022896709757732E-2</v>
      </c>
      <c r="F33" s="4295">
        <v>0.97797710329024246</v>
      </c>
      <c r="G33" s="4641">
        <v>4.0813122040299312</v>
      </c>
    </row>
    <row r="34" spans="1:7" ht="12" customHeight="1" thickBot="1" x14ac:dyDescent="0.4">
      <c r="A34" s="3955"/>
      <c r="B34" s="3857" t="s">
        <v>25</v>
      </c>
      <c r="C34" s="4634">
        <v>579.00000000000034</v>
      </c>
      <c r="D34" s="4633">
        <v>5.0445003903020688E-2</v>
      </c>
      <c r="E34" s="4633">
        <v>0.25025450005168254</v>
      </c>
      <c r="F34" s="4633">
        <v>0.69930049604529554</v>
      </c>
      <c r="G34" s="4632">
        <v>3.6526406156341915</v>
      </c>
    </row>
    <row r="35" spans="1:7" ht="12" customHeight="1" x14ac:dyDescent="0.35">
      <c r="A35" s="608" t="s">
        <v>24</v>
      </c>
      <c r="B35" s="378" t="s">
        <v>23</v>
      </c>
      <c r="C35" s="4637">
        <v>1136.9999999999995</v>
      </c>
      <c r="D35" s="4035">
        <v>2.4346780177125774E-2</v>
      </c>
      <c r="E35" s="4035">
        <v>0.32247292762774882</v>
      </c>
      <c r="F35" s="4035">
        <v>0.65318029219512486</v>
      </c>
      <c r="G35" s="4636">
        <v>3.5025308881518211</v>
      </c>
    </row>
    <row r="36" spans="1:7" ht="12" customHeight="1" x14ac:dyDescent="0.35">
      <c r="A36" s="36" t="s">
        <v>22</v>
      </c>
      <c r="B36" s="4650" t="s">
        <v>21</v>
      </c>
      <c r="C36" s="4642">
        <v>479</v>
      </c>
      <c r="D36" s="4295">
        <v>5.8765256741618817E-2</v>
      </c>
      <c r="E36" s="4295">
        <v>0.40200629238173335</v>
      </c>
      <c r="F36" s="4295">
        <v>0.53922845087664772</v>
      </c>
      <c r="G36" s="4641">
        <v>3.0675808201806647</v>
      </c>
    </row>
    <row r="37" spans="1:7" ht="12" customHeight="1" x14ac:dyDescent="0.35">
      <c r="A37" s="608"/>
      <c r="B37" s="3723" t="s">
        <v>20</v>
      </c>
      <c r="C37" s="4642">
        <v>286.99999999999994</v>
      </c>
      <c r="D37" s="4295">
        <v>6.4765821612177574E-2</v>
      </c>
      <c r="E37" s="4295">
        <v>0.3512275952615313</v>
      </c>
      <c r="F37" s="4295">
        <v>0.58400658312629117</v>
      </c>
      <c r="G37" s="4641">
        <v>3.1453453520296968</v>
      </c>
    </row>
    <row r="38" spans="1:7" ht="12" customHeight="1" x14ac:dyDescent="0.35">
      <c r="A38" s="608"/>
      <c r="B38" s="3723" t="s">
        <v>19</v>
      </c>
      <c r="C38" s="4642">
        <v>216.00000000000006</v>
      </c>
      <c r="D38" s="4295">
        <v>0.14044159347209306</v>
      </c>
      <c r="E38" s="4295">
        <v>0.30995661259215618</v>
      </c>
      <c r="F38" s="4295">
        <v>0.54960179393574993</v>
      </c>
      <c r="G38" s="4641">
        <v>3.2386054888134512</v>
      </c>
    </row>
    <row r="39" spans="1:7" ht="12" customHeight="1" thickBot="1" x14ac:dyDescent="0.4">
      <c r="A39" s="608"/>
      <c r="B39" s="4649" t="s">
        <v>4</v>
      </c>
      <c r="C39" s="4648">
        <v>23</v>
      </c>
      <c r="D39" s="4647">
        <v>0.43921360076922811</v>
      </c>
      <c r="E39" s="4647">
        <v>0.35317450026865571</v>
      </c>
      <c r="F39" s="4647">
        <v>0.20761189896211613</v>
      </c>
      <c r="G39" s="4646">
        <v>1.9760101971550039</v>
      </c>
    </row>
    <row r="40" spans="1:7" ht="12" customHeight="1" x14ac:dyDescent="0.35">
      <c r="A40" s="611" t="s">
        <v>11</v>
      </c>
      <c r="B40" s="4645" t="s">
        <v>292</v>
      </c>
      <c r="C40" s="4644">
        <v>1566.9999999999995</v>
      </c>
      <c r="D40" s="3583">
        <v>3.2445661693973706E-2</v>
      </c>
      <c r="E40" s="3583">
        <v>0.3812032830059921</v>
      </c>
      <c r="F40" s="3583">
        <v>0.58635105530003284</v>
      </c>
      <c r="G40" s="4643">
        <v>3.1832010202543333</v>
      </c>
    </row>
    <row r="41" spans="1:7" ht="12" customHeight="1" x14ac:dyDescent="0.35">
      <c r="A41" s="617" t="s">
        <v>1589</v>
      </c>
      <c r="B41" s="3723" t="s">
        <v>8</v>
      </c>
      <c r="C41" s="4642">
        <v>40</v>
      </c>
      <c r="D41" s="4295">
        <v>0.12890599631835789</v>
      </c>
      <c r="E41" s="4295">
        <v>0.56496550757324648</v>
      </c>
      <c r="F41" s="4295">
        <v>0.30612849610839565</v>
      </c>
      <c r="G41" s="4641">
        <v>2.3521530689948351</v>
      </c>
    </row>
    <row r="42" spans="1:7" ht="12" customHeight="1" x14ac:dyDescent="0.35">
      <c r="A42" s="617"/>
      <c r="B42" s="3723" t="s">
        <v>1588</v>
      </c>
      <c r="C42" s="4642">
        <v>46.000000000000007</v>
      </c>
      <c r="D42" s="4295">
        <v>3.3936807225567758E-2</v>
      </c>
      <c r="E42" s="4295">
        <v>0.1357722811989574</v>
      </c>
      <c r="F42" s="4295">
        <v>0.83029091157547485</v>
      </c>
      <c r="G42" s="4641">
        <v>4.0541433545283097</v>
      </c>
    </row>
    <row r="43" spans="1:7" ht="12" customHeight="1" x14ac:dyDescent="0.35">
      <c r="A43" s="608"/>
      <c r="B43" s="3723" t="s">
        <v>5</v>
      </c>
      <c r="C43" s="4642">
        <v>135.99999999999994</v>
      </c>
      <c r="D43" s="4295">
        <v>0.432522170070055</v>
      </c>
      <c r="E43" s="4295">
        <v>0.45549445492583929</v>
      </c>
      <c r="F43" s="4295">
        <v>0.11198337500410595</v>
      </c>
      <c r="G43" s="4641">
        <v>1.7185739574427576</v>
      </c>
    </row>
    <row r="44" spans="1:7" ht="12" customHeight="1" thickBot="1" x14ac:dyDescent="0.4">
      <c r="A44" s="4640"/>
      <c r="B44" s="4639" t="s">
        <v>4</v>
      </c>
      <c r="C44" s="4634">
        <v>368.99999999999989</v>
      </c>
      <c r="D44" s="4633">
        <v>4.6299046758388689E-2</v>
      </c>
      <c r="E44" s="4633">
        <v>0.15799657767172021</v>
      </c>
      <c r="F44" s="4633">
        <v>0.79570437556989082</v>
      </c>
      <c r="G44" s="4632">
        <v>4.2211584050309803</v>
      </c>
    </row>
    <row r="45" spans="1:7" ht="12" customHeight="1" x14ac:dyDescent="0.35">
      <c r="A45" s="26" t="s">
        <v>3</v>
      </c>
      <c r="B45" s="4638" t="s">
        <v>2</v>
      </c>
      <c r="C45" s="4637">
        <v>1114.9999999999993</v>
      </c>
      <c r="D45" s="4035">
        <v>3.6453891030656715E-2</v>
      </c>
      <c r="E45" s="4035">
        <v>0.38927110236153062</v>
      </c>
      <c r="F45" s="4035">
        <v>0.57427500660781017</v>
      </c>
      <c r="G45" s="4636">
        <v>3.118580549693776</v>
      </c>
    </row>
    <row r="46" spans="1:7" ht="12" customHeight="1" thickBot="1" x14ac:dyDescent="0.4">
      <c r="A46" s="894" t="s">
        <v>1</v>
      </c>
      <c r="B46" s="4635" t="s">
        <v>0</v>
      </c>
      <c r="C46" s="4634">
        <v>1048</v>
      </c>
      <c r="D46" s="4633">
        <v>7.8921892558679527E-2</v>
      </c>
      <c r="E46" s="4633">
        <v>0.28650269920600513</v>
      </c>
      <c r="F46" s="4633">
        <v>0.63457540823531344</v>
      </c>
      <c r="G46" s="4632">
        <v>3.5308696794439225</v>
      </c>
    </row>
    <row r="47" spans="1:7" ht="12" customHeight="1" x14ac:dyDescent="0.35">
      <c r="F47" s="6639" t="s">
        <v>201</v>
      </c>
      <c r="G47" s="6639"/>
    </row>
    <row r="48" spans="1:7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61.5" customHeight="1" x14ac:dyDescent="0.35"/>
    <row r="58" ht="61.5" customHeight="1" x14ac:dyDescent="0.35"/>
    <row r="59" ht="13.9" customHeight="1" x14ac:dyDescent="0.35"/>
    <row r="61" ht="19.899999999999999" customHeight="1" x14ac:dyDescent="0.35"/>
    <row r="63" ht="16.5" customHeight="1" x14ac:dyDescent="0.35"/>
    <row r="64" ht="22.9" customHeight="1" x14ac:dyDescent="0.35"/>
    <row r="65" ht="15.75" customHeight="1" x14ac:dyDescent="0.35"/>
    <row r="66" ht="29.5" customHeight="1" x14ac:dyDescent="0.35"/>
    <row r="67" ht="16.5" customHeight="1" x14ac:dyDescent="0.35"/>
    <row r="68" ht="16.5" customHeight="1" x14ac:dyDescent="0.35"/>
    <row r="69" ht="45.65" customHeight="1" x14ac:dyDescent="0.35"/>
    <row r="70" ht="15" customHeight="1" x14ac:dyDescent="0.35"/>
    <row r="76" ht="39" customHeight="1" x14ac:dyDescent="0.35"/>
    <row r="79" ht="57" customHeight="1" x14ac:dyDescent="0.35"/>
    <row r="86" ht="14.5" customHeight="1" x14ac:dyDescent="0.35"/>
    <row r="89" ht="14.5" customHeight="1" x14ac:dyDescent="0.35"/>
  </sheetData>
  <mergeCells count="22">
    <mergeCell ref="A17:G17"/>
    <mergeCell ref="D4:G4"/>
    <mergeCell ref="C5:C6"/>
    <mergeCell ref="D5:D6"/>
    <mergeCell ref="E5:E6"/>
    <mergeCell ref="F5:F6"/>
    <mergeCell ref="F47:G47"/>
    <mergeCell ref="A1:G1"/>
    <mergeCell ref="A2:G2"/>
    <mergeCell ref="D18:G18"/>
    <mergeCell ref="D19:G19"/>
    <mergeCell ref="C20:C21"/>
    <mergeCell ref="D20:D21"/>
    <mergeCell ref="E20:E21"/>
    <mergeCell ref="F20:F21"/>
    <mergeCell ref="A16:G16"/>
    <mergeCell ref="A18:B21"/>
    <mergeCell ref="C18:C19"/>
    <mergeCell ref="A7:B7"/>
    <mergeCell ref="C3:C4"/>
    <mergeCell ref="D3:G3"/>
    <mergeCell ref="A3:B6"/>
  </mergeCells>
  <conditionalFormatting sqref="D22:F46 D7:F15">
    <cfRule type="expression" dxfId="254" priority="2">
      <formula>D7&lt;0.005</formula>
    </cfRule>
  </conditionalFormatting>
  <conditionalFormatting sqref="D22:F46 D7:F15">
    <cfRule type="expression" dxfId="25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8" fitToWidth="0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גיליון259"/>
  <dimension ref="A1:L70"/>
  <sheetViews>
    <sheetView view="pageBreakPreview" topLeftCell="B4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2" style="177" customWidth="1"/>
    <col min="3" max="3" width="7.08984375" style="177" bestFit="1" customWidth="1"/>
    <col min="4" max="4" width="6.7265625" style="175" bestFit="1" customWidth="1"/>
    <col min="5" max="5" width="9.7265625" style="175" bestFit="1" customWidth="1"/>
    <col min="6" max="6" width="8.08984375" style="175" bestFit="1" customWidth="1"/>
    <col min="7" max="7" width="9.26953125" style="175" bestFit="1" customWidth="1"/>
    <col min="8" max="8" width="12.26953125" style="175" customWidth="1"/>
    <col min="9" max="9" width="12" style="175" bestFit="1" customWidth="1"/>
    <col min="10" max="10" width="6.453125" style="175" bestFit="1" customWidth="1"/>
    <col min="11" max="11" width="6" style="175" bestFit="1" customWidth="1"/>
    <col min="12" max="12" width="11.90625" style="175" bestFit="1" customWidth="1"/>
  </cols>
  <sheetData>
    <row r="1" spans="1:12" s="771" customFormat="1" ht="15.75" customHeight="1" x14ac:dyDescent="0.45">
      <c r="A1" s="6345" t="s">
        <v>1599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2" s="771" customFormat="1" ht="15.75" customHeight="1" thickBot="1" x14ac:dyDescent="0.5">
      <c r="A2" s="6345" t="s">
        <v>1598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2" ht="15.5" x14ac:dyDescent="0.35">
      <c r="A3" s="6404"/>
      <c r="B3" s="6406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6"/>
    </row>
    <row r="4" spans="1:12" ht="16" thickBot="1" x14ac:dyDescent="0.4">
      <c r="A4" s="6481"/>
      <c r="B4" s="6637"/>
      <c r="C4" s="6434" t="s">
        <v>37</v>
      </c>
      <c r="D4" s="6435"/>
      <c r="E4" s="6435"/>
      <c r="F4" s="6435"/>
      <c r="G4" s="6435"/>
      <c r="H4" s="6435"/>
      <c r="I4" s="6435"/>
      <c r="J4" s="6435"/>
      <c r="K4" s="6435"/>
      <c r="L4" s="6436"/>
    </row>
    <row r="5" spans="1:12" ht="15.5" x14ac:dyDescent="0.35">
      <c r="A5" s="6481"/>
      <c r="B5" s="6637"/>
      <c r="C5" s="7280" t="s">
        <v>55</v>
      </c>
      <c r="D5" s="6424" t="s">
        <v>184</v>
      </c>
      <c r="E5" s="6410" t="s">
        <v>183</v>
      </c>
      <c r="F5" s="6411"/>
      <c r="G5" s="6411"/>
      <c r="H5" s="6411"/>
      <c r="I5" s="6411"/>
      <c r="J5" s="6412"/>
      <c r="K5" s="6413" t="s">
        <v>129</v>
      </c>
      <c r="L5" s="6413" t="s">
        <v>172</v>
      </c>
    </row>
    <row r="6" spans="1:12" ht="16" thickBot="1" x14ac:dyDescent="0.4">
      <c r="A6" s="6481"/>
      <c r="B6" s="6637"/>
      <c r="C6" s="7281"/>
      <c r="D6" s="6424"/>
      <c r="E6" s="6414" t="s">
        <v>178</v>
      </c>
      <c r="F6" s="6415"/>
      <c r="G6" s="6415"/>
      <c r="H6" s="6415"/>
      <c r="I6" s="6415"/>
      <c r="J6" s="6416"/>
      <c r="K6" s="6402"/>
      <c r="L6" s="6402"/>
    </row>
    <row r="7" spans="1:12" ht="31" x14ac:dyDescent="0.35">
      <c r="A7" s="6481"/>
      <c r="B7" s="6637"/>
      <c r="C7" s="7281" t="s">
        <v>49</v>
      </c>
      <c r="D7" s="6424" t="s">
        <v>177</v>
      </c>
      <c r="E7" s="4680" t="s">
        <v>176</v>
      </c>
      <c r="F7" s="243" t="s">
        <v>175</v>
      </c>
      <c r="G7" s="259" t="s">
        <v>174</v>
      </c>
      <c r="H7" s="243" t="s">
        <v>173</v>
      </c>
      <c r="I7" s="259" t="s">
        <v>172</v>
      </c>
      <c r="J7" s="243" t="s">
        <v>171</v>
      </c>
      <c r="K7" s="6402" t="s">
        <v>124</v>
      </c>
      <c r="L7" s="6402" t="s">
        <v>162</v>
      </c>
    </row>
    <row r="8" spans="1:12" ht="31.5" thickBot="1" x14ac:dyDescent="0.4">
      <c r="A8" s="6638"/>
      <c r="B8" s="6663"/>
      <c r="C8" s="7282"/>
      <c r="D8" s="6424"/>
      <c r="E8" s="4679" t="s">
        <v>166</v>
      </c>
      <c r="F8" s="242" t="s">
        <v>165</v>
      </c>
      <c r="G8" s="258" t="s">
        <v>164</v>
      </c>
      <c r="H8" s="242" t="s">
        <v>163</v>
      </c>
      <c r="I8" s="258" t="s">
        <v>162</v>
      </c>
      <c r="J8" s="242" t="s">
        <v>161</v>
      </c>
      <c r="K8" s="6403"/>
      <c r="L8" s="6403"/>
    </row>
    <row r="9" spans="1:12" s="179" customFormat="1" ht="12" customHeight="1" thickBot="1" x14ac:dyDescent="0.4">
      <c r="A9" s="7271" t="s">
        <v>59</v>
      </c>
      <c r="B9" s="7272"/>
      <c r="C9" s="323">
        <v>2163</v>
      </c>
      <c r="D9" s="239">
        <v>0.4765843612435271</v>
      </c>
      <c r="E9" s="239">
        <v>2.3170731707317073E-2</v>
      </c>
      <c r="F9" s="239">
        <v>0.1378048780487805</v>
      </c>
      <c r="G9" s="239">
        <v>0.25</v>
      </c>
      <c r="H9" s="239">
        <v>3.6585365853658539E-3</v>
      </c>
      <c r="I9" s="239">
        <v>3.1707317073170732E-2</v>
      </c>
      <c r="J9" s="239">
        <v>0.43074089108330216</v>
      </c>
      <c r="K9" s="239">
        <v>1.0983109501866385E-3</v>
      </c>
      <c r="L9" s="238">
        <v>8.851036527016902E-2</v>
      </c>
    </row>
    <row r="10" spans="1:12" s="179" customFormat="1" ht="12" customHeight="1" x14ac:dyDescent="0.35">
      <c r="A10" s="311" t="s">
        <v>123</v>
      </c>
      <c r="B10" s="787" t="s">
        <v>122</v>
      </c>
      <c r="C10" s="4637">
        <v>978</v>
      </c>
      <c r="D10" s="4035">
        <v>0.97357070312694549</v>
      </c>
      <c r="E10" s="4035">
        <v>0</v>
      </c>
      <c r="F10" s="4035">
        <v>6.2111801242236021E-3</v>
      </c>
      <c r="G10" s="4035">
        <v>3.105590062111801E-3</v>
      </c>
      <c r="H10" s="4035">
        <v>0</v>
      </c>
      <c r="I10" s="4035">
        <v>3.105590062111801E-3</v>
      </c>
      <c r="J10" s="4035">
        <v>7.7705590616907547E-3</v>
      </c>
      <c r="K10" s="4035">
        <v>0</v>
      </c>
      <c r="L10" s="4034">
        <v>1.8658737811363756E-2</v>
      </c>
    </row>
    <row r="11" spans="1:12" s="179" customFormat="1" ht="12" customHeight="1" x14ac:dyDescent="0.35">
      <c r="A11" s="92" t="s">
        <v>121</v>
      </c>
      <c r="B11" s="3751" t="s">
        <v>119</v>
      </c>
      <c r="C11" s="4648">
        <v>562.00000000000011</v>
      </c>
      <c r="D11" s="4295">
        <v>5.7128504534455053E-2</v>
      </c>
      <c r="E11" s="4295">
        <v>4.0000000000000001E-3</v>
      </c>
      <c r="F11" s="4295">
        <v>3.5999999999999997E-2</v>
      </c>
      <c r="G11" s="4295">
        <v>0.76400000000000001</v>
      </c>
      <c r="H11" s="4295">
        <v>0</v>
      </c>
      <c r="I11" s="4295">
        <v>4.3999999999999997E-2</v>
      </c>
      <c r="J11" s="4295">
        <v>0.89039218429057543</v>
      </c>
      <c r="K11" s="4295">
        <v>0</v>
      </c>
      <c r="L11" s="4283">
        <v>5.2479311174969755E-2</v>
      </c>
    </row>
    <row r="12" spans="1:12" s="179" customFormat="1" ht="12" customHeight="1" x14ac:dyDescent="0.35">
      <c r="A12" s="394"/>
      <c r="B12" s="3751" t="s">
        <v>112</v>
      </c>
      <c r="C12" s="4658">
        <v>145</v>
      </c>
      <c r="D12" s="4295">
        <v>7.9189525255200982E-2</v>
      </c>
      <c r="E12" s="4295">
        <v>1.6393442622950821E-2</v>
      </c>
      <c r="F12" s="4295">
        <v>0.4098360655737705</v>
      </c>
      <c r="G12" s="4295">
        <v>1.6393442622950821E-2</v>
      </c>
      <c r="H12" s="4295">
        <v>0</v>
      </c>
      <c r="I12" s="4295">
        <v>8.1967213114754092E-2</v>
      </c>
      <c r="J12" s="4295">
        <v>0.51668495355715605</v>
      </c>
      <c r="K12" s="4295">
        <v>0</v>
      </c>
      <c r="L12" s="4283">
        <v>0.40412552118764306</v>
      </c>
    </row>
    <row r="13" spans="1:12" s="179" customFormat="1" ht="12" customHeight="1" x14ac:dyDescent="0.35">
      <c r="A13" s="394"/>
      <c r="B13" s="3751" t="s">
        <v>110</v>
      </c>
      <c r="C13" s="4637">
        <v>60.999999999999986</v>
      </c>
      <c r="D13" s="4295">
        <v>5.9106661535519474E-2</v>
      </c>
      <c r="E13" s="4295">
        <v>0.20689655172413793</v>
      </c>
      <c r="F13" s="4295">
        <v>0.10344827586206896</v>
      </c>
      <c r="G13" s="4295">
        <v>0.10344827586206896</v>
      </c>
      <c r="H13" s="4295">
        <v>3.4482758620689655E-2</v>
      </c>
      <c r="I13" s="4295">
        <v>6.8965517241379309E-2</v>
      </c>
      <c r="J13" s="4295">
        <v>0.63253754333098644</v>
      </c>
      <c r="K13" s="4295">
        <v>0</v>
      </c>
      <c r="L13" s="4283">
        <v>0.30835579513349393</v>
      </c>
    </row>
    <row r="14" spans="1:12" s="179" customFormat="1" ht="12" customHeight="1" x14ac:dyDescent="0.35">
      <c r="A14" s="394"/>
      <c r="B14" s="4623" t="s">
        <v>109</v>
      </c>
      <c r="C14" s="4642">
        <v>119</v>
      </c>
      <c r="D14" s="4295">
        <v>4.2930957812214378E-2</v>
      </c>
      <c r="E14" s="4295">
        <v>0</v>
      </c>
      <c r="F14" s="4295">
        <v>0.45238095238095238</v>
      </c>
      <c r="G14" s="4295">
        <v>0.11904761904761904</v>
      </c>
      <c r="H14" s="4295">
        <v>0</v>
      </c>
      <c r="I14" s="4295">
        <v>4.7619047619047616E-2</v>
      </c>
      <c r="J14" s="4295">
        <v>0.73805369438274548</v>
      </c>
      <c r="K14" s="4295">
        <v>0</v>
      </c>
      <c r="L14" s="4283">
        <v>0.21901534780504012</v>
      </c>
    </row>
    <row r="15" spans="1:12" s="179" customFormat="1" ht="12" customHeight="1" x14ac:dyDescent="0.35">
      <c r="A15" s="394"/>
      <c r="B15" s="4623" t="s">
        <v>103</v>
      </c>
      <c r="C15" s="4642">
        <v>114.00000000000003</v>
      </c>
      <c r="D15" s="4295">
        <v>0</v>
      </c>
      <c r="E15" s="4295">
        <v>0.20454545454545456</v>
      </c>
      <c r="F15" s="4295">
        <v>0.18181818181818182</v>
      </c>
      <c r="G15" s="4295">
        <v>0</v>
      </c>
      <c r="H15" s="4295">
        <v>4.5454545454545456E-2</v>
      </c>
      <c r="I15" s="4295">
        <v>9.0909090909090912E-2</v>
      </c>
      <c r="J15" s="4295">
        <v>0.62436569221762017</v>
      </c>
      <c r="K15" s="4295">
        <v>2.030474351468357E-2</v>
      </c>
      <c r="L15" s="4283">
        <v>0.29864635043235443</v>
      </c>
    </row>
    <row r="16" spans="1:12" s="179" customFormat="1" ht="12" customHeight="1" thickBot="1" x14ac:dyDescent="0.4">
      <c r="A16" s="395"/>
      <c r="B16" s="4619" t="s">
        <v>1585</v>
      </c>
      <c r="C16" s="4634">
        <v>151.99999999999997</v>
      </c>
      <c r="D16" s="4633">
        <v>0</v>
      </c>
      <c r="E16" s="4633">
        <v>0</v>
      </c>
      <c r="F16" s="4633">
        <v>0.7068965517241379</v>
      </c>
      <c r="G16" s="4633">
        <v>6.8965517241379309E-2</v>
      </c>
      <c r="H16" s="4633">
        <v>0</v>
      </c>
      <c r="I16" s="4633">
        <v>1.7241379310344827E-2</v>
      </c>
      <c r="J16" s="4633">
        <v>0.84901841217997964</v>
      </c>
      <c r="K16" s="4633">
        <v>0</v>
      </c>
      <c r="L16" s="3758">
        <v>0.15098158782001991</v>
      </c>
    </row>
    <row r="17" spans="1:12" s="179" customFormat="1" ht="12.75" customHeight="1" x14ac:dyDescent="0.35">
      <c r="A17" s="2639"/>
      <c r="B17" s="4655"/>
      <c r="C17" s="1629"/>
      <c r="D17" s="750"/>
      <c r="E17" s="750"/>
      <c r="F17" s="750"/>
      <c r="G17" s="750"/>
      <c r="H17" s="750"/>
      <c r="I17" s="750"/>
      <c r="J17" s="750"/>
      <c r="K17" s="750"/>
      <c r="L17" s="750"/>
    </row>
    <row r="18" spans="1:12" s="771" customFormat="1" ht="15.75" customHeight="1" x14ac:dyDescent="0.45">
      <c r="A18" s="6345" t="s">
        <v>1597</v>
      </c>
      <c r="B18" s="6345"/>
      <c r="C18" s="6345"/>
      <c r="D18" s="6345"/>
      <c r="E18" s="6345"/>
      <c r="F18" s="6345"/>
      <c r="G18" s="6345"/>
      <c r="H18" s="6345"/>
      <c r="I18" s="6345"/>
      <c r="J18" s="6345"/>
      <c r="K18" s="6345"/>
      <c r="L18" s="6345"/>
    </row>
    <row r="19" spans="1:12" s="771" customFormat="1" ht="15.75" customHeight="1" thickBot="1" x14ac:dyDescent="0.5">
      <c r="A19" s="6345" t="s">
        <v>1596</v>
      </c>
      <c r="B19" s="6345"/>
      <c r="C19" s="6345"/>
      <c r="D19" s="6345"/>
      <c r="E19" s="6345"/>
      <c r="F19" s="6345"/>
      <c r="G19" s="6345"/>
      <c r="H19" s="6345"/>
      <c r="I19" s="6345"/>
      <c r="J19" s="6345"/>
      <c r="K19" s="6345"/>
      <c r="L19" s="6345"/>
    </row>
    <row r="20" spans="1:12" ht="15.5" x14ac:dyDescent="0.35">
      <c r="A20" s="6978" t="s">
        <v>158</v>
      </c>
      <c r="B20" s="6979"/>
      <c r="C20" s="6404" t="s">
        <v>39</v>
      </c>
      <c r="D20" s="6405"/>
      <c r="E20" s="6405"/>
      <c r="F20" s="6405"/>
      <c r="G20" s="6405"/>
      <c r="H20" s="6405"/>
      <c r="I20" s="6405"/>
      <c r="J20" s="6405"/>
      <c r="K20" s="6405"/>
      <c r="L20" s="6406"/>
    </row>
    <row r="21" spans="1:12" ht="16" thickBot="1" x14ac:dyDescent="0.4">
      <c r="A21" s="6998"/>
      <c r="B21" s="7038"/>
      <c r="C21" s="6434" t="s">
        <v>37</v>
      </c>
      <c r="D21" s="6435"/>
      <c r="E21" s="6435"/>
      <c r="F21" s="6435"/>
      <c r="G21" s="6435"/>
      <c r="H21" s="6435"/>
      <c r="I21" s="6435"/>
      <c r="J21" s="6435"/>
      <c r="K21" s="6435"/>
      <c r="L21" s="6436"/>
    </row>
    <row r="22" spans="1:12" ht="15.5" x14ac:dyDescent="0.35">
      <c r="A22" s="6998"/>
      <c r="B22" s="7038"/>
      <c r="C22" s="7280" t="s">
        <v>55</v>
      </c>
      <c r="D22" s="6413" t="s">
        <v>184</v>
      </c>
      <c r="E22" s="6410" t="s">
        <v>183</v>
      </c>
      <c r="F22" s="6411"/>
      <c r="G22" s="6411"/>
      <c r="H22" s="6411"/>
      <c r="I22" s="6411"/>
      <c r="J22" s="6412"/>
      <c r="K22" s="6413" t="s">
        <v>129</v>
      </c>
      <c r="L22" s="6413" t="s">
        <v>172</v>
      </c>
    </row>
    <row r="23" spans="1:12" ht="16" thickBot="1" x14ac:dyDescent="0.4">
      <c r="A23" s="6998"/>
      <c r="B23" s="7038"/>
      <c r="C23" s="7281"/>
      <c r="D23" s="6402"/>
      <c r="E23" s="6414" t="s">
        <v>178</v>
      </c>
      <c r="F23" s="6415"/>
      <c r="G23" s="6415"/>
      <c r="H23" s="6415"/>
      <c r="I23" s="6415"/>
      <c r="J23" s="6416"/>
      <c r="K23" s="6402"/>
      <c r="L23" s="6402"/>
    </row>
    <row r="24" spans="1:12" ht="31" x14ac:dyDescent="0.35">
      <c r="A24" s="6998"/>
      <c r="B24" s="7038"/>
      <c r="C24" s="7281" t="s">
        <v>49</v>
      </c>
      <c r="D24" s="6402" t="s">
        <v>177</v>
      </c>
      <c r="E24" s="4680" t="s">
        <v>176</v>
      </c>
      <c r="F24" s="243" t="s">
        <v>175</v>
      </c>
      <c r="G24" s="259" t="s">
        <v>174</v>
      </c>
      <c r="H24" s="243" t="s">
        <v>173</v>
      </c>
      <c r="I24" s="259" t="s">
        <v>172</v>
      </c>
      <c r="J24" s="243" t="s">
        <v>171</v>
      </c>
      <c r="K24" s="6402" t="s">
        <v>124</v>
      </c>
      <c r="L24" s="6402" t="s">
        <v>162</v>
      </c>
    </row>
    <row r="25" spans="1:12" ht="31.5" thickBot="1" x14ac:dyDescent="0.4">
      <c r="A25" s="6980"/>
      <c r="B25" s="6981"/>
      <c r="C25" s="7282"/>
      <c r="D25" s="6403"/>
      <c r="E25" s="4679" t="s">
        <v>166</v>
      </c>
      <c r="F25" s="242" t="s">
        <v>165</v>
      </c>
      <c r="G25" s="258" t="s">
        <v>164</v>
      </c>
      <c r="H25" s="242" t="s">
        <v>163</v>
      </c>
      <c r="I25" s="258" t="s">
        <v>162</v>
      </c>
      <c r="J25" s="242" t="s">
        <v>161</v>
      </c>
      <c r="K25" s="6403"/>
      <c r="L25" s="6403"/>
    </row>
    <row r="26" spans="1:12" s="179" customFormat="1" ht="12" customHeight="1" x14ac:dyDescent="0.35">
      <c r="A26" s="4666" t="s">
        <v>48</v>
      </c>
      <c r="B26" s="4678" t="s">
        <v>47</v>
      </c>
      <c r="C26" s="4637">
        <v>821.99999999999977</v>
      </c>
      <c r="D26" s="4035">
        <v>0.61374761192166982</v>
      </c>
      <c r="E26" s="4035">
        <v>2.6255566886742601E-2</v>
      </c>
      <c r="F26" s="4035">
        <v>5.9590919708397388E-2</v>
      </c>
      <c r="G26" s="4035">
        <v>0.20394175084720403</v>
      </c>
      <c r="H26" s="4035">
        <v>0</v>
      </c>
      <c r="I26" s="4035">
        <v>1.2812918323968364E-2</v>
      </c>
      <c r="J26" s="4035">
        <v>0.3026011557663123</v>
      </c>
      <c r="K26" s="4035">
        <v>2.0804432236227878E-3</v>
      </c>
      <c r="L26" s="4034">
        <v>7.3899287154058774E-2</v>
      </c>
    </row>
    <row r="27" spans="1:12" s="179" customFormat="1" ht="12" customHeight="1" thickBot="1" x14ac:dyDescent="0.4">
      <c r="A27" s="4667" t="s">
        <v>46</v>
      </c>
      <c r="B27" s="4677" t="s">
        <v>45</v>
      </c>
      <c r="C27" s="4648">
        <v>822</v>
      </c>
      <c r="D27" s="4525">
        <v>0.43728823965160879</v>
      </c>
      <c r="E27" s="4525">
        <v>2.0801585675197552E-2</v>
      </c>
      <c r="F27" s="4525">
        <v>0.21611098966512646</v>
      </c>
      <c r="G27" s="4525">
        <v>0.21011663837022904</v>
      </c>
      <c r="H27" s="4525">
        <v>1.5000958885890607E-3</v>
      </c>
      <c r="I27" s="4525">
        <v>3.3753463107793868E-2</v>
      </c>
      <c r="J27" s="4525">
        <v>0.48228277270693615</v>
      </c>
      <c r="K27" s="4525">
        <v>0</v>
      </c>
      <c r="L27" s="4523">
        <v>8.0428987641453467E-2</v>
      </c>
    </row>
    <row r="28" spans="1:12" s="179" customFormat="1" ht="12" customHeight="1" x14ac:dyDescent="0.35">
      <c r="A28" s="4669" t="s">
        <v>44</v>
      </c>
      <c r="B28" s="4676" t="s">
        <v>43</v>
      </c>
      <c r="C28" s="4644">
        <v>331.99999999999994</v>
      </c>
      <c r="D28" s="3583">
        <v>4.0765090563795715E-2</v>
      </c>
      <c r="E28" s="3583">
        <v>6.6222965031760062E-2</v>
      </c>
      <c r="F28" s="3583">
        <v>0.13812546094675868</v>
      </c>
      <c r="G28" s="3583">
        <v>0.72404836621371882</v>
      </c>
      <c r="H28" s="3583">
        <v>3.5480859118047344E-3</v>
      </c>
      <c r="I28" s="3583">
        <v>1.9049741172627057E-2</v>
      </c>
      <c r="J28" s="3583">
        <v>0.95099461927666962</v>
      </c>
      <c r="K28" s="3583">
        <v>0</v>
      </c>
      <c r="L28" s="4031">
        <v>8.2402901595345496E-3</v>
      </c>
    </row>
    <row r="29" spans="1:12" s="179" customFormat="1" ht="12" customHeight="1" x14ac:dyDescent="0.35">
      <c r="A29" s="4672" t="s">
        <v>42</v>
      </c>
      <c r="B29" s="4671" t="s">
        <v>41</v>
      </c>
      <c r="C29" s="4642">
        <v>778.99999999999989</v>
      </c>
      <c r="D29" s="4295">
        <v>0.36246854393735189</v>
      </c>
      <c r="E29" s="4295">
        <v>3.3201393640502737E-2</v>
      </c>
      <c r="F29" s="4295">
        <v>0.20168480640277639</v>
      </c>
      <c r="G29" s="4295">
        <v>0.25901167794739899</v>
      </c>
      <c r="H29" s="4295">
        <v>4.68893069177011E-3</v>
      </c>
      <c r="I29" s="4295">
        <v>4.2780115413828299E-2</v>
      </c>
      <c r="J29" s="4295">
        <v>0.54136692409627651</v>
      </c>
      <c r="K29" s="4295">
        <v>0</v>
      </c>
      <c r="L29" s="4283">
        <v>9.6164531966370939E-2</v>
      </c>
    </row>
    <row r="30" spans="1:12" s="179" customFormat="1" ht="12" customHeight="1" thickBot="1" x14ac:dyDescent="0.4">
      <c r="A30" s="4675"/>
      <c r="B30" s="4674" t="s">
        <v>40</v>
      </c>
      <c r="C30" s="4634">
        <v>1052.0000000000002</v>
      </c>
      <c r="D30" s="4633">
        <v>0.68994906373827358</v>
      </c>
      <c r="E30" s="4633">
        <v>6.1186133252600083E-3</v>
      </c>
      <c r="F30" s="4633">
        <v>0.10887427276032934</v>
      </c>
      <c r="G30" s="4633">
        <v>5.1170622641738731E-2</v>
      </c>
      <c r="H30" s="4633">
        <v>2.1261730077915268E-3</v>
      </c>
      <c r="I30" s="4633">
        <v>2.3226354813673994E-2</v>
      </c>
      <c r="J30" s="4633">
        <v>0.19151603654879348</v>
      </c>
      <c r="K30" s="4633">
        <v>2.1261730077915268E-3</v>
      </c>
      <c r="L30" s="3758">
        <v>0.11047325063451524</v>
      </c>
    </row>
    <row r="31" spans="1:12" s="179" customFormat="1" ht="12" customHeight="1" x14ac:dyDescent="0.35">
      <c r="A31" s="4666" t="s">
        <v>24</v>
      </c>
      <c r="B31" s="4673" t="s">
        <v>23</v>
      </c>
      <c r="C31" s="4637">
        <v>1136.9999999999995</v>
      </c>
      <c r="D31" s="4035">
        <v>0.47320174849215341</v>
      </c>
      <c r="E31" s="4035">
        <v>2.1662793108118691E-2</v>
      </c>
      <c r="F31" s="4035">
        <v>0.17809482944484531</v>
      </c>
      <c r="G31" s="4035">
        <v>0.18430141654360799</v>
      </c>
      <c r="H31" s="4035">
        <v>2.6561402667150211E-3</v>
      </c>
      <c r="I31" s="4035">
        <v>3.2143480498240298E-2</v>
      </c>
      <c r="J31" s="4035">
        <v>0.41885865986152715</v>
      </c>
      <c r="K31" s="4035">
        <v>1.3280701333575106E-3</v>
      </c>
      <c r="L31" s="4034">
        <v>0.10594748644628257</v>
      </c>
    </row>
    <row r="32" spans="1:12" s="179" customFormat="1" ht="12" customHeight="1" x14ac:dyDescent="0.35">
      <c r="A32" s="4672" t="s">
        <v>22</v>
      </c>
      <c r="B32" s="4671" t="s">
        <v>21</v>
      </c>
      <c r="C32" s="4642">
        <v>479</v>
      </c>
      <c r="D32" s="4295">
        <v>0.34931634945264656</v>
      </c>
      <c r="E32" s="4295">
        <v>4.7654425452765999E-2</v>
      </c>
      <c r="F32" s="4295">
        <v>5.6035252365550965E-2</v>
      </c>
      <c r="G32" s="4295">
        <v>0.4040430670035029</v>
      </c>
      <c r="H32" s="4295">
        <v>6.5836880186366077E-3</v>
      </c>
      <c r="I32" s="4295">
        <v>2.0977906145549122E-2</v>
      </c>
      <c r="J32" s="4295">
        <v>0.5352943389860052</v>
      </c>
      <c r="K32" s="4295">
        <v>2.1945626728788695E-3</v>
      </c>
      <c r="L32" s="4283">
        <v>0.11319474888846884</v>
      </c>
    </row>
    <row r="33" spans="1:12" s="179" customFormat="1" ht="12" customHeight="1" x14ac:dyDescent="0.35">
      <c r="A33" s="4666"/>
      <c r="B33" s="4668" t="s">
        <v>20</v>
      </c>
      <c r="C33" s="4642">
        <v>286.99999999999994</v>
      </c>
      <c r="D33" s="4295">
        <v>0.33866023404836609</v>
      </c>
      <c r="E33" s="4295">
        <v>3.3646667037665771E-2</v>
      </c>
      <c r="F33" s="4295">
        <v>0.20370976139895777</v>
      </c>
      <c r="G33" s="4295">
        <v>0.40158856445191354</v>
      </c>
      <c r="H33" s="4295">
        <v>4.1114186973055687E-3</v>
      </c>
      <c r="I33" s="4295">
        <v>1.8283354365790924E-2</v>
      </c>
      <c r="J33" s="4295">
        <v>0.66133976595163335</v>
      </c>
      <c r="K33" s="4295">
        <v>0</v>
      </c>
      <c r="L33" s="4283">
        <v>0</v>
      </c>
    </row>
    <row r="34" spans="1:12" s="179" customFormat="1" ht="12" customHeight="1" x14ac:dyDescent="0.35">
      <c r="A34" s="4666"/>
      <c r="B34" s="4668" t="s">
        <v>19</v>
      </c>
      <c r="C34" s="4642">
        <v>216.00000000000006</v>
      </c>
      <c r="D34" s="4295">
        <v>0.87941701573028352</v>
      </c>
      <c r="E34" s="4295">
        <v>0</v>
      </c>
      <c r="F34" s="4295">
        <v>7.4057388608110468E-3</v>
      </c>
      <c r="G34" s="4295">
        <v>7.3297786232639946E-3</v>
      </c>
      <c r="H34" s="4295">
        <v>0</v>
      </c>
      <c r="I34" s="4295">
        <v>4.1685677092740923E-2</v>
      </c>
      <c r="J34" s="4295">
        <v>5.6421194576815957E-2</v>
      </c>
      <c r="K34" s="4295">
        <v>0</v>
      </c>
      <c r="L34" s="4283">
        <v>6.4161789692900539E-2</v>
      </c>
    </row>
    <row r="35" spans="1:12" s="179" customFormat="1" ht="12" customHeight="1" thickBot="1" x14ac:dyDescent="0.4">
      <c r="A35" s="4666"/>
      <c r="B35" s="4649" t="s">
        <v>4</v>
      </c>
      <c r="C35" s="4648">
        <v>23</v>
      </c>
      <c r="D35" s="4647">
        <v>0.41532284870618263</v>
      </c>
      <c r="E35" s="4647">
        <v>0</v>
      </c>
      <c r="F35" s="4647">
        <v>0.28336031981355497</v>
      </c>
      <c r="G35" s="4647">
        <v>0</v>
      </c>
      <c r="H35" s="4647">
        <v>0</v>
      </c>
      <c r="I35" s="4647">
        <v>0</v>
      </c>
      <c r="J35" s="4647">
        <v>0.28336031981355492</v>
      </c>
      <c r="K35" s="4647">
        <v>0</v>
      </c>
      <c r="L35" s="4670">
        <v>9.3704932518146294E-2</v>
      </c>
    </row>
    <row r="36" spans="1:12" s="179" customFormat="1" ht="12" customHeight="1" x14ac:dyDescent="0.35">
      <c r="A36" s="4669" t="s">
        <v>11</v>
      </c>
      <c r="B36" s="4645" t="s">
        <v>292</v>
      </c>
      <c r="C36" s="4644">
        <v>1566.9999999999995</v>
      </c>
      <c r="D36" s="3583">
        <v>0.3274052235342178</v>
      </c>
      <c r="E36" s="3583">
        <v>3.4600673460677127E-2</v>
      </c>
      <c r="F36" s="3583">
        <v>0.17766320129516402</v>
      </c>
      <c r="G36" s="3583">
        <v>0.31849569521566268</v>
      </c>
      <c r="H36" s="3583">
        <v>2.3735057827725188E-3</v>
      </c>
      <c r="I36" s="3583">
        <v>3.3325967974540398E-2</v>
      </c>
      <c r="J36" s="3583">
        <v>0.56645904372881761</v>
      </c>
      <c r="K36" s="3583">
        <v>1.5285314957782991E-3</v>
      </c>
      <c r="L36" s="4031">
        <v>0.10084962619070012</v>
      </c>
    </row>
    <row r="37" spans="1:12" s="179" customFormat="1" ht="12" customHeight="1" x14ac:dyDescent="0.35">
      <c r="A37" s="4667" t="s">
        <v>1589</v>
      </c>
      <c r="B37" s="4668" t="s">
        <v>8</v>
      </c>
      <c r="C37" s="4642">
        <v>40</v>
      </c>
      <c r="D37" s="4295">
        <v>0</v>
      </c>
      <c r="E37" s="4295">
        <v>0</v>
      </c>
      <c r="F37" s="4295">
        <v>0.75247964650297072</v>
      </c>
      <c r="G37" s="4295">
        <v>0</v>
      </c>
      <c r="H37" s="4295">
        <v>0</v>
      </c>
      <c r="I37" s="4295">
        <v>1.6509959291741708E-2</v>
      </c>
      <c r="J37" s="4295">
        <v>0.76898960579471254</v>
      </c>
      <c r="K37" s="4295">
        <v>0</v>
      </c>
      <c r="L37" s="4283">
        <v>0.20922967296053949</v>
      </c>
    </row>
    <row r="38" spans="1:12" s="179" customFormat="1" ht="12" customHeight="1" x14ac:dyDescent="0.35">
      <c r="A38" s="4667"/>
      <c r="B38" s="3723" t="s">
        <v>1588</v>
      </c>
      <c r="C38" s="4642">
        <v>46.000000000000007</v>
      </c>
      <c r="D38" s="4295">
        <v>0.54387589230790467</v>
      </c>
      <c r="E38" s="4295">
        <v>0</v>
      </c>
      <c r="F38" s="4295">
        <v>0</v>
      </c>
      <c r="G38" s="4295">
        <v>3.3936807225567758E-2</v>
      </c>
      <c r="H38" s="4295">
        <v>0.15688708960936815</v>
      </c>
      <c r="I38" s="4295">
        <v>0</v>
      </c>
      <c r="J38" s="4295">
        <v>0.19082389683493592</v>
      </c>
      <c r="K38" s="4295">
        <v>0</v>
      </c>
      <c r="L38" s="4283">
        <v>0.26530021085715949</v>
      </c>
    </row>
    <row r="39" spans="1:12" s="179" customFormat="1" ht="12" customHeight="1" x14ac:dyDescent="0.35">
      <c r="A39" s="4666"/>
      <c r="B39" s="3723" t="s">
        <v>5</v>
      </c>
      <c r="C39" s="4642">
        <v>135.99999999999994</v>
      </c>
      <c r="D39" s="4295">
        <v>0.76411875063608248</v>
      </c>
      <c r="E39" s="4295">
        <v>0</v>
      </c>
      <c r="F39" s="4295">
        <v>0</v>
      </c>
      <c r="G39" s="4295">
        <v>2.4466316300082752E-2</v>
      </c>
      <c r="H39" s="4295">
        <v>0</v>
      </c>
      <c r="I39" s="4295">
        <v>8.8396986806698677E-2</v>
      </c>
      <c r="J39" s="4295">
        <v>0.11286330310678144</v>
      </c>
      <c r="K39" s="4295">
        <v>0</v>
      </c>
      <c r="L39" s="4283">
        <v>0.12301794625713626</v>
      </c>
    </row>
    <row r="40" spans="1:12" s="179" customFormat="1" ht="12" customHeight="1" thickBot="1" x14ac:dyDescent="0.4">
      <c r="A40" s="4665"/>
      <c r="B40" s="4639" t="s">
        <v>4</v>
      </c>
      <c r="C40" s="4634">
        <v>368.99999999999989</v>
      </c>
      <c r="D40" s="4633">
        <v>0.97093052388117118</v>
      </c>
      <c r="E40" s="4633">
        <v>0</v>
      </c>
      <c r="F40" s="4633">
        <v>9.7924804443878799E-3</v>
      </c>
      <c r="G40" s="4633">
        <v>0</v>
      </c>
      <c r="H40" s="4633">
        <v>0</v>
      </c>
      <c r="I40" s="4633">
        <v>0</v>
      </c>
      <c r="J40" s="4633">
        <v>9.7924804443878816E-3</v>
      </c>
      <c r="K40" s="4633">
        <v>0</v>
      </c>
      <c r="L40" s="3758">
        <v>1.9276995674441019E-2</v>
      </c>
    </row>
    <row r="41" spans="1:12" s="179" customFormat="1" ht="12" customHeight="1" x14ac:dyDescent="0.35">
      <c r="A41" s="4664" t="s">
        <v>3</v>
      </c>
      <c r="B41" s="4663" t="s">
        <v>2</v>
      </c>
      <c r="C41" s="4637">
        <v>1114.9999999999993</v>
      </c>
      <c r="D41" s="4035">
        <v>0.18500758614404017</v>
      </c>
      <c r="E41" s="4035">
        <v>2.9981138354884265E-2</v>
      </c>
      <c r="F41" s="4035">
        <v>0.23745319771238002</v>
      </c>
      <c r="G41" s="4035">
        <v>0.38914993095160944</v>
      </c>
      <c r="H41" s="4035">
        <v>3.9688945877581986E-3</v>
      </c>
      <c r="I41" s="4035">
        <v>3.2910690332608211E-2</v>
      </c>
      <c r="J41" s="4035">
        <v>0.69346385193924054</v>
      </c>
      <c r="K41" s="4035">
        <v>7.0141590019504822E-4</v>
      </c>
      <c r="L41" s="4034">
        <v>0.1156542930647851</v>
      </c>
    </row>
    <row r="42" spans="1:12" s="179" customFormat="1" ht="12" customHeight="1" thickBot="1" x14ac:dyDescent="0.4">
      <c r="A42" s="4662" t="s">
        <v>1</v>
      </c>
      <c r="B42" s="4661" t="s">
        <v>0</v>
      </c>
      <c r="C42" s="4634">
        <v>1048</v>
      </c>
      <c r="D42" s="4633">
        <v>0.7949363498601133</v>
      </c>
      <c r="E42" s="4633">
        <v>1.9272705634332657E-2</v>
      </c>
      <c r="F42" s="4633">
        <v>3.9592278506718689E-2</v>
      </c>
      <c r="G42" s="4633">
        <v>5.8797606039387905E-2</v>
      </c>
      <c r="H42" s="4633">
        <v>2.297478733670037E-3</v>
      </c>
      <c r="I42" s="4633">
        <v>2.3932265677720079E-2</v>
      </c>
      <c r="J42" s="4633">
        <v>0.1438923345918294</v>
      </c>
      <c r="K42" s="4633">
        <v>1.531652489113358E-3</v>
      </c>
      <c r="L42" s="3758">
        <v>5.887383681438673E-2</v>
      </c>
    </row>
    <row r="43" spans="1:12" ht="12" customHeight="1" x14ac:dyDescent="0.35">
      <c r="K43" s="6639" t="s">
        <v>201</v>
      </c>
      <c r="L43" s="6639"/>
    </row>
    <row r="44" spans="1:12" ht="12" customHeight="1" x14ac:dyDescent="0.35"/>
    <row r="45" spans="1:12" ht="12" customHeight="1" x14ac:dyDescent="0.35"/>
    <row r="46" spans="1:12" ht="12" customHeight="1" x14ac:dyDescent="0.35"/>
    <row r="47" spans="1:12" ht="12" customHeight="1" x14ac:dyDescent="0.35"/>
    <row r="48" spans="1:12" ht="12" customHeight="1" x14ac:dyDescent="0.35"/>
    <row r="49" ht="12" customHeight="1" x14ac:dyDescent="0.35"/>
    <row r="50" ht="28.9" customHeight="1" x14ac:dyDescent="0.35"/>
    <row r="51" ht="15" customHeight="1" x14ac:dyDescent="0.35"/>
    <row r="53" ht="15.75" customHeight="1" x14ac:dyDescent="0.35"/>
    <row r="60" ht="38.5" customHeight="1" x14ac:dyDescent="0.35"/>
    <row r="62" ht="15.75" customHeight="1" x14ac:dyDescent="0.35"/>
    <row r="70" ht="14.5" customHeight="1" x14ac:dyDescent="0.35"/>
  </sheetData>
  <mergeCells count="32">
    <mergeCell ref="K43:L43"/>
    <mergeCell ref="A19:L19"/>
    <mergeCell ref="A18:L18"/>
    <mergeCell ref="C20:L20"/>
    <mergeCell ref="C21:L21"/>
    <mergeCell ref="K24:K25"/>
    <mergeCell ref="E22:J22"/>
    <mergeCell ref="K22:K23"/>
    <mergeCell ref="E23:J23"/>
    <mergeCell ref="A20:B25"/>
    <mergeCell ref="C24:C25"/>
    <mergeCell ref="D24:D25"/>
    <mergeCell ref="C22:C23"/>
    <mergeCell ref="D22:D23"/>
    <mergeCell ref="L22:L23"/>
    <mergeCell ref="L24:L25"/>
    <mergeCell ref="A9:B9"/>
    <mergeCell ref="E6:J6"/>
    <mergeCell ref="A3:B8"/>
    <mergeCell ref="D7:D8"/>
    <mergeCell ref="L5:L6"/>
    <mergeCell ref="L7:L8"/>
    <mergeCell ref="E5:J5"/>
    <mergeCell ref="K5:K6"/>
    <mergeCell ref="C3:L3"/>
    <mergeCell ref="C4:L4"/>
    <mergeCell ref="A2:L2"/>
    <mergeCell ref="A1:L1"/>
    <mergeCell ref="K7:K8"/>
    <mergeCell ref="C5:C6"/>
    <mergeCell ref="D5:D6"/>
    <mergeCell ref="C7:C8"/>
  </mergeCells>
  <conditionalFormatting sqref="D9:L17 D26:L42">
    <cfRule type="expression" dxfId="252" priority="2">
      <formula>D9&lt;0.005</formula>
    </cfRule>
  </conditionalFormatting>
  <conditionalFormatting sqref="D9:L17 D26:L42">
    <cfRule type="expression" dxfId="251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גיליון260"/>
  <dimension ref="A1:H68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3.36328125" style="177" bestFit="1" customWidth="1"/>
    <col min="3" max="3" width="7.08984375" style="177" bestFit="1" customWidth="1"/>
    <col min="4" max="4" width="9.08984375" style="1106" bestFit="1" customWidth="1"/>
    <col min="5" max="5" width="12" style="1106" bestFit="1" customWidth="1"/>
    <col min="6" max="6" width="7.36328125" style="1106" bestFit="1" customWidth="1"/>
    <col min="7" max="7" width="5.90625" style="1106" bestFit="1" customWidth="1"/>
    <col min="8" max="8" width="11.90625" style="1106" bestFit="1" customWidth="1"/>
  </cols>
  <sheetData>
    <row r="1" spans="1:8" s="771" customFormat="1" ht="15.75" customHeight="1" x14ac:dyDescent="0.45">
      <c r="A1" s="6345" t="s">
        <v>1603</v>
      </c>
      <c r="B1" s="6345"/>
      <c r="C1" s="6345"/>
      <c r="D1" s="6345"/>
      <c r="E1" s="6345"/>
      <c r="F1" s="6345"/>
      <c r="G1" s="6345"/>
      <c r="H1" s="6345"/>
    </row>
    <row r="2" spans="1:8" s="771" customFormat="1" ht="15.75" customHeight="1" thickBot="1" x14ac:dyDescent="0.5">
      <c r="A2" s="6345" t="s">
        <v>1602</v>
      </c>
      <c r="B2" s="6345"/>
      <c r="C2" s="6345"/>
      <c r="D2" s="6345"/>
      <c r="E2" s="6345"/>
      <c r="F2" s="6345"/>
      <c r="G2" s="6345"/>
      <c r="H2" s="6345"/>
    </row>
    <row r="3" spans="1:8" ht="15.5" x14ac:dyDescent="0.35">
      <c r="A3" s="6431"/>
      <c r="B3" s="6433"/>
      <c r="C3" s="291" t="s">
        <v>171</v>
      </c>
      <c r="D3" s="6431"/>
      <c r="E3" s="6432"/>
      <c r="F3" s="6432"/>
      <c r="G3" s="6432"/>
      <c r="H3" s="6433"/>
    </row>
    <row r="4" spans="1:8" ht="16" thickBot="1" x14ac:dyDescent="0.4">
      <c r="A4" s="6407"/>
      <c r="B4" s="6409"/>
      <c r="C4" s="324" t="s">
        <v>161</v>
      </c>
      <c r="D4" s="6434"/>
      <c r="E4" s="6435"/>
      <c r="F4" s="6435"/>
      <c r="G4" s="6435"/>
      <c r="H4" s="6436"/>
    </row>
    <row r="5" spans="1:8" ht="31" x14ac:dyDescent="0.35">
      <c r="A5" s="6407"/>
      <c r="B5" s="6409"/>
      <c r="C5" s="4691" t="s">
        <v>55</v>
      </c>
      <c r="D5" s="4690" t="s">
        <v>174</v>
      </c>
      <c r="E5" s="291" t="s">
        <v>196</v>
      </c>
      <c r="F5" s="2800" t="s">
        <v>195</v>
      </c>
      <c r="G5" s="291" t="s">
        <v>129</v>
      </c>
      <c r="H5" s="2799" t="s">
        <v>172</v>
      </c>
    </row>
    <row r="6" spans="1:8" ht="31.5" thickBot="1" x14ac:dyDescent="0.4">
      <c r="A6" s="6434"/>
      <c r="B6" s="6436"/>
      <c r="C6" s="287" t="s">
        <v>49</v>
      </c>
      <c r="D6" s="4689" t="s">
        <v>193</v>
      </c>
      <c r="E6" s="287" t="s">
        <v>192</v>
      </c>
      <c r="F6" s="2796" t="s">
        <v>191</v>
      </c>
      <c r="G6" s="287" t="s">
        <v>124</v>
      </c>
      <c r="H6" s="2795" t="s">
        <v>190</v>
      </c>
    </row>
    <row r="7" spans="1:8" s="179" customFormat="1" ht="15" customHeight="1" thickBot="1" x14ac:dyDescent="0.4">
      <c r="A7" s="7283" t="s">
        <v>59</v>
      </c>
      <c r="B7" s="7284"/>
      <c r="C7" s="4699">
        <v>1010.0000000000002</v>
      </c>
      <c r="D7" s="239">
        <v>0.1081081081081081</v>
      </c>
      <c r="E7" s="239">
        <v>9.00900900900901E-2</v>
      </c>
      <c r="F7" s="239">
        <v>5.405405405405405E-2</v>
      </c>
      <c r="G7" s="239">
        <v>0</v>
      </c>
      <c r="H7" s="238">
        <v>0.7207207207207208</v>
      </c>
    </row>
    <row r="8" spans="1:8" s="179" customFormat="1" ht="15" customHeight="1" x14ac:dyDescent="0.35">
      <c r="A8" s="311" t="s">
        <v>123</v>
      </c>
      <c r="B8" s="787" t="s">
        <v>122</v>
      </c>
      <c r="C8" s="4698">
        <v>953</v>
      </c>
      <c r="D8" s="4382">
        <v>0.11428571428571428</v>
      </c>
      <c r="E8" s="4382">
        <v>9.5238095238095233E-2</v>
      </c>
      <c r="F8" s="4382">
        <v>5.7142857142857141E-2</v>
      </c>
      <c r="G8" s="4382">
        <v>0</v>
      </c>
      <c r="H8" s="375">
        <v>0.70476190476190481</v>
      </c>
    </row>
    <row r="9" spans="1:8" s="179" customFormat="1" ht="15" customHeight="1" thickBot="1" x14ac:dyDescent="0.4">
      <c r="A9" s="159" t="s">
        <v>121</v>
      </c>
      <c r="B9" s="4619" t="s">
        <v>119</v>
      </c>
      <c r="C9" s="4697">
        <v>28</v>
      </c>
      <c r="D9" s="4696">
        <v>0</v>
      </c>
      <c r="E9" s="4696">
        <v>0</v>
      </c>
      <c r="F9" s="4696">
        <v>0</v>
      </c>
      <c r="G9" s="4696">
        <v>0</v>
      </c>
      <c r="H9" s="4695">
        <v>1</v>
      </c>
    </row>
    <row r="10" spans="1:8" s="179" customFormat="1" ht="15" customHeight="1" x14ac:dyDescent="0.35">
      <c r="A10" s="4694"/>
      <c r="B10" s="4655"/>
      <c r="C10" s="4693"/>
      <c r="D10" s="4692"/>
      <c r="E10" s="4692"/>
      <c r="F10" s="4692"/>
      <c r="G10" s="6639" t="s">
        <v>201</v>
      </c>
      <c r="H10" s="6639"/>
    </row>
    <row r="11" spans="1:8" s="179" customFormat="1" ht="12" customHeight="1" x14ac:dyDescent="0.35">
      <c r="A11" s="4694"/>
      <c r="B11" s="4655"/>
      <c r="C11" s="4693"/>
      <c r="D11" s="4692"/>
      <c r="E11" s="4692"/>
      <c r="F11" s="4692"/>
      <c r="G11" s="4692"/>
      <c r="H11" s="4692"/>
    </row>
    <row r="12" spans="1:8" s="771" customFormat="1" ht="15.75" customHeight="1" x14ac:dyDescent="0.45">
      <c r="A12" s="6345" t="s">
        <v>1601</v>
      </c>
      <c r="B12" s="6345"/>
      <c r="C12" s="6345"/>
      <c r="D12" s="6345"/>
      <c r="E12" s="6345"/>
      <c r="F12" s="6345"/>
      <c r="G12" s="6345"/>
      <c r="H12" s="6345"/>
    </row>
    <row r="13" spans="1:8" s="771" customFormat="1" ht="15.75" customHeight="1" thickBot="1" x14ac:dyDescent="0.5">
      <c r="A13" s="6345" t="s">
        <v>1600</v>
      </c>
      <c r="B13" s="6345"/>
      <c r="C13" s="6345"/>
      <c r="D13" s="6345"/>
      <c r="E13" s="6345"/>
      <c r="F13" s="6345"/>
      <c r="G13" s="6345"/>
      <c r="H13" s="6345"/>
    </row>
    <row r="14" spans="1:8" ht="15.5" x14ac:dyDescent="0.35">
      <c r="A14" s="6978" t="s">
        <v>158</v>
      </c>
      <c r="B14" s="6979"/>
      <c r="C14" s="291" t="s">
        <v>171</v>
      </c>
      <c r="D14" s="6431"/>
      <c r="E14" s="6432"/>
      <c r="F14" s="6432"/>
      <c r="G14" s="6432"/>
      <c r="H14" s="6433"/>
    </row>
    <row r="15" spans="1:8" ht="16" thickBot="1" x14ac:dyDescent="0.4">
      <c r="A15" s="6998"/>
      <c r="B15" s="7038"/>
      <c r="C15" s="324" t="s">
        <v>161</v>
      </c>
      <c r="D15" s="6434"/>
      <c r="E15" s="6435"/>
      <c r="F15" s="6435"/>
      <c r="G15" s="6435"/>
      <c r="H15" s="6436"/>
    </row>
    <row r="16" spans="1:8" ht="31" x14ac:dyDescent="0.35">
      <c r="A16" s="6998"/>
      <c r="B16" s="7038"/>
      <c r="C16" s="4691" t="s">
        <v>55</v>
      </c>
      <c r="D16" s="4690" t="s">
        <v>174</v>
      </c>
      <c r="E16" s="291" t="s">
        <v>196</v>
      </c>
      <c r="F16" s="2800" t="s">
        <v>195</v>
      </c>
      <c r="G16" s="291" t="s">
        <v>129</v>
      </c>
      <c r="H16" s="2799" t="s">
        <v>172</v>
      </c>
    </row>
    <row r="17" spans="1:8" ht="31.5" thickBot="1" x14ac:dyDescent="0.4">
      <c r="A17" s="6980"/>
      <c r="B17" s="6981"/>
      <c r="C17" s="287" t="s">
        <v>49</v>
      </c>
      <c r="D17" s="4689" t="s">
        <v>193</v>
      </c>
      <c r="E17" s="287" t="s">
        <v>192</v>
      </c>
      <c r="F17" s="2796" t="s">
        <v>191</v>
      </c>
      <c r="G17" s="287" t="s">
        <v>124</v>
      </c>
      <c r="H17" s="2795" t="s">
        <v>190</v>
      </c>
    </row>
    <row r="18" spans="1:8" s="179" customFormat="1" ht="15" customHeight="1" x14ac:dyDescent="0.35">
      <c r="A18" s="4666" t="s">
        <v>48</v>
      </c>
      <c r="B18" s="4678" t="s">
        <v>47</v>
      </c>
      <c r="C18" s="4682">
        <v>529.00000000000011</v>
      </c>
      <c r="D18" s="4035">
        <v>9.9930217641278657E-2</v>
      </c>
      <c r="E18" s="4035">
        <v>0.10493220725821778</v>
      </c>
      <c r="F18" s="4035">
        <v>7.5979799538399048E-2</v>
      </c>
      <c r="G18" s="4035">
        <v>0</v>
      </c>
      <c r="H18" s="4034">
        <v>0.70219344428062347</v>
      </c>
    </row>
    <row r="19" spans="1:8" s="179" customFormat="1" ht="15" customHeight="1" thickBot="1" x14ac:dyDescent="0.4">
      <c r="A19" s="4667" t="s">
        <v>46</v>
      </c>
      <c r="B19" s="4677" t="s">
        <v>45</v>
      </c>
      <c r="C19" s="4686">
        <v>310.00000000000017</v>
      </c>
      <c r="D19" s="4525">
        <v>0.12864358758546604</v>
      </c>
      <c r="E19" s="4525">
        <v>8.8963020947827653E-2</v>
      </c>
      <c r="F19" s="4525">
        <v>3.553940565951548E-2</v>
      </c>
      <c r="G19" s="4525">
        <v>0</v>
      </c>
      <c r="H19" s="4523">
        <v>0.71150301319340548</v>
      </c>
    </row>
    <row r="20" spans="1:8" s="179" customFormat="1" ht="15" customHeight="1" x14ac:dyDescent="0.35">
      <c r="A20" s="4669" t="s">
        <v>44</v>
      </c>
      <c r="B20" s="4676" t="s">
        <v>41</v>
      </c>
      <c r="C20" s="4685">
        <v>339</v>
      </c>
      <c r="D20" s="3583">
        <v>0.12242899410412166</v>
      </c>
      <c r="E20" s="3583">
        <v>0.16697139005519554</v>
      </c>
      <c r="F20" s="3583">
        <v>3.6581582502330255E-2</v>
      </c>
      <c r="G20" s="3583">
        <v>0</v>
      </c>
      <c r="H20" s="4031">
        <v>0.62996243645041705</v>
      </c>
    </row>
    <row r="21" spans="1:8" s="179" customFormat="1" ht="15" customHeight="1" thickBot="1" x14ac:dyDescent="0.4">
      <c r="A21" s="4688" t="s">
        <v>42</v>
      </c>
      <c r="B21" s="4674" t="s">
        <v>40</v>
      </c>
      <c r="C21" s="4681">
        <v>654.99999999999989</v>
      </c>
      <c r="D21" s="4633">
        <v>0.10959836123467301</v>
      </c>
      <c r="E21" s="4633">
        <v>6.0663558548926029E-2</v>
      </c>
      <c r="F21" s="4633">
        <v>5.8323407359134667E-2</v>
      </c>
      <c r="G21" s="4633">
        <v>2.9620405198041233E-3</v>
      </c>
      <c r="H21" s="3758">
        <v>0.75176660295615694</v>
      </c>
    </row>
    <row r="22" spans="1:8" s="179" customFormat="1" ht="15" customHeight="1" x14ac:dyDescent="0.35">
      <c r="A22" s="4666" t="s">
        <v>24</v>
      </c>
      <c r="B22" s="4673" t="s">
        <v>23</v>
      </c>
      <c r="C22" s="4682">
        <v>479.00000000000017</v>
      </c>
      <c r="D22" s="4035">
        <v>6.4474237287959396E-2</v>
      </c>
      <c r="E22" s="4035">
        <v>3.8856012263998138E-2</v>
      </c>
      <c r="F22" s="4035">
        <v>6.1897126788941881E-2</v>
      </c>
      <c r="G22" s="4035">
        <v>2.9735609480245869E-3</v>
      </c>
      <c r="H22" s="4034">
        <v>0.82479306352413939</v>
      </c>
    </row>
    <row r="23" spans="1:8" s="179" customFormat="1" ht="15" customHeight="1" x14ac:dyDescent="0.35">
      <c r="A23" s="4672" t="s">
        <v>22</v>
      </c>
      <c r="B23" s="4671" t="s">
        <v>21</v>
      </c>
      <c r="C23" s="4683">
        <v>237</v>
      </c>
      <c r="D23" s="4295">
        <v>6.1617991941901006E-2</v>
      </c>
      <c r="E23" s="4295">
        <v>0.38673501851620562</v>
      </c>
      <c r="F23" s="4295">
        <v>0</v>
      </c>
      <c r="G23" s="4295">
        <v>0</v>
      </c>
      <c r="H23" s="4283">
        <v>0.53496165648742877</v>
      </c>
    </row>
    <row r="24" spans="1:8" s="179" customFormat="1" ht="15" customHeight="1" x14ac:dyDescent="0.35">
      <c r="A24" s="4666"/>
      <c r="B24" s="4668" t="s">
        <v>20</v>
      </c>
      <c r="C24" s="4683">
        <v>95.999999999999986</v>
      </c>
      <c r="D24" s="4295">
        <v>0.34738266798477135</v>
      </c>
      <c r="E24" s="4295">
        <v>8.2793184880006601E-2</v>
      </c>
      <c r="F24" s="4295">
        <v>2.2549711932457344E-2</v>
      </c>
      <c r="G24" s="4295">
        <v>0</v>
      </c>
      <c r="H24" s="4283">
        <v>0.39201321242982085</v>
      </c>
    </row>
    <row r="25" spans="1:8" s="179" customFormat="1" ht="15" customHeight="1" thickBot="1" x14ac:dyDescent="0.4">
      <c r="A25" s="4666"/>
      <c r="B25" s="4687" t="s">
        <v>19</v>
      </c>
      <c r="C25" s="4686">
        <v>180.00000000000009</v>
      </c>
      <c r="D25" s="4525">
        <v>0.13251955873430163</v>
      </c>
      <c r="E25" s="4525">
        <v>3.7420495648954347E-2</v>
      </c>
      <c r="F25" s="4525">
        <v>7.7216355757072724E-2</v>
      </c>
      <c r="G25" s="4525">
        <v>2.8246587832215482E-3</v>
      </c>
      <c r="H25" s="4523">
        <v>0.75001893107644879</v>
      </c>
    </row>
    <row r="26" spans="1:8" s="179" customFormat="1" ht="15" customHeight="1" x14ac:dyDescent="0.35">
      <c r="A26" s="4669" t="s">
        <v>11</v>
      </c>
      <c r="B26" s="4645" t="s">
        <v>292</v>
      </c>
      <c r="C26" s="4685">
        <v>515.00000000000011</v>
      </c>
      <c r="D26" s="3583">
        <v>0.15039913011615227</v>
      </c>
      <c r="E26" s="3583">
        <v>0.10335186010014677</v>
      </c>
      <c r="F26" s="3583">
        <v>4.5334894466320559E-2</v>
      </c>
      <c r="G26" s="3583">
        <v>0</v>
      </c>
      <c r="H26" s="4031">
        <v>0.65874218253660322</v>
      </c>
    </row>
    <row r="27" spans="1:8" s="179" customFormat="1" ht="15" customHeight="1" x14ac:dyDescent="0.35">
      <c r="A27" s="4667" t="s">
        <v>1589</v>
      </c>
      <c r="B27" s="4668" t="s">
        <v>6</v>
      </c>
      <c r="C27" s="4683">
        <v>29</v>
      </c>
      <c r="D27" s="4351">
        <v>0.22214229707288285</v>
      </c>
      <c r="E27" s="4351">
        <v>0</v>
      </c>
      <c r="F27" s="4351">
        <v>0.16660672280466216</v>
      </c>
      <c r="G27" s="4351">
        <v>0</v>
      </c>
      <c r="H27" s="4684">
        <v>0.61125098012245505</v>
      </c>
    </row>
    <row r="28" spans="1:8" s="179" customFormat="1" ht="15" customHeight="1" x14ac:dyDescent="0.35">
      <c r="A28" s="4667"/>
      <c r="B28" s="3723" t="s">
        <v>5</v>
      </c>
      <c r="C28" s="4683">
        <v>111.00000000000004</v>
      </c>
      <c r="D28" s="4295">
        <v>3.872771425712504E-2</v>
      </c>
      <c r="E28" s="4295">
        <v>0.10571371822244206</v>
      </c>
      <c r="F28" s="4295">
        <v>2.1675515606904824E-2</v>
      </c>
      <c r="G28" s="4295">
        <v>7.3677739398151833E-3</v>
      </c>
      <c r="H28" s="4283">
        <v>0.79984761658752701</v>
      </c>
    </row>
    <row r="29" spans="1:8" s="179" customFormat="1" ht="15" customHeight="1" thickBot="1" x14ac:dyDescent="0.4">
      <c r="A29" s="4665"/>
      <c r="B29" s="4639" t="s">
        <v>4</v>
      </c>
      <c r="C29" s="4681">
        <v>355</v>
      </c>
      <c r="D29" s="4633">
        <v>7.5353548660168565E-2</v>
      </c>
      <c r="E29" s="4633">
        <v>6.1496515572921358E-2</v>
      </c>
      <c r="F29" s="4633">
        <v>6.3518901810209666E-2</v>
      </c>
      <c r="G29" s="4633">
        <v>3.9128653263784839E-3</v>
      </c>
      <c r="H29" s="3758">
        <v>0.79571816863032163</v>
      </c>
    </row>
    <row r="30" spans="1:8" s="179" customFormat="1" ht="15" customHeight="1" x14ac:dyDescent="0.35">
      <c r="A30" s="4664" t="s">
        <v>3</v>
      </c>
      <c r="B30" s="4663" t="s">
        <v>2</v>
      </c>
      <c r="C30" s="4682">
        <v>182.00000000000009</v>
      </c>
      <c r="D30" s="4035">
        <v>8.9919331238549949E-2</v>
      </c>
      <c r="E30" s="4035">
        <v>5.0528091479690715E-2</v>
      </c>
      <c r="F30" s="4035">
        <v>1.1068131571889416E-2</v>
      </c>
      <c r="G30" s="4035">
        <v>0</v>
      </c>
      <c r="H30" s="4034">
        <v>0.82046904605213822</v>
      </c>
    </row>
    <row r="31" spans="1:8" s="179" customFormat="1" ht="15" customHeight="1" thickBot="1" x14ac:dyDescent="0.4">
      <c r="A31" s="4662" t="s">
        <v>1</v>
      </c>
      <c r="B31" s="4661" t="s">
        <v>0</v>
      </c>
      <c r="C31" s="4681">
        <v>828.00000000000045</v>
      </c>
      <c r="D31" s="4633">
        <v>0.11640918057978449</v>
      </c>
      <c r="E31" s="4633">
        <v>9.3793399443084666E-2</v>
      </c>
      <c r="F31" s="4633">
        <v>6.2783925904554325E-2</v>
      </c>
      <c r="G31" s="4633">
        <v>2.7779765045675936E-3</v>
      </c>
      <c r="H31" s="3758">
        <v>0.70258152885034508</v>
      </c>
    </row>
    <row r="32" spans="1:8" ht="15" customHeight="1" x14ac:dyDescent="0.35">
      <c r="G32" s="6639" t="s">
        <v>201</v>
      </c>
      <c r="H32" s="6639"/>
    </row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5.75" customHeight="1" x14ac:dyDescent="0.35"/>
    <row r="48" ht="28.9" customHeight="1" x14ac:dyDescent="0.35"/>
    <row r="58" ht="38.5" customHeight="1" x14ac:dyDescent="0.35"/>
    <row r="68" ht="14.5" customHeight="1" x14ac:dyDescent="0.35"/>
  </sheetData>
  <mergeCells count="11">
    <mergeCell ref="A3:B6"/>
    <mergeCell ref="G32:H32"/>
    <mergeCell ref="G10:H10"/>
    <mergeCell ref="A1:H1"/>
    <mergeCell ref="A12:H12"/>
    <mergeCell ref="A13:H13"/>
    <mergeCell ref="A2:H2"/>
    <mergeCell ref="D14:H15"/>
    <mergeCell ref="D3:H4"/>
    <mergeCell ref="A14:B17"/>
    <mergeCell ref="A7:B7"/>
  </mergeCells>
  <conditionalFormatting sqref="D18:H31 D7:H9 D11:H11 D10:F10">
    <cfRule type="expression" dxfId="250" priority="2">
      <formula>D7&lt;0.005</formula>
    </cfRule>
  </conditionalFormatting>
  <conditionalFormatting sqref="D18:H31 D7:H9 D11:H11 D10:F10">
    <cfRule type="expression" dxfId="24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גיליון261"/>
  <dimension ref="A1:G8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5" bestFit="1" customWidth="1"/>
    <col min="2" max="2" width="31" style="5" bestFit="1" customWidth="1"/>
    <col min="3" max="3" width="7.08984375" style="5" bestFit="1" customWidth="1"/>
    <col min="4" max="4" width="11.453125" style="5" bestFit="1" customWidth="1"/>
    <col min="5" max="5" width="8" style="5" bestFit="1" customWidth="1"/>
    <col min="6" max="6" width="7.6328125" style="5" bestFit="1" customWidth="1"/>
    <col min="7" max="7" width="14.453125" style="1" bestFit="1" customWidth="1"/>
    <col min="8" max="16384" width="9" style="1"/>
  </cols>
  <sheetData>
    <row r="1" spans="1:7" s="3641" customFormat="1" ht="15.75" customHeight="1" x14ac:dyDescent="0.35">
      <c r="A1" s="6345" t="s">
        <v>1609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1608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1222" t="s">
        <v>171</v>
      </c>
      <c r="D3" s="6452" t="s">
        <v>219</v>
      </c>
      <c r="E3" s="6453"/>
      <c r="F3" s="6453"/>
      <c r="G3" s="6454"/>
    </row>
    <row r="4" spans="1:7" ht="16" thickBot="1" x14ac:dyDescent="0.4">
      <c r="A4" s="7162"/>
      <c r="B4" s="7163"/>
      <c r="C4" s="4716" t="s">
        <v>161</v>
      </c>
      <c r="D4" s="6457" t="s">
        <v>218</v>
      </c>
      <c r="E4" s="6458"/>
      <c r="F4" s="6458"/>
      <c r="G4" s="6459"/>
    </row>
    <row r="5" spans="1:7" ht="15.5" x14ac:dyDescent="0.35">
      <c r="A5" s="7162"/>
      <c r="B5" s="7163"/>
      <c r="C5" s="7288" t="s">
        <v>55</v>
      </c>
      <c r="D5" s="359" t="s">
        <v>217</v>
      </c>
      <c r="E5" s="6462" t="s">
        <v>175</v>
      </c>
      <c r="F5" s="6455" t="s">
        <v>1605</v>
      </c>
      <c r="G5" s="6463" t="s">
        <v>173</v>
      </c>
    </row>
    <row r="6" spans="1:7" ht="15.5" x14ac:dyDescent="0.35">
      <c r="A6" s="7162"/>
      <c r="B6" s="7163"/>
      <c r="C6" s="7288"/>
      <c r="D6" s="4715" t="s">
        <v>216</v>
      </c>
      <c r="E6" s="6462"/>
      <c r="F6" s="6456"/>
      <c r="G6" s="6463"/>
    </row>
    <row r="7" spans="1:7" ht="31" x14ac:dyDescent="0.35">
      <c r="A7" s="7162"/>
      <c r="B7" s="7163"/>
      <c r="C7" s="7288" t="s">
        <v>49</v>
      </c>
      <c r="D7" s="4714" t="s">
        <v>215</v>
      </c>
      <c r="E7" s="6462" t="s">
        <v>165</v>
      </c>
      <c r="F7" s="6456" t="s">
        <v>208</v>
      </c>
      <c r="G7" s="6463" t="s">
        <v>163</v>
      </c>
    </row>
    <row r="8" spans="1:7" ht="47" thickBot="1" x14ac:dyDescent="0.4">
      <c r="A8" s="7290"/>
      <c r="B8" s="7291"/>
      <c r="C8" s="7288"/>
      <c r="D8" s="369" t="s">
        <v>211</v>
      </c>
      <c r="E8" s="6462"/>
      <c r="F8" s="6456"/>
      <c r="G8" s="6463"/>
    </row>
    <row r="9" spans="1:7" ht="12" customHeight="1" thickBot="1" x14ac:dyDescent="0.4">
      <c r="A9" s="7271" t="s">
        <v>59</v>
      </c>
      <c r="B9" s="7272"/>
      <c r="C9" s="4722">
        <v>911.0000000000008</v>
      </c>
      <c r="D9" s="239">
        <v>3.5294117647058823E-2</v>
      </c>
      <c r="E9" s="239">
        <v>0.33235294117647057</v>
      </c>
      <c r="F9" s="239">
        <v>0.56176470588235294</v>
      </c>
      <c r="G9" s="238">
        <v>4.7E-2</v>
      </c>
    </row>
    <row r="10" spans="1:7" ht="12" customHeight="1" x14ac:dyDescent="0.35">
      <c r="A10" s="311" t="s">
        <v>123</v>
      </c>
      <c r="B10" s="787" t="s">
        <v>122</v>
      </c>
      <c r="C10" s="4721">
        <v>11</v>
      </c>
      <c r="D10" s="4035">
        <v>0</v>
      </c>
      <c r="E10" s="4035">
        <v>0.66666666666666674</v>
      </c>
      <c r="F10" s="4035">
        <v>0.33333333333333337</v>
      </c>
      <c r="G10" s="4034">
        <v>0</v>
      </c>
    </row>
    <row r="11" spans="1:7" ht="12" customHeight="1" x14ac:dyDescent="0.35">
      <c r="A11" s="92" t="s">
        <v>121</v>
      </c>
      <c r="B11" s="3751" t="s">
        <v>119</v>
      </c>
      <c r="C11" s="4720">
        <v>488.99999999999966</v>
      </c>
      <c r="D11" s="4719">
        <v>0</v>
      </c>
      <c r="E11" s="4719">
        <v>4.4776119402985072E-2</v>
      </c>
      <c r="F11" s="4719">
        <v>0.94527363184079605</v>
      </c>
      <c r="G11" s="4718">
        <v>4.9751243781094526E-3</v>
      </c>
    </row>
    <row r="12" spans="1:7" ht="12" customHeight="1" x14ac:dyDescent="0.35">
      <c r="A12" s="394"/>
      <c r="B12" s="3751" t="s">
        <v>112</v>
      </c>
      <c r="C12" s="4720">
        <v>76.000000000000014</v>
      </c>
      <c r="D12" s="4719">
        <v>3.7037037037037035E-2</v>
      </c>
      <c r="E12" s="4719">
        <v>0.92592592592592593</v>
      </c>
      <c r="F12" s="4719">
        <v>0</v>
      </c>
      <c r="G12" s="4718">
        <v>3.7037037037037035E-2</v>
      </c>
    </row>
    <row r="13" spans="1:7" ht="12" customHeight="1" x14ac:dyDescent="0.35">
      <c r="A13" s="394"/>
      <c r="B13" s="3751" t="s">
        <v>110</v>
      </c>
      <c r="C13" s="4720">
        <v>33.000000000000007</v>
      </c>
      <c r="D13" s="4719">
        <v>0.38461538461538458</v>
      </c>
      <c r="E13" s="4719">
        <v>0.23076923076923075</v>
      </c>
      <c r="F13" s="4719">
        <v>0</v>
      </c>
      <c r="G13" s="4718">
        <v>0.23076923076923075</v>
      </c>
    </row>
    <row r="14" spans="1:7" ht="12" customHeight="1" x14ac:dyDescent="0.35">
      <c r="A14" s="394"/>
      <c r="B14" s="4623" t="s">
        <v>109</v>
      </c>
      <c r="C14" s="4720">
        <v>83</v>
      </c>
      <c r="D14" s="4719">
        <v>0</v>
      </c>
      <c r="E14" s="4719">
        <v>0.79166666666666674</v>
      </c>
      <c r="F14" s="4719">
        <v>0</v>
      </c>
      <c r="G14" s="4718">
        <v>0.20833333333333331</v>
      </c>
    </row>
    <row r="15" spans="1:7" ht="12" customHeight="1" x14ac:dyDescent="0.35">
      <c r="A15" s="394"/>
      <c r="B15" s="4623" t="s">
        <v>103</v>
      </c>
      <c r="C15" s="4720">
        <v>72</v>
      </c>
      <c r="D15" s="4719">
        <v>0.2105263157894737</v>
      </c>
      <c r="E15" s="4719">
        <v>0.4210526315789474</v>
      </c>
      <c r="F15" s="4719">
        <v>0</v>
      </c>
      <c r="G15" s="4718">
        <v>0.10526315789473685</v>
      </c>
    </row>
    <row r="16" spans="1:7" ht="12" customHeight="1" thickBot="1" x14ac:dyDescent="0.4">
      <c r="A16" s="395"/>
      <c r="B16" s="4619" t="s">
        <v>1585</v>
      </c>
      <c r="C16" s="4704">
        <v>128.00000000000003</v>
      </c>
      <c r="D16" s="4633">
        <v>0</v>
      </c>
      <c r="E16" s="4633">
        <v>0.91111111111111109</v>
      </c>
      <c r="F16" s="4633">
        <v>0</v>
      </c>
      <c r="G16" s="3758">
        <v>8.8888888888888892E-2</v>
      </c>
    </row>
    <row r="17" spans="1:7" ht="14.15" customHeight="1" x14ac:dyDescent="0.35">
      <c r="A17" s="2639"/>
      <c r="B17" s="4655"/>
      <c r="C17" s="4717"/>
      <c r="D17" s="750"/>
      <c r="E17" s="750"/>
      <c r="F17" s="750"/>
      <c r="G17" s="750"/>
    </row>
    <row r="18" spans="1:7" s="3641" customFormat="1" ht="15.75" customHeight="1" x14ac:dyDescent="0.35">
      <c r="A18" s="6345" t="s">
        <v>1607</v>
      </c>
      <c r="B18" s="6345"/>
      <c r="C18" s="6345"/>
      <c r="D18" s="6345"/>
      <c r="E18" s="6345"/>
      <c r="F18" s="6345"/>
      <c r="G18" s="6345"/>
    </row>
    <row r="19" spans="1:7" s="3641" customFormat="1" ht="15.75" customHeight="1" thickBot="1" x14ac:dyDescent="0.4">
      <c r="A19" s="6345" t="s">
        <v>1606</v>
      </c>
      <c r="B19" s="6345"/>
      <c r="C19" s="6345"/>
      <c r="D19" s="6345"/>
      <c r="E19" s="6345"/>
      <c r="F19" s="6345"/>
      <c r="G19" s="6345"/>
    </row>
    <row r="20" spans="1:7" ht="15.5" x14ac:dyDescent="0.35">
      <c r="A20" s="7095" t="s">
        <v>158</v>
      </c>
      <c r="B20" s="7285"/>
      <c r="C20" s="1222" t="s">
        <v>171</v>
      </c>
      <c r="D20" s="6452" t="s">
        <v>219</v>
      </c>
      <c r="E20" s="6453"/>
      <c r="F20" s="6453"/>
      <c r="G20" s="6454"/>
    </row>
    <row r="21" spans="1:7" ht="16" thickBot="1" x14ac:dyDescent="0.4">
      <c r="A21" s="7097"/>
      <c r="B21" s="7286"/>
      <c r="C21" s="4716" t="s">
        <v>161</v>
      </c>
      <c r="D21" s="6457" t="s">
        <v>218</v>
      </c>
      <c r="E21" s="6458"/>
      <c r="F21" s="6458"/>
      <c r="G21" s="6459"/>
    </row>
    <row r="22" spans="1:7" ht="15.5" x14ac:dyDescent="0.35">
      <c r="A22" s="7097"/>
      <c r="B22" s="7286"/>
      <c r="C22" s="7288" t="s">
        <v>55</v>
      </c>
      <c r="D22" s="359" t="s">
        <v>217</v>
      </c>
      <c r="E22" s="6462" t="s">
        <v>175</v>
      </c>
      <c r="F22" s="6455" t="s">
        <v>1605</v>
      </c>
      <c r="G22" s="6463" t="s">
        <v>173</v>
      </c>
    </row>
    <row r="23" spans="1:7" ht="15.5" x14ac:dyDescent="0.35">
      <c r="A23" s="7097"/>
      <c r="B23" s="7286"/>
      <c r="C23" s="7288"/>
      <c r="D23" s="4715" t="s">
        <v>216</v>
      </c>
      <c r="E23" s="6462"/>
      <c r="F23" s="6456"/>
      <c r="G23" s="6463"/>
    </row>
    <row r="24" spans="1:7" ht="31" x14ac:dyDescent="0.35">
      <c r="A24" s="7097"/>
      <c r="B24" s="7286"/>
      <c r="C24" s="7288" t="s">
        <v>49</v>
      </c>
      <c r="D24" s="4714" t="s">
        <v>215</v>
      </c>
      <c r="E24" s="6462" t="s">
        <v>165</v>
      </c>
      <c r="F24" s="6456" t="s">
        <v>208</v>
      </c>
      <c r="G24" s="6463" t="s">
        <v>163</v>
      </c>
    </row>
    <row r="25" spans="1:7" ht="47" thickBot="1" x14ac:dyDescent="0.4">
      <c r="A25" s="7099"/>
      <c r="B25" s="7287"/>
      <c r="C25" s="7289"/>
      <c r="D25" s="355" t="s">
        <v>211</v>
      </c>
      <c r="E25" s="6458"/>
      <c r="F25" s="6466"/>
      <c r="G25" s="6459"/>
    </row>
    <row r="26" spans="1:7" ht="12" customHeight="1" x14ac:dyDescent="0.35">
      <c r="A26" s="611" t="s">
        <v>48</v>
      </c>
      <c r="B26" s="3870" t="s">
        <v>47</v>
      </c>
      <c r="C26" s="4713">
        <v>216.00000000000003</v>
      </c>
      <c r="D26" s="4035">
        <v>6.4095508517137981E-2</v>
      </c>
      <c r="E26" s="4035">
        <v>0.20563608873273734</v>
      </c>
      <c r="F26" s="4035">
        <v>0.5991507911765428</v>
      </c>
      <c r="G26" s="4034">
        <v>0</v>
      </c>
    </row>
    <row r="27" spans="1:7" ht="12" customHeight="1" thickBot="1" x14ac:dyDescent="0.4">
      <c r="A27" s="617" t="s">
        <v>46</v>
      </c>
      <c r="B27" s="4653" t="s">
        <v>45</v>
      </c>
      <c r="C27" s="4711">
        <v>419.99999999999977</v>
      </c>
      <c r="D27" s="4525">
        <v>3.2115116808371626E-2</v>
      </c>
      <c r="E27" s="4525">
        <v>0.48182133260871679</v>
      </c>
      <c r="F27" s="4525">
        <v>0.45810492208813325</v>
      </c>
      <c r="G27" s="4523">
        <v>0</v>
      </c>
    </row>
    <row r="28" spans="1:7" ht="12" customHeight="1" x14ac:dyDescent="0.35">
      <c r="A28" s="611" t="s">
        <v>44</v>
      </c>
      <c r="B28" s="4645" t="s">
        <v>43</v>
      </c>
      <c r="C28" s="4709">
        <v>313.00000000000006</v>
      </c>
      <c r="D28" s="3583">
        <v>4.5834543509518676E-2</v>
      </c>
      <c r="E28" s="3583">
        <v>0.1482120500815052</v>
      </c>
      <c r="F28" s="3583">
        <v>0.74310792132042092</v>
      </c>
      <c r="G28" s="4031">
        <v>0</v>
      </c>
    </row>
    <row r="29" spans="1:7" ht="12" customHeight="1" x14ac:dyDescent="0.35">
      <c r="A29" s="36" t="s">
        <v>42</v>
      </c>
      <c r="B29" s="4650" t="s">
        <v>41</v>
      </c>
      <c r="C29" s="4712">
        <v>358.00000000000011</v>
      </c>
      <c r="D29" s="4295">
        <v>5.7186556989100586E-2</v>
      </c>
      <c r="E29" s="4295">
        <v>0.40451292110142878</v>
      </c>
      <c r="F29" s="4295">
        <v>0.44088420393037653</v>
      </c>
      <c r="G29" s="4283">
        <v>9.4044419349179082E-3</v>
      </c>
    </row>
    <row r="30" spans="1:7" ht="12" customHeight="1" thickBot="1" x14ac:dyDescent="0.4">
      <c r="A30" s="57"/>
      <c r="B30" s="3857" t="s">
        <v>40</v>
      </c>
      <c r="C30" s="4708">
        <v>240</v>
      </c>
      <c r="D30" s="4633">
        <v>1.5300947860014298E-2</v>
      </c>
      <c r="E30" s="4633">
        <v>0.64694562160794034</v>
      </c>
      <c r="F30" s="4633">
        <v>0.20035841375463861</v>
      </c>
      <c r="G30" s="3758">
        <v>1.2634006944870387E-2</v>
      </c>
    </row>
    <row r="31" spans="1:7" ht="12" customHeight="1" x14ac:dyDescent="0.35">
      <c r="A31" s="608" t="s">
        <v>24</v>
      </c>
      <c r="B31" s="378" t="s">
        <v>23</v>
      </c>
      <c r="C31" s="4713">
        <v>487.99999999999994</v>
      </c>
      <c r="D31" s="4035">
        <v>3.7160436332802166E-2</v>
      </c>
      <c r="E31" s="4035">
        <v>0.4605322959860853</v>
      </c>
      <c r="F31" s="4035">
        <v>0.39219641889228518</v>
      </c>
      <c r="G31" s="4034">
        <v>6.8684665315911931E-3</v>
      </c>
    </row>
    <row r="32" spans="1:7" ht="12" customHeight="1" x14ac:dyDescent="0.35">
      <c r="A32" s="36" t="s">
        <v>22</v>
      </c>
      <c r="B32" s="4650" t="s">
        <v>21</v>
      </c>
      <c r="C32" s="4712">
        <v>205</v>
      </c>
      <c r="D32" s="4295">
        <v>7.0752929012039265E-2</v>
      </c>
      <c r="E32" s="4295">
        <v>0.10895092745934758</v>
      </c>
      <c r="F32" s="4295">
        <v>0.71220876207255701</v>
      </c>
      <c r="G32" s="4283">
        <v>1.2800850990267509E-2</v>
      </c>
    </row>
    <row r="33" spans="1:7" ht="12" customHeight="1" thickBot="1" x14ac:dyDescent="0.4">
      <c r="A33" s="608"/>
      <c r="B33" s="4649" t="s">
        <v>20</v>
      </c>
      <c r="C33" s="4711">
        <v>191.00000000000014</v>
      </c>
      <c r="D33" s="4525">
        <v>3.7392629211688178E-2</v>
      </c>
      <c r="E33" s="4525">
        <v>0.3167836565015949</v>
      </c>
      <c r="F33" s="4525">
        <v>0.59964597231466388</v>
      </c>
      <c r="G33" s="4523">
        <v>0</v>
      </c>
    </row>
    <row r="34" spans="1:7" ht="12" customHeight="1" x14ac:dyDescent="0.35">
      <c r="A34" s="611" t="s">
        <v>11</v>
      </c>
      <c r="B34" s="4710" t="s">
        <v>1604</v>
      </c>
      <c r="C34" s="4709">
        <v>854.00000000000034</v>
      </c>
      <c r="D34" s="3583">
        <v>4.5798577826885484E-2</v>
      </c>
      <c r="E34" s="3583">
        <v>0.33324362973316946</v>
      </c>
      <c r="F34" s="3583">
        <v>0.52784039792133175</v>
      </c>
      <c r="G34" s="4031">
        <v>2.8670730916774056E-3</v>
      </c>
    </row>
    <row r="35" spans="1:7" ht="12" customHeight="1" thickBot="1" x14ac:dyDescent="0.4">
      <c r="A35" s="3955" t="s">
        <v>1589</v>
      </c>
      <c r="B35" s="3857" t="s">
        <v>8</v>
      </c>
      <c r="C35" s="4708">
        <v>32</v>
      </c>
      <c r="D35" s="4633">
        <v>0</v>
      </c>
      <c r="E35" s="4633">
        <v>1</v>
      </c>
      <c r="F35" s="4633">
        <v>0</v>
      </c>
      <c r="G35" s="3758">
        <v>0</v>
      </c>
    </row>
    <row r="36" spans="1:7" ht="12" customHeight="1" x14ac:dyDescent="0.35">
      <c r="A36" s="26" t="s">
        <v>3</v>
      </c>
      <c r="B36" s="4638" t="s">
        <v>2</v>
      </c>
      <c r="C36" s="4707">
        <v>774.00000000000011</v>
      </c>
      <c r="D36" s="4706">
        <v>3.0676333468586475E-2</v>
      </c>
      <c r="E36" s="4706">
        <v>0.3594762867152641</v>
      </c>
      <c r="F36" s="4706">
        <v>0.51183601578061788</v>
      </c>
      <c r="G36" s="4705">
        <v>4.2474455711575257E-3</v>
      </c>
    </row>
    <row r="37" spans="1:7" ht="12" customHeight="1" thickBot="1" x14ac:dyDescent="0.4">
      <c r="A37" s="894" t="s">
        <v>1</v>
      </c>
      <c r="B37" s="4635" t="s">
        <v>0</v>
      </c>
      <c r="C37" s="4704">
        <v>137.00000000000006</v>
      </c>
      <c r="D37" s="4633">
        <v>0.12150521706761763</v>
      </c>
      <c r="E37" s="4633">
        <v>0.33004547984268451</v>
      </c>
      <c r="F37" s="4633">
        <v>0.49014314989670993</v>
      </c>
      <c r="G37" s="3758">
        <v>1.9152029124916717E-2</v>
      </c>
    </row>
    <row r="38" spans="1:7" ht="12" customHeight="1" x14ac:dyDescent="0.35"/>
    <row r="39" spans="1:7" ht="12" customHeight="1" x14ac:dyDescent="0.35">
      <c r="A39" s="4702"/>
      <c r="B39" s="4703"/>
    </row>
    <row r="40" spans="1:7" ht="12" customHeight="1" x14ac:dyDescent="0.35">
      <c r="A40" s="4702"/>
      <c r="B40" s="4701"/>
    </row>
    <row r="41" spans="1:7" ht="12" customHeight="1" x14ac:dyDescent="0.35">
      <c r="A41" s="4702"/>
      <c r="B41" s="4701"/>
    </row>
    <row r="42" spans="1:7" ht="12.65" customHeight="1" x14ac:dyDescent="0.35">
      <c r="A42" s="4702"/>
      <c r="B42" s="4701"/>
    </row>
    <row r="43" spans="1:7" ht="12.65" customHeight="1" x14ac:dyDescent="0.35"/>
    <row r="44" spans="1:7" ht="12.65" customHeight="1" x14ac:dyDescent="0.35"/>
    <row r="45" spans="1:7" ht="12.65" customHeight="1" x14ac:dyDescent="0.35">
      <c r="A45" s="4700"/>
      <c r="B45" s="4700"/>
    </row>
    <row r="46" spans="1:7" ht="12.65" customHeight="1" x14ac:dyDescent="0.35"/>
    <row r="47" spans="1:7" ht="12.65" customHeight="1" x14ac:dyDescent="0.35"/>
    <row r="48" spans="1:7" ht="12.65" customHeight="1" x14ac:dyDescent="0.35"/>
    <row r="49" ht="12.65" customHeight="1" x14ac:dyDescent="0.35"/>
    <row r="50" ht="12.65" customHeight="1" x14ac:dyDescent="0.35"/>
    <row r="51" ht="12.65" customHeight="1" x14ac:dyDescent="0.35"/>
    <row r="52" ht="12.65" customHeight="1" x14ac:dyDescent="0.35"/>
    <row r="53" ht="12.65" customHeight="1" x14ac:dyDescent="0.35"/>
    <row r="54" ht="12.65" customHeight="1" x14ac:dyDescent="0.35"/>
    <row r="55" ht="12.65" customHeight="1" x14ac:dyDescent="0.35"/>
    <row r="56" ht="12.65" customHeight="1" x14ac:dyDescent="0.35"/>
    <row r="57" ht="16.5" customHeight="1" x14ac:dyDescent="0.35"/>
    <row r="58" ht="14.5" customHeight="1" x14ac:dyDescent="0.35"/>
    <row r="59" ht="15.75" customHeight="1" x14ac:dyDescent="0.35"/>
    <row r="61" ht="13.9" customHeight="1" x14ac:dyDescent="0.35"/>
    <row r="63" ht="19.149999999999999" customHeight="1" x14ac:dyDescent="0.35"/>
    <row r="66" ht="28.9" customHeight="1" x14ac:dyDescent="0.35"/>
    <row r="76" ht="28.9" customHeight="1" x14ac:dyDescent="0.35"/>
    <row r="86" ht="14.5" customHeight="1" x14ac:dyDescent="0.35"/>
  </sheetData>
  <mergeCells count="27">
    <mergeCell ref="A1:G1"/>
    <mergeCell ref="G24:G25"/>
    <mergeCell ref="G7:G8"/>
    <mergeCell ref="D20:G20"/>
    <mergeCell ref="D21:G21"/>
    <mergeCell ref="G22:G23"/>
    <mergeCell ref="A18:G18"/>
    <mergeCell ref="A19:G19"/>
    <mergeCell ref="C24:C25"/>
    <mergeCell ref="A9:B9"/>
    <mergeCell ref="A3:B8"/>
    <mergeCell ref="C5:C6"/>
    <mergeCell ref="E5:E6"/>
    <mergeCell ref="C7:C8"/>
    <mergeCell ref="E7:E8"/>
    <mergeCell ref="D3:G3"/>
    <mergeCell ref="E22:E23"/>
    <mergeCell ref="A20:B25"/>
    <mergeCell ref="C22:C23"/>
    <mergeCell ref="A2:G2"/>
    <mergeCell ref="E24:E25"/>
    <mergeCell ref="F22:F23"/>
    <mergeCell ref="F24:F25"/>
    <mergeCell ref="F5:F6"/>
    <mergeCell ref="D4:G4"/>
    <mergeCell ref="G5:G6"/>
    <mergeCell ref="F7:F8"/>
  </mergeCells>
  <conditionalFormatting sqref="D26:G37 D9:G17">
    <cfRule type="expression" dxfId="248" priority="2">
      <formula>D9&lt;0.005</formula>
    </cfRule>
  </conditionalFormatting>
  <conditionalFormatting sqref="D26:G37 D9:G17">
    <cfRule type="expression" dxfId="247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  <rowBreaks count="1" manualBreakCount="1">
    <brk id="17" max="16383" man="1"/>
  </rowBreak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גיליון262"/>
  <dimension ref="A1:J49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372" bestFit="1" customWidth="1"/>
    <col min="2" max="2" width="43.36328125" style="372" bestFit="1" customWidth="1"/>
    <col min="3" max="3" width="7.08984375" style="4" bestFit="1" customWidth="1"/>
    <col min="4" max="9" width="6.453125" style="5" customWidth="1"/>
    <col min="10" max="10" width="6.453125" style="371" customWidth="1"/>
    <col min="11" max="16384" width="9" style="1"/>
  </cols>
  <sheetData>
    <row r="1" spans="1:10" s="3641" customFormat="1" ht="15.75" customHeight="1" x14ac:dyDescent="0.35">
      <c r="A1" s="6345" t="s">
        <v>1613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s="3641" customFormat="1" ht="15.75" customHeight="1" thickBot="1" x14ac:dyDescent="0.4">
      <c r="A2" s="6345" t="s">
        <v>1612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4.5" customHeight="1" thickBot="1" x14ac:dyDescent="0.4">
      <c r="A3" s="6404"/>
      <c r="B3" s="6406"/>
      <c r="C3" s="2847" t="s">
        <v>55</v>
      </c>
      <c r="D3" s="7104" t="s">
        <v>232</v>
      </c>
      <c r="E3" s="7105"/>
      <c r="F3" s="7105"/>
      <c r="G3" s="7105"/>
      <c r="H3" s="7105"/>
      <c r="I3" s="7105"/>
      <c r="J3" s="7106"/>
    </row>
    <row r="4" spans="1:10" ht="15" customHeight="1" thickBot="1" x14ac:dyDescent="0.4">
      <c r="A4" s="6638"/>
      <c r="B4" s="6663"/>
      <c r="C4" s="4728" t="s">
        <v>49</v>
      </c>
      <c r="D4" s="4727" t="s">
        <v>231</v>
      </c>
      <c r="E4" s="4725" t="s">
        <v>230</v>
      </c>
      <c r="F4" s="4726" t="s">
        <v>229</v>
      </c>
      <c r="G4" s="4725" t="s">
        <v>228</v>
      </c>
      <c r="H4" s="4726" t="s">
        <v>227</v>
      </c>
      <c r="I4" s="4725" t="s">
        <v>226</v>
      </c>
      <c r="J4" s="4724" t="s">
        <v>225</v>
      </c>
    </row>
    <row r="5" spans="1:10" s="7" customFormat="1" ht="15" customHeight="1" thickBot="1" x14ac:dyDescent="0.4">
      <c r="A5" s="7271" t="s">
        <v>59</v>
      </c>
      <c r="B5" s="7272"/>
      <c r="C5" s="323">
        <v>2163</v>
      </c>
      <c r="D5" s="239">
        <v>0.16042533518261673</v>
      </c>
      <c r="E5" s="239">
        <v>8.9227924179380497E-2</v>
      </c>
      <c r="F5" s="239">
        <v>0.23624595469255663</v>
      </c>
      <c r="G5" s="239">
        <v>0.29218677762367085</v>
      </c>
      <c r="H5" s="239">
        <v>0.16042533518261673</v>
      </c>
      <c r="I5" s="239">
        <v>4.9468331021729081E-2</v>
      </c>
      <c r="J5" s="238">
        <v>1.2020342117429497E-2</v>
      </c>
    </row>
    <row r="6" spans="1:10" s="7" customFormat="1" ht="15" customHeight="1" x14ac:dyDescent="0.35">
      <c r="A6" s="311" t="s">
        <v>123</v>
      </c>
      <c r="B6" s="787" t="s">
        <v>122</v>
      </c>
      <c r="C6" s="4637">
        <v>978</v>
      </c>
      <c r="D6" s="4035">
        <v>0.24539877300613497</v>
      </c>
      <c r="E6" s="4035">
        <v>0.11349693251533742</v>
      </c>
      <c r="F6" s="4035">
        <v>0.20143149284253578</v>
      </c>
      <c r="G6" s="4035">
        <v>0.26380368098159507</v>
      </c>
      <c r="H6" s="4035">
        <v>0.130879345603272</v>
      </c>
      <c r="I6" s="4035">
        <v>3.9877300613496931E-2</v>
      </c>
      <c r="J6" s="4034">
        <v>5.1124744376278121E-3</v>
      </c>
    </row>
    <row r="7" spans="1:10" s="7" customFormat="1" ht="15" customHeight="1" x14ac:dyDescent="0.35">
      <c r="A7" s="92" t="s">
        <v>121</v>
      </c>
      <c r="B7" s="3751" t="s">
        <v>119</v>
      </c>
      <c r="C7" s="4648">
        <v>562.00000000000011</v>
      </c>
      <c r="D7" s="4295">
        <v>9.6085409252669049E-2</v>
      </c>
      <c r="E7" s="4295">
        <v>4.9822064056939501E-2</v>
      </c>
      <c r="F7" s="4295">
        <v>0.199288256227758</v>
      </c>
      <c r="G7" s="4295">
        <v>0.33451957295373669</v>
      </c>
      <c r="H7" s="4295">
        <v>0.23309608540925267</v>
      </c>
      <c r="I7" s="4295">
        <v>6.2277580071174378E-2</v>
      </c>
      <c r="J7" s="4117">
        <v>2.491103202846975E-2</v>
      </c>
    </row>
    <row r="8" spans="1:10" s="7" customFormat="1" ht="15" customHeight="1" x14ac:dyDescent="0.35">
      <c r="A8" s="394"/>
      <c r="B8" s="3751" t="s">
        <v>112</v>
      </c>
      <c r="C8" s="4658">
        <v>145</v>
      </c>
      <c r="D8" s="4295">
        <v>7.586206896551724E-2</v>
      </c>
      <c r="E8" s="4295">
        <v>4.1379310344827586E-2</v>
      </c>
      <c r="F8" s="4295">
        <v>0.34482758620689657</v>
      </c>
      <c r="G8" s="4295">
        <v>0.47586206896551725</v>
      </c>
      <c r="H8" s="4295">
        <v>4.8275862068965517E-2</v>
      </c>
      <c r="I8" s="4295">
        <v>1.3793103448275864E-2</v>
      </c>
      <c r="J8" s="4117">
        <v>0</v>
      </c>
    </row>
    <row r="9" spans="1:10" s="7" customFormat="1" ht="15" customHeight="1" x14ac:dyDescent="0.35">
      <c r="A9" s="394"/>
      <c r="B9" s="3751" t="s">
        <v>110</v>
      </c>
      <c r="C9" s="4637">
        <v>60.999999999999986</v>
      </c>
      <c r="D9" s="4525">
        <v>4.9180327868852458E-2</v>
      </c>
      <c r="E9" s="4525">
        <v>8.1967213114754092E-2</v>
      </c>
      <c r="F9" s="4525">
        <v>0.22950819672131145</v>
      </c>
      <c r="G9" s="4525">
        <v>8.1967213114754092E-2</v>
      </c>
      <c r="H9" s="4525">
        <v>0.19672131147540983</v>
      </c>
      <c r="I9" s="4525">
        <v>0.24590163934426229</v>
      </c>
      <c r="J9" s="4523">
        <v>0.11475409836065573</v>
      </c>
    </row>
    <row r="10" spans="1:10" s="7" customFormat="1" ht="15" customHeight="1" x14ac:dyDescent="0.35">
      <c r="A10" s="394"/>
      <c r="B10" s="4623" t="s">
        <v>109</v>
      </c>
      <c r="C10" s="4642">
        <v>119</v>
      </c>
      <c r="D10" s="4734">
        <v>5.8823529411764712E-2</v>
      </c>
      <c r="E10" s="4733">
        <v>0.16806722689075632</v>
      </c>
      <c r="F10" s="4733">
        <v>0.41176470588235298</v>
      </c>
      <c r="G10" s="4733">
        <v>0.26050420168067229</v>
      </c>
      <c r="H10" s="4733">
        <v>7.5630252100840331E-2</v>
      </c>
      <c r="I10" s="4733">
        <v>2.5210084033613446E-2</v>
      </c>
      <c r="J10" s="4732">
        <v>0</v>
      </c>
    </row>
    <row r="11" spans="1:10" s="7" customFormat="1" ht="15" customHeight="1" x14ac:dyDescent="0.35">
      <c r="A11" s="394"/>
      <c r="B11" s="4623" t="s">
        <v>103</v>
      </c>
      <c r="C11" s="4642">
        <v>114.00000000000003</v>
      </c>
      <c r="D11" s="4734">
        <v>0.14035087719298245</v>
      </c>
      <c r="E11" s="4733">
        <v>6.1403508771929828E-2</v>
      </c>
      <c r="F11" s="4733">
        <v>0.18421052631578949</v>
      </c>
      <c r="G11" s="4733">
        <v>0.31578947368421051</v>
      </c>
      <c r="H11" s="4733">
        <v>0.2192982456140351</v>
      </c>
      <c r="I11" s="4733">
        <v>7.8947368421052627E-2</v>
      </c>
      <c r="J11" s="4732">
        <v>0</v>
      </c>
    </row>
    <row r="12" spans="1:10" s="7" customFormat="1" ht="15" customHeight="1" thickBot="1" x14ac:dyDescent="0.4">
      <c r="A12" s="395"/>
      <c r="B12" s="4619" t="s">
        <v>1585</v>
      </c>
      <c r="C12" s="4634">
        <v>151.99999999999997</v>
      </c>
      <c r="D12" s="4731">
        <v>8.5526315789473686E-2</v>
      </c>
      <c r="E12" s="4730">
        <v>7.8947368421052627E-2</v>
      </c>
      <c r="F12" s="4730">
        <v>0.43421052631578944</v>
      </c>
      <c r="G12" s="4730">
        <v>0.23026315789473684</v>
      </c>
      <c r="H12" s="4730">
        <v>0.17105263157894737</v>
      </c>
      <c r="I12" s="4730">
        <v>0</v>
      </c>
      <c r="J12" s="4729">
        <v>0</v>
      </c>
    </row>
    <row r="13" spans="1:10" ht="11.15" customHeight="1" x14ac:dyDescent="0.35"/>
    <row r="14" spans="1:10" s="3641" customFormat="1" ht="15.75" customHeight="1" x14ac:dyDescent="0.35">
      <c r="A14" s="6345" t="s">
        <v>1611</v>
      </c>
      <c r="B14" s="6345"/>
      <c r="C14" s="6345"/>
      <c r="D14" s="6345"/>
      <c r="E14" s="6345"/>
      <c r="F14" s="6345"/>
      <c r="G14" s="6345"/>
      <c r="H14" s="6345"/>
      <c r="I14" s="6345"/>
      <c r="J14" s="6345"/>
    </row>
    <row r="15" spans="1:10" s="3641" customFormat="1" ht="15.75" customHeight="1" thickBot="1" x14ac:dyDescent="0.4">
      <c r="A15" s="6345" t="s">
        <v>1610</v>
      </c>
      <c r="B15" s="6345"/>
      <c r="C15" s="6345"/>
      <c r="D15" s="6345"/>
      <c r="E15" s="6345"/>
      <c r="F15" s="6345"/>
      <c r="G15" s="6345"/>
      <c r="H15" s="6345"/>
      <c r="I15" s="6345"/>
      <c r="J15" s="6345"/>
    </row>
    <row r="16" spans="1:10" ht="16" thickBot="1" x14ac:dyDescent="0.4">
      <c r="A16" s="6476"/>
      <c r="B16" s="7292"/>
      <c r="C16" s="2847" t="s">
        <v>55</v>
      </c>
      <c r="D16" s="7104" t="s">
        <v>232</v>
      </c>
      <c r="E16" s="7105"/>
      <c r="F16" s="7105"/>
      <c r="G16" s="7105"/>
      <c r="H16" s="7105"/>
      <c r="I16" s="7105"/>
      <c r="J16" s="7106"/>
    </row>
    <row r="17" spans="1:10" ht="15" customHeight="1" thickBot="1" x14ac:dyDescent="0.4">
      <c r="A17" s="7108"/>
      <c r="B17" s="7293"/>
      <c r="C17" s="4728" t="s">
        <v>49</v>
      </c>
      <c r="D17" s="4727" t="s">
        <v>231</v>
      </c>
      <c r="E17" s="4725" t="s">
        <v>230</v>
      </c>
      <c r="F17" s="4726" t="s">
        <v>229</v>
      </c>
      <c r="G17" s="4725" t="s">
        <v>228</v>
      </c>
      <c r="H17" s="4726" t="s">
        <v>227</v>
      </c>
      <c r="I17" s="4725" t="s">
        <v>226</v>
      </c>
      <c r="J17" s="4724" t="s">
        <v>225</v>
      </c>
    </row>
    <row r="18" spans="1:10" s="7" customFormat="1" ht="15" customHeight="1" x14ac:dyDescent="0.35">
      <c r="A18" s="611" t="s">
        <v>48</v>
      </c>
      <c r="B18" s="4678" t="s">
        <v>47</v>
      </c>
      <c r="C18" s="4637">
        <v>821.99999999999977</v>
      </c>
      <c r="D18" s="4035">
        <v>0.14677103718199608</v>
      </c>
      <c r="E18" s="4035">
        <v>7.2407045009784732E-2</v>
      </c>
      <c r="F18" s="4035">
        <v>0.17221135029354209</v>
      </c>
      <c r="G18" s="4035">
        <v>0.27397260273972601</v>
      </c>
      <c r="H18" s="4035">
        <v>0.22504892367906065</v>
      </c>
      <c r="I18" s="4035">
        <v>9.1976516634050876E-2</v>
      </c>
      <c r="J18" s="4034">
        <v>1.7612524461839529E-2</v>
      </c>
    </row>
    <row r="19" spans="1:10" s="7" customFormat="1" ht="15" customHeight="1" thickBot="1" x14ac:dyDescent="0.4">
      <c r="A19" s="617" t="s">
        <v>46</v>
      </c>
      <c r="B19" s="4677" t="s">
        <v>45</v>
      </c>
      <c r="C19" s="4648">
        <v>822</v>
      </c>
      <c r="D19" s="4525">
        <v>0.14064697609001406</v>
      </c>
      <c r="E19" s="4525">
        <v>9.1420534458509145E-2</v>
      </c>
      <c r="F19" s="4525">
        <v>0.17721518987341769</v>
      </c>
      <c r="G19" s="4525">
        <v>0.29676511954992968</v>
      </c>
      <c r="H19" s="4525">
        <v>0.17440225035161747</v>
      </c>
      <c r="I19" s="4525">
        <v>9.8452883263009841E-2</v>
      </c>
      <c r="J19" s="4523">
        <v>2.1097046413502109E-2</v>
      </c>
    </row>
    <row r="20" spans="1:10" s="7" customFormat="1" ht="15" customHeight="1" x14ac:dyDescent="0.35">
      <c r="A20" s="611" t="s">
        <v>44</v>
      </c>
      <c r="B20" s="4676" t="s">
        <v>43</v>
      </c>
      <c r="C20" s="4644">
        <v>331.99999999999994</v>
      </c>
      <c r="D20" s="3583">
        <v>9.7122302158273388E-2</v>
      </c>
      <c r="E20" s="3583">
        <v>7.5539568345323743E-2</v>
      </c>
      <c r="F20" s="3583">
        <v>0.15107913669064749</v>
      </c>
      <c r="G20" s="3583">
        <v>0.26618705035971224</v>
      </c>
      <c r="H20" s="3583">
        <v>0.23381294964028776</v>
      </c>
      <c r="I20" s="3583">
        <v>0.1366906474820144</v>
      </c>
      <c r="J20" s="4031">
        <v>3.9568345323741004E-2</v>
      </c>
    </row>
    <row r="21" spans="1:10" s="7" customFormat="1" ht="15" customHeight="1" x14ac:dyDescent="0.35">
      <c r="A21" s="36" t="s">
        <v>42</v>
      </c>
      <c r="B21" s="4671" t="s">
        <v>41</v>
      </c>
      <c r="C21" s="4642">
        <v>778.99999999999989</v>
      </c>
      <c r="D21" s="4295">
        <v>0.14862385321100918</v>
      </c>
      <c r="E21" s="4295">
        <v>6.7889908256880738E-2</v>
      </c>
      <c r="F21" s="4295">
        <v>0.14128440366972478</v>
      </c>
      <c r="G21" s="4295">
        <v>0.30091743119266057</v>
      </c>
      <c r="H21" s="4295">
        <v>0.21100917431192662</v>
      </c>
      <c r="I21" s="4295">
        <v>0.11192660550458716</v>
      </c>
      <c r="J21" s="4117">
        <v>1.834862385321101E-2</v>
      </c>
    </row>
    <row r="22" spans="1:10" s="7" customFormat="1" ht="15" customHeight="1" thickBot="1" x14ac:dyDescent="0.4">
      <c r="A22" s="57"/>
      <c r="B22" s="4674" t="s">
        <v>40</v>
      </c>
      <c r="C22" s="4634">
        <v>1052.0000000000002</v>
      </c>
      <c r="D22" s="4633">
        <v>0.15646258503401361</v>
      </c>
      <c r="E22" s="4633">
        <v>0.10657596371882086</v>
      </c>
      <c r="F22" s="4633">
        <v>0.23582766439909297</v>
      </c>
      <c r="G22" s="4633">
        <v>0.26984126984126983</v>
      </c>
      <c r="H22" s="4633">
        <v>0.1655328798185941</v>
      </c>
      <c r="I22" s="4633">
        <v>5.6689342403628128E-2</v>
      </c>
      <c r="J22" s="3758">
        <v>9.0702947845804991E-3</v>
      </c>
    </row>
    <row r="23" spans="1:10" s="7" customFormat="1" ht="15" customHeight="1" x14ac:dyDescent="0.35">
      <c r="A23" s="608" t="s">
        <v>39</v>
      </c>
      <c r="B23" s="4652" t="s">
        <v>38</v>
      </c>
      <c r="C23" s="4637">
        <v>1010.0000000000002</v>
      </c>
      <c r="D23" s="4035">
        <v>0.2</v>
      </c>
      <c r="E23" s="4035">
        <v>0.10140845070422536</v>
      </c>
      <c r="F23" s="4035">
        <v>0.20281690140845071</v>
      </c>
      <c r="G23" s="4035">
        <v>0.24225352112676057</v>
      </c>
      <c r="H23" s="4035">
        <v>0.16619718309859155</v>
      </c>
      <c r="I23" s="4035">
        <v>6.4788732394366194E-2</v>
      </c>
      <c r="J23" s="4034">
        <v>2.2535211267605635E-2</v>
      </c>
    </row>
    <row r="24" spans="1:10" s="7" customFormat="1" ht="15" customHeight="1" x14ac:dyDescent="0.35">
      <c r="A24" s="36" t="s">
        <v>37</v>
      </c>
      <c r="B24" s="4650" t="s">
        <v>36</v>
      </c>
      <c r="C24" s="4642">
        <v>911.0000000000008</v>
      </c>
      <c r="D24" s="4295">
        <v>0.12484848484848485</v>
      </c>
      <c r="E24" s="4295">
        <v>7.515151515151515E-2</v>
      </c>
      <c r="F24" s="4295">
        <v>0.14666666666666667</v>
      </c>
      <c r="G24" s="4295">
        <v>0.29939393939393938</v>
      </c>
      <c r="H24" s="4295">
        <v>0.22060606060606061</v>
      </c>
      <c r="I24" s="4295">
        <v>0.11393939393939395</v>
      </c>
      <c r="J24" s="4117">
        <v>1.9393939393939394E-2</v>
      </c>
    </row>
    <row r="25" spans="1:10" s="7" customFormat="1" ht="15" customHeight="1" thickBot="1" x14ac:dyDescent="0.4">
      <c r="A25" s="34"/>
      <c r="B25" s="4651" t="s">
        <v>25</v>
      </c>
      <c r="C25" s="4648">
        <v>232.99999999999997</v>
      </c>
      <c r="D25" s="4525">
        <v>3.8461538461538464E-2</v>
      </c>
      <c r="E25" s="4525">
        <v>8.9743589743589744E-2</v>
      </c>
      <c r="F25" s="4525">
        <v>0.35897435897435898</v>
      </c>
      <c r="G25" s="4525">
        <v>0.28205128205128205</v>
      </c>
      <c r="H25" s="4525">
        <v>0.12820512820512819</v>
      </c>
      <c r="I25" s="4525">
        <v>8.9743589743589744E-2</v>
      </c>
      <c r="J25" s="4523">
        <v>1.282051282051282E-2</v>
      </c>
    </row>
    <row r="26" spans="1:10" s="7" customFormat="1" ht="15" customHeight="1" x14ac:dyDescent="0.35">
      <c r="A26" s="611" t="s">
        <v>1591</v>
      </c>
      <c r="B26" s="2790" t="s">
        <v>28</v>
      </c>
      <c r="C26" s="4644">
        <v>20</v>
      </c>
      <c r="D26" s="4424">
        <v>0.35714285714285715</v>
      </c>
      <c r="E26" s="4424">
        <v>4.7619047619047616E-2</v>
      </c>
      <c r="F26" s="4424">
        <v>0.23809523809523805</v>
      </c>
      <c r="G26" s="4424">
        <v>0.2857142857142857</v>
      </c>
      <c r="H26" s="4424">
        <v>7.1428571428571425E-2</v>
      </c>
      <c r="I26" s="4424">
        <v>0</v>
      </c>
      <c r="J26" s="4723">
        <v>0</v>
      </c>
    </row>
    <row r="27" spans="1:10" s="7" customFormat="1" ht="15" customHeight="1" x14ac:dyDescent="0.35">
      <c r="A27" s="617" t="s">
        <v>29</v>
      </c>
      <c r="B27" s="4650" t="s">
        <v>27</v>
      </c>
      <c r="C27" s="4642">
        <v>119.00000000000001</v>
      </c>
      <c r="D27" s="4295">
        <v>0.25</v>
      </c>
      <c r="E27" s="4295">
        <v>9.375E-2</v>
      </c>
      <c r="F27" s="4295">
        <v>0.17708333333333337</v>
      </c>
      <c r="G27" s="4295">
        <v>0.23958333333333337</v>
      </c>
      <c r="H27" s="4295">
        <v>0.10416666666666669</v>
      </c>
      <c r="I27" s="4295">
        <v>8.3333333333333315E-2</v>
      </c>
      <c r="J27" s="4117">
        <v>5.2083333333333343E-2</v>
      </c>
    </row>
    <row r="28" spans="1:10" s="7" customFormat="1" ht="15" customHeight="1" x14ac:dyDescent="0.35">
      <c r="A28" s="608"/>
      <c r="B28" s="3723" t="s">
        <v>26</v>
      </c>
      <c r="C28" s="4642">
        <v>241</v>
      </c>
      <c r="D28" s="4295">
        <v>0.1111111111111111</v>
      </c>
      <c r="E28" s="4295">
        <v>0.25</v>
      </c>
      <c r="F28" s="4295">
        <v>0.25</v>
      </c>
      <c r="G28" s="4295">
        <v>0.16666666666666663</v>
      </c>
      <c r="H28" s="4295">
        <v>0.16666666666666663</v>
      </c>
      <c r="I28" s="4295">
        <v>5.5555555555555552E-2</v>
      </c>
      <c r="J28" s="4117">
        <v>0</v>
      </c>
    </row>
    <row r="29" spans="1:10" s="7" customFormat="1" ht="15" customHeight="1" x14ac:dyDescent="0.35">
      <c r="A29" s="617"/>
      <c r="B29" s="4650" t="s">
        <v>4</v>
      </c>
      <c r="C29" s="4642">
        <v>49</v>
      </c>
      <c r="D29" s="4295">
        <v>0.17241379310344829</v>
      </c>
      <c r="E29" s="4295">
        <v>6.8965517241379309E-2</v>
      </c>
      <c r="F29" s="4295">
        <v>0.25862068965517243</v>
      </c>
      <c r="G29" s="4295">
        <v>0.25</v>
      </c>
      <c r="H29" s="4295">
        <v>0.20689655172413793</v>
      </c>
      <c r="I29" s="4295">
        <v>2.5862068965517241E-2</v>
      </c>
      <c r="J29" s="4117">
        <v>1.7241379310344827E-2</v>
      </c>
    </row>
    <row r="30" spans="1:10" s="7" customFormat="1" ht="15" customHeight="1" thickBot="1" x14ac:dyDescent="0.4">
      <c r="A30" s="3955"/>
      <c r="B30" s="3857" t="s">
        <v>25</v>
      </c>
      <c r="C30" s="4634">
        <v>579.00000000000034</v>
      </c>
      <c r="D30" s="4633">
        <v>0.13559322033898305</v>
      </c>
      <c r="E30" s="4633">
        <v>0.10169491525423729</v>
      </c>
      <c r="F30" s="4633">
        <v>8.4745762711864389E-2</v>
      </c>
      <c r="G30" s="4633">
        <v>0.25423728813559321</v>
      </c>
      <c r="H30" s="4633">
        <v>0.23728813559322035</v>
      </c>
      <c r="I30" s="4633">
        <v>0.16949152542372878</v>
      </c>
      <c r="J30" s="3758">
        <v>1.6949152542372881E-2</v>
      </c>
    </row>
    <row r="31" spans="1:10" s="7" customFormat="1" ht="15" customHeight="1" x14ac:dyDescent="0.35">
      <c r="A31" s="608" t="s">
        <v>24</v>
      </c>
      <c r="B31" s="4673" t="s">
        <v>23</v>
      </c>
      <c r="C31" s="4637">
        <v>1136.9999999999995</v>
      </c>
      <c r="D31" s="4035">
        <v>0.11809045226130653</v>
      </c>
      <c r="E31" s="4035">
        <v>0.10552763819095476</v>
      </c>
      <c r="F31" s="4035">
        <v>0.20854271356783918</v>
      </c>
      <c r="G31" s="4035">
        <v>0.30653266331658291</v>
      </c>
      <c r="H31" s="4035">
        <v>0.20100502512562815</v>
      </c>
      <c r="I31" s="4035">
        <v>5.7788944723618091E-2</v>
      </c>
      <c r="J31" s="4034">
        <v>2.5125628140703514E-3</v>
      </c>
    </row>
    <row r="32" spans="1:10" s="7" customFormat="1" ht="15" customHeight="1" x14ac:dyDescent="0.35">
      <c r="A32" s="36" t="s">
        <v>22</v>
      </c>
      <c r="B32" s="4671" t="s">
        <v>21</v>
      </c>
      <c r="C32" s="4642">
        <v>479</v>
      </c>
      <c r="D32" s="4295">
        <v>0.1407942238267148</v>
      </c>
      <c r="E32" s="4295">
        <v>7.2202166064981949E-2</v>
      </c>
      <c r="F32" s="4295">
        <v>0.17328519855595664</v>
      </c>
      <c r="G32" s="4295">
        <v>0.27617328519855594</v>
      </c>
      <c r="H32" s="4295">
        <v>0.21119133574007221</v>
      </c>
      <c r="I32" s="4295">
        <v>0.10649819494584838</v>
      </c>
      <c r="J32" s="4117">
        <v>1.9855595667870037E-2</v>
      </c>
    </row>
    <row r="33" spans="1:10" s="7" customFormat="1" ht="15" customHeight="1" x14ac:dyDescent="0.35">
      <c r="A33" s="608"/>
      <c r="B33" s="4668" t="s">
        <v>20</v>
      </c>
      <c r="C33" s="4642">
        <v>286.99999999999994</v>
      </c>
      <c r="D33" s="4295">
        <v>0.12101910828025478</v>
      </c>
      <c r="E33" s="4295">
        <v>5.0955414012738863E-2</v>
      </c>
      <c r="F33" s="4295">
        <v>9.5541401273885357E-2</v>
      </c>
      <c r="G33" s="4295">
        <v>0.24840764331210191</v>
      </c>
      <c r="H33" s="4295">
        <v>0.22929936305732487</v>
      </c>
      <c r="I33" s="4295">
        <v>0.19745222929936307</v>
      </c>
      <c r="J33" s="4117">
        <v>5.7324840764331218E-2</v>
      </c>
    </row>
    <row r="34" spans="1:10" s="7" customFormat="1" ht="15" customHeight="1" thickBot="1" x14ac:dyDescent="0.4">
      <c r="A34" s="608"/>
      <c r="B34" s="4687" t="s">
        <v>19</v>
      </c>
      <c r="C34" s="4648">
        <v>216.00000000000006</v>
      </c>
      <c r="D34" s="4525">
        <v>0.23021582733812951</v>
      </c>
      <c r="E34" s="4525">
        <v>0.10791366906474821</v>
      </c>
      <c r="F34" s="4525">
        <v>0.20143884892086331</v>
      </c>
      <c r="G34" s="4525">
        <v>0.26618705035971224</v>
      </c>
      <c r="H34" s="4525">
        <v>8.6330935251798552E-2</v>
      </c>
      <c r="I34" s="4525">
        <v>7.9136690647482008E-2</v>
      </c>
      <c r="J34" s="4523">
        <v>2.8776978417266189E-2</v>
      </c>
    </row>
    <row r="35" spans="1:10" s="7" customFormat="1" ht="15" customHeight="1" x14ac:dyDescent="0.35">
      <c r="A35" s="611" t="s">
        <v>11</v>
      </c>
      <c r="B35" s="4645" t="s">
        <v>292</v>
      </c>
      <c r="C35" s="4644">
        <v>1566.9999999999995</v>
      </c>
      <c r="D35" s="3583">
        <v>0.13382899628252787</v>
      </c>
      <c r="E35" s="3583">
        <v>7.8996282527881045E-2</v>
      </c>
      <c r="F35" s="3583">
        <v>0.16356877323420074</v>
      </c>
      <c r="G35" s="3583">
        <v>0.2899628252788104</v>
      </c>
      <c r="H35" s="3583">
        <v>0.20910780669144985</v>
      </c>
      <c r="I35" s="3583">
        <v>0.1050185873605948</v>
      </c>
      <c r="J35" s="4031">
        <v>1.9516728624535316E-2</v>
      </c>
    </row>
    <row r="36" spans="1:10" s="7" customFormat="1" ht="15" customHeight="1" x14ac:dyDescent="0.35">
      <c r="A36" s="617" t="s">
        <v>1589</v>
      </c>
      <c r="B36" s="4668" t="s">
        <v>6</v>
      </c>
      <c r="C36" s="4642">
        <v>46.000000000000007</v>
      </c>
      <c r="D36" s="4295">
        <v>0.18367346938775511</v>
      </c>
      <c r="E36" s="4295">
        <v>8.1632653061224497E-2</v>
      </c>
      <c r="F36" s="4295">
        <v>0.18367346938775511</v>
      </c>
      <c r="G36" s="4295">
        <v>0.26530612244897961</v>
      </c>
      <c r="H36" s="4295">
        <v>0.22448979591836735</v>
      </c>
      <c r="I36" s="4295">
        <v>6.1224489795918366E-2</v>
      </c>
      <c r="J36" s="4117">
        <v>0</v>
      </c>
    </row>
    <row r="37" spans="1:10" s="7" customFormat="1" ht="15" customHeight="1" x14ac:dyDescent="0.35">
      <c r="A37" s="608"/>
      <c r="B37" s="3723" t="s">
        <v>5</v>
      </c>
      <c r="C37" s="4642">
        <v>135.99999999999994</v>
      </c>
      <c r="D37" s="4295">
        <v>0.19444444444444448</v>
      </c>
      <c r="E37" s="4295">
        <v>0.12037037037037036</v>
      </c>
      <c r="F37" s="4295">
        <v>0.24074074074074073</v>
      </c>
      <c r="G37" s="4295">
        <v>0.26851851851851855</v>
      </c>
      <c r="H37" s="4295">
        <v>7.407407407407407E-2</v>
      </c>
      <c r="I37" s="4295">
        <v>6.4814814814814811E-2</v>
      </c>
      <c r="J37" s="4117">
        <v>3.7037037037037035E-2</v>
      </c>
    </row>
    <row r="38" spans="1:10" s="7" customFormat="1" ht="15" customHeight="1" thickBot="1" x14ac:dyDescent="0.4">
      <c r="A38" s="4640"/>
      <c r="B38" s="4639" t="s">
        <v>4</v>
      </c>
      <c r="C38" s="4634">
        <v>368.99999999999989</v>
      </c>
      <c r="D38" s="4633" t="s">
        <v>1207</v>
      </c>
      <c r="E38" s="4633" t="s">
        <v>1207</v>
      </c>
      <c r="F38" s="4633" t="s">
        <v>1179</v>
      </c>
      <c r="G38" s="4633" t="s">
        <v>1134</v>
      </c>
      <c r="H38" s="4633" t="s">
        <v>1025</v>
      </c>
      <c r="I38" s="4633" t="s">
        <v>1127</v>
      </c>
      <c r="J38" s="3758" t="s">
        <v>1127</v>
      </c>
    </row>
    <row r="39" spans="1:10" s="7" customFormat="1" ht="15" customHeight="1" x14ac:dyDescent="0.35">
      <c r="A39" s="26" t="s">
        <v>3</v>
      </c>
      <c r="B39" s="4663" t="s">
        <v>2</v>
      </c>
      <c r="C39" s="4637">
        <v>1114.9999999999993</v>
      </c>
      <c r="D39" s="4035">
        <v>0.12484548825710753</v>
      </c>
      <c r="E39" s="4035">
        <v>8.1582200247218795E-2</v>
      </c>
      <c r="F39" s="4035">
        <v>0.18046971569839307</v>
      </c>
      <c r="G39" s="4035">
        <v>0.28430160692212608</v>
      </c>
      <c r="H39" s="4035">
        <v>0.19530284301606923</v>
      </c>
      <c r="I39" s="4035">
        <v>0.11248454882571074</v>
      </c>
      <c r="J39" s="4034">
        <v>2.1013597033374534E-2</v>
      </c>
    </row>
    <row r="40" spans="1:10" s="7" customFormat="1" ht="15" customHeight="1" thickBot="1" x14ac:dyDescent="0.4">
      <c r="A40" s="894" t="s">
        <v>1</v>
      </c>
      <c r="B40" s="4661" t="s">
        <v>0</v>
      </c>
      <c r="C40" s="4634">
        <v>1048</v>
      </c>
      <c r="D40" s="4633">
        <v>0.16703296703296699</v>
      </c>
      <c r="E40" s="4633">
        <v>8.5714285714285715E-2</v>
      </c>
      <c r="F40" s="4633">
        <v>0.16923076923076924</v>
      </c>
      <c r="G40" s="4633">
        <v>0.27912087912087913</v>
      </c>
      <c r="H40" s="4633">
        <v>0.2087912087912088</v>
      </c>
      <c r="I40" s="4633">
        <v>7.2527472527472533E-2</v>
      </c>
      <c r="J40" s="3758">
        <v>1.7582417582417582E-2</v>
      </c>
    </row>
    <row r="41" spans="1:10" ht="15" customHeight="1" x14ac:dyDescent="0.35">
      <c r="I41" s="6639" t="s">
        <v>201</v>
      </c>
      <c r="J41" s="6639"/>
    </row>
    <row r="42" spans="1:10" ht="12" customHeight="1" x14ac:dyDescent="0.35"/>
    <row r="43" spans="1:10" ht="12" customHeight="1" x14ac:dyDescent="0.35"/>
    <row r="44" spans="1:10" ht="12" customHeight="1" x14ac:dyDescent="0.35"/>
    <row r="45" spans="1:10" ht="12" customHeight="1" x14ac:dyDescent="0.35"/>
    <row r="46" spans="1:10" ht="12" customHeight="1" x14ac:dyDescent="0.35"/>
    <row r="47" spans="1:10" ht="12" customHeight="1" x14ac:dyDescent="0.35"/>
    <row r="48" spans="1:10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7" ht="13.9" customHeight="1" x14ac:dyDescent="0.35"/>
    <row r="62" ht="19.149999999999999" customHeight="1" x14ac:dyDescent="0.35"/>
    <row r="67" ht="28.9" customHeight="1" x14ac:dyDescent="0.35"/>
    <row r="77" ht="38.5" customHeight="1" x14ac:dyDescent="0.35"/>
    <row r="87" ht="14.5" customHeight="1" x14ac:dyDescent="0.35"/>
    <row r="100" ht="14.25" customHeight="1" x14ac:dyDescent="0.35"/>
    <row r="490" ht="14.25" customHeight="1" x14ac:dyDescent="0.35"/>
  </sheetData>
  <mergeCells count="10">
    <mergeCell ref="I41:J41"/>
    <mergeCell ref="A1:J1"/>
    <mergeCell ref="A2:J2"/>
    <mergeCell ref="A5:B5"/>
    <mergeCell ref="D16:J16"/>
    <mergeCell ref="A16:B17"/>
    <mergeCell ref="A15:J15"/>
    <mergeCell ref="A14:J14"/>
    <mergeCell ref="D3:J3"/>
    <mergeCell ref="A3:B4"/>
  </mergeCells>
  <conditionalFormatting sqref="D5:J9 D18:J40">
    <cfRule type="expression" dxfId="246" priority="2">
      <formula>D5&lt;0.005</formula>
    </cfRule>
  </conditionalFormatting>
  <conditionalFormatting sqref="D5:J9 D18:J40">
    <cfRule type="expression" dxfId="245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גיליון263"/>
  <dimension ref="A1:F7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3.36328125" style="407" bestFit="1" customWidth="1"/>
    <col min="3" max="3" width="7.08984375" style="407" bestFit="1" customWidth="1"/>
    <col min="4" max="4" width="10.6328125" style="405" bestFit="1" customWidth="1"/>
    <col min="5" max="5" width="10.08984375" style="405" bestFit="1" customWidth="1"/>
    <col min="6" max="16384" width="9" style="1"/>
  </cols>
  <sheetData>
    <row r="1" spans="1:6" s="3641" customFormat="1" ht="15.75" customHeight="1" x14ac:dyDescent="0.35">
      <c r="A1" s="6345" t="s">
        <v>1617</v>
      </c>
      <c r="B1" s="6345"/>
      <c r="C1" s="6345"/>
      <c r="D1" s="6345"/>
      <c r="E1" s="6345"/>
    </row>
    <row r="2" spans="1:6" s="3641" customFormat="1" ht="15.75" customHeight="1" thickBot="1" x14ac:dyDescent="0.4">
      <c r="A2" s="6345" t="s">
        <v>1616</v>
      </c>
      <c r="B2" s="6345"/>
      <c r="C2" s="6345"/>
      <c r="D2" s="6345"/>
      <c r="E2" s="6345"/>
    </row>
    <row r="3" spans="1:6" ht="14.5" customHeight="1" x14ac:dyDescent="0.35">
      <c r="A3" s="7110"/>
      <c r="B3" s="7111"/>
      <c r="C3" s="6483" t="s">
        <v>251</v>
      </c>
      <c r="D3" s="6484"/>
      <c r="E3" s="6485"/>
    </row>
    <row r="4" spans="1:6" ht="15" customHeight="1" thickBot="1" x14ac:dyDescent="0.4">
      <c r="A4" s="7112"/>
      <c r="B4" s="7113"/>
      <c r="C4" s="6487" t="s">
        <v>250</v>
      </c>
      <c r="D4" s="6488"/>
      <c r="E4" s="6489"/>
    </row>
    <row r="5" spans="1:6" ht="14.5" customHeight="1" x14ac:dyDescent="0.35">
      <c r="A5" s="7112"/>
      <c r="B5" s="7113"/>
      <c r="C5" s="4739" t="s">
        <v>55</v>
      </c>
      <c r="D5" s="432" t="s">
        <v>249</v>
      </c>
      <c r="E5" s="1164" t="s">
        <v>248</v>
      </c>
    </row>
    <row r="6" spans="1:6" ht="15" customHeight="1" thickBot="1" x14ac:dyDescent="0.4">
      <c r="A6" s="7114"/>
      <c r="B6" s="7115"/>
      <c r="C6" s="4738" t="s">
        <v>49</v>
      </c>
      <c r="D6" s="868" t="s">
        <v>246</v>
      </c>
      <c r="E6" s="929" t="s">
        <v>245</v>
      </c>
      <c r="F6" s="4741"/>
    </row>
    <row r="7" spans="1:6" s="7" customFormat="1" ht="12" customHeight="1" thickBot="1" x14ac:dyDescent="0.4">
      <c r="A7" s="7271" t="s">
        <v>59</v>
      </c>
      <c r="B7" s="7272"/>
      <c r="C7" s="323">
        <v>2163</v>
      </c>
      <c r="D7" s="239">
        <v>0.46368715083798884</v>
      </c>
      <c r="E7" s="238">
        <v>0.53631284916201116</v>
      </c>
      <c r="F7" s="4736"/>
    </row>
    <row r="8" spans="1:6" s="7" customFormat="1" ht="12" customHeight="1" x14ac:dyDescent="0.35">
      <c r="A8" s="311" t="s">
        <v>123</v>
      </c>
      <c r="B8" s="787" t="s">
        <v>122</v>
      </c>
      <c r="C8" s="4637">
        <v>978</v>
      </c>
      <c r="D8" s="4035">
        <v>0.56179775280898869</v>
      </c>
      <c r="E8" s="4034">
        <v>0.43820224719101125</v>
      </c>
      <c r="F8" s="4736"/>
    </row>
    <row r="9" spans="1:6" s="7" customFormat="1" ht="12" customHeight="1" x14ac:dyDescent="0.35">
      <c r="A9" s="92" t="s">
        <v>121</v>
      </c>
      <c r="B9" s="3751" t="s">
        <v>119</v>
      </c>
      <c r="C9" s="4648">
        <v>562.00000000000011</v>
      </c>
      <c r="D9" s="4295">
        <v>0.41463414634146339</v>
      </c>
      <c r="E9" s="4117">
        <v>0.58536585365853666</v>
      </c>
      <c r="F9" s="4736"/>
    </row>
    <row r="10" spans="1:6" s="7" customFormat="1" ht="12" customHeight="1" x14ac:dyDescent="0.35">
      <c r="A10" s="394"/>
      <c r="B10" s="3751" t="s">
        <v>112</v>
      </c>
      <c r="C10" s="4658">
        <v>145</v>
      </c>
      <c r="D10" s="4295">
        <v>0.4</v>
      </c>
      <c r="E10" s="4117">
        <v>0.6</v>
      </c>
      <c r="F10" s="4736"/>
    </row>
    <row r="11" spans="1:6" s="7" customFormat="1" ht="12" customHeight="1" x14ac:dyDescent="0.35">
      <c r="A11" s="394"/>
      <c r="B11" s="3751" t="s">
        <v>110</v>
      </c>
      <c r="C11" s="4637">
        <v>60.999999999999986</v>
      </c>
      <c r="D11" s="4525">
        <v>0.5</v>
      </c>
      <c r="E11" s="4523">
        <v>0.5</v>
      </c>
      <c r="F11" s="4736"/>
    </row>
    <row r="12" spans="1:6" s="7" customFormat="1" ht="12" customHeight="1" x14ac:dyDescent="0.35">
      <c r="A12" s="394"/>
      <c r="B12" s="4623" t="s">
        <v>109</v>
      </c>
      <c r="C12" s="4642">
        <v>119</v>
      </c>
      <c r="D12" s="3201">
        <v>0.22222222222222221</v>
      </c>
      <c r="E12" s="3200">
        <v>0.77777777777777768</v>
      </c>
      <c r="F12" s="4736"/>
    </row>
    <row r="13" spans="1:6" s="7" customFormat="1" ht="12" customHeight="1" x14ac:dyDescent="0.35">
      <c r="A13" s="394"/>
      <c r="B13" s="4623" t="s">
        <v>103</v>
      </c>
      <c r="C13" s="4642">
        <v>114.00000000000003</v>
      </c>
      <c r="D13" s="3201">
        <v>0.5</v>
      </c>
      <c r="E13" s="3200">
        <v>0.5</v>
      </c>
      <c r="F13" s="4736"/>
    </row>
    <row r="14" spans="1:6" s="7" customFormat="1" ht="12" customHeight="1" thickBot="1" x14ac:dyDescent="0.4">
      <c r="A14" s="395"/>
      <c r="B14" s="4619" t="s">
        <v>1585</v>
      </c>
      <c r="C14" s="4634">
        <v>151.99999999999997</v>
      </c>
      <c r="D14" s="1102">
        <v>0.2</v>
      </c>
      <c r="E14" s="1101">
        <v>0.8</v>
      </c>
      <c r="F14" s="4736"/>
    </row>
    <row r="15" spans="1:6" s="7" customFormat="1" ht="12" customHeight="1" x14ac:dyDescent="0.35">
      <c r="A15" s="2639"/>
      <c r="B15" s="4655"/>
      <c r="C15" s="1629"/>
      <c r="D15" s="750"/>
      <c r="E15" s="750"/>
      <c r="F15" s="4736"/>
    </row>
    <row r="16" spans="1:6" s="3641" customFormat="1" ht="15.75" customHeight="1" x14ac:dyDescent="0.35">
      <c r="A16" s="6486" t="s">
        <v>1615</v>
      </c>
      <c r="B16" s="6486"/>
      <c r="C16" s="6486"/>
      <c r="D16" s="6486"/>
      <c r="E16" s="6486"/>
      <c r="F16" s="4740"/>
    </row>
    <row r="17" spans="1:6" s="3641" customFormat="1" ht="15.75" customHeight="1" thickBot="1" x14ac:dyDescent="0.4">
      <c r="A17" s="6486" t="s">
        <v>1614</v>
      </c>
      <c r="B17" s="6486"/>
      <c r="C17" s="6486"/>
      <c r="D17" s="6486"/>
      <c r="E17" s="6486"/>
      <c r="F17" s="4740"/>
    </row>
    <row r="18" spans="1:6" ht="15" customHeight="1" x14ac:dyDescent="0.35">
      <c r="A18" s="7110"/>
      <c r="B18" s="7111"/>
      <c r="C18" s="6483" t="s">
        <v>251</v>
      </c>
      <c r="D18" s="6484"/>
      <c r="E18" s="6485"/>
      <c r="F18" s="4737"/>
    </row>
    <row r="19" spans="1:6" ht="14.5" customHeight="1" thickBot="1" x14ac:dyDescent="0.4">
      <c r="A19" s="7112"/>
      <c r="B19" s="7113"/>
      <c r="C19" s="6487" t="s">
        <v>250</v>
      </c>
      <c r="D19" s="6488"/>
      <c r="E19" s="6489"/>
      <c r="F19" s="4737"/>
    </row>
    <row r="20" spans="1:6" ht="14.25" customHeight="1" x14ac:dyDescent="0.35">
      <c r="A20" s="7112"/>
      <c r="B20" s="7113"/>
      <c r="C20" s="4739" t="s">
        <v>55</v>
      </c>
      <c r="D20" s="432" t="s">
        <v>249</v>
      </c>
      <c r="E20" s="1164" t="s">
        <v>248</v>
      </c>
      <c r="F20" s="4737"/>
    </row>
    <row r="21" spans="1:6" ht="14.25" customHeight="1" thickBot="1" x14ac:dyDescent="0.4">
      <c r="A21" s="7114"/>
      <c r="B21" s="7115"/>
      <c r="C21" s="4738" t="s">
        <v>49</v>
      </c>
      <c r="D21" s="868" t="s">
        <v>246</v>
      </c>
      <c r="E21" s="929" t="s">
        <v>245</v>
      </c>
      <c r="F21" s="4737"/>
    </row>
    <row r="22" spans="1:6" s="7" customFormat="1" ht="12" customHeight="1" x14ac:dyDescent="0.35">
      <c r="A22" s="611" t="s">
        <v>44</v>
      </c>
      <c r="B22" s="4652" t="s">
        <v>43</v>
      </c>
      <c r="C22" s="4637">
        <v>331.99999999999994</v>
      </c>
      <c r="D22" s="4035">
        <v>0.41996781133494365</v>
      </c>
      <c r="E22" s="4034">
        <v>0.58003218866505712</v>
      </c>
      <c r="F22" s="4736"/>
    </row>
    <row r="23" spans="1:6" s="7" customFormat="1" ht="12" customHeight="1" x14ac:dyDescent="0.35">
      <c r="A23" s="36" t="s">
        <v>42</v>
      </c>
      <c r="B23" s="4650" t="s">
        <v>41</v>
      </c>
      <c r="C23" s="4642">
        <v>778.99999999999989</v>
      </c>
      <c r="D23" s="4295">
        <v>0.4616793289195627</v>
      </c>
      <c r="E23" s="4117">
        <v>0.53832067108043768</v>
      </c>
      <c r="F23" s="4736"/>
    </row>
    <row r="24" spans="1:6" s="7" customFormat="1" ht="12" customHeight="1" thickBot="1" x14ac:dyDescent="0.4">
      <c r="A24" s="34"/>
      <c r="B24" s="4651" t="s">
        <v>40</v>
      </c>
      <c r="C24" s="4648">
        <v>1052.0000000000002</v>
      </c>
      <c r="D24" s="4525">
        <v>0.48106470185949413</v>
      </c>
      <c r="E24" s="4523">
        <v>0.51893529814050432</v>
      </c>
      <c r="F24" s="4736"/>
    </row>
    <row r="25" spans="1:6" s="7" customFormat="1" ht="12" customHeight="1" x14ac:dyDescent="0.35">
      <c r="A25" s="611" t="s">
        <v>39</v>
      </c>
      <c r="B25" s="4645" t="s">
        <v>38</v>
      </c>
      <c r="C25" s="4644">
        <v>1010.0000000000002</v>
      </c>
      <c r="D25" s="3583">
        <v>0.5496435846948573</v>
      </c>
      <c r="E25" s="4031">
        <v>0.45035641530514359</v>
      </c>
      <c r="F25" s="4736"/>
    </row>
    <row r="26" spans="1:6" s="7" customFormat="1" ht="12" customHeight="1" x14ac:dyDescent="0.35">
      <c r="A26" s="36" t="s">
        <v>37</v>
      </c>
      <c r="B26" s="4650" t="s">
        <v>36</v>
      </c>
      <c r="C26" s="4642">
        <v>911.0000000000008</v>
      </c>
      <c r="D26" s="4295">
        <v>0.35300063146812621</v>
      </c>
      <c r="E26" s="4117">
        <v>0.64699936853187334</v>
      </c>
      <c r="F26" s="4736"/>
    </row>
    <row r="27" spans="1:6" s="7" customFormat="1" ht="12" customHeight="1" thickBot="1" x14ac:dyDescent="0.4">
      <c r="A27" s="57"/>
      <c r="B27" s="3857" t="s">
        <v>25</v>
      </c>
      <c r="C27" s="4634">
        <v>232.99999999999997</v>
      </c>
      <c r="D27" s="4633">
        <v>0.44412634207453477</v>
      </c>
      <c r="E27" s="3758">
        <v>0.5558736579254655</v>
      </c>
      <c r="F27" s="4736"/>
    </row>
    <row r="28" spans="1:6" s="7" customFormat="1" ht="12" customHeight="1" x14ac:dyDescent="0.35">
      <c r="A28" s="608" t="s">
        <v>1591</v>
      </c>
      <c r="B28" s="378" t="s">
        <v>28</v>
      </c>
      <c r="C28" s="4637">
        <v>119.00000000000001</v>
      </c>
      <c r="D28" s="4035">
        <v>0.48666745184779914</v>
      </c>
      <c r="E28" s="4034">
        <v>0.51333254815220097</v>
      </c>
      <c r="F28" s="4736"/>
    </row>
    <row r="29" spans="1:6" s="7" customFormat="1" ht="12" customHeight="1" x14ac:dyDescent="0.35">
      <c r="A29" s="617" t="s">
        <v>29</v>
      </c>
      <c r="B29" s="4650" t="s">
        <v>27</v>
      </c>
      <c r="C29" s="4642">
        <v>241</v>
      </c>
      <c r="D29" s="4295">
        <v>0.59008685572003017</v>
      </c>
      <c r="E29" s="4117">
        <v>0.40991314427996967</v>
      </c>
      <c r="F29" s="4736"/>
    </row>
    <row r="30" spans="1:6" s="7" customFormat="1" ht="12" customHeight="1" thickBot="1" x14ac:dyDescent="0.4">
      <c r="A30" s="617"/>
      <c r="B30" s="4651" t="s">
        <v>25</v>
      </c>
      <c r="C30" s="4648">
        <v>579.00000000000034</v>
      </c>
      <c r="D30" s="4525">
        <v>0.54638127668257885</v>
      </c>
      <c r="E30" s="4523">
        <v>0.45361872331742104</v>
      </c>
    </row>
    <row r="31" spans="1:6" s="7" customFormat="1" ht="12" customHeight="1" x14ac:dyDescent="0.35">
      <c r="A31" s="611" t="s">
        <v>24</v>
      </c>
      <c r="B31" s="2790" t="s">
        <v>23</v>
      </c>
      <c r="C31" s="4644">
        <v>1136.9999999999995</v>
      </c>
      <c r="D31" s="3583">
        <v>0.488458828363799</v>
      </c>
      <c r="E31" s="4031">
        <v>0.51154117163619861</v>
      </c>
    </row>
    <row r="32" spans="1:6" s="7" customFormat="1" ht="12" customHeight="1" x14ac:dyDescent="0.35">
      <c r="A32" s="36" t="s">
        <v>22</v>
      </c>
      <c r="B32" s="4650" t="s">
        <v>21</v>
      </c>
      <c r="C32" s="4642">
        <v>479</v>
      </c>
      <c r="D32" s="4295">
        <v>0.4803979040969959</v>
      </c>
      <c r="E32" s="4117">
        <v>0.51960209590300521</v>
      </c>
    </row>
    <row r="33" spans="1:5" s="7" customFormat="1" ht="12" customHeight="1" x14ac:dyDescent="0.35">
      <c r="A33" s="608"/>
      <c r="B33" s="3723" t="s">
        <v>20</v>
      </c>
      <c r="C33" s="4642">
        <v>286.99999999999994</v>
      </c>
      <c r="D33" s="4295">
        <v>0.43387551675744906</v>
      </c>
      <c r="E33" s="4117">
        <v>0.56612448324255127</v>
      </c>
    </row>
    <row r="34" spans="1:5" s="7" customFormat="1" ht="12" customHeight="1" thickBot="1" x14ac:dyDescent="0.4">
      <c r="A34" s="4640"/>
      <c r="B34" s="4639" t="s">
        <v>19</v>
      </c>
      <c r="C34" s="4634">
        <v>216.00000000000006</v>
      </c>
      <c r="D34" s="4633">
        <v>0.34082016541049831</v>
      </c>
      <c r="E34" s="3758">
        <v>0.65917983458950102</v>
      </c>
    </row>
    <row r="35" spans="1:5" s="7" customFormat="1" ht="12" customHeight="1" x14ac:dyDescent="0.35">
      <c r="A35" s="608" t="s">
        <v>11</v>
      </c>
      <c r="B35" s="4652" t="s">
        <v>292</v>
      </c>
      <c r="C35" s="4637">
        <v>1566.9999999999995</v>
      </c>
      <c r="D35" s="4035">
        <v>0.43446725797117708</v>
      </c>
      <c r="E35" s="4034">
        <v>0.56553274202882053</v>
      </c>
    </row>
    <row r="36" spans="1:5" s="7" customFormat="1" ht="12" customHeight="1" x14ac:dyDescent="0.35">
      <c r="A36" s="617" t="s">
        <v>1589</v>
      </c>
      <c r="B36" s="3723" t="s">
        <v>5</v>
      </c>
      <c r="C36" s="4642">
        <v>135.99999999999994</v>
      </c>
      <c r="D36" s="4295">
        <v>0.12653207012453754</v>
      </c>
      <c r="E36" s="4117">
        <v>0.87346792987546262</v>
      </c>
    </row>
    <row r="37" spans="1:5" s="7" customFormat="1" ht="12" customHeight="1" thickBot="1" x14ac:dyDescent="0.4">
      <c r="A37" s="608"/>
      <c r="B37" s="4649" t="s">
        <v>4</v>
      </c>
      <c r="C37" s="4648">
        <v>368.99999999999989</v>
      </c>
      <c r="D37" s="4525">
        <v>0.66495141156760862</v>
      </c>
      <c r="E37" s="4523">
        <v>0.33504858843239105</v>
      </c>
    </row>
    <row r="38" spans="1:5" s="7" customFormat="1" ht="12" customHeight="1" x14ac:dyDescent="0.35">
      <c r="A38" s="924" t="s">
        <v>3</v>
      </c>
      <c r="B38" s="4735" t="s">
        <v>2</v>
      </c>
      <c r="C38" s="4644">
        <v>1114.9999999999993</v>
      </c>
      <c r="D38" s="3583">
        <v>0.36746957870014751</v>
      </c>
      <c r="E38" s="4031">
        <v>0.63253042129984993</v>
      </c>
    </row>
    <row r="39" spans="1:5" s="7" customFormat="1" ht="12" customHeight="1" thickBot="1" x14ac:dyDescent="0.4">
      <c r="A39" s="894" t="s">
        <v>1</v>
      </c>
      <c r="B39" s="4635" t="s">
        <v>0</v>
      </c>
      <c r="C39" s="4634">
        <v>1048</v>
      </c>
      <c r="D39" s="4633">
        <v>0.56672902232563349</v>
      </c>
      <c r="E39" s="3758">
        <v>0.43327097767436618</v>
      </c>
    </row>
    <row r="40" spans="1:5" ht="12" customHeight="1" x14ac:dyDescent="0.35">
      <c r="A40" s="410"/>
      <c r="B40" s="410"/>
      <c r="C40" s="410"/>
      <c r="D40" s="410"/>
      <c r="E40" s="410"/>
    </row>
    <row r="41" spans="1:5" ht="12" customHeight="1" x14ac:dyDescent="0.35"/>
    <row r="42" spans="1:5" ht="12" customHeight="1" x14ac:dyDescent="0.35"/>
    <row r="43" spans="1:5" ht="12" customHeight="1" x14ac:dyDescent="0.35"/>
    <row r="44" spans="1:5" ht="12" customHeight="1" x14ac:dyDescent="0.35"/>
    <row r="45" spans="1:5" ht="12" customHeight="1" x14ac:dyDescent="0.35"/>
    <row r="46" spans="1:5" ht="12" customHeight="1" x14ac:dyDescent="0.35"/>
    <row r="47" spans="1:5" ht="12" customHeight="1" x14ac:dyDescent="0.35"/>
    <row r="48" spans="1:5" ht="12" customHeight="1" x14ac:dyDescent="0.35"/>
    <row r="49" ht="12" customHeight="1" x14ac:dyDescent="0.35"/>
    <row r="50" ht="12" customHeight="1" x14ac:dyDescent="0.35"/>
    <row r="51" ht="60" customHeight="1" x14ac:dyDescent="0.35"/>
    <row r="54" ht="28.9" customHeight="1" x14ac:dyDescent="0.35"/>
    <row r="56" ht="16.5" customHeight="1" x14ac:dyDescent="0.35"/>
    <row r="57" ht="15" customHeight="1" x14ac:dyDescent="0.35"/>
    <row r="58" ht="15.75" customHeight="1" x14ac:dyDescent="0.35"/>
    <row r="59" ht="76.900000000000006" customHeight="1" x14ac:dyDescent="0.35"/>
    <row r="60" ht="15.75" customHeight="1" x14ac:dyDescent="0.35"/>
    <row r="61" ht="15" customHeight="1" x14ac:dyDescent="0.35"/>
    <row r="69" ht="57.65" customHeight="1" x14ac:dyDescent="0.35"/>
    <row r="79" ht="19.899999999999999" customHeight="1" x14ac:dyDescent="0.35"/>
  </sheetData>
  <mergeCells count="11">
    <mergeCell ref="C19:E19"/>
    <mergeCell ref="A1:E1"/>
    <mergeCell ref="A2:E2"/>
    <mergeCell ref="A16:E16"/>
    <mergeCell ref="A17:E17"/>
    <mergeCell ref="A18:B21"/>
    <mergeCell ref="A3:B6"/>
    <mergeCell ref="A7:B7"/>
    <mergeCell ref="C3:E3"/>
    <mergeCell ref="C4:E4"/>
    <mergeCell ref="C18:E18"/>
  </mergeCells>
  <conditionalFormatting sqref="D22:E39 D7:E15">
    <cfRule type="expression" dxfId="244" priority="2">
      <formula>D7&lt;0.005</formula>
    </cfRule>
  </conditionalFormatting>
  <conditionalFormatting sqref="D22:E39 D7:E15">
    <cfRule type="expression" dxfId="24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6" fitToHeight="0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גיליון264"/>
  <dimension ref="A1:F71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743" bestFit="1" customWidth="1"/>
    <col min="2" max="2" width="43.36328125" style="4743" bestFit="1" customWidth="1"/>
    <col min="3" max="3" width="17.26953125" style="4743" customWidth="1"/>
    <col min="4" max="5" width="17.26953125" style="4742" customWidth="1"/>
    <col min="6" max="16384" width="9" style="1"/>
  </cols>
  <sheetData>
    <row r="1" spans="1:5" ht="15.75" customHeight="1" x14ac:dyDescent="0.35">
      <c r="A1" s="6345" t="s">
        <v>1622</v>
      </c>
      <c r="B1" s="6345"/>
      <c r="C1" s="6345"/>
      <c r="D1" s="6345"/>
      <c r="E1" s="6345"/>
    </row>
    <row r="2" spans="1:5" ht="18.5" thickBot="1" x14ac:dyDescent="0.4">
      <c r="A2" s="6498" t="s">
        <v>1621</v>
      </c>
      <c r="B2" s="6499"/>
      <c r="C2" s="6499"/>
      <c r="D2" s="6499"/>
      <c r="E2" s="6500"/>
    </row>
    <row r="3" spans="1:5" ht="22" customHeight="1" x14ac:dyDescent="0.35">
      <c r="A3" s="7305"/>
      <c r="B3" s="7306"/>
      <c r="C3" s="4755" t="s">
        <v>171</v>
      </c>
      <c r="D3" s="7301" t="s">
        <v>3</v>
      </c>
      <c r="E3" s="7302"/>
    </row>
    <row r="4" spans="1:5" ht="22" customHeight="1" thickBot="1" x14ac:dyDescent="0.4">
      <c r="A4" s="7307"/>
      <c r="B4" s="7308"/>
      <c r="C4" s="1219" t="s">
        <v>161</v>
      </c>
      <c r="D4" s="7303" t="s">
        <v>1</v>
      </c>
      <c r="E4" s="7304"/>
    </row>
    <row r="5" spans="1:5" ht="22" customHeight="1" x14ac:dyDescent="0.35">
      <c r="A5" s="7307"/>
      <c r="B5" s="7308"/>
      <c r="C5" s="710" t="s">
        <v>55</v>
      </c>
      <c r="D5" s="709" t="s">
        <v>343</v>
      </c>
      <c r="E5" s="709" t="s">
        <v>342</v>
      </c>
    </row>
    <row r="6" spans="1:5" ht="22" customHeight="1" thickBot="1" x14ac:dyDescent="0.4">
      <c r="A6" s="7309"/>
      <c r="B6" s="7310"/>
      <c r="C6" s="708" t="s">
        <v>49</v>
      </c>
      <c r="D6" s="707" t="s">
        <v>341</v>
      </c>
      <c r="E6" s="707" t="s">
        <v>340</v>
      </c>
    </row>
    <row r="7" spans="1:5" s="1029" customFormat="1" ht="15" customHeight="1" thickBot="1" x14ac:dyDescent="0.4">
      <c r="A7" s="7299" t="s">
        <v>59</v>
      </c>
      <c r="B7" s="7300"/>
      <c r="C7" s="4754">
        <v>2163</v>
      </c>
      <c r="D7" s="2185">
        <v>0.52194945960079842</v>
      </c>
      <c r="E7" s="2184">
        <v>0.47805054039920319</v>
      </c>
    </row>
    <row r="8" spans="1:5" s="1029" customFormat="1" ht="15" customHeight="1" x14ac:dyDescent="0.35">
      <c r="A8" s="322" t="s">
        <v>123</v>
      </c>
      <c r="B8" s="787" t="s">
        <v>122</v>
      </c>
      <c r="C8" s="4637">
        <v>978</v>
      </c>
      <c r="D8" s="4035">
        <v>0.18374029848845244</v>
      </c>
      <c r="E8" s="4034">
        <v>0.81625970151154692</v>
      </c>
    </row>
    <row r="9" spans="1:5" s="1029" customFormat="1" ht="15" customHeight="1" x14ac:dyDescent="0.35">
      <c r="A9" s="92" t="s">
        <v>121</v>
      </c>
      <c r="B9" s="3751" t="s">
        <v>119</v>
      </c>
      <c r="C9" s="4642">
        <v>562.00000000000011</v>
      </c>
      <c r="D9" s="4295">
        <v>0.81328870815126919</v>
      </c>
      <c r="E9" s="4117">
        <v>0.18671129184873025</v>
      </c>
    </row>
    <row r="10" spans="1:5" s="1029" customFormat="1" ht="15" customHeight="1" x14ac:dyDescent="0.35">
      <c r="A10" s="92"/>
      <c r="B10" s="3751" t="s">
        <v>112</v>
      </c>
      <c r="C10" s="4642">
        <v>145</v>
      </c>
      <c r="D10" s="4295">
        <v>0.65004754588653602</v>
      </c>
      <c r="E10" s="4117">
        <v>0.34995245411346426</v>
      </c>
    </row>
    <row r="11" spans="1:5" s="1029" customFormat="1" ht="15" customHeight="1" x14ac:dyDescent="0.35">
      <c r="A11" s="322"/>
      <c r="B11" s="3751" t="s">
        <v>110</v>
      </c>
      <c r="C11" s="4642">
        <v>60.999999999999986</v>
      </c>
      <c r="D11" s="4295">
        <v>0.63889102809847342</v>
      </c>
      <c r="E11" s="4117">
        <v>0.36110897190152647</v>
      </c>
    </row>
    <row r="12" spans="1:5" s="1029" customFormat="1" ht="15" customHeight="1" x14ac:dyDescent="0.35">
      <c r="A12" s="322"/>
      <c r="B12" s="4623" t="s">
        <v>109</v>
      </c>
      <c r="C12" s="4642">
        <v>119</v>
      </c>
      <c r="D12" s="4295">
        <v>0.90041857684790161</v>
      </c>
      <c r="E12" s="4117">
        <v>9.9581423152098461E-2</v>
      </c>
    </row>
    <row r="13" spans="1:5" s="1029" customFormat="1" ht="15" customHeight="1" x14ac:dyDescent="0.35">
      <c r="A13" s="322"/>
      <c r="B13" s="4623" t="s">
        <v>103</v>
      </c>
      <c r="C13" s="4642">
        <v>114.00000000000003</v>
      </c>
      <c r="D13" s="4295">
        <v>0.67999115187578496</v>
      </c>
      <c r="E13" s="4117">
        <v>0.3200088481242151</v>
      </c>
    </row>
    <row r="14" spans="1:5" s="1029" customFormat="1" ht="15" customHeight="1" thickBot="1" x14ac:dyDescent="0.4">
      <c r="A14" s="313"/>
      <c r="B14" s="4619" t="s">
        <v>1620</v>
      </c>
      <c r="C14" s="4634">
        <v>151.99999999999997</v>
      </c>
      <c r="D14" s="4633">
        <v>0.94967280405999299</v>
      </c>
      <c r="E14" s="3758">
        <v>5.0327195940006647E-2</v>
      </c>
    </row>
    <row r="15" spans="1:5" s="1029" customFormat="1" ht="15.75" customHeight="1" x14ac:dyDescent="0.35">
      <c r="A15" s="6345" t="s">
        <v>1619</v>
      </c>
      <c r="B15" s="6345"/>
      <c r="C15" s="6345"/>
      <c r="D15" s="6345"/>
      <c r="E15" s="6345"/>
    </row>
    <row r="16" spans="1:5" s="1029" customFormat="1" ht="15.75" customHeight="1" thickBot="1" x14ac:dyDescent="0.4">
      <c r="A16" s="6345" t="s">
        <v>1618</v>
      </c>
      <c r="B16" s="6345"/>
      <c r="C16" s="6345"/>
      <c r="D16" s="6345"/>
      <c r="E16" s="6345"/>
    </row>
    <row r="17" spans="1:6" s="1029" customFormat="1" ht="15.5" x14ac:dyDescent="0.35">
      <c r="A17" s="6823" t="s">
        <v>158</v>
      </c>
      <c r="B17" s="6824"/>
      <c r="C17" s="731" t="s">
        <v>171</v>
      </c>
      <c r="D17" s="7294" t="s">
        <v>3</v>
      </c>
      <c r="E17" s="7295"/>
    </row>
    <row r="18" spans="1:6" s="1029" customFormat="1" ht="16" thickBot="1" x14ac:dyDescent="0.4">
      <c r="A18" s="6825"/>
      <c r="B18" s="6826"/>
      <c r="C18" s="4753" t="s">
        <v>161</v>
      </c>
      <c r="D18" s="7296" t="s">
        <v>1</v>
      </c>
      <c r="E18" s="7297"/>
    </row>
    <row r="19" spans="1:6" s="1029" customFormat="1" ht="15.5" x14ac:dyDescent="0.35">
      <c r="A19" s="6825"/>
      <c r="B19" s="6826"/>
      <c r="C19" s="731" t="s">
        <v>55</v>
      </c>
      <c r="D19" s="731" t="s">
        <v>343</v>
      </c>
      <c r="E19" s="731" t="s">
        <v>342</v>
      </c>
      <c r="F19" s="4744"/>
    </row>
    <row r="20" spans="1:6" s="1029" customFormat="1" ht="16" thickBot="1" x14ac:dyDescent="0.4">
      <c r="A20" s="6827"/>
      <c r="B20" s="7298"/>
      <c r="C20" s="730" t="s">
        <v>49</v>
      </c>
      <c r="D20" s="730" t="s">
        <v>341</v>
      </c>
      <c r="E20" s="730" t="s">
        <v>340</v>
      </c>
      <c r="F20" s="4744"/>
    </row>
    <row r="21" spans="1:6" s="1029" customFormat="1" ht="15" customHeight="1" x14ac:dyDescent="0.35">
      <c r="A21" s="4666" t="s">
        <v>48</v>
      </c>
      <c r="B21" s="4678" t="s">
        <v>47</v>
      </c>
      <c r="C21" s="4637">
        <v>821.99999999999977</v>
      </c>
      <c r="D21" s="4035">
        <v>0.37062937062937062</v>
      </c>
      <c r="E21" s="4034">
        <v>0.62937062937062938</v>
      </c>
      <c r="F21" s="4744"/>
    </row>
    <row r="22" spans="1:6" s="1029" customFormat="1" ht="15" customHeight="1" thickBot="1" x14ac:dyDescent="0.4">
      <c r="A22" s="4667" t="s">
        <v>46</v>
      </c>
      <c r="B22" s="4677" t="s">
        <v>45</v>
      </c>
      <c r="C22" s="4648">
        <v>822</v>
      </c>
      <c r="D22" s="4525">
        <v>0.63855421686746983</v>
      </c>
      <c r="E22" s="4523">
        <v>0.36144578313253012</v>
      </c>
      <c r="F22" s="4744"/>
    </row>
    <row r="23" spans="1:6" s="1029" customFormat="1" ht="15" customHeight="1" x14ac:dyDescent="0.35">
      <c r="A23" s="4669" t="s">
        <v>44</v>
      </c>
      <c r="B23" s="4676" t="s">
        <v>43</v>
      </c>
      <c r="C23" s="4644">
        <v>331.99999999999994</v>
      </c>
      <c r="D23" s="3583">
        <v>0.92753623188405798</v>
      </c>
      <c r="E23" s="4031">
        <v>7.2463768115942032E-2</v>
      </c>
      <c r="F23" s="4744"/>
    </row>
    <row r="24" spans="1:6" s="1029" customFormat="1" ht="15" customHeight="1" x14ac:dyDescent="0.35">
      <c r="A24" s="4672" t="s">
        <v>42</v>
      </c>
      <c r="B24" s="4671" t="s">
        <v>41</v>
      </c>
      <c r="C24" s="4642">
        <v>778.99999999999989</v>
      </c>
      <c r="D24" s="4295">
        <v>0.59717314487632511</v>
      </c>
      <c r="E24" s="4117">
        <v>0.40282685512367494</v>
      </c>
      <c r="F24" s="4744"/>
    </row>
    <row r="25" spans="1:6" ht="15" customHeight="1" thickBot="1" x14ac:dyDescent="0.4">
      <c r="A25" s="4675"/>
      <c r="B25" s="4674" t="s">
        <v>40</v>
      </c>
      <c r="C25" s="4634">
        <v>1052.0000000000002</v>
      </c>
      <c r="D25" s="4633">
        <v>0.34085213032581457</v>
      </c>
      <c r="E25" s="3758">
        <v>0.65914786967418548</v>
      </c>
      <c r="F25" s="4744"/>
    </row>
    <row r="26" spans="1:6" ht="15" customHeight="1" x14ac:dyDescent="0.35">
      <c r="A26" s="4666" t="s">
        <v>39</v>
      </c>
      <c r="B26" s="4652" t="s">
        <v>38</v>
      </c>
      <c r="C26" s="4637">
        <v>1010.0000000000002</v>
      </c>
      <c r="D26" s="4035">
        <v>0.19186046511627908</v>
      </c>
      <c r="E26" s="4034">
        <v>0.80813953488372092</v>
      </c>
      <c r="F26" s="4744"/>
    </row>
    <row r="27" spans="1:6" ht="15" customHeight="1" x14ac:dyDescent="0.35">
      <c r="A27" s="4672" t="s">
        <v>37</v>
      </c>
      <c r="B27" s="4650" t="s">
        <v>36</v>
      </c>
      <c r="C27" s="4642">
        <v>911.0000000000008</v>
      </c>
      <c r="D27" s="4295">
        <v>0.81693989071038242</v>
      </c>
      <c r="E27" s="4117">
        <v>0.18306010928961747</v>
      </c>
      <c r="F27" s="4744"/>
    </row>
    <row r="28" spans="1:6" ht="15" customHeight="1" thickBot="1" x14ac:dyDescent="0.4">
      <c r="A28" s="4752"/>
      <c r="B28" s="4651" t="s">
        <v>25</v>
      </c>
      <c r="C28" s="4648">
        <v>232.99999999999997</v>
      </c>
      <c r="D28" s="4525">
        <v>0.61904761904761907</v>
      </c>
      <c r="E28" s="4523">
        <v>0.38095238095238093</v>
      </c>
      <c r="F28" s="4744"/>
    </row>
    <row r="29" spans="1:6" ht="15" customHeight="1" x14ac:dyDescent="0.35">
      <c r="A29" s="4669" t="s">
        <v>1591</v>
      </c>
      <c r="B29" s="2790" t="s">
        <v>30</v>
      </c>
      <c r="C29" s="4644">
        <v>20</v>
      </c>
      <c r="D29" s="4424">
        <v>0.23529411764705885</v>
      </c>
      <c r="E29" s="4723">
        <v>0.76470588235294112</v>
      </c>
      <c r="F29" s="4744"/>
    </row>
    <row r="30" spans="1:6" ht="15" customHeight="1" x14ac:dyDescent="0.35">
      <c r="A30" s="4667" t="s">
        <v>29</v>
      </c>
      <c r="B30" s="3723" t="s">
        <v>28</v>
      </c>
      <c r="C30" s="4642">
        <v>119.00000000000001</v>
      </c>
      <c r="D30" s="4295">
        <v>0.16407580729950258</v>
      </c>
      <c r="E30" s="4117">
        <v>0.83592419270049745</v>
      </c>
      <c r="F30" s="4744"/>
    </row>
    <row r="31" spans="1:6" ht="15" customHeight="1" x14ac:dyDescent="0.35">
      <c r="A31" s="4667"/>
      <c r="B31" s="4650" t="s">
        <v>27</v>
      </c>
      <c r="C31" s="4642">
        <v>241</v>
      </c>
      <c r="D31" s="4295">
        <v>6.4102564102564111E-2</v>
      </c>
      <c r="E31" s="4117">
        <v>0.9358974358974359</v>
      </c>
      <c r="F31" s="4744"/>
    </row>
    <row r="32" spans="1:6" ht="15" customHeight="1" x14ac:dyDescent="0.35">
      <c r="A32" s="4667"/>
      <c r="B32" s="4650" t="s">
        <v>26</v>
      </c>
      <c r="C32" s="4642">
        <v>49</v>
      </c>
      <c r="D32" s="4295">
        <v>4.2875206998430462E-2</v>
      </c>
      <c r="E32" s="4117">
        <v>0.95712479300156938</v>
      </c>
      <c r="F32" s="4744"/>
    </row>
    <row r="33" spans="1:6" s="1029" customFormat="1" ht="15" customHeight="1" thickBot="1" x14ac:dyDescent="0.4">
      <c r="A33" s="4751"/>
      <c r="B33" s="3857" t="s">
        <v>25</v>
      </c>
      <c r="C33" s="4634">
        <v>579.00000000000034</v>
      </c>
      <c r="D33" s="4633">
        <v>0.23076923076923075</v>
      </c>
      <c r="E33" s="3758">
        <v>0.76923076923076916</v>
      </c>
      <c r="F33" s="4744"/>
    </row>
    <row r="34" spans="1:6" s="1029" customFormat="1" ht="15" customHeight="1" x14ac:dyDescent="0.35">
      <c r="A34" s="4666" t="s">
        <v>24</v>
      </c>
      <c r="B34" s="4673" t="s">
        <v>23</v>
      </c>
      <c r="C34" s="4637">
        <v>1136.9999999999995</v>
      </c>
      <c r="D34" s="4035">
        <v>0.60759493670886078</v>
      </c>
      <c r="E34" s="4034">
        <v>0.39240506329113928</v>
      </c>
      <c r="F34" s="4744"/>
    </row>
    <row r="35" spans="1:6" s="1029" customFormat="1" ht="15" customHeight="1" x14ac:dyDescent="0.35">
      <c r="A35" s="4672" t="s">
        <v>22</v>
      </c>
      <c r="B35" s="4671" t="s">
        <v>21</v>
      </c>
      <c r="C35" s="4642">
        <v>479</v>
      </c>
      <c r="D35" s="4295">
        <v>0.49723756906077349</v>
      </c>
      <c r="E35" s="4117">
        <v>0.50276243093922657</v>
      </c>
      <c r="F35" s="4744"/>
    </row>
    <row r="36" spans="1:6" s="1029" customFormat="1" ht="15" customHeight="1" x14ac:dyDescent="0.35">
      <c r="A36" s="4666"/>
      <c r="B36" s="4668" t="s">
        <v>20</v>
      </c>
      <c r="C36" s="4642">
        <v>286.99999999999994</v>
      </c>
      <c r="D36" s="4295">
        <v>0.7053571428571429</v>
      </c>
      <c r="E36" s="4117">
        <v>0.29464285714285715</v>
      </c>
      <c r="F36" s="4744"/>
    </row>
    <row r="37" spans="1:6" s="1029" customFormat="1" ht="15" customHeight="1" x14ac:dyDescent="0.35">
      <c r="A37" s="4666"/>
      <c r="B37" s="4668" t="s">
        <v>19</v>
      </c>
      <c r="C37" s="4642">
        <v>216.00000000000006</v>
      </c>
      <c r="D37" s="4295">
        <v>9.8899058987961544E-2</v>
      </c>
      <c r="E37" s="4117">
        <v>0.90110094101203841</v>
      </c>
      <c r="F37" s="4744"/>
    </row>
    <row r="38" spans="1:6" s="1029" customFormat="1" ht="15" customHeight="1" thickBot="1" x14ac:dyDescent="0.4">
      <c r="A38" s="4666"/>
      <c r="B38" s="4649" t="s">
        <v>4</v>
      </c>
      <c r="C38" s="4648">
        <v>23</v>
      </c>
      <c r="D38" s="4647">
        <v>0.14150943396226415</v>
      </c>
      <c r="E38" s="4670">
        <v>0.85849056603773588</v>
      </c>
      <c r="F38" s="4744"/>
    </row>
    <row r="39" spans="1:6" s="1029" customFormat="1" ht="15" customHeight="1" x14ac:dyDescent="0.35">
      <c r="A39" s="4669" t="s">
        <v>11</v>
      </c>
      <c r="B39" s="4645" t="s">
        <v>292</v>
      </c>
      <c r="C39" s="4644">
        <v>1566.9999999999995</v>
      </c>
      <c r="D39" s="3583">
        <v>0.67179487179487185</v>
      </c>
      <c r="E39" s="4031">
        <v>0.32820512820512815</v>
      </c>
      <c r="F39" s="4744"/>
    </row>
    <row r="40" spans="1:6" s="1029" customFormat="1" ht="15" customHeight="1" x14ac:dyDescent="0.35">
      <c r="A40" s="4667" t="s">
        <v>1589</v>
      </c>
      <c r="B40" s="4668" t="s">
        <v>8</v>
      </c>
      <c r="C40" s="4642">
        <v>40</v>
      </c>
      <c r="D40" s="4295">
        <v>0.8</v>
      </c>
      <c r="E40" s="4117">
        <v>0.2</v>
      </c>
      <c r="F40" s="4744"/>
    </row>
    <row r="41" spans="1:6" s="1029" customFormat="1" ht="15" customHeight="1" x14ac:dyDescent="0.35">
      <c r="A41" s="4667"/>
      <c r="B41" s="4668" t="s">
        <v>6</v>
      </c>
      <c r="C41" s="4642">
        <v>46.000000000000007</v>
      </c>
      <c r="D41" s="4295">
        <v>0.19082389683493592</v>
      </c>
      <c r="E41" s="4117">
        <v>0.80917610316506416</v>
      </c>
      <c r="F41" s="4744"/>
    </row>
    <row r="42" spans="1:6" s="1029" customFormat="1" ht="15" customHeight="1" x14ac:dyDescent="0.35">
      <c r="A42" s="4666"/>
      <c r="B42" s="3723" t="s">
        <v>5</v>
      </c>
      <c r="C42" s="4642">
        <v>135.99999999999994</v>
      </c>
      <c r="D42" s="4295">
        <v>0.11627906976744186</v>
      </c>
      <c r="E42" s="4117">
        <v>0.88372093023255816</v>
      </c>
      <c r="F42" s="4744"/>
    </row>
    <row r="43" spans="1:6" s="1029" customFormat="1" ht="15" customHeight="1" thickBot="1" x14ac:dyDescent="0.4">
      <c r="A43" s="4665"/>
      <c r="B43" s="4639" t="s">
        <v>4</v>
      </c>
      <c r="C43" s="4634">
        <v>368.99999999999989</v>
      </c>
      <c r="D43" s="4633">
        <v>8.7719298245614044E-2</v>
      </c>
      <c r="E43" s="3758">
        <v>0.91228070175438603</v>
      </c>
      <c r="F43" s="4744"/>
    </row>
    <row r="44" spans="1:6" s="1029" customFormat="1" ht="15" customHeight="1" x14ac:dyDescent="0.35">
      <c r="A44" s="4748"/>
      <c r="B44" s="4747"/>
      <c r="C44" s="4750"/>
      <c r="D44" s="4749"/>
      <c r="E44" s="293" t="s">
        <v>201</v>
      </c>
      <c r="F44" s="4744"/>
    </row>
    <row r="45" spans="1:6" s="1029" customFormat="1" ht="12" customHeight="1" x14ac:dyDescent="0.35">
      <c r="A45" s="4748"/>
      <c r="B45" s="4747"/>
      <c r="C45" s="4750"/>
      <c r="D45" s="4749"/>
      <c r="E45" s="4749"/>
      <c r="F45" s="4744"/>
    </row>
    <row r="46" spans="1:6" s="1029" customFormat="1" ht="12" customHeight="1" x14ac:dyDescent="0.35">
      <c r="F46" s="4744"/>
    </row>
    <row r="47" spans="1:6" s="1029" customFormat="1" ht="12" customHeight="1" x14ac:dyDescent="0.35">
      <c r="F47" s="4744"/>
    </row>
    <row r="48" spans="1:6" s="1029" customFormat="1" ht="12" customHeight="1" x14ac:dyDescent="0.35">
      <c r="F48" s="4744"/>
    </row>
    <row r="49" spans="1:6" s="1029" customFormat="1" ht="12" customHeight="1" x14ac:dyDescent="0.35">
      <c r="A49" s="4748"/>
      <c r="F49" s="4744"/>
    </row>
    <row r="50" spans="1:6" s="1029" customFormat="1" ht="12" customHeight="1" x14ac:dyDescent="0.35">
      <c r="A50" s="4748"/>
      <c r="F50" s="4744"/>
    </row>
    <row r="51" spans="1:6" s="1029" customFormat="1" ht="12" customHeight="1" x14ac:dyDescent="0.35">
      <c r="A51" s="4748"/>
      <c r="B51" s="4747"/>
      <c r="C51" s="4746"/>
      <c r="D51" s="4745"/>
      <c r="E51" s="4745"/>
      <c r="F51" s="4744"/>
    </row>
    <row r="52" spans="1:6" s="1029" customFormat="1" ht="12" customHeight="1" x14ac:dyDescent="0.35">
      <c r="A52" s="4748"/>
      <c r="B52" s="4747"/>
      <c r="C52" s="4746"/>
      <c r="D52" s="4745"/>
      <c r="E52" s="4745"/>
      <c r="F52" s="4744"/>
    </row>
    <row r="53" spans="1:6" s="1029" customFormat="1" ht="12" customHeight="1" x14ac:dyDescent="0.35">
      <c r="A53" s="4743"/>
      <c r="B53" s="4743"/>
      <c r="C53" s="4743"/>
      <c r="D53" s="4742"/>
      <c r="E53" s="4742"/>
    </row>
    <row r="54" spans="1:6" s="1029" customFormat="1" ht="12" customHeight="1" x14ac:dyDescent="0.35">
      <c r="A54" s="4743"/>
      <c r="B54" s="4743"/>
      <c r="C54" s="4743"/>
      <c r="D54" s="4742"/>
      <c r="E54" s="4742"/>
    </row>
    <row r="55" spans="1:6" s="1029" customFormat="1" ht="12" customHeight="1" x14ac:dyDescent="0.35">
      <c r="A55" s="4743"/>
      <c r="B55" s="4743"/>
      <c r="C55" s="4743"/>
      <c r="D55" s="4742"/>
      <c r="E55" s="4742"/>
    </row>
    <row r="56" spans="1:6" s="1029" customFormat="1" ht="12" customHeight="1" x14ac:dyDescent="0.35">
      <c r="A56" s="4743"/>
      <c r="B56" s="4743"/>
      <c r="C56" s="4743"/>
      <c r="D56" s="4742"/>
      <c r="E56" s="4742"/>
    </row>
    <row r="57" spans="1:6" s="1029" customFormat="1" ht="12" customHeight="1" x14ac:dyDescent="0.35">
      <c r="A57" s="4743"/>
      <c r="B57" s="4743"/>
      <c r="C57" s="4743"/>
      <c r="D57" s="4742"/>
      <c r="E57" s="4742"/>
    </row>
    <row r="58" spans="1:6" s="1029" customFormat="1" ht="12" customHeight="1" x14ac:dyDescent="0.35">
      <c r="A58" s="4743"/>
      <c r="B58" s="4743"/>
      <c r="C58" s="4743"/>
      <c r="D58" s="4742"/>
      <c r="E58" s="4742"/>
    </row>
    <row r="59" spans="1:6" s="1029" customFormat="1" ht="12" customHeight="1" x14ac:dyDescent="0.35">
      <c r="A59" s="4743"/>
      <c r="B59" s="4743"/>
      <c r="C59" s="4743"/>
      <c r="D59" s="4742"/>
      <c r="E59" s="4742"/>
    </row>
    <row r="60" spans="1:6" s="1029" customFormat="1" ht="12" customHeight="1" x14ac:dyDescent="0.35">
      <c r="A60" s="4743"/>
      <c r="B60" s="4743"/>
      <c r="C60" s="4743"/>
      <c r="D60" s="4742"/>
      <c r="E60" s="4742"/>
    </row>
    <row r="61" spans="1:6" s="1029" customFormat="1" ht="12" customHeight="1" x14ac:dyDescent="0.35">
      <c r="A61" s="4743"/>
      <c r="B61" s="4743"/>
      <c r="C61" s="4743"/>
      <c r="D61" s="4742"/>
      <c r="E61" s="4742"/>
    </row>
    <row r="62" spans="1:6" s="1029" customFormat="1" ht="12" customHeight="1" x14ac:dyDescent="0.35">
      <c r="A62" s="4743"/>
      <c r="B62" s="4743"/>
      <c r="C62" s="4743"/>
      <c r="D62" s="4742"/>
      <c r="E62" s="4742"/>
    </row>
    <row r="63" spans="1:6" s="1029" customFormat="1" ht="12" customHeight="1" x14ac:dyDescent="0.35">
      <c r="A63" s="4743"/>
      <c r="B63" s="4743"/>
      <c r="C63" s="4743"/>
      <c r="D63" s="4742"/>
      <c r="E63" s="4742"/>
    </row>
    <row r="71" ht="39" customHeight="1" x14ac:dyDescent="0.35"/>
  </sheetData>
  <mergeCells count="11">
    <mergeCell ref="A1:E1"/>
    <mergeCell ref="A2:E2"/>
    <mergeCell ref="D3:E3"/>
    <mergeCell ref="D4:E4"/>
    <mergeCell ref="A3:B6"/>
    <mergeCell ref="A16:E16"/>
    <mergeCell ref="D17:E17"/>
    <mergeCell ref="D18:E18"/>
    <mergeCell ref="A17:B20"/>
    <mergeCell ref="A7:B7"/>
    <mergeCell ref="A15:E15"/>
  </mergeCells>
  <conditionalFormatting sqref="D21:E43 D7:E14">
    <cfRule type="expression" dxfId="242" priority="2">
      <formula>D7&lt;0.005</formula>
    </cfRule>
  </conditionalFormatting>
  <conditionalFormatting sqref="D21:E43 D7:E14">
    <cfRule type="expression" dxfId="24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105" fitToHeight="0" orientation="landscape" r:id="rId1"/>
  <rowBreaks count="1" manualBreakCount="1">
    <brk id="14" max="16383" man="1"/>
  </rowBreak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גיליון265"/>
  <dimension ref="A1:I72"/>
  <sheetViews>
    <sheetView view="pageBreakPreview" topLeftCell="A16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0.453125" style="737" customWidth="1"/>
    <col min="3" max="3" width="7.08984375" style="737" bestFit="1" customWidth="1"/>
    <col min="4" max="4" width="8.90625" style="736" bestFit="1" customWidth="1"/>
    <col min="5" max="5" width="13" style="736" customWidth="1"/>
    <col min="6" max="6" width="11.08984375" style="736" customWidth="1"/>
    <col min="7" max="7" width="12.08984375" style="736" customWidth="1"/>
    <col min="8" max="8" width="12.6328125" style="736" bestFit="1" customWidth="1"/>
    <col min="9" max="16384" width="9" style="1"/>
  </cols>
  <sheetData>
    <row r="1" spans="1:8" s="3641" customFormat="1" ht="15.75" customHeight="1" x14ac:dyDescent="0.35">
      <c r="A1" s="6345" t="s">
        <v>1628</v>
      </c>
      <c r="B1" s="6345"/>
      <c r="C1" s="6345"/>
      <c r="D1" s="6345"/>
      <c r="E1" s="6345"/>
      <c r="F1" s="6345"/>
      <c r="G1" s="6345"/>
      <c r="H1" s="6345"/>
    </row>
    <row r="2" spans="1:8" s="3641" customFormat="1" ht="15.75" customHeight="1" thickBot="1" x14ac:dyDescent="0.4">
      <c r="A2" s="6345" t="s">
        <v>1627</v>
      </c>
      <c r="B2" s="6345"/>
      <c r="C2" s="6345"/>
      <c r="D2" s="6345"/>
      <c r="E2" s="6345"/>
      <c r="F2" s="6345"/>
      <c r="G2" s="6345"/>
      <c r="H2" s="6345"/>
    </row>
    <row r="3" spans="1:8" ht="22" customHeight="1" x14ac:dyDescent="0.35">
      <c r="A3" s="6404"/>
      <c r="B3" s="6406"/>
      <c r="C3" s="1222" t="s">
        <v>171</v>
      </c>
      <c r="D3" s="6591" t="s">
        <v>1624</v>
      </c>
      <c r="E3" s="6530"/>
      <c r="F3" s="6530"/>
      <c r="G3" s="6530"/>
      <c r="H3" s="6531"/>
    </row>
    <row r="4" spans="1:8" ht="22" customHeight="1" thickBot="1" x14ac:dyDescent="0.4">
      <c r="A4" s="6481"/>
      <c r="B4" s="6637"/>
      <c r="C4" s="4766" t="s">
        <v>161</v>
      </c>
      <c r="D4" s="6693" t="s">
        <v>1623</v>
      </c>
      <c r="E4" s="6694"/>
      <c r="F4" s="6694"/>
      <c r="G4" s="6694"/>
      <c r="H4" s="6695"/>
    </row>
    <row r="5" spans="1:8" ht="31" x14ac:dyDescent="0.35">
      <c r="A5" s="6481"/>
      <c r="B5" s="6637"/>
      <c r="C5" s="4765" t="s">
        <v>55</v>
      </c>
      <c r="D5" s="769" t="s">
        <v>359</v>
      </c>
      <c r="E5" s="770" t="s">
        <v>358</v>
      </c>
      <c r="F5" s="769" t="s">
        <v>357</v>
      </c>
      <c r="G5" s="770" t="s">
        <v>356</v>
      </c>
      <c r="H5" s="769" t="s">
        <v>355</v>
      </c>
    </row>
    <row r="6" spans="1:8" ht="31.5" thickBot="1" x14ac:dyDescent="0.4">
      <c r="A6" s="6638"/>
      <c r="B6" s="6663"/>
      <c r="C6" s="767" t="s">
        <v>49</v>
      </c>
      <c r="D6" s="767" t="s">
        <v>354</v>
      </c>
      <c r="E6" s="768" t="s">
        <v>353</v>
      </c>
      <c r="F6" s="767" t="s">
        <v>352</v>
      </c>
      <c r="G6" s="768" t="s">
        <v>351</v>
      </c>
      <c r="H6" s="767" t="s">
        <v>350</v>
      </c>
    </row>
    <row r="7" spans="1:8" ht="15" customHeight="1" thickBot="1" x14ac:dyDescent="0.4">
      <c r="A7" s="7311" t="s">
        <v>59</v>
      </c>
      <c r="B7" s="7312"/>
      <c r="C7" s="4764">
        <v>1048</v>
      </c>
      <c r="D7" s="4081">
        <v>0.54774060698928351</v>
      </c>
      <c r="E7" s="4081">
        <v>0.28179286738451537</v>
      </c>
      <c r="F7" s="4081">
        <v>7.4053910106622045E-2</v>
      </c>
      <c r="G7" s="4081">
        <v>5.4718305410513063E-2</v>
      </c>
      <c r="H7" s="165">
        <v>4.1694310109064554E-2</v>
      </c>
    </row>
    <row r="8" spans="1:8" ht="15" customHeight="1" x14ac:dyDescent="0.35">
      <c r="A8" s="311" t="s">
        <v>123</v>
      </c>
      <c r="B8" s="3693" t="s">
        <v>122</v>
      </c>
      <c r="C8" s="4644">
        <v>804.00000000000057</v>
      </c>
      <c r="D8" s="3583">
        <v>0.63642478186920537</v>
      </c>
      <c r="E8" s="3583">
        <v>0.29277875874827858</v>
      </c>
      <c r="F8" s="3583">
        <v>4.3541835543963459E-2</v>
      </c>
      <c r="G8" s="3583">
        <v>1.7940998343643485E-2</v>
      </c>
      <c r="H8" s="4031">
        <v>9.3136254949084344E-3</v>
      </c>
    </row>
    <row r="9" spans="1:8" ht="15" customHeight="1" x14ac:dyDescent="0.35">
      <c r="A9" s="92" t="s">
        <v>121</v>
      </c>
      <c r="B9" s="4612" t="s">
        <v>119</v>
      </c>
      <c r="C9" s="4642">
        <v>103.00000000000001</v>
      </c>
      <c r="D9" s="4295">
        <v>0.26576953052337748</v>
      </c>
      <c r="E9" s="4295">
        <v>0.30878383808896309</v>
      </c>
      <c r="F9" s="4295">
        <v>0.2565727459719257</v>
      </c>
      <c r="G9" s="4295">
        <v>0.123052426897321</v>
      </c>
      <c r="H9" s="4117">
        <v>4.582145851841312E-2</v>
      </c>
    </row>
    <row r="10" spans="1:8" ht="15" customHeight="1" x14ac:dyDescent="0.35">
      <c r="A10" s="92"/>
      <c r="B10" s="3751" t="s">
        <v>112</v>
      </c>
      <c r="C10" s="4642">
        <v>53</v>
      </c>
      <c r="D10" s="4295">
        <v>0.18774298729586536</v>
      </c>
      <c r="E10" s="4295">
        <v>9.6233435056060065E-2</v>
      </c>
      <c r="F10" s="4295">
        <v>0.25661552610691035</v>
      </c>
      <c r="G10" s="4295">
        <v>0.41614062959588621</v>
      </c>
      <c r="H10" s="4117">
        <v>4.3267421945277801E-2</v>
      </c>
    </row>
    <row r="11" spans="1:8" ht="15" customHeight="1" x14ac:dyDescent="0.35">
      <c r="A11" s="92"/>
      <c r="B11" s="3751" t="s">
        <v>110</v>
      </c>
      <c r="C11" s="4642">
        <v>20</v>
      </c>
      <c r="D11" s="4351">
        <v>1.1196417146964959E-2</v>
      </c>
      <c r="E11" s="4351">
        <v>0</v>
      </c>
      <c r="F11" s="4351">
        <v>0.15248453828395606</v>
      </c>
      <c r="G11" s="4351">
        <v>0.15248453828395606</v>
      </c>
      <c r="H11" s="4114">
        <v>0.68383450628512277</v>
      </c>
    </row>
    <row r="12" spans="1:8" ht="15" customHeight="1" thickBot="1" x14ac:dyDescent="0.4">
      <c r="A12" s="159"/>
      <c r="B12" s="4619" t="s">
        <v>103</v>
      </c>
      <c r="C12" s="4634">
        <v>38</v>
      </c>
      <c r="D12" s="4633">
        <v>0.39524282316993814</v>
      </c>
      <c r="E12" s="4633">
        <v>0.32187608289436276</v>
      </c>
      <c r="F12" s="4633">
        <v>6.3450569050522154E-2</v>
      </c>
      <c r="G12" s="4633">
        <v>0.15597995583465479</v>
      </c>
      <c r="H12" s="3758">
        <v>6.3450569050522154E-2</v>
      </c>
    </row>
    <row r="13" spans="1:8" ht="15" customHeight="1" x14ac:dyDescent="0.35">
      <c r="A13" s="4694"/>
      <c r="B13" s="4655"/>
      <c r="C13" s="1629"/>
      <c r="D13" s="750"/>
      <c r="E13" s="750"/>
      <c r="F13" s="750"/>
      <c r="G13" s="750"/>
      <c r="H13" s="293" t="s">
        <v>555</v>
      </c>
    </row>
    <row r="14" spans="1:8" s="3641" customFormat="1" ht="15.75" customHeight="1" x14ac:dyDescent="0.35">
      <c r="A14" s="6345" t="s">
        <v>1626</v>
      </c>
      <c r="B14" s="6345"/>
      <c r="C14" s="6345"/>
      <c r="D14" s="6345"/>
      <c r="E14" s="6345"/>
      <c r="F14" s="6345"/>
      <c r="G14" s="6345"/>
      <c r="H14" s="6345"/>
    </row>
    <row r="15" spans="1:8" s="3641" customFormat="1" ht="15.75" customHeight="1" thickBot="1" x14ac:dyDescent="0.4">
      <c r="A15" s="6345" t="s">
        <v>1625</v>
      </c>
      <c r="B15" s="6345"/>
      <c r="C15" s="6345"/>
      <c r="D15" s="6345"/>
      <c r="E15" s="6345"/>
      <c r="F15" s="6345"/>
      <c r="G15" s="6345"/>
      <c r="H15" s="6345"/>
    </row>
    <row r="16" spans="1:8" ht="15.5" x14ac:dyDescent="0.35">
      <c r="A16" s="7233" t="s">
        <v>158</v>
      </c>
      <c r="B16" s="7234"/>
      <c r="C16" s="731" t="s">
        <v>171</v>
      </c>
      <c r="D16" s="6647" t="s">
        <v>1624</v>
      </c>
      <c r="E16" s="6537"/>
      <c r="F16" s="6537"/>
      <c r="G16" s="6537"/>
      <c r="H16" s="6538"/>
    </row>
    <row r="17" spans="1:9" ht="16" thickBot="1" x14ac:dyDescent="0.4">
      <c r="A17" s="7235"/>
      <c r="B17" s="7316"/>
      <c r="C17" s="4763" t="s">
        <v>161</v>
      </c>
      <c r="D17" s="7313" t="s">
        <v>1623</v>
      </c>
      <c r="E17" s="7314"/>
      <c r="F17" s="7314"/>
      <c r="G17" s="7314"/>
      <c r="H17" s="7315"/>
      <c r="I17" s="4756"/>
    </row>
    <row r="18" spans="1:9" ht="31" x14ac:dyDescent="0.35">
      <c r="A18" s="7235"/>
      <c r="B18" s="7316"/>
      <c r="C18" s="4762" t="s">
        <v>55</v>
      </c>
      <c r="D18" s="782" t="s">
        <v>359</v>
      </c>
      <c r="E18" s="783" t="s">
        <v>358</v>
      </c>
      <c r="F18" s="782" t="s">
        <v>357</v>
      </c>
      <c r="G18" s="783" t="s">
        <v>356</v>
      </c>
      <c r="H18" s="782" t="s">
        <v>355</v>
      </c>
      <c r="I18" s="4756"/>
    </row>
    <row r="19" spans="1:9" ht="31.5" thickBot="1" x14ac:dyDescent="0.4">
      <c r="A19" s="7237"/>
      <c r="B19" s="7238"/>
      <c r="C19" s="730" t="s">
        <v>49</v>
      </c>
      <c r="D19" s="730" t="s">
        <v>354</v>
      </c>
      <c r="E19" s="4761" t="s">
        <v>353</v>
      </c>
      <c r="F19" s="730" t="s">
        <v>352</v>
      </c>
      <c r="G19" s="4761" t="s">
        <v>351</v>
      </c>
      <c r="H19" s="730" t="s">
        <v>350</v>
      </c>
      <c r="I19" s="4756"/>
    </row>
    <row r="20" spans="1:9" ht="15" customHeight="1" x14ac:dyDescent="0.35">
      <c r="A20" s="608" t="s">
        <v>48</v>
      </c>
      <c r="B20" s="3870" t="s">
        <v>47</v>
      </c>
      <c r="C20" s="4637">
        <v>545.00000000000034</v>
      </c>
      <c r="D20" s="4035">
        <v>0.63167879787905545</v>
      </c>
      <c r="E20" s="4035">
        <v>0.22686348399189915</v>
      </c>
      <c r="F20" s="4035">
        <v>4.7144671496903871E-2</v>
      </c>
      <c r="G20" s="4035">
        <v>5.887389307345102E-2</v>
      </c>
      <c r="H20" s="4034">
        <v>3.5439153558689492E-2</v>
      </c>
      <c r="I20" s="4756"/>
    </row>
    <row r="21" spans="1:9" ht="15" customHeight="1" thickBot="1" x14ac:dyDescent="0.4">
      <c r="A21" s="617" t="s">
        <v>46</v>
      </c>
      <c r="B21" s="4653" t="s">
        <v>45</v>
      </c>
      <c r="C21" s="4648">
        <v>294</v>
      </c>
      <c r="D21" s="4525">
        <v>0.46515712793165132</v>
      </c>
      <c r="E21" s="4525">
        <v>0.36362282392189599</v>
      </c>
      <c r="F21" s="4525">
        <v>9.4864501326089645E-2</v>
      </c>
      <c r="G21" s="4525">
        <v>3.4208287073060555E-2</v>
      </c>
      <c r="H21" s="4523">
        <v>4.2147259747302261E-2</v>
      </c>
      <c r="I21" s="4756"/>
    </row>
    <row r="22" spans="1:9" ht="15" customHeight="1" x14ac:dyDescent="0.35">
      <c r="A22" s="4760" t="s">
        <v>44</v>
      </c>
      <c r="B22" s="4645" t="s">
        <v>43</v>
      </c>
      <c r="C22" s="4644">
        <v>20</v>
      </c>
      <c r="D22" s="4424">
        <v>0</v>
      </c>
      <c r="E22" s="4424">
        <v>6.0201201142206624E-2</v>
      </c>
      <c r="F22" s="4424">
        <v>0.3778175819446668</v>
      </c>
      <c r="G22" s="4424">
        <v>0.16402468649013532</v>
      </c>
      <c r="H22" s="4723">
        <v>0.39795653042299123</v>
      </c>
      <c r="I22" s="4756"/>
    </row>
    <row r="23" spans="1:9" ht="15" customHeight="1" x14ac:dyDescent="0.35">
      <c r="A23" s="36" t="s">
        <v>42</v>
      </c>
      <c r="B23" s="4650" t="s">
        <v>41</v>
      </c>
      <c r="C23" s="4642">
        <v>328.00000000000006</v>
      </c>
      <c r="D23" s="4295">
        <v>0.41238556622085021</v>
      </c>
      <c r="E23" s="4295">
        <v>0.30066889383347972</v>
      </c>
      <c r="F23" s="4295">
        <v>0.11990939074143128</v>
      </c>
      <c r="G23" s="4295">
        <v>8.3405476144626747E-2</v>
      </c>
      <c r="H23" s="4117">
        <v>8.3630673059612304E-2</v>
      </c>
      <c r="I23" s="4756"/>
    </row>
    <row r="24" spans="1:9" ht="15" customHeight="1" thickBot="1" x14ac:dyDescent="0.4">
      <c r="A24" s="57"/>
      <c r="B24" s="3857" t="s">
        <v>40</v>
      </c>
      <c r="C24" s="4634">
        <v>699.99999999999955</v>
      </c>
      <c r="D24" s="4633">
        <v>0.61847226051624349</v>
      </c>
      <c r="E24" s="4633">
        <v>0.28603457613185035</v>
      </c>
      <c r="F24" s="4633">
        <v>4.4496119378739894E-2</v>
      </c>
      <c r="G24" s="4633">
        <v>4.0048465980641226E-2</v>
      </c>
      <c r="H24" s="3758">
        <v>1.0948577992523863E-2</v>
      </c>
      <c r="I24" s="4756"/>
    </row>
    <row r="25" spans="1:9" ht="15" customHeight="1" x14ac:dyDescent="0.35">
      <c r="A25" s="608" t="s">
        <v>39</v>
      </c>
      <c r="B25" s="4652" t="s">
        <v>38</v>
      </c>
      <c r="C25" s="4637">
        <v>828.00000000000045</v>
      </c>
      <c r="D25" s="4035">
        <v>0.63710988598888885</v>
      </c>
      <c r="E25" s="4035">
        <v>0.29128967193191813</v>
      </c>
      <c r="F25" s="4035">
        <v>4.6206476876897558E-2</v>
      </c>
      <c r="G25" s="4035">
        <v>1.626360807914317E-2</v>
      </c>
      <c r="H25" s="4034">
        <v>9.1303571231513905E-3</v>
      </c>
      <c r="I25" s="4756"/>
    </row>
    <row r="26" spans="1:9" ht="15" customHeight="1" x14ac:dyDescent="0.35">
      <c r="A26" s="36" t="s">
        <v>37</v>
      </c>
      <c r="B26" s="4650" t="s">
        <v>36</v>
      </c>
      <c r="C26" s="4642">
        <v>137.00000000000006</v>
      </c>
      <c r="D26" s="4295">
        <v>0.2196969807572568</v>
      </c>
      <c r="E26" s="4295">
        <v>0.24633141631124519</v>
      </c>
      <c r="F26" s="4295">
        <v>0.22422288081539599</v>
      </c>
      <c r="G26" s="4295">
        <v>0.14154092647284783</v>
      </c>
      <c r="H26" s="4117">
        <v>0.16820779564325417</v>
      </c>
      <c r="I26" s="4756"/>
    </row>
    <row r="27" spans="1:9" ht="15" customHeight="1" thickBot="1" x14ac:dyDescent="0.4">
      <c r="A27" s="34"/>
      <c r="B27" s="4651" t="s">
        <v>25</v>
      </c>
      <c r="C27" s="4648">
        <v>79.999999999999986</v>
      </c>
      <c r="D27" s="4525">
        <v>0.25759352990192552</v>
      </c>
      <c r="E27" s="4525">
        <v>0.26119024421471221</v>
      </c>
      <c r="F27" s="4525">
        <v>2.1690299983125026E-2</v>
      </c>
      <c r="G27" s="4525">
        <v>0.3190573554687875</v>
      </c>
      <c r="H27" s="4523">
        <v>0.14046857043144972</v>
      </c>
      <c r="I27" s="4756"/>
    </row>
    <row r="28" spans="1:9" ht="15" customHeight="1" x14ac:dyDescent="0.35">
      <c r="A28" s="611" t="s">
        <v>1591</v>
      </c>
      <c r="B28" s="2790" t="s">
        <v>28</v>
      </c>
      <c r="C28" s="4644">
        <v>94</v>
      </c>
      <c r="D28" s="3583">
        <v>0.43934046611675498</v>
      </c>
      <c r="E28" s="3583">
        <v>0.52780223762257361</v>
      </c>
      <c r="F28" s="3583">
        <v>3.2857296260671555E-2</v>
      </c>
      <c r="G28" s="3583">
        <v>0</v>
      </c>
      <c r="H28" s="4031">
        <v>0</v>
      </c>
      <c r="I28" s="4756"/>
    </row>
    <row r="29" spans="1:9" ht="15" customHeight="1" x14ac:dyDescent="0.35">
      <c r="A29" s="617" t="s">
        <v>29</v>
      </c>
      <c r="B29" s="4650" t="s">
        <v>27</v>
      </c>
      <c r="C29" s="4642">
        <v>225.00000000000006</v>
      </c>
      <c r="D29" s="4295">
        <v>0.66482924126056309</v>
      </c>
      <c r="E29" s="4295">
        <v>0.29357457687321425</v>
      </c>
      <c r="F29" s="4295">
        <v>1.6457565816495726E-2</v>
      </c>
      <c r="G29" s="4295">
        <v>2.1558666545260761E-2</v>
      </c>
      <c r="H29" s="4117">
        <v>3.5799495044660664E-3</v>
      </c>
      <c r="I29" s="4756"/>
    </row>
    <row r="30" spans="1:9" ht="15" customHeight="1" x14ac:dyDescent="0.35">
      <c r="A30" s="617"/>
      <c r="B30" s="4650" t="s">
        <v>26</v>
      </c>
      <c r="C30" s="4642">
        <v>42</v>
      </c>
      <c r="D30" s="4295">
        <v>0.70006542070149747</v>
      </c>
      <c r="E30" s="4295">
        <v>0.29993457929850253</v>
      </c>
      <c r="F30" s="4295">
        <v>0</v>
      </c>
      <c r="G30" s="4295">
        <v>0</v>
      </c>
      <c r="H30" s="4117">
        <v>0</v>
      </c>
      <c r="I30" s="4756"/>
    </row>
    <row r="31" spans="1:9" ht="15" customHeight="1" thickBot="1" x14ac:dyDescent="0.4">
      <c r="A31" s="3955"/>
      <c r="B31" s="3857" t="s">
        <v>25</v>
      </c>
      <c r="C31" s="4634">
        <v>450.99999999999989</v>
      </c>
      <c r="D31" s="4633">
        <v>0.66531976747491939</v>
      </c>
      <c r="E31" s="4633">
        <v>0.24661254504541977</v>
      </c>
      <c r="F31" s="4633">
        <v>5.45627814434064E-2</v>
      </c>
      <c r="G31" s="4633">
        <v>2.0647651233627773E-2</v>
      </c>
      <c r="H31" s="3758">
        <v>1.2857254802626776E-2</v>
      </c>
      <c r="I31" s="4756"/>
    </row>
    <row r="32" spans="1:9" ht="15" customHeight="1" x14ac:dyDescent="0.35">
      <c r="A32" s="608" t="s">
        <v>24</v>
      </c>
      <c r="B32" s="378" t="s">
        <v>23</v>
      </c>
      <c r="C32" s="4637">
        <v>482.99999999999989</v>
      </c>
      <c r="D32" s="4035">
        <v>0.57120908530742698</v>
      </c>
      <c r="E32" s="4035">
        <v>0.21390476827604155</v>
      </c>
      <c r="F32" s="4035">
        <v>9.0347371974529092E-2</v>
      </c>
      <c r="G32" s="4035">
        <v>8.1716098877902058E-2</v>
      </c>
      <c r="H32" s="4034">
        <v>4.2822675564100035E-2</v>
      </c>
      <c r="I32" s="4756"/>
    </row>
    <row r="33" spans="1:9" ht="15" customHeight="1" x14ac:dyDescent="0.35">
      <c r="A33" s="36" t="s">
        <v>22</v>
      </c>
      <c r="B33" s="4650" t="s">
        <v>21</v>
      </c>
      <c r="C33" s="4642">
        <v>263.00000000000006</v>
      </c>
      <c r="D33" s="4295">
        <v>0.41467900275705072</v>
      </c>
      <c r="E33" s="4295">
        <v>0.34798384734604326</v>
      </c>
      <c r="F33" s="4295">
        <v>7.9349525658145306E-2</v>
      </c>
      <c r="G33" s="4295">
        <v>6.3947849513918867E-2</v>
      </c>
      <c r="H33" s="4117">
        <v>9.4039774724842179E-2</v>
      </c>
      <c r="I33" s="4756"/>
    </row>
    <row r="34" spans="1:9" ht="15" customHeight="1" x14ac:dyDescent="0.35">
      <c r="A34" s="608"/>
      <c r="B34" s="3723" t="s">
        <v>20</v>
      </c>
      <c r="C34" s="4642">
        <v>90.000000000000014</v>
      </c>
      <c r="D34" s="4295">
        <v>0.63880919508488898</v>
      </c>
      <c r="E34" s="4295">
        <v>0.21189047401691252</v>
      </c>
      <c r="F34" s="4295">
        <v>9.3513304971680103E-2</v>
      </c>
      <c r="G34" s="4295">
        <v>1.1486111986285019E-2</v>
      </c>
      <c r="H34" s="4117">
        <v>4.4300913940233479E-2</v>
      </c>
      <c r="I34" s="4756"/>
    </row>
    <row r="35" spans="1:9" ht="15" customHeight="1" thickBot="1" x14ac:dyDescent="0.4">
      <c r="A35" s="608"/>
      <c r="B35" s="4649" t="s">
        <v>19</v>
      </c>
      <c r="C35" s="4648">
        <v>188.00000000000011</v>
      </c>
      <c r="D35" s="4525">
        <v>0.51777512071688769</v>
      </c>
      <c r="E35" s="4525">
        <v>0.45053538791069592</v>
      </c>
      <c r="F35" s="4525">
        <v>2.3339274771857054E-2</v>
      </c>
      <c r="G35" s="4525">
        <v>6.9417463341093855E-3</v>
      </c>
      <c r="H35" s="4523">
        <v>1.4084702664493444E-3</v>
      </c>
      <c r="I35" s="4756"/>
    </row>
    <row r="36" spans="1:9" ht="15" customHeight="1" x14ac:dyDescent="0.35">
      <c r="A36" s="611" t="s">
        <v>11</v>
      </c>
      <c r="B36" s="4645" t="s">
        <v>292</v>
      </c>
      <c r="C36" s="4644">
        <v>534.00000000000023</v>
      </c>
      <c r="D36" s="3583">
        <v>0.39374368319939707</v>
      </c>
      <c r="E36" s="3583">
        <v>0.33344144828524841</v>
      </c>
      <c r="F36" s="3583">
        <v>9.8457126174817181E-2</v>
      </c>
      <c r="G36" s="3583">
        <v>9.5699857324909293E-2</v>
      </c>
      <c r="H36" s="4031">
        <v>7.8657885015626705E-2</v>
      </c>
      <c r="I36" s="4756"/>
    </row>
    <row r="37" spans="1:9" ht="15" customHeight="1" x14ac:dyDescent="0.35">
      <c r="A37" s="617" t="s">
        <v>9</v>
      </c>
      <c r="B37" s="3723" t="s">
        <v>6</v>
      </c>
      <c r="C37" s="4642">
        <v>41</v>
      </c>
      <c r="D37" s="4295">
        <v>0.16779076973218668</v>
      </c>
      <c r="E37" s="4295">
        <v>0.6721353858332606</v>
      </c>
      <c r="F37" s="4295">
        <v>0</v>
      </c>
      <c r="G37" s="4295">
        <v>0.16007384443455272</v>
      </c>
      <c r="H37" s="4117">
        <v>0</v>
      </c>
      <c r="I37" s="4756"/>
    </row>
    <row r="38" spans="1:9" ht="15" customHeight="1" x14ac:dyDescent="0.35">
      <c r="A38" s="617"/>
      <c r="B38" s="3723" t="s">
        <v>5</v>
      </c>
      <c r="C38" s="4642">
        <v>121.99999999999997</v>
      </c>
      <c r="D38" s="4295">
        <v>0.50405639964191962</v>
      </c>
      <c r="E38" s="4295">
        <v>0.46698582203206285</v>
      </c>
      <c r="F38" s="4295">
        <v>1.648806413817033E-2</v>
      </c>
      <c r="G38" s="4295">
        <v>8.8702090691657621E-3</v>
      </c>
      <c r="H38" s="4117">
        <v>3.5995051186819772E-3</v>
      </c>
      <c r="I38" s="4756"/>
    </row>
    <row r="39" spans="1:9" ht="15" customHeight="1" thickBot="1" x14ac:dyDescent="0.4">
      <c r="A39" s="4640"/>
      <c r="B39" s="4639" t="s">
        <v>4</v>
      </c>
      <c r="C39" s="4634">
        <v>346</v>
      </c>
      <c r="D39" s="4633">
        <v>0.78804717841501859</v>
      </c>
      <c r="E39" s="4633">
        <v>0.15883564145486051</v>
      </c>
      <c r="F39" s="4633">
        <v>5.3117180130120956E-2</v>
      </c>
      <c r="G39" s="4633">
        <v>0</v>
      </c>
      <c r="H39" s="3758">
        <v>0</v>
      </c>
      <c r="I39" s="4756"/>
    </row>
    <row r="40" spans="1:9" ht="15" customHeight="1" x14ac:dyDescent="0.35">
      <c r="A40" s="4759"/>
      <c r="H40" s="293" t="s">
        <v>201</v>
      </c>
      <c r="I40" s="4756"/>
    </row>
    <row r="41" spans="1:9" ht="12" customHeight="1" x14ac:dyDescent="0.35">
      <c r="A41" s="4748"/>
      <c r="B41" s="4747"/>
      <c r="C41" s="4758"/>
      <c r="D41" s="4757"/>
      <c r="E41" s="4757"/>
      <c r="F41" s="4757"/>
      <c r="G41" s="4757"/>
      <c r="H41" s="4757"/>
      <c r="I41" s="4756"/>
    </row>
    <row r="42" spans="1:9" ht="12" customHeight="1" x14ac:dyDescent="0.35">
      <c r="A42" s="4748"/>
      <c r="B42" s="4747"/>
      <c r="C42" s="4758"/>
      <c r="D42" s="4757"/>
      <c r="E42" s="4757"/>
      <c r="F42" s="4757"/>
      <c r="G42" s="4757"/>
      <c r="H42" s="4757"/>
      <c r="I42" s="4756"/>
    </row>
    <row r="43" spans="1:9" ht="10.5" customHeight="1" x14ac:dyDescent="0.35">
      <c r="I43" s="4756"/>
    </row>
    <row r="44" spans="1:9" ht="12" customHeight="1" x14ac:dyDescent="0.35">
      <c r="I44" s="4756"/>
    </row>
    <row r="45" spans="1:9" ht="12" customHeight="1" x14ac:dyDescent="0.35">
      <c r="I45" s="4756"/>
    </row>
    <row r="46" spans="1:9" ht="12" customHeight="1" x14ac:dyDescent="0.35">
      <c r="I46" s="4756"/>
    </row>
    <row r="47" spans="1:9" ht="12" customHeight="1" x14ac:dyDescent="0.35"/>
    <row r="48" spans="1:9" ht="12" customHeight="1" x14ac:dyDescent="0.35"/>
    <row r="49" ht="12" customHeight="1" x14ac:dyDescent="0.35"/>
    <row r="50" ht="14.25" customHeight="1" x14ac:dyDescent="0.35"/>
    <row r="51" ht="13.9" customHeight="1" x14ac:dyDescent="0.35"/>
    <row r="52" ht="13.9" customHeight="1" x14ac:dyDescent="0.35"/>
    <row r="56" ht="19.149999999999999" customHeight="1" x14ac:dyDescent="0.35"/>
    <row r="57" ht="19.149999999999999" customHeight="1" x14ac:dyDescent="0.35"/>
    <row r="61" ht="28.9" customHeight="1" x14ac:dyDescent="0.35"/>
    <row r="62" ht="28.9" customHeight="1" x14ac:dyDescent="0.35"/>
    <row r="71" ht="39" customHeight="1" x14ac:dyDescent="0.35"/>
    <row r="72" ht="39" customHeight="1" x14ac:dyDescent="0.35"/>
  </sheetData>
  <mergeCells count="11">
    <mergeCell ref="A7:B7"/>
    <mergeCell ref="A14:H14"/>
    <mergeCell ref="D16:H16"/>
    <mergeCell ref="D17:H17"/>
    <mergeCell ref="A15:H15"/>
    <mergeCell ref="A16:B19"/>
    <mergeCell ref="A1:H1"/>
    <mergeCell ref="A3:B6"/>
    <mergeCell ref="D4:H4"/>
    <mergeCell ref="D3:H3"/>
    <mergeCell ref="A2:H2"/>
  </mergeCells>
  <conditionalFormatting sqref="D7:H13 D20:H39">
    <cfRule type="expression" dxfId="240" priority="2">
      <formula>D7&lt;0.005</formula>
    </cfRule>
  </conditionalFormatting>
  <conditionalFormatting sqref="D7:H13 D20:H39">
    <cfRule type="expression" dxfId="23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9" fitToHeight="0" orientation="landscape" r:id="rId1"/>
  <rowBreaks count="1" manualBreakCount="1">
    <brk id="13" max="7" man="1"/>
  </rowBreak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גיליון266"/>
  <dimension ref="A1:H107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31" style="737" customWidth="1"/>
    <col min="3" max="3" width="7.08984375" style="4767" bestFit="1" customWidth="1"/>
    <col min="4" max="4" width="10.08984375" style="405" bestFit="1" customWidth="1"/>
    <col min="5" max="5" width="10" style="405" bestFit="1" customWidth="1"/>
    <col min="6" max="6" width="13.90625" style="405" bestFit="1" customWidth="1"/>
    <col min="7" max="7" width="17.36328125" style="405" bestFit="1" customWidth="1"/>
    <col min="8" max="16384" width="9" style="1"/>
  </cols>
  <sheetData>
    <row r="1" spans="1:7" s="3641" customFormat="1" ht="15.75" customHeight="1" x14ac:dyDescent="0.35">
      <c r="A1" s="6345" t="s">
        <v>1633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1632</v>
      </c>
      <c r="B2" s="6345"/>
      <c r="C2" s="6345"/>
      <c r="D2" s="6345"/>
      <c r="E2" s="6345"/>
      <c r="F2" s="6345"/>
      <c r="G2" s="6345"/>
    </row>
    <row r="3" spans="1:7" s="130" customFormat="1" ht="15.5" x14ac:dyDescent="0.35">
      <c r="A3" s="7317"/>
      <c r="B3" s="7318"/>
      <c r="C3" s="731" t="s">
        <v>171</v>
      </c>
      <c r="D3" s="6647" t="s">
        <v>24</v>
      </c>
      <c r="E3" s="6537"/>
      <c r="F3" s="6537"/>
      <c r="G3" s="6538"/>
    </row>
    <row r="4" spans="1:7" s="130" customFormat="1" ht="16" thickBot="1" x14ac:dyDescent="0.4">
      <c r="A4" s="7319"/>
      <c r="B4" s="7320"/>
      <c r="C4" s="4763" t="s">
        <v>161</v>
      </c>
      <c r="D4" s="7323" t="s">
        <v>22</v>
      </c>
      <c r="E4" s="7324"/>
      <c r="F4" s="7324"/>
      <c r="G4" s="7325"/>
    </row>
    <row r="5" spans="1:7" s="130" customFormat="1" ht="46.5" x14ac:dyDescent="0.35">
      <c r="A5" s="7319"/>
      <c r="B5" s="7320"/>
      <c r="C5" s="4771" t="s">
        <v>55</v>
      </c>
      <c r="D5" s="4772" t="s">
        <v>389</v>
      </c>
      <c r="E5" s="797" t="s">
        <v>388</v>
      </c>
      <c r="F5" s="800" t="s">
        <v>1629</v>
      </c>
      <c r="G5" s="797" t="s">
        <v>386</v>
      </c>
    </row>
    <row r="6" spans="1:7" s="130" customFormat="1" ht="31.5" thickBot="1" x14ac:dyDescent="0.4">
      <c r="A6" s="7321"/>
      <c r="B6" s="7322"/>
      <c r="C6" s="791" t="s">
        <v>49</v>
      </c>
      <c r="D6" s="795" t="s">
        <v>377</v>
      </c>
      <c r="E6" s="791" t="s">
        <v>376</v>
      </c>
      <c r="F6" s="796" t="s">
        <v>375</v>
      </c>
      <c r="G6" s="791" t="s">
        <v>374</v>
      </c>
    </row>
    <row r="7" spans="1:7" s="1029" customFormat="1" ht="15" customHeight="1" thickBot="1" x14ac:dyDescent="0.4">
      <c r="A7" s="7271" t="s">
        <v>59</v>
      </c>
      <c r="B7" s="7272"/>
      <c r="C7" s="323">
        <v>2163</v>
      </c>
      <c r="D7" s="239">
        <v>0.55133180223948286</v>
      </c>
      <c r="E7" s="239">
        <v>0.16682305526592736</v>
      </c>
      <c r="F7" s="239">
        <v>0.14767354768366694</v>
      </c>
      <c r="G7" s="238">
        <v>0.11268283663893235</v>
      </c>
    </row>
    <row r="8" spans="1:7" s="1029" customFormat="1" ht="15" customHeight="1" x14ac:dyDescent="0.35">
      <c r="A8" s="311" t="s">
        <v>123</v>
      </c>
      <c r="B8" s="787" t="s">
        <v>122</v>
      </c>
      <c r="C8" s="4637">
        <v>978</v>
      </c>
      <c r="D8" s="4035">
        <v>0.54339062095399948</v>
      </c>
      <c r="E8" s="4035">
        <v>0.13820286316671593</v>
      </c>
      <c r="F8" s="4035">
        <v>0.11314126922988237</v>
      </c>
      <c r="G8" s="4034">
        <v>0.19677119010221361</v>
      </c>
    </row>
    <row r="9" spans="1:7" s="1029" customFormat="1" ht="15" customHeight="1" x14ac:dyDescent="0.35">
      <c r="A9" s="92" t="s">
        <v>121</v>
      </c>
      <c r="B9" s="3751" t="s">
        <v>119</v>
      </c>
      <c r="C9" s="4642">
        <v>562.00000000000011</v>
      </c>
      <c r="D9" s="4295">
        <v>0.42274103493930526</v>
      </c>
      <c r="E9" s="4295">
        <v>0.24520337370537612</v>
      </c>
      <c r="F9" s="4295">
        <v>0.23448485409892694</v>
      </c>
      <c r="G9" s="4117">
        <v>7.0617886481474573E-2</v>
      </c>
    </row>
    <row r="10" spans="1:7" s="1029" customFormat="1" ht="15" customHeight="1" x14ac:dyDescent="0.35">
      <c r="A10" s="92"/>
      <c r="B10" s="3751" t="s">
        <v>112</v>
      </c>
      <c r="C10" s="4642">
        <v>145</v>
      </c>
      <c r="D10" s="4295">
        <v>0.68703094142115839</v>
      </c>
      <c r="E10" s="4295">
        <v>0.14375685755841081</v>
      </c>
      <c r="F10" s="4295">
        <v>5.8086460394911735E-2</v>
      </c>
      <c r="G10" s="4117">
        <v>7.4054568080070868E-2</v>
      </c>
    </row>
    <row r="11" spans="1:7" s="1029" customFormat="1" ht="15" customHeight="1" x14ac:dyDescent="0.35">
      <c r="A11" s="322"/>
      <c r="B11" s="3751" t="s">
        <v>110</v>
      </c>
      <c r="C11" s="4642">
        <v>60.999999999999986</v>
      </c>
      <c r="D11" s="4295">
        <v>0.59356950326449731</v>
      </c>
      <c r="E11" s="4295">
        <v>0.27531767425299164</v>
      </c>
      <c r="F11" s="4295">
        <v>9.9537928372290543E-2</v>
      </c>
      <c r="G11" s="4117">
        <v>3.1574894110220304E-2</v>
      </c>
    </row>
    <row r="12" spans="1:7" s="1029" customFormat="1" ht="15" customHeight="1" x14ac:dyDescent="0.35">
      <c r="A12" s="322"/>
      <c r="B12" s="4623" t="s">
        <v>109</v>
      </c>
      <c r="C12" s="4642">
        <v>119</v>
      </c>
      <c r="D12" s="4295">
        <v>0.65719016879805014</v>
      </c>
      <c r="E12" s="4295">
        <v>9.9581423152098461E-2</v>
      </c>
      <c r="F12" s="4295">
        <v>0.19416445626446371</v>
      </c>
      <c r="G12" s="4117">
        <v>0</v>
      </c>
    </row>
    <row r="13" spans="1:7" s="1029" customFormat="1" ht="15" customHeight="1" x14ac:dyDescent="0.35">
      <c r="A13" s="322"/>
      <c r="B13" s="4623" t="s">
        <v>103</v>
      </c>
      <c r="C13" s="4642">
        <v>114.00000000000003</v>
      </c>
      <c r="D13" s="4295">
        <v>0.75761514062782298</v>
      </c>
      <c r="E13" s="4295">
        <v>8.5871713542607642E-2</v>
      </c>
      <c r="F13" s="4295">
        <v>8.735119049494923E-2</v>
      </c>
      <c r="G13" s="4117">
        <v>6.7682478382278567E-3</v>
      </c>
    </row>
    <row r="14" spans="1:7" s="1029" customFormat="1" ht="15" customHeight="1" thickBot="1" x14ac:dyDescent="0.4">
      <c r="A14" s="395"/>
      <c r="B14" s="4619" t="s">
        <v>1620</v>
      </c>
      <c r="C14" s="4634">
        <v>151.99999999999997</v>
      </c>
      <c r="D14" s="4633">
        <v>0.68061178206836215</v>
      </c>
      <c r="E14" s="4633">
        <v>0.17897580236832941</v>
      </c>
      <c r="F14" s="4633">
        <v>0.14041241556330777</v>
      </c>
      <c r="G14" s="3758">
        <v>0</v>
      </c>
    </row>
    <row r="15" spans="1:7" s="3641" customFormat="1" ht="15.75" customHeight="1" x14ac:dyDescent="0.35">
      <c r="A15" s="6345" t="s">
        <v>1631</v>
      </c>
      <c r="B15" s="6345"/>
      <c r="C15" s="6345"/>
      <c r="D15" s="6345"/>
      <c r="E15" s="6345"/>
      <c r="F15" s="6345"/>
      <c r="G15" s="6345"/>
    </row>
    <row r="16" spans="1:7" s="3641" customFormat="1" ht="15.75" customHeight="1" thickBot="1" x14ac:dyDescent="0.4">
      <c r="A16" s="6345" t="s">
        <v>1630</v>
      </c>
      <c r="B16" s="6345"/>
      <c r="C16" s="6345"/>
      <c r="D16" s="6345"/>
      <c r="E16" s="6345"/>
      <c r="F16" s="6345"/>
      <c r="G16" s="6345"/>
    </row>
    <row r="17" spans="1:8" ht="15.5" x14ac:dyDescent="0.35">
      <c r="A17" s="7233" t="s">
        <v>158</v>
      </c>
      <c r="B17" s="7234"/>
      <c r="C17" s="731" t="s">
        <v>171</v>
      </c>
      <c r="D17" s="6647" t="s">
        <v>24</v>
      </c>
      <c r="E17" s="6537"/>
      <c r="F17" s="6537"/>
      <c r="G17" s="6538"/>
    </row>
    <row r="18" spans="1:8" ht="16" thickBot="1" x14ac:dyDescent="0.4">
      <c r="A18" s="7235"/>
      <c r="B18" s="7316"/>
      <c r="C18" s="4763" t="s">
        <v>161</v>
      </c>
      <c r="D18" s="7323" t="s">
        <v>22</v>
      </c>
      <c r="E18" s="7324"/>
      <c r="F18" s="7324"/>
      <c r="G18" s="7325"/>
      <c r="H18" s="4768"/>
    </row>
    <row r="19" spans="1:8" ht="46.5" x14ac:dyDescent="0.35">
      <c r="A19" s="7235"/>
      <c r="B19" s="7316"/>
      <c r="C19" s="4771" t="s">
        <v>55</v>
      </c>
      <c r="D19" s="797" t="s">
        <v>389</v>
      </c>
      <c r="E19" s="800" t="s">
        <v>388</v>
      </c>
      <c r="F19" s="797" t="s">
        <v>1629</v>
      </c>
      <c r="G19" s="4770" t="s">
        <v>386</v>
      </c>
      <c r="H19" s="4768"/>
    </row>
    <row r="20" spans="1:8" ht="31.5" thickBot="1" x14ac:dyDescent="0.4">
      <c r="A20" s="7237"/>
      <c r="B20" s="7238"/>
      <c r="C20" s="791" t="s">
        <v>49</v>
      </c>
      <c r="D20" s="791" t="s">
        <v>377</v>
      </c>
      <c r="E20" s="796" t="s">
        <v>376</v>
      </c>
      <c r="F20" s="791" t="s">
        <v>375</v>
      </c>
      <c r="G20" s="4769" t="s">
        <v>374</v>
      </c>
      <c r="H20" s="4768"/>
    </row>
    <row r="21" spans="1:8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0.57825228878371993</v>
      </c>
      <c r="E21" s="4035">
        <v>0.16895012706943455</v>
      </c>
      <c r="F21" s="4035">
        <v>0.15023097863220405</v>
      </c>
      <c r="G21" s="4034">
        <v>7.7989079847198856E-2</v>
      </c>
      <c r="H21" s="4768"/>
    </row>
    <row r="22" spans="1:8" s="1029" customFormat="1" ht="12" customHeight="1" thickBot="1" x14ac:dyDescent="0.4">
      <c r="A22" s="617" t="s">
        <v>46</v>
      </c>
      <c r="B22" s="4653" t="s">
        <v>45</v>
      </c>
      <c r="C22" s="4648">
        <v>822</v>
      </c>
      <c r="D22" s="4525">
        <v>0.52659021269215567</v>
      </c>
      <c r="E22" s="4525">
        <v>0.15890263724080417</v>
      </c>
      <c r="F22" s="4525">
        <v>0.17045473967505193</v>
      </c>
      <c r="G22" s="4523">
        <v>0.13116417098350713</v>
      </c>
      <c r="H22" s="4768"/>
    </row>
    <row r="23" spans="1:8" s="1029" customFormat="1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0.42591348781586652</v>
      </c>
      <c r="E23" s="3583">
        <v>0.15711179114016927</v>
      </c>
      <c r="F23" s="3583">
        <v>0.41273059913870441</v>
      </c>
      <c r="G23" s="4031">
        <v>0</v>
      </c>
      <c r="H23" s="4768"/>
    </row>
    <row r="24" spans="1:8" s="1029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0.53771070337436311</v>
      </c>
      <c r="E24" s="4295">
        <v>0.27099143796823755</v>
      </c>
      <c r="F24" s="4295">
        <v>0.13247613969240737</v>
      </c>
      <c r="G24" s="4117">
        <v>2.8957719819959857E-2</v>
      </c>
      <c r="H24" s="4768"/>
    </row>
    <row r="25" spans="1:8" s="1029" customFormat="1" ht="12" customHeight="1" thickBot="1" x14ac:dyDescent="0.4">
      <c r="A25" s="57"/>
      <c r="B25" s="3857" t="s">
        <v>40</v>
      </c>
      <c r="C25" s="4634">
        <v>1052.0000000000002</v>
      </c>
      <c r="D25" s="4633">
        <v>0.60111353973093307</v>
      </c>
      <c r="E25" s="4633">
        <v>0.10706050820599397</v>
      </c>
      <c r="F25" s="4633">
        <v>6.9058078568054487E-2</v>
      </c>
      <c r="G25" s="3758">
        <v>0.20063021374176748</v>
      </c>
      <c r="H25" s="4768"/>
    </row>
    <row r="26" spans="1:8" s="1029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0.54741866086063551</v>
      </c>
      <c r="E26" s="4035">
        <v>0.12227430316424863</v>
      </c>
      <c r="F26" s="4035">
        <v>0.10493663302507794</v>
      </c>
      <c r="G26" s="4034">
        <v>0.20792793884899805</v>
      </c>
      <c r="H26" s="4768"/>
    </row>
    <row r="27" spans="1:8" s="1029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0.53612300249527467</v>
      </c>
      <c r="E27" s="4295">
        <v>0.20731590370167702</v>
      </c>
      <c r="F27" s="4295">
        <v>0.22673117756882871</v>
      </c>
      <c r="G27" s="4117">
        <v>1.4759918046051581E-2</v>
      </c>
      <c r="H27" s="4768"/>
    </row>
    <row r="28" spans="1:8" s="1029" customFormat="1" ht="12" customHeight="1" thickBot="1" x14ac:dyDescent="0.4">
      <c r="A28" s="34"/>
      <c r="B28" s="4651" t="s">
        <v>25</v>
      </c>
      <c r="C28" s="4648">
        <v>232.99999999999997</v>
      </c>
      <c r="D28" s="4525">
        <v>0.65994777523372117</v>
      </c>
      <c r="E28" s="4525">
        <v>0.21334782420108456</v>
      </c>
      <c r="F28" s="4525">
        <v>0</v>
      </c>
      <c r="G28" s="4523">
        <v>8.1684585125798528E-2</v>
      </c>
      <c r="H28" s="4768"/>
    </row>
    <row r="29" spans="1:8" s="1029" customFormat="1" ht="12" customHeight="1" x14ac:dyDescent="0.35">
      <c r="A29" s="611" t="s">
        <v>1591</v>
      </c>
      <c r="B29" s="2790" t="s">
        <v>30</v>
      </c>
      <c r="C29" s="4644">
        <v>20</v>
      </c>
      <c r="D29" s="4424">
        <v>0.16716327981142323</v>
      </c>
      <c r="E29" s="4424">
        <v>8.8924468799776668E-2</v>
      </c>
      <c r="F29" s="4424">
        <v>0.71013567477704209</v>
      </c>
      <c r="G29" s="4723">
        <v>0</v>
      </c>
      <c r="H29" s="4768"/>
    </row>
    <row r="30" spans="1:8" s="1029" customFormat="1" ht="12" customHeight="1" x14ac:dyDescent="0.35">
      <c r="A30" s="617" t="s">
        <v>29</v>
      </c>
      <c r="B30" s="3723" t="s">
        <v>28</v>
      </c>
      <c r="C30" s="4642">
        <v>119.00000000000001</v>
      </c>
      <c r="D30" s="4295">
        <v>0.31784771295432945</v>
      </c>
      <c r="E30" s="4295">
        <v>6.7850963201215475E-2</v>
      </c>
      <c r="F30" s="4295">
        <v>0.32828311932570919</v>
      </c>
      <c r="G30" s="4117">
        <v>0.24814533166769087</v>
      </c>
      <c r="H30" s="4768"/>
    </row>
    <row r="31" spans="1:8" s="1029" customFormat="1" ht="12" customHeight="1" x14ac:dyDescent="0.35">
      <c r="A31" s="617"/>
      <c r="B31" s="4650" t="s">
        <v>27</v>
      </c>
      <c r="C31" s="4642">
        <v>241</v>
      </c>
      <c r="D31" s="4295">
        <v>0.25016159299210994</v>
      </c>
      <c r="E31" s="4295">
        <v>0.55614943918949744</v>
      </c>
      <c r="F31" s="4295">
        <v>0.10217967641757594</v>
      </c>
      <c r="G31" s="4117">
        <v>9.1509291400816664E-2</v>
      </c>
      <c r="H31" s="4768"/>
    </row>
    <row r="32" spans="1:8" s="1029" customFormat="1" ht="12" customHeight="1" x14ac:dyDescent="0.35">
      <c r="A32" s="617"/>
      <c r="B32" s="4650" t="s">
        <v>26</v>
      </c>
      <c r="C32" s="4642">
        <v>49</v>
      </c>
      <c r="D32" s="4295">
        <v>0.6478042644285662</v>
      </c>
      <c r="E32" s="4295">
        <v>0</v>
      </c>
      <c r="F32" s="4295">
        <v>4.5239921055985698E-2</v>
      </c>
      <c r="G32" s="4117">
        <v>0.30695581451544812</v>
      </c>
      <c r="H32" s="4768"/>
    </row>
    <row r="33" spans="1:8" s="1029" customFormat="1" ht="12" customHeight="1" thickBot="1" x14ac:dyDescent="0.4">
      <c r="A33" s="3955"/>
      <c r="B33" s="3857" t="s">
        <v>25</v>
      </c>
      <c r="C33" s="4634">
        <v>579.00000000000034</v>
      </c>
      <c r="D33" s="4633">
        <v>0.62151026395726139</v>
      </c>
      <c r="E33" s="4633">
        <v>9.0041258992463083E-2</v>
      </c>
      <c r="F33" s="4633">
        <v>5.6625433206314912E-2</v>
      </c>
      <c r="G33" s="3758">
        <v>0.21466872723570304</v>
      </c>
      <c r="H33" s="4768"/>
    </row>
    <row r="34" spans="1:8" s="1029" customFormat="1" ht="12" customHeight="1" x14ac:dyDescent="0.35">
      <c r="A34" s="608" t="s">
        <v>11</v>
      </c>
      <c r="B34" s="4652" t="s">
        <v>292</v>
      </c>
      <c r="C34" s="4637">
        <v>1566.9999999999995</v>
      </c>
      <c r="D34" s="4035">
        <v>0.54023976355014336</v>
      </c>
      <c r="E34" s="4035">
        <v>0.19562972594159025</v>
      </c>
      <c r="F34" s="4035">
        <v>0.17864009561835817</v>
      </c>
      <c r="G34" s="4034">
        <v>6.3651179360416865E-2</v>
      </c>
      <c r="H34" s="4768"/>
    </row>
    <row r="35" spans="1:8" s="1029" customFormat="1" ht="12" customHeight="1" x14ac:dyDescent="0.35">
      <c r="A35" s="617" t="s">
        <v>9</v>
      </c>
      <c r="B35" s="3723" t="s">
        <v>8</v>
      </c>
      <c r="C35" s="4642">
        <v>40</v>
      </c>
      <c r="D35" s="4295">
        <v>0.70415472726458683</v>
      </c>
      <c r="E35" s="4295">
        <v>0.19029620390622842</v>
      </c>
      <c r="F35" s="4295">
        <v>1.7982433967760853E-2</v>
      </c>
      <c r="G35" s="4117">
        <v>8.7566634861423964E-2</v>
      </c>
      <c r="H35" s="4768"/>
    </row>
    <row r="36" spans="1:8" s="1029" customFormat="1" ht="12" customHeight="1" x14ac:dyDescent="0.35">
      <c r="A36" s="617"/>
      <c r="B36" s="3723" t="s">
        <v>6</v>
      </c>
      <c r="C36" s="4642">
        <v>46.000000000000007</v>
      </c>
      <c r="D36" s="4295">
        <v>0.78822490549082291</v>
      </c>
      <c r="E36" s="4295">
        <v>3.3936807225567758E-2</v>
      </c>
      <c r="F36" s="4295">
        <v>0.12081784003984181</v>
      </c>
      <c r="G36" s="4117">
        <v>0</v>
      </c>
      <c r="H36" s="4768"/>
    </row>
    <row r="37" spans="1:8" s="1029" customFormat="1" ht="12" customHeight="1" x14ac:dyDescent="0.35">
      <c r="A37" s="608"/>
      <c r="B37" s="3723" t="s">
        <v>5</v>
      </c>
      <c r="C37" s="4642">
        <v>135.99999999999994</v>
      </c>
      <c r="D37" s="4295">
        <v>0.12606474262267434</v>
      </c>
      <c r="E37" s="4295">
        <v>4.4662810674994141E-2</v>
      </c>
      <c r="F37" s="4295">
        <v>4.3996052100867239E-2</v>
      </c>
      <c r="G37" s="4117">
        <v>0.74384385364818384</v>
      </c>
      <c r="H37" s="4768"/>
    </row>
    <row r="38" spans="1:8" s="1029" customFormat="1" ht="12" customHeight="1" thickBot="1" x14ac:dyDescent="0.4">
      <c r="A38" s="608"/>
      <c r="B38" s="4649" t="s">
        <v>4</v>
      </c>
      <c r="C38" s="4648">
        <v>368.99999999999989</v>
      </c>
      <c r="D38" s="4525">
        <v>0.67427842097781776</v>
      </c>
      <c r="E38" s="4525">
        <v>0.10048691996749147</v>
      </c>
      <c r="F38" s="4525">
        <v>7.0012748555395507E-2</v>
      </c>
      <c r="G38" s="4523">
        <v>0.1395304626657646</v>
      </c>
      <c r="H38" s="4768"/>
    </row>
    <row r="39" spans="1:8" s="1029" customFormat="1" ht="12" customHeight="1" x14ac:dyDescent="0.35">
      <c r="A39" s="924" t="s">
        <v>3</v>
      </c>
      <c r="B39" s="4735" t="s">
        <v>2</v>
      </c>
      <c r="C39" s="4644">
        <v>1114.9999999999993</v>
      </c>
      <c r="D39" s="3583">
        <v>0.58849407231824247</v>
      </c>
      <c r="E39" s="3583">
        <v>0.18870535370744931</v>
      </c>
      <c r="F39" s="3583">
        <v>0.1853612737536964</v>
      </c>
      <c r="G39" s="4031">
        <v>2.1351160160617898E-2</v>
      </c>
      <c r="H39" s="4768"/>
    </row>
    <row r="40" spans="1:8" s="1029" customFormat="1" ht="12" customHeight="1" thickBot="1" x14ac:dyDescent="0.4">
      <c r="A40" s="894" t="s">
        <v>1</v>
      </c>
      <c r="B40" s="4635" t="s">
        <v>0</v>
      </c>
      <c r="C40" s="4634">
        <v>1048</v>
      </c>
      <c r="D40" s="4633">
        <v>0.51075695680796929</v>
      </c>
      <c r="E40" s="4633">
        <v>0.1429313265026077</v>
      </c>
      <c r="F40" s="4633">
        <v>0.10652499414493759</v>
      </c>
      <c r="G40" s="3758">
        <v>0.21240141271769378</v>
      </c>
      <c r="H40" s="4768"/>
    </row>
    <row r="41" spans="1:8" s="1029" customFormat="1" ht="12" customHeight="1" x14ac:dyDescent="0.35">
      <c r="A41" s="737"/>
      <c r="B41" s="737"/>
      <c r="C41" s="4767"/>
      <c r="D41" s="405"/>
      <c r="E41" s="405"/>
      <c r="F41" s="405"/>
      <c r="G41" s="293" t="s">
        <v>201</v>
      </c>
      <c r="H41" s="4768"/>
    </row>
    <row r="42" spans="1:8" s="1029" customFormat="1" ht="12" customHeight="1" x14ac:dyDescent="0.35">
      <c r="A42" s="737"/>
      <c r="B42" s="737"/>
      <c r="C42" s="4767"/>
      <c r="D42" s="405"/>
      <c r="E42" s="405"/>
      <c r="F42" s="405"/>
      <c r="G42" s="405"/>
      <c r="H42" s="4768"/>
    </row>
    <row r="43" spans="1:8" s="1029" customFormat="1" ht="12" customHeight="1" x14ac:dyDescent="0.35">
      <c r="A43" s="737"/>
      <c r="B43" s="737"/>
      <c r="C43" s="4767"/>
      <c r="D43" s="405"/>
      <c r="E43" s="405"/>
      <c r="F43" s="405"/>
      <c r="G43" s="405"/>
      <c r="H43" s="4768"/>
    </row>
    <row r="44" spans="1:8" s="1029" customFormat="1" ht="12" customHeight="1" x14ac:dyDescent="0.35">
      <c r="A44" s="737"/>
      <c r="B44" s="737"/>
      <c r="C44" s="4767"/>
      <c r="D44" s="405"/>
      <c r="E44" s="405"/>
      <c r="F44" s="405"/>
      <c r="G44" s="405"/>
      <c r="H44" s="4768"/>
    </row>
    <row r="45" spans="1:8" s="1029" customFormat="1" ht="12.65" customHeight="1" x14ac:dyDescent="0.35">
      <c r="A45" s="737"/>
      <c r="B45" s="737"/>
      <c r="C45" s="4767"/>
      <c r="D45" s="405"/>
      <c r="E45" s="405"/>
      <c r="F45" s="405"/>
      <c r="G45" s="405"/>
    </row>
    <row r="46" spans="1:8" ht="36" customHeight="1" x14ac:dyDescent="0.35"/>
    <row r="47" spans="1:8" ht="14.5" customHeight="1" x14ac:dyDescent="0.35"/>
    <row r="50" ht="13.9" customHeight="1" x14ac:dyDescent="0.35"/>
    <row r="51" ht="13.9" customHeight="1" x14ac:dyDescent="0.35"/>
    <row r="56" ht="19.149999999999999" customHeight="1" x14ac:dyDescent="0.35"/>
    <row r="61" ht="38.5" customHeight="1" x14ac:dyDescent="0.35"/>
    <row r="71" ht="14.5" customHeight="1" x14ac:dyDescent="0.35"/>
    <row r="107" ht="24" customHeight="1" x14ac:dyDescent="0.35"/>
  </sheetData>
  <mergeCells count="11">
    <mergeCell ref="A7:B7"/>
    <mergeCell ref="A15:G15"/>
    <mergeCell ref="A16:G16"/>
    <mergeCell ref="D17:G17"/>
    <mergeCell ref="D18:G18"/>
    <mergeCell ref="A17:B20"/>
    <mergeCell ref="A3:B6"/>
    <mergeCell ref="D4:G4"/>
    <mergeCell ref="D3:G3"/>
    <mergeCell ref="A1:G1"/>
    <mergeCell ref="A2:G2"/>
  </mergeCells>
  <conditionalFormatting sqref="D7:G14 D21:G40">
    <cfRule type="expression" dxfId="238" priority="2">
      <formula>D7&lt;0.005</formula>
    </cfRule>
  </conditionalFormatting>
  <conditionalFormatting sqref="D7:G14 D21:G40">
    <cfRule type="expression" dxfId="23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  <rowBreaks count="1" manualBreakCount="1">
    <brk id="14" max="16383" man="1"/>
  </rowBreak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גיליון267"/>
  <dimension ref="A1:I11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1.26953125" style="737" customWidth="1"/>
    <col min="3" max="3" width="7.08984375" style="4773" bestFit="1" customWidth="1"/>
    <col min="4" max="4" width="10.26953125" style="736" customWidth="1"/>
    <col min="5" max="5" width="8.6328125" style="736" customWidth="1"/>
    <col min="6" max="6" width="9.90625" style="736" bestFit="1" customWidth="1"/>
    <col min="7" max="7" width="11.453125" style="736" bestFit="1" customWidth="1"/>
    <col min="8" max="8" width="6.453125" style="736" bestFit="1" customWidth="1"/>
    <col min="9" max="16384" width="9" style="1"/>
  </cols>
  <sheetData>
    <row r="1" spans="1:8" s="3641" customFormat="1" ht="15.75" customHeight="1" x14ac:dyDescent="0.35">
      <c r="A1" s="6345" t="s">
        <v>1640</v>
      </c>
      <c r="B1" s="6345"/>
      <c r="C1" s="6345"/>
      <c r="D1" s="6345"/>
      <c r="E1" s="6345"/>
      <c r="F1" s="6345"/>
      <c r="G1" s="6345"/>
      <c r="H1" s="6345"/>
    </row>
    <row r="2" spans="1:8" s="3641" customFormat="1" ht="15.75" customHeight="1" thickBot="1" x14ac:dyDescent="0.4">
      <c r="A2" s="6345" t="s">
        <v>1639</v>
      </c>
      <c r="B2" s="6345"/>
      <c r="C2" s="6345"/>
      <c r="D2" s="6345"/>
      <c r="E2" s="6345"/>
      <c r="F2" s="6345"/>
      <c r="G2" s="6345"/>
      <c r="H2" s="6345"/>
    </row>
    <row r="3" spans="1:8" ht="15.5" x14ac:dyDescent="0.35">
      <c r="A3" s="6444"/>
      <c r="B3" s="7155"/>
      <c r="C3" s="1013" t="s">
        <v>171</v>
      </c>
      <c r="D3" s="6591" t="s">
        <v>11</v>
      </c>
      <c r="E3" s="6530"/>
      <c r="F3" s="6530"/>
      <c r="G3" s="6530"/>
      <c r="H3" s="6531"/>
    </row>
    <row r="4" spans="1:8" ht="16" thickBot="1" x14ac:dyDescent="0.4">
      <c r="A4" s="7162"/>
      <c r="B4" s="7163"/>
      <c r="C4" s="4781" t="s">
        <v>161</v>
      </c>
      <c r="D4" s="7326" t="s">
        <v>9</v>
      </c>
      <c r="E4" s="7327"/>
      <c r="F4" s="7327"/>
      <c r="G4" s="7327"/>
      <c r="H4" s="7328"/>
    </row>
    <row r="5" spans="1:8" ht="46.5" x14ac:dyDescent="0.35">
      <c r="A5" s="7162"/>
      <c r="B5" s="7163"/>
      <c r="C5" s="4780" t="s">
        <v>55</v>
      </c>
      <c r="D5" s="432" t="s">
        <v>404</v>
      </c>
      <c r="E5" s="430" t="s">
        <v>1636</v>
      </c>
      <c r="F5" s="432" t="s">
        <v>1635</v>
      </c>
      <c r="G5" s="430" t="s">
        <v>400</v>
      </c>
      <c r="H5" s="432" t="s">
        <v>378</v>
      </c>
    </row>
    <row r="6" spans="1:8" ht="47" thickBot="1" x14ac:dyDescent="0.4">
      <c r="A6" s="6599"/>
      <c r="B6" s="6600"/>
      <c r="C6" s="4779" t="s">
        <v>49</v>
      </c>
      <c r="D6" s="868" t="s">
        <v>399</v>
      </c>
      <c r="E6" s="869" t="s">
        <v>1634</v>
      </c>
      <c r="F6" s="868" t="s">
        <v>396</v>
      </c>
      <c r="G6" s="869" t="s">
        <v>395</v>
      </c>
      <c r="H6" s="868" t="s">
        <v>124</v>
      </c>
    </row>
    <row r="7" spans="1:8" ht="15" customHeight="1" thickBot="1" x14ac:dyDescent="0.4">
      <c r="A7" s="7271" t="s">
        <v>59</v>
      </c>
      <c r="B7" s="7272"/>
      <c r="C7" s="323">
        <v>2163</v>
      </c>
      <c r="D7" s="239">
        <v>0.71853995368764023</v>
      </c>
      <c r="E7" s="239">
        <v>1.6808610052364059E-2</v>
      </c>
      <c r="F7" s="239">
        <v>9.3341944445211184E-3</v>
      </c>
      <c r="G7" s="239">
        <v>4.9718896315763102E-2</v>
      </c>
      <c r="H7" s="238">
        <v>0.20419879480905861</v>
      </c>
    </row>
    <row r="8" spans="1:8" ht="15" customHeight="1" x14ac:dyDescent="0.35">
      <c r="A8" s="311" t="s">
        <v>123</v>
      </c>
      <c r="B8" s="787" t="s">
        <v>122</v>
      </c>
      <c r="C8" s="4637">
        <v>978</v>
      </c>
      <c r="D8" s="4035">
        <v>0.49410274135750609</v>
      </c>
      <c r="E8" s="4035">
        <v>0</v>
      </c>
      <c r="F8" s="4035">
        <v>1.1149235835223046E-2</v>
      </c>
      <c r="G8" s="4035">
        <v>5.9517657232392676E-2</v>
      </c>
      <c r="H8" s="4034">
        <v>0.43523036557487743</v>
      </c>
    </row>
    <row r="9" spans="1:8" ht="15" customHeight="1" x14ac:dyDescent="0.35">
      <c r="A9" s="92" t="s">
        <v>121</v>
      </c>
      <c r="B9" s="3751" t="s">
        <v>119</v>
      </c>
      <c r="C9" s="4778">
        <v>562.00000000000011</v>
      </c>
      <c r="D9" s="4508">
        <v>0.90997640409694469</v>
      </c>
      <c r="E9" s="4508">
        <v>3.1712449126841944E-3</v>
      </c>
      <c r="F9" s="4508">
        <v>3.3151843112304564E-3</v>
      </c>
      <c r="G9" s="4508">
        <v>6.8971439526909192E-2</v>
      </c>
      <c r="H9" s="4507">
        <v>9.1008283398319369E-3</v>
      </c>
    </row>
    <row r="10" spans="1:8" ht="15" customHeight="1" x14ac:dyDescent="0.35">
      <c r="A10" s="399"/>
      <c r="B10" s="3751" t="s">
        <v>112</v>
      </c>
      <c r="C10" s="4778">
        <v>145</v>
      </c>
      <c r="D10" s="4508">
        <v>0.84344963789574268</v>
      </c>
      <c r="E10" s="4508">
        <v>2.9456513793579074E-2</v>
      </c>
      <c r="F10" s="4508">
        <v>4.0377441314433958E-2</v>
      </c>
      <c r="G10" s="4508">
        <v>7.1574866503331697E-2</v>
      </c>
      <c r="H10" s="4507">
        <v>1.5141540492912735E-2</v>
      </c>
    </row>
    <row r="11" spans="1:8" ht="15" customHeight="1" x14ac:dyDescent="0.35">
      <c r="A11" s="394"/>
      <c r="B11" s="3751" t="s">
        <v>110</v>
      </c>
      <c r="C11" s="4778">
        <v>60.999999999999986</v>
      </c>
      <c r="D11" s="4508">
        <v>0.95953022718544123</v>
      </c>
      <c r="E11" s="4508">
        <v>3.6426646129637606E-2</v>
      </c>
      <c r="F11" s="4508">
        <v>0</v>
      </c>
      <c r="G11" s="4508">
        <v>4.0431266849211382E-3</v>
      </c>
      <c r="H11" s="4507">
        <v>0</v>
      </c>
    </row>
    <row r="12" spans="1:8" ht="15" customHeight="1" x14ac:dyDescent="0.35">
      <c r="A12" s="394"/>
      <c r="B12" s="4623" t="s">
        <v>109</v>
      </c>
      <c r="C12" s="4778">
        <v>119</v>
      </c>
      <c r="D12" s="4508">
        <v>0.89605801810393304</v>
      </c>
      <c r="E12" s="4508">
        <v>0.10394198189606668</v>
      </c>
      <c r="F12" s="4508">
        <v>0</v>
      </c>
      <c r="G12" s="4508">
        <v>0</v>
      </c>
      <c r="H12" s="4507">
        <v>0</v>
      </c>
    </row>
    <row r="13" spans="1:8" ht="15" customHeight="1" x14ac:dyDescent="0.35">
      <c r="A13" s="394"/>
      <c r="B13" s="4623" t="s">
        <v>103</v>
      </c>
      <c r="C13" s="4778">
        <v>114.00000000000003</v>
      </c>
      <c r="D13" s="4508">
        <v>0.94691177147135464</v>
      </c>
      <c r="E13" s="4508">
        <v>6.7682478382278576E-3</v>
      </c>
      <c r="F13" s="4508">
        <v>2.707299135291143E-2</v>
      </c>
      <c r="G13" s="4508">
        <v>6.7682478382278576E-3</v>
      </c>
      <c r="H13" s="4507">
        <v>1.2478741499278462E-2</v>
      </c>
    </row>
    <row r="14" spans="1:8" ht="15" customHeight="1" thickBot="1" x14ac:dyDescent="0.4">
      <c r="A14" s="395"/>
      <c r="B14" s="4619" t="s">
        <v>1620</v>
      </c>
      <c r="C14" s="4634">
        <v>151.99999999999997</v>
      </c>
      <c r="D14" s="4633">
        <v>0.87210468762818949</v>
      </c>
      <c r="E14" s="4633">
        <v>8.9331925566788789E-2</v>
      </c>
      <c r="F14" s="4633">
        <v>8.9331925566788779E-3</v>
      </c>
      <c r="G14" s="4633">
        <v>1.1763809134985011E-2</v>
      </c>
      <c r="H14" s="3758">
        <v>1.7866385113357756E-2</v>
      </c>
    </row>
    <row r="15" spans="1:8" s="3641" customFormat="1" ht="15.75" customHeight="1" x14ac:dyDescent="0.35">
      <c r="A15" s="6345" t="s">
        <v>1638</v>
      </c>
      <c r="B15" s="6345"/>
      <c r="C15" s="6345"/>
      <c r="D15" s="6345"/>
      <c r="E15" s="6345"/>
      <c r="F15" s="6345"/>
      <c r="G15" s="6345"/>
      <c r="H15" s="6345"/>
    </row>
    <row r="16" spans="1:8" s="3641" customFormat="1" ht="15.75" customHeight="1" thickBot="1" x14ac:dyDescent="0.4">
      <c r="A16" s="6345" t="s">
        <v>1637</v>
      </c>
      <c r="B16" s="6345"/>
      <c r="C16" s="6345"/>
      <c r="D16" s="6345"/>
      <c r="E16" s="6345"/>
      <c r="F16" s="6345"/>
      <c r="G16" s="6345"/>
      <c r="H16" s="6345"/>
    </row>
    <row r="17" spans="1:9" ht="15.5" x14ac:dyDescent="0.35">
      <c r="A17" s="6823" t="s">
        <v>158</v>
      </c>
      <c r="B17" s="6824"/>
      <c r="C17" s="731" t="s">
        <v>171</v>
      </c>
      <c r="D17" s="6647" t="s">
        <v>11</v>
      </c>
      <c r="E17" s="6537"/>
      <c r="F17" s="6537"/>
      <c r="G17" s="6537"/>
      <c r="H17" s="6538"/>
    </row>
    <row r="18" spans="1:9" ht="16" thickBot="1" x14ac:dyDescent="0.4">
      <c r="A18" s="6825"/>
      <c r="B18" s="6826"/>
      <c r="C18" s="4763" t="s">
        <v>161</v>
      </c>
      <c r="D18" s="7326" t="s">
        <v>9</v>
      </c>
      <c r="E18" s="7327"/>
      <c r="F18" s="7327"/>
      <c r="G18" s="7327"/>
      <c r="H18" s="7328"/>
      <c r="I18" s="4774"/>
    </row>
    <row r="19" spans="1:9" ht="46.5" x14ac:dyDescent="0.35">
      <c r="A19" s="6825"/>
      <c r="B19" s="6826"/>
      <c r="C19" s="4762" t="s">
        <v>55</v>
      </c>
      <c r="D19" s="432" t="s">
        <v>404</v>
      </c>
      <c r="E19" s="430" t="s">
        <v>1636</v>
      </c>
      <c r="F19" s="432" t="s">
        <v>1635</v>
      </c>
      <c r="G19" s="430" t="s">
        <v>400</v>
      </c>
      <c r="H19" s="432" t="s">
        <v>378</v>
      </c>
      <c r="I19" s="4774"/>
    </row>
    <row r="20" spans="1:9" ht="47" thickBot="1" x14ac:dyDescent="0.4">
      <c r="A20" s="6827"/>
      <c r="B20" s="7298"/>
      <c r="C20" s="730" t="s">
        <v>49</v>
      </c>
      <c r="D20" s="868" t="s">
        <v>399</v>
      </c>
      <c r="E20" s="869" t="s">
        <v>1634</v>
      </c>
      <c r="F20" s="868" t="s">
        <v>396</v>
      </c>
      <c r="G20" s="869" t="s">
        <v>395</v>
      </c>
      <c r="H20" s="868" t="s">
        <v>124</v>
      </c>
      <c r="I20" s="4774"/>
    </row>
    <row r="21" spans="1:9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0.67129482294106202</v>
      </c>
      <c r="E21" s="4035">
        <v>0</v>
      </c>
      <c r="F21" s="4035">
        <v>7.5396103303000603E-3</v>
      </c>
      <c r="G21" s="4035">
        <v>1.0092941980460669E-2</v>
      </c>
      <c r="H21" s="4034">
        <v>0.31107262474817671</v>
      </c>
      <c r="I21" s="4774"/>
    </row>
    <row r="22" spans="1:9" ht="12" customHeight="1" thickBot="1" x14ac:dyDescent="0.4">
      <c r="A22" s="617" t="s">
        <v>46</v>
      </c>
      <c r="B22" s="4653" t="s">
        <v>45</v>
      </c>
      <c r="C22" s="4648">
        <v>822</v>
      </c>
      <c r="D22" s="4525">
        <v>0.75983061977612631</v>
      </c>
      <c r="E22" s="4525">
        <v>3.0400452165979145E-2</v>
      </c>
      <c r="F22" s="4525">
        <v>1.2887878142516556E-2</v>
      </c>
      <c r="G22" s="4525">
        <v>6.0585252126814114E-2</v>
      </c>
      <c r="H22" s="4523">
        <v>0.13629579778856227</v>
      </c>
      <c r="I22" s="4774"/>
    </row>
    <row r="23" spans="1:9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0.98384129179089297</v>
      </c>
      <c r="E23" s="3583">
        <v>1.288719757483632E-2</v>
      </c>
      <c r="F23" s="3583">
        <v>0</v>
      </c>
      <c r="G23" s="3583">
        <v>0</v>
      </c>
      <c r="H23" s="4031">
        <v>0</v>
      </c>
      <c r="I23" s="4774"/>
    </row>
    <row r="24" spans="1:9" s="1029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0.96206497214786812</v>
      </c>
      <c r="E24" s="4295">
        <v>0</v>
      </c>
      <c r="F24" s="4295">
        <v>1.000403600408227E-2</v>
      </c>
      <c r="G24" s="4295">
        <v>0</v>
      </c>
      <c r="H24" s="4117">
        <v>2.5242246657864831E-2</v>
      </c>
      <c r="I24" s="4774"/>
    </row>
    <row r="25" spans="1:9" s="1029" customFormat="1" ht="12" customHeight="1" thickBot="1" x14ac:dyDescent="0.4">
      <c r="A25" s="57"/>
      <c r="B25" s="3857" t="s">
        <v>40</v>
      </c>
      <c r="C25" s="4634">
        <v>1052.0000000000002</v>
      </c>
      <c r="D25" s="4633">
        <v>0.4834216460255511</v>
      </c>
      <c r="E25" s="4633">
        <v>2.8270008389128413E-2</v>
      </c>
      <c r="F25" s="4633">
        <v>1.2021290385255252E-2</v>
      </c>
      <c r="G25" s="4633">
        <v>9.6248676484375753E-2</v>
      </c>
      <c r="H25" s="3758">
        <v>0.38003837871568769</v>
      </c>
      <c r="I25" s="4774"/>
    </row>
    <row r="26" spans="1:9" s="1029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0.49362453594056843</v>
      </c>
      <c r="E26" s="4035">
        <v>0</v>
      </c>
      <c r="F26" s="4035">
        <v>1.0652139988906024E-2</v>
      </c>
      <c r="G26" s="4035">
        <v>7.9715458637118278E-2</v>
      </c>
      <c r="H26" s="4034">
        <v>0.41600786543340612</v>
      </c>
      <c r="I26" s="4774"/>
    </row>
    <row r="27" spans="1:9" s="1029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0.94493804389733294</v>
      </c>
      <c r="E27" s="4295">
        <v>3.0007939078216653E-2</v>
      </c>
      <c r="F27" s="4295">
        <v>4.1351712702244045E-3</v>
      </c>
      <c r="G27" s="4295">
        <v>1.3027411562686768E-2</v>
      </c>
      <c r="H27" s="4117">
        <v>4.6422634728416588E-3</v>
      </c>
      <c r="I27" s="4774"/>
    </row>
    <row r="28" spans="1:9" s="1029" customFormat="1" ht="12" customHeight="1" thickBot="1" x14ac:dyDescent="0.4">
      <c r="A28" s="34"/>
      <c r="B28" s="4651" t="s">
        <v>25</v>
      </c>
      <c r="C28" s="4648">
        <v>232.99999999999997</v>
      </c>
      <c r="D28" s="4525">
        <v>0.81871185946742964</v>
      </c>
      <c r="E28" s="4525">
        <v>3.9733877195540945E-2</v>
      </c>
      <c r="F28" s="4525">
        <v>2.7978234489873893E-2</v>
      </c>
      <c r="G28" s="4525">
        <v>6.910282763230309E-2</v>
      </c>
      <c r="H28" s="4523">
        <v>4.4473201214852195E-2</v>
      </c>
      <c r="I28" s="4774"/>
    </row>
    <row r="29" spans="1:9" s="1029" customFormat="1" ht="12" customHeight="1" x14ac:dyDescent="0.35">
      <c r="A29" s="611" t="s">
        <v>1591</v>
      </c>
      <c r="B29" s="2790" t="s">
        <v>28</v>
      </c>
      <c r="C29" s="4777">
        <v>119.00000000000001</v>
      </c>
      <c r="D29" s="4776">
        <v>0.66858301982942625</v>
      </c>
      <c r="E29" s="4776">
        <v>0</v>
      </c>
      <c r="F29" s="4776">
        <v>2.1309899587183153E-2</v>
      </c>
      <c r="G29" s="4776">
        <v>2.7802105954178199E-2</v>
      </c>
      <c r="H29" s="4775">
        <v>0.28230497462921261</v>
      </c>
      <c r="I29" s="4774"/>
    </row>
    <row r="30" spans="1:9" s="1029" customFormat="1" ht="12" customHeight="1" x14ac:dyDescent="0.35">
      <c r="A30" s="617" t="s">
        <v>29</v>
      </c>
      <c r="B30" s="4650" t="s">
        <v>27</v>
      </c>
      <c r="C30" s="4637">
        <v>241</v>
      </c>
      <c r="D30" s="4035">
        <v>0.60000910966118093</v>
      </c>
      <c r="E30" s="4035">
        <v>0</v>
      </c>
      <c r="F30" s="4035">
        <v>0</v>
      </c>
      <c r="G30" s="4035">
        <v>9.9109824197206806E-2</v>
      </c>
      <c r="H30" s="4034">
        <v>0.30088106614161225</v>
      </c>
      <c r="I30" s="4774"/>
    </row>
    <row r="31" spans="1:9" s="1029" customFormat="1" ht="12" customHeight="1" x14ac:dyDescent="0.35">
      <c r="A31" s="617"/>
      <c r="B31" s="4650" t="s">
        <v>26</v>
      </c>
      <c r="C31" s="4642">
        <v>49</v>
      </c>
      <c r="D31" s="4295">
        <v>0.42784165181908934</v>
      </c>
      <c r="E31" s="4295">
        <v>0</v>
      </c>
      <c r="F31" s="4295">
        <v>3.3929940791989278E-2</v>
      </c>
      <c r="G31" s="4295">
        <v>3.3034345064636594E-2</v>
      </c>
      <c r="H31" s="4117">
        <v>0.50519406232428476</v>
      </c>
      <c r="I31" s="4774"/>
    </row>
    <row r="32" spans="1:9" s="1029" customFormat="1" ht="12" customHeight="1" thickBot="1" x14ac:dyDescent="0.4">
      <c r="A32" s="3955"/>
      <c r="B32" s="3857" t="s">
        <v>25</v>
      </c>
      <c r="C32" s="4634">
        <v>579.00000000000034</v>
      </c>
      <c r="D32" s="4633">
        <v>0.44760602140886169</v>
      </c>
      <c r="E32" s="4633">
        <v>0</v>
      </c>
      <c r="F32" s="4633">
        <v>8.9627264409974094E-3</v>
      </c>
      <c r="G32" s="4633">
        <v>8.776745626850424E-2</v>
      </c>
      <c r="H32" s="3758">
        <v>0.45566379588163558</v>
      </c>
      <c r="I32" s="4774"/>
    </row>
    <row r="33" spans="1:9" s="1029" customFormat="1" ht="12" customHeight="1" x14ac:dyDescent="0.35">
      <c r="A33" s="608" t="s">
        <v>24</v>
      </c>
      <c r="B33" s="378" t="s">
        <v>23</v>
      </c>
      <c r="C33" s="4637">
        <v>1136.9999999999995</v>
      </c>
      <c r="D33" s="4035">
        <v>0.70408391662653669</v>
      </c>
      <c r="E33" s="4035">
        <v>2.1467766196403927E-2</v>
      </c>
      <c r="F33" s="4035">
        <v>1.3344857858697889E-2</v>
      </c>
      <c r="G33" s="4035">
        <v>1.1368471475925424E-2</v>
      </c>
      <c r="H33" s="4034">
        <v>0.24973498784243617</v>
      </c>
      <c r="I33" s="4774"/>
    </row>
    <row r="34" spans="1:9" s="1029" customFormat="1" ht="12" customHeight="1" x14ac:dyDescent="0.35">
      <c r="A34" s="36" t="s">
        <v>22</v>
      </c>
      <c r="B34" s="4650" t="s">
        <v>21</v>
      </c>
      <c r="C34" s="4642">
        <v>479</v>
      </c>
      <c r="D34" s="4295">
        <v>0.84261599209966154</v>
      </c>
      <c r="E34" s="4295">
        <v>1.9173696829890462E-2</v>
      </c>
      <c r="F34" s="4295">
        <v>1.8988547893738154E-3</v>
      </c>
      <c r="G34" s="4295">
        <v>1.3311023764555965E-2</v>
      </c>
      <c r="H34" s="4117">
        <v>0.12300043251651827</v>
      </c>
      <c r="I34" s="4774"/>
    </row>
    <row r="35" spans="1:9" s="1029" customFormat="1" ht="12" customHeight="1" x14ac:dyDescent="0.35">
      <c r="A35" s="608"/>
      <c r="B35" s="3723" t="s">
        <v>20</v>
      </c>
      <c r="C35" s="4642">
        <v>286.99999999999994</v>
      </c>
      <c r="D35" s="4295">
        <v>0.8692148867942967</v>
      </c>
      <c r="E35" s="4295">
        <v>2.046810177567832E-3</v>
      </c>
      <c r="F35" s="4295">
        <v>7.6366907207692384E-3</v>
      </c>
      <c r="G35" s="4295">
        <v>1.4812640361235569E-2</v>
      </c>
      <c r="H35" s="4117">
        <v>9.6811643659473479E-2</v>
      </c>
      <c r="I35" s="4774"/>
    </row>
    <row r="36" spans="1:9" s="1029" customFormat="1" ht="12" customHeight="1" x14ac:dyDescent="0.35">
      <c r="A36" s="608"/>
      <c r="B36" s="3723" t="s">
        <v>19</v>
      </c>
      <c r="C36" s="4642">
        <v>216.00000000000006</v>
      </c>
      <c r="D36" s="4295">
        <v>0.40588182578637438</v>
      </c>
      <c r="E36" s="4295">
        <v>1.3062090579949837E-2</v>
      </c>
      <c r="F36" s="4295">
        <v>0</v>
      </c>
      <c r="G36" s="4295">
        <v>0.32820522217732245</v>
      </c>
      <c r="H36" s="4117">
        <v>0.25285086145635255</v>
      </c>
      <c r="I36" s="4774"/>
    </row>
    <row r="37" spans="1:9" s="1029" customFormat="1" ht="12" customHeight="1" thickBot="1" x14ac:dyDescent="0.4">
      <c r="A37" s="608"/>
      <c r="B37" s="4649" t="s">
        <v>4</v>
      </c>
      <c r="C37" s="4648">
        <v>23</v>
      </c>
      <c r="D37" s="4647">
        <v>0.68513543412411126</v>
      </c>
      <c r="E37" s="4647">
        <v>0</v>
      </c>
      <c r="F37" s="4647">
        <v>0</v>
      </c>
      <c r="G37" s="4647">
        <v>0.15840055659926977</v>
      </c>
      <c r="H37" s="4670">
        <v>0.15646400927661896</v>
      </c>
      <c r="I37" s="4774"/>
    </row>
    <row r="38" spans="1:9" s="1029" customFormat="1" ht="12" customHeight="1" x14ac:dyDescent="0.35">
      <c r="A38" s="924" t="s">
        <v>3</v>
      </c>
      <c r="B38" s="4735" t="s">
        <v>2</v>
      </c>
      <c r="C38" s="4644">
        <v>1114.9999999999993</v>
      </c>
      <c r="D38" s="3583">
        <v>0.93551326709135696</v>
      </c>
      <c r="E38" s="3583">
        <v>2.8980465125173601E-2</v>
      </c>
      <c r="F38" s="3583">
        <v>3.4125667245269923E-3</v>
      </c>
      <c r="G38" s="3583">
        <v>1.3748199832322203E-2</v>
      </c>
      <c r="H38" s="4031">
        <v>1.5664110021188317E-2</v>
      </c>
      <c r="I38" s="4774"/>
    </row>
    <row r="39" spans="1:9" s="1029" customFormat="1" ht="12" customHeight="1" thickBot="1" x14ac:dyDescent="0.4">
      <c r="A39" s="894" t="s">
        <v>1</v>
      </c>
      <c r="B39" s="4635" t="s">
        <v>0</v>
      </c>
      <c r="C39" s="4634">
        <v>1048</v>
      </c>
      <c r="D39" s="4633">
        <v>0.48164219056766727</v>
      </c>
      <c r="E39" s="4633">
        <v>3.5190252894497635E-3</v>
      </c>
      <c r="F39" s="4633">
        <v>1.5799599516183663E-2</v>
      </c>
      <c r="G39" s="4633">
        <v>8.8992747100071407E-2</v>
      </c>
      <c r="H39" s="3758">
        <v>0.41004643752662645</v>
      </c>
      <c r="I39" s="4774"/>
    </row>
    <row r="40" spans="1:9" s="1029" customFormat="1" ht="12" customHeight="1" x14ac:dyDescent="0.35">
      <c r="A40" s="737"/>
      <c r="B40" s="737"/>
      <c r="C40" s="4773"/>
      <c r="D40" s="736"/>
      <c r="E40" s="736"/>
      <c r="F40" s="736"/>
      <c r="G40" s="6639" t="s">
        <v>201</v>
      </c>
      <c r="H40" s="6639"/>
      <c r="I40" s="4774"/>
    </row>
    <row r="41" spans="1:9" s="1029" customFormat="1" ht="12" customHeight="1" x14ac:dyDescent="0.35">
      <c r="A41" s="737"/>
      <c r="B41" s="737"/>
      <c r="C41" s="4773"/>
      <c r="D41" s="736"/>
      <c r="E41" s="736"/>
      <c r="F41" s="736"/>
      <c r="G41" s="736"/>
      <c r="H41" s="736"/>
      <c r="I41" s="4774"/>
    </row>
    <row r="42" spans="1:9" s="1029" customFormat="1" ht="12" customHeight="1" x14ac:dyDescent="0.35">
      <c r="A42" s="737"/>
      <c r="B42" s="737"/>
      <c r="C42" s="4773"/>
      <c r="D42" s="736"/>
      <c r="E42" s="736"/>
      <c r="F42" s="736"/>
      <c r="G42" s="736"/>
      <c r="H42" s="736"/>
      <c r="I42" s="4774"/>
    </row>
    <row r="43" spans="1:9" s="1029" customFormat="1" ht="12.65" customHeight="1" x14ac:dyDescent="0.35">
      <c r="A43" s="737"/>
      <c r="B43" s="737"/>
      <c r="C43" s="4773"/>
      <c r="D43" s="736"/>
      <c r="E43" s="736"/>
      <c r="F43" s="736"/>
      <c r="G43" s="736"/>
      <c r="H43" s="736"/>
      <c r="I43" s="4774"/>
    </row>
    <row r="44" spans="1:9" s="1029" customFormat="1" ht="12.65" customHeight="1" x14ac:dyDescent="0.35">
      <c r="A44" s="737"/>
      <c r="B44" s="737"/>
      <c r="C44" s="4773"/>
      <c r="D44" s="736"/>
      <c r="E44" s="736"/>
      <c r="F44" s="736"/>
      <c r="G44" s="736"/>
      <c r="H44" s="736"/>
      <c r="I44" s="4774"/>
    </row>
    <row r="45" spans="1:9" s="1029" customFormat="1" ht="12.65" customHeight="1" x14ac:dyDescent="0.35">
      <c r="A45" s="737"/>
      <c r="B45" s="737"/>
      <c r="C45" s="4773"/>
      <c r="D45" s="736"/>
      <c r="E45" s="736"/>
      <c r="F45" s="736"/>
      <c r="G45" s="736"/>
      <c r="H45" s="736"/>
      <c r="I45" s="4774"/>
    </row>
    <row r="46" spans="1:9" s="1029" customFormat="1" ht="12.65" customHeight="1" x14ac:dyDescent="0.35">
      <c r="A46" s="737"/>
      <c r="B46" s="737"/>
      <c r="C46" s="4773"/>
      <c r="D46" s="736"/>
      <c r="E46" s="736"/>
      <c r="F46" s="736"/>
      <c r="G46" s="736"/>
      <c r="H46" s="736"/>
      <c r="I46" s="4774"/>
    </row>
    <row r="47" spans="1:9" s="1029" customFormat="1" ht="12.65" customHeight="1" x14ac:dyDescent="0.35">
      <c r="A47" s="737"/>
      <c r="B47" s="737"/>
      <c r="C47" s="4773"/>
      <c r="D47" s="736"/>
      <c r="E47" s="736"/>
      <c r="F47" s="736"/>
      <c r="G47" s="736"/>
      <c r="H47" s="736"/>
      <c r="I47" s="4774"/>
    </row>
    <row r="49" ht="14.5" customHeight="1" x14ac:dyDescent="0.35"/>
    <row r="51" ht="14.25" customHeight="1" x14ac:dyDescent="0.35"/>
    <row r="52" ht="13.9" customHeight="1" x14ac:dyDescent="0.35"/>
    <row r="53" ht="15" customHeight="1" x14ac:dyDescent="0.35"/>
    <row r="54" ht="19.149999999999999" customHeight="1" x14ac:dyDescent="0.35"/>
    <row r="57" ht="13.9" customHeight="1" x14ac:dyDescent="0.35"/>
    <row r="62" ht="19.149999999999999" customHeight="1" x14ac:dyDescent="0.35"/>
    <row r="63" ht="14.25" customHeight="1" x14ac:dyDescent="0.35"/>
    <row r="65" ht="14.25" customHeight="1" x14ac:dyDescent="0.35"/>
    <row r="67" ht="28.9" customHeight="1" x14ac:dyDescent="0.35"/>
    <row r="73" ht="14.25" customHeight="1" x14ac:dyDescent="0.35"/>
    <row r="77" ht="14.5" customHeight="1" x14ac:dyDescent="0.35"/>
    <row r="93" ht="14.25" customHeight="1" x14ac:dyDescent="0.35"/>
    <row r="105" ht="14.25" customHeight="1" x14ac:dyDescent="0.35"/>
    <row r="115" ht="14.25" customHeight="1" x14ac:dyDescent="0.35"/>
  </sheetData>
  <mergeCells count="12">
    <mergeCell ref="A1:H1"/>
    <mergeCell ref="A2:H2"/>
    <mergeCell ref="A17:B20"/>
    <mergeCell ref="D17:H17"/>
    <mergeCell ref="D18:H18"/>
    <mergeCell ref="A15:H15"/>
    <mergeCell ref="A16:H16"/>
    <mergeCell ref="G40:H40"/>
    <mergeCell ref="A7:B7"/>
    <mergeCell ref="A3:B6"/>
    <mergeCell ref="D3:H3"/>
    <mergeCell ref="D4:H4"/>
  </mergeCells>
  <conditionalFormatting sqref="D7:H14 D21:H39">
    <cfRule type="expression" dxfId="236" priority="2">
      <formula>D7&lt;0.005</formula>
    </cfRule>
  </conditionalFormatting>
  <conditionalFormatting sqref="D7:H14 D21:H39">
    <cfRule type="expression" dxfId="23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  <rowBreaks count="1" manualBreakCount="1">
    <brk id="14" max="7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גיליון268">
    <pageSetUpPr fitToPage="1"/>
  </sheetPr>
  <dimension ref="A1:H115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3.36328125" style="737" bestFit="1" customWidth="1"/>
    <col min="3" max="3" width="7.08984375" style="4773" bestFit="1" customWidth="1"/>
    <col min="4" max="7" width="11.08984375" style="736" customWidth="1"/>
    <col min="8" max="16384" width="9" style="1"/>
  </cols>
  <sheetData>
    <row r="1" spans="1:7" s="3641" customFormat="1" ht="15.75" customHeight="1" x14ac:dyDescent="0.35">
      <c r="A1" s="6345" t="s">
        <v>1646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1645</v>
      </c>
      <c r="B2" s="6345"/>
      <c r="C2" s="6345"/>
      <c r="D2" s="6345"/>
      <c r="E2" s="6345"/>
      <c r="F2" s="6345"/>
      <c r="G2" s="6345"/>
    </row>
    <row r="3" spans="1:7" s="130" customFormat="1" ht="15.5" x14ac:dyDescent="0.35">
      <c r="A3" s="6444"/>
      <c r="B3" s="7155"/>
      <c r="C3" s="1013" t="s">
        <v>171</v>
      </c>
      <c r="D3" s="6591" t="s">
        <v>1642</v>
      </c>
      <c r="E3" s="6530"/>
      <c r="F3" s="6530"/>
      <c r="G3" s="6531"/>
    </row>
    <row r="4" spans="1:7" s="130" customFormat="1" ht="16" thickBot="1" x14ac:dyDescent="0.4">
      <c r="A4" s="7162"/>
      <c r="B4" s="7163"/>
      <c r="C4" s="4781" t="s">
        <v>161</v>
      </c>
      <c r="D4" s="7326" t="s">
        <v>1641</v>
      </c>
      <c r="E4" s="7327"/>
      <c r="F4" s="7327"/>
      <c r="G4" s="7328"/>
    </row>
    <row r="5" spans="1:7" s="130" customFormat="1" ht="31" x14ac:dyDescent="0.35">
      <c r="A5" s="7162"/>
      <c r="B5" s="7163"/>
      <c r="C5" s="4788" t="s">
        <v>55</v>
      </c>
      <c r="D5" s="4787" t="s">
        <v>417</v>
      </c>
      <c r="E5" s="888" t="s">
        <v>416</v>
      </c>
      <c r="F5" s="889" t="s">
        <v>415</v>
      </c>
      <c r="G5" s="888" t="s">
        <v>414</v>
      </c>
    </row>
    <row r="6" spans="1:7" s="130" customFormat="1" ht="16" thickBot="1" x14ac:dyDescent="0.4">
      <c r="A6" s="6599"/>
      <c r="B6" s="6600"/>
      <c r="C6" s="885" t="s">
        <v>49</v>
      </c>
      <c r="D6" s="4786" t="s">
        <v>413</v>
      </c>
      <c r="E6" s="885" t="s">
        <v>412</v>
      </c>
      <c r="F6" s="886" t="s">
        <v>411</v>
      </c>
      <c r="G6" s="885" t="s">
        <v>124</v>
      </c>
    </row>
    <row r="7" spans="1:7" s="1029" customFormat="1" ht="15" customHeight="1" thickBot="1" x14ac:dyDescent="0.4">
      <c r="A7" s="7299" t="s">
        <v>59</v>
      </c>
      <c r="B7" s="7330"/>
      <c r="C7" s="4754">
        <v>1566.9999999999995</v>
      </c>
      <c r="D7" s="2185">
        <v>8.6747228584026406E-2</v>
      </c>
      <c r="E7" s="2185">
        <v>0.87017215223773392</v>
      </c>
      <c r="F7" s="2185">
        <v>1.3161727874003142E-2</v>
      </c>
      <c r="G7" s="2184">
        <v>2.9918891304235619E-2</v>
      </c>
    </row>
    <row r="8" spans="1:7" s="1029" customFormat="1" ht="15" customHeight="1" x14ac:dyDescent="0.35">
      <c r="A8" s="322" t="s">
        <v>123</v>
      </c>
      <c r="B8" s="787" t="s">
        <v>122</v>
      </c>
      <c r="C8" s="4637">
        <v>505</v>
      </c>
      <c r="D8" s="4035">
        <v>0.12824714601006543</v>
      </c>
      <c r="E8" s="4035">
        <v>0.85362807523720363</v>
      </c>
      <c r="F8" s="4035">
        <v>0</v>
      </c>
      <c r="G8" s="4034">
        <v>1.8124778752730653E-2</v>
      </c>
    </row>
    <row r="9" spans="1:7" s="1029" customFormat="1" ht="15" customHeight="1" x14ac:dyDescent="0.35">
      <c r="A9" s="92" t="s">
        <v>121</v>
      </c>
      <c r="B9" s="3751" t="s">
        <v>119</v>
      </c>
      <c r="C9" s="4642">
        <v>513</v>
      </c>
      <c r="D9" s="4295">
        <v>0.11038642649362176</v>
      </c>
      <c r="E9" s="4295">
        <v>0.87061649704322486</v>
      </c>
      <c r="F9" s="4295">
        <v>2.2838670770444214E-3</v>
      </c>
      <c r="G9" s="4117">
        <v>1.6713209386108777E-2</v>
      </c>
    </row>
    <row r="10" spans="1:7" s="1029" customFormat="1" ht="15" customHeight="1" x14ac:dyDescent="0.35">
      <c r="A10" s="92"/>
      <c r="B10" s="3751" t="s">
        <v>112</v>
      </c>
      <c r="C10" s="4642">
        <v>119.00000000000003</v>
      </c>
      <c r="D10" s="4295">
        <v>0</v>
      </c>
      <c r="E10" s="4295">
        <v>0.93211225587159108</v>
      </c>
      <c r="F10" s="4295">
        <v>3.2963888014049994E-2</v>
      </c>
      <c r="G10" s="4117">
        <v>3.4923856114358949E-2</v>
      </c>
    </row>
    <row r="11" spans="1:7" s="1029" customFormat="1" ht="15" customHeight="1" x14ac:dyDescent="0.35">
      <c r="A11" s="322"/>
      <c r="B11" s="3751" t="s">
        <v>110</v>
      </c>
      <c r="C11" s="4642">
        <v>56.999999999999993</v>
      </c>
      <c r="D11" s="4295">
        <v>0</v>
      </c>
      <c r="E11" s="4295">
        <v>0.80091496448958865</v>
      </c>
      <c r="F11" s="4295">
        <v>8.607889562601026E-2</v>
      </c>
      <c r="G11" s="4117">
        <v>0.11300613988440093</v>
      </c>
    </row>
    <row r="12" spans="1:7" s="1029" customFormat="1" ht="15" customHeight="1" x14ac:dyDescent="0.35">
      <c r="A12" s="322"/>
      <c r="B12" s="4623" t="s">
        <v>109</v>
      </c>
      <c r="C12" s="4642">
        <v>110.99999999999999</v>
      </c>
      <c r="D12" s="4295">
        <v>0</v>
      </c>
      <c r="E12" s="4295">
        <v>0.88724508827317661</v>
      </c>
      <c r="F12" s="4295">
        <v>7.1688414808570466E-2</v>
      </c>
      <c r="G12" s="4117">
        <v>4.1066496918252794E-2</v>
      </c>
    </row>
    <row r="13" spans="1:7" s="1029" customFormat="1" ht="15" customHeight="1" x14ac:dyDescent="0.35">
      <c r="A13" s="322"/>
      <c r="B13" s="4623" t="s">
        <v>103</v>
      </c>
      <c r="C13" s="4642">
        <v>106.99999999999997</v>
      </c>
      <c r="D13" s="4295">
        <v>5.4947542019274973E-2</v>
      </c>
      <c r="E13" s="4295">
        <v>0.90216621635520766</v>
      </c>
      <c r="F13" s="4295">
        <v>0</v>
      </c>
      <c r="G13" s="4117">
        <v>4.2886241625517317E-2</v>
      </c>
    </row>
    <row r="14" spans="1:7" s="1029" customFormat="1" ht="15" customHeight="1" thickBot="1" x14ac:dyDescent="0.4">
      <c r="A14" s="313"/>
      <c r="B14" s="4619" t="s">
        <v>1620</v>
      </c>
      <c r="C14" s="4634">
        <v>125.00000000000001</v>
      </c>
      <c r="D14" s="4633">
        <v>2.0486514253177431E-2</v>
      </c>
      <c r="E14" s="4633">
        <v>0.92505146984954056</v>
      </c>
      <c r="F14" s="4633">
        <v>2.0486514253177431E-2</v>
      </c>
      <c r="G14" s="3758">
        <v>3.3975501644104469E-2</v>
      </c>
    </row>
    <row r="15" spans="1:7" s="3641" customFormat="1" ht="15.75" customHeight="1" x14ac:dyDescent="0.35">
      <c r="A15" s="6345" t="s">
        <v>1644</v>
      </c>
      <c r="B15" s="6345"/>
      <c r="C15" s="6345"/>
      <c r="D15" s="6345"/>
      <c r="E15" s="6345"/>
      <c r="F15" s="6345"/>
      <c r="G15" s="6345"/>
    </row>
    <row r="16" spans="1:7" s="3641" customFormat="1" ht="15.75" customHeight="1" thickBot="1" x14ac:dyDescent="0.4">
      <c r="A16" s="6345" t="s">
        <v>1643</v>
      </c>
      <c r="B16" s="6345"/>
      <c r="C16" s="6345"/>
      <c r="D16" s="6345"/>
      <c r="E16" s="6345"/>
      <c r="F16" s="6345"/>
      <c r="G16" s="6345"/>
    </row>
    <row r="17" spans="1:8" s="1029" customFormat="1" ht="15.5" x14ac:dyDescent="0.35">
      <c r="A17" s="6444"/>
      <c r="B17" s="7155"/>
      <c r="C17" s="1013" t="s">
        <v>171</v>
      </c>
      <c r="D17" s="6843" t="s">
        <v>1642</v>
      </c>
      <c r="E17" s="6580"/>
      <c r="F17" s="6580"/>
      <c r="G17" s="6581"/>
    </row>
    <row r="18" spans="1:8" s="1029" customFormat="1" ht="16" thickBot="1" x14ac:dyDescent="0.4">
      <c r="A18" s="7162"/>
      <c r="B18" s="7163"/>
      <c r="C18" s="4781" t="s">
        <v>161</v>
      </c>
      <c r="D18" s="6846" t="s">
        <v>1641</v>
      </c>
      <c r="E18" s="7329"/>
      <c r="F18" s="7329"/>
      <c r="G18" s="6847"/>
      <c r="H18" s="4782"/>
    </row>
    <row r="19" spans="1:8" ht="31" x14ac:dyDescent="0.35">
      <c r="A19" s="7162"/>
      <c r="B19" s="7163"/>
      <c r="C19" s="4788" t="s">
        <v>55</v>
      </c>
      <c r="D19" s="4787" t="s">
        <v>417</v>
      </c>
      <c r="E19" s="888" t="s">
        <v>416</v>
      </c>
      <c r="F19" s="889" t="s">
        <v>415</v>
      </c>
      <c r="G19" s="888" t="s">
        <v>414</v>
      </c>
      <c r="H19" s="4782"/>
    </row>
    <row r="20" spans="1:8" ht="16" thickBot="1" x14ac:dyDescent="0.4">
      <c r="A20" s="6599"/>
      <c r="B20" s="6600"/>
      <c r="C20" s="885" t="s">
        <v>49</v>
      </c>
      <c r="D20" s="4786" t="s">
        <v>413</v>
      </c>
      <c r="E20" s="885" t="s">
        <v>412</v>
      </c>
      <c r="F20" s="886" t="s">
        <v>411</v>
      </c>
      <c r="G20" s="885" t="s">
        <v>124</v>
      </c>
      <c r="H20" s="4782"/>
    </row>
    <row r="21" spans="1:8" ht="12" customHeight="1" x14ac:dyDescent="0.35">
      <c r="A21" s="611" t="s">
        <v>48</v>
      </c>
      <c r="B21" s="3870" t="s">
        <v>47</v>
      </c>
      <c r="C21" s="4637">
        <v>556.99999999999977</v>
      </c>
      <c r="D21" s="4035">
        <v>0.13522913645095005</v>
      </c>
      <c r="E21" s="4035">
        <v>0.8303289626060727</v>
      </c>
      <c r="F21" s="4035">
        <v>8.5718395291482681E-3</v>
      </c>
      <c r="G21" s="4034">
        <v>2.5870061413828575E-2</v>
      </c>
      <c r="H21" s="4782"/>
    </row>
    <row r="22" spans="1:8" ht="12" customHeight="1" thickBot="1" x14ac:dyDescent="0.4">
      <c r="A22" s="617" t="s">
        <v>46</v>
      </c>
      <c r="B22" s="4653" t="s">
        <v>45</v>
      </c>
      <c r="C22" s="4648">
        <v>626.99999999999977</v>
      </c>
      <c r="D22" s="4525">
        <v>2.9808043059690689E-2</v>
      </c>
      <c r="E22" s="4525">
        <v>0.93844565503469679</v>
      </c>
      <c r="F22" s="4525">
        <v>9.9975195066471789E-3</v>
      </c>
      <c r="G22" s="4523">
        <v>2.1748782398964626E-2</v>
      </c>
      <c r="H22" s="4782"/>
    </row>
    <row r="23" spans="1:8" ht="12" customHeight="1" x14ac:dyDescent="0.35">
      <c r="A23" s="611" t="s">
        <v>44</v>
      </c>
      <c r="B23" s="4645" t="s">
        <v>43</v>
      </c>
      <c r="C23" s="4644">
        <v>323.99999999999989</v>
      </c>
      <c r="D23" s="3583">
        <v>3.8899325058146611E-2</v>
      </c>
      <c r="E23" s="3583">
        <v>0.96110067494185369</v>
      </c>
      <c r="F23" s="3583">
        <v>0</v>
      </c>
      <c r="G23" s="4031">
        <v>0</v>
      </c>
      <c r="H23" s="4782"/>
    </row>
    <row r="24" spans="1:8" ht="12" customHeight="1" x14ac:dyDescent="0.35">
      <c r="A24" s="36" t="s">
        <v>42</v>
      </c>
      <c r="B24" s="4650" t="s">
        <v>41</v>
      </c>
      <c r="C24" s="4642">
        <v>742.99999999999989</v>
      </c>
      <c r="D24" s="4295">
        <v>5.3758443462465701E-2</v>
      </c>
      <c r="E24" s="4295">
        <v>0.90445478760048448</v>
      </c>
      <c r="F24" s="4295">
        <v>6.8919975764734718E-3</v>
      </c>
      <c r="G24" s="4117">
        <v>3.4894771360576241E-2</v>
      </c>
      <c r="H24" s="4782"/>
    </row>
    <row r="25" spans="1:8" s="1029" customFormat="1" thickBot="1" x14ac:dyDescent="0.4">
      <c r="A25" s="57"/>
      <c r="B25" s="3857" t="s">
        <v>40</v>
      </c>
      <c r="C25" s="4634">
        <v>499.99999999999943</v>
      </c>
      <c r="D25" s="4633">
        <v>0.15869755311059053</v>
      </c>
      <c r="E25" s="4633">
        <v>0.76762118404469026</v>
      </c>
      <c r="F25" s="4633">
        <v>2.9578842548172071E-2</v>
      </c>
      <c r="G25" s="3758">
        <v>4.410242029654679E-2</v>
      </c>
      <c r="H25" s="4782"/>
    </row>
    <row r="26" spans="1:8" s="1029" customFormat="1" ht="12" customHeight="1" x14ac:dyDescent="0.35">
      <c r="A26" s="608" t="s">
        <v>39</v>
      </c>
      <c r="B26" s="4652" t="s">
        <v>38</v>
      </c>
      <c r="C26" s="4637">
        <v>515.00000000000011</v>
      </c>
      <c r="D26" s="4035">
        <v>0.10588893890322415</v>
      </c>
      <c r="E26" s="4035">
        <v>0.87523405824471101</v>
      </c>
      <c r="F26" s="4035">
        <v>0</v>
      </c>
      <c r="G26" s="4034">
        <v>1.887700285206461E-2</v>
      </c>
      <c r="H26" s="4782"/>
    </row>
    <row r="27" spans="1:8" s="1029" customFormat="1" ht="12" customHeight="1" x14ac:dyDescent="0.35">
      <c r="A27" s="36" t="s">
        <v>37</v>
      </c>
      <c r="B27" s="4650" t="s">
        <v>36</v>
      </c>
      <c r="C27" s="4648">
        <v>854.00000000000034</v>
      </c>
      <c r="D27" s="4525">
        <v>7.3025542623877712E-2</v>
      </c>
      <c r="E27" s="4525">
        <v>0.87489246930618936</v>
      </c>
      <c r="F27" s="4525">
        <v>1.8097742449656447E-2</v>
      </c>
      <c r="G27" s="4523">
        <v>3.398424562027564E-2</v>
      </c>
      <c r="H27" s="4782"/>
    </row>
    <row r="28" spans="1:8" s="1029" customFormat="1" thickBot="1" x14ac:dyDescent="0.4">
      <c r="A28" s="34"/>
      <c r="B28" s="4651" t="s">
        <v>25</v>
      </c>
      <c r="C28" s="4785">
        <v>190.99999999999994</v>
      </c>
      <c r="D28" s="4784">
        <v>0.10622407077502161</v>
      </c>
      <c r="E28" s="4784">
        <v>0.82042041010561007</v>
      </c>
      <c r="F28" s="4784">
        <v>2.8855813375227725E-2</v>
      </c>
      <c r="G28" s="4783">
        <v>4.4499705744140597E-2</v>
      </c>
      <c r="H28" s="4782"/>
    </row>
    <row r="29" spans="1:8" s="1029" customFormat="1" ht="12" customHeight="1" x14ac:dyDescent="0.35">
      <c r="A29" s="611" t="s">
        <v>1591</v>
      </c>
      <c r="B29" s="2790" t="s">
        <v>28</v>
      </c>
      <c r="C29" s="4644">
        <v>65.999999999999986</v>
      </c>
      <c r="D29" s="3583">
        <v>0.17308300413661093</v>
      </c>
      <c r="E29" s="3583">
        <v>0.72718328972803536</v>
      </c>
      <c r="F29" s="3583">
        <v>0</v>
      </c>
      <c r="G29" s="4031">
        <v>9.9733706135353747E-2</v>
      </c>
      <c r="H29" s="4782"/>
    </row>
    <row r="30" spans="1:8" s="1029" customFormat="1" ht="12" customHeight="1" x14ac:dyDescent="0.35">
      <c r="A30" s="617" t="s">
        <v>29</v>
      </c>
      <c r="B30" s="4650" t="s">
        <v>27</v>
      </c>
      <c r="C30" s="4642">
        <v>150</v>
      </c>
      <c r="D30" s="4295">
        <v>6.0758827221987867E-2</v>
      </c>
      <c r="E30" s="4295">
        <v>0.93924117277801233</v>
      </c>
      <c r="F30" s="4295">
        <v>0</v>
      </c>
      <c r="G30" s="4117">
        <v>0</v>
      </c>
      <c r="H30" s="4782"/>
    </row>
    <row r="31" spans="1:8" s="1029" customFormat="1" ht="12" customHeight="1" thickBot="1" x14ac:dyDescent="0.4">
      <c r="A31" s="3955"/>
      <c r="B31" s="3857" t="s">
        <v>25</v>
      </c>
      <c r="C31" s="4634">
        <v>267.00000000000017</v>
      </c>
      <c r="D31" s="4633">
        <v>9.2957093335499591E-2</v>
      </c>
      <c r="E31" s="4633">
        <v>0.90115723498773348</v>
      </c>
      <c r="F31" s="4633">
        <v>0</v>
      </c>
      <c r="G31" s="3758">
        <v>5.8856716767671288E-3</v>
      </c>
      <c r="H31" s="4782"/>
    </row>
    <row r="32" spans="1:8" s="1029" customFormat="1" ht="12" customHeight="1" x14ac:dyDescent="0.35">
      <c r="A32" s="608" t="s">
        <v>24</v>
      </c>
      <c r="B32" s="378" t="s">
        <v>23</v>
      </c>
      <c r="C32" s="4637">
        <v>817</v>
      </c>
      <c r="D32" s="4035">
        <v>7.3490270278360678E-2</v>
      </c>
      <c r="E32" s="4035">
        <v>0.86828741663459208</v>
      </c>
      <c r="F32" s="4035">
        <v>1.9204347226815178E-2</v>
      </c>
      <c r="G32" s="4034">
        <v>3.9017965860231714E-2</v>
      </c>
      <c r="H32" s="4782"/>
    </row>
    <row r="33" spans="1:8" s="1029" customFormat="1" ht="12" customHeight="1" x14ac:dyDescent="0.35">
      <c r="A33" s="36" t="s">
        <v>22</v>
      </c>
      <c r="B33" s="4650" t="s">
        <v>21</v>
      </c>
      <c r="C33" s="4642">
        <v>404.99999999999983</v>
      </c>
      <c r="D33" s="4295">
        <v>9.2834477668896534E-2</v>
      </c>
      <c r="E33" s="4295">
        <v>0.87517047051485775</v>
      </c>
      <c r="F33" s="4295">
        <v>1.4245155513256275E-2</v>
      </c>
      <c r="G33" s="4117">
        <v>1.7749896302989367E-2</v>
      </c>
      <c r="H33" s="4782"/>
    </row>
    <row r="34" spans="1:8" s="1029" customFormat="1" ht="12" customHeight="1" x14ac:dyDescent="0.35">
      <c r="A34" s="608"/>
      <c r="B34" s="3723" t="s">
        <v>20</v>
      </c>
      <c r="C34" s="4642">
        <v>252.99999999999991</v>
      </c>
      <c r="D34" s="4295">
        <v>8.5200455464934807E-2</v>
      </c>
      <c r="E34" s="4295">
        <v>0.89870436682788646</v>
      </c>
      <c r="F34" s="4295">
        <v>0</v>
      </c>
      <c r="G34" s="4117">
        <v>1.6095177707178748E-2</v>
      </c>
      <c r="H34" s="4782"/>
    </row>
    <row r="35" spans="1:8" s="1029" customFormat="1" ht="12" customHeight="1" thickBot="1" x14ac:dyDescent="0.4">
      <c r="A35" s="608"/>
      <c r="B35" s="4649" t="s">
        <v>19</v>
      </c>
      <c r="C35" s="4648">
        <v>59</v>
      </c>
      <c r="D35" s="4525">
        <v>0.11459913306474355</v>
      </c>
      <c r="E35" s="4525">
        <v>0.88540086693525666</v>
      </c>
      <c r="F35" s="4525">
        <v>0</v>
      </c>
      <c r="G35" s="4523">
        <v>0</v>
      </c>
      <c r="H35" s="4782"/>
    </row>
    <row r="36" spans="1:8" s="1029" customFormat="1" ht="12" customHeight="1" x14ac:dyDescent="0.35">
      <c r="A36" s="924" t="s">
        <v>3</v>
      </c>
      <c r="B36" s="4735" t="s">
        <v>2</v>
      </c>
      <c r="C36" s="4644">
        <v>1032.9999999999995</v>
      </c>
      <c r="D36" s="3583">
        <v>7.0318473965090986E-2</v>
      </c>
      <c r="E36" s="3583">
        <v>0.88183696683569934</v>
      </c>
      <c r="F36" s="3583">
        <v>1.9368028958205042E-2</v>
      </c>
      <c r="G36" s="4031">
        <v>2.8476530241003797E-2</v>
      </c>
      <c r="H36" s="4782"/>
    </row>
    <row r="37" spans="1:8" s="1029" customFormat="1" ht="12" customHeight="1" thickBot="1" x14ac:dyDescent="0.4">
      <c r="A37" s="894" t="s">
        <v>1</v>
      </c>
      <c r="B37" s="4635" t="s">
        <v>0</v>
      </c>
      <c r="C37" s="4634">
        <v>534.00000000000023</v>
      </c>
      <c r="D37" s="4633">
        <v>0.12158775511819893</v>
      </c>
      <c r="E37" s="4633">
        <v>0.84543453262241697</v>
      </c>
      <c r="F37" s="4633">
        <v>0</v>
      </c>
      <c r="G37" s="3758">
        <v>3.2977712259383646E-2</v>
      </c>
      <c r="H37" s="4782"/>
    </row>
    <row r="38" spans="1:8" s="1029" customFormat="1" ht="12" customHeight="1" x14ac:dyDescent="0.35">
      <c r="A38" s="737"/>
      <c r="B38" s="737"/>
      <c r="C38" s="4773"/>
      <c r="D38" s="736"/>
      <c r="E38" s="736"/>
      <c r="F38" s="736"/>
      <c r="G38" s="736"/>
      <c r="H38" s="4782"/>
    </row>
    <row r="39" spans="1:8" s="1029" customFormat="1" ht="12.65" customHeight="1" x14ac:dyDescent="0.35">
      <c r="A39" s="737"/>
      <c r="B39" s="737"/>
      <c r="C39" s="4773"/>
      <c r="D39" s="736"/>
      <c r="E39" s="736"/>
      <c r="F39" s="736"/>
      <c r="G39" s="736"/>
      <c r="H39" s="4782"/>
    </row>
    <row r="40" spans="1:8" s="1029" customFormat="1" ht="12.65" customHeight="1" x14ac:dyDescent="0.35">
      <c r="A40" s="737"/>
      <c r="B40" s="737"/>
      <c r="C40" s="4773"/>
      <c r="D40" s="736"/>
      <c r="E40" s="736"/>
      <c r="F40" s="736"/>
      <c r="G40" s="736"/>
      <c r="H40" s="4782"/>
    </row>
    <row r="41" spans="1:8" s="1029" customFormat="1" ht="12.65" customHeight="1" x14ac:dyDescent="0.35">
      <c r="A41" s="737"/>
      <c r="B41" s="737"/>
      <c r="C41" s="4773"/>
      <c r="D41" s="736"/>
      <c r="E41" s="736"/>
      <c r="F41" s="736"/>
      <c r="G41" s="736"/>
      <c r="H41" s="4782"/>
    </row>
    <row r="42" spans="1:8" s="1029" customFormat="1" ht="12.65" customHeight="1" x14ac:dyDescent="0.35">
      <c r="A42" s="737"/>
      <c r="B42" s="737"/>
      <c r="C42" s="4773"/>
      <c r="D42" s="736"/>
      <c r="E42" s="736"/>
      <c r="F42" s="736"/>
      <c r="G42" s="736"/>
      <c r="H42" s="4782"/>
    </row>
    <row r="43" spans="1:8" s="1029" customFormat="1" ht="12.65" customHeight="1" x14ac:dyDescent="0.35">
      <c r="A43" s="737"/>
      <c r="B43" s="737"/>
      <c r="C43" s="4773"/>
      <c r="D43" s="736"/>
      <c r="E43" s="736"/>
      <c r="F43" s="736"/>
      <c r="G43" s="736"/>
      <c r="H43" s="4782"/>
    </row>
    <row r="44" spans="1:8" s="1029" customFormat="1" ht="12.65" customHeight="1" x14ac:dyDescent="0.35">
      <c r="A44" s="737"/>
      <c r="B44" s="737"/>
      <c r="C44" s="4773"/>
      <c r="D44" s="736"/>
      <c r="E44" s="736"/>
      <c r="F44" s="736"/>
      <c r="G44" s="736"/>
      <c r="H44" s="4782"/>
    </row>
    <row r="45" spans="1:8" s="1029" customFormat="1" ht="12.65" customHeight="1" x14ac:dyDescent="0.35">
      <c r="A45" s="737"/>
      <c r="B45" s="737"/>
      <c r="C45" s="4773"/>
      <c r="D45" s="736"/>
      <c r="E45" s="736"/>
      <c r="F45" s="736"/>
      <c r="G45" s="736"/>
      <c r="H45" s="4782"/>
    </row>
    <row r="46" spans="1:8" s="1029" customFormat="1" ht="12.65" customHeight="1" x14ac:dyDescent="0.35">
      <c r="A46" s="737"/>
      <c r="B46" s="737"/>
      <c r="C46" s="4773"/>
      <c r="D46" s="736"/>
      <c r="E46" s="736"/>
      <c r="F46" s="736"/>
      <c r="G46" s="736"/>
    </row>
    <row r="47" spans="1:8" s="1029" customFormat="1" ht="12.65" customHeight="1" x14ac:dyDescent="0.35">
      <c r="A47" s="737"/>
      <c r="B47" s="737"/>
      <c r="C47" s="4773"/>
      <c r="D47" s="736"/>
      <c r="E47" s="736"/>
      <c r="F47" s="736"/>
      <c r="G47" s="736"/>
    </row>
    <row r="49" ht="14.5" customHeight="1" x14ac:dyDescent="0.35"/>
    <row r="50" ht="14.5" customHeight="1" x14ac:dyDescent="0.35"/>
    <row r="51" ht="14.25" customHeight="1" x14ac:dyDescent="0.35"/>
    <row r="52" ht="13.9" customHeight="1" x14ac:dyDescent="0.35"/>
    <row r="53" ht="13.9" customHeight="1" x14ac:dyDescent="0.35"/>
    <row r="54" ht="19.149999999999999" customHeight="1" x14ac:dyDescent="0.35"/>
    <row r="55" ht="19.149999999999999" customHeight="1" x14ac:dyDescent="0.35"/>
    <row r="57" ht="13.9" customHeight="1" x14ac:dyDescent="0.35"/>
    <row r="58" ht="13.9" customHeight="1" x14ac:dyDescent="0.35"/>
    <row r="62" ht="19.149999999999999" customHeight="1" x14ac:dyDescent="0.35"/>
    <row r="63" ht="14.25" customHeight="1" x14ac:dyDescent="0.35"/>
    <row r="65" ht="14.25" customHeight="1" x14ac:dyDescent="0.35"/>
    <row r="67" ht="28.9" customHeight="1" x14ac:dyDescent="0.35"/>
    <row r="68" ht="28.9" customHeight="1" x14ac:dyDescent="0.35"/>
    <row r="73" ht="14.25" customHeight="1" x14ac:dyDescent="0.35"/>
    <row r="77" ht="14.5" customHeight="1" x14ac:dyDescent="0.35"/>
    <row r="78" ht="14.5" customHeight="1" x14ac:dyDescent="0.35"/>
    <row r="93" ht="14.25" customHeight="1" x14ac:dyDescent="0.35"/>
    <row r="105" ht="14.25" customHeight="1" x14ac:dyDescent="0.35"/>
    <row r="115" ht="14.25" customHeight="1" x14ac:dyDescent="0.35"/>
  </sheetData>
  <mergeCells count="11">
    <mergeCell ref="A1:G1"/>
    <mergeCell ref="A2:G2"/>
    <mergeCell ref="A3:B6"/>
    <mergeCell ref="A7:B7"/>
    <mergeCell ref="D3:G3"/>
    <mergeCell ref="D4:G4"/>
    <mergeCell ref="A17:B20"/>
    <mergeCell ref="A15:G15"/>
    <mergeCell ref="A16:G16"/>
    <mergeCell ref="D17:G17"/>
    <mergeCell ref="D18:G18"/>
  </mergeCells>
  <conditionalFormatting sqref="D7:G14 D21:G37">
    <cfRule type="expression" dxfId="234" priority="2">
      <formula>D7&lt;0.005</formula>
    </cfRule>
  </conditionalFormatting>
  <conditionalFormatting sqref="D7:G14 D21:G37">
    <cfRule type="expression" dxfId="23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  <rowBreaks count="1" manualBreakCount="1">
    <brk id="14" max="6" man="1"/>
  </rowBreak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גיליון269"/>
  <dimension ref="A1:H10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36" style="737" bestFit="1" customWidth="1"/>
    <col min="3" max="3" width="7.08984375" style="4767" bestFit="1" customWidth="1"/>
    <col min="4" max="4" width="8.36328125" style="736" bestFit="1" customWidth="1"/>
    <col min="5" max="5" width="10.6328125" style="736" customWidth="1"/>
    <col min="6" max="6" width="6.453125" style="736" bestFit="1" customWidth="1"/>
    <col min="7" max="7" width="6" style="736" bestFit="1" customWidth="1"/>
    <col min="8" max="16384" width="9" style="1"/>
  </cols>
  <sheetData>
    <row r="1" spans="1:7" s="3641" customFormat="1" ht="15.75" customHeight="1" x14ac:dyDescent="0.35">
      <c r="A1" s="6345" t="s">
        <v>1651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1650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1013" t="s">
        <v>171</v>
      </c>
      <c r="D3" s="7337" t="s">
        <v>11</v>
      </c>
      <c r="E3" s="7338"/>
      <c r="F3" s="7338"/>
      <c r="G3" s="7339"/>
    </row>
    <row r="4" spans="1:7" ht="16" thickBot="1" x14ac:dyDescent="0.4">
      <c r="A4" s="7162"/>
      <c r="B4" s="7163"/>
      <c r="C4" s="4781" t="s">
        <v>161</v>
      </c>
      <c r="D4" s="7334" t="s">
        <v>1647</v>
      </c>
      <c r="E4" s="7335"/>
      <c r="F4" s="7335"/>
      <c r="G4" s="7336"/>
    </row>
    <row r="5" spans="1:7" ht="46.5" x14ac:dyDescent="0.35">
      <c r="A5" s="7162"/>
      <c r="B5" s="7163"/>
      <c r="C5" s="4780" t="s">
        <v>55</v>
      </c>
      <c r="D5" s="932" t="s">
        <v>430</v>
      </c>
      <c r="E5" s="933" t="s">
        <v>429</v>
      </c>
      <c r="F5" s="932" t="s">
        <v>428</v>
      </c>
      <c r="G5" s="931" t="s">
        <v>427</v>
      </c>
    </row>
    <row r="6" spans="1:7" ht="47" thickBot="1" x14ac:dyDescent="0.4">
      <c r="A6" s="6599"/>
      <c r="B6" s="6600"/>
      <c r="C6" s="4779" t="s">
        <v>49</v>
      </c>
      <c r="D6" s="868" t="s">
        <v>426</v>
      </c>
      <c r="E6" s="869" t="s">
        <v>425</v>
      </c>
      <c r="F6" s="868" t="s">
        <v>424</v>
      </c>
      <c r="G6" s="929" t="s">
        <v>423</v>
      </c>
    </row>
    <row r="7" spans="1:7" s="1029" customFormat="1" ht="12" customHeight="1" thickBot="1" x14ac:dyDescent="0.4">
      <c r="A7" s="7299" t="s">
        <v>59</v>
      </c>
      <c r="B7" s="7300"/>
      <c r="C7" s="4754">
        <v>1509.9999999999993</v>
      </c>
      <c r="D7" s="2185">
        <v>1.2746310831616038E-2</v>
      </c>
      <c r="E7" s="2185">
        <v>0.50493040519989996</v>
      </c>
      <c r="F7" s="2185">
        <v>3.8398971390266483E-2</v>
      </c>
      <c r="G7" s="2184">
        <v>0.44392431257822013</v>
      </c>
    </row>
    <row r="8" spans="1:7" s="1029" customFormat="1" ht="12" customHeight="1" x14ac:dyDescent="0.35">
      <c r="A8" s="311" t="s">
        <v>123</v>
      </c>
      <c r="B8" s="787" t="s">
        <v>122</v>
      </c>
      <c r="C8" s="4637">
        <v>494.00000000000017</v>
      </c>
      <c r="D8" s="4035">
        <v>4.401540979070172E-3</v>
      </c>
      <c r="E8" s="4035">
        <v>0.7521570408285182</v>
      </c>
      <c r="F8" s="4035">
        <v>3.6294780161555511E-2</v>
      </c>
      <c r="G8" s="4034">
        <v>0.2071466380308559</v>
      </c>
    </row>
    <row r="9" spans="1:7" s="1029" customFormat="1" ht="12" customHeight="1" x14ac:dyDescent="0.35">
      <c r="A9" s="92" t="s">
        <v>121</v>
      </c>
      <c r="B9" s="3751" t="s">
        <v>119</v>
      </c>
      <c r="C9" s="4642">
        <v>501.00000000000017</v>
      </c>
      <c r="D9" s="4295">
        <v>0</v>
      </c>
      <c r="E9" s="4295">
        <v>0.40358731219569621</v>
      </c>
      <c r="F9" s="4295">
        <v>7.6971814972826957E-2</v>
      </c>
      <c r="G9" s="4117">
        <v>0.51944087283147444</v>
      </c>
    </row>
    <row r="10" spans="1:7" s="1029" customFormat="1" ht="12" customHeight="1" x14ac:dyDescent="0.35">
      <c r="A10" s="399"/>
      <c r="B10" s="3751" t="s">
        <v>112</v>
      </c>
      <c r="C10" s="4642">
        <v>113.99999999999997</v>
      </c>
      <c r="D10" s="4295">
        <v>2.2771182856328159E-2</v>
      </c>
      <c r="E10" s="4295">
        <v>0.41965834239319777</v>
      </c>
      <c r="F10" s="4295">
        <v>4.5542365712656317E-2</v>
      </c>
      <c r="G10" s="4117">
        <v>0.51202810903781792</v>
      </c>
    </row>
    <row r="11" spans="1:7" s="1029" customFormat="1" ht="12" customHeight="1" x14ac:dyDescent="0.35">
      <c r="A11" s="394"/>
      <c r="B11" s="3751" t="s">
        <v>110</v>
      </c>
      <c r="C11" s="4642">
        <v>48.999999999999993</v>
      </c>
      <c r="D11" s="4295">
        <v>9.7045649915538157E-2</v>
      </c>
      <c r="E11" s="4295">
        <v>0.45007465047861694</v>
      </c>
      <c r="F11" s="4295">
        <v>0</v>
      </c>
      <c r="G11" s="4117">
        <v>0.45287969960584479</v>
      </c>
    </row>
    <row r="12" spans="1:7" s="1029" customFormat="1" ht="12" customHeight="1" x14ac:dyDescent="0.35">
      <c r="A12" s="394"/>
      <c r="B12" s="4623" t="s">
        <v>109</v>
      </c>
      <c r="C12" s="4642">
        <v>105</v>
      </c>
      <c r="D12" s="4295">
        <v>7.4758483855432878E-2</v>
      </c>
      <c r="E12" s="4295">
        <v>0.21635636252913518</v>
      </c>
      <c r="F12" s="4295">
        <v>0</v>
      </c>
      <c r="G12" s="4117">
        <v>0.70888515361543225</v>
      </c>
    </row>
    <row r="13" spans="1:7" s="1029" customFormat="1" ht="12" customHeight="1" x14ac:dyDescent="0.35">
      <c r="A13" s="394"/>
      <c r="B13" s="4623" t="s">
        <v>103</v>
      </c>
      <c r="C13" s="4642">
        <v>100.99999999999999</v>
      </c>
      <c r="D13" s="4295">
        <v>0</v>
      </c>
      <c r="E13" s="4295">
        <v>0.40653581425742458</v>
      </c>
      <c r="F13" s="4295">
        <v>0</v>
      </c>
      <c r="G13" s="4117">
        <v>0.59346418574257498</v>
      </c>
    </row>
    <row r="14" spans="1:7" s="1029" customFormat="1" ht="12" customHeight="1" thickBot="1" x14ac:dyDescent="0.4">
      <c r="A14" s="395"/>
      <c r="B14" s="4619" t="s">
        <v>1620</v>
      </c>
      <c r="C14" s="4634">
        <v>120.00000000000003</v>
      </c>
      <c r="D14" s="4633">
        <v>1.0603516933599517E-2</v>
      </c>
      <c r="E14" s="4633">
        <v>0.27553785510510415</v>
      </c>
      <c r="F14" s="4633">
        <v>0</v>
      </c>
      <c r="G14" s="3758">
        <v>0.71385862796129629</v>
      </c>
    </row>
    <row r="15" spans="1:7" s="3641" customFormat="1" ht="15.75" customHeight="1" x14ac:dyDescent="0.35">
      <c r="A15" s="6345" t="s">
        <v>1649</v>
      </c>
      <c r="B15" s="6345"/>
      <c r="C15" s="6345"/>
      <c r="D15" s="6345"/>
      <c r="E15" s="6345"/>
      <c r="F15" s="6345"/>
      <c r="G15" s="6345"/>
    </row>
    <row r="16" spans="1:7" s="3641" customFormat="1" ht="15.75" customHeight="1" thickBot="1" x14ac:dyDescent="0.4">
      <c r="A16" s="6345" t="s">
        <v>1648</v>
      </c>
      <c r="B16" s="6345"/>
      <c r="C16" s="6345"/>
      <c r="D16" s="6345"/>
      <c r="E16" s="6345"/>
      <c r="F16" s="6345"/>
      <c r="G16" s="6345"/>
    </row>
    <row r="17" spans="1:8" ht="16" thickBot="1" x14ac:dyDescent="0.4">
      <c r="A17" s="6444"/>
      <c r="B17" s="7155"/>
      <c r="C17" s="4794" t="s">
        <v>161</v>
      </c>
      <c r="D17" s="7331" t="s">
        <v>1647</v>
      </c>
      <c r="E17" s="7332"/>
      <c r="F17" s="7332"/>
      <c r="G17" s="7333"/>
      <c r="H17" s="4789"/>
    </row>
    <row r="18" spans="1:8" ht="46.5" x14ac:dyDescent="0.35">
      <c r="A18" s="7162"/>
      <c r="B18" s="7163"/>
      <c r="C18" s="4793" t="s">
        <v>55</v>
      </c>
      <c r="D18" s="933" t="s">
        <v>430</v>
      </c>
      <c r="E18" s="932" t="s">
        <v>429</v>
      </c>
      <c r="F18" s="933" t="s">
        <v>428</v>
      </c>
      <c r="G18" s="932" t="s">
        <v>427</v>
      </c>
      <c r="H18" s="4789"/>
    </row>
    <row r="19" spans="1:8" ht="47" thickBot="1" x14ac:dyDescent="0.4">
      <c r="A19" s="6599"/>
      <c r="B19" s="6600"/>
      <c r="C19" s="4792" t="s">
        <v>49</v>
      </c>
      <c r="D19" s="869" t="s">
        <v>426</v>
      </c>
      <c r="E19" s="868" t="s">
        <v>425</v>
      </c>
      <c r="F19" s="869" t="s">
        <v>424</v>
      </c>
      <c r="G19" s="868" t="s">
        <v>423</v>
      </c>
      <c r="H19" s="4789"/>
    </row>
    <row r="20" spans="1:8" ht="12" customHeight="1" x14ac:dyDescent="0.35">
      <c r="A20" s="611" t="s">
        <v>48</v>
      </c>
      <c r="B20" s="3870" t="s">
        <v>47</v>
      </c>
      <c r="C20" s="4637">
        <v>539.99999999999989</v>
      </c>
      <c r="D20" s="4035">
        <v>2.4115675137476294E-3</v>
      </c>
      <c r="E20" s="4035">
        <v>0.5357977190841926</v>
      </c>
      <c r="F20" s="4035">
        <v>6.1242108925470891E-2</v>
      </c>
      <c r="G20" s="4034">
        <v>0.40054860447658819</v>
      </c>
      <c r="H20" s="4789"/>
    </row>
    <row r="21" spans="1:8" s="1029" customFormat="1" ht="12" customHeight="1" thickBot="1" x14ac:dyDescent="0.4">
      <c r="A21" s="617" t="s">
        <v>46</v>
      </c>
      <c r="B21" s="4653" t="s">
        <v>45</v>
      </c>
      <c r="C21" s="4648">
        <v>613.99999999999977</v>
      </c>
      <c r="D21" s="4525">
        <v>1.3203574475343573E-2</v>
      </c>
      <c r="E21" s="4525">
        <v>0.45157397785926284</v>
      </c>
      <c r="F21" s="4525">
        <v>4.211775696539883E-2</v>
      </c>
      <c r="G21" s="4523">
        <v>0.49310469069999452</v>
      </c>
      <c r="H21" s="4789"/>
    </row>
    <row r="22" spans="1:8" s="1029" customFormat="1" ht="12" customHeight="1" x14ac:dyDescent="0.35">
      <c r="A22" s="611" t="s">
        <v>44</v>
      </c>
      <c r="B22" s="4645" t="s">
        <v>43</v>
      </c>
      <c r="C22" s="4644">
        <v>323.99999999999989</v>
      </c>
      <c r="D22" s="3583">
        <v>0</v>
      </c>
      <c r="E22" s="3583">
        <v>0.22036517962604768</v>
      </c>
      <c r="F22" s="3583">
        <v>6.924577804729326E-3</v>
      </c>
      <c r="G22" s="4031">
        <v>0.77271024256922272</v>
      </c>
      <c r="H22" s="4789"/>
    </row>
    <row r="23" spans="1:8" s="1029" customFormat="1" ht="12" customHeight="1" x14ac:dyDescent="0.35">
      <c r="A23" s="36" t="s">
        <v>42</v>
      </c>
      <c r="B23" s="4650" t="s">
        <v>41</v>
      </c>
      <c r="C23" s="4642">
        <v>715.99999999999955</v>
      </c>
      <c r="D23" s="4295">
        <v>7.8406993766960611E-3</v>
      </c>
      <c r="E23" s="4295">
        <v>0.49199836380709561</v>
      </c>
      <c r="F23" s="4295">
        <v>8.7435429202308762E-2</v>
      </c>
      <c r="G23" s="4117">
        <v>0.41272550761389942</v>
      </c>
      <c r="H23" s="4789"/>
    </row>
    <row r="24" spans="1:8" s="1029" customFormat="1" ht="12" customHeight="1" thickBot="1" x14ac:dyDescent="0.4">
      <c r="A24" s="57"/>
      <c r="B24" s="3857" t="s">
        <v>40</v>
      </c>
      <c r="C24" s="4634">
        <v>469.99999999999989</v>
      </c>
      <c r="D24" s="4633">
        <v>2.7695362292541766E-2</v>
      </c>
      <c r="E24" s="4633">
        <v>0.72133823822771448</v>
      </c>
      <c r="F24" s="4633">
        <v>1.0276732289740123E-3</v>
      </c>
      <c r="G24" s="3758">
        <v>0.24993872625076979</v>
      </c>
      <c r="H24" s="4789"/>
    </row>
    <row r="25" spans="1:8" s="1029" customFormat="1" ht="12" customHeight="1" x14ac:dyDescent="0.35">
      <c r="A25" s="608" t="s">
        <v>39</v>
      </c>
      <c r="B25" s="4652" t="s">
        <v>38</v>
      </c>
      <c r="C25" s="4637">
        <v>503.00000000000006</v>
      </c>
      <c r="D25" s="4035">
        <v>4.2125966929053597E-3</v>
      </c>
      <c r="E25" s="4035">
        <v>0.73772926100361857</v>
      </c>
      <c r="F25" s="4035">
        <v>3.4736759604268183E-2</v>
      </c>
      <c r="G25" s="4034">
        <v>0.22332138269920743</v>
      </c>
      <c r="H25" s="4789"/>
    </row>
    <row r="26" spans="1:8" s="1029" customFormat="1" ht="12" customHeight="1" x14ac:dyDescent="0.35">
      <c r="A26" s="36" t="s">
        <v>37</v>
      </c>
      <c r="B26" s="4650" t="s">
        <v>36</v>
      </c>
      <c r="C26" s="4642">
        <v>821.00000000000023</v>
      </c>
      <c r="D26" s="4295">
        <v>1.6864881315308732E-2</v>
      </c>
      <c r="E26" s="4295">
        <v>0.35175791039891274</v>
      </c>
      <c r="F26" s="4295">
        <v>4.7681669670656374E-2</v>
      </c>
      <c r="G26" s="4117">
        <v>0.5836955386151208</v>
      </c>
      <c r="H26" s="4789"/>
    </row>
    <row r="27" spans="1:8" s="1029" customFormat="1" ht="12" customHeight="1" thickBot="1" x14ac:dyDescent="0.4">
      <c r="A27" s="34"/>
      <c r="B27" s="4651" t="s">
        <v>25</v>
      </c>
      <c r="C27" s="4648">
        <v>178.99999999999997</v>
      </c>
      <c r="D27" s="4525">
        <v>1.8504842217855661E-2</v>
      </c>
      <c r="E27" s="4525">
        <v>0.61054367321488545</v>
      </c>
      <c r="F27" s="4525">
        <v>0</v>
      </c>
      <c r="G27" s="4523">
        <v>0.37095148456725896</v>
      </c>
      <c r="H27" s="4789"/>
    </row>
    <row r="28" spans="1:8" s="1029" customFormat="1" ht="12" customHeight="1" x14ac:dyDescent="0.35">
      <c r="A28" s="611" t="s">
        <v>1591</v>
      </c>
      <c r="B28" s="2790" t="s">
        <v>28</v>
      </c>
      <c r="C28" s="4644">
        <v>57</v>
      </c>
      <c r="D28" s="3583">
        <v>0</v>
      </c>
      <c r="E28" s="3583">
        <v>0.47646768759752811</v>
      </c>
      <c r="F28" s="3583">
        <v>0</v>
      </c>
      <c r="G28" s="4031">
        <v>0.52353231240247178</v>
      </c>
      <c r="H28" s="4789"/>
    </row>
    <row r="29" spans="1:8" s="1029" customFormat="1" ht="12" customHeight="1" x14ac:dyDescent="0.35">
      <c r="A29" s="617" t="s">
        <v>29</v>
      </c>
      <c r="B29" s="4650" t="s">
        <v>27</v>
      </c>
      <c r="C29" s="4642">
        <v>150</v>
      </c>
      <c r="D29" s="4295">
        <v>0</v>
      </c>
      <c r="E29" s="4295">
        <v>0.22270543831787368</v>
      </c>
      <c r="F29" s="4295">
        <v>0.3297573324865446</v>
      </c>
      <c r="G29" s="4117">
        <v>0.44753722919558137</v>
      </c>
      <c r="H29" s="4789"/>
    </row>
    <row r="30" spans="1:8" s="1029" customFormat="1" ht="12" customHeight="1" thickBot="1" x14ac:dyDescent="0.4">
      <c r="A30" s="3955"/>
      <c r="B30" s="3857" t="s">
        <v>25</v>
      </c>
      <c r="C30" s="4634">
        <v>264</v>
      </c>
      <c r="D30" s="4633">
        <v>6.3113393233052402E-3</v>
      </c>
      <c r="E30" s="4633">
        <v>0.83798322362890554</v>
      </c>
      <c r="F30" s="4633">
        <v>0</v>
      </c>
      <c r="G30" s="3758">
        <v>0.15570543704778869</v>
      </c>
      <c r="H30" s="4789"/>
    </row>
    <row r="31" spans="1:8" s="1029" customFormat="1" ht="12" customHeight="1" x14ac:dyDescent="0.35">
      <c r="A31" s="608" t="s">
        <v>24</v>
      </c>
      <c r="B31" s="378" t="s">
        <v>23</v>
      </c>
      <c r="C31" s="4637">
        <v>776</v>
      </c>
      <c r="D31" s="4035">
        <v>2.3817201839402752E-2</v>
      </c>
      <c r="E31" s="4035">
        <v>0.53387066596913357</v>
      </c>
      <c r="F31" s="4035">
        <v>2.9756720037553779E-3</v>
      </c>
      <c r="G31" s="4034">
        <v>0.43933646018770711</v>
      </c>
      <c r="H31" s="4789"/>
    </row>
    <row r="32" spans="1:8" s="1029" customFormat="1" ht="12" customHeight="1" x14ac:dyDescent="0.35">
      <c r="A32" s="36" t="s">
        <v>22</v>
      </c>
      <c r="B32" s="4650" t="s">
        <v>21</v>
      </c>
      <c r="C32" s="4642">
        <v>400</v>
      </c>
      <c r="D32" s="4295">
        <v>0</v>
      </c>
      <c r="E32" s="4295">
        <v>0.4773841472803842</v>
      </c>
      <c r="F32" s="4295">
        <v>0.18122417982073402</v>
      </c>
      <c r="G32" s="4117">
        <v>0.34139167289888162</v>
      </c>
      <c r="H32" s="4789"/>
    </row>
    <row r="33" spans="1:8" s="1029" customFormat="1" ht="12" customHeight="1" x14ac:dyDescent="0.35">
      <c r="A33" s="36"/>
      <c r="B33" s="4650" t="s">
        <v>20</v>
      </c>
      <c r="C33" s="4642">
        <v>247.99999999999994</v>
      </c>
      <c r="D33" s="4295">
        <v>0</v>
      </c>
      <c r="E33" s="4295">
        <v>0.36745709166558671</v>
      </c>
      <c r="F33" s="4295">
        <v>5.0164312826620682E-3</v>
      </c>
      <c r="G33" s="4117">
        <v>0.62752647705175124</v>
      </c>
      <c r="H33" s="4789"/>
    </row>
    <row r="34" spans="1:8" s="1029" customFormat="1" ht="12" customHeight="1" thickBot="1" x14ac:dyDescent="0.4">
      <c r="A34" s="608"/>
      <c r="B34" s="4649" t="s">
        <v>19</v>
      </c>
      <c r="C34" s="4648">
        <v>59</v>
      </c>
      <c r="D34" s="4525">
        <v>0</v>
      </c>
      <c r="E34" s="4525">
        <v>0.73671622702555351</v>
      </c>
      <c r="F34" s="4525">
        <v>0</v>
      </c>
      <c r="G34" s="4523">
        <v>0.26328377297444683</v>
      </c>
      <c r="H34" s="4789"/>
    </row>
    <row r="35" spans="1:8" s="1029" customFormat="1" ht="12" customHeight="1" x14ac:dyDescent="0.35">
      <c r="A35" s="924" t="s">
        <v>3</v>
      </c>
      <c r="B35" s="4735" t="s">
        <v>2</v>
      </c>
      <c r="C35" s="4644">
        <v>991.99999999999989</v>
      </c>
      <c r="D35" s="3583">
        <v>1.8728878579598505E-2</v>
      </c>
      <c r="E35" s="3583">
        <v>0.43252354293288009</v>
      </c>
      <c r="F35" s="3583">
        <v>2.6833273177784819E-2</v>
      </c>
      <c r="G35" s="4031">
        <v>0.52191430530973537</v>
      </c>
      <c r="H35" s="4789"/>
    </row>
    <row r="36" spans="1:8" s="1029" customFormat="1" ht="12" customHeight="1" thickBot="1" x14ac:dyDescent="0.4">
      <c r="A36" s="894" t="s">
        <v>1</v>
      </c>
      <c r="B36" s="4635" t="s">
        <v>0</v>
      </c>
      <c r="C36" s="4634">
        <v>518.00000000000023</v>
      </c>
      <c r="D36" s="4633">
        <v>0</v>
      </c>
      <c r="E36" s="4633">
        <v>0.65919867455775849</v>
      </c>
      <c r="F36" s="4633">
        <v>6.3040561859621341E-2</v>
      </c>
      <c r="G36" s="3758">
        <v>0.27776076358261897</v>
      </c>
      <c r="H36" s="4789"/>
    </row>
    <row r="37" spans="1:8" s="1029" customFormat="1" ht="12.65" customHeight="1" x14ac:dyDescent="0.35">
      <c r="A37" s="4748"/>
      <c r="B37" s="4747"/>
      <c r="C37" s="4767"/>
      <c r="D37" s="736"/>
      <c r="E37" s="736"/>
      <c r="F37" s="736"/>
      <c r="G37" s="736"/>
      <c r="H37" s="4789"/>
    </row>
    <row r="38" spans="1:8" s="1029" customFormat="1" ht="12.65" customHeight="1" x14ac:dyDescent="0.35">
      <c r="A38" s="4748"/>
      <c r="B38" s="4747"/>
      <c r="C38" s="4767"/>
      <c r="D38" s="736"/>
      <c r="E38" s="736"/>
      <c r="F38" s="736"/>
      <c r="G38" s="736"/>
      <c r="H38" s="4789"/>
    </row>
    <row r="39" spans="1:8" s="1029" customFormat="1" ht="12.65" customHeight="1" x14ac:dyDescent="0.35">
      <c r="A39" s="4790"/>
      <c r="B39" s="4790"/>
      <c r="C39" s="4767"/>
      <c r="D39" s="736"/>
      <c r="E39" s="736"/>
      <c r="F39" s="736"/>
      <c r="G39" s="736"/>
      <c r="H39" s="4789"/>
    </row>
    <row r="40" spans="1:8" s="1029" customFormat="1" ht="12.65" customHeight="1" x14ac:dyDescent="0.35">
      <c r="A40" s="4791"/>
      <c r="B40" s="4790"/>
      <c r="C40" s="4767"/>
      <c r="D40" s="736"/>
      <c r="E40" s="736"/>
      <c r="F40" s="736"/>
      <c r="G40" s="736"/>
      <c r="H40" s="4789"/>
    </row>
    <row r="41" spans="1:8" s="1029" customFormat="1" ht="12.65" customHeight="1" x14ac:dyDescent="0.35">
      <c r="A41" s="737"/>
      <c r="B41" s="737"/>
      <c r="C41" s="4767"/>
      <c r="D41" s="736"/>
      <c r="E41" s="736"/>
      <c r="F41" s="736"/>
      <c r="G41" s="736"/>
      <c r="H41" s="4789"/>
    </row>
    <row r="42" spans="1:8" s="1029" customFormat="1" ht="12.65" customHeight="1" x14ac:dyDescent="0.35">
      <c r="A42" s="737"/>
      <c r="B42" s="737"/>
      <c r="C42" s="4767"/>
      <c r="D42" s="736"/>
      <c r="E42" s="736"/>
      <c r="F42" s="736"/>
      <c r="G42" s="736"/>
      <c r="H42" s="4789"/>
    </row>
    <row r="43" spans="1:8" s="1029" customFormat="1" ht="12.65" customHeight="1" x14ac:dyDescent="0.35">
      <c r="A43" s="737"/>
      <c r="B43" s="737"/>
      <c r="C43" s="4767"/>
      <c r="D43" s="736"/>
      <c r="E43" s="736"/>
      <c r="F43" s="736"/>
      <c r="G43" s="736"/>
      <c r="H43" s="4789"/>
    </row>
    <row r="44" spans="1:8" s="1029" customFormat="1" ht="12.65" customHeight="1" x14ac:dyDescent="0.35">
      <c r="A44" s="737"/>
      <c r="B44" s="737"/>
      <c r="C44" s="4767"/>
      <c r="D44" s="736"/>
      <c r="E44" s="736"/>
      <c r="F44" s="736"/>
      <c r="G44" s="736"/>
      <c r="H44" s="4789"/>
    </row>
    <row r="45" spans="1:8" ht="15" customHeight="1" x14ac:dyDescent="0.35"/>
    <row r="46" spans="1:8" ht="14.5" customHeight="1" x14ac:dyDescent="0.35"/>
    <row r="47" spans="1:8" ht="14.5" customHeight="1" x14ac:dyDescent="0.35"/>
    <row r="49" ht="13.9" customHeight="1" x14ac:dyDescent="0.35"/>
    <row r="50" ht="13.9" customHeight="1" x14ac:dyDescent="0.35"/>
    <row r="51" ht="19.149999999999999" customHeight="1" x14ac:dyDescent="0.35"/>
    <row r="52" ht="19.149999999999999" customHeight="1" x14ac:dyDescent="0.35"/>
    <row r="53" ht="15" customHeight="1" x14ac:dyDescent="0.35"/>
    <row r="54" ht="13.9" customHeight="1" x14ac:dyDescent="0.35"/>
    <row r="55" ht="13.9" customHeight="1" x14ac:dyDescent="0.35"/>
    <row r="57" ht="14.25" customHeight="1" x14ac:dyDescent="0.35"/>
    <row r="59" ht="14.25" customHeight="1" x14ac:dyDescent="0.35"/>
    <row r="60" ht="19.149999999999999" customHeight="1" x14ac:dyDescent="0.35"/>
    <row r="64" ht="28.9" customHeight="1" x14ac:dyDescent="0.35"/>
    <row r="65" ht="28.9" customHeight="1" x14ac:dyDescent="0.35"/>
    <row r="67" ht="14.25" customHeight="1" x14ac:dyDescent="0.35"/>
    <row r="74" ht="14.5" customHeight="1" x14ac:dyDescent="0.35"/>
    <row r="75" ht="14.5" customHeight="1" x14ac:dyDescent="0.35"/>
    <row r="87" ht="14.25" customHeight="1" x14ac:dyDescent="0.35"/>
    <row r="99" ht="14.25" customHeight="1" x14ac:dyDescent="0.35"/>
    <row r="109" ht="14.25" customHeight="1" x14ac:dyDescent="0.35"/>
  </sheetData>
  <mergeCells count="10">
    <mergeCell ref="A1:G1"/>
    <mergeCell ref="D4:G4"/>
    <mergeCell ref="D3:G3"/>
    <mergeCell ref="A3:B6"/>
    <mergeCell ref="A7:B7"/>
    <mergeCell ref="A15:G15"/>
    <mergeCell ref="A16:G16"/>
    <mergeCell ref="A17:B19"/>
    <mergeCell ref="D17:G17"/>
    <mergeCell ref="A2:G2"/>
  </mergeCells>
  <conditionalFormatting sqref="D7:G14 D20:G36">
    <cfRule type="expression" dxfId="232" priority="2">
      <formula>D7&lt;0.005</formula>
    </cfRule>
  </conditionalFormatting>
  <conditionalFormatting sqref="D7:G14 D20:G36">
    <cfRule type="expression" dxfId="23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  <rowBreaks count="1" manualBreakCount="1">
    <brk id="1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גיליון270"/>
  <dimension ref="A1:G113"/>
  <sheetViews>
    <sheetView view="pageBreakPreview" topLeftCell="A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6.26953125" style="5" customWidth="1"/>
    <col min="2" max="2" width="43.36328125" style="5" bestFit="1" customWidth="1"/>
    <col min="3" max="3" width="8.6328125" style="4795" customWidth="1"/>
    <col min="4" max="4" width="10.26953125" style="135" bestFit="1" customWidth="1"/>
    <col min="5" max="5" width="9.453125" style="135" bestFit="1" customWidth="1"/>
    <col min="6" max="6" width="9.7265625" style="135" bestFit="1" customWidth="1"/>
    <col min="7" max="16384" width="9" style="1"/>
  </cols>
  <sheetData>
    <row r="1" spans="1:6" s="3641" customFormat="1" ht="15.75" customHeight="1" x14ac:dyDescent="0.35">
      <c r="A1" s="6345" t="s">
        <v>1656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1655</v>
      </c>
      <c r="B2" s="6345"/>
      <c r="C2" s="6345"/>
      <c r="D2" s="6345"/>
      <c r="E2" s="6345"/>
      <c r="F2" s="6345"/>
    </row>
    <row r="3" spans="1:6" ht="15.5" x14ac:dyDescent="0.35">
      <c r="A3" s="6444"/>
      <c r="B3" s="7155"/>
      <c r="C3" s="1013" t="s">
        <v>171</v>
      </c>
      <c r="D3" s="7343" t="s">
        <v>44</v>
      </c>
      <c r="E3" s="7344"/>
      <c r="F3" s="7345"/>
    </row>
    <row r="4" spans="1:6" ht="16" thickBot="1" x14ac:dyDescent="0.4">
      <c r="A4" s="7162"/>
      <c r="B4" s="7163"/>
      <c r="C4" s="885" t="s">
        <v>161</v>
      </c>
      <c r="D4" s="7340" t="s">
        <v>42</v>
      </c>
      <c r="E4" s="7341"/>
      <c r="F4" s="7342"/>
    </row>
    <row r="5" spans="1:6" ht="31" x14ac:dyDescent="0.35">
      <c r="A5" s="7162"/>
      <c r="B5" s="7163"/>
      <c r="C5" s="4809" t="s">
        <v>55</v>
      </c>
      <c r="D5" s="4808" t="s">
        <v>441</v>
      </c>
      <c r="E5" s="932" t="s">
        <v>440</v>
      </c>
      <c r="F5" s="1119" t="s">
        <v>1652</v>
      </c>
    </row>
    <row r="6" spans="1:6" ht="47" thickBot="1" x14ac:dyDescent="0.4">
      <c r="A6" s="6599"/>
      <c r="B6" s="6600"/>
      <c r="C6" s="4779" t="s">
        <v>49</v>
      </c>
      <c r="D6" s="4807" t="s">
        <v>438</v>
      </c>
      <c r="E6" s="868" t="s">
        <v>437</v>
      </c>
      <c r="F6" s="4802" t="s">
        <v>436</v>
      </c>
    </row>
    <row r="7" spans="1:6" s="1029" customFormat="1" ht="15" customHeight="1" thickBot="1" x14ac:dyDescent="0.4">
      <c r="A7" s="7271" t="s">
        <v>59</v>
      </c>
      <c r="B7" s="7272"/>
      <c r="C7" s="323">
        <v>2163</v>
      </c>
      <c r="D7" s="239">
        <v>0.17111980942289212</v>
      </c>
      <c r="E7" s="239">
        <v>0.31231312563846469</v>
      </c>
      <c r="F7" s="238">
        <v>0.51656706493864457</v>
      </c>
    </row>
    <row r="8" spans="1:6" s="1029" customFormat="1" ht="15" customHeight="1" x14ac:dyDescent="0.35">
      <c r="A8" s="311" t="s">
        <v>123</v>
      </c>
      <c r="B8" s="787" t="s">
        <v>122</v>
      </c>
      <c r="C8" s="4637">
        <v>978</v>
      </c>
      <c r="D8" s="4035">
        <v>9.9108774057011725E-3</v>
      </c>
      <c r="E8" s="4035">
        <v>0.22535848004452577</v>
      </c>
      <c r="F8" s="4034">
        <v>0.7647306425497723</v>
      </c>
    </row>
    <row r="9" spans="1:6" s="1029" customFormat="1" ht="15" customHeight="1" x14ac:dyDescent="0.35">
      <c r="A9" s="92" t="s">
        <v>121</v>
      </c>
      <c r="B9" s="3751" t="s">
        <v>119</v>
      </c>
      <c r="C9" s="4642">
        <v>562.00000000000011</v>
      </c>
      <c r="D9" s="4295">
        <v>0.47884282959002178</v>
      </c>
      <c r="E9" s="4295">
        <v>0.34792230701326693</v>
      </c>
      <c r="F9" s="4117">
        <v>0.17323486339670896</v>
      </c>
    </row>
    <row r="10" spans="1:6" s="1029" customFormat="1" ht="15" customHeight="1" x14ac:dyDescent="0.35">
      <c r="A10" s="399"/>
      <c r="B10" s="3751" t="s">
        <v>112</v>
      </c>
      <c r="C10" s="4642">
        <v>145</v>
      </c>
      <c r="D10" s="4295">
        <v>0</v>
      </c>
      <c r="E10" s="4295">
        <v>0.30566161947829729</v>
      </c>
      <c r="F10" s="4117">
        <v>0.69433838052170271</v>
      </c>
    </row>
    <row r="11" spans="1:6" s="1029" customFormat="1" ht="15" customHeight="1" x14ac:dyDescent="0.35">
      <c r="A11" s="394"/>
      <c r="B11" s="3751" t="s">
        <v>110</v>
      </c>
      <c r="C11" s="4642">
        <v>60.999999999999986</v>
      </c>
      <c r="D11" s="4295">
        <v>0.4504043126827984</v>
      </c>
      <c r="E11" s="4295">
        <v>0.40874085481806821</v>
      </c>
      <c r="F11" s="4117">
        <v>0.14085483249913314</v>
      </c>
    </row>
    <row r="12" spans="1:6" s="1029" customFormat="1" ht="15" customHeight="1" x14ac:dyDescent="0.35">
      <c r="A12" s="394"/>
      <c r="B12" s="4623" t="s">
        <v>109</v>
      </c>
      <c r="C12" s="4642">
        <v>119</v>
      </c>
      <c r="D12" s="4295">
        <v>9.0222474368397004E-2</v>
      </c>
      <c r="E12" s="4295">
        <v>0.56182517900699014</v>
      </c>
      <c r="F12" s="4117">
        <v>0.347952346624613</v>
      </c>
    </row>
    <row r="13" spans="1:6" s="1029" customFormat="1" ht="15" customHeight="1" x14ac:dyDescent="0.35">
      <c r="A13" s="394"/>
      <c r="B13" s="4623" t="s">
        <v>103</v>
      </c>
      <c r="C13" s="4642">
        <v>114.00000000000003</v>
      </c>
      <c r="D13" s="4295">
        <v>9.9829931994227683E-2</v>
      </c>
      <c r="E13" s="4295">
        <v>0.43908576945594924</v>
      </c>
      <c r="F13" s="4117">
        <v>0.46108429854982302</v>
      </c>
    </row>
    <row r="14" spans="1:6" s="1029" customFormat="1" ht="15" customHeight="1" thickBot="1" x14ac:dyDescent="0.4">
      <c r="A14" s="395"/>
      <c r="B14" s="4619" t="s">
        <v>1620</v>
      </c>
      <c r="C14" s="4634">
        <v>151.99999999999997</v>
      </c>
      <c r="D14" s="4633">
        <v>0.20413940033833269</v>
      </c>
      <c r="E14" s="4633">
        <v>0.35914624161493164</v>
      </c>
      <c r="F14" s="3758">
        <v>0.43671435804673536</v>
      </c>
    </row>
    <row r="15" spans="1:6" s="3641" customFormat="1" ht="15.75" customHeight="1" x14ac:dyDescent="0.35">
      <c r="A15" s="6605" t="s">
        <v>1654</v>
      </c>
      <c r="B15" s="6605"/>
      <c r="C15" s="6605"/>
      <c r="D15" s="6605"/>
      <c r="E15" s="6605"/>
      <c r="F15" s="6605"/>
    </row>
    <row r="16" spans="1:6" s="3641" customFormat="1" ht="15.75" customHeight="1" thickBot="1" x14ac:dyDescent="0.4">
      <c r="A16" s="6605" t="s">
        <v>1653</v>
      </c>
      <c r="B16" s="6605"/>
      <c r="C16" s="6605"/>
      <c r="D16" s="6605"/>
      <c r="E16" s="6605"/>
      <c r="F16" s="6605"/>
    </row>
    <row r="17" spans="1:7" ht="15.5" x14ac:dyDescent="0.35">
      <c r="A17" s="6823" t="s">
        <v>158</v>
      </c>
      <c r="B17" s="6824"/>
      <c r="C17" s="731" t="s">
        <v>171</v>
      </c>
      <c r="D17" s="7343" t="s">
        <v>44</v>
      </c>
      <c r="E17" s="7344"/>
      <c r="F17" s="7345"/>
    </row>
    <row r="18" spans="1:7" ht="16" thickBot="1" x14ac:dyDescent="0.4">
      <c r="A18" s="6825"/>
      <c r="B18" s="6826"/>
      <c r="C18" s="4763" t="s">
        <v>161</v>
      </c>
      <c r="D18" s="7340" t="s">
        <v>42</v>
      </c>
      <c r="E18" s="7341"/>
      <c r="F18" s="7342"/>
      <c r="G18" s="4796"/>
    </row>
    <row r="19" spans="1:7" ht="31" x14ac:dyDescent="0.35">
      <c r="A19" s="6825"/>
      <c r="B19" s="6826"/>
      <c r="C19" s="4780" t="s">
        <v>55</v>
      </c>
      <c r="D19" s="4806" t="s">
        <v>441</v>
      </c>
      <c r="E19" s="4805" t="s">
        <v>440</v>
      </c>
      <c r="F19" s="1119" t="s">
        <v>1652</v>
      </c>
      <c r="G19" s="4796"/>
    </row>
    <row r="20" spans="1:7" ht="47" thickBot="1" x14ac:dyDescent="0.4">
      <c r="A20" s="6827"/>
      <c r="B20" s="7298"/>
      <c r="C20" s="4779" t="s">
        <v>49</v>
      </c>
      <c r="D20" s="4804" t="s">
        <v>438</v>
      </c>
      <c r="E20" s="4803" t="s">
        <v>437</v>
      </c>
      <c r="F20" s="4802" t="s">
        <v>436</v>
      </c>
      <c r="G20" s="4796"/>
    </row>
    <row r="21" spans="1:7" s="1029" customFormat="1" ht="12" customHeight="1" x14ac:dyDescent="0.35">
      <c r="A21" s="611" t="s">
        <v>48</v>
      </c>
      <c r="B21" s="4678" t="s">
        <v>47</v>
      </c>
      <c r="C21" s="4637">
        <v>821.99999999999977</v>
      </c>
      <c r="D21" s="4035">
        <v>0.14192948957401094</v>
      </c>
      <c r="E21" s="4035">
        <v>0.32485810103086388</v>
      </c>
      <c r="F21" s="4034">
        <v>0.53321240939512426</v>
      </c>
      <c r="G21" s="4796"/>
    </row>
    <row r="22" spans="1:7" s="1029" customFormat="1" ht="12" customHeight="1" thickBot="1" x14ac:dyDescent="0.4">
      <c r="A22" s="617" t="s">
        <v>46</v>
      </c>
      <c r="B22" s="4677" t="s">
        <v>45</v>
      </c>
      <c r="C22" s="4648">
        <v>822</v>
      </c>
      <c r="D22" s="4525">
        <v>0.17045569795240564</v>
      </c>
      <c r="E22" s="4525">
        <v>0.32937992024780649</v>
      </c>
      <c r="F22" s="4523">
        <v>0.50016438179978606</v>
      </c>
      <c r="G22" s="4796"/>
    </row>
    <row r="23" spans="1:7" s="1029" customFormat="1" ht="12" customHeight="1" x14ac:dyDescent="0.35">
      <c r="A23" s="4801" t="s">
        <v>39</v>
      </c>
      <c r="B23" s="4800" t="s">
        <v>38</v>
      </c>
      <c r="C23" s="3017">
        <v>1010.0000000000002</v>
      </c>
      <c r="D23" s="2783">
        <v>0</v>
      </c>
      <c r="E23" s="2783">
        <v>0</v>
      </c>
      <c r="F23" s="2782">
        <v>1</v>
      </c>
      <c r="G23" s="4796"/>
    </row>
    <row r="24" spans="1:7" s="1029" customFormat="1" ht="12" customHeight="1" x14ac:dyDescent="0.35">
      <c r="A24" s="960" t="s">
        <v>37</v>
      </c>
      <c r="B24" s="4799" t="s">
        <v>36</v>
      </c>
      <c r="C24" s="4658">
        <v>911.0000000000008</v>
      </c>
      <c r="D24" s="3201">
        <v>1.5931206219573998E-2</v>
      </c>
      <c r="E24" s="3201">
        <v>0.33932122483398719</v>
      </c>
      <c r="F24" s="3200">
        <v>0.64474756894643859</v>
      </c>
      <c r="G24" s="4796"/>
    </row>
    <row r="25" spans="1:7" s="1029" customFormat="1" ht="12" customHeight="1" thickBot="1" x14ac:dyDescent="0.4">
      <c r="A25" s="1038"/>
      <c r="B25" s="613" t="s">
        <v>25</v>
      </c>
      <c r="C25" s="4798">
        <v>232.99999999999997</v>
      </c>
      <c r="D25" s="1102">
        <v>0</v>
      </c>
      <c r="E25" s="1102">
        <v>0.45611364590551223</v>
      </c>
      <c r="F25" s="1101">
        <v>0.54388635409448793</v>
      </c>
      <c r="G25" s="4796"/>
    </row>
    <row r="26" spans="1:7" s="1029" customFormat="1" ht="12" customHeight="1" x14ac:dyDescent="0.35">
      <c r="A26" s="608" t="s">
        <v>1591</v>
      </c>
      <c r="B26" s="378" t="s">
        <v>30</v>
      </c>
      <c r="C26" s="4637">
        <v>119.00000000000001</v>
      </c>
      <c r="D26" s="4398">
        <v>0</v>
      </c>
      <c r="E26" s="4398">
        <v>0.26188964910023543</v>
      </c>
      <c r="F26" s="4797">
        <v>0.73811035089976473</v>
      </c>
      <c r="G26" s="4796"/>
    </row>
    <row r="27" spans="1:7" s="1029" customFormat="1" ht="12" customHeight="1" x14ac:dyDescent="0.35">
      <c r="A27" s="617" t="s">
        <v>29</v>
      </c>
      <c r="B27" s="3723" t="s">
        <v>28</v>
      </c>
      <c r="C27" s="4642">
        <v>241</v>
      </c>
      <c r="D27" s="4295">
        <v>0</v>
      </c>
      <c r="E27" s="4295">
        <v>0.46645058689224583</v>
      </c>
      <c r="F27" s="4117">
        <v>0.53354941310775383</v>
      </c>
      <c r="G27" s="4796"/>
    </row>
    <row r="28" spans="1:7" s="1029" customFormat="1" ht="12" customHeight="1" x14ac:dyDescent="0.35">
      <c r="A28" s="617"/>
      <c r="B28" s="4650" t="s">
        <v>27</v>
      </c>
      <c r="C28" s="4642">
        <v>49</v>
      </c>
      <c r="D28" s="4295">
        <v>0</v>
      </c>
      <c r="E28" s="4295">
        <v>0.16612575835962695</v>
      </c>
      <c r="F28" s="4117">
        <v>0.83387424164037316</v>
      </c>
      <c r="G28" s="4796"/>
    </row>
    <row r="29" spans="1:7" s="1029" customFormat="1" ht="12" customHeight="1" thickBot="1" x14ac:dyDescent="0.4">
      <c r="A29" s="3955"/>
      <c r="B29" s="3857" t="s">
        <v>26</v>
      </c>
      <c r="C29" s="4634">
        <v>579.00000000000034</v>
      </c>
      <c r="D29" s="4633">
        <v>0</v>
      </c>
      <c r="E29" s="4633">
        <v>0</v>
      </c>
      <c r="F29" s="3758">
        <v>1</v>
      </c>
      <c r="G29" s="4796"/>
    </row>
    <row r="30" spans="1:7" s="1029" customFormat="1" ht="12" customHeight="1" x14ac:dyDescent="0.35">
      <c r="A30" s="608" t="s">
        <v>24</v>
      </c>
      <c r="B30" s="4652" t="s">
        <v>25</v>
      </c>
      <c r="C30" s="4637">
        <v>579.00000000000034</v>
      </c>
      <c r="D30" s="4035">
        <v>2.0148031426149772E-2</v>
      </c>
      <c r="E30" s="4035">
        <v>0.20597719243702717</v>
      </c>
      <c r="F30" s="4034">
        <v>0.77387477613682254</v>
      </c>
      <c r="G30" s="4796"/>
    </row>
    <row r="31" spans="1:7" s="1029" customFormat="1" ht="12" customHeight="1" x14ac:dyDescent="0.35">
      <c r="A31" s="36" t="s">
        <v>22</v>
      </c>
      <c r="B31" s="4668" t="s">
        <v>23</v>
      </c>
      <c r="C31" s="4642">
        <v>1136.9999999999995</v>
      </c>
      <c r="D31" s="4295">
        <v>0.13219305429080325</v>
      </c>
      <c r="E31" s="4295">
        <v>0.30459717683247139</v>
      </c>
      <c r="F31" s="4117">
        <v>0.56320976887672569</v>
      </c>
      <c r="G31" s="4796"/>
    </row>
    <row r="32" spans="1:7" s="1029" customFormat="1" ht="12" customHeight="1" x14ac:dyDescent="0.35">
      <c r="A32" s="36"/>
      <c r="B32" s="4671" t="s">
        <v>21</v>
      </c>
      <c r="C32" s="4642">
        <v>479</v>
      </c>
      <c r="D32" s="4295">
        <v>0.16115841851198881</v>
      </c>
      <c r="E32" s="4295">
        <v>0.50732905519689531</v>
      </c>
      <c r="F32" s="4117">
        <v>0.33151252629111555</v>
      </c>
      <c r="G32" s="4796"/>
    </row>
    <row r="33" spans="1:7" s="1029" customFormat="1" ht="12" customHeight="1" x14ac:dyDescent="0.35">
      <c r="A33" s="608"/>
      <c r="B33" s="4668" t="s">
        <v>20</v>
      </c>
      <c r="C33" s="4642">
        <v>286.99999999999994</v>
      </c>
      <c r="D33" s="4295">
        <v>0.47826020689162685</v>
      </c>
      <c r="E33" s="4295">
        <v>0.28017229834879687</v>
      </c>
      <c r="F33" s="4117">
        <v>0.24156749475957603</v>
      </c>
      <c r="G33" s="4796"/>
    </row>
    <row r="34" spans="1:7" s="1029" customFormat="1" ht="12" customHeight="1" x14ac:dyDescent="0.35">
      <c r="A34" s="608"/>
      <c r="B34" s="4668" t="s">
        <v>19</v>
      </c>
      <c r="C34" s="4642">
        <v>216.00000000000006</v>
      </c>
      <c r="D34" s="4295">
        <v>0</v>
      </c>
      <c r="E34" s="4295">
        <v>8.0259569763172681E-2</v>
      </c>
      <c r="F34" s="4117">
        <v>0.91974043023682694</v>
      </c>
      <c r="G34" s="4796"/>
    </row>
    <row r="35" spans="1:7" s="1029" customFormat="1" ht="12" customHeight="1" thickBot="1" x14ac:dyDescent="0.4">
      <c r="A35" s="608"/>
      <c r="B35" s="4649" t="s">
        <v>4</v>
      </c>
      <c r="C35" s="4648">
        <v>23</v>
      </c>
      <c r="D35" s="4647">
        <v>5.5844678275913148E-2</v>
      </c>
      <c r="E35" s="4647">
        <v>0.19712691050199427</v>
      </c>
      <c r="F35" s="4670">
        <v>0.74702841122209263</v>
      </c>
      <c r="G35" s="4796"/>
    </row>
    <row r="36" spans="1:7" s="1029" customFormat="1" ht="12" customHeight="1" x14ac:dyDescent="0.35">
      <c r="A36" s="611" t="s">
        <v>11</v>
      </c>
      <c r="B36" s="4645" t="s">
        <v>292</v>
      </c>
      <c r="C36" s="4644">
        <v>1566.9999999999995</v>
      </c>
      <c r="D36" s="3583">
        <v>0.23430114566296698</v>
      </c>
      <c r="E36" s="3583">
        <v>0.41816118502075644</v>
      </c>
      <c r="F36" s="4031">
        <v>0.34753766931627572</v>
      </c>
      <c r="G36" s="4796"/>
    </row>
    <row r="37" spans="1:7" s="1029" customFormat="1" ht="12" customHeight="1" x14ac:dyDescent="0.35">
      <c r="A37" s="617" t="s">
        <v>1589</v>
      </c>
      <c r="B37" s="4668" t="s">
        <v>8</v>
      </c>
      <c r="C37" s="4642">
        <v>40</v>
      </c>
      <c r="D37" s="4295">
        <v>0.13119792690359816</v>
      </c>
      <c r="E37" s="4295">
        <v>0</v>
      </c>
      <c r="F37" s="4117">
        <v>0.86880207309640212</v>
      </c>
      <c r="G37" s="4796"/>
    </row>
    <row r="38" spans="1:7" s="1029" customFormat="1" ht="12" customHeight="1" x14ac:dyDescent="0.35">
      <c r="A38" s="617"/>
      <c r="B38" s="4668" t="s">
        <v>6</v>
      </c>
      <c r="C38" s="4642">
        <v>46.000000000000007</v>
      </c>
      <c r="D38" s="4295">
        <v>0</v>
      </c>
      <c r="E38" s="4295">
        <v>0.3347253768929776</v>
      </c>
      <c r="F38" s="4117">
        <v>0.66527462310702246</v>
      </c>
      <c r="G38" s="4796"/>
    </row>
    <row r="39" spans="1:7" s="1029" customFormat="1" ht="12" customHeight="1" x14ac:dyDescent="0.35">
      <c r="A39" s="608"/>
      <c r="B39" s="3723" t="s">
        <v>5</v>
      </c>
      <c r="C39" s="4642">
        <v>135.99999999999994</v>
      </c>
      <c r="D39" s="4295">
        <v>0</v>
      </c>
      <c r="E39" s="4295">
        <v>0</v>
      </c>
      <c r="F39" s="4117">
        <v>1</v>
      </c>
      <c r="G39" s="4796"/>
    </row>
    <row r="40" spans="1:7" s="1029" customFormat="1" ht="12" customHeight="1" thickBot="1" x14ac:dyDescent="0.4">
      <c r="A40" s="4640"/>
      <c r="B40" s="4639" t="s">
        <v>4</v>
      </c>
      <c r="C40" s="4634">
        <v>368.99999999999989</v>
      </c>
      <c r="D40" s="4633">
        <v>0</v>
      </c>
      <c r="E40" s="4633">
        <v>3.8606912245620781E-2</v>
      </c>
      <c r="F40" s="3758">
        <v>0.96139308775437893</v>
      </c>
      <c r="G40" s="4796"/>
    </row>
    <row r="41" spans="1:7" s="1029" customFormat="1" ht="12" customHeight="1" x14ac:dyDescent="0.35">
      <c r="A41" s="26" t="s">
        <v>3</v>
      </c>
      <c r="B41" s="4663" t="s">
        <v>2</v>
      </c>
      <c r="C41" s="4637">
        <v>1114.9999999999993</v>
      </c>
      <c r="D41" s="4035">
        <v>0.29935765200108072</v>
      </c>
      <c r="E41" s="4035">
        <v>0.39035487558050291</v>
      </c>
      <c r="F41" s="4034">
        <v>0.31028747241841492</v>
      </c>
      <c r="G41" s="4796"/>
    </row>
    <row r="42" spans="1:7" s="1029" customFormat="1" ht="12" customHeight="1" thickBot="1" x14ac:dyDescent="0.4">
      <c r="A42" s="894" t="s">
        <v>1</v>
      </c>
      <c r="B42" s="4661" t="s">
        <v>0</v>
      </c>
      <c r="C42" s="4634">
        <v>1048</v>
      </c>
      <c r="D42" s="4633">
        <v>3.1106009672421719E-2</v>
      </c>
      <c r="E42" s="4633">
        <v>0.22710487720821984</v>
      </c>
      <c r="F42" s="3758">
        <v>0.74178911311935747</v>
      </c>
      <c r="G42" s="4796"/>
    </row>
    <row r="43" spans="1:7" s="1029" customFormat="1" ht="12.65" customHeight="1" x14ac:dyDescent="0.35">
      <c r="A43" s="5"/>
      <c r="B43" s="5"/>
      <c r="C43" s="4795"/>
      <c r="D43" s="135"/>
      <c r="E43" s="135"/>
      <c r="F43" s="293" t="s">
        <v>201</v>
      </c>
      <c r="G43" s="4796"/>
    </row>
    <row r="44" spans="1:7" s="1029" customFormat="1" ht="12.65" customHeight="1" x14ac:dyDescent="0.35">
      <c r="A44" s="5"/>
      <c r="B44" s="5"/>
      <c r="C44" s="4795"/>
      <c r="D44" s="135"/>
      <c r="E44" s="135"/>
      <c r="F44" s="135"/>
      <c r="G44" s="4796"/>
    </row>
    <row r="45" spans="1:7" ht="14.25" customHeight="1" x14ac:dyDescent="0.35">
      <c r="G45" s="4796"/>
    </row>
    <row r="46" spans="1:7" x14ac:dyDescent="0.35">
      <c r="G46" s="4796"/>
    </row>
    <row r="49" ht="15" customHeight="1" x14ac:dyDescent="0.35"/>
    <row r="50" ht="19.149999999999999" customHeight="1" x14ac:dyDescent="0.35"/>
    <row r="51" ht="15" customHeight="1" x14ac:dyDescent="0.35"/>
    <row r="52" ht="15" customHeight="1" x14ac:dyDescent="0.35"/>
    <row r="53" ht="15.75" customHeight="1" x14ac:dyDescent="0.35"/>
    <row r="54" ht="15.75" customHeight="1" x14ac:dyDescent="0.35"/>
    <row r="55" ht="28.9" customHeight="1" x14ac:dyDescent="0.35"/>
    <row r="61" ht="14.25" customHeight="1" x14ac:dyDescent="0.35"/>
    <row r="63" ht="14.25" customHeight="1" x14ac:dyDescent="0.35"/>
    <row r="65" ht="38.5" customHeight="1" x14ac:dyDescent="0.35"/>
    <row r="71" ht="14.25" customHeight="1" x14ac:dyDescent="0.35"/>
    <row r="75" ht="14.5" customHeight="1" x14ac:dyDescent="0.35"/>
    <row r="91" ht="14.25" customHeight="1" x14ac:dyDescent="0.35"/>
    <row r="103" ht="14.25" customHeight="1" x14ac:dyDescent="0.35"/>
    <row r="113" ht="14.25" customHeight="1" x14ac:dyDescent="0.35"/>
  </sheetData>
  <mergeCells count="11">
    <mergeCell ref="A1:F1"/>
    <mergeCell ref="A7:B7"/>
    <mergeCell ref="D3:F3"/>
    <mergeCell ref="D4:F4"/>
    <mergeCell ref="A3:B6"/>
    <mergeCell ref="A2:F2"/>
    <mergeCell ref="D18:F18"/>
    <mergeCell ref="A15:F15"/>
    <mergeCell ref="A16:F16"/>
    <mergeCell ref="A17:B20"/>
    <mergeCell ref="D17:F17"/>
  </mergeCells>
  <conditionalFormatting sqref="D7:F14 D21:F22 D26:F42">
    <cfRule type="expression" dxfId="230" priority="4">
      <formula>D7&lt;0.005</formula>
    </cfRule>
  </conditionalFormatting>
  <conditionalFormatting sqref="D7:F14 D21:F22 D26:F42">
    <cfRule type="expression" dxfId="229" priority="3" stopIfTrue="1">
      <formula>D7&lt;0.0004</formula>
    </cfRule>
  </conditionalFormatting>
  <conditionalFormatting sqref="D23:F25">
    <cfRule type="expression" dxfId="228" priority="2">
      <formula>D23&lt;0.005</formula>
    </cfRule>
  </conditionalFormatting>
  <conditionalFormatting sqref="D23:F25">
    <cfRule type="expression" dxfId="227" priority="1" stopIfTrue="1">
      <formula>D23&lt;0.0004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  <rowBreaks count="1" manualBreakCount="1">
    <brk id="14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גיליון271"/>
  <dimension ref="A1:G22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3.36328125" style="5" bestFit="1" customWidth="1"/>
    <col min="3" max="3" width="7.08984375" style="5" bestFit="1" customWidth="1"/>
    <col min="4" max="4" width="10.08984375" style="964" bestFit="1" customWidth="1"/>
    <col min="5" max="5" width="9.08984375" style="965" customWidth="1"/>
    <col min="6" max="6" width="10.453125" style="964" customWidth="1"/>
    <col min="7" max="16384" width="9" style="1"/>
  </cols>
  <sheetData>
    <row r="1" spans="1:6" s="3641" customFormat="1" ht="15.75" customHeight="1" x14ac:dyDescent="0.35">
      <c r="A1" s="6345" t="s">
        <v>1660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1659</v>
      </c>
      <c r="B2" s="6345"/>
      <c r="C2" s="6345"/>
      <c r="D2" s="6345"/>
      <c r="E2" s="6345"/>
      <c r="F2" s="6345"/>
    </row>
    <row r="3" spans="1:6" ht="15.5" x14ac:dyDescent="0.35">
      <c r="A3" s="6444"/>
      <c r="B3" s="7155"/>
      <c r="C3" s="6404" t="s">
        <v>452</v>
      </c>
      <c r="D3" s="6406"/>
      <c r="E3" s="6404" t="s">
        <v>451</v>
      </c>
      <c r="F3" s="6406"/>
    </row>
    <row r="4" spans="1:6" ht="15.5" x14ac:dyDescent="0.35">
      <c r="A4" s="7162"/>
      <c r="B4" s="7163"/>
      <c r="C4" s="7346" t="s">
        <v>450</v>
      </c>
      <c r="D4" s="7347"/>
      <c r="E4" s="7346" t="s">
        <v>449</v>
      </c>
      <c r="F4" s="7347"/>
    </row>
    <row r="5" spans="1:6" ht="31" x14ac:dyDescent="0.35">
      <c r="A5" s="7162"/>
      <c r="B5" s="7163"/>
      <c r="C5" s="4828" t="s">
        <v>55</v>
      </c>
      <c r="D5" s="4827" t="s">
        <v>448</v>
      </c>
      <c r="E5" s="4828" t="s">
        <v>55</v>
      </c>
      <c r="F5" s="4827" t="s">
        <v>448</v>
      </c>
    </row>
    <row r="6" spans="1:6" ht="16" thickBot="1" x14ac:dyDescent="0.4">
      <c r="A6" s="6599"/>
      <c r="B6" s="6600"/>
      <c r="C6" s="4826" t="s">
        <v>49</v>
      </c>
      <c r="D6" s="4825" t="s">
        <v>447</v>
      </c>
      <c r="E6" s="4826" t="s">
        <v>49</v>
      </c>
      <c r="F6" s="4825" t="s">
        <v>447</v>
      </c>
    </row>
    <row r="7" spans="1:6" s="1029" customFormat="1" ht="15" customHeight="1" thickBot="1" x14ac:dyDescent="0.4">
      <c r="A7" s="7271" t="s">
        <v>59</v>
      </c>
      <c r="B7" s="7348"/>
      <c r="C7" s="323">
        <v>2163</v>
      </c>
      <c r="D7" s="1004">
        <v>7.1633894955324697</v>
      </c>
      <c r="E7" s="323">
        <v>2130.0000000000009</v>
      </c>
      <c r="F7" s="1002">
        <v>7.0429474170230861</v>
      </c>
    </row>
    <row r="8" spans="1:6" s="1029" customFormat="1" ht="15" customHeight="1" x14ac:dyDescent="0.35">
      <c r="A8" s="311" t="s">
        <v>123</v>
      </c>
      <c r="B8" s="787" t="s">
        <v>122</v>
      </c>
      <c r="C8" s="4637">
        <v>978</v>
      </c>
      <c r="D8" s="4814">
        <v>9.0169460501991647</v>
      </c>
      <c r="E8" s="4637">
        <v>947.99999999999989</v>
      </c>
      <c r="F8" s="4813">
        <v>8.8953672959954648</v>
      </c>
    </row>
    <row r="9" spans="1:6" s="1029" customFormat="1" ht="15" customHeight="1" x14ac:dyDescent="0.35">
      <c r="A9" s="92" t="s">
        <v>121</v>
      </c>
      <c r="B9" s="3751" t="s">
        <v>119</v>
      </c>
      <c r="C9" s="4642">
        <v>562.00000000000011</v>
      </c>
      <c r="D9" s="4816">
        <v>6.3717525980231073</v>
      </c>
      <c r="E9" s="4642">
        <v>558.99999999999989</v>
      </c>
      <c r="F9" s="4815">
        <v>6.1291123008297834</v>
      </c>
    </row>
    <row r="10" spans="1:6" s="1029" customFormat="1" ht="15" customHeight="1" x14ac:dyDescent="0.35">
      <c r="A10" s="399"/>
      <c r="B10" s="3751" t="s">
        <v>112</v>
      </c>
      <c r="C10" s="4642">
        <v>145</v>
      </c>
      <c r="D10" s="4816">
        <v>5.5922609901651823</v>
      </c>
      <c r="E10" s="4642">
        <v>145</v>
      </c>
      <c r="F10" s="4815">
        <v>5.5922609901651823</v>
      </c>
    </row>
    <row r="11" spans="1:6" s="1029" customFormat="1" ht="15" customHeight="1" x14ac:dyDescent="0.35">
      <c r="A11" s="394"/>
      <c r="B11" s="3751" t="s">
        <v>110</v>
      </c>
      <c r="C11" s="4642">
        <v>60.999999999999986</v>
      </c>
      <c r="D11" s="4816">
        <v>7.3153253754087402</v>
      </c>
      <c r="E11" s="4642">
        <v>60.999999999999986</v>
      </c>
      <c r="F11" s="4815">
        <v>7.3153253754087402</v>
      </c>
    </row>
    <row r="12" spans="1:6" s="1029" customFormat="1" ht="15" customHeight="1" x14ac:dyDescent="0.35">
      <c r="A12" s="394"/>
      <c r="B12" s="4623" t="s">
        <v>109</v>
      </c>
      <c r="C12" s="4642">
        <v>119</v>
      </c>
      <c r="D12" s="4816">
        <v>4.2501096270948562</v>
      </c>
      <c r="E12" s="4642">
        <v>119</v>
      </c>
      <c r="F12" s="4815">
        <v>4.2501096270948562</v>
      </c>
    </row>
    <row r="13" spans="1:6" s="1029" customFormat="1" ht="15" customHeight="1" x14ac:dyDescent="0.35">
      <c r="A13" s="394"/>
      <c r="B13" s="4623" t="s">
        <v>103</v>
      </c>
      <c r="C13" s="4642">
        <v>114.00000000000003</v>
      </c>
      <c r="D13" s="4816">
        <v>4.6704713642811901</v>
      </c>
      <c r="E13" s="4642">
        <v>114.00000000000003</v>
      </c>
      <c r="F13" s="4815">
        <v>4.6704713642811901</v>
      </c>
    </row>
    <row r="14" spans="1:6" s="1029" customFormat="1" ht="15" customHeight="1" thickBot="1" x14ac:dyDescent="0.4">
      <c r="A14" s="395"/>
      <c r="B14" s="4619" t="s">
        <v>1620</v>
      </c>
      <c r="C14" s="4634">
        <v>151.99999999999997</v>
      </c>
      <c r="D14" s="4812">
        <v>4.2733982266829615</v>
      </c>
      <c r="E14" s="4634">
        <v>151.99999999999997</v>
      </c>
      <c r="F14" s="4811">
        <v>4.2733982266829615</v>
      </c>
    </row>
    <row r="15" spans="1:6" s="3641" customFormat="1" ht="15.75" customHeight="1" x14ac:dyDescent="0.35">
      <c r="A15" s="6605" t="s">
        <v>1658</v>
      </c>
      <c r="B15" s="6605"/>
      <c r="C15" s="6605"/>
      <c r="D15" s="6605"/>
      <c r="E15" s="6605"/>
      <c r="F15" s="6605"/>
    </row>
    <row r="16" spans="1:6" s="3641" customFormat="1" ht="15.75" customHeight="1" thickBot="1" x14ac:dyDescent="0.4">
      <c r="A16" s="6605" t="s">
        <v>1657</v>
      </c>
      <c r="B16" s="6605"/>
      <c r="C16" s="6605"/>
      <c r="D16" s="6605"/>
      <c r="E16" s="6605"/>
      <c r="F16" s="6605"/>
    </row>
    <row r="17" spans="1:7" ht="15.5" x14ac:dyDescent="0.35">
      <c r="A17" s="6823" t="s">
        <v>158</v>
      </c>
      <c r="B17" s="6824"/>
      <c r="C17" s="6404" t="s">
        <v>452</v>
      </c>
      <c r="D17" s="6406"/>
      <c r="E17" s="6404" t="s">
        <v>451</v>
      </c>
      <c r="F17" s="6406"/>
      <c r="G17" s="4810"/>
    </row>
    <row r="18" spans="1:7" ht="15.5" x14ac:dyDescent="0.35">
      <c r="A18" s="6825"/>
      <c r="B18" s="6826"/>
      <c r="C18" s="7346" t="s">
        <v>450</v>
      </c>
      <c r="D18" s="7347"/>
      <c r="E18" s="7346" t="s">
        <v>449</v>
      </c>
      <c r="F18" s="7347"/>
      <c r="G18" s="4810"/>
    </row>
    <row r="19" spans="1:7" ht="31" x14ac:dyDescent="0.35">
      <c r="A19" s="6825"/>
      <c r="B19" s="6826"/>
      <c r="C19" s="4828" t="s">
        <v>55</v>
      </c>
      <c r="D19" s="4827" t="s">
        <v>448</v>
      </c>
      <c r="E19" s="4828" t="s">
        <v>55</v>
      </c>
      <c r="F19" s="4827" t="s">
        <v>448</v>
      </c>
      <c r="G19" s="4810"/>
    </row>
    <row r="20" spans="1:7" ht="16" thickBot="1" x14ac:dyDescent="0.4">
      <c r="A20" s="6827"/>
      <c r="B20" s="7298"/>
      <c r="C20" s="4826" t="s">
        <v>49</v>
      </c>
      <c r="D20" s="4825" t="s">
        <v>447</v>
      </c>
      <c r="E20" s="4826" t="s">
        <v>49</v>
      </c>
      <c r="F20" s="4825" t="s">
        <v>447</v>
      </c>
      <c r="G20" s="4810"/>
    </row>
    <row r="21" spans="1:7" s="1029" customFormat="1" ht="12" customHeight="1" x14ac:dyDescent="0.35">
      <c r="A21" s="4666" t="s">
        <v>48</v>
      </c>
      <c r="B21" s="4678" t="s">
        <v>47</v>
      </c>
      <c r="C21" s="4637">
        <v>821.99999999999977</v>
      </c>
      <c r="D21" s="4814">
        <v>7.778546813534307</v>
      </c>
      <c r="E21" s="4637">
        <v>794.00000000000023</v>
      </c>
      <c r="F21" s="4813">
        <v>7.7168481311588817</v>
      </c>
      <c r="G21" s="4810"/>
    </row>
    <row r="22" spans="1:7" s="1029" customFormat="1" ht="12" customHeight="1" thickBot="1" x14ac:dyDescent="0.4">
      <c r="A22" s="4667" t="s">
        <v>46</v>
      </c>
      <c r="B22" s="4677" t="s">
        <v>45</v>
      </c>
      <c r="C22" s="4648">
        <v>822</v>
      </c>
      <c r="D22" s="4824">
        <v>6.7571349165351275</v>
      </c>
      <c r="E22" s="4648">
        <v>819.00000000000034</v>
      </c>
      <c r="F22" s="4823">
        <v>6.5490130738834083</v>
      </c>
      <c r="G22" s="4810"/>
    </row>
    <row r="23" spans="1:7" s="1029" customFormat="1" ht="12" customHeight="1" x14ac:dyDescent="0.35">
      <c r="A23" s="4669" t="s">
        <v>44</v>
      </c>
      <c r="B23" s="4676" t="s">
        <v>43</v>
      </c>
      <c r="C23" s="4644">
        <v>331.99999999999994</v>
      </c>
      <c r="D23" s="4818">
        <v>4.9258072653969709</v>
      </c>
      <c r="E23" s="4644">
        <v>331.99999999999994</v>
      </c>
      <c r="F23" s="4817">
        <v>4.9258072653969709</v>
      </c>
      <c r="G23" s="4810"/>
    </row>
    <row r="24" spans="1:7" s="1029" customFormat="1" ht="12" customHeight="1" x14ac:dyDescent="0.35">
      <c r="A24" s="4672" t="s">
        <v>42</v>
      </c>
      <c r="B24" s="4671" t="s">
        <v>41</v>
      </c>
      <c r="C24" s="4642">
        <v>778.99999999999989</v>
      </c>
      <c r="D24" s="4816">
        <v>6.4501663585245801</v>
      </c>
      <c r="E24" s="4642">
        <v>777.9999999999992</v>
      </c>
      <c r="F24" s="4815">
        <v>6.2962312081537108</v>
      </c>
      <c r="G24" s="4810"/>
    </row>
    <row r="25" spans="1:7" s="1029" customFormat="1" ht="12" customHeight="1" thickBot="1" x14ac:dyDescent="0.4">
      <c r="A25" s="4675"/>
      <c r="B25" s="4674" t="s">
        <v>40</v>
      </c>
      <c r="C25" s="4634">
        <v>1052.0000000000002</v>
      </c>
      <c r="D25" s="4812">
        <v>8.3358289193609529</v>
      </c>
      <c r="E25" s="4634">
        <v>1020.0000000000009</v>
      </c>
      <c r="F25" s="4811">
        <v>8.2009474648038356</v>
      </c>
      <c r="G25" s="4810"/>
    </row>
    <row r="26" spans="1:7" s="1029" customFormat="1" ht="12" customHeight="1" x14ac:dyDescent="0.35">
      <c r="A26" s="4666" t="s">
        <v>39</v>
      </c>
      <c r="B26" s="4652" t="s">
        <v>38</v>
      </c>
      <c r="C26" s="4637">
        <v>1010.0000000000002</v>
      </c>
      <c r="D26" s="4814">
        <v>8.9132704707048003</v>
      </c>
      <c r="E26" s="4637">
        <v>981.00000000000011</v>
      </c>
      <c r="F26" s="4813">
        <v>8.8209119652756485</v>
      </c>
      <c r="G26" s="4810"/>
    </row>
    <row r="27" spans="1:7" s="1029" customFormat="1" ht="12" customHeight="1" x14ac:dyDescent="0.35">
      <c r="A27" s="4672" t="s">
        <v>37</v>
      </c>
      <c r="B27" s="4650" t="s">
        <v>36</v>
      </c>
      <c r="C27" s="4642">
        <v>911.0000000000008</v>
      </c>
      <c r="D27" s="4816">
        <v>5.3425474977584031</v>
      </c>
      <c r="E27" s="4642">
        <v>907.9999999999992</v>
      </c>
      <c r="F27" s="4815">
        <v>5.2793248433443365</v>
      </c>
      <c r="G27" s="4810"/>
    </row>
    <row r="28" spans="1:7" s="1029" customFormat="1" ht="12" customHeight="1" thickBot="1" x14ac:dyDescent="0.4">
      <c r="A28" s="4752"/>
      <c r="B28" s="4651" t="s">
        <v>25</v>
      </c>
      <c r="C28" s="4648">
        <v>232.99999999999997</v>
      </c>
      <c r="D28" s="4824">
        <v>6.6503990866940041</v>
      </c>
      <c r="E28" s="4648">
        <v>231.99999999999997</v>
      </c>
      <c r="F28" s="4823">
        <v>6.1053003245691988</v>
      </c>
      <c r="G28" s="4810"/>
    </row>
    <row r="29" spans="1:7" s="1029" customFormat="1" ht="12" customHeight="1" x14ac:dyDescent="0.35">
      <c r="A29" s="4669" t="s">
        <v>1591</v>
      </c>
      <c r="B29" s="2790" t="s">
        <v>30</v>
      </c>
      <c r="C29" s="4644">
        <v>20</v>
      </c>
      <c r="D29" s="4822">
        <v>7.3133254552370568</v>
      </c>
      <c r="E29" s="4644">
        <v>20</v>
      </c>
      <c r="F29" s="4821">
        <v>7.3133254552370568</v>
      </c>
      <c r="G29" s="4810"/>
    </row>
    <row r="30" spans="1:7" s="1029" customFormat="1" ht="12" customHeight="1" x14ac:dyDescent="0.35">
      <c r="A30" s="4667" t="s">
        <v>29</v>
      </c>
      <c r="B30" s="3723" t="s">
        <v>28</v>
      </c>
      <c r="C30" s="4642">
        <v>119.00000000000001</v>
      </c>
      <c r="D30" s="4816">
        <v>9.1847536079434047</v>
      </c>
      <c r="E30" s="4642">
        <v>119.00000000000001</v>
      </c>
      <c r="F30" s="4815">
        <v>9.1847536079434047</v>
      </c>
      <c r="G30" s="4810"/>
    </row>
    <row r="31" spans="1:7" s="1029" customFormat="1" ht="12" customHeight="1" x14ac:dyDescent="0.35">
      <c r="A31" s="4667"/>
      <c r="B31" s="4650" t="s">
        <v>27</v>
      </c>
      <c r="C31" s="4642">
        <v>241</v>
      </c>
      <c r="D31" s="4816">
        <v>9.9716813016061803</v>
      </c>
      <c r="E31" s="4642">
        <v>213.00000000000006</v>
      </c>
      <c r="F31" s="4815">
        <v>9.1085415425743896</v>
      </c>
      <c r="G31" s="4810"/>
    </row>
    <row r="32" spans="1:7" s="1029" customFormat="1" ht="12" customHeight="1" x14ac:dyDescent="0.35">
      <c r="A32" s="4667"/>
      <c r="B32" s="4650" t="s">
        <v>26</v>
      </c>
      <c r="C32" s="4642">
        <v>49</v>
      </c>
      <c r="D32" s="4816">
        <v>7.1763889498640063</v>
      </c>
      <c r="E32" s="4642">
        <v>49</v>
      </c>
      <c r="F32" s="4815">
        <v>7.1763889498640063</v>
      </c>
      <c r="G32" s="4810"/>
    </row>
    <row r="33" spans="1:7" s="1029" customFormat="1" ht="12" customHeight="1" thickBot="1" x14ac:dyDescent="0.4">
      <c r="A33" s="4751"/>
      <c r="B33" s="3857" t="s">
        <v>25</v>
      </c>
      <c r="C33" s="4634">
        <v>579.00000000000034</v>
      </c>
      <c r="D33" s="4812">
        <v>8.9258245696565783</v>
      </c>
      <c r="E33" s="4634">
        <v>578</v>
      </c>
      <c r="F33" s="4811">
        <v>8.9011688033019603</v>
      </c>
      <c r="G33" s="4810"/>
    </row>
    <row r="34" spans="1:7" s="1029" customFormat="1" ht="12" customHeight="1" x14ac:dyDescent="0.35">
      <c r="A34" s="4666" t="s">
        <v>24</v>
      </c>
      <c r="B34" s="4673" t="s">
        <v>23</v>
      </c>
      <c r="C34" s="4637">
        <v>1136.9999999999995</v>
      </c>
      <c r="D34" s="4814">
        <v>6.8621523560766864</v>
      </c>
      <c r="E34" s="4637">
        <v>1136</v>
      </c>
      <c r="F34" s="4813">
        <v>6.8399393934791402</v>
      </c>
      <c r="G34" s="4810"/>
    </row>
    <row r="35" spans="1:7" s="1029" customFormat="1" ht="12" customHeight="1" x14ac:dyDescent="0.35">
      <c r="A35" s="4672" t="s">
        <v>22</v>
      </c>
      <c r="B35" s="4671" t="s">
        <v>21</v>
      </c>
      <c r="C35" s="4642">
        <v>479</v>
      </c>
      <c r="D35" s="4816">
        <v>7.5606972434994759</v>
      </c>
      <c r="E35" s="4642">
        <v>462</v>
      </c>
      <c r="F35" s="4815">
        <v>7.5180072038037533</v>
      </c>
      <c r="G35" s="4810"/>
    </row>
    <row r="36" spans="1:7" s="1029" customFormat="1" ht="12" customHeight="1" x14ac:dyDescent="0.35">
      <c r="A36" s="4666"/>
      <c r="B36" s="4668" t="s">
        <v>20</v>
      </c>
      <c r="C36" s="4642">
        <v>286.99999999999994</v>
      </c>
      <c r="D36" s="4816">
        <v>6.0952820329533344</v>
      </c>
      <c r="E36" s="4642">
        <v>286.99999999999994</v>
      </c>
      <c r="F36" s="4815">
        <v>6.0952820329533344</v>
      </c>
      <c r="G36" s="4810"/>
    </row>
    <row r="37" spans="1:7" s="1029" customFormat="1" ht="12" customHeight="1" x14ac:dyDescent="0.35">
      <c r="A37" s="4666"/>
      <c r="B37" s="4668" t="s">
        <v>19</v>
      </c>
      <c r="C37" s="4642">
        <v>216.00000000000006</v>
      </c>
      <c r="D37" s="4816">
        <v>9.3168440285824641</v>
      </c>
      <c r="E37" s="4642">
        <v>202.00000000000003</v>
      </c>
      <c r="F37" s="4815">
        <v>8.8773104982420783</v>
      </c>
      <c r="G37" s="4810"/>
    </row>
    <row r="38" spans="1:7" s="1029" customFormat="1" ht="12" customHeight="1" thickBot="1" x14ac:dyDescent="0.4">
      <c r="A38" s="4666"/>
      <c r="B38" s="4649" t="s">
        <v>4</v>
      </c>
      <c r="C38" s="4648">
        <v>23</v>
      </c>
      <c r="D38" s="4820">
        <v>5.6661519664955993</v>
      </c>
      <c r="E38" s="4648">
        <v>23</v>
      </c>
      <c r="F38" s="4819">
        <v>5.6661519664955993</v>
      </c>
      <c r="G38" s="4810"/>
    </row>
    <row r="39" spans="1:7" s="1029" customFormat="1" ht="12" customHeight="1" x14ac:dyDescent="0.35">
      <c r="A39" s="4669" t="s">
        <v>11</v>
      </c>
      <c r="B39" s="4645" t="s">
        <v>292</v>
      </c>
      <c r="C39" s="4644">
        <v>1566.9999999999995</v>
      </c>
      <c r="D39" s="4818">
        <v>5.9992874973621468</v>
      </c>
      <c r="E39" s="4644">
        <v>1560.9999999999995</v>
      </c>
      <c r="F39" s="4817">
        <v>5.9992874973621468</v>
      </c>
      <c r="G39" s="4810"/>
    </row>
    <row r="40" spans="1:7" s="1029" customFormat="1" ht="12" customHeight="1" x14ac:dyDescent="0.35">
      <c r="A40" s="4667" t="s">
        <v>1589</v>
      </c>
      <c r="B40" s="4668" t="s">
        <v>8</v>
      </c>
      <c r="C40" s="4642">
        <v>40</v>
      </c>
      <c r="D40" s="4816">
        <v>4.6336425895862661</v>
      </c>
      <c r="E40" s="4642">
        <v>40</v>
      </c>
      <c r="F40" s="4815">
        <v>4.6336425895862661</v>
      </c>
      <c r="G40" s="4810"/>
    </row>
    <row r="41" spans="1:7" s="1029" customFormat="1" ht="12" customHeight="1" x14ac:dyDescent="0.35">
      <c r="A41" s="4667"/>
      <c r="B41" s="4668" t="s">
        <v>6</v>
      </c>
      <c r="C41" s="4642">
        <v>46.000000000000007</v>
      </c>
      <c r="D41" s="4816">
        <v>10.217189438845447</v>
      </c>
      <c r="E41" s="4642">
        <v>35</v>
      </c>
      <c r="F41" s="4815">
        <v>9.5222396328542498</v>
      </c>
      <c r="G41" s="4810"/>
    </row>
    <row r="42" spans="1:7" s="1029" customFormat="1" ht="12" customHeight="1" x14ac:dyDescent="0.35">
      <c r="A42" s="4666"/>
      <c r="B42" s="3723" t="s">
        <v>5</v>
      </c>
      <c r="C42" s="4642">
        <v>135.99999999999994</v>
      </c>
      <c r="D42" s="4816">
        <v>9.8005692660771082</v>
      </c>
      <c r="E42" s="4642">
        <v>125.00000000000007</v>
      </c>
      <c r="F42" s="4815">
        <v>8.828344983516045</v>
      </c>
      <c r="G42" s="4810"/>
    </row>
    <row r="43" spans="1:7" s="1029" customFormat="1" ht="12" customHeight="1" thickBot="1" x14ac:dyDescent="0.4">
      <c r="A43" s="4665"/>
      <c r="B43" s="4639" t="s">
        <v>4</v>
      </c>
      <c r="C43" s="4634">
        <v>368.99999999999989</v>
      </c>
      <c r="D43" s="4812">
        <v>10.714731561017956</v>
      </c>
      <c r="E43" s="4634">
        <v>363.99999999999994</v>
      </c>
      <c r="F43" s="4811">
        <v>10.43811065949579</v>
      </c>
      <c r="G43" s="4810"/>
    </row>
    <row r="44" spans="1:7" s="1029" customFormat="1" ht="12" customHeight="1" x14ac:dyDescent="0.35">
      <c r="A44" s="4664" t="s">
        <v>3</v>
      </c>
      <c r="B44" s="4663" t="s">
        <v>2</v>
      </c>
      <c r="C44" s="4637">
        <v>1114.9999999999993</v>
      </c>
      <c r="D44" s="4814">
        <v>5.8024531485898443</v>
      </c>
      <c r="E44" s="4637">
        <v>1110.0000000000002</v>
      </c>
      <c r="F44" s="4813">
        <v>5.670214074927042</v>
      </c>
      <c r="G44" s="4810"/>
    </row>
    <row r="45" spans="1:7" s="1029" customFormat="1" ht="12" customHeight="1" thickBot="1" x14ac:dyDescent="0.4">
      <c r="A45" s="4662" t="s">
        <v>1</v>
      </c>
      <c r="B45" s="4661" t="s">
        <v>0</v>
      </c>
      <c r="C45" s="4634">
        <v>1048</v>
      </c>
      <c r="D45" s="4812">
        <v>8.6492993121903456</v>
      </c>
      <c r="E45" s="4634">
        <v>1020.0000000000006</v>
      </c>
      <c r="F45" s="4811">
        <v>8.5441519122379717</v>
      </c>
      <c r="G45" s="4810"/>
    </row>
    <row r="46" spans="1:7" s="1029" customFormat="1" ht="12.65" customHeight="1" x14ac:dyDescent="0.35">
      <c r="F46" s="293" t="s">
        <v>201</v>
      </c>
      <c r="G46" s="4810"/>
    </row>
    <row r="47" spans="1:7" s="1029" customFormat="1" ht="12.65" customHeight="1" x14ac:dyDescent="0.35">
      <c r="G47" s="4810"/>
    </row>
    <row r="48" spans="1:7" s="1029" customFormat="1" ht="12.65" customHeight="1" x14ac:dyDescent="0.35">
      <c r="G48" s="4810"/>
    </row>
    <row r="49" spans="1:7" s="1029" customFormat="1" ht="12.65" customHeight="1" x14ac:dyDescent="0.35">
      <c r="G49" s="4810"/>
    </row>
    <row r="50" spans="1:7" s="1029" customFormat="1" ht="12.65" customHeight="1" x14ac:dyDescent="0.35">
      <c r="A50" s="737"/>
      <c r="B50" s="5"/>
      <c r="C50" s="5"/>
      <c r="D50" s="964"/>
      <c r="E50" s="965"/>
      <c r="F50" s="964"/>
      <c r="G50" s="4810"/>
    </row>
    <row r="51" spans="1:7" ht="60" customHeight="1" x14ac:dyDescent="0.35">
      <c r="G51" s="4810"/>
    </row>
    <row r="52" spans="1:7" ht="15" customHeight="1" x14ac:dyDescent="0.35">
      <c r="G52" s="4810"/>
    </row>
    <row r="54" spans="1:7" ht="15" customHeight="1" x14ac:dyDescent="0.35"/>
    <row r="58" spans="1:7" ht="15" customHeight="1" x14ac:dyDescent="0.35"/>
    <row r="60" spans="1:7" ht="15.75" customHeight="1" x14ac:dyDescent="0.35"/>
    <row r="61" spans="1:7" ht="15" customHeight="1" x14ac:dyDescent="0.35"/>
    <row r="66" ht="13.9" customHeight="1" x14ac:dyDescent="0.35"/>
    <row r="138" ht="13.9" customHeight="1" x14ac:dyDescent="0.35"/>
    <row r="187" ht="14.5" customHeight="1" x14ac:dyDescent="0.35"/>
    <row r="188" ht="14.5" customHeight="1" x14ac:dyDescent="0.35"/>
    <row r="191" ht="13.9" customHeight="1" x14ac:dyDescent="0.35"/>
    <row r="193" ht="19.149999999999999" customHeight="1" x14ac:dyDescent="0.35"/>
    <row r="196" ht="13.9" customHeight="1" x14ac:dyDescent="0.35"/>
    <row r="201" ht="19.149999999999999" customHeight="1" x14ac:dyDescent="0.35"/>
    <row r="206" ht="28.9" customHeight="1" x14ac:dyDescent="0.35"/>
    <row r="216" ht="38.5" customHeight="1" x14ac:dyDescent="0.35"/>
    <row r="226" ht="14.5" customHeight="1" x14ac:dyDescent="0.35"/>
  </sheetData>
  <mergeCells count="15">
    <mergeCell ref="A1:F1"/>
    <mergeCell ref="A2:F2"/>
    <mergeCell ref="E4:F4"/>
    <mergeCell ref="A3:B6"/>
    <mergeCell ref="C3:D3"/>
    <mergeCell ref="E3:F3"/>
    <mergeCell ref="C4:D4"/>
    <mergeCell ref="C18:D18"/>
    <mergeCell ref="E18:F18"/>
    <mergeCell ref="A17:B20"/>
    <mergeCell ref="A7:B7"/>
    <mergeCell ref="A15:F15"/>
    <mergeCell ref="A16:F16"/>
    <mergeCell ref="C17:D17"/>
    <mergeCell ref="E17:F17"/>
  </mergeCells>
  <printOptions horizontalCentered="1" verticalCentered="1"/>
  <pageMargins left="0" right="0" top="0.43307086614173229" bottom="0.43307086614173229" header="0.31496062992125984" footer="0.31496062992125984"/>
  <pageSetup paperSize="9" scale="126" fitToHeight="0" orientation="landscape" r:id="rId1"/>
  <rowBreaks count="1" manualBreakCount="1">
    <brk id="14" max="16383" man="1"/>
  </rowBreak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גיליון272"/>
  <dimension ref="A1:S26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6.90625" style="737" bestFit="1" customWidth="1"/>
    <col min="2" max="2" width="22.7265625" style="737" bestFit="1" customWidth="1"/>
    <col min="3" max="3" width="7.08984375" style="406" bestFit="1" customWidth="1"/>
    <col min="4" max="4" width="9.453125" style="736" bestFit="1" customWidth="1"/>
    <col min="5" max="5" width="9" style="736" bestFit="1" customWidth="1"/>
    <col min="6" max="6" width="7.453125" style="736" bestFit="1" customWidth="1"/>
    <col min="7" max="7" width="5.453125" style="736" bestFit="1" customWidth="1"/>
    <col min="8" max="8" width="8" style="736" bestFit="1" customWidth="1"/>
    <col min="9" max="9" width="8.08984375" style="736" customWidth="1"/>
    <col min="10" max="10" width="8" style="736" bestFit="1" customWidth="1"/>
    <col min="11" max="11" width="12.26953125" style="736" customWidth="1"/>
    <col min="12" max="12" width="7.26953125" style="736" bestFit="1" customWidth="1"/>
    <col min="13" max="13" width="8.7265625" style="736" bestFit="1" customWidth="1"/>
    <col min="14" max="14" width="7.08984375" style="736" bestFit="1" customWidth="1"/>
    <col min="15" max="15" width="11.7265625" style="736" customWidth="1"/>
    <col min="16" max="16" width="10" style="736" bestFit="1" customWidth="1"/>
    <col min="17" max="17" width="7.08984375" style="736" bestFit="1" customWidth="1"/>
    <col min="18" max="18" width="9.90625" style="736" bestFit="1" customWidth="1"/>
    <col min="19" max="19" width="10.6328125" style="736" bestFit="1" customWidth="1"/>
    <col min="20" max="16384" width="9" style="1"/>
  </cols>
  <sheetData>
    <row r="1" spans="1:19" s="3641" customFormat="1" ht="15.75" customHeight="1" x14ac:dyDescent="0.35">
      <c r="A1" s="6345" t="s">
        <v>1665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s="3641" customFormat="1" ht="15.75" customHeight="1" thickBot="1" x14ac:dyDescent="0.4">
      <c r="A2" s="6345" t="s">
        <v>1664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ht="15.5" x14ac:dyDescent="0.35">
      <c r="A3" s="6444"/>
      <c r="B3" s="7155"/>
      <c r="C3" s="384" t="s">
        <v>171</v>
      </c>
      <c r="D3" s="7351" t="s">
        <v>1663</v>
      </c>
      <c r="E3" s="7338"/>
      <c r="F3" s="7338"/>
      <c r="G3" s="7338"/>
      <c r="H3" s="7338"/>
      <c r="I3" s="7338"/>
      <c r="J3" s="7338"/>
      <c r="K3" s="7338"/>
      <c r="L3" s="7338"/>
      <c r="M3" s="7338"/>
      <c r="N3" s="7338"/>
      <c r="O3" s="7338"/>
      <c r="P3" s="7338"/>
      <c r="Q3" s="7338"/>
      <c r="R3" s="7338"/>
      <c r="S3" s="7339"/>
    </row>
    <row r="4" spans="1:19" ht="16" thickBot="1" x14ac:dyDescent="0.4">
      <c r="A4" s="7162"/>
      <c r="B4" s="7163"/>
      <c r="C4" s="887" t="s">
        <v>161</v>
      </c>
      <c r="D4" s="7352" t="s">
        <v>1662</v>
      </c>
      <c r="E4" s="7353"/>
      <c r="F4" s="7353"/>
      <c r="G4" s="7353"/>
      <c r="H4" s="7353"/>
      <c r="I4" s="7353"/>
      <c r="J4" s="7353"/>
      <c r="K4" s="7353"/>
      <c r="L4" s="7353"/>
      <c r="M4" s="7353"/>
      <c r="N4" s="7353"/>
      <c r="O4" s="7353"/>
      <c r="P4" s="7353"/>
      <c r="Q4" s="7353"/>
      <c r="R4" s="7353"/>
      <c r="S4" s="7354"/>
    </row>
    <row r="5" spans="1:19" ht="77.5" x14ac:dyDescent="0.35">
      <c r="A5" s="7162"/>
      <c r="B5" s="7163"/>
      <c r="C5" s="3045" t="s">
        <v>55</v>
      </c>
      <c r="D5" s="3076" t="s">
        <v>488</v>
      </c>
      <c r="E5" s="932" t="s">
        <v>487</v>
      </c>
      <c r="F5" s="3076" t="s">
        <v>486</v>
      </c>
      <c r="G5" s="932" t="s">
        <v>485</v>
      </c>
      <c r="H5" s="3076" t="s">
        <v>484</v>
      </c>
      <c r="I5" s="932" t="s">
        <v>483</v>
      </c>
      <c r="J5" s="3076" t="s">
        <v>482</v>
      </c>
      <c r="K5" s="932" t="s">
        <v>481</v>
      </c>
      <c r="L5" s="3076" t="s">
        <v>480</v>
      </c>
      <c r="M5" s="932" t="s">
        <v>479</v>
      </c>
      <c r="N5" s="3076" t="s">
        <v>478</v>
      </c>
      <c r="O5" s="932" t="s">
        <v>477</v>
      </c>
      <c r="P5" s="3076" t="s">
        <v>476</v>
      </c>
      <c r="Q5" s="932" t="s">
        <v>475</v>
      </c>
      <c r="R5" s="3076" t="s">
        <v>474</v>
      </c>
      <c r="S5" s="932" t="s">
        <v>1661</v>
      </c>
    </row>
    <row r="6" spans="1:19" ht="47" thickBot="1" x14ac:dyDescent="0.4">
      <c r="A6" s="6599"/>
      <c r="B6" s="6600"/>
      <c r="C6" s="1716" t="s">
        <v>49</v>
      </c>
      <c r="D6" s="869" t="s">
        <v>472</v>
      </c>
      <c r="E6" s="868" t="s">
        <v>691</v>
      </c>
      <c r="F6" s="869" t="s">
        <v>470</v>
      </c>
      <c r="G6" s="868" t="s">
        <v>469</v>
      </c>
      <c r="H6" s="869" t="s">
        <v>468</v>
      </c>
      <c r="I6" s="868" t="s">
        <v>467</v>
      </c>
      <c r="J6" s="869" t="s">
        <v>466</v>
      </c>
      <c r="K6" s="868" t="s">
        <v>465</v>
      </c>
      <c r="L6" s="869" t="s">
        <v>464</v>
      </c>
      <c r="M6" s="868" t="s">
        <v>463</v>
      </c>
      <c r="N6" s="869" t="s">
        <v>462</v>
      </c>
      <c r="O6" s="868" t="s">
        <v>461</v>
      </c>
      <c r="P6" s="869" t="s">
        <v>460</v>
      </c>
      <c r="Q6" s="868" t="s">
        <v>459</v>
      </c>
      <c r="R6" s="869" t="s">
        <v>458</v>
      </c>
      <c r="S6" s="868" t="s">
        <v>666</v>
      </c>
    </row>
    <row r="7" spans="1:19" s="130" customFormat="1" ht="17.5" customHeight="1" thickBot="1" x14ac:dyDescent="0.4">
      <c r="A7" s="7349" t="s">
        <v>59</v>
      </c>
      <c r="B7" s="7350"/>
      <c r="C7" s="4845">
        <v>2163</v>
      </c>
      <c r="D7" s="1380">
        <v>0.54649524912827219</v>
      </c>
      <c r="E7" s="1380">
        <v>0.41976999911142326</v>
      </c>
      <c r="F7" s="1380">
        <v>0.9068917294881661</v>
      </c>
      <c r="G7" s="1380">
        <v>6.0792517619809604E-2</v>
      </c>
      <c r="H7" s="1380">
        <v>8.6895368483375909E-2</v>
      </c>
      <c r="I7" s="1380">
        <v>0.41784594334902431</v>
      </c>
      <c r="J7" s="1380">
        <v>3.2404030954431742E-2</v>
      </c>
      <c r="K7" s="1380">
        <v>2.0210054145434374E-2</v>
      </c>
      <c r="L7" s="1380">
        <v>4.8558761963644727E-3</v>
      </c>
      <c r="M7" s="1380">
        <v>5.9291443087825552E-2</v>
      </c>
      <c r="N7" s="1380">
        <v>2.064248923674428E-2</v>
      </c>
      <c r="O7" s="1380">
        <v>0.22958192092977267</v>
      </c>
      <c r="P7" s="1380">
        <v>0.26480193290843862</v>
      </c>
      <c r="Q7" s="1380">
        <v>0.11246404665035263</v>
      </c>
      <c r="R7" s="1380">
        <v>0.32106044505315912</v>
      </c>
      <c r="S7" s="2301">
        <v>6.9373641900657744E-3</v>
      </c>
    </row>
    <row r="8" spans="1:19" s="130" customFormat="1" ht="17.5" customHeight="1" x14ac:dyDescent="0.35">
      <c r="A8" s="3428" t="s">
        <v>123</v>
      </c>
      <c r="B8" s="4844" t="s">
        <v>122</v>
      </c>
      <c r="C8" s="4843">
        <v>978</v>
      </c>
      <c r="D8" s="4842">
        <v>0.36134542756590915</v>
      </c>
      <c r="E8" s="4842">
        <v>0.35778675792978887</v>
      </c>
      <c r="F8" s="4842">
        <v>0.97403236582696007</v>
      </c>
      <c r="G8" s="4842">
        <v>1.4367056402795153E-2</v>
      </c>
      <c r="H8" s="4842">
        <v>0.19022336390796496</v>
      </c>
      <c r="I8" s="4842">
        <v>7.5445956258488017E-2</v>
      </c>
      <c r="J8" s="4842">
        <v>7.1165169475411585E-2</v>
      </c>
      <c r="K8" s="4842">
        <v>6.7014801341573052E-3</v>
      </c>
      <c r="L8" s="4842">
        <v>1.2056714134964061E-3</v>
      </c>
      <c r="M8" s="4842">
        <v>2.4113428269928123E-3</v>
      </c>
      <c r="N8" s="4842">
        <v>7.3206593489182426E-3</v>
      </c>
      <c r="O8" s="4842">
        <v>7.670958286878421E-2</v>
      </c>
      <c r="P8" s="4842">
        <v>0.15998898285989052</v>
      </c>
      <c r="Q8" s="4842">
        <v>1.1033568752469754E-2</v>
      </c>
      <c r="R8" s="4842">
        <v>7.1513798469298173E-3</v>
      </c>
      <c r="S8" s="4841">
        <v>8.1109675462502596E-4</v>
      </c>
    </row>
    <row r="9" spans="1:19" s="130" customFormat="1" ht="17.5" customHeight="1" x14ac:dyDescent="0.35">
      <c r="A9" s="520" t="s">
        <v>121</v>
      </c>
      <c r="B9" s="4839" t="s">
        <v>119</v>
      </c>
      <c r="C9" s="4836">
        <v>562.00000000000011</v>
      </c>
      <c r="D9" s="4835">
        <v>0.75792237601260071</v>
      </c>
      <c r="E9" s="4835">
        <v>0.46306347576877627</v>
      </c>
      <c r="F9" s="4835">
        <v>0.84164178792491673</v>
      </c>
      <c r="G9" s="4835">
        <v>0.12053629835212008</v>
      </c>
      <c r="H9" s="4835">
        <v>1.0929797624799102E-3</v>
      </c>
      <c r="I9" s="4835">
        <v>0.79945301060434426</v>
      </c>
      <c r="J9" s="4835">
        <v>0</v>
      </c>
      <c r="K9" s="4835">
        <v>2.7993216728686675E-2</v>
      </c>
      <c r="L9" s="4835">
        <v>8.8484385568461735E-3</v>
      </c>
      <c r="M9" s="4835">
        <v>0.169605772632338</v>
      </c>
      <c r="N9" s="4835">
        <v>3.145120962527493E-2</v>
      </c>
      <c r="O9" s="4835">
        <v>0.43830244392627327</v>
      </c>
      <c r="P9" s="4835">
        <v>0.44124570186001272</v>
      </c>
      <c r="Q9" s="4835">
        <v>0.25793053167342878</v>
      </c>
      <c r="R9" s="4835">
        <v>0.67612919937256666</v>
      </c>
      <c r="S9" s="4834">
        <v>0</v>
      </c>
    </row>
    <row r="10" spans="1:19" s="130" customFormat="1" ht="17.5" customHeight="1" x14ac:dyDescent="0.35">
      <c r="A10" s="4840"/>
      <c r="B10" s="4839" t="s">
        <v>112</v>
      </c>
      <c r="C10" s="4836">
        <v>145</v>
      </c>
      <c r="D10" s="4835">
        <v>0.41225952748043393</v>
      </c>
      <c r="E10" s="4835">
        <v>0.41987418623230321</v>
      </c>
      <c r="F10" s="4835">
        <v>0.94696071976939267</v>
      </c>
      <c r="G10" s="4835">
        <v>1.996927801671804E-2</v>
      </c>
      <c r="H10" s="4835">
        <v>0</v>
      </c>
      <c r="I10" s="4835">
        <v>0.30874844560678399</v>
      </c>
      <c r="J10" s="4835">
        <v>0</v>
      </c>
      <c r="K10" s="4835">
        <v>1.996927801671804E-2</v>
      </c>
      <c r="L10" s="4835">
        <v>0</v>
      </c>
      <c r="M10" s="4835">
        <v>0</v>
      </c>
      <c r="N10" s="4835">
        <v>1.996927801671804E-2</v>
      </c>
      <c r="O10" s="4835">
        <v>8.8976665932484669E-2</v>
      </c>
      <c r="P10" s="4835">
        <v>9.1544144520049719E-2</v>
      </c>
      <c r="Q10" s="4835">
        <v>4.8599224618050718E-2</v>
      </c>
      <c r="R10" s="4835">
        <v>0.20175554094249665</v>
      </c>
      <c r="S10" s="4834">
        <v>1.996927801671804E-2</v>
      </c>
    </row>
    <row r="11" spans="1:19" s="130" customFormat="1" ht="17.5" customHeight="1" x14ac:dyDescent="0.35">
      <c r="A11" s="4838"/>
      <c r="B11" s="4839" t="s">
        <v>110</v>
      </c>
      <c r="C11" s="4836">
        <v>60.999999999999986</v>
      </c>
      <c r="D11" s="4835">
        <v>0.86488255681035564</v>
      </c>
      <c r="E11" s="4835">
        <v>0.86488255681035564</v>
      </c>
      <c r="F11" s="4835">
        <v>0.99595687331507876</v>
      </c>
      <c r="G11" s="4835">
        <v>4.5321524833976057E-2</v>
      </c>
      <c r="H11" s="4835">
        <v>0</v>
      </c>
      <c r="I11" s="4835">
        <v>0.91590296497603274</v>
      </c>
      <c r="J11" s="4835">
        <v>0</v>
      </c>
      <c r="K11" s="4835">
        <v>2.7531767425299166E-2</v>
      </c>
      <c r="L11" s="4835">
        <v>2.7531767425299166E-2</v>
      </c>
      <c r="M11" s="4835">
        <v>2.7531767425299166E-2</v>
      </c>
      <c r="N11" s="4835">
        <v>2.7531767425299166E-2</v>
      </c>
      <c r="O11" s="4835">
        <v>0.13831343856228159</v>
      </c>
      <c r="P11" s="4835">
        <v>0.22090874083817907</v>
      </c>
      <c r="Q11" s="4835">
        <v>4.5321524833976057E-2</v>
      </c>
      <c r="R11" s="4835">
        <v>0.47793608010809757</v>
      </c>
      <c r="S11" s="4834">
        <v>0</v>
      </c>
    </row>
    <row r="12" spans="1:19" s="130" customFormat="1" ht="17.5" customHeight="1" x14ac:dyDescent="0.35">
      <c r="A12" s="4838"/>
      <c r="B12" s="4837" t="s">
        <v>109</v>
      </c>
      <c r="C12" s="4836">
        <v>119</v>
      </c>
      <c r="D12" s="4835">
        <v>0.73192070040957202</v>
      </c>
      <c r="E12" s="4835">
        <v>0.38588491439709416</v>
      </c>
      <c r="F12" s="4835">
        <v>0.64992257089143635</v>
      </c>
      <c r="G12" s="4835">
        <v>8.876895478707425E-2</v>
      </c>
      <c r="H12" s="4835">
        <v>0</v>
      </c>
      <c r="I12" s="4835">
        <v>0.62943223809482818</v>
      </c>
      <c r="J12" s="4835">
        <v>0</v>
      </c>
      <c r="K12" s="4835">
        <v>0</v>
      </c>
      <c r="L12" s="4835">
        <v>0</v>
      </c>
      <c r="M12" s="4835">
        <v>2.453197589269393E-2</v>
      </c>
      <c r="N12" s="4835">
        <v>0</v>
      </c>
      <c r="O12" s="4835">
        <v>0.25435979206275827</v>
      </c>
      <c r="P12" s="4835">
        <v>0.2666257800091052</v>
      </c>
      <c r="Q12" s="4835">
        <v>0.12135048526507662</v>
      </c>
      <c r="R12" s="4835">
        <v>0.63992579081196999</v>
      </c>
      <c r="S12" s="4834">
        <v>0</v>
      </c>
    </row>
    <row r="13" spans="1:19" s="130" customFormat="1" ht="17.5" customHeight="1" x14ac:dyDescent="0.35">
      <c r="A13" s="4838"/>
      <c r="B13" s="4837" t="s">
        <v>103</v>
      </c>
      <c r="C13" s="4836">
        <v>114.00000000000003</v>
      </c>
      <c r="D13" s="4835">
        <v>0.43908576945594924</v>
      </c>
      <c r="E13" s="4835">
        <v>0.28870484006259478</v>
      </c>
      <c r="F13" s="4835">
        <v>0.93908576945594946</v>
      </c>
      <c r="G13" s="4835">
        <v>0.10659817983245555</v>
      </c>
      <c r="H13" s="4835">
        <v>0</v>
      </c>
      <c r="I13" s="4835">
        <v>0.39276578876553137</v>
      </c>
      <c r="J13" s="4835">
        <v>0</v>
      </c>
      <c r="K13" s="4835">
        <v>6.7682478382278567E-3</v>
      </c>
      <c r="L13" s="4835">
        <v>6.7682478382278567E-3</v>
      </c>
      <c r="M13" s="4835">
        <v>9.4119438333177097E-2</v>
      </c>
      <c r="N13" s="4835">
        <v>6.7682478382278567E-3</v>
      </c>
      <c r="O13" s="4835">
        <v>0.28447382335388571</v>
      </c>
      <c r="P13" s="4835">
        <v>0.2574008320009743</v>
      </c>
      <c r="Q13" s="4835">
        <v>0.16751241037650622</v>
      </c>
      <c r="R13" s="4835">
        <v>0.42089653429562029</v>
      </c>
      <c r="S13" s="4834">
        <v>5.6683213835341695E-2</v>
      </c>
    </row>
    <row r="14" spans="1:19" s="130" customFormat="1" ht="17.5" customHeight="1" thickBot="1" x14ac:dyDescent="0.4">
      <c r="A14" s="4833"/>
      <c r="B14" s="4832" t="s">
        <v>1620</v>
      </c>
      <c r="C14" s="4831">
        <v>151.99999999999997</v>
      </c>
      <c r="D14" s="4830">
        <v>0.67733982266829573</v>
      </c>
      <c r="E14" s="4830">
        <v>0.41809467887686536</v>
      </c>
      <c r="F14" s="4830">
        <v>0.86763809134984982</v>
      </c>
      <c r="G14" s="4830">
        <v>9.8265118123467637E-2</v>
      </c>
      <c r="H14" s="4830">
        <v>0</v>
      </c>
      <c r="I14" s="4830">
        <v>0.72200578545169025</v>
      </c>
      <c r="J14" s="4830">
        <v>0</v>
      </c>
      <c r="K14" s="4830">
        <v>9.8265118123467665E-2</v>
      </c>
      <c r="L14" s="4830">
        <v>8.9331925566788779E-3</v>
      </c>
      <c r="M14" s="4830">
        <v>6.2532347896752147E-2</v>
      </c>
      <c r="N14" s="4830">
        <v>8.9331925566788775E-2</v>
      </c>
      <c r="O14" s="4830">
        <v>0.46263125007325101</v>
      </c>
      <c r="P14" s="4830">
        <v>0.39443766901988669</v>
      </c>
      <c r="Q14" s="4830">
        <v>0.24314412996511486</v>
      </c>
      <c r="R14" s="4830">
        <v>0.59172119932333411</v>
      </c>
      <c r="S14" s="4829">
        <v>3.5291427404955021E-2</v>
      </c>
    </row>
    <row r="16" spans="1:19" ht="38.5" customHeight="1" x14ac:dyDescent="0.35"/>
    <row r="26" ht="14.5" customHeight="1" x14ac:dyDescent="0.35"/>
  </sheetData>
  <mergeCells count="6">
    <mergeCell ref="A7:B7"/>
    <mergeCell ref="A1:S1"/>
    <mergeCell ref="A2:S2"/>
    <mergeCell ref="D3:S3"/>
    <mergeCell ref="D4:S4"/>
    <mergeCell ref="A3:B6"/>
  </mergeCells>
  <conditionalFormatting sqref="D7:S14">
    <cfRule type="expression" dxfId="226" priority="2">
      <formula>D7&lt;0.005</formula>
    </cfRule>
  </conditionalFormatting>
  <conditionalFormatting sqref="D7:S14">
    <cfRule type="expression" dxfId="22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Height="0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גיליון273"/>
  <dimension ref="A1:S6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737" bestFit="1" customWidth="1"/>
    <col min="2" max="2" width="43.36328125" style="737" bestFit="1" customWidth="1"/>
    <col min="3" max="3" width="7.08984375" style="406" bestFit="1" customWidth="1"/>
    <col min="4" max="4" width="9.453125" style="736" bestFit="1" customWidth="1"/>
    <col min="5" max="5" width="7.08984375" style="736" bestFit="1" customWidth="1"/>
    <col min="6" max="6" width="9" style="736" bestFit="1" customWidth="1"/>
    <col min="7" max="7" width="5.453125" style="736" bestFit="1" customWidth="1"/>
    <col min="8" max="8" width="8" style="736" bestFit="1" customWidth="1"/>
    <col min="9" max="9" width="7.26953125" style="736" bestFit="1" customWidth="1"/>
    <col min="10" max="10" width="8" style="736" bestFit="1" customWidth="1"/>
    <col min="11" max="11" width="9.26953125" style="736" bestFit="1" customWidth="1"/>
    <col min="12" max="12" width="7.26953125" style="736" bestFit="1" customWidth="1"/>
    <col min="13" max="13" width="8.7265625" style="736" bestFit="1" customWidth="1"/>
    <col min="14" max="14" width="7.08984375" style="736" bestFit="1" customWidth="1"/>
    <col min="15" max="15" width="9.90625" style="736" bestFit="1" customWidth="1"/>
    <col min="16" max="16" width="8.453125" style="736" bestFit="1" customWidth="1"/>
    <col min="17" max="17" width="7.08984375" style="736" bestFit="1" customWidth="1"/>
    <col min="18" max="18" width="9.90625" style="736" bestFit="1" customWidth="1"/>
    <col min="19" max="19" width="10.08984375" style="736" customWidth="1"/>
    <col min="20" max="16384" width="9" style="1"/>
  </cols>
  <sheetData>
    <row r="1" spans="1:19" s="3641" customFormat="1" ht="15.75" customHeight="1" x14ac:dyDescent="0.35">
      <c r="A1" s="6634" t="s">
        <v>1667</v>
      </c>
      <c r="B1" s="6634"/>
      <c r="C1" s="6634"/>
      <c r="D1" s="6634"/>
      <c r="E1" s="6634"/>
      <c r="F1" s="6634"/>
      <c r="G1" s="6634"/>
      <c r="H1" s="6634"/>
      <c r="I1" s="6634"/>
      <c r="J1" s="6634"/>
      <c r="K1" s="6634"/>
      <c r="L1" s="6634"/>
      <c r="M1" s="6634"/>
      <c r="N1" s="6634"/>
      <c r="O1" s="6634"/>
      <c r="P1" s="6634"/>
      <c r="Q1" s="6634"/>
      <c r="R1" s="6634"/>
      <c r="S1" s="6634"/>
    </row>
    <row r="2" spans="1:19" s="3641" customFormat="1" ht="15.75" customHeight="1" thickBot="1" x14ac:dyDescent="0.4">
      <c r="A2" s="6345" t="s">
        <v>1666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ht="22" customHeight="1" x14ac:dyDescent="0.35">
      <c r="A3" s="7355" t="s">
        <v>158</v>
      </c>
      <c r="B3" s="7356"/>
      <c r="C3" s="384" t="s">
        <v>171</v>
      </c>
      <c r="D3" s="7337" t="s">
        <v>1663</v>
      </c>
      <c r="E3" s="7338"/>
      <c r="F3" s="7338"/>
      <c r="G3" s="7338"/>
      <c r="H3" s="7338"/>
      <c r="I3" s="7338"/>
      <c r="J3" s="7338"/>
      <c r="K3" s="7338"/>
      <c r="L3" s="7338"/>
      <c r="M3" s="7338"/>
      <c r="N3" s="7338"/>
      <c r="O3" s="7338"/>
      <c r="P3" s="7338"/>
      <c r="Q3" s="7338"/>
      <c r="R3" s="7338"/>
      <c r="S3" s="7339"/>
    </row>
    <row r="4" spans="1:19" ht="22" customHeight="1" thickBot="1" x14ac:dyDescent="0.4">
      <c r="A4" s="7357"/>
      <c r="B4" s="7358"/>
      <c r="C4" s="4875" t="s">
        <v>161</v>
      </c>
      <c r="D4" s="7361" t="s">
        <v>1662</v>
      </c>
      <c r="E4" s="7353"/>
      <c r="F4" s="7353"/>
      <c r="G4" s="7353"/>
      <c r="H4" s="7353"/>
      <c r="I4" s="7353"/>
      <c r="J4" s="7353"/>
      <c r="K4" s="7353"/>
      <c r="L4" s="7353"/>
      <c r="M4" s="7353"/>
      <c r="N4" s="7353"/>
      <c r="O4" s="7353"/>
      <c r="P4" s="7353"/>
      <c r="Q4" s="7353"/>
      <c r="R4" s="7353"/>
      <c r="S4" s="7354"/>
    </row>
    <row r="5" spans="1:19" ht="93" x14ac:dyDescent="0.35">
      <c r="A5" s="7357"/>
      <c r="B5" s="7358"/>
      <c r="C5" s="3045" t="s">
        <v>55</v>
      </c>
      <c r="D5" s="3076" t="s">
        <v>488</v>
      </c>
      <c r="E5" s="932" t="s">
        <v>487</v>
      </c>
      <c r="F5" s="3076" t="s">
        <v>486</v>
      </c>
      <c r="G5" s="932" t="s">
        <v>485</v>
      </c>
      <c r="H5" s="3076" t="s">
        <v>484</v>
      </c>
      <c r="I5" s="932" t="s">
        <v>483</v>
      </c>
      <c r="J5" s="3076" t="s">
        <v>482</v>
      </c>
      <c r="K5" s="932" t="s">
        <v>481</v>
      </c>
      <c r="L5" s="3076" t="s">
        <v>480</v>
      </c>
      <c r="M5" s="932" t="s">
        <v>479</v>
      </c>
      <c r="N5" s="3076" t="s">
        <v>478</v>
      </c>
      <c r="O5" s="932" t="s">
        <v>477</v>
      </c>
      <c r="P5" s="3076" t="s">
        <v>476</v>
      </c>
      <c r="Q5" s="932" t="s">
        <v>475</v>
      </c>
      <c r="R5" s="3076" t="s">
        <v>474</v>
      </c>
      <c r="S5" s="932" t="s">
        <v>1661</v>
      </c>
    </row>
    <row r="6" spans="1:19" ht="62.5" thickBot="1" x14ac:dyDescent="0.4">
      <c r="A6" s="7359"/>
      <c r="B6" s="7360"/>
      <c r="C6" s="1716" t="s">
        <v>49</v>
      </c>
      <c r="D6" s="869" t="s">
        <v>472</v>
      </c>
      <c r="E6" s="868" t="s">
        <v>691</v>
      </c>
      <c r="F6" s="869" t="s">
        <v>470</v>
      </c>
      <c r="G6" s="868" t="s">
        <v>469</v>
      </c>
      <c r="H6" s="869" t="s">
        <v>468</v>
      </c>
      <c r="I6" s="868" t="s">
        <v>467</v>
      </c>
      <c r="J6" s="869" t="s">
        <v>466</v>
      </c>
      <c r="K6" s="868" t="s">
        <v>465</v>
      </c>
      <c r="L6" s="869" t="s">
        <v>464</v>
      </c>
      <c r="M6" s="868" t="s">
        <v>463</v>
      </c>
      <c r="N6" s="869" t="s">
        <v>462</v>
      </c>
      <c r="O6" s="868" t="s">
        <v>461</v>
      </c>
      <c r="P6" s="869" t="s">
        <v>460</v>
      </c>
      <c r="Q6" s="868" t="s">
        <v>459</v>
      </c>
      <c r="R6" s="869" t="s">
        <v>458</v>
      </c>
      <c r="S6" s="868" t="s">
        <v>666</v>
      </c>
    </row>
    <row r="7" spans="1:19" s="7" customFormat="1" ht="17.5" customHeight="1" x14ac:dyDescent="0.35">
      <c r="A7" s="567" t="s">
        <v>48</v>
      </c>
      <c r="B7" s="3917" t="s">
        <v>47</v>
      </c>
      <c r="C7" s="4843">
        <v>821.99999999999977</v>
      </c>
      <c r="D7" s="4842">
        <v>0.54413215664756531</v>
      </c>
      <c r="E7" s="4842">
        <v>0.46063812341904159</v>
      </c>
      <c r="F7" s="4842">
        <v>0.93277017862554257</v>
      </c>
      <c r="G7" s="4842">
        <v>2.092271966312062E-2</v>
      </c>
      <c r="H7" s="4842">
        <v>0.12417980569362759</v>
      </c>
      <c r="I7" s="4842">
        <v>0.34367184809825185</v>
      </c>
      <c r="J7" s="4842">
        <v>4.2634394724400802E-2</v>
      </c>
      <c r="K7" s="4842">
        <v>1.0646898394990787E-2</v>
      </c>
      <c r="L7" s="4842">
        <v>3.1178777589314964E-3</v>
      </c>
      <c r="M7" s="4842">
        <v>6.9446965416913725E-2</v>
      </c>
      <c r="N7" s="4842">
        <v>9.6478545948683898E-3</v>
      </c>
      <c r="O7" s="4842">
        <v>0.17392508199153872</v>
      </c>
      <c r="P7" s="4842">
        <v>0.21114891047028228</v>
      </c>
      <c r="Q7" s="4842">
        <v>9.7919217726037122E-2</v>
      </c>
      <c r="R7" s="4842">
        <v>0.25483815561651196</v>
      </c>
      <c r="S7" s="4841">
        <v>8.7208656125015681E-3</v>
      </c>
    </row>
    <row r="8" spans="1:19" s="7" customFormat="1" ht="17.5" customHeight="1" thickBot="1" x14ac:dyDescent="0.4">
      <c r="A8" s="3916" t="s">
        <v>46</v>
      </c>
      <c r="B8" s="4874" t="s">
        <v>45</v>
      </c>
      <c r="C8" s="4863">
        <v>822</v>
      </c>
      <c r="D8" s="4871">
        <v>0.54700760258770353</v>
      </c>
      <c r="E8" s="4871">
        <v>0.36587631650557328</v>
      </c>
      <c r="F8" s="4871">
        <v>0.90785902050363221</v>
      </c>
      <c r="G8" s="4871">
        <v>7.2664688575373379E-2</v>
      </c>
      <c r="H8" s="4871">
        <v>5.9429911457572551E-2</v>
      </c>
      <c r="I8" s="4871">
        <v>0.42982819773386793</v>
      </c>
      <c r="J8" s="4871">
        <v>2.5565586558655554E-2</v>
      </c>
      <c r="K8" s="4871">
        <v>2.3503843135516029E-2</v>
      </c>
      <c r="L8" s="4871">
        <v>5.3828141579613945E-3</v>
      </c>
      <c r="M8" s="4871">
        <v>5.0790280093323655E-2</v>
      </c>
      <c r="N8" s="4871">
        <v>1.7422413302682776E-2</v>
      </c>
      <c r="O8" s="4871">
        <v>0.22708659508896337</v>
      </c>
      <c r="P8" s="4871">
        <v>0.24776084971834542</v>
      </c>
      <c r="Q8" s="4871">
        <v>8.9592559150643514E-2</v>
      </c>
      <c r="R8" s="4871">
        <v>0.34051388635614588</v>
      </c>
      <c r="S8" s="4870">
        <v>7.1750454198690247E-3</v>
      </c>
    </row>
    <row r="9" spans="1:19" s="7" customFormat="1" ht="17.5" customHeight="1" x14ac:dyDescent="0.35">
      <c r="A9" s="567" t="s">
        <v>44</v>
      </c>
      <c r="B9" s="4860" t="s">
        <v>43</v>
      </c>
      <c r="C9" s="4859">
        <v>331.99999999999994</v>
      </c>
      <c r="D9" s="4858">
        <v>0.95629988099816243</v>
      </c>
      <c r="E9" s="4858">
        <v>0.68332734940515705</v>
      </c>
      <c r="F9" s="4858">
        <v>0.80676117159960692</v>
      </c>
      <c r="G9" s="4858">
        <v>0.23482305404917989</v>
      </c>
      <c r="H9" s="4858">
        <v>0</v>
      </c>
      <c r="I9" s="4858">
        <v>0.94680770025845729</v>
      </c>
      <c r="J9" s="4858">
        <v>0</v>
      </c>
      <c r="K9" s="4858">
        <v>6.939333834604855E-2</v>
      </c>
      <c r="L9" s="4858">
        <v>8.0111268418934668E-3</v>
      </c>
      <c r="M9" s="4858">
        <v>0.27153407995168904</v>
      </c>
      <c r="N9" s="4858">
        <v>6.0509948806124231E-2</v>
      </c>
      <c r="O9" s="4858">
        <v>0.70348165613382652</v>
      </c>
      <c r="P9" s="4858">
        <v>0.66165763791212828</v>
      </c>
      <c r="Q9" s="4858">
        <v>0.41494926323865611</v>
      </c>
      <c r="R9" s="4858">
        <v>0.94346429404301158</v>
      </c>
      <c r="S9" s="4857">
        <v>0</v>
      </c>
    </row>
    <row r="10" spans="1:19" s="7" customFormat="1" ht="17.5" customHeight="1" x14ac:dyDescent="0.35">
      <c r="A10" s="552" t="s">
        <v>42</v>
      </c>
      <c r="B10" s="4865" t="s">
        <v>41</v>
      </c>
      <c r="C10" s="4836">
        <v>778.99999999999989</v>
      </c>
      <c r="D10" s="4835">
        <v>0.53601383197783181</v>
      </c>
      <c r="E10" s="4835">
        <v>0.33724267091728194</v>
      </c>
      <c r="F10" s="4835">
        <v>0.89155138653655541</v>
      </c>
      <c r="G10" s="4835">
        <v>3.5016110227326119E-2</v>
      </c>
      <c r="H10" s="4835">
        <v>6.8244468450015153E-2</v>
      </c>
      <c r="I10" s="4835">
        <v>0.46883005243864945</v>
      </c>
      <c r="J10" s="4835">
        <v>1.6761087558376648E-2</v>
      </c>
      <c r="K10" s="4835">
        <v>4.624178496518647E-3</v>
      </c>
      <c r="L10" s="4835">
        <v>4.624178496518647E-3</v>
      </c>
      <c r="M10" s="4835">
        <v>1.719825112842854E-2</v>
      </c>
      <c r="N10" s="4835">
        <v>1.3223304060732915E-2</v>
      </c>
      <c r="O10" s="4835">
        <v>0.13271344236036439</v>
      </c>
      <c r="P10" s="4835">
        <v>0.15411100671520672</v>
      </c>
      <c r="Q10" s="4835">
        <v>5.410787199023237E-2</v>
      </c>
      <c r="R10" s="4835">
        <v>0.31686066184571016</v>
      </c>
      <c r="S10" s="4834">
        <v>0</v>
      </c>
    </row>
    <row r="11" spans="1:19" s="7" customFormat="1" ht="17.5" customHeight="1" thickBot="1" x14ac:dyDescent="0.4">
      <c r="A11" s="560"/>
      <c r="B11" s="3910" t="s">
        <v>40</v>
      </c>
      <c r="C11" s="4831">
        <v>1052.0000000000002</v>
      </c>
      <c r="D11" s="4830">
        <v>0.41707893343117769</v>
      </c>
      <c r="E11" s="4830">
        <v>0.38235856302294785</v>
      </c>
      <c r="F11" s="4830">
        <v>0.94933600038159749</v>
      </c>
      <c r="G11" s="4830">
        <v>1.8726804681526252E-2</v>
      </c>
      <c r="H11" s="4830">
        <v>0.12695684584925207</v>
      </c>
      <c r="I11" s="4830">
        <v>0.21179556049184969</v>
      </c>
      <c r="J11" s="4830">
        <v>5.2595926364763866E-2</v>
      </c>
      <c r="K11" s="4830">
        <v>1.3340547898656473E-2</v>
      </c>
      <c r="L11" s="4830">
        <v>3.9507397909727994E-3</v>
      </c>
      <c r="M11" s="4830">
        <v>1.4432479372495415E-2</v>
      </c>
      <c r="N11" s="4830">
        <v>1.1921447038261136E-2</v>
      </c>
      <c r="O11" s="4830">
        <v>0.13116229934228124</v>
      </c>
      <c r="P11" s="4830">
        <v>0.20026114869612288</v>
      </c>
      <c r="Q11" s="4830">
        <v>4.7543505671981158E-2</v>
      </c>
      <c r="R11" s="4830">
        <v>0.11741993495755197</v>
      </c>
      <c r="S11" s="4829">
        <v>1.3429745450166794E-2</v>
      </c>
    </row>
    <row r="12" spans="1:19" s="7" customFormat="1" ht="17.5" customHeight="1" x14ac:dyDescent="0.35">
      <c r="A12" s="571" t="s">
        <v>39</v>
      </c>
      <c r="B12" s="4873" t="s">
        <v>38</v>
      </c>
      <c r="C12" s="4843">
        <v>1010.0000000000002</v>
      </c>
      <c r="D12" s="4842">
        <v>0.3687973492458127</v>
      </c>
      <c r="E12" s="4842">
        <v>0.37309888772964855</v>
      </c>
      <c r="F12" s="4842">
        <v>0.9686078194448341</v>
      </c>
      <c r="G12" s="4842">
        <v>1.4313817436840969E-2</v>
      </c>
      <c r="H12" s="4842">
        <v>0.18232945843343296</v>
      </c>
      <c r="I12" s="4842">
        <v>0.10825312493897728</v>
      </c>
      <c r="J12" s="4842">
        <v>6.7992224650178512E-2</v>
      </c>
      <c r="K12" s="4842">
        <v>6.2150823290305123E-3</v>
      </c>
      <c r="L12" s="4842">
        <v>1.1519157785336222E-3</v>
      </c>
      <c r="M12" s="4842">
        <v>2.3038315570672444E-3</v>
      </c>
      <c r="N12" s="4842">
        <v>6.2193295617529107E-3</v>
      </c>
      <c r="O12" s="4842">
        <v>7.8187821362138754E-2</v>
      </c>
      <c r="P12" s="4842">
        <v>0.17545074095141236</v>
      </c>
      <c r="Q12" s="4842">
        <v>0</v>
      </c>
      <c r="R12" s="4842">
        <v>1.8048594348157108E-2</v>
      </c>
      <c r="S12" s="4841">
        <v>0</v>
      </c>
    </row>
    <row r="13" spans="1:19" s="7" customFormat="1" ht="17.5" customHeight="1" x14ac:dyDescent="0.35">
      <c r="A13" s="552" t="s">
        <v>37</v>
      </c>
      <c r="B13" s="4865" t="s">
        <v>36</v>
      </c>
      <c r="C13" s="4836">
        <v>911.0000000000008</v>
      </c>
      <c r="D13" s="4835">
        <v>0.76739872571576884</v>
      </c>
      <c r="E13" s="4835">
        <v>0.46805467915324056</v>
      </c>
      <c r="F13" s="4835">
        <v>0.83243161763600082</v>
      </c>
      <c r="G13" s="4835">
        <v>0.11524871395327616</v>
      </c>
      <c r="H13" s="4835">
        <v>0</v>
      </c>
      <c r="I13" s="4835">
        <v>0.74718338123282135</v>
      </c>
      <c r="J13" s="4835">
        <v>0</v>
      </c>
      <c r="K13" s="4835">
        <v>3.3226505185483618E-2</v>
      </c>
      <c r="L13" s="4835">
        <v>4.889128181332871E-3</v>
      </c>
      <c r="M13" s="4835">
        <v>0.12661909686594236</v>
      </c>
      <c r="N13" s="4835">
        <v>3.4225739146144678E-2</v>
      </c>
      <c r="O13" s="4835">
        <v>0.38842679838750371</v>
      </c>
      <c r="P13" s="4835">
        <v>0.36417072069213086</v>
      </c>
      <c r="Q13" s="4835">
        <v>0.22387563214490636</v>
      </c>
      <c r="R13" s="4835">
        <v>0.67758291320432673</v>
      </c>
      <c r="S13" s="4834">
        <v>8.9875208446390034E-3</v>
      </c>
    </row>
    <row r="14" spans="1:19" s="7" customFormat="1" ht="17.5" customHeight="1" thickBot="1" x14ac:dyDescent="0.4">
      <c r="A14" s="563"/>
      <c r="B14" s="4872" t="s">
        <v>25</v>
      </c>
      <c r="C14" s="4863">
        <v>232.99999999999997</v>
      </c>
      <c r="D14" s="4871">
        <v>0.40693320568393154</v>
      </c>
      <c r="E14" s="4871">
        <v>0.41292718184408139</v>
      </c>
      <c r="F14" s="4871">
        <v>0.93256502965686716</v>
      </c>
      <c r="G14" s="4871">
        <v>4.4766945352905096E-2</v>
      </c>
      <c r="H14" s="4871">
        <v>0</v>
      </c>
      <c r="I14" s="4871">
        <v>0.48936020578051698</v>
      </c>
      <c r="J14" s="4871">
        <v>0</v>
      </c>
      <c r="K14" s="4871">
        <v>2.9035299927772408E-2</v>
      </c>
      <c r="L14" s="4871">
        <v>2.0730228213780396E-2</v>
      </c>
      <c r="M14" s="4871">
        <v>3.7140810847323104E-2</v>
      </c>
      <c r="N14" s="4871">
        <v>2.9035299927772408E-2</v>
      </c>
      <c r="O14" s="4871">
        <v>0.24789696947941564</v>
      </c>
      <c r="P14" s="4871">
        <v>0.24014770865912374</v>
      </c>
      <c r="Q14" s="4871">
        <v>0.17285489695578238</v>
      </c>
      <c r="R14" s="4871">
        <v>0.19805621546835142</v>
      </c>
      <c r="S14" s="4870">
        <v>0</v>
      </c>
    </row>
    <row r="15" spans="1:19" s="7" customFormat="1" ht="17.5" customHeight="1" x14ac:dyDescent="0.35">
      <c r="A15" s="567" t="s">
        <v>1591</v>
      </c>
      <c r="B15" s="4869" t="s">
        <v>30</v>
      </c>
      <c r="C15" s="4859">
        <v>20</v>
      </c>
      <c r="D15" s="4868">
        <v>1</v>
      </c>
      <c r="E15" s="4868">
        <v>0.50839017423536181</v>
      </c>
      <c r="F15" s="4868">
        <v>0.8060131742646075</v>
      </c>
      <c r="G15" s="4868">
        <v>0</v>
      </c>
      <c r="H15" s="4868">
        <v>0.133386703199665</v>
      </c>
      <c r="I15" s="4868">
        <v>8.8924468799776668E-2</v>
      </c>
      <c r="J15" s="4868">
        <v>0</v>
      </c>
      <c r="K15" s="4868">
        <v>0</v>
      </c>
      <c r="L15" s="4868">
        <v>0</v>
      </c>
      <c r="M15" s="4868">
        <v>0</v>
      </c>
      <c r="N15" s="4868">
        <v>0</v>
      </c>
      <c r="O15" s="4868">
        <v>0</v>
      </c>
      <c r="P15" s="4868">
        <v>2.5103942676601411E-2</v>
      </c>
      <c r="Q15" s="4868">
        <v>0</v>
      </c>
      <c r="R15" s="4868">
        <v>0</v>
      </c>
      <c r="S15" s="4867">
        <v>0</v>
      </c>
    </row>
    <row r="16" spans="1:19" s="7" customFormat="1" ht="17.5" customHeight="1" x14ac:dyDescent="0.35">
      <c r="A16" s="3916" t="s">
        <v>29</v>
      </c>
      <c r="B16" s="4856" t="s">
        <v>28</v>
      </c>
      <c r="C16" s="4836">
        <v>119.00000000000001</v>
      </c>
      <c r="D16" s="4835">
        <v>0.63205816865496656</v>
      </c>
      <c r="E16" s="4835">
        <v>0.54815453754026366</v>
      </c>
      <c r="F16" s="4835">
        <v>0.91431061154217119</v>
      </c>
      <c r="G16" s="4835">
        <v>3.6870461140431597E-2</v>
      </c>
      <c r="H16" s="4835">
        <v>0.20745328546273778</v>
      </c>
      <c r="I16" s="4835">
        <v>0.1672560889786455</v>
      </c>
      <c r="J16" s="4835">
        <v>0.17023098599394237</v>
      </c>
      <c r="K16" s="4835">
        <v>3.1121123106496871E-2</v>
      </c>
      <c r="L16" s="4835">
        <v>1.0373707702165622E-2</v>
      </c>
      <c r="M16" s="4835">
        <v>2.0747415404331244E-2</v>
      </c>
      <c r="N16" s="4835">
        <v>3.1121123106496871E-2</v>
      </c>
      <c r="O16" s="4835">
        <v>0.11319962732692508</v>
      </c>
      <c r="P16" s="4835">
        <v>0.2144495773380023</v>
      </c>
      <c r="Q16" s="4835">
        <v>0</v>
      </c>
      <c r="R16" s="4835">
        <v>0</v>
      </c>
      <c r="S16" s="4834">
        <v>0</v>
      </c>
    </row>
    <row r="17" spans="1:19" s="7" customFormat="1" ht="17.5" customHeight="1" x14ac:dyDescent="0.35">
      <c r="A17" s="3916"/>
      <c r="B17" s="4865" t="s">
        <v>27</v>
      </c>
      <c r="C17" s="4836">
        <v>241</v>
      </c>
      <c r="D17" s="4835">
        <v>0.25840029099439277</v>
      </c>
      <c r="E17" s="4835">
        <v>0.27471057138454863</v>
      </c>
      <c r="F17" s="4835">
        <v>0.96613090875200935</v>
      </c>
      <c r="G17" s="4835">
        <v>3.8288578795111682E-2</v>
      </c>
      <c r="H17" s="4835">
        <v>0.16904003363706255</v>
      </c>
      <c r="I17" s="4835">
        <v>6.9574635639015493E-3</v>
      </c>
      <c r="J17" s="4835">
        <v>0.11208342918674065</v>
      </c>
      <c r="K17" s="4835">
        <v>0</v>
      </c>
      <c r="L17" s="4835">
        <v>0</v>
      </c>
      <c r="M17" s="4835">
        <v>0</v>
      </c>
      <c r="N17" s="4835">
        <v>0</v>
      </c>
      <c r="O17" s="4835">
        <v>0.14431534008620439</v>
      </c>
      <c r="P17" s="4835">
        <v>0.19850588608298925</v>
      </c>
      <c r="Q17" s="4835">
        <v>0</v>
      </c>
      <c r="R17" s="4835">
        <v>0</v>
      </c>
      <c r="S17" s="4834">
        <v>0</v>
      </c>
    </row>
    <row r="18" spans="1:19" s="7" customFormat="1" ht="17.5" customHeight="1" x14ac:dyDescent="0.35">
      <c r="A18" s="3916"/>
      <c r="B18" s="4865" t="s">
        <v>26</v>
      </c>
      <c r="C18" s="4836">
        <v>49</v>
      </c>
      <c r="D18" s="4835">
        <v>0.23795782403798466</v>
      </c>
      <c r="E18" s="4835">
        <v>0.33547111191949808</v>
      </c>
      <c r="F18" s="4835">
        <v>1</v>
      </c>
      <c r="G18" s="4835">
        <v>0</v>
      </c>
      <c r="H18" s="4835">
        <v>0</v>
      </c>
      <c r="I18" s="4835">
        <v>0</v>
      </c>
      <c r="J18" s="4835">
        <v>2.2022896709757732E-2</v>
      </c>
      <c r="K18" s="4835">
        <v>0</v>
      </c>
      <c r="L18" s="4835">
        <v>0</v>
      </c>
      <c r="M18" s="4835">
        <v>0</v>
      </c>
      <c r="N18" s="4835">
        <v>0</v>
      </c>
      <c r="O18" s="4835">
        <v>3.3929940791989278E-2</v>
      </c>
      <c r="P18" s="4835">
        <v>6.5793699435540864E-2</v>
      </c>
      <c r="Q18" s="4835">
        <v>0</v>
      </c>
      <c r="R18" s="4835">
        <v>0</v>
      </c>
      <c r="S18" s="4834">
        <v>0</v>
      </c>
    </row>
    <row r="19" spans="1:19" s="7" customFormat="1" ht="17.5" customHeight="1" thickBot="1" x14ac:dyDescent="0.4">
      <c r="A19" s="573"/>
      <c r="B19" s="3910" t="s">
        <v>25</v>
      </c>
      <c r="C19" s="4831">
        <v>579.00000000000034</v>
      </c>
      <c r="D19" s="4830">
        <v>0.33208913330900708</v>
      </c>
      <c r="E19" s="4830">
        <v>0.35743098677436341</v>
      </c>
      <c r="F19" s="4830">
        <v>0.98078464885414862</v>
      </c>
      <c r="G19" s="4830">
        <v>9.5862316951897536E-3</v>
      </c>
      <c r="H19" s="4830">
        <v>0.19527393502224882</v>
      </c>
      <c r="I19" s="4830">
        <v>0.11982492994975941</v>
      </c>
      <c r="J19" s="4830">
        <v>5.2868723948440423E-2</v>
      </c>
      <c r="K19" s="4830">
        <v>3.7982901392152159E-3</v>
      </c>
      <c r="L19" s="4830">
        <v>0</v>
      </c>
      <c r="M19" s="4830">
        <v>0</v>
      </c>
      <c r="N19" s="4830">
        <v>3.8041365559086772E-3</v>
      </c>
      <c r="O19" s="4830">
        <v>7.0990765852812818E-2</v>
      </c>
      <c r="P19" s="4830">
        <v>0.17916122943889803</v>
      </c>
      <c r="Q19" s="4830">
        <v>0</v>
      </c>
      <c r="R19" s="4830">
        <v>2.484431868639965E-2</v>
      </c>
      <c r="S19" s="4829">
        <v>0</v>
      </c>
    </row>
    <row r="20" spans="1:19" s="7" customFormat="1" ht="17.5" customHeight="1" x14ac:dyDescent="0.35">
      <c r="A20" s="571" t="s">
        <v>24</v>
      </c>
      <c r="B20" s="4866" t="s">
        <v>23</v>
      </c>
      <c r="C20" s="4843">
        <v>1136.9999999999995</v>
      </c>
      <c r="D20" s="4842">
        <v>0.51031961433522077</v>
      </c>
      <c r="E20" s="4842">
        <v>0.39988707491329029</v>
      </c>
      <c r="F20" s="4842">
        <v>0.93612237201083659</v>
      </c>
      <c r="G20" s="4842">
        <v>3.8916013664506185E-2</v>
      </c>
      <c r="H20" s="4842">
        <v>8.762037097589849E-2</v>
      </c>
      <c r="I20" s="4842">
        <v>0.38697551193765806</v>
      </c>
      <c r="J20" s="4842">
        <v>3.2403534080579263E-2</v>
      </c>
      <c r="K20" s="4842">
        <v>8.28778539518071E-3</v>
      </c>
      <c r="L20" s="4842">
        <v>2.3278721183253408E-3</v>
      </c>
      <c r="M20" s="4842">
        <v>3.6528472985901186E-2</v>
      </c>
      <c r="N20" s="4842">
        <v>1.0201929025552083E-2</v>
      </c>
      <c r="O20" s="4842">
        <v>0.19432930753426775</v>
      </c>
      <c r="P20" s="4842">
        <v>0.23386082163226679</v>
      </c>
      <c r="Q20" s="4842">
        <v>8.8630114657615028E-2</v>
      </c>
      <c r="R20" s="4842">
        <v>0.29355685763842421</v>
      </c>
      <c r="S20" s="4841">
        <v>5.9371582547294464E-3</v>
      </c>
    </row>
    <row r="21" spans="1:19" s="7" customFormat="1" ht="17.5" customHeight="1" x14ac:dyDescent="0.35">
      <c r="A21" s="552" t="s">
        <v>22</v>
      </c>
      <c r="B21" s="4865" t="s">
        <v>21</v>
      </c>
      <c r="C21" s="4836">
        <v>479</v>
      </c>
      <c r="D21" s="4835">
        <v>0.5846070266791592</v>
      </c>
      <c r="E21" s="4835">
        <v>0.37660927380177489</v>
      </c>
      <c r="F21" s="4835">
        <v>0.94581785637523863</v>
      </c>
      <c r="G21" s="4835">
        <v>5.6758856937089666E-2</v>
      </c>
      <c r="H21" s="4835">
        <v>6.148342705425644E-2</v>
      </c>
      <c r="I21" s="4835">
        <v>0.53382787588179081</v>
      </c>
      <c r="J21" s="4835">
        <v>3.4817396308660313E-2</v>
      </c>
      <c r="K21" s="4835">
        <v>2.1912245494940509E-2</v>
      </c>
      <c r="L21" s="4835">
        <v>2.1945626728788695E-3</v>
      </c>
      <c r="M21" s="4835">
        <v>2.9257701779126646E-2</v>
      </c>
      <c r="N21" s="4835">
        <v>2.5268018324834794E-2</v>
      </c>
      <c r="O21" s="4835">
        <v>0.23980931767201683</v>
      </c>
      <c r="P21" s="4835">
        <v>0.21589310851292207</v>
      </c>
      <c r="Q21" s="4835">
        <v>0.10686050255366107</v>
      </c>
      <c r="R21" s="4835">
        <v>0.34162522066177209</v>
      </c>
      <c r="S21" s="4834">
        <v>5.7788908434388761E-3</v>
      </c>
    </row>
    <row r="22" spans="1:19" s="7" customFormat="1" ht="17.5" customHeight="1" x14ac:dyDescent="0.35">
      <c r="A22" s="571"/>
      <c r="B22" s="4856" t="s">
        <v>20</v>
      </c>
      <c r="C22" s="4836">
        <v>286.99999999999994</v>
      </c>
      <c r="D22" s="4835">
        <v>0.85061638151643304</v>
      </c>
      <c r="E22" s="4835">
        <v>0.58921604201173439</v>
      </c>
      <c r="F22" s="4835">
        <v>0.73445316708521846</v>
      </c>
      <c r="G22" s="4835">
        <v>0.17065445008701441</v>
      </c>
      <c r="H22" s="4835">
        <v>5.9980262178442885E-2</v>
      </c>
      <c r="I22" s="4835">
        <v>0.62539061921366146</v>
      </c>
      <c r="J22" s="4835">
        <v>3.8321538015419099E-2</v>
      </c>
      <c r="K22" s="4835">
        <v>5.568743711179322E-2</v>
      </c>
      <c r="L22" s="4835">
        <v>9.2873948388180593E-3</v>
      </c>
      <c r="M22" s="4835">
        <v>0.21221447829882417</v>
      </c>
      <c r="N22" s="4835">
        <v>4.7664757182269063E-2</v>
      </c>
      <c r="O22" s="4835">
        <v>0.44987918637947094</v>
      </c>
      <c r="P22" s="4835">
        <v>0.43511108188067915</v>
      </c>
      <c r="Q22" s="4835">
        <v>0.29056860778378851</v>
      </c>
      <c r="R22" s="4835">
        <v>0.64108748216222111</v>
      </c>
      <c r="S22" s="4834">
        <v>0</v>
      </c>
    </row>
    <row r="23" spans="1:19" s="7" customFormat="1" ht="17.5" customHeight="1" x14ac:dyDescent="0.35">
      <c r="A23" s="571"/>
      <c r="B23" s="4856" t="s">
        <v>19</v>
      </c>
      <c r="C23" s="4836">
        <v>216.00000000000006</v>
      </c>
      <c r="D23" s="4835">
        <v>0.29826664780862999</v>
      </c>
      <c r="E23" s="4835">
        <v>0.32543077092151756</v>
      </c>
      <c r="F23" s="4835">
        <v>0.94097055172935673</v>
      </c>
      <c r="G23" s="4835">
        <v>2.7027964818667739E-2</v>
      </c>
      <c r="H23" s="4835">
        <v>0.16794159344038626</v>
      </c>
      <c r="I23" s="4835">
        <v>0.13956186463967657</v>
      </c>
      <c r="J23" s="4835">
        <v>2.7258012865372681E-2</v>
      </c>
      <c r="K23" s="4835">
        <v>2.543864564723949E-2</v>
      </c>
      <c r="L23" s="4835">
        <v>8.3387453238099579E-3</v>
      </c>
      <c r="M23" s="4835">
        <v>1.8082643541031628E-2</v>
      </c>
      <c r="N23" s="4835">
        <v>2.5456609027949752E-2</v>
      </c>
      <c r="O23" s="4835">
        <v>7.3601230439353418E-2</v>
      </c>
      <c r="P23" s="4835">
        <v>0.23938318858208302</v>
      </c>
      <c r="Q23" s="4835">
        <v>1.1021138928481125E-2</v>
      </c>
      <c r="R23" s="4835">
        <v>2.8657070643220709E-2</v>
      </c>
      <c r="S23" s="4834">
        <v>0</v>
      </c>
    </row>
    <row r="24" spans="1:19" s="7" customFormat="1" ht="17.5" customHeight="1" thickBot="1" x14ac:dyDescent="0.4">
      <c r="A24" s="571"/>
      <c r="B24" s="4864" t="s">
        <v>4</v>
      </c>
      <c r="C24" s="4863">
        <v>23</v>
      </c>
      <c r="D24" s="4862">
        <v>0.40883490363537256</v>
      </c>
      <c r="E24" s="4862">
        <v>0.52615097571647984</v>
      </c>
      <c r="F24" s="4862">
        <v>0.90125211314834119</v>
      </c>
      <c r="G24" s="4862">
        <v>0</v>
      </c>
      <c r="H24" s="4862">
        <v>4.2213772951552271E-2</v>
      </c>
      <c r="I24" s="4862">
        <v>0.14996142596799444</v>
      </c>
      <c r="J24" s="4862">
        <v>0</v>
      </c>
      <c r="K24" s="4862">
        <v>0</v>
      </c>
      <c r="L24" s="4862">
        <v>0</v>
      </c>
      <c r="M24" s="4862">
        <v>0</v>
      </c>
      <c r="N24" s="4862">
        <v>0</v>
      </c>
      <c r="O24" s="4862">
        <v>0.31535955197855825</v>
      </c>
      <c r="P24" s="4862">
        <v>0.38570877742197446</v>
      </c>
      <c r="Q24" s="4862">
        <v>0</v>
      </c>
      <c r="R24" s="4862">
        <v>0.20761189896211613</v>
      </c>
      <c r="S24" s="4861">
        <v>0.20761189896211613</v>
      </c>
    </row>
    <row r="25" spans="1:19" s="7" customFormat="1" ht="17.5" customHeight="1" x14ac:dyDescent="0.35">
      <c r="A25" s="567" t="s">
        <v>11</v>
      </c>
      <c r="B25" s="4860" t="s">
        <v>292</v>
      </c>
      <c r="C25" s="4859">
        <v>1566.9999999999995</v>
      </c>
      <c r="D25" s="4858">
        <v>0.61710198088087542</v>
      </c>
      <c r="E25" s="4858">
        <v>0.42404024679711488</v>
      </c>
      <c r="F25" s="4858">
        <v>0.89503445741010079</v>
      </c>
      <c r="G25" s="4858">
        <v>7.2081269277013277E-2</v>
      </c>
      <c r="H25" s="4858">
        <v>4.7709366689800144E-2</v>
      </c>
      <c r="I25" s="4858">
        <v>0.52583951899992809</v>
      </c>
      <c r="J25" s="4858">
        <v>1.2286753706275412E-2</v>
      </c>
      <c r="K25" s="4858">
        <v>1.8631687822446993E-2</v>
      </c>
      <c r="L25" s="4858">
        <v>3.1813835574439871E-3</v>
      </c>
      <c r="M25" s="4858">
        <v>7.5143012148610563E-2</v>
      </c>
      <c r="N25" s="4858">
        <v>1.9007852379462838E-2</v>
      </c>
      <c r="O25" s="4858">
        <v>0.26635219435410851</v>
      </c>
      <c r="P25" s="4858">
        <v>0.2620717078155671</v>
      </c>
      <c r="Q25" s="4858">
        <v>0.14528443706725805</v>
      </c>
      <c r="R25" s="4858">
        <v>0.42548611910726258</v>
      </c>
      <c r="S25" s="4857">
        <v>9.1408180946124934E-3</v>
      </c>
    </row>
    <row r="26" spans="1:19" s="7" customFormat="1" ht="17.5" customHeight="1" x14ac:dyDescent="0.35">
      <c r="A26" s="3916" t="s">
        <v>1589</v>
      </c>
      <c r="B26" s="4856" t="s">
        <v>8</v>
      </c>
      <c r="C26" s="4836">
        <v>40</v>
      </c>
      <c r="D26" s="4835">
        <v>0.55119182946941425</v>
      </c>
      <c r="E26" s="4835">
        <v>0.32835967821674555</v>
      </c>
      <c r="F26" s="4835">
        <v>0.80434743423491373</v>
      </c>
      <c r="G26" s="4835">
        <v>9.963455650881603E-2</v>
      </c>
      <c r="H26" s="4835">
        <v>0</v>
      </c>
      <c r="I26" s="4835">
        <v>0.54720821595758473</v>
      </c>
      <c r="J26" s="4835">
        <v>0</v>
      </c>
      <c r="K26" s="4835">
        <v>9.963455650881603E-2</v>
      </c>
      <c r="L26" s="4835">
        <v>9.963455650881603E-2</v>
      </c>
      <c r="M26" s="4835">
        <v>9.963455650881603E-2</v>
      </c>
      <c r="N26" s="4835">
        <v>9.963455650881603E-2</v>
      </c>
      <c r="O26" s="4835">
        <v>0.40602656331593673</v>
      </c>
      <c r="P26" s="4835">
        <v>0.29669495756293829</v>
      </c>
      <c r="Q26" s="4835">
        <v>0.21294977577364399</v>
      </c>
      <c r="R26" s="4835">
        <v>0.47835611831406211</v>
      </c>
      <c r="S26" s="4834">
        <v>0</v>
      </c>
    </row>
    <row r="27" spans="1:19" s="7" customFormat="1" ht="17.5" customHeight="1" x14ac:dyDescent="0.35">
      <c r="A27" s="3916"/>
      <c r="B27" s="4856" t="s">
        <v>6</v>
      </c>
      <c r="C27" s="4836">
        <v>46.000000000000007</v>
      </c>
      <c r="D27" s="4835">
        <v>0.15475464726540958</v>
      </c>
      <c r="E27" s="4835">
        <v>0.30736621694181154</v>
      </c>
      <c r="F27" s="4835">
        <v>0.82216171271639071</v>
      </c>
      <c r="G27" s="4835">
        <v>0.12081784003984181</v>
      </c>
      <c r="H27" s="4835">
        <v>0.12081784003984181</v>
      </c>
      <c r="I27" s="4835">
        <v>0.34130302416737934</v>
      </c>
      <c r="J27" s="4835">
        <v>0.12081784003984181</v>
      </c>
      <c r="K27" s="4835">
        <v>0</v>
      </c>
      <c r="L27" s="4835">
        <v>0</v>
      </c>
      <c r="M27" s="4835">
        <v>0</v>
      </c>
      <c r="N27" s="4835">
        <v>0</v>
      </c>
      <c r="O27" s="4835">
        <v>0.27716175693185108</v>
      </c>
      <c r="P27" s="4835">
        <v>0.26845166731349085</v>
      </c>
      <c r="Q27" s="4835">
        <v>0</v>
      </c>
      <c r="R27" s="4835">
        <v>3.3936807225567758E-2</v>
      </c>
      <c r="S27" s="4834">
        <v>0</v>
      </c>
    </row>
    <row r="28" spans="1:19" s="7" customFormat="1" ht="17.5" customHeight="1" x14ac:dyDescent="0.35">
      <c r="A28" s="571"/>
      <c r="B28" s="4856" t="s">
        <v>5</v>
      </c>
      <c r="C28" s="4836">
        <v>135.99999999999994</v>
      </c>
      <c r="D28" s="4835">
        <v>0.34197490220990295</v>
      </c>
      <c r="E28" s="4835">
        <v>0.47583651963298207</v>
      </c>
      <c r="F28" s="4835">
        <v>0.79670804323928734</v>
      </c>
      <c r="G28" s="4835">
        <v>4.2357220761164147E-2</v>
      </c>
      <c r="H28" s="4835">
        <v>0.12729563638154828</v>
      </c>
      <c r="I28" s="4835">
        <v>0.25315800699152574</v>
      </c>
      <c r="J28" s="4835">
        <v>1.1341132797243829E-2</v>
      </c>
      <c r="K28" s="4835">
        <v>5.6298542178606645E-3</v>
      </c>
      <c r="L28" s="4835">
        <v>0</v>
      </c>
      <c r="M28" s="4835">
        <v>0</v>
      </c>
      <c r="N28" s="4835">
        <v>5.6705663986219143E-3</v>
      </c>
      <c r="O28" s="4835">
        <v>0.11974787412253735</v>
      </c>
      <c r="P28" s="4835">
        <v>0.37803020015972921</v>
      </c>
      <c r="Q28" s="4835">
        <v>0</v>
      </c>
      <c r="R28" s="4835">
        <v>4.7824167162399227E-2</v>
      </c>
      <c r="S28" s="4834">
        <v>0</v>
      </c>
    </row>
    <row r="29" spans="1:19" s="7" customFormat="1" ht="17.5" customHeight="1" thickBot="1" x14ac:dyDescent="0.4">
      <c r="A29" s="4855"/>
      <c r="B29" s="4854" t="s">
        <v>4</v>
      </c>
      <c r="C29" s="4831">
        <v>368.99999999999989</v>
      </c>
      <c r="D29" s="4830">
        <v>0.36225177795077224</v>
      </c>
      <c r="E29" s="4830">
        <v>0.40663211302597757</v>
      </c>
      <c r="F29" s="4830">
        <v>0.99397299502135861</v>
      </c>
      <c r="G29" s="4830">
        <v>2.0033594463372544E-2</v>
      </c>
      <c r="H29" s="4830">
        <v>0.22114502015471629</v>
      </c>
      <c r="I29" s="4830">
        <v>6.9536033774786579E-2</v>
      </c>
      <c r="J29" s="4830">
        <v>0.10716959284146541</v>
      </c>
      <c r="K29" s="4830">
        <v>2.3838600510325807E-2</v>
      </c>
      <c r="L29" s="4830">
        <v>4.3839954837941817E-3</v>
      </c>
      <c r="M29" s="4830">
        <v>1.7744807034264957E-2</v>
      </c>
      <c r="N29" s="4830">
        <v>2.4622746486253195E-2</v>
      </c>
      <c r="O29" s="4830">
        <v>0.10769868204728883</v>
      </c>
      <c r="P29" s="4830">
        <v>0.24312124686217515</v>
      </c>
      <c r="Q29" s="4830">
        <v>1.9256548277908E-2</v>
      </c>
      <c r="R29" s="4830">
        <v>1.5656698770041211E-2</v>
      </c>
      <c r="S29" s="4829">
        <v>1.8086354527269077E-3</v>
      </c>
    </row>
    <row r="30" spans="1:19" s="7" customFormat="1" ht="17.5" customHeight="1" x14ac:dyDescent="0.35">
      <c r="A30" s="829" t="s">
        <v>3</v>
      </c>
      <c r="B30" s="4853" t="s">
        <v>2</v>
      </c>
      <c r="C30" s="4843">
        <v>1114.9999999999993</v>
      </c>
      <c r="D30" s="4842">
        <v>0.74003127569531924</v>
      </c>
      <c r="E30" s="4842">
        <v>0.49572093456908439</v>
      </c>
      <c r="F30" s="4842">
        <v>0.86067504623623936</v>
      </c>
      <c r="G30" s="4842">
        <v>0.10301891292385963</v>
      </c>
      <c r="H30" s="4842">
        <v>2.1433343405889288E-2</v>
      </c>
      <c r="I30" s="4842">
        <v>0.66845085918341174</v>
      </c>
      <c r="J30" s="4842">
        <v>7.5716768927385179E-3</v>
      </c>
      <c r="K30" s="4842">
        <v>3.453969426473865E-2</v>
      </c>
      <c r="L30" s="4842">
        <v>8.2515482517018339E-3</v>
      </c>
      <c r="M30" s="4842">
        <v>0.11080846076851962</v>
      </c>
      <c r="N30" s="4842">
        <v>3.3112916648523595E-2</v>
      </c>
      <c r="O30" s="4842">
        <v>0.36208969298281812</v>
      </c>
      <c r="P30" s="4842">
        <v>0.36167865266244581</v>
      </c>
      <c r="Q30" s="4842">
        <v>0.20226262269138298</v>
      </c>
      <c r="R30" s="4842">
        <v>0.55833966219183673</v>
      </c>
      <c r="S30" s="4841">
        <v>1.2145650305732258E-2</v>
      </c>
    </row>
    <row r="31" spans="1:19" s="7" customFormat="1" ht="17.5" customHeight="1" thickBot="1" x14ac:dyDescent="0.4">
      <c r="A31" s="4852" t="s">
        <v>1</v>
      </c>
      <c r="B31" s="4851" t="s">
        <v>0</v>
      </c>
      <c r="C31" s="4831">
        <v>1048</v>
      </c>
      <c r="D31" s="4830">
        <v>0.33518699624856046</v>
      </c>
      <c r="E31" s="4830">
        <v>0.33684456263937484</v>
      </c>
      <c r="F31" s="4830">
        <v>0.95735244610557457</v>
      </c>
      <c r="G31" s="4830">
        <v>1.4688513236855005E-2</v>
      </c>
      <c r="H31" s="4830">
        <v>0.15836870807009723</v>
      </c>
      <c r="I31" s="4830">
        <v>0.14422822024419504</v>
      </c>
      <c r="J31" s="4830">
        <v>5.9516716094988077E-2</v>
      </c>
      <c r="K31" s="4830">
        <v>4.5645370201967874E-3</v>
      </c>
      <c r="L31" s="4830">
        <v>1.1483828573028041E-3</v>
      </c>
      <c r="M31" s="4830">
        <v>3.0436674525782105E-3</v>
      </c>
      <c r="N31" s="4830">
        <v>7.0269145254724264E-3</v>
      </c>
      <c r="O31" s="4830">
        <v>8.4906088206650271E-2</v>
      </c>
      <c r="P31" s="4830">
        <v>0.15902911758795416</v>
      </c>
      <c r="Q31" s="4830">
        <v>1.4419354140649855E-2</v>
      </c>
      <c r="R31" s="4830">
        <v>6.1992106679117837E-2</v>
      </c>
      <c r="S31" s="4829">
        <v>1.2508061929795669E-3</v>
      </c>
    </row>
    <row r="32" spans="1:19" s="7" customFormat="1" ht="17.5" customHeight="1" x14ac:dyDescent="0.35">
      <c r="A32" s="4850"/>
      <c r="B32" s="4249"/>
      <c r="C32" s="4849"/>
      <c r="D32" s="4848"/>
      <c r="E32" s="4848"/>
      <c r="F32" s="4848"/>
      <c r="G32" s="4848"/>
      <c r="H32" s="4848"/>
      <c r="I32" s="4848"/>
      <c r="J32" s="4848"/>
      <c r="K32" s="4848"/>
      <c r="L32" s="4848"/>
      <c r="M32" s="4848"/>
      <c r="N32" s="4848"/>
      <c r="O32" s="4848"/>
      <c r="P32" s="4848"/>
      <c r="Q32" s="4848"/>
      <c r="R32" s="4848"/>
      <c r="S32" s="3385" t="s">
        <v>201</v>
      </c>
    </row>
    <row r="33" spans="1:19" s="1029" customFormat="1" ht="12" customHeight="1" x14ac:dyDescent="0.35">
      <c r="A33" s="4846"/>
      <c r="B33" s="4846"/>
      <c r="C33" s="4847"/>
      <c r="D33" s="4846"/>
      <c r="E33" s="4846"/>
      <c r="F33" s="4846"/>
      <c r="G33" s="4846"/>
      <c r="H33" s="4846"/>
      <c r="I33" s="4846"/>
      <c r="J33" s="4846"/>
      <c r="K33" s="4846"/>
      <c r="L33" s="4846"/>
      <c r="M33" s="4846"/>
      <c r="N33" s="4846"/>
      <c r="O33" s="4846"/>
      <c r="P33" s="4846"/>
      <c r="Q33" s="4846"/>
      <c r="R33" s="4846"/>
      <c r="S33" s="4846"/>
    </row>
    <row r="34" spans="1:19" s="1029" customFormat="1" ht="12" customHeight="1" x14ac:dyDescent="0.35">
      <c r="A34" s="737"/>
      <c r="B34" s="737"/>
      <c r="C34" s="406"/>
      <c r="D34" s="736"/>
      <c r="E34" s="736"/>
      <c r="F34" s="736"/>
      <c r="G34" s="736"/>
      <c r="H34" s="736"/>
      <c r="I34" s="736"/>
      <c r="J34" s="736"/>
      <c r="K34" s="736"/>
      <c r="L34" s="736"/>
      <c r="M34" s="736"/>
      <c r="N34" s="736"/>
      <c r="O34" s="736"/>
      <c r="P34" s="736"/>
      <c r="Q34" s="736"/>
      <c r="R34" s="736"/>
      <c r="S34" s="736"/>
    </row>
    <row r="35" spans="1:19" s="1029" customFormat="1" ht="12" customHeight="1" x14ac:dyDescent="0.35">
      <c r="A35" s="737"/>
      <c r="B35" s="737"/>
      <c r="C35" s="406"/>
      <c r="D35" s="736"/>
      <c r="E35" s="736"/>
      <c r="F35" s="736"/>
      <c r="G35" s="736"/>
      <c r="H35" s="736"/>
      <c r="I35" s="736"/>
      <c r="J35" s="736"/>
      <c r="K35" s="736"/>
      <c r="L35" s="736"/>
      <c r="M35" s="736"/>
      <c r="N35" s="736"/>
      <c r="O35" s="736"/>
      <c r="P35" s="736"/>
      <c r="Q35" s="736"/>
      <c r="R35" s="736"/>
      <c r="S35" s="736"/>
    </row>
    <row r="36" spans="1:19" s="1029" customFormat="1" ht="12" customHeight="1" x14ac:dyDescent="0.35">
      <c r="A36" s="737"/>
      <c r="B36" s="737"/>
      <c r="C36" s="406"/>
      <c r="D36" s="736"/>
      <c r="E36" s="736"/>
      <c r="F36" s="736"/>
      <c r="G36" s="736"/>
      <c r="H36" s="736"/>
      <c r="I36" s="736"/>
      <c r="J36" s="736"/>
      <c r="K36" s="736"/>
      <c r="L36" s="736"/>
      <c r="M36" s="736"/>
      <c r="N36" s="736"/>
      <c r="O36" s="736"/>
      <c r="P36" s="736"/>
      <c r="Q36" s="736"/>
      <c r="R36" s="736"/>
      <c r="S36" s="736"/>
    </row>
    <row r="37" spans="1:19" ht="14.25" customHeight="1" x14ac:dyDescent="0.35"/>
    <row r="39" spans="1:19" ht="14.25" customHeight="1" x14ac:dyDescent="0.35"/>
    <row r="41" spans="1:19" ht="19.149999999999999" customHeight="1" x14ac:dyDescent="0.35"/>
    <row r="46" spans="1:19" ht="28.9" customHeight="1" x14ac:dyDescent="0.35"/>
    <row r="56" ht="38.5" customHeight="1" x14ac:dyDescent="0.35"/>
    <row r="66" ht="14.5" customHeight="1" x14ac:dyDescent="0.35"/>
  </sheetData>
  <mergeCells count="5">
    <mergeCell ref="A1:S1"/>
    <mergeCell ref="A2:S2"/>
    <mergeCell ref="A3:B6"/>
    <mergeCell ref="D3:S3"/>
    <mergeCell ref="D4:S4"/>
  </mergeCells>
  <conditionalFormatting sqref="D7:S31">
    <cfRule type="expression" dxfId="224" priority="2">
      <formula>D7&lt;0.005</formula>
    </cfRule>
  </conditionalFormatting>
  <conditionalFormatting sqref="D7:S31">
    <cfRule type="expression" dxfId="22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3" orientation="landscape" horizontalDpi="200" verticalDpi="200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גיליון274"/>
  <dimension ref="A1:M72"/>
  <sheetViews>
    <sheetView view="pageBreakPreview" topLeftCell="A6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31" style="737" bestFit="1" customWidth="1"/>
    <col min="3" max="3" width="7.08984375" style="371" bestFit="1" customWidth="1"/>
    <col min="4" max="4" width="8.36328125" style="736" bestFit="1" customWidth="1"/>
    <col min="5" max="5" width="7" style="736" bestFit="1" customWidth="1"/>
    <col min="6" max="6" width="11.08984375" style="736" bestFit="1" customWidth="1"/>
    <col min="7" max="7" width="9.36328125" style="736" customWidth="1"/>
    <col min="8" max="8" width="9.08984375" style="736" customWidth="1"/>
    <col min="9" max="9" width="14.08984375" style="736" bestFit="1" customWidth="1"/>
    <col min="10" max="10" width="11" style="736" bestFit="1" customWidth="1"/>
    <col min="11" max="11" width="13.36328125" style="736" bestFit="1" customWidth="1"/>
    <col min="12" max="12" width="9.26953125" style="736" customWidth="1"/>
    <col min="13" max="16384" width="9" style="1"/>
  </cols>
  <sheetData>
    <row r="1" spans="1:12" s="3641" customFormat="1" ht="15.75" customHeight="1" x14ac:dyDescent="0.35">
      <c r="A1" s="6345" t="s">
        <v>1673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2" s="3641" customFormat="1" ht="15.75" customHeight="1" thickBot="1" x14ac:dyDescent="0.4">
      <c r="A2" s="6345" t="s">
        <v>1672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2" s="130" customFormat="1" ht="15.5" x14ac:dyDescent="0.35">
      <c r="A3" s="6404"/>
      <c r="B3" s="6406"/>
      <c r="C3" s="1222" t="s">
        <v>171</v>
      </c>
      <c r="D3" s="6591" t="s">
        <v>1668</v>
      </c>
      <c r="E3" s="6530"/>
      <c r="F3" s="6530"/>
      <c r="G3" s="6530"/>
      <c r="H3" s="6530"/>
      <c r="I3" s="6530"/>
      <c r="J3" s="6530"/>
      <c r="K3" s="6530"/>
      <c r="L3" s="6531"/>
    </row>
    <row r="4" spans="1:12" s="130" customFormat="1" ht="16" thickBot="1" x14ac:dyDescent="0.4">
      <c r="A4" s="6481"/>
      <c r="B4" s="6637"/>
      <c r="C4" s="1219" t="s">
        <v>161</v>
      </c>
      <c r="D4" s="6630" t="s">
        <v>1369</v>
      </c>
      <c r="E4" s="6631"/>
      <c r="F4" s="6631"/>
      <c r="G4" s="6631"/>
      <c r="H4" s="6631"/>
      <c r="I4" s="6631"/>
      <c r="J4" s="6631"/>
      <c r="K4" s="6631"/>
      <c r="L4" s="6633"/>
    </row>
    <row r="5" spans="1:12" s="130" customFormat="1" ht="46.5" x14ac:dyDescent="0.35">
      <c r="A5" s="6481"/>
      <c r="B5" s="6637"/>
      <c r="C5" s="769" t="s">
        <v>55</v>
      </c>
      <c r="D5" s="4886" t="s">
        <v>550</v>
      </c>
      <c r="E5" s="932" t="s">
        <v>549</v>
      </c>
      <c r="F5" s="4886" t="s">
        <v>548</v>
      </c>
      <c r="G5" s="932" t="s">
        <v>547</v>
      </c>
      <c r="H5" s="4886" t="s">
        <v>546</v>
      </c>
      <c r="I5" s="932" t="s">
        <v>545</v>
      </c>
      <c r="J5" s="4886" t="s">
        <v>544</v>
      </c>
      <c r="K5" s="932" t="s">
        <v>543</v>
      </c>
      <c r="L5" s="1119" t="s">
        <v>542</v>
      </c>
    </row>
    <row r="6" spans="1:12" s="130" customFormat="1" ht="31.5" thickBot="1" x14ac:dyDescent="0.4">
      <c r="A6" s="6638"/>
      <c r="B6" s="6663"/>
      <c r="C6" s="767" t="s">
        <v>49</v>
      </c>
      <c r="D6" s="4885" t="s">
        <v>538</v>
      </c>
      <c r="E6" s="868" t="s">
        <v>537</v>
      </c>
      <c r="F6" s="4885" t="s">
        <v>536</v>
      </c>
      <c r="G6" s="868" t="s">
        <v>1671</v>
      </c>
      <c r="H6" s="4885" t="s">
        <v>534</v>
      </c>
      <c r="I6" s="868" t="s">
        <v>533</v>
      </c>
      <c r="J6" s="4885" t="s">
        <v>532</v>
      </c>
      <c r="K6" s="868" t="s">
        <v>531</v>
      </c>
      <c r="L6" s="4802" t="s">
        <v>530</v>
      </c>
    </row>
    <row r="7" spans="1:12" s="7" customFormat="1" ht="12" customHeight="1" thickBot="1" x14ac:dyDescent="0.4">
      <c r="A7" s="7271" t="s">
        <v>59</v>
      </c>
      <c r="B7" s="7272"/>
      <c r="C7" s="4884">
        <v>1072.9999999999995</v>
      </c>
      <c r="D7" s="239">
        <v>0.17173874020791274</v>
      </c>
      <c r="E7" s="239">
        <v>1.904213287608991E-3</v>
      </c>
      <c r="F7" s="239">
        <v>1.9578309489095037E-2</v>
      </c>
      <c r="G7" s="239">
        <v>3.3561662571490254E-3</v>
      </c>
      <c r="H7" s="239">
        <v>0.24231735823642231</v>
      </c>
      <c r="I7" s="239">
        <v>0.29801214276350552</v>
      </c>
      <c r="J7" s="239">
        <v>0.48860690994406875</v>
      </c>
      <c r="K7" s="239">
        <v>0.36761935788893668</v>
      </c>
      <c r="L7" s="238">
        <v>2.2857662408690364E-2</v>
      </c>
    </row>
    <row r="8" spans="1:12" s="7" customFormat="1" ht="12" customHeight="1" x14ac:dyDescent="0.35">
      <c r="A8" s="311" t="s">
        <v>123</v>
      </c>
      <c r="B8" s="787" t="s">
        <v>122</v>
      </c>
      <c r="C8" s="4883">
        <v>496.99999999999977</v>
      </c>
      <c r="D8" s="4035">
        <v>2.2541778299608171E-3</v>
      </c>
      <c r="E8" s="4035">
        <v>0</v>
      </c>
      <c r="F8" s="4035">
        <v>1.51646319367126E-3</v>
      </c>
      <c r="G8" s="4035">
        <v>0</v>
      </c>
      <c r="H8" s="4035">
        <v>4.9496459233406655E-2</v>
      </c>
      <c r="I8" s="4035">
        <v>6.0658527746850401E-3</v>
      </c>
      <c r="J8" s="4035">
        <v>0.32316236941185444</v>
      </c>
      <c r="K8" s="4035">
        <v>0.30065613313036343</v>
      </c>
      <c r="L8" s="4034">
        <v>2.2531840774386823E-2</v>
      </c>
    </row>
    <row r="9" spans="1:12" s="7" customFormat="1" ht="12" customHeight="1" x14ac:dyDescent="0.35">
      <c r="A9" s="92" t="s">
        <v>121</v>
      </c>
      <c r="B9" s="3751" t="s">
        <v>119</v>
      </c>
      <c r="C9" s="4881">
        <v>279.00000000000006</v>
      </c>
      <c r="D9" s="4295">
        <v>0.48993271286083379</v>
      </c>
      <c r="E9" s="4295">
        <v>0</v>
      </c>
      <c r="F9" s="4295">
        <v>5.6056197749168639E-2</v>
      </c>
      <c r="G9" s="4295">
        <v>0</v>
      </c>
      <c r="H9" s="4295">
        <v>0.48262878048380131</v>
      </c>
      <c r="I9" s="4295">
        <v>0.64621103286849102</v>
      </c>
      <c r="J9" s="4295">
        <v>0.710694422618661</v>
      </c>
      <c r="K9" s="4295">
        <v>0.47458546101024196</v>
      </c>
      <c r="L9" s="4117">
        <v>0</v>
      </c>
    </row>
    <row r="10" spans="1:12" s="7" customFormat="1" ht="12" customHeight="1" x14ac:dyDescent="0.35">
      <c r="A10" s="399"/>
      <c r="B10" s="3751" t="s">
        <v>112</v>
      </c>
      <c r="C10" s="4880">
        <v>79</v>
      </c>
      <c r="D10" s="4295">
        <v>3.8779510746222136E-2</v>
      </c>
      <c r="E10" s="4295">
        <v>3.8779510746222136E-2</v>
      </c>
      <c r="F10" s="4295">
        <v>5.8382340378409656E-2</v>
      </c>
      <c r="G10" s="4295">
        <v>3.8779510746222136E-2</v>
      </c>
      <c r="H10" s="4295">
        <v>0.17118384042306156</v>
      </c>
      <c r="I10" s="4295">
        <v>0.20058808487134286</v>
      </c>
      <c r="J10" s="4295">
        <v>0.32479615898157954</v>
      </c>
      <c r="K10" s="4295">
        <v>0.21520497743590983</v>
      </c>
      <c r="L10" s="4117">
        <v>0</v>
      </c>
    </row>
    <row r="11" spans="1:12" s="7" customFormat="1" ht="12" customHeight="1" x14ac:dyDescent="0.35">
      <c r="A11" s="394"/>
      <c r="B11" s="3751" t="s">
        <v>110</v>
      </c>
      <c r="C11" s="4880">
        <v>28</v>
      </c>
      <c r="D11" s="4351">
        <v>0.65079365081389506</v>
      </c>
      <c r="E11" s="4351">
        <v>0</v>
      </c>
      <c r="F11" s="4351">
        <v>0</v>
      </c>
      <c r="G11" s="4351">
        <v>0</v>
      </c>
      <c r="H11" s="4351">
        <v>0.7684020067673144</v>
      </c>
      <c r="I11" s="4351">
        <v>0.65079365081389506</v>
      </c>
      <c r="J11" s="4351">
        <v>0.80639855252706993</v>
      </c>
      <c r="K11" s="4351">
        <v>0.80639855252706993</v>
      </c>
      <c r="L11" s="4114">
        <v>0</v>
      </c>
    </row>
    <row r="12" spans="1:12" s="7" customFormat="1" ht="12" customHeight="1" x14ac:dyDescent="0.35">
      <c r="A12" s="394"/>
      <c r="B12" s="4623" t="s">
        <v>109</v>
      </c>
      <c r="C12" s="4880">
        <v>51</v>
      </c>
      <c r="D12" s="4295">
        <v>0.20547328551787394</v>
      </c>
      <c r="E12" s="4295">
        <v>0</v>
      </c>
      <c r="F12" s="4295">
        <v>0</v>
      </c>
      <c r="G12" s="4295">
        <v>0</v>
      </c>
      <c r="H12" s="4295">
        <v>0.44934960109990607</v>
      </c>
      <c r="I12" s="4295">
        <v>0.53064170629391672</v>
      </c>
      <c r="J12" s="4295">
        <v>0.52696283880232053</v>
      </c>
      <c r="K12" s="4295">
        <v>0.29044425820348085</v>
      </c>
      <c r="L12" s="4117">
        <v>3.1045295080965808E-2</v>
      </c>
    </row>
    <row r="13" spans="1:12" s="7" customFormat="1" ht="12" customHeight="1" x14ac:dyDescent="0.35">
      <c r="A13" s="394"/>
      <c r="B13" s="4623" t="s">
        <v>103</v>
      </c>
      <c r="C13" s="4880">
        <v>67.000000000000014</v>
      </c>
      <c r="D13" s="4295">
        <v>0.15092204179449126</v>
      </c>
      <c r="E13" s="4295">
        <v>1.2043745991333208E-2</v>
      </c>
      <c r="F13" s="4295">
        <v>1.2043745991333208E-2</v>
      </c>
      <c r="G13" s="4295">
        <v>1.2043745991333208E-2</v>
      </c>
      <c r="H13" s="4295">
        <v>0.23974313493470301</v>
      </c>
      <c r="I13" s="4295">
        <v>0.36394503224326208</v>
      </c>
      <c r="J13" s="4295">
        <v>0.33609310286536875</v>
      </c>
      <c r="K13" s="4295">
        <v>0.19533258836459716</v>
      </c>
      <c r="L13" s="4117">
        <v>0</v>
      </c>
    </row>
    <row r="14" spans="1:12" s="7" customFormat="1" ht="12" customHeight="1" thickBot="1" x14ac:dyDescent="0.4">
      <c r="A14" s="395"/>
      <c r="B14" s="4619" t="s">
        <v>1620</v>
      </c>
      <c r="C14" s="4878">
        <v>61.000000000000007</v>
      </c>
      <c r="D14" s="4633">
        <v>8.8371097184871614E-2</v>
      </c>
      <c r="E14" s="4633">
        <v>0</v>
      </c>
      <c r="F14" s="4633">
        <v>2.9457032394957207E-2</v>
      </c>
      <c r="G14" s="4633">
        <v>1.9638021596638137E-2</v>
      </c>
      <c r="H14" s="4633">
        <v>0.37283796613949755</v>
      </c>
      <c r="I14" s="4633">
        <v>0.73585692148067627</v>
      </c>
      <c r="J14" s="4633">
        <v>0.73585692148067627</v>
      </c>
      <c r="K14" s="4633">
        <v>0.36039276043193275</v>
      </c>
      <c r="L14" s="3758">
        <v>0</v>
      </c>
    </row>
    <row r="15" spans="1:12" s="7" customFormat="1" ht="12" customHeight="1" x14ac:dyDescent="0.35">
      <c r="A15" s="2639"/>
      <c r="B15" s="4655"/>
      <c r="C15" s="4887"/>
      <c r="D15" s="750"/>
      <c r="E15" s="750"/>
      <c r="F15" s="750"/>
      <c r="G15" s="750"/>
      <c r="H15" s="750"/>
      <c r="I15" s="750"/>
      <c r="J15" s="750"/>
      <c r="K15" s="750"/>
      <c r="L15" s="750"/>
    </row>
    <row r="16" spans="1:12" s="7" customFormat="1" ht="15.75" customHeight="1" x14ac:dyDescent="0.35">
      <c r="A16" s="6345" t="s">
        <v>1670</v>
      </c>
      <c r="B16" s="6345"/>
      <c r="C16" s="6345"/>
      <c r="D16" s="6345"/>
      <c r="E16" s="6345"/>
      <c r="F16" s="6345"/>
      <c r="G16" s="6345"/>
      <c r="H16" s="6345"/>
      <c r="I16" s="6345"/>
      <c r="J16" s="6345"/>
      <c r="K16" s="6345"/>
      <c r="L16" s="6345"/>
    </row>
    <row r="17" spans="1:13" s="3641" customFormat="1" ht="15.75" customHeight="1" thickBot="1" x14ac:dyDescent="0.4">
      <c r="A17" s="6345" t="s">
        <v>1669</v>
      </c>
      <c r="B17" s="6345"/>
      <c r="C17" s="6345"/>
      <c r="D17" s="6345"/>
      <c r="E17" s="6345"/>
      <c r="F17" s="6345"/>
      <c r="G17" s="6345"/>
      <c r="H17" s="6345"/>
      <c r="I17" s="6345"/>
      <c r="J17" s="6345"/>
      <c r="K17" s="6345"/>
      <c r="L17" s="6345"/>
    </row>
    <row r="18" spans="1:13" s="3641" customFormat="1" ht="15.75" customHeight="1" x14ac:dyDescent="0.35">
      <c r="A18" s="6404"/>
      <c r="B18" s="6406"/>
      <c r="C18" s="1222" t="s">
        <v>171</v>
      </c>
      <c r="D18" s="6530" t="s">
        <v>1668</v>
      </c>
      <c r="E18" s="6530"/>
      <c r="F18" s="6530"/>
      <c r="G18" s="6530"/>
      <c r="H18" s="6530"/>
      <c r="I18" s="6530"/>
      <c r="J18" s="6530"/>
      <c r="K18" s="6530"/>
      <c r="L18" s="6531"/>
    </row>
    <row r="19" spans="1:13" s="130" customFormat="1" ht="16" thickBot="1" x14ac:dyDescent="0.4">
      <c r="A19" s="6481"/>
      <c r="B19" s="6637"/>
      <c r="C19" s="1219" t="s">
        <v>161</v>
      </c>
      <c r="D19" s="6631" t="s">
        <v>1369</v>
      </c>
      <c r="E19" s="6631"/>
      <c r="F19" s="6631"/>
      <c r="G19" s="6631"/>
      <c r="H19" s="6631"/>
      <c r="I19" s="6631"/>
      <c r="J19" s="6631"/>
      <c r="K19" s="6631"/>
      <c r="L19" s="6633"/>
    </row>
    <row r="20" spans="1:13" s="130" customFormat="1" ht="62" x14ac:dyDescent="0.35">
      <c r="A20" s="6481"/>
      <c r="B20" s="6637"/>
      <c r="C20" s="1120" t="s">
        <v>55</v>
      </c>
      <c r="D20" s="4886" t="s">
        <v>523</v>
      </c>
      <c r="E20" s="1118" t="s">
        <v>522</v>
      </c>
      <c r="F20" s="4886" t="s">
        <v>521</v>
      </c>
      <c r="G20" s="1118" t="s">
        <v>520</v>
      </c>
      <c r="H20" s="4886" t="s">
        <v>519</v>
      </c>
      <c r="I20" s="4886" t="s">
        <v>517</v>
      </c>
      <c r="J20" s="4808" t="s">
        <v>516</v>
      </c>
      <c r="K20" s="1118" t="s">
        <v>515</v>
      </c>
      <c r="L20" s="1119" t="s">
        <v>514</v>
      </c>
    </row>
    <row r="21" spans="1:13" s="130" customFormat="1" ht="47" thickBot="1" x14ac:dyDescent="0.4">
      <c r="A21" s="6638"/>
      <c r="B21" s="6663"/>
      <c r="C21" s="767" t="s">
        <v>49</v>
      </c>
      <c r="D21" s="4885" t="s">
        <v>510</v>
      </c>
      <c r="E21" s="868" t="s">
        <v>509</v>
      </c>
      <c r="F21" s="4885" t="s">
        <v>508</v>
      </c>
      <c r="G21" s="868" t="s">
        <v>507</v>
      </c>
      <c r="H21" s="4885" t="s">
        <v>506</v>
      </c>
      <c r="I21" s="855" t="s">
        <v>504</v>
      </c>
      <c r="J21" s="4807" t="s">
        <v>503</v>
      </c>
      <c r="K21" s="868" t="s">
        <v>502</v>
      </c>
      <c r="L21" s="4802" t="s">
        <v>501</v>
      </c>
    </row>
    <row r="22" spans="1:13" s="130" customFormat="1" ht="16" thickBot="1" x14ac:dyDescent="0.4">
      <c r="A22" s="7271" t="s">
        <v>59</v>
      </c>
      <c r="B22" s="7272"/>
      <c r="C22" s="4884">
        <v>1090</v>
      </c>
      <c r="D22" s="239">
        <v>0.24578313253012049</v>
      </c>
      <c r="E22" s="239">
        <v>3.1325301204819272E-2</v>
      </c>
      <c r="F22" s="239">
        <v>2.891566265060241E-2</v>
      </c>
      <c r="G22" s="239">
        <v>0.23132530120481928</v>
      </c>
      <c r="H22" s="239">
        <v>0.46265060240963857</v>
      </c>
      <c r="I22" s="239">
        <v>0.31325301204819278</v>
      </c>
      <c r="J22" s="239">
        <v>0.44819277108433736</v>
      </c>
      <c r="K22" s="4627">
        <v>8.4337349397590355E-2</v>
      </c>
      <c r="L22" s="161">
        <v>4.3373493975903614E-2</v>
      </c>
    </row>
    <row r="23" spans="1:13" s="7" customFormat="1" ht="12" customHeight="1" x14ac:dyDescent="0.35">
      <c r="A23" s="311" t="s">
        <v>123</v>
      </c>
      <c r="B23" s="787" t="s">
        <v>122</v>
      </c>
      <c r="C23" s="4883">
        <v>480.99999999999972</v>
      </c>
      <c r="D23" s="4035">
        <v>3.125E-2</v>
      </c>
      <c r="E23" s="4035">
        <v>1.8749999999999999E-2</v>
      </c>
      <c r="F23" s="4035">
        <v>1.8749999999999999E-2</v>
      </c>
      <c r="G23" s="4035">
        <v>1.8749999999999999E-2</v>
      </c>
      <c r="H23" s="4035">
        <v>0.30625000000000002</v>
      </c>
      <c r="I23" s="4035">
        <v>1.2500000000000001E-2</v>
      </c>
      <c r="J23" s="4035">
        <v>0.27500000000000002</v>
      </c>
      <c r="K23" s="4625">
        <v>0</v>
      </c>
      <c r="L23" s="4882">
        <v>1.2500000000000001E-2</v>
      </c>
    </row>
    <row r="24" spans="1:13" s="7" customFormat="1" ht="12" customHeight="1" x14ac:dyDescent="0.35">
      <c r="A24" s="92" t="s">
        <v>121</v>
      </c>
      <c r="B24" s="3751" t="s">
        <v>119</v>
      </c>
      <c r="C24" s="4881">
        <v>283</v>
      </c>
      <c r="D24" s="4295">
        <v>0.44354838709677419</v>
      </c>
      <c r="E24" s="4295">
        <v>3.2258064516129031E-2</v>
      </c>
      <c r="F24" s="4295">
        <v>3.2258064516129031E-2</v>
      </c>
      <c r="G24" s="4295">
        <v>0.46774193548387094</v>
      </c>
      <c r="H24" s="4295">
        <v>0.64516129032258063</v>
      </c>
      <c r="I24" s="4295">
        <v>0.58064516129032251</v>
      </c>
      <c r="J24" s="4295">
        <v>0.64516129032258063</v>
      </c>
      <c r="K24" s="4621">
        <v>0.16935483870967741</v>
      </c>
      <c r="L24" s="4879">
        <v>8.8709677419354843E-2</v>
      </c>
    </row>
    <row r="25" spans="1:13" s="7" customFormat="1" ht="12" customHeight="1" x14ac:dyDescent="0.35">
      <c r="A25" s="399"/>
      <c r="B25" s="3751" t="s">
        <v>112</v>
      </c>
      <c r="C25" s="4880">
        <v>66</v>
      </c>
      <c r="D25" s="4295">
        <v>3.4482758620689655E-2</v>
      </c>
      <c r="E25" s="4295">
        <v>0</v>
      </c>
      <c r="F25" s="4295">
        <v>0</v>
      </c>
      <c r="G25" s="4295">
        <v>0</v>
      </c>
      <c r="H25" s="4295">
        <v>0.34482758620689657</v>
      </c>
      <c r="I25" s="4295">
        <v>0.27586206896551724</v>
      </c>
      <c r="J25" s="4295">
        <v>0.37931034482758619</v>
      </c>
      <c r="K25" s="4621">
        <v>3.4482758620689655E-2</v>
      </c>
      <c r="L25" s="4879">
        <v>0</v>
      </c>
    </row>
    <row r="26" spans="1:13" s="7" customFormat="1" ht="12" customHeight="1" x14ac:dyDescent="0.35">
      <c r="A26" s="394"/>
      <c r="B26" s="3751" t="s">
        <v>110</v>
      </c>
      <c r="C26" s="4880">
        <v>33</v>
      </c>
      <c r="D26" s="4295">
        <v>0.375</v>
      </c>
      <c r="E26" s="4295">
        <v>6.25E-2</v>
      </c>
      <c r="F26" s="4295">
        <v>0</v>
      </c>
      <c r="G26" s="4295">
        <v>0.3125</v>
      </c>
      <c r="H26" s="4295">
        <v>0.6875</v>
      </c>
      <c r="I26" s="4295">
        <v>0.3125</v>
      </c>
      <c r="J26" s="4295">
        <v>0.6875</v>
      </c>
      <c r="K26" s="4621">
        <v>0.125</v>
      </c>
      <c r="L26" s="4879">
        <v>0.125</v>
      </c>
    </row>
    <row r="27" spans="1:13" s="7" customFormat="1" ht="12" customHeight="1" x14ac:dyDescent="0.35">
      <c r="A27" s="394"/>
      <c r="B27" s="4623" t="s">
        <v>109</v>
      </c>
      <c r="C27" s="4880">
        <v>68</v>
      </c>
      <c r="D27" s="4295">
        <v>0.5</v>
      </c>
      <c r="E27" s="4295">
        <v>0</v>
      </c>
      <c r="F27" s="4295">
        <v>0</v>
      </c>
      <c r="G27" s="4295">
        <v>0.375</v>
      </c>
      <c r="H27" s="4295">
        <v>0.54166666666666663</v>
      </c>
      <c r="I27" s="4295">
        <v>0.54166666666666663</v>
      </c>
      <c r="J27" s="4295">
        <v>0.45833333333333337</v>
      </c>
      <c r="K27" s="4621">
        <v>8.3333333333333343E-2</v>
      </c>
      <c r="L27" s="4879">
        <v>0</v>
      </c>
    </row>
    <row r="28" spans="1:13" s="7" customFormat="1" ht="12" customHeight="1" x14ac:dyDescent="0.35">
      <c r="A28" s="394"/>
      <c r="B28" s="4623" t="s">
        <v>103</v>
      </c>
      <c r="C28" s="4880">
        <v>47</v>
      </c>
      <c r="D28" s="4295">
        <v>0.22222222222222221</v>
      </c>
      <c r="E28" s="4295">
        <v>0</v>
      </c>
      <c r="F28" s="4295">
        <v>0</v>
      </c>
      <c r="G28" s="4295">
        <v>0.27777777777777779</v>
      </c>
      <c r="H28" s="4295">
        <v>0.38888888888888884</v>
      </c>
      <c r="I28" s="4295">
        <v>0.33333333333333337</v>
      </c>
      <c r="J28" s="4295">
        <v>0.33333333333333337</v>
      </c>
      <c r="K28" s="4621">
        <v>0.1111111111111111</v>
      </c>
      <c r="L28" s="4879">
        <v>0.1111111111111111</v>
      </c>
    </row>
    <row r="29" spans="1:13" s="7" customFormat="1" ht="12" customHeight="1" thickBot="1" x14ac:dyDescent="0.4">
      <c r="A29" s="395"/>
      <c r="B29" s="4619" t="s">
        <v>1620</v>
      </c>
      <c r="C29" s="4878">
        <v>91.000000000000014</v>
      </c>
      <c r="D29" s="4633">
        <v>0.54285714285714282</v>
      </c>
      <c r="E29" s="4633">
        <v>0.14285714285714288</v>
      </c>
      <c r="F29" s="4633">
        <v>0.14285714285714288</v>
      </c>
      <c r="G29" s="4633">
        <v>0.4</v>
      </c>
      <c r="H29" s="4633">
        <v>0.57142857142857151</v>
      </c>
      <c r="I29" s="4633">
        <v>0.6</v>
      </c>
      <c r="J29" s="4633">
        <v>0.57142857142857151</v>
      </c>
      <c r="K29" s="4617">
        <v>0.17142857142857143</v>
      </c>
      <c r="L29" s="4877">
        <v>2.8571428571428571E-2</v>
      </c>
    </row>
    <row r="30" spans="1:13" s="7" customFormat="1" ht="12" customHeight="1" x14ac:dyDescent="0.35">
      <c r="A30" s="737"/>
      <c r="B30" s="737"/>
      <c r="C30" s="371"/>
      <c r="D30" s="736"/>
      <c r="E30" s="736"/>
      <c r="F30" s="736"/>
      <c r="G30" s="736"/>
      <c r="H30" s="736"/>
      <c r="I30" s="736"/>
      <c r="J30" s="736"/>
      <c r="K30" s="736"/>
      <c r="L30" s="736"/>
    </row>
    <row r="31" spans="1:13" s="7" customFormat="1" ht="12" customHeight="1" x14ac:dyDescent="0.35">
      <c r="A31" s="737"/>
      <c r="B31" s="737"/>
      <c r="C31" s="371"/>
      <c r="D31" s="736"/>
      <c r="E31" s="736"/>
      <c r="F31" s="736"/>
      <c r="G31" s="736"/>
      <c r="H31" s="736"/>
      <c r="I31" s="736"/>
      <c r="J31" s="736"/>
      <c r="K31" s="736"/>
      <c r="L31" s="736"/>
    </row>
    <row r="32" spans="1:13" ht="12" customHeight="1" x14ac:dyDescent="0.35">
      <c r="M32" s="4876"/>
    </row>
    <row r="33" spans="13:13" ht="12" customHeight="1" x14ac:dyDescent="0.35">
      <c r="M33" s="4876"/>
    </row>
    <row r="34" spans="13:13" ht="12" customHeight="1" x14ac:dyDescent="0.35">
      <c r="M34" s="4876"/>
    </row>
    <row r="35" spans="13:13" ht="12" customHeight="1" x14ac:dyDescent="0.35">
      <c r="M35" s="4876"/>
    </row>
    <row r="36" spans="13:13" ht="12" customHeight="1" x14ac:dyDescent="0.35">
      <c r="M36" s="4876"/>
    </row>
    <row r="37" spans="13:13" ht="60" customHeight="1" x14ac:dyDescent="0.35">
      <c r="M37" s="4876"/>
    </row>
    <row r="38" spans="13:13" x14ac:dyDescent="0.35">
      <c r="M38" s="4876"/>
    </row>
    <row r="39" spans="13:13" ht="14.25" customHeight="1" x14ac:dyDescent="0.35">
      <c r="M39" s="4876"/>
    </row>
    <row r="40" spans="13:13" x14ac:dyDescent="0.35">
      <c r="M40" s="4876"/>
    </row>
    <row r="41" spans="13:13" ht="24" customHeight="1" x14ac:dyDescent="0.35">
      <c r="M41" s="4876"/>
    </row>
    <row r="42" spans="13:13" ht="15" customHeight="1" x14ac:dyDescent="0.35"/>
    <row r="43" spans="13:13" ht="14.25" customHeight="1" x14ac:dyDescent="0.35"/>
    <row r="45" spans="13:13" ht="15" customHeight="1" x14ac:dyDescent="0.35"/>
    <row r="47" spans="13:13" ht="24" customHeight="1" x14ac:dyDescent="0.35"/>
    <row r="50" ht="14.25" customHeight="1" x14ac:dyDescent="0.35"/>
    <row r="53" ht="14.25" customHeight="1" x14ac:dyDescent="0.35"/>
    <row r="56" ht="15" customHeight="1" x14ac:dyDescent="0.35"/>
    <row r="58" ht="15.75" customHeight="1" x14ac:dyDescent="0.35"/>
    <row r="65" ht="60" customHeight="1" x14ac:dyDescent="0.35"/>
    <row r="70" ht="14.25" customHeight="1" x14ac:dyDescent="0.35"/>
    <row r="72" ht="15" customHeight="1" x14ac:dyDescent="0.35"/>
  </sheetData>
  <mergeCells count="12">
    <mergeCell ref="A17:L17"/>
    <mergeCell ref="A18:B21"/>
    <mergeCell ref="A22:B22"/>
    <mergeCell ref="A1:L1"/>
    <mergeCell ref="A2:L2"/>
    <mergeCell ref="A3:B6"/>
    <mergeCell ref="A7:B7"/>
    <mergeCell ref="D19:L19"/>
    <mergeCell ref="D18:L18"/>
    <mergeCell ref="D4:L4"/>
    <mergeCell ref="D3:L3"/>
    <mergeCell ref="A16:L16"/>
  </mergeCells>
  <conditionalFormatting sqref="D7:L15 D22:L29">
    <cfRule type="expression" dxfId="222" priority="2">
      <formula>D7&lt;0.005</formula>
    </cfRule>
  </conditionalFormatting>
  <conditionalFormatting sqref="D7:L15 D22:L29">
    <cfRule type="expression" dxfId="22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fitToHeight="0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גיליון275"/>
  <dimension ref="A1:M7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31" style="737" bestFit="1" customWidth="1"/>
    <col min="3" max="3" width="7.08984375" style="371" bestFit="1" customWidth="1"/>
    <col min="4" max="4" width="8.36328125" style="736" bestFit="1" customWidth="1"/>
    <col min="5" max="5" width="7" style="736" bestFit="1" customWidth="1"/>
    <col min="6" max="6" width="11.08984375" style="736" bestFit="1" customWidth="1"/>
    <col min="7" max="7" width="9.36328125" style="736" customWidth="1"/>
    <col min="8" max="8" width="9.08984375" style="736" customWidth="1"/>
    <col min="9" max="9" width="14.08984375" style="736" bestFit="1" customWidth="1"/>
    <col min="10" max="10" width="11" style="736" bestFit="1" customWidth="1"/>
    <col min="11" max="11" width="13.36328125" style="736" bestFit="1" customWidth="1"/>
    <col min="12" max="12" width="9.26953125" style="736" customWidth="1"/>
    <col min="13" max="16384" width="9" style="1"/>
  </cols>
  <sheetData>
    <row r="1" spans="1:12" s="7" customFormat="1" ht="15.75" customHeight="1" x14ac:dyDescent="0.35">
      <c r="A1" s="6345" t="s">
        <v>1675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2" s="3641" customFormat="1" ht="15.75" customHeight="1" thickBot="1" x14ac:dyDescent="0.4">
      <c r="A2" s="6345" t="s">
        <v>1674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2" s="3641" customFormat="1" ht="15.75" customHeight="1" x14ac:dyDescent="0.35">
      <c r="A3" s="6404"/>
      <c r="B3" s="6406"/>
      <c r="C3" s="4894" t="s">
        <v>171</v>
      </c>
      <c r="D3" s="6591" t="s">
        <v>1668</v>
      </c>
      <c r="E3" s="6530"/>
      <c r="F3" s="6530"/>
      <c r="G3" s="6530"/>
      <c r="H3" s="6530"/>
      <c r="I3" s="6530"/>
      <c r="J3" s="6530"/>
      <c r="K3" s="6530"/>
      <c r="L3" s="6531"/>
    </row>
    <row r="4" spans="1:12" s="130" customFormat="1" ht="16" thickBot="1" x14ac:dyDescent="0.4">
      <c r="A4" s="6481"/>
      <c r="B4" s="6637"/>
      <c r="C4" s="4893" t="s">
        <v>161</v>
      </c>
      <c r="D4" s="6630" t="s">
        <v>1369</v>
      </c>
      <c r="E4" s="6631"/>
      <c r="F4" s="6631"/>
      <c r="G4" s="6631"/>
      <c r="H4" s="6631"/>
      <c r="I4" s="6631"/>
      <c r="J4" s="6631"/>
      <c r="K4" s="6631"/>
      <c r="L4" s="6633"/>
    </row>
    <row r="5" spans="1:12" s="130" customFormat="1" ht="46.5" x14ac:dyDescent="0.35">
      <c r="A5" s="6481"/>
      <c r="B5" s="6637"/>
      <c r="C5" s="769" t="s">
        <v>55</v>
      </c>
      <c r="D5" s="933" t="s">
        <v>550</v>
      </c>
      <c r="E5" s="932" t="s">
        <v>549</v>
      </c>
      <c r="F5" s="933" t="s">
        <v>548</v>
      </c>
      <c r="G5" s="932" t="s">
        <v>547</v>
      </c>
      <c r="H5" s="933" t="s">
        <v>546</v>
      </c>
      <c r="I5" s="932" t="s">
        <v>545</v>
      </c>
      <c r="J5" s="933" t="s">
        <v>544</v>
      </c>
      <c r="K5" s="932" t="s">
        <v>543</v>
      </c>
      <c r="L5" s="931" t="s">
        <v>542</v>
      </c>
    </row>
    <row r="6" spans="1:12" s="130" customFormat="1" ht="31.5" thickBot="1" x14ac:dyDescent="0.4">
      <c r="A6" s="6638"/>
      <c r="B6" s="6663"/>
      <c r="C6" s="767" t="s">
        <v>49</v>
      </c>
      <c r="D6" s="869" t="s">
        <v>538</v>
      </c>
      <c r="E6" s="868" t="s">
        <v>537</v>
      </c>
      <c r="F6" s="869" t="s">
        <v>536</v>
      </c>
      <c r="G6" s="868" t="s">
        <v>1671</v>
      </c>
      <c r="H6" s="869" t="s">
        <v>534</v>
      </c>
      <c r="I6" s="868" t="s">
        <v>533</v>
      </c>
      <c r="J6" s="869" t="s">
        <v>532</v>
      </c>
      <c r="K6" s="868" t="s">
        <v>531</v>
      </c>
      <c r="L6" s="929" t="s">
        <v>530</v>
      </c>
    </row>
    <row r="7" spans="1:12" s="130" customFormat="1" ht="15.5" x14ac:dyDescent="0.35">
      <c r="A7" s="611" t="s">
        <v>48</v>
      </c>
      <c r="B7" s="3870" t="s">
        <v>47</v>
      </c>
      <c r="C7" s="4889">
        <v>447.00000000000006</v>
      </c>
      <c r="D7" s="4035">
        <v>0.12210688339744927</v>
      </c>
      <c r="E7" s="4035">
        <v>0</v>
      </c>
      <c r="F7" s="4035">
        <v>3.3967750251636835E-3</v>
      </c>
      <c r="G7" s="4035">
        <v>0</v>
      </c>
      <c r="H7" s="4035">
        <v>0.16819457037557409</v>
      </c>
      <c r="I7" s="4035">
        <v>0.21435662050401239</v>
      </c>
      <c r="J7" s="4035">
        <v>0.48731278750717555</v>
      </c>
      <c r="K7" s="4035">
        <v>0.39427621630318421</v>
      </c>
      <c r="L7" s="4034">
        <v>0</v>
      </c>
    </row>
    <row r="8" spans="1:12" s="7" customFormat="1" ht="12" customHeight="1" thickBot="1" x14ac:dyDescent="0.4">
      <c r="A8" s="617" t="s">
        <v>46</v>
      </c>
      <c r="B8" s="4653" t="s">
        <v>45</v>
      </c>
      <c r="C8" s="4892">
        <v>393</v>
      </c>
      <c r="D8" s="4525">
        <v>0.16417816458306236</v>
      </c>
      <c r="E8" s="4525">
        <v>0</v>
      </c>
      <c r="F8" s="4525">
        <v>1.8396401618739771E-2</v>
      </c>
      <c r="G8" s="4525">
        <v>3.7274962311285879E-3</v>
      </c>
      <c r="H8" s="4525">
        <v>0.26537297125244963</v>
      </c>
      <c r="I8" s="4525">
        <v>0.32422513841846851</v>
      </c>
      <c r="J8" s="4525">
        <v>0.49561749925819704</v>
      </c>
      <c r="K8" s="4525">
        <v>0.30118229804870844</v>
      </c>
      <c r="L8" s="4523">
        <v>4.664670657959849E-2</v>
      </c>
    </row>
    <row r="9" spans="1:12" s="7" customFormat="1" ht="12" customHeight="1" x14ac:dyDescent="0.35">
      <c r="A9" s="611" t="s">
        <v>44</v>
      </c>
      <c r="B9" s="4645" t="s">
        <v>43</v>
      </c>
      <c r="C9" s="4891">
        <v>160</v>
      </c>
      <c r="D9" s="3583">
        <v>0.85001957501406911</v>
      </c>
      <c r="E9" s="3583">
        <v>0</v>
      </c>
      <c r="F9" s="3583">
        <v>7.2567184075196925E-2</v>
      </c>
      <c r="G9" s="3583">
        <v>0</v>
      </c>
      <c r="H9" s="3583">
        <v>0.89800524852816765</v>
      </c>
      <c r="I9" s="3583">
        <v>0.94292676089893002</v>
      </c>
      <c r="J9" s="3583">
        <v>0.95105237694942535</v>
      </c>
      <c r="K9" s="3583">
        <v>0.62696343667024523</v>
      </c>
      <c r="L9" s="4031">
        <v>8.1256160504952282E-3</v>
      </c>
    </row>
    <row r="10" spans="1:12" s="7" customFormat="1" ht="12" customHeight="1" x14ac:dyDescent="0.35">
      <c r="A10" s="36" t="s">
        <v>42</v>
      </c>
      <c r="B10" s="4650" t="s">
        <v>41</v>
      </c>
      <c r="C10" s="4890">
        <v>373.99999999999994</v>
      </c>
      <c r="D10" s="4295">
        <v>4.9964709343773804E-2</v>
      </c>
      <c r="E10" s="4295">
        <v>0</v>
      </c>
      <c r="F10" s="4295">
        <v>1.2330160687845881E-2</v>
      </c>
      <c r="G10" s="4295">
        <v>0</v>
      </c>
      <c r="H10" s="4295">
        <v>0.17093543363165303</v>
      </c>
      <c r="I10" s="4295">
        <v>0.27849121915786162</v>
      </c>
      <c r="J10" s="4295">
        <v>0.46705624391111278</v>
      </c>
      <c r="K10" s="4295">
        <v>0.31607304838853939</v>
      </c>
      <c r="L10" s="4117">
        <v>2.0623613500222456E-2</v>
      </c>
    </row>
    <row r="11" spans="1:12" s="7" customFormat="1" ht="12" customHeight="1" thickBot="1" x14ac:dyDescent="0.4">
      <c r="A11" s="57"/>
      <c r="B11" s="3857" t="s">
        <v>40</v>
      </c>
      <c r="C11" s="4888">
        <v>539</v>
      </c>
      <c r="D11" s="4633">
        <v>1.3685839601154114E-2</v>
      </c>
      <c r="E11" s="4633">
        <v>3.548366806268727E-3</v>
      </c>
      <c r="F11" s="4633">
        <v>6.0202405365909406E-3</v>
      </c>
      <c r="G11" s="4633">
        <v>6.253978491106987E-3</v>
      </c>
      <c r="H11" s="4633">
        <v>6.4764522498050342E-2</v>
      </c>
      <c r="I11" s="4633">
        <v>9.6285962469567485E-2</v>
      </c>
      <c r="J11" s="4633">
        <v>0.34799289819839474</v>
      </c>
      <c r="K11" s="4633">
        <v>0.30985151782545978</v>
      </c>
      <c r="L11" s="3758">
        <v>2.8898104936698876E-2</v>
      </c>
    </row>
    <row r="12" spans="1:12" s="7" customFormat="1" ht="12" customHeight="1" x14ac:dyDescent="0.35">
      <c r="A12" s="608" t="s">
        <v>39</v>
      </c>
      <c r="B12" s="4652" t="s">
        <v>38</v>
      </c>
      <c r="C12" s="4889">
        <v>513.99999999999989</v>
      </c>
      <c r="D12" s="4035">
        <v>9.4798414739229678E-3</v>
      </c>
      <c r="E12" s="4035">
        <v>0</v>
      </c>
      <c r="F12" s="4035">
        <v>0</v>
      </c>
      <c r="G12" s="4035">
        <v>0</v>
      </c>
      <c r="H12" s="4035">
        <v>5.9372822103175613E-2</v>
      </c>
      <c r="I12" s="4035">
        <v>1.380280761365579E-2</v>
      </c>
      <c r="J12" s="4035">
        <v>0.34261257579539101</v>
      </c>
      <c r="K12" s="4035">
        <v>0.32398964849110184</v>
      </c>
      <c r="L12" s="4034">
        <v>4.5177698706441713E-2</v>
      </c>
    </row>
    <row r="13" spans="1:12" s="7" customFormat="1" ht="12" customHeight="1" x14ac:dyDescent="0.35">
      <c r="A13" s="36" t="s">
        <v>37</v>
      </c>
      <c r="B13" s="4650" t="s">
        <v>36</v>
      </c>
      <c r="C13" s="4890">
        <v>438.99999999999983</v>
      </c>
      <c r="D13" s="4295">
        <v>0.39641789088161289</v>
      </c>
      <c r="E13" s="4295">
        <v>2.8412865919016255E-3</v>
      </c>
      <c r="F13" s="4295">
        <v>4.5359341730173162E-2</v>
      </c>
      <c r="G13" s="4295">
        <v>6.3342072885700998E-3</v>
      </c>
      <c r="H13" s="4295">
        <v>0.48026937742660969</v>
      </c>
      <c r="I13" s="4295">
        <v>0.6756502217697592</v>
      </c>
      <c r="J13" s="4295">
        <v>0.69595441302706107</v>
      </c>
      <c r="K13" s="4295">
        <v>0.44417689239093272</v>
      </c>
      <c r="L13" s="4117">
        <v>0</v>
      </c>
    </row>
    <row r="14" spans="1:12" s="7" customFormat="1" ht="12" customHeight="1" thickBot="1" x14ac:dyDescent="0.4">
      <c r="A14" s="34"/>
      <c r="B14" s="4651" t="s">
        <v>25</v>
      </c>
      <c r="C14" s="4892">
        <v>116.00000000000001</v>
      </c>
      <c r="D14" s="4525">
        <v>1.8826566835778765E-2</v>
      </c>
      <c r="E14" s="4525">
        <v>0</v>
      </c>
      <c r="F14" s="4525">
        <v>0</v>
      </c>
      <c r="G14" s="4525">
        <v>0</v>
      </c>
      <c r="H14" s="4525">
        <v>0.15636001659762847</v>
      </c>
      <c r="I14" s="4525">
        <v>0.12399809630690614</v>
      </c>
      <c r="J14" s="4525">
        <v>0.31228909806225802</v>
      </c>
      <c r="K14" s="4525">
        <v>0.24064490087067647</v>
      </c>
      <c r="L14" s="4523">
        <v>0</v>
      </c>
    </row>
    <row r="15" spans="1:12" s="7" customFormat="1" ht="12" customHeight="1" x14ac:dyDescent="0.35">
      <c r="A15" s="611" t="s">
        <v>1591</v>
      </c>
      <c r="B15" s="2790" t="s">
        <v>28</v>
      </c>
      <c r="C15" s="4891">
        <v>75.999999999999986</v>
      </c>
      <c r="D15" s="3583">
        <v>0</v>
      </c>
      <c r="E15" s="3583">
        <v>0</v>
      </c>
      <c r="F15" s="3583">
        <v>0</v>
      </c>
      <c r="G15" s="3583">
        <v>0</v>
      </c>
      <c r="H15" s="3583">
        <v>3.6623649383464935E-2</v>
      </c>
      <c r="I15" s="3583">
        <v>2.9565590914667688E-2</v>
      </c>
      <c r="J15" s="3583">
        <v>0.49631338518148765</v>
      </c>
      <c r="K15" s="3583">
        <v>0.5331257824006197</v>
      </c>
      <c r="L15" s="4031">
        <v>0</v>
      </c>
    </row>
    <row r="16" spans="1:12" s="7" customFormat="1" ht="12" customHeight="1" x14ac:dyDescent="0.35">
      <c r="A16" s="617" t="s">
        <v>29</v>
      </c>
      <c r="B16" s="4650" t="s">
        <v>27</v>
      </c>
      <c r="C16" s="4890">
        <v>127</v>
      </c>
      <c r="D16" s="4295">
        <v>0</v>
      </c>
      <c r="E16" s="4295">
        <v>0</v>
      </c>
      <c r="F16" s="4295">
        <v>0</v>
      </c>
      <c r="G16" s="4295">
        <v>0</v>
      </c>
      <c r="H16" s="4295">
        <v>0.11964811485884062</v>
      </c>
      <c r="I16" s="4295">
        <v>0</v>
      </c>
      <c r="J16" s="4295">
        <v>0.15855730698154674</v>
      </c>
      <c r="K16" s="4295">
        <v>0.21199494902482552</v>
      </c>
      <c r="L16" s="4117">
        <v>7.778512510774184E-2</v>
      </c>
    </row>
    <row r="17" spans="1:13" s="7" customFormat="1" ht="12" customHeight="1" x14ac:dyDescent="0.35">
      <c r="A17" s="617"/>
      <c r="B17" s="4650" t="s">
        <v>26</v>
      </c>
      <c r="C17" s="4890">
        <v>30</v>
      </c>
      <c r="D17" s="4295">
        <v>3.0867478802693873E-2</v>
      </c>
      <c r="E17" s="4295">
        <v>0</v>
      </c>
      <c r="F17" s="4295">
        <v>0</v>
      </c>
      <c r="G17" s="4295">
        <v>0</v>
      </c>
      <c r="H17" s="4295">
        <v>9.2602436408081634E-2</v>
      </c>
      <c r="I17" s="4295">
        <v>0</v>
      </c>
      <c r="J17" s="4295">
        <v>0.27178874666614045</v>
      </c>
      <c r="K17" s="4295">
        <v>9.2602436408081634E-2</v>
      </c>
      <c r="L17" s="4117">
        <v>0</v>
      </c>
    </row>
    <row r="18" spans="1:13" s="7" customFormat="1" ht="12" customHeight="1" thickBot="1" x14ac:dyDescent="0.4">
      <c r="A18" s="3955"/>
      <c r="B18" s="3857" t="s">
        <v>25</v>
      </c>
      <c r="C18" s="4888">
        <v>266.00000000000006</v>
      </c>
      <c r="D18" s="4633">
        <v>1.0606037528837067E-2</v>
      </c>
      <c r="E18" s="4633">
        <v>0</v>
      </c>
      <c r="F18" s="4633">
        <v>0</v>
      </c>
      <c r="G18" s="4633">
        <v>0</v>
      </c>
      <c r="H18" s="4633">
        <v>4.0898961377269165E-2</v>
      </c>
      <c r="I18" s="4633">
        <v>1.3700737634741215E-2</v>
      </c>
      <c r="J18" s="4633">
        <v>0.31953535014000839</v>
      </c>
      <c r="K18" s="4633">
        <v>0.30994190886304929</v>
      </c>
      <c r="L18" s="3758">
        <v>4.7784080956081131E-2</v>
      </c>
    </row>
    <row r="19" spans="1:13" s="7" customFormat="1" ht="12" customHeight="1" x14ac:dyDescent="0.35">
      <c r="A19" s="608" t="s">
        <v>24</v>
      </c>
      <c r="B19" s="378" t="s">
        <v>23</v>
      </c>
      <c r="C19" s="4889">
        <v>584</v>
      </c>
      <c r="D19" s="4035">
        <v>0.16969341118498832</v>
      </c>
      <c r="E19" s="4035">
        <v>0</v>
      </c>
      <c r="F19" s="4035">
        <v>7.5953770414390531E-3</v>
      </c>
      <c r="G19" s="4035">
        <v>2.5851545869266007E-3</v>
      </c>
      <c r="H19" s="4035">
        <v>0.23866112796688863</v>
      </c>
      <c r="I19" s="4035">
        <v>0.3275426445417135</v>
      </c>
      <c r="J19" s="4035">
        <v>0.48937866150709253</v>
      </c>
      <c r="K19" s="4035">
        <v>0.4076807112652498</v>
      </c>
      <c r="L19" s="4034">
        <v>2.7393644395379169E-2</v>
      </c>
    </row>
    <row r="20" spans="1:13" s="7" customFormat="1" ht="12" customHeight="1" x14ac:dyDescent="0.35">
      <c r="A20" s="36" t="s">
        <v>22</v>
      </c>
      <c r="B20" s="4650" t="s">
        <v>21</v>
      </c>
      <c r="C20" s="4890">
        <v>230.99999999999997</v>
      </c>
      <c r="D20" s="4295">
        <v>0.17892647899666192</v>
      </c>
      <c r="E20" s="4295">
        <v>1.3174420748470573E-2</v>
      </c>
      <c r="F20" s="4295">
        <v>4.2651071329743384E-2</v>
      </c>
      <c r="G20" s="4295">
        <v>1.3174420748470573E-2</v>
      </c>
      <c r="H20" s="4295">
        <v>0.26102496358339128</v>
      </c>
      <c r="I20" s="4295">
        <v>0.34466967247100955</v>
      </c>
      <c r="J20" s="4295">
        <v>0.55262431540363899</v>
      </c>
      <c r="K20" s="4295">
        <v>0.31441723327675863</v>
      </c>
      <c r="L20" s="4117">
        <v>7.7056429652759316E-3</v>
      </c>
    </row>
    <row r="21" spans="1:13" s="7" customFormat="1" ht="12" customHeight="1" x14ac:dyDescent="0.35">
      <c r="A21" s="608"/>
      <c r="B21" s="3723" t="s">
        <v>20</v>
      </c>
      <c r="C21" s="4890">
        <v>122</v>
      </c>
      <c r="D21" s="4295">
        <v>0.38386609323755377</v>
      </c>
      <c r="E21" s="4295">
        <v>0</v>
      </c>
      <c r="F21" s="4295">
        <v>7.146703662492572E-2</v>
      </c>
      <c r="G21" s="4295">
        <v>0</v>
      </c>
      <c r="H21" s="4295">
        <v>0.51567536366932776</v>
      </c>
      <c r="I21" s="4295">
        <v>0.49059455938737606</v>
      </c>
      <c r="J21" s="4295">
        <v>0.70789290078930434</v>
      </c>
      <c r="K21" s="4295">
        <v>0.46483789071192838</v>
      </c>
      <c r="L21" s="4117">
        <v>2.5415214992607318E-2</v>
      </c>
    </row>
    <row r="22" spans="1:13" s="7" customFormat="1" ht="12" customHeight="1" thickBot="1" x14ac:dyDescent="0.4">
      <c r="A22" s="608"/>
      <c r="B22" s="4649" t="s">
        <v>19</v>
      </c>
      <c r="C22" s="4892">
        <v>117.99999999999997</v>
      </c>
      <c r="D22" s="4525">
        <v>0</v>
      </c>
      <c r="E22" s="4525">
        <v>0</v>
      </c>
      <c r="F22" s="4525">
        <v>0</v>
      </c>
      <c r="G22" s="4525">
        <v>0</v>
      </c>
      <c r="H22" s="4525">
        <v>1.0875866592053786E-2</v>
      </c>
      <c r="I22" s="4525">
        <v>0</v>
      </c>
      <c r="J22" s="4525">
        <v>0.24340074864229366</v>
      </c>
      <c r="K22" s="4525">
        <v>0.19366030114733718</v>
      </c>
      <c r="L22" s="4523">
        <v>1.0875866592053786E-2</v>
      </c>
    </row>
    <row r="23" spans="1:13" s="7" customFormat="1" ht="12" customHeight="1" x14ac:dyDescent="0.35">
      <c r="A23" s="611" t="s">
        <v>11</v>
      </c>
      <c r="B23" s="4645" t="s">
        <v>292</v>
      </c>
      <c r="C23" s="4891">
        <v>757.00000000000057</v>
      </c>
      <c r="D23" s="3583">
        <v>0.24356215543105419</v>
      </c>
      <c r="E23" s="3583">
        <v>2.7647868593906506E-3</v>
      </c>
      <c r="F23" s="3583">
        <v>2.7367191080557452E-2</v>
      </c>
      <c r="G23" s="3583">
        <v>2.7647868593906506E-3</v>
      </c>
      <c r="H23" s="3583">
        <v>0.33573967927290055</v>
      </c>
      <c r="I23" s="3583">
        <v>0.42229297612098898</v>
      </c>
      <c r="J23" s="3583">
        <v>0.55568642117930489</v>
      </c>
      <c r="K23" s="3583">
        <v>0.38967980842313621</v>
      </c>
      <c r="L23" s="4031">
        <v>2.9974881574384406E-2</v>
      </c>
    </row>
    <row r="24" spans="1:13" s="7" customFormat="1" ht="12" customHeight="1" x14ac:dyDescent="0.35">
      <c r="A24" s="617" t="s">
        <v>1589</v>
      </c>
      <c r="B24" s="3723" t="s">
        <v>8</v>
      </c>
      <c r="C24" s="4890">
        <v>20</v>
      </c>
      <c r="D24" s="4351">
        <v>9.9957640855323021E-2</v>
      </c>
      <c r="E24" s="4351">
        <v>0</v>
      </c>
      <c r="F24" s="4351">
        <v>0</v>
      </c>
      <c r="G24" s="4351">
        <v>9.9957640855323021E-2</v>
      </c>
      <c r="H24" s="4351">
        <v>9.9957640855323021E-2</v>
      </c>
      <c r="I24" s="4351">
        <v>0.29987292256596904</v>
      </c>
      <c r="J24" s="4351">
        <v>0.34097452497714342</v>
      </c>
      <c r="K24" s="4351">
        <v>9.9957640855323021E-2</v>
      </c>
      <c r="L24" s="4114">
        <v>0</v>
      </c>
    </row>
    <row r="25" spans="1:13" s="7" customFormat="1" ht="12" customHeight="1" x14ac:dyDescent="0.35">
      <c r="A25" s="617"/>
      <c r="B25" s="3723" t="s">
        <v>6</v>
      </c>
      <c r="C25" s="4890">
        <v>23.000000000000004</v>
      </c>
      <c r="D25" s="4351">
        <v>0</v>
      </c>
      <c r="E25" s="4351">
        <v>0</v>
      </c>
      <c r="F25" s="4351">
        <v>0</v>
      </c>
      <c r="G25" s="4351">
        <v>0</v>
      </c>
      <c r="H25" s="4351">
        <v>0</v>
      </c>
      <c r="I25" s="4351">
        <v>7.6924616083120498E-2</v>
      </c>
      <c r="J25" s="4351">
        <v>0.35078261042192671</v>
      </c>
      <c r="K25" s="4351">
        <v>0.56745916296883292</v>
      </c>
      <c r="L25" s="4114">
        <v>0</v>
      </c>
    </row>
    <row r="26" spans="1:13" s="7" customFormat="1" ht="12" customHeight="1" x14ac:dyDescent="0.35">
      <c r="A26" s="608"/>
      <c r="B26" s="3723" t="s">
        <v>5</v>
      </c>
      <c r="C26" s="4890">
        <v>68.999999999999986</v>
      </c>
      <c r="D26" s="4295">
        <v>0</v>
      </c>
      <c r="E26" s="4295">
        <v>0</v>
      </c>
      <c r="F26" s="4295">
        <v>0</v>
      </c>
      <c r="G26" s="4295">
        <v>0</v>
      </c>
      <c r="H26" s="4295">
        <v>1.214024804870103E-2</v>
      </c>
      <c r="I26" s="4295">
        <v>0</v>
      </c>
      <c r="J26" s="4295">
        <v>0.2599462838962433</v>
      </c>
      <c r="K26" s="4295">
        <v>0.29902625295103202</v>
      </c>
      <c r="L26" s="4117">
        <v>1.214024804870103E-2</v>
      </c>
    </row>
    <row r="27" spans="1:13" s="7" customFormat="1" ht="12" customHeight="1" thickBot="1" x14ac:dyDescent="0.4">
      <c r="A27" s="4640"/>
      <c r="B27" s="4639" t="s">
        <v>4</v>
      </c>
      <c r="C27" s="4888">
        <v>204</v>
      </c>
      <c r="D27" s="4633">
        <v>1.0397188275057045E-2</v>
      </c>
      <c r="E27" s="4633">
        <v>0</v>
      </c>
      <c r="F27" s="4633">
        <v>2.9904147822786371E-3</v>
      </c>
      <c r="G27" s="4633">
        <v>0</v>
      </c>
      <c r="H27" s="4633">
        <v>3.7248938309339959E-2</v>
      </c>
      <c r="I27" s="4633">
        <v>8.9424396450406198E-3</v>
      </c>
      <c r="J27" s="4633">
        <v>0.35446588228935183</v>
      </c>
      <c r="K27" s="4633">
        <v>0.32716720646532038</v>
      </c>
      <c r="L27" s="3758">
        <v>6.8485146789551308E-3</v>
      </c>
    </row>
    <row r="28" spans="1:13" s="7" customFormat="1" ht="12" customHeight="1" x14ac:dyDescent="0.35">
      <c r="A28" s="26" t="s">
        <v>3</v>
      </c>
      <c r="B28" s="4638" t="s">
        <v>2</v>
      </c>
      <c r="C28" s="4889">
        <v>519.00000000000011</v>
      </c>
      <c r="D28" s="4035">
        <v>0.30601555697301969</v>
      </c>
      <c r="E28" s="4035">
        <v>1.5211897157371545E-3</v>
      </c>
      <c r="F28" s="4035">
        <v>3.8700515250035913E-2</v>
      </c>
      <c r="G28" s="4035">
        <v>4.5755259318363863E-3</v>
      </c>
      <c r="H28" s="4035">
        <v>0.43737971052593133</v>
      </c>
      <c r="I28" s="4035">
        <v>0.53830309444949431</v>
      </c>
      <c r="J28" s="4035">
        <v>0.66912828124899437</v>
      </c>
      <c r="K28" s="4035">
        <v>0.45309923524929924</v>
      </c>
      <c r="L28" s="4034">
        <v>4.8083503787557082E-2</v>
      </c>
    </row>
    <row r="29" spans="1:13" s="7" customFormat="1" ht="12" customHeight="1" thickBot="1" x14ac:dyDescent="0.4">
      <c r="A29" s="894" t="s">
        <v>1</v>
      </c>
      <c r="B29" s="4635" t="s">
        <v>0</v>
      </c>
      <c r="C29" s="4888">
        <v>554.00000000000011</v>
      </c>
      <c r="D29" s="4633">
        <v>5.0067708473696966E-2</v>
      </c>
      <c r="E29" s="4633">
        <v>2.2512789560608652E-3</v>
      </c>
      <c r="F29" s="4633">
        <v>2.2512789560608652E-3</v>
      </c>
      <c r="G29" s="4633">
        <v>2.2512789560608652E-3</v>
      </c>
      <c r="H29" s="4633">
        <v>6.5567281586295836E-2</v>
      </c>
      <c r="I29" s="4633">
        <v>8.0279486357338656E-2</v>
      </c>
      <c r="J29" s="4633">
        <v>0.32503272025227559</v>
      </c>
      <c r="K29" s="4633">
        <v>0.29016425341514451</v>
      </c>
      <c r="L29" s="3758">
        <v>0</v>
      </c>
    </row>
    <row r="30" spans="1:13" s="7" customFormat="1" ht="12" customHeight="1" x14ac:dyDescent="0.35">
      <c r="A30" s="737"/>
      <c r="B30" s="737"/>
      <c r="C30" s="371"/>
      <c r="D30" s="736"/>
      <c r="E30" s="736"/>
      <c r="F30" s="736"/>
      <c r="G30" s="736"/>
      <c r="H30" s="736"/>
      <c r="I30" s="736"/>
      <c r="J30" s="736"/>
      <c r="K30" s="736"/>
      <c r="L30" s="736"/>
    </row>
    <row r="31" spans="1:13" s="7" customFormat="1" ht="12" customHeight="1" x14ac:dyDescent="0.35">
      <c r="A31" s="737"/>
      <c r="B31" s="737"/>
      <c r="C31" s="371"/>
      <c r="D31" s="736"/>
      <c r="E31" s="736"/>
      <c r="F31" s="736"/>
      <c r="G31" s="736"/>
      <c r="H31" s="736"/>
      <c r="I31" s="736"/>
      <c r="J31" s="736"/>
      <c r="K31" s="736"/>
      <c r="L31" s="736"/>
    </row>
    <row r="32" spans="1:13" ht="12" customHeight="1" x14ac:dyDescent="0.35">
      <c r="M32" s="4876"/>
    </row>
    <row r="33" spans="13:13" ht="12" customHeight="1" x14ac:dyDescent="0.35">
      <c r="M33" s="4876"/>
    </row>
    <row r="34" spans="13:13" ht="12" customHeight="1" x14ac:dyDescent="0.35">
      <c r="M34" s="4876"/>
    </row>
    <row r="35" spans="13:13" ht="12" customHeight="1" x14ac:dyDescent="0.35">
      <c r="M35" s="4876"/>
    </row>
    <row r="36" spans="13:13" ht="12" customHeight="1" x14ac:dyDescent="0.35">
      <c r="M36" s="4876"/>
    </row>
    <row r="37" spans="13:13" ht="60" customHeight="1" x14ac:dyDescent="0.35">
      <c r="M37" s="4876"/>
    </row>
    <row r="38" spans="13:13" x14ac:dyDescent="0.35">
      <c r="M38" s="4876"/>
    </row>
    <row r="39" spans="13:13" ht="14.25" customHeight="1" x14ac:dyDescent="0.35">
      <c r="M39" s="4876"/>
    </row>
    <row r="40" spans="13:13" x14ac:dyDescent="0.35">
      <c r="M40" s="4876"/>
    </row>
    <row r="41" spans="13:13" ht="24" customHeight="1" x14ac:dyDescent="0.35">
      <c r="M41" s="4876"/>
    </row>
    <row r="42" spans="13:13" ht="15" customHeight="1" x14ac:dyDescent="0.35"/>
    <row r="43" spans="13:13" ht="14.25" customHeight="1" x14ac:dyDescent="0.35"/>
    <row r="45" spans="13:13" ht="15" customHeight="1" x14ac:dyDescent="0.35"/>
    <row r="47" spans="13:13" ht="24" customHeight="1" x14ac:dyDescent="0.35"/>
    <row r="50" ht="14.25" customHeight="1" x14ac:dyDescent="0.35"/>
    <row r="53" ht="14.25" customHeight="1" x14ac:dyDescent="0.35"/>
    <row r="56" ht="15" customHeight="1" x14ac:dyDescent="0.35"/>
    <row r="58" ht="15.75" customHeight="1" x14ac:dyDescent="0.35"/>
    <row r="65" ht="60" customHeight="1" x14ac:dyDescent="0.35"/>
    <row r="70" ht="14.25" customHeight="1" x14ac:dyDescent="0.35"/>
    <row r="72" ht="15" customHeight="1" x14ac:dyDescent="0.35"/>
  </sheetData>
  <mergeCells count="5">
    <mergeCell ref="A1:L1"/>
    <mergeCell ref="A2:L2"/>
    <mergeCell ref="A3:B6"/>
    <mergeCell ref="D3:L3"/>
    <mergeCell ref="D4:L4"/>
  </mergeCells>
  <conditionalFormatting sqref="D7:L29">
    <cfRule type="expression" dxfId="220" priority="2">
      <formula>D7&lt;0.005</formula>
    </cfRule>
  </conditionalFormatting>
  <conditionalFormatting sqref="D7:L29">
    <cfRule type="expression" dxfId="219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80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גיליון276"/>
  <dimension ref="A1:M71"/>
  <sheetViews>
    <sheetView view="pageBreakPreview" topLeftCell="F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3.36328125" style="737" bestFit="1" customWidth="1"/>
    <col min="3" max="3" width="7.08984375" style="371" bestFit="1" customWidth="1"/>
    <col min="4" max="4" width="8.36328125" style="736" bestFit="1" customWidth="1"/>
    <col min="5" max="5" width="7" style="736" bestFit="1" customWidth="1"/>
    <col min="6" max="6" width="11.08984375" style="736" bestFit="1" customWidth="1"/>
    <col min="7" max="7" width="9.36328125" style="736" customWidth="1"/>
    <col min="8" max="8" width="9.08984375" style="736" customWidth="1"/>
    <col min="9" max="9" width="14.08984375" style="736" bestFit="1" customWidth="1"/>
    <col min="10" max="10" width="11" style="736" bestFit="1" customWidth="1"/>
    <col min="11" max="11" width="13.36328125" style="736" bestFit="1" customWidth="1"/>
    <col min="12" max="12" width="9.26953125" style="736" customWidth="1"/>
    <col min="13" max="16384" width="9" style="1"/>
  </cols>
  <sheetData>
    <row r="1" spans="1:13" s="7" customFormat="1" ht="15.75" customHeight="1" x14ac:dyDescent="0.35">
      <c r="A1" s="6345" t="s">
        <v>1677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3" s="7" customFormat="1" ht="15.75" customHeight="1" thickBot="1" x14ac:dyDescent="0.4">
      <c r="A2" s="6345" t="s">
        <v>1676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3" s="3641" customFormat="1" ht="15.75" customHeight="1" x14ac:dyDescent="0.35">
      <c r="A3" s="6404"/>
      <c r="B3" s="6406"/>
      <c r="C3" s="4894" t="s">
        <v>171</v>
      </c>
      <c r="D3" s="6591" t="s">
        <v>1668</v>
      </c>
      <c r="E3" s="6530"/>
      <c r="F3" s="6530"/>
      <c r="G3" s="6530"/>
      <c r="H3" s="6530"/>
      <c r="I3" s="6530"/>
      <c r="J3" s="6530"/>
      <c r="K3" s="6530"/>
      <c r="L3" s="6531"/>
    </row>
    <row r="4" spans="1:13" s="3641" customFormat="1" ht="15.75" customHeight="1" thickBot="1" x14ac:dyDescent="0.4">
      <c r="A4" s="6481"/>
      <c r="B4" s="6637"/>
      <c r="C4" s="4893" t="s">
        <v>161</v>
      </c>
      <c r="D4" s="6630" t="s">
        <v>1369</v>
      </c>
      <c r="E4" s="6631"/>
      <c r="F4" s="6631"/>
      <c r="G4" s="6631"/>
      <c r="H4" s="6631"/>
      <c r="I4" s="6631"/>
      <c r="J4" s="6631"/>
      <c r="K4" s="6631"/>
      <c r="L4" s="6633"/>
    </row>
    <row r="5" spans="1:13" s="130" customFormat="1" ht="62" x14ac:dyDescent="0.35">
      <c r="A5" s="6481"/>
      <c r="B5" s="6637"/>
      <c r="C5" s="769" t="s">
        <v>55</v>
      </c>
      <c r="D5" s="933" t="s">
        <v>523</v>
      </c>
      <c r="E5" s="932" t="s">
        <v>522</v>
      </c>
      <c r="F5" s="933" t="s">
        <v>521</v>
      </c>
      <c r="G5" s="932" t="s">
        <v>520</v>
      </c>
      <c r="H5" s="933" t="s">
        <v>519</v>
      </c>
      <c r="I5" s="932" t="s">
        <v>517</v>
      </c>
      <c r="J5" s="932" t="s">
        <v>516</v>
      </c>
      <c r="K5" s="933" t="s">
        <v>515</v>
      </c>
      <c r="L5" s="932" t="s">
        <v>514</v>
      </c>
    </row>
    <row r="6" spans="1:13" s="130" customFormat="1" ht="47" thickBot="1" x14ac:dyDescent="0.4">
      <c r="A6" s="6638"/>
      <c r="B6" s="6663"/>
      <c r="C6" s="767" t="s">
        <v>49</v>
      </c>
      <c r="D6" s="869" t="s">
        <v>510</v>
      </c>
      <c r="E6" s="868" t="s">
        <v>509</v>
      </c>
      <c r="F6" s="869" t="s">
        <v>508</v>
      </c>
      <c r="G6" s="868" t="s">
        <v>507</v>
      </c>
      <c r="H6" s="869" t="s">
        <v>506</v>
      </c>
      <c r="I6" s="868" t="s">
        <v>504</v>
      </c>
      <c r="J6" s="868" t="s">
        <v>503</v>
      </c>
      <c r="K6" s="869" t="s">
        <v>502</v>
      </c>
      <c r="L6" s="868" t="s">
        <v>501</v>
      </c>
      <c r="M6" s="4895"/>
    </row>
    <row r="7" spans="1:13" s="130" customFormat="1" ht="15" customHeight="1" x14ac:dyDescent="0.35">
      <c r="A7" s="611" t="s">
        <v>48</v>
      </c>
      <c r="B7" s="3870" t="s">
        <v>47</v>
      </c>
      <c r="C7" s="4889">
        <v>375</v>
      </c>
      <c r="D7" s="4035">
        <v>0.23751277416271896</v>
      </c>
      <c r="E7" s="4035">
        <v>7.1187473985337346E-3</v>
      </c>
      <c r="F7" s="4035">
        <v>7.1187473985337346E-3</v>
      </c>
      <c r="G7" s="4035">
        <v>0.26274095468653241</v>
      </c>
      <c r="H7" s="4035">
        <v>0.51696643365018768</v>
      </c>
      <c r="I7" s="4035">
        <v>0.28102941827943723</v>
      </c>
      <c r="J7" s="4035">
        <v>0.56190850349571719</v>
      </c>
      <c r="K7" s="4035">
        <v>3.0202201496070162E-2</v>
      </c>
      <c r="L7" s="4034">
        <v>1.2933026627917061E-2</v>
      </c>
    </row>
    <row r="8" spans="1:13" s="130" customFormat="1" ht="15" customHeight="1" thickBot="1" x14ac:dyDescent="0.4">
      <c r="A8" s="617" t="s">
        <v>46</v>
      </c>
      <c r="B8" s="4653" t="s">
        <v>45</v>
      </c>
      <c r="C8" s="4892">
        <v>429</v>
      </c>
      <c r="D8" s="4525">
        <v>0.2734390821078958</v>
      </c>
      <c r="E8" s="4525">
        <v>2.07096270094973E-2</v>
      </c>
      <c r="F8" s="4525">
        <v>3.0994378282011296E-2</v>
      </c>
      <c r="G8" s="4525">
        <v>0.24263698381623222</v>
      </c>
      <c r="H8" s="4525">
        <v>0.4727032194066052</v>
      </c>
      <c r="I8" s="4525">
        <v>0.32574014433357318</v>
      </c>
      <c r="J8" s="4525">
        <v>0.46395389400291476</v>
      </c>
      <c r="K8" s="4525">
        <v>0.10313957061034357</v>
      </c>
      <c r="L8" s="4523">
        <v>5.6063135972867731E-2</v>
      </c>
    </row>
    <row r="9" spans="1:13" s="7" customFormat="1" ht="15" customHeight="1" x14ac:dyDescent="0.35">
      <c r="A9" s="611" t="s">
        <v>44</v>
      </c>
      <c r="B9" s="4645" t="s">
        <v>43</v>
      </c>
      <c r="C9" s="4891">
        <v>172.00000000000003</v>
      </c>
      <c r="D9" s="3583">
        <v>0.93717283220566328</v>
      </c>
      <c r="E9" s="3583">
        <v>7.6147931079332529E-2</v>
      </c>
      <c r="F9" s="3583">
        <v>8.0356494002510687E-2</v>
      </c>
      <c r="G9" s="3583">
        <v>0.93717283220566328</v>
      </c>
      <c r="H9" s="3583">
        <v>0.9301927841415365</v>
      </c>
      <c r="I9" s="3583">
        <v>0.9490151270054048</v>
      </c>
      <c r="J9" s="3583">
        <v>0.91683287019453574</v>
      </c>
      <c r="K9" s="3583">
        <v>0.32769379561396123</v>
      </c>
      <c r="L9" s="4031">
        <v>0.20447843259002824</v>
      </c>
    </row>
    <row r="10" spans="1:13" s="7" customFormat="1" ht="15" customHeight="1" x14ac:dyDescent="0.35">
      <c r="A10" s="36" t="s">
        <v>42</v>
      </c>
      <c r="B10" s="4650" t="s">
        <v>41</v>
      </c>
      <c r="C10" s="4890">
        <v>404.99999999999994</v>
      </c>
      <c r="D10" s="4295">
        <v>0.20875659848675895</v>
      </c>
      <c r="E10" s="4295">
        <v>3.1551209175176807E-2</v>
      </c>
      <c r="F10" s="4295">
        <v>4.7622454553631316E-2</v>
      </c>
      <c r="G10" s="4295">
        <v>0.21561743402939096</v>
      </c>
      <c r="H10" s="4295">
        <v>0.46566250993153185</v>
      </c>
      <c r="I10" s="4295">
        <v>0.32261104631474569</v>
      </c>
      <c r="J10" s="4295">
        <v>0.49713954752881134</v>
      </c>
      <c r="K10" s="4295">
        <v>4.8640242505740755E-2</v>
      </c>
      <c r="L10" s="4117">
        <v>1.6071245378454505E-2</v>
      </c>
    </row>
    <row r="11" spans="1:13" s="7" customFormat="1" ht="15" customHeight="1" thickBot="1" x14ac:dyDescent="0.4">
      <c r="A11" s="57"/>
      <c r="B11" s="3857" t="s">
        <v>40</v>
      </c>
      <c r="C11" s="4888">
        <v>513</v>
      </c>
      <c r="D11" s="4633">
        <v>7.8839775501070783E-2</v>
      </c>
      <c r="E11" s="4633">
        <v>1.0306208041298299E-2</v>
      </c>
      <c r="F11" s="4633">
        <v>6.4690596448648396E-3</v>
      </c>
      <c r="G11" s="4633">
        <v>5.6157264005819794E-2</v>
      </c>
      <c r="H11" s="4633">
        <v>0.33789232559839916</v>
      </c>
      <c r="I11" s="4633">
        <v>0.11641002781531219</v>
      </c>
      <c r="J11" s="4633">
        <v>0.33104484191732192</v>
      </c>
      <c r="K11" s="4633">
        <v>1.5938924109595784E-2</v>
      </c>
      <c r="L11" s="3758">
        <v>6.9434014708243275E-3</v>
      </c>
    </row>
    <row r="12" spans="1:13" s="7" customFormat="1" ht="15" customHeight="1" x14ac:dyDescent="0.35">
      <c r="A12" s="608" t="s">
        <v>39</v>
      </c>
      <c r="B12" s="4652" t="s">
        <v>38</v>
      </c>
      <c r="C12" s="4889">
        <v>495.99999999999994</v>
      </c>
      <c r="D12" s="4035">
        <v>2.0870274769489973E-2</v>
      </c>
      <c r="E12" s="4035">
        <v>1.4860305288504193E-2</v>
      </c>
      <c r="F12" s="4035">
        <v>1.4860305288504193E-2</v>
      </c>
      <c r="G12" s="4035">
        <v>3.5843003235780213E-2</v>
      </c>
      <c r="H12" s="4035">
        <v>0.30985181412766716</v>
      </c>
      <c r="I12" s="4035">
        <v>2.8008510406279864E-2</v>
      </c>
      <c r="J12" s="4035">
        <v>0.3043613385919568</v>
      </c>
      <c r="K12" s="4035">
        <v>2.4144944839631687E-3</v>
      </c>
      <c r="L12" s="4034">
        <v>3.4506862756801295E-3</v>
      </c>
    </row>
    <row r="13" spans="1:13" s="7" customFormat="1" ht="15" customHeight="1" x14ac:dyDescent="0.35">
      <c r="A13" s="36" t="s">
        <v>37</v>
      </c>
      <c r="B13" s="4650" t="s">
        <v>36</v>
      </c>
      <c r="C13" s="4890">
        <v>471.99999999999983</v>
      </c>
      <c r="D13" s="4295">
        <v>0.53829453373830871</v>
      </c>
      <c r="E13" s="4295">
        <v>4.0446828363991986E-2</v>
      </c>
      <c r="F13" s="4295">
        <v>5.4199704689488808E-2</v>
      </c>
      <c r="G13" s="4295">
        <v>0.50443058247439376</v>
      </c>
      <c r="H13" s="4295">
        <v>0.66091944989385387</v>
      </c>
      <c r="I13" s="4295">
        <v>0.6524675364662551</v>
      </c>
      <c r="J13" s="4295">
        <v>0.6761390513166784</v>
      </c>
      <c r="K13" s="4295">
        <v>0.16102837654432511</v>
      </c>
      <c r="L13" s="4117">
        <v>8.0937536994246329E-2</v>
      </c>
    </row>
    <row r="14" spans="1:13" s="7" customFormat="1" ht="15" customHeight="1" thickBot="1" x14ac:dyDescent="0.4">
      <c r="A14" s="34"/>
      <c r="B14" s="4651" t="s">
        <v>25</v>
      </c>
      <c r="C14" s="4892">
        <v>116.99999999999997</v>
      </c>
      <c r="D14" s="4525">
        <v>0.15249722687037651</v>
      </c>
      <c r="E14" s="4525">
        <v>3.6745024294799235E-2</v>
      </c>
      <c r="F14" s="4525">
        <v>1.7927659509984359E-2</v>
      </c>
      <c r="G14" s="4525">
        <v>0.140187971426316</v>
      </c>
      <c r="H14" s="4525">
        <v>0.40045590020468791</v>
      </c>
      <c r="I14" s="4525">
        <v>0.20194671342966125</v>
      </c>
      <c r="J14" s="4525">
        <v>0.40743972884554436</v>
      </c>
      <c r="K14" s="4525">
        <v>5.6315741631782705E-2</v>
      </c>
      <c r="L14" s="4523">
        <v>5.0262603300356895E-2</v>
      </c>
    </row>
    <row r="15" spans="1:13" s="7" customFormat="1" ht="15" customHeight="1" x14ac:dyDescent="0.35">
      <c r="A15" s="611" t="s">
        <v>1591</v>
      </c>
      <c r="B15" s="2790" t="s">
        <v>28</v>
      </c>
      <c r="C15" s="4891">
        <v>43</v>
      </c>
      <c r="D15" s="3583">
        <v>8.8299118466849666E-2</v>
      </c>
      <c r="E15" s="3583">
        <v>7.1084203038804139E-2</v>
      </c>
      <c r="F15" s="3583">
        <v>7.1084203038804139E-2</v>
      </c>
      <c r="G15" s="3583">
        <v>7.0528067707148645E-2</v>
      </c>
      <c r="H15" s="3583">
        <v>0.67812543229043132</v>
      </c>
      <c r="I15" s="3583">
        <v>0</v>
      </c>
      <c r="J15" s="3583">
        <v>0.78767844723182989</v>
      </c>
      <c r="K15" s="3583">
        <v>0</v>
      </c>
      <c r="L15" s="4031">
        <v>1.7771050759701035E-2</v>
      </c>
    </row>
    <row r="16" spans="1:13" s="7" customFormat="1" ht="15" customHeight="1" x14ac:dyDescent="0.35">
      <c r="A16" s="617" t="s">
        <v>29</v>
      </c>
      <c r="B16" s="4650" t="s">
        <v>27</v>
      </c>
      <c r="C16" s="4890">
        <v>114.00000000000001</v>
      </c>
      <c r="D16" s="4719">
        <v>0</v>
      </c>
      <c r="E16" s="4719">
        <v>0</v>
      </c>
      <c r="F16" s="4719">
        <v>0</v>
      </c>
      <c r="G16" s="4719">
        <v>0</v>
      </c>
      <c r="H16" s="4719">
        <v>0.33540157819628502</v>
      </c>
      <c r="I16" s="4719">
        <v>0</v>
      </c>
      <c r="J16" s="4719">
        <v>0.26222269020911187</v>
      </c>
      <c r="K16" s="4719">
        <v>0</v>
      </c>
      <c r="L16" s="4718">
        <v>0</v>
      </c>
    </row>
    <row r="17" spans="1:13" s="7" customFormat="1" ht="15" customHeight="1" thickBot="1" x14ac:dyDescent="0.4">
      <c r="A17" s="3955"/>
      <c r="B17" s="3857" t="s">
        <v>25</v>
      </c>
      <c r="C17" s="4888">
        <v>312.99999999999994</v>
      </c>
      <c r="D17" s="4633">
        <v>1.9147982590549312E-2</v>
      </c>
      <c r="E17" s="4633">
        <v>1.2883545799933173E-2</v>
      </c>
      <c r="F17" s="4633">
        <v>1.2883545799933173E-2</v>
      </c>
      <c r="G17" s="4633">
        <v>4.0297550118593602E-2</v>
      </c>
      <c r="H17" s="4633">
        <v>0.25895380405829999</v>
      </c>
      <c r="I17" s="4633">
        <v>3.6525430438595456E-2</v>
      </c>
      <c r="J17" s="4633">
        <v>0.25818308462961581</v>
      </c>
      <c r="K17" s="4633">
        <v>3.1487019137795961E-3</v>
      </c>
      <c r="L17" s="3758">
        <v>2.8760998079934989E-3</v>
      </c>
    </row>
    <row r="18" spans="1:13" s="7" customFormat="1" ht="15" customHeight="1" x14ac:dyDescent="0.35">
      <c r="A18" s="608" t="s">
        <v>24</v>
      </c>
      <c r="B18" s="378" t="s">
        <v>23</v>
      </c>
      <c r="C18" s="4889">
        <v>552.99999999999989</v>
      </c>
      <c r="D18" s="4035">
        <v>0.19403724499715902</v>
      </c>
      <c r="E18" s="4035">
        <v>1.1753562640527092E-2</v>
      </c>
      <c r="F18" s="4035">
        <v>1.3042087241052696E-2</v>
      </c>
      <c r="G18" s="4035">
        <v>0.18540516569731966</v>
      </c>
      <c r="H18" s="4035">
        <v>0.40474928034618762</v>
      </c>
      <c r="I18" s="4035">
        <v>0.25263774522696519</v>
      </c>
      <c r="J18" s="4035">
        <v>0.38802117541043557</v>
      </c>
      <c r="K18" s="4035">
        <v>3.938321014727119E-2</v>
      </c>
      <c r="L18" s="4034">
        <v>4.1480046744352357E-2</v>
      </c>
    </row>
    <row r="19" spans="1:13" s="7" customFormat="1" ht="15" customHeight="1" x14ac:dyDescent="0.35">
      <c r="A19" s="36" t="s">
        <v>22</v>
      </c>
      <c r="B19" s="4650" t="s">
        <v>21</v>
      </c>
      <c r="C19" s="4890">
        <v>248</v>
      </c>
      <c r="D19" s="4295">
        <v>0.29579266916044405</v>
      </c>
      <c r="E19" s="4295">
        <v>2.0890479349543706E-2</v>
      </c>
      <c r="F19" s="4295">
        <v>5.9127973619286539E-2</v>
      </c>
      <c r="G19" s="4295">
        <v>0.25815341019977806</v>
      </c>
      <c r="H19" s="4295">
        <v>0.4733662252037607</v>
      </c>
      <c r="I19" s="4295">
        <v>0.31136483264694742</v>
      </c>
      <c r="J19" s="4295">
        <v>0.57458178731180287</v>
      </c>
      <c r="K19" s="4295">
        <v>4.8964462725895892E-2</v>
      </c>
      <c r="L19" s="4117">
        <v>2.2757759116027856E-2</v>
      </c>
    </row>
    <row r="20" spans="1:13" s="7" customFormat="1" ht="15" customHeight="1" x14ac:dyDescent="0.35">
      <c r="A20" s="608"/>
      <c r="B20" s="3723" t="s">
        <v>20</v>
      </c>
      <c r="C20" s="4890">
        <v>165.00000000000003</v>
      </c>
      <c r="D20" s="4295">
        <v>0.57377340579097291</v>
      </c>
      <c r="E20" s="4295">
        <v>7.2322739401433522E-2</v>
      </c>
      <c r="F20" s="4295">
        <v>6.1520408222483433E-2</v>
      </c>
      <c r="G20" s="4295">
        <v>0.60240192243436375</v>
      </c>
      <c r="H20" s="4295">
        <v>0.86004221041880158</v>
      </c>
      <c r="I20" s="4295">
        <v>0.73261611697224338</v>
      </c>
      <c r="J20" s="4295">
        <v>0.83956982397255842</v>
      </c>
      <c r="K20" s="4295">
        <v>0.25398389161170187</v>
      </c>
      <c r="L20" s="4117">
        <v>6.9810229150800693E-2</v>
      </c>
    </row>
    <row r="21" spans="1:13" s="7" customFormat="1" ht="15" customHeight="1" thickBot="1" x14ac:dyDescent="0.4">
      <c r="A21" s="608"/>
      <c r="B21" s="4649" t="s">
        <v>19</v>
      </c>
      <c r="C21" s="4892">
        <v>98</v>
      </c>
      <c r="D21" s="4525">
        <v>3.9949183979809795E-2</v>
      </c>
      <c r="E21" s="4525">
        <v>5.8360555515462861E-2</v>
      </c>
      <c r="F21" s="4525">
        <v>3.1447797527658528E-2</v>
      </c>
      <c r="G21" s="4525">
        <v>2.3106238880524255E-2</v>
      </c>
      <c r="H21" s="4525">
        <v>0.22575393378859573</v>
      </c>
      <c r="I21" s="4525">
        <v>7.6454592123543233E-2</v>
      </c>
      <c r="J21" s="4525">
        <v>0.20213448870662667</v>
      </c>
      <c r="K21" s="4525">
        <v>5.0814298320591658E-2</v>
      </c>
      <c r="L21" s="4523">
        <v>3.4774707369718966E-2</v>
      </c>
    </row>
    <row r="22" spans="1:13" s="7" customFormat="1" ht="15" customHeight="1" x14ac:dyDescent="0.35">
      <c r="A22" s="611" t="s">
        <v>11</v>
      </c>
      <c r="B22" s="4645" t="s">
        <v>292</v>
      </c>
      <c r="C22" s="4891">
        <v>810</v>
      </c>
      <c r="D22" s="3583">
        <v>0.33269099143825109</v>
      </c>
      <c r="E22" s="3583">
        <v>2.1670554856030186E-2</v>
      </c>
      <c r="F22" s="3583">
        <v>3.2282522863323948E-2</v>
      </c>
      <c r="G22" s="3583">
        <v>0.32703790580509506</v>
      </c>
      <c r="H22" s="3583">
        <v>0.56002912593949106</v>
      </c>
      <c r="I22" s="3583">
        <v>0.40383674084283472</v>
      </c>
      <c r="J22" s="3583">
        <v>0.56757256963057889</v>
      </c>
      <c r="K22" s="3583">
        <v>9.5316587746970174E-2</v>
      </c>
      <c r="L22" s="4031">
        <v>5.0033197639516275E-2</v>
      </c>
    </row>
    <row r="23" spans="1:13" s="7" customFormat="1" ht="15" customHeight="1" x14ac:dyDescent="0.35">
      <c r="A23" s="617" t="s">
        <v>1589</v>
      </c>
      <c r="B23" s="3723" t="s">
        <v>8</v>
      </c>
      <c r="C23" s="4890">
        <v>20</v>
      </c>
      <c r="D23" s="4351">
        <v>0.38921119136547655</v>
      </c>
      <c r="E23" s="4351">
        <v>9.9383256686276983E-2</v>
      </c>
      <c r="F23" s="4351">
        <v>0</v>
      </c>
      <c r="G23" s="4351">
        <v>0.27920203018595036</v>
      </c>
      <c r="H23" s="4351">
        <v>0.51324849709601383</v>
      </c>
      <c r="I23" s="4351">
        <v>0.58757744330715167</v>
      </c>
      <c r="J23" s="4351">
        <v>0.51324849709601383</v>
      </c>
      <c r="K23" s="4351">
        <v>9.9383256686276983E-2</v>
      </c>
      <c r="L23" s="4114">
        <v>9.9383256686276983E-2</v>
      </c>
    </row>
    <row r="24" spans="1:13" s="7" customFormat="1" ht="15" customHeight="1" x14ac:dyDescent="0.35">
      <c r="A24" s="617"/>
      <c r="B24" s="3723" t="s">
        <v>6</v>
      </c>
      <c r="C24" s="4890">
        <v>23</v>
      </c>
      <c r="D24" s="4351">
        <v>0</v>
      </c>
      <c r="E24" s="4351">
        <v>0</v>
      </c>
      <c r="F24" s="4351">
        <v>0</v>
      </c>
      <c r="G24" s="4351">
        <v>0.10203534745511945</v>
      </c>
      <c r="H24" s="4351">
        <v>0</v>
      </c>
      <c r="I24" s="4351">
        <v>0</v>
      </c>
      <c r="J24" s="4351">
        <v>0</v>
      </c>
      <c r="K24" s="4351">
        <v>0</v>
      </c>
      <c r="L24" s="4114">
        <v>0</v>
      </c>
    </row>
    <row r="25" spans="1:13" s="7" customFormat="1" ht="15" customHeight="1" x14ac:dyDescent="0.35">
      <c r="A25" s="608"/>
      <c r="B25" s="3723" t="s">
        <v>5</v>
      </c>
      <c r="C25" s="4890">
        <v>67.000000000000028</v>
      </c>
      <c r="D25" s="4295">
        <v>5.1451536640479231E-2</v>
      </c>
      <c r="E25" s="4295">
        <v>0</v>
      </c>
      <c r="F25" s="4295">
        <v>0</v>
      </c>
      <c r="G25" s="4295">
        <v>2.9759093376871014E-2</v>
      </c>
      <c r="H25" s="4295">
        <v>0.20003596606910409</v>
      </c>
      <c r="I25" s="4295">
        <v>6.4341509859297832E-2</v>
      </c>
      <c r="J25" s="4295">
        <v>0.11544386266704423</v>
      </c>
      <c r="K25" s="4295">
        <v>1.9633495394854372E-2</v>
      </c>
      <c r="L25" s="4117">
        <v>1.0125597982016643E-2</v>
      </c>
    </row>
    <row r="26" spans="1:13" s="7" customFormat="1" ht="15" customHeight="1" thickBot="1" x14ac:dyDescent="0.4">
      <c r="A26" s="4640"/>
      <c r="B26" s="4639" t="s">
        <v>4</v>
      </c>
      <c r="C26" s="4888">
        <v>165</v>
      </c>
      <c r="D26" s="4633">
        <v>2.6227104148838852E-2</v>
      </c>
      <c r="E26" s="4633">
        <v>6.2779795343144637E-2</v>
      </c>
      <c r="F26" s="4633">
        <v>5.1686383424056695E-2</v>
      </c>
      <c r="G26" s="4633">
        <v>1.1093411919087939E-2</v>
      </c>
      <c r="H26" s="4633">
        <v>0.23087825932924427</v>
      </c>
      <c r="I26" s="4633">
        <v>2.3948200516065551E-2</v>
      </c>
      <c r="J26" s="4633">
        <v>0.25559315027621582</v>
      </c>
      <c r="K26" s="4633">
        <v>2.5932430278120241E-2</v>
      </c>
      <c r="L26" s="3758">
        <v>1.7117921991805604E-2</v>
      </c>
    </row>
    <row r="27" spans="1:13" s="7" customFormat="1" ht="15" customHeight="1" x14ac:dyDescent="0.35">
      <c r="A27" s="26" t="s">
        <v>3</v>
      </c>
      <c r="B27" s="4638" t="s">
        <v>2</v>
      </c>
      <c r="C27" s="4889">
        <v>595.99999999999955</v>
      </c>
      <c r="D27" s="4035">
        <v>0.4430380560253373</v>
      </c>
      <c r="E27" s="4035">
        <v>3.8920888506077979E-2</v>
      </c>
      <c r="F27" s="4035">
        <v>4.9533820852736256E-2</v>
      </c>
      <c r="G27" s="4035">
        <v>0.42878597565659071</v>
      </c>
      <c r="H27" s="4035">
        <v>0.67940340060752358</v>
      </c>
      <c r="I27" s="4035">
        <v>0.54348446542564621</v>
      </c>
      <c r="J27" s="4035">
        <v>0.67341733945125715</v>
      </c>
      <c r="K27" s="4035">
        <v>0.13185330743488685</v>
      </c>
      <c r="L27" s="4034">
        <v>7.3286830351262724E-2</v>
      </c>
    </row>
    <row r="28" spans="1:13" s="7" customFormat="1" ht="15" customHeight="1" thickBot="1" x14ac:dyDescent="0.4">
      <c r="A28" s="894" t="s">
        <v>1</v>
      </c>
      <c r="B28" s="4635" t="s">
        <v>0</v>
      </c>
      <c r="C28" s="4888">
        <v>494.00000000000028</v>
      </c>
      <c r="D28" s="4633">
        <v>2.9084955989425034E-2</v>
      </c>
      <c r="E28" s="4633">
        <v>1.4464685375359719E-2</v>
      </c>
      <c r="F28" s="4633">
        <v>1.0250889428613243E-2</v>
      </c>
      <c r="G28" s="4633">
        <v>2.7206237269832002E-2</v>
      </c>
      <c r="H28" s="4633">
        <v>0.21412748227951617</v>
      </c>
      <c r="I28" s="4633">
        <v>3.3511697008162054E-2</v>
      </c>
      <c r="J28" s="4633">
        <v>0.23377919352827717</v>
      </c>
      <c r="K28" s="4633">
        <v>8.1418403969899696E-3</v>
      </c>
      <c r="L28" s="3758">
        <v>2.2883902906255869E-3</v>
      </c>
    </row>
    <row r="29" spans="1:13" s="7" customFormat="1" ht="12" customHeight="1" x14ac:dyDescent="0.35">
      <c r="A29" s="737"/>
      <c r="B29" s="737"/>
      <c r="C29" s="371"/>
      <c r="D29" s="736"/>
      <c r="E29" s="736"/>
      <c r="F29" s="736"/>
      <c r="G29" s="736"/>
      <c r="H29" s="736"/>
      <c r="I29" s="736"/>
      <c r="J29" s="736"/>
      <c r="K29" s="736"/>
      <c r="L29" s="736"/>
    </row>
    <row r="30" spans="1:13" s="7" customFormat="1" ht="12" customHeight="1" x14ac:dyDescent="0.35">
      <c r="A30" s="737"/>
      <c r="B30" s="737"/>
      <c r="C30" s="371"/>
      <c r="D30" s="736"/>
      <c r="E30" s="736"/>
      <c r="F30" s="736"/>
      <c r="G30" s="736"/>
      <c r="H30" s="736"/>
      <c r="I30" s="736"/>
      <c r="J30" s="736"/>
      <c r="K30" s="736"/>
      <c r="L30" s="736"/>
    </row>
    <row r="31" spans="1:13" ht="12" customHeight="1" x14ac:dyDescent="0.35">
      <c r="M31" s="4876"/>
    </row>
    <row r="32" spans="1:13" ht="12" customHeight="1" x14ac:dyDescent="0.35">
      <c r="M32" s="4876"/>
    </row>
    <row r="33" spans="13:13" ht="12" customHeight="1" x14ac:dyDescent="0.35">
      <c r="M33" s="4876"/>
    </row>
    <row r="34" spans="13:13" ht="12" customHeight="1" x14ac:dyDescent="0.35">
      <c r="M34" s="4876"/>
    </row>
    <row r="35" spans="13:13" ht="12" customHeight="1" x14ac:dyDescent="0.35">
      <c r="M35" s="4876"/>
    </row>
    <row r="36" spans="13:13" ht="60" customHeight="1" x14ac:dyDescent="0.35">
      <c r="M36" s="4876"/>
    </row>
    <row r="37" spans="13:13" x14ac:dyDescent="0.35">
      <c r="M37" s="4876"/>
    </row>
    <row r="38" spans="13:13" ht="14.25" customHeight="1" x14ac:dyDescent="0.35">
      <c r="M38" s="4876"/>
    </row>
    <row r="39" spans="13:13" x14ac:dyDescent="0.35">
      <c r="M39" s="4876"/>
    </row>
    <row r="40" spans="13:13" ht="24" customHeight="1" x14ac:dyDescent="0.35">
      <c r="M40" s="4876"/>
    </row>
    <row r="41" spans="13:13" ht="15" customHeight="1" x14ac:dyDescent="0.35"/>
    <row r="42" spans="13:13" ht="14.25" customHeight="1" x14ac:dyDescent="0.35"/>
    <row r="44" spans="13:13" ht="15" customHeight="1" x14ac:dyDescent="0.35"/>
    <row r="46" spans="13:13" ht="24" customHeight="1" x14ac:dyDescent="0.35"/>
    <row r="49" ht="14.25" customHeight="1" x14ac:dyDescent="0.35"/>
    <row r="52" ht="14.25" customHeight="1" x14ac:dyDescent="0.35"/>
    <row r="55" ht="15" customHeight="1" x14ac:dyDescent="0.35"/>
    <row r="57" ht="15.75" customHeight="1" x14ac:dyDescent="0.35"/>
    <row r="64" ht="60" customHeight="1" x14ac:dyDescent="0.35"/>
    <row r="69" ht="14.25" customHeight="1" x14ac:dyDescent="0.35"/>
    <row r="71" ht="15" customHeight="1" x14ac:dyDescent="0.35"/>
  </sheetData>
  <mergeCells count="5">
    <mergeCell ref="A2:L2"/>
    <mergeCell ref="A3:B6"/>
    <mergeCell ref="D3:L3"/>
    <mergeCell ref="D4:L4"/>
    <mergeCell ref="A1:L1"/>
  </mergeCells>
  <conditionalFormatting sqref="D7:L28">
    <cfRule type="expression" dxfId="218" priority="2">
      <formula>D7&lt;0.005</formula>
    </cfRule>
  </conditionalFormatting>
  <conditionalFormatting sqref="D7:L28">
    <cfRule type="expression" dxfId="217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79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גיליון277"/>
  <dimension ref="A1:G6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3.36328125" style="737" bestFit="1" customWidth="1"/>
    <col min="3" max="3" width="7.08984375" style="371" bestFit="1" customWidth="1"/>
    <col min="4" max="4" width="22" style="736" bestFit="1" customWidth="1"/>
    <col min="5" max="5" width="26.26953125" style="736" bestFit="1" customWidth="1"/>
    <col min="6" max="6" width="17.08984375" style="736" bestFit="1" customWidth="1"/>
    <col min="7" max="16384" width="9" style="1"/>
  </cols>
  <sheetData>
    <row r="1" spans="1:6" s="3641" customFormat="1" ht="15.75" customHeight="1" x14ac:dyDescent="0.35">
      <c r="A1" s="6345" t="s">
        <v>1681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1680</v>
      </c>
      <c r="B2" s="6345"/>
      <c r="C2" s="6345"/>
      <c r="D2" s="6345"/>
      <c r="E2" s="6345"/>
      <c r="F2" s="6345"/>
    </row>
    <row r="3" spans="1:6" ht="15.5" x14ac:dyDescent="0.35">
      <c r="A3" s="6404"/>
      <c r="B3" s="6406"/>
      <c r="C3" s="1222" t="s">
        <v>171</v>
      </c>
      <c r="D3" s="6591" t="s">
        <v>1668</v>
      </c>
      <c r="E3" s="6530"/>
      <c r="F3" s="6531"/>
    </row>
    <row r="4" spans="1:6" ht="16" thickBot="1" x14ac:dyDescent="0.4">
      <c r="A4" s="6481"/>
      <c r="B4" s="6637"/>
      <c r="C4" s="4766" t="s">
        <v>161</v>
      </c>
      <c r="D4" s="6630" t="s">
        <v>1369</v>
      </c>
      <c r="E4" s="6631"/>
      <c r="F4" s="6633"/>
    </row>
    <row r="5" spans="1:6" ht="31" x14ac:dyDescent="0.35">
      <c r="A5" s="6481"/>
      <c r="B5" s="6637"/>
      <c r="C5" s="4765" t="s">
        <v>55</v>
      </c>
      <c r="D5" s="4808" t="s">
        <v>541</v>
      </c>
      <c r="E5" s="932" t="s">
        <v>540</v>
      </c>
      <c r="F5" s="931" t="s">
        <v>539</v>
      </c>
    </row>
    <row r="6" spans="1:6" ht="16" thickBot="1" x14ac:dyDescent="0.4">
      <c r="A6" s="6638"/>
      <c r="B6" s="6663"/>
      <c r="C6" s="767" t="s">
        <v>49</v>
      </c>
      <c r="D6" s="3205" t="s">
        <v>529</v>
      </c>
      <c r="E6" s="854" t="s">
        <v>528</v>
      </c>
      <c r="F6" s="1076" t="s">
        <v>527</v>
      </c>
    </row>
    <row r="7" spans="1:6" s="1029" customFormat="1" ht="12" customHeight="1" thickBot="1" x14ac:dyDescent="0.4">
      <c r="A7" s="7271" t="s">
        <v>59</v>
      </c>
      <c r="B7" s="7272"/>
      <c r="C7" s="4884">
        <v>1072.9999999999995</v>
      </c>
      <c r="D7" s="4627">
        <v>9.6003846269121333E-3</v>
      </c>
      <c r="E7" s="4627">
        <v>0.32921357643612892</v>
      </c>
      <c r="F7" s="161">
        <v>9.9597693493822474E-3</v>
      </c>
    </row>
    <row r="8" spans="1:6" s="1029" customFormat="1" ht="12" customHeight="1" x14ac:dyDescent="0.35">
      <c r="A8" s="311" t="s">
        <v>123</v>
      </c>
      <c r="B8" s="787" t="s">
        <v>122</v>
      </c>
      <c r="C8" s="4883">
        <v>496.99999999999977</v>
      </c>
      <c r="D8" s="4625">
        <v>1.2194345162188494E-2</v>
      </c>
      <c r="E8" s="4625">
        <v>0.27073709363720871</v>
      </c>
      <c r="F8" s="4882">
        <v>1.51646319367126E-3</v>
      </c>
    </row>
    <row r="9" spans="1:6" s="1029" customFormat="1" ht="12" customHeight="1" x14ac:dyDescent="0.35">
      <c r="A9" s="92" t="s">
        <v>121</v>
      </c>
      <c r="B9" s="3751" t="s">
        <v>119</v>
      </c>
      <c r="C9" s="4881">
        <v>279.00000000000006</v>
      </c>
      <c r="D9" s="4621">
        <v>4.3744980363193573E-3</v>
      </c>
      <c r="E9" s="4621">
        <v>0.41403902196937659</v>
      </c>
      <c r="F9" s="4879">
        <v>6.4272434155876971E-3</v>
      </c>
    </row>
    <row r="10" spans="1:6" s="1029" customFormat="1" ht="12" customHeight="1" x14ac:dyDescent="0.35">
      <c r="A10" s="399"/>
      <c r="B10" s="3751" t="s">
        <v>112</v>
      </c>
      <c r="C10" s="4881">
        <v>79</v>
      </c>
      <c r="D10" s="4621">
        <v>3.9205659264375047E-2</v>
      </c>
      <c r="E10" s="4621">
        <v>0.27080314783349024</v>
      </c>
      <c r="F10" s="4879">
        <v>0</v>
      </c>
    </row>
    <row r="11" spans="1:6" s="1029" customFormat="1" ht="12" customHeight="1" x14ac:dyDescent="0.35">
      <c r="A11" s="394"/>
      <c r="B11" s="3751" t="s">
        <v>110</v>
      </c>
      <c r="C11" s="4881">
        <v>28</v>
      </c>
      <c r="D11" s="4901">
        <v>0</v>
      </c>
      <c r="E11" s="4901">
        <v>0.80639855252706993</v>
      </c>
      <c r="F11" s="4900">
        <v>0.24097376431400439</v>
      </c>
    </row>
    <row r="12" spans="1:6" s="1029" customFormat="1" ht="12" customHeight="1" x14ac:dyDescent="0.35">
      <c r="A12" s="394"/>
      <c r="B12" s="4623" t="s">
        <v>109</v>
      </c>
      <c r="C12" s="4880">
        <v>51</v>
      </c>
      <c r="D12" s="4621">
        <v>3.1045295080965808E-2</v>
      </c>
      <c r="E12" s="4621">
        <v>0.29044425820348085</v>
      </c>
      <c r="F12" s="4879">
        <v>0</v>
      </c>
    </row>
    <row r="13" spans="1:6" s="1029" customFormat="1" ht="12" customHeight="1" x14ac:dyDescent="0.35">
      <c r="A13" s="394"/>
      <c r="B13" s="4623" t="s">
        <v>103</v>
      </c>
      <c r="C13" s="4880">
        <v>67.000000000000014</v>
      </c>
      <c r="D13" s="4621">
        <v>0</v>
      </c>
      <c r="E13" s="4621">
        <v>0.20549411565831691</v>
      </c>
      <c r="F13" s="4879">
        <v>0</v>
      </c>
    </row>
    <row r="14" spans="1:6" s="1029" customFormat="1" ht="12" customHeight="1" thickBot="1" x14ac:dyDescent="0.4">
      <c r="A14" s="395"/>
      <c r="B14" s="4619" t="s">
        <v>1620</v>
      </c>
      <c r="C14" s="4878">
        <v>61.000000000000007</v>
      </c>
      <c r="D14" s="4617">
        <v>0</v>
      </c>
      <c r="E14" s="4617">
        <v>0.21145161658319198</v>
      </c>
      <c r="F14" s="4877">
        <v>0</v>
      </c>
    </row>
    <row r="15" spans="1:6" s="1029" customFormat="1" ht="12" customHeight="1" x14ac:dyDescent="0.35">
      <c r="A15" s="2639"/>
      <c r="B15" s="4655"/>
      <c r="C15" s="4887"/>
      <c r="D15" s="750"/>
      <c r="E15" s="750"/>
      <c r="F15" s="293" t="s">
        <v>201</v>
      </c>
    </row>
    <row r="16" spans="1:6" s="3641" customFormat="1" ht="15.75" customHeight="1" x14ac:dyDescent="0.35">
      <c r="A16" s="6345" t="s">
        <v>1679</v>
      </c>
      <c r="B16" s="6345"/>
      <c r="C16" s="6345"/>
      <c r="D16" s="6345"/>
      <c r="E16" s="6345"/>
      <c r="F16" s="6345"/>
    </row>
    <row r="17" spans="1:7" s="3641" customFormat="1" ht="15.75" customHeight="1" thickBot="1" x14ac:dyDescent="0.4">
      <c r="A17" s="6345" t="s">
        <v>1678</v>
      </c>
      <c r="B17" s="6345"/>
      <c r="C17" s="6345"/>
      <c r="D17" s="6345"/>
      <c r="E17" s="6345"/>
      <c r="F17" s="6345"/>
    </row>
    <row r="18" spans="1:7" s="1029" customFormat="1" ht="15.5" x14ac:dyDescent="0.35">
      <c r="A18" s="6404"/>
      <c r="B18" s="6406"/>
      <c r="C18" s="4894" t="s">
        <v>171</v>
      </c>
      <c r="D18" s="6591" t="s">
        <v>1668</v>
      </c>
      <c r="E18" s="6530"/>
      <c r="F18" s="6531"/>
    </row>
    <row r="19" spans="1:7" s="1029" customFormat="1" ht="16" thickBot="1" x14ac:dyDescent="0.4">
      <c r="A19" s="6481"/>
      <c r="B19" s="6637"/>
      <c r="C19" s="4899" t="s">
        <v>161</v>
      </c>
      <c r="D19" s="6630" t="s">
        <v>1369</v>
      </c>
      <c r="E19" s="6631"/>
      <c r="F19" s="6633"/>
    </row>
    <row r="20" spans="1:7" s="1029" customFormat="1" ht="31" x14ac:dyDescent="0.35">
      <c r="A20" s="6481"/>
      <c r="B20" s="6637"/>
      <c r="C20" s="4898" t="s">
        <v>55</v>
      </c>
      <c r="D20" s="4886" t="s">
        <v>513</v>
      </c>
      <c r="E20" s="932" t="s">
        <v>512</v>
      </c>
      <c r="F20" s="931" t="s">
        <v>511</v>
      </c>
    </row>
    <row r="21" spans="1:7" s="1029" customFormat="1" ht="16" thickBot="1" x14ac:dyDescent="0.4">
      <c r="A21" s="6638"/>
      <c r="B21" s="6663"/>
      <c r="C21" s="4897" t="s">
        <v>49</v>
      </c>
      <c r="D21" s="855" t="s">
        <v>500</v>
      </c>
      <c r="E21" s="854" t="s">
        <v>499</v>
      </c>
      <c r="F21" s="1076" t="s">
        <v>498</v>
      </c>
    </row>
    <row r="22" spans="1:7" s="1029" customFormat="1" ht="12" customHeight="1" thickBot="1" x14ac:dyDescent="0.4">
      <c r="A22" s="7271" t="s">
        <v>59</v>
      </c>
      <c r="B22" s="7272"/>
      <c r="C22" s="4884">
        <v>1090</v>
      </c>
      <c r="D22" s="4627">
        <v>0.44578313253012047</v>
      </c>
      <c r="E22" s="4627">
        <v>9.638554216867469E-3</v>
      </c>
      <c r="F22" s="161">
        <v>3.8554216867469876E-2</v>
      </c>
    </row>
    <row r="23" spans="1:7" s="1029" customFormat="1" ht="12" customHeight="1" x14ac:dyDescent="0.35">
      <c r="A23" s="311" t="s">
        <v>123</v>
      </c>
      <c r="B23" s="787" t="s">
        <v>122</v>
      </c>
      <c r="C23" s="4883">
        <v>480.99999999999972</v>
      </c>
      <c r="D23" s="4625">
        <v>0.28125</v>
      </c>
      <c r="E23" s="4625">
        <v>0</v>
      </c>
      <c r="F23" s="4882">
        <v>0</v>
      </c>
    </row>
    <row r="24" spans="1:7" s="1029" customFormat="1" ht="12" customHeight="1" x14ac:dyDescent="0.35">
      <c r="A24" s="92" t="s">
        <v>121</v>
      </c>
      <c r="B24" s="3751" t="s">
        <v>119</v>
      </c>
      <c r="C24" s="4881">
        <v>283</v>
      </c>
      <c r="D24" s="4621">
        <v>0.55645161290322587</v>
      </c>
      <c r="E24" s="4621">
        <v>8.0645161290322578E-3</v>
      </c>
      <c r="F24" s="4879">
        <v>5.6451612903225812E-2</v>
      </c>
    </row>
    <row r="25" spans="1:7" s="1029" customFormat="1" ht="12" customHeight="1" x14ac:dyDescent="0.35">
      <c r="A25" s="399"/>
      <c r="B25" s="3751" t="s">
        <v>112</v>
      </c>
      <c r="C25" s="4881">
        <v>66</v>
      </c>
      <c r="D25" s="4621">
        <v>0.41379310344827586</v>
      </c>
      <c r="E25" s="4621">
        <v>0</v>
      </c>
      <c r="F25" s="4879">
        <v>0</v>
      </c>
    </row>
    <row r="26" spans="1:7" s="1029" customFormat="1" ht="12" customHeight="1" x14ac:dyDescent="0.35">
      <c r="A26" s="394"/>
      <c r="B26" s="3751" t="s">
        <v>110</v>
      </c>
      <c r="C26" s="4881">
        <v>33</v>
      </c>
      <c r="D26" s="4621">
        <v>0.8125</v>
      </c>
      <c r="E26" s="4621">
        <v>0.125</v>
      </c>
      <c r="F26" s="4879">
        <v>0.4375</v>
      </c>
    </row>
    <row r="27" spans="1:7" s="1029" customFormat="1" ht="12" customHeight="1" x14ac:dyDescent="0.35">
      <c r="A27" s="394"/>
      <c r="B27" s="4623" t="s">
        <v>109</v>
      </c>
      <c r="C27" s="4880">
        <v>68</v>
      </c>
      <c r="D27" s="4621">
        <v>0.625</v>
      </c>
      <c r="E27" s="4621">
        <v>0</v>
      </c>
      <c r="F27" s="4879">
        <v>0</v>
      </c>
    </row>
    <row r="28" spans="1:7" s="1029" customFormat="1" ht="12" customHeight="1" x14ac:dyDescent="0.35">
      <c r="A28" s="394"/>
      <c r="B28" s="4623" t="s">
        <v>103</v>
      </c>
      <c r="C28" s="4880">
        <v>47</v>
      </c>
      <c r="D28" s="4621">
        <v>0.38888888888888884</v>
      </c>
      <c r="E28" s="4621">
        <v>0</v>
      </c>
      <c r="F28" s="4879">
        <v>0</v>
      </c>
    </row>
    <row r="29" spans="1:7" s="1029" customFormat="1" ht="12" customHeight="1" thickBot="1" x14ac:dyDescent="0.4">
      <c r="A29" s="395"/>
      <c r="B29" s="4619" t="s">
        <v>1620</v>
      </c>
      <c r="C29" s="4878">
        <v>91.000000000000014</v>
      </c>
      <c r="D29" s="4617">
        <v>0.57142857142857151</v>
      </c>
      <c r="E29" s="4617">
        <v>2.8571428571428571E-2</v>
      </c>
      <c r="F29" s="4877">
        <v>2.8571428571428571E-2</v>
      </c>
    </row>
    <row r="30" spans="1:7" ht="12" customHeight="1" x14ac:dyDescent="0.35">
      <c r="G30" s="4896"/>
    </row>
    <row r="31" spans="1:7" ht="12" customHeight="1" x14ac:dyDescent="0.35"/>
    <row r="34" ht="14.25" customHeight="1" x14ac:dyDescent="0.35"/>
    <row r="36" ht="24" customHeight="1" x14ac:dyDescent="0.35"/>
    <row r="37" ht="15" customHeight="1" x14ac:dyDescent="0.35"/>
    <row r="40" ht="15" customHeight="1" x14ac:dyDescent="0.35"/>
    <row r="42" ht="24" customHeight="1" x14ac:dyDescent="0.35"/>
    <row r="45" ht="14.25" customHeight="1" x14ac:dyDescent="0.35"/>
    <row r="48" ht="14.25" customHeight="1" x14ac:dyDescent="0.35"/>
    <row r="51" ht="15" customHeight="1" x14ac:dyDescent="0.35"/>
    <row r="53" ht="15.75" customHeight="1" x14ac:dyDescent="0.35"/>
    <row r="60" ht="60" customHeight="1" x14ac:dyDescent="0.35"/>
    <row r="65" ht="14.25" customHeight="1" x14ac:dyDescent="0.35"/>
    <row r="67" ht="15" customHeight="1" x14ac:dyDescent="0.35"/>
  </sheetData>
  <mergeCells count="12">
    <mergeCell ref="D18:F18"/>
    <mergeCell ref="D19:F19"/>
    <mergeCell ref="A22:B22"/>
    <mergeCell ref="A1:F1"/>
    <mergeCell ref="A2:F2"/>
    <mergeCell ref="A3:B6"/>
    <mergeCell ref="D3:F3"/>
    <mergeCell ref="D4:F4"/>
    <mergeCell ref="A7:B7"/>
    <mergeCell ref="A16:F16"/>
    <mergeCell ref="A17:F17"/>
    <mergeCell ref="A18:B21"/>
  </mergeCells>
  <conditionalFormatting sqref="D22:F29 D7:F14 D15:E15">
    <cfRule type="expression" dxfId="216" priority="2">
      <formula>D7&lt;0.005</formula>
    </cfRule>
  </conditionalFormatting>
  <conditionalFormatting sqref="D22:F29 D7:F14 D15:E15">
    <cfRule type="expression" dxfId="21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גיליון278"/>
  <dimension ref="A1:I97"/>
  <sheetViews>
    <sheetView view="pageBreakPreview" topLeftCell="B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737" bestFit="1" customWidth="1"/>
    <col min="2" max="2" width="43.36328125" style="737" bestFit="1" customWidth="1"/>
    <col min="3" max="3" width="19.26953125" style="371" customWidth="1"/>
    <col min="4" max="4" width="24.90625" style="736" customWidth="1"/>
    <col min="5" max="5" width="25.453125" style="736" customWidth="1"/>
    <col min="6" max="6" width="24.90625" style="736" customWidth="1"/>
    <col min="7" max="16384" width="9" style="1"/>
  </cols>
  <sheetData>
    <row r="1" spans="1:9" s="3641" customFormat="1" ht="15.75" customHeight="1" x14ac:dyDescent="0.35">
      <c r="A1" s="6345" t="s">
        <v>1685</v>
      </c>
      <c r="B1" s="6345"/>
      <c r="C1" s="6345"/>
      <c r="D1" s="6345"/>
      <c r="E1" s="6345"/>
      <c r="F1" s="6345"/>
    </row>
    <row r="2" spans="1:9" s="3641" customFormat="1" ht="15.75" customHeight="1" thickBot="1" x14ac:dyDescent="0.4">
      <c r="A2" s="6345" t="s">
        <v>1684</v>
      </c>
      <c r="B2" s="6345"/>
      <c r="C2" s="6345"/>
      <c r="D2" s="6345"/>
      <c r="E2" s="6345"/>
      <c r="F2" s="6345"/>
    </row>
    <row r="3" spans="1:9" ht="15.5" x14ac:dyDescent="0.35">
      <c r="A3" s="6404"/>
      <c r="B3" s="6406"/>
      <c r="C3" s="1222" t="s">
        <v>171</v>
      </c>
      <c r="D3" s="6591" t="s">
        <v>1668</v>
      </c>
      <c r="E3" s="6530"/>
      <c r="F3" s="6531"/>
    </row>
    <row r="4" spans="1:9" ht="16" thickBot="1" x14ac:dyDescent="0.4">
      <c r="A4" s="6481"/>
      <c r="B4" s="6637"/>
      <c r="C4" s="4904" t="s">
        <v>161</v>
      </c>
      <c r="D4" s="6630" t="s">
        <v>1369</v>
      </c>
      <c r="E4" s="6631"/>
      <c r="F4" s="6633"/>
    </row>
    <row r="5" spans="1:9" ht="21.75" customHeight="1" x14ac:dyDescent="0.35">
      <c r="A5" s="6481"/>
      <c r="B5" s="6637"/>
      <c r="C5" s="769" t="s">
        <v>55</v>
      </c>
      <c r="D5" s="4808" t="s">
        <v>541</v>
      </c>
      <c r="E5" s="1118" t="s">
        <v>540</v>
      </c>
      <c r="F5" s="931" t="s">
        <v>539</v>
      </c>
    </row>
    <row r="6" spans="1:9" ht="16" thickBot="1" x14ac:dyDescent="0.4">
      <c r="A6" s="6638"/>
      <c r="B6" s="6663"/>
      <c r="C6" s="767" t="s">
        <v>49</v>
      </c>
      <c r="D6" s="3205" t="s">
        <v>529</v>
      </c>
      <c r="E6" s="854" t="s">
        <v>528</v>
      </c>
      <c r="F6" s="1076" t="s">
        <v>527</v>
      </c>
    </row>
    <row r="7" spans="1:9" ht="12" customHeight="1" x14ac:dyDescent="0.35">
      <c r="A7" s="611" t="s">
        <v>48</v>
      </c>
      <c r="B7" s="3870" t="s">
        <v>47</v>
      </c>
      <c r="C7" s="4889">
        <v>447.00000000000006</v>
      </c>
      <c r="D7" s="4035">
        <v>7.7775474177896953E-3</v>
      </c>
      <c r="E7" s="4035">
        <v>0.38989753176326158</v>
      </c>
      <c r="F7" s="4034">
        <v>1.5998565985270208E-2</v>
      </c>
      <c r="G7" s="1029"/>
      <c r="H7" s="1029"/>
      <c r="I7" s="1029"/>
    </row>
    <row r="8" spans="1:9" ht="12" customHeight="1" thickBot="1" x14ac:dyDescent="0.4">
      <c r="A8" s="617" t="s">
        <v>46</v>
      </c>
      <c r="B8" s="4653" t="s">
        <v>45</v>
      </c>
      <c r="C8" s="4892">
        <v>393</v>
      </c>
      <c r="D8" s="4525">
        <v>1.4010157624017328E-2</v>
      </c>
      <c r="E8" s="4525">
        <v>0.24338774980466737</v>
      </c>
      <c r="F8" s="4523">
        <v>9.5294573369992773E-3</v>
      </c>
      <c r="G8" s="1029"/>
      <c r="H8" s="1029"/>
      <c r="I8" s="1029"/>
    </row>
    <row r="9" spans="1:9" s="1029" customFormat="1" ht="12" customHeight="1" x14ac:dyDescent="0.35">
      <c r="A9" s="611" t="s">
        <v>44</v>
      </c>
      <c r="B9" s="4645" t="s">
        <v>43</v>
      </c>
      <c r="C9" s="4891">
        <v>160</v>
      </c>
      <c r="D9" s="3583">
        <v>6.2634957036107677E-3</v>
      </c>
      <c r="E9" s="3583">
        <v>0.57499340121899256</v>
      </c>
      <c r="F9" s="4031">
        <v>5.2283900929775209E-2</v>
      </c>
    </row>
    <row r="10" spans="1:9" s="1029" customFormat="1" ht="12" customHeight="1" x14ac:dyDescent="0.35">
      <c r="A10" s="36" t="s">
        <v>42</v>
      </c>
      <c r="B10" s="4650" t="s">
        <v>41</v>
      </c>
      <c r="C10" s="4890">
        <v>373.99999999999994</v>
      </c>
      <c r="D10" s="4295">
        <v>1.3392304874993261E-2</v>
      </c>
      <c r="E10" s="4295">
        <v>0.27841227958489673</v>
      </c>
      <c r="F10" s="4117">
        <v>0</v>
      </c>
    </row>
    <row r="11" spans="1:9" s="1029" customFormat="1" ht="12" customHeight="1" thickBot="1" x14ac:dyDescent="0.4">
      <c r="A11" s="57"/>
      <c r="B11" s="3857" t="s">
        <v>40</v>
      </c>
      <c r="C11" s="4888">
        <v>539</v>
      </c>
      <c r="D11" s="4633">
        <v>8.6715128427153794E-3</v>
      </c>
      <c r="E11" s="4633">
        <v>0.2755098279263663</v>
      </c>
      <c r="F11" s="3758">
        <v>1.3593527184447337E-3</v>
      </c>
    </row>
    <row r="12" spans="1:9" s="1029" customFormat="1" ht="12" customHeight="1" x14ac:dyDescent="0.35">
      <c r="A12" s="608" t="s">
        <v>39</v>
      </c>
      <c r="B12" s="4652" t="s">
        <v>38</v>
      </c>
      <c r="C12" s="4889">
        <v>513.99999999999989</v>
      </c>
      <c r="D12" s="4035">
        <v>1.0152307792230754E-2</v>
      </c>
      <c r="E12" s="4035">
        <v>0.29463766398453983</v>
      </c>
      <c r="F12" s="4034">
        <v>7.3366161399419701E-3</v>
      </c>
    </row>
    <row r="13" spans="1:9" s="1029" customFormat="1" ht="12" customHeight="1" x14ac:dyDescent="0.35">
      <c r="A13" s="36" t="s">
        <v>37</v>
      </c>
      <c r="B13" s="4650" t="s">
        <v>36</v>
      </c>
      <c r="C13" s="4890">
        <v>438.99999999999983</v>
      </c>
      <c r="D13" s="4295">
        <v>7.2875332655231205E-3</v>
      </c>
      <c r="E13" s="4295">
        <v>0.39055887797899613</v>
      </c>
      <c r="F13" s="4117">
        <v>1.5030167307885612E-2</v>
      </c>
    </row>
    <row r="14" spans="1:9" s="1029" customFormat="1" ht="12" customHeight="1" thickBot="1" x14ac:dyDescent="0.4">
      <c r="A14" s="34"/>
      <c r="B14" s="4651" t="s">
        <v>25</v>
      </c>
      <c r="C14" s="4892">
        <v>116.00000000000001</v>
      </c>
      <c r="D14" s="4525">
        <v>1.8826566835778765E-2</v>
      </c>
      <c r="E14" s="4525">
        <v>0.2050362877564883</v>
      </c>
      <c r="F14" s="4523">
        <v>0</v>
      </c>
    </row>
    <row r="15" spans="1:9" s="1029" customFormat="1" ht="12" customHeight="1" x14ac:dyDescent="0.35">
      <c r="A15" s="611" t="s">
        <v>1591</v>
      </c>
      <c r="B15" s="2790" t="s">
        <v>28</v>
      </c>
      <c r="C15" s="4891">
        <v>75.999999999999986</v>
      </c>
      <c r="D15" s="3583">
        <v>0</v>
      </c>
      <c r="E15" s="3583">
        <v>0.5331257824006197</v>
      </c>
      <c r="F15" s="4031">
        <v>0</v>
      </c>
    </row>
    <row r="16" spans="1:9" s="1029" customFormat="1" ht="12" customHeight="1" x14ac:dyDescent="0.35">
      <c r="A16" s="617" t="s">
        <v>29</v>
      </c>
      <c r="B16" s="4650" t="s">
        <v>27</v>
      </c>
      <c r="C16" s="4890">
        <v>127</v>
      </c>
      <c r="D16" s="4295">
        <v>0</v>
      </c>
      <c r="E16" s="4295">
        <v>0.18906454918172469</v>
      </c>
      <c r="F16" s="4117">
        <v>0</v>
      </c>
    </row>
    <row r="17" spans="1:6" s="1029" customFormat="1" ht="12" customHeight="1" x14ac:dyDescent="0.35">
      <c r="A17" s="617"/>
      <c r="B17" s="4650" t="s">
        <v>26</v>
      </c>
      <c r="C17" s="4890">
        <v>30</v>
      </c>
      <c r="D17" s="4295">
        <v>0</v>
      </c>
      <c r="E17" s="4295">
        <v>9.2602436408081634E-2</v>
      </c>
      <c r="F17" s="4117">
        <v>0</v>
      </c>
    </row>
    <row r="18" spans="1:6" s="1029" customFormat="1" ht="12" customHeight="1" thickBot="1" x14ac:dyDescent="0.4">
      <c r="A18" s="3955"/>
      <c r="B18" s="3857" t="s">
        <v>25</v>
      </c>
      <c r="C18" s="4888">
        <v>266.00000000000006</v>
      </c>
      <c r="D18" s="4633">
        <v>1.4676487824202293E-2</v>
      </c>
      <c r="E18" s="4633">
        <v>0.26979316990997765</v>
      </c>
      <c r="F18" s="3758">
        <v>1.0606037528837067E-2</v>
      </c>
    </row>
    <row r="19" spans="1:6" s="1029" customFormat="1" ht="12" customHeight="1" x14ac:dyDescent="0.35">
      <c r="A19" s="608" t="s">
        <v>24</v>
      </c>
      <c r="B19" s="378" t="s">
        <v>23</v>
      </c>
      <c r="C19" s="4889">
        <v>584</v>
      </c>
      <c r="D19" s="4035">
        <v>8.8273028388609273E-3</v>
      </c>
      <c r="E19" s="4035">
        <v>0.34640174605868496</v>
      </c>
      <c r="F19" s="4034">
        <v>1.1124016069221001E-2</v>
      </c>
    </row>
    <row r="20" spans="1:6" s="1029" customFormat="1" ht="12" customHeight="1" x14ac:dyDescent="0.35">
      <c r="A20" s="36" t="s">
        <v>22</v>
      </c>
      <c r="B20" s="4650" t="s">
        <v>21</v>
      </c>
      <c r="C20" s="4890">
        <v>230.99999999999997</v>
      </c>
      <c r="D20" s="4295">
        <v>2.3212164383776917E-2</v>
      </c>
      <c r="E20" s="4295">
        <v>0.31395597295240063</v>
      </c>
      <c r="F20" s="4117">
        <v>2.5681444294587342E-2</v>
      </c>
    </row>
    <row r="21" spans="1:6" s="1029" customFormat="1" ht="12" customHeight="1" x14ac:dyDescent="0.35">
      <c r="A21" s="608"/>
      <c r="B21" s="3723" t="s">
        <v>20</v>
      </c>
      <c r="C21" s="4890">
        <v>122</v>
      </c>
      <c r="D21" s="4295">
        <v>8.6389436861968802E-3</v>
      </c>
      <c r="E21" s="4295">
        <v>0.44521438027673094</v>
      </c>
      <c r="F21" s="4117">
        <v>0</v>
      </c>
    </row>
    <row r="22" spans="1:6" s="1029" customFormat="1" ht="12" customHeight="1" thickBot="1" x14ac:dyDescent="0.4">
      <c r="A22" s="608"/>
      <c r="B22" s="4649" t="s">
        <v>19</v>
      </c>
      <c r="C22" s="4892">
        <v>117.99999999999997</v>
      </c>
      <c r="D22" s="4525">
        <v>1.1828922226711273E-3</v>
      </c>
      <c r="E22" s="4525">
        <v>0.17580182005779446</v>
      </c>
      <c r="F22" s="4523">
        <v>0</v>
      </c>
    </row>
    <row r="23" spans="1:6" s="1029" customFormat="1" ht="12" customHeight="1" x14ac:dyDescent="0.35">
      <c r="A23" s="611" t="s">
        <v>11</v>
      </c>
      <c r="B23" s="4645" t="s">
        <v>292</v>
      </c>
      <c r="C23" s="4891">
        <v>757.00000000000057</v>
      </c>
      <c r="D23" s="3583">
        <v>1.099899945687695E-2</v>
      </c>
      <c r="E23" s="3583">
        <v>0.35848950890386377</v>
      </c>
      <c r="F23" s="4031">
        <v>1.3401731665981589E-2</v>
      </c>
    </row>
    <row r="24" spans="1:6" s="1029" customFormat="1" ht="12" customHeight="1" x14ac:dyDescent="0.35">
      <c r="A24" s="617" t="s">
        <v>1589</v>
      </c>
      <c r="B24" s="3723" t="s">
        <v>8</v>
      </c>
      <c r="C24" s="4890">
        <v>20</v>
      </c>
      <c r="D24" s="4351">
        <v>0</v>
      </c>
      <c r="E24" s="4351">
        <v>9.9957640855323021E-2</v>
      </c>
      <c r="F24" s="4114">
        <v>0</v>
      </c>
    </row>
    <row r="25" spans="1:6" s="1029" customFormat="1" ht="12" customHeight="1" x14ac:dyDescent="0.35">
      <c r="A25" s="617"/>
      <c r="B25" s="3723" t="s">
        <v>6</v>
      </c>
      <c r="C25" s="4890">
        <v>23.000000000000004</v>
      </c>
      <c r="D25" s="4351">
        <v>0</v>
      </c>
      <c r="E25" s="4351">
        <v>0.56745916296883292</v>
      </c>
      <c r="F25" s="4114">
        <v>0</v>
      </c>
    </row>
    <row r="26" spans="1:6" s="1029" customFormat="1" ht="12" customHeight="1" x14ac:dyDescent="0.35">
      <c r="A26" s="608"/>
      <c r="B26" s="3723" t="s">
        <v>5</v>
      </c>
      <c r="C26" s="4890">
        <v>68.999999999999986</v>
      </c>
      <c r="D26" s="4295">
        <v>0</v>
      </c>
      <c r="E26" s="4295">
        <v>0.23760101289781022</v>
      </c>
      <c r="F26" s="4117">
        <v>0</v>
      </c>
    </row>
    <row r="27" spans="1:6" s="1029" customFormat="1" ht="12" customHeight="1" thickBot="1" x14ac:dyDescent="0.4">
      <c r="A27" s="4640"/>
      <c r="B27" s="4639" t="s">
        <v>4</v>
      </c>
      <c r="C27" s="4888">
        <v>204</v>
      </c>
      <c r="D27" s="4633">
        <v>8.3009564538859808E-3</v>
      </c>
      <c r="E27" s="4633">
        <v>0.26903635749024946</v>
      </c>
      <c r="F27" s="3758">
        <v>2.9904147822786371E-3</v>
      </c>
    </row>
    <row r="28" spans="1:6" s="1029" customFormat="1" ht="12" customHeight="1" x14ac:dyDescent="0.35">
      <c r="A28" s="26" t="s">
        <v>3</v>
      </c>
      <c r="B28" s="4638" t="s">
        <v>2</v>
      </c>
      <c r="C28" s="4889">
        <v>519.00000000000011</v>
      </c>
      <c r="D28" s="4035">
        <v>1.483486264450189E-2</v>
      </c>
      <c r="E28" s="4035">
        <v>0.41242822161984027</v>
      </c>
      <c r="F28" s="4034">
        <v>5.3344187097416817E-3</v>
      </c>
    </row>
    <row r="29" spans="1:6" s="1029" customFormat="1" ht="12" customHeight="1" thickBot="1" x14ac:dyDescent="0.4">
      <c r="A29" s="894" t="s">
        <v>1</v>
      </c>
      <c r="B29" s="4635" t="s">
        <v>0</v>
      </c>
      <c r="C29" s="4888">
        <v>554.00000000000011</v>
      </c>
      <c r="D29" s="4633">
        <v>4.8573146291750607E-3</v>
      </c>
      <c r="E29" s="4633">
        <v>0.25381104620925854</v>
      </c>
      <c r="F29" s="3758">
        <v>1.4150896291585939E-2</v>
      </c>
    </row>
    <row r="30" spans="1:6" s="1029" customFormat="1" ht="12" customHeight="1" x14ac:dyDescent="0.35">
      <c r="A30" s="4903"/>
      <c r="B30" s="5"/>
      <c r="C30" s="4902"/>
      <c r="D30" s="750"/>
      <c r="E30" s="750"/>
      <c r="F30" s="293" t="s">
        <v>201</v>
      </c>
    </row>
    <row r="31" spans="1:6" s="3641" customFormat="1" ht="15.75" customHeight="1" x14ac:dyDescent="0.35">
      <c r="A31" s="6345" t="s">
        <v>1683</v>
      </c>
      <c r="B31" s="6345"/>
      <c r="C31" s="6345"/>
      <c r="D31" s="6345"/>
      <c r="E31" s="6345"/>
      <c r="F31" s="6345"/>
    </row>
    <row r="32" spans="1:6" s="3641" customFormat="1" ht="15.75" customHeight="1" thickBot="1" x14ac:dyDescent="0.4">
      <c r="A32" s="6345" t="s">
        <v>1682</v>
      </c>
      <c r="B32" s="6345"/>
      <c r="C32" s="6345"/>
      <c r="D32" s="6345"/>
      <c r="E32" s="6345"/>
      <c r="F32" s="6345"/>
    </row>
    <row r="33" spans="1:9" s="1029" customFormat="1" ht="15.5" x14ac:dyDescent="0.35">
      <c r="A33" s="6404"/>
      <c r="B33" s="6406"/>
      <c r="C33" s="4894" t="s">
        <v>171</v>
      </c>
      <c r="D33" s="7337" t="s">
        <v>1668</v>
      </c>
      <c r="E33" s="7338"/>
      <c r="F33" s="7339"/>
    </row>
    <row r="34" spans="1:9" s="1029" customFormat="1" ht="16" thickBot="1" x14ac:dyDescent="0.4">
      <c r="A34" s="6481"/>
      <c r="B34" s="6637"/>
      <c r="C34" s="4893" t="s">
        <v>161</v>
      </c>
      <c r="D34" s="7362" t="s">
        <v>1369</v>
      </c>
      <c r="E34" s="7363"/>
      <c r="F34" s="7364"/>
      <c r="G34" s="4896"/>
    </row>
    <row r="35" spans="1:9" s="1029" customFormat="1" ht="15.5" x14ac:dyDescent="0.35">
      <c r="A35" s="6481"/>
      <c r="B35" s="6637"/>
      <c r="C35" s="769" t="s">
        <v>55</v>
      </c>
      <c r="D35" s="4808" t="s">
        <v>513</v>
      </c>
      <c r="E35" s="1118" t="s">
        <v>512</v>
      </c>
      <c r="F35" s="931" t="s">
        <v>511</v>
      </c>
      <c r="G35" s="4896"/>
    </row>
    <row r="36" spans="1:9" s="1029" customFormat="1" ht="16" thickBot="1" x14ac:dyDescent="0.4">
      <c r="A36" s="6638"/>
      <c r="B36" s="6663"/>
      <c r="C36" s="767" t="s">
        <v>49</v>
      </c>
      <c r="D36" s="3205" t="s">
        <v>500</v>
      </c>
      <c r="E36" s="854" t="s">
        <v>499</v>
      </c>
      <c r="F36" s="1076" t="s">
        <v>498</v>
      </c>
      <c r="G36" s="4896"/>
    </row>
    <row r="37" spans="1:9" ht="12" customHeight="1" x14ac:dyDescent="0.35">
      <c r="A37" s="611" t="s">
        <v>48</v>
      </c>
      <c r="B37" s="3870" t="s">
        <v>47</v>
      </c>
      <c r="C37" s="4889">
        <v>375</v>
      </c>
      <c r="D37" s="4035">
        <v>0.49871411074194782</v>
      </c>
      <c r="E37" s="4035">
        <v>3.9364749100074632E-3</v>
      </c>
      <c r="F37" s="4034">
        <v>3.5929925362491073E-2</v>
      </c>
      <c r="G37" s="1029"/>
      <c r="H37" s="1029"/>
      <c r="I37" s="1029"/>
    </row>
    <row r="38" spans="1:9" ht="12" customHeight="1" thickBot="1" x14ac:dyDescent="0.4">
      <c r="A38" s="617" t="s">
        <v>46</v>
      </c>
      <c r="B38" s="4653" t="s">
        <v>45</v>
      </c>
      <c r="C38" s="4892">
        <v>429</v>
      </c>
      <c r="D38" s="4525">
        <v>0.46561787723712661</v>
      </c>
      <c r="E38" s="4525">
        <v>3.5420106818530219E-3</v>
      </c>
      <c r="F38" s="4523">
        <v>2.2886334986147908E-2</v>
      </c>
      <c r="G38" s="1029"/>
      <c r="H38" s="1029"/>
      <c r="I38" s="1029"/>
    </row>
    <row r="39" spans="1:9" ht="12" customHeight="1" x14ac:dyDescent="0.35">
      <c r="A39" s="611" t="s">
        <v>44</v>
      </c>
      <c r="B39" s="4645" t="s">
        <v>43</v>
      </c>
      <c r="C39" s="4891">
        <v>172.00000000000003</v>
      </c>
      <c r="D39" s="3583">
        <v>0.91407488152095695</v>
      </c>
      <c r="E39" s="3583">
        <v>8.9927929419082037E-3</v>
      </c>
      <c r="F39" s="4031">
        <v>4.7748973420826575E-2</v>
      </c>
      <c r="G39" s="1029"/>
      <c r="H39" s="1029"/>
      <c r="I39" s="1029"/>
    </row>
    <row r="40" spans="1:9" ht="12" customHeight="1" x14ac:dyDescent="0.35">
      <c r="A40" s="36" t="s">
        <v>42</v>
      </c>
      <c r="B40" s="4650" t="s">
        <v>41</v>
      </c>
      <c r="C40" s="4890">
        <v>404.99999999999994</v>
      </c>
      <c r="D40" s="4295">
        <v>0.46280151951777321</v>
      </c>
      <c r="E40" s="4295">
        <v>5.3570817928181693E-3</v>
      </c>
      <c r="F40" s="4117">
        <v>6.8182916264445836E-2</v>
      </c>
      <c r="G40" s="1029"/>
      <c r="H40" s="1029"/>
      <c r="I40" s="1029"/>
    </row>
    <row r="41" spans="1:9" ht="12" customHeight="1" thickBot="1" x14ac:dyDescent="0.4">
      <c r="A41" s="57"/>
      <c r="B41" s="3857" t="s">
        <v>40</v>
      </c>
      <c r="C41" s="4888">
        <v>513</v>
      </c>
      <c r="D41" s="4633">
        <v>0.36562849719775747</v>
      </c>
      <c r="E41" s="4633">
        <v>6.3165365904118229E-3</v>
      </c>
      <c r="F41" s="3758">
        <v>9.7297203398128643E-3</v>
      </c>
      <c r="G41" s="1029"/>
      <c r="H41" s="1029"/>
      <c r="I41" s="1029"/>
    </row>
    <row r="42" spans="1:9" ht="12" customHeight="1" x14ac:dyDescent="0.35">
      <c r="A42" s="608" t="s">
        <v>39</v>
      </c>
      <c r="B42" s="4652" t="s">
        <v>38</v>
      </c>
      <c r="C42" s="4889">
        <v>495.99999999999994</v>
      </c>
      <c r="D42" s="4035">
        <v>0.30898539356430588</v>
      </c>
      <c r="E42" s="4035">
        <v>0</v>
      </c>
      <c r="F42" s="4034">
        <v>1.9845886062924142E-2</v>
      </c>
      <c r="G42" s="1029"/>
      <c r="H42" s="1029"/>
      <c r="I42" s="1029"/>
    </row>
    <row r="43" spans="1:9" ht="12" customHeight="1" x14ac:dyDescent="0.35">
      <c r="A43" s="36" t="s">
        <v>37</v>
      </c>
      <c r="B43" s="4650" t="s">
        <v>36</v>
      </c>
      <c r="C43" s="4890">
        <v>471.99999999999983</v>
      </c>
      <c r="D43" s="4295">
        <v>0.67650106736802851</v>
      </c>
      <c r="E43" s="4295">
        <v>1.0156746071562826E-2</v>
      </c>
      <c r="F43" s="4117">
        <v>4.2158365850870405E-2</v>
      </c>
      <c r="G43" s="1029"/>
      <c r="H43" s="1029"/>
      <c r="I43" s="1029"/>
    </row>
    <row r="44" spans="1:9" ht="12" customHeight="1" thickBot="1" x14ac:dyDescent="0.4">
      <c r="A44" s="34"/>
      <c r="B44" s="4651" t="s">
        <v>25</v>
      </c>
      <c r="C44" s="4892">
        <v>116.99999999999997</v>
      </c>
      <c r="D44" s="4525">
        <v>0.43559974014398362</v>
      </c>
      <c r="E44" s="4525">
        <v>1.8817364784814872E-2</v>
      </c>
      <c r="F44" s="4523">
        <v>8.045921017795328E-2</v>
      </c>
      <c r="G44" s="1029"/>
      <c r="H44" s="1029"/>
      <c r="I44" s="1029"/>
    </row>
    <row r="45" spans="1:9" s="1029" customFormat="1" ht="12" customHeight="1" x14ac:dyDescent="0.35">
      <c r="A45" s="611" t="s">
        <v>1591</v>
      </c>
      <c r="B45" s="2790" t="s">
        <v>28</v>
      </c>
      <c r="C45" s="4891">
        <v>43</v>
      </c>
      <c r="D45" s="3583">
        <v>0.78767844723182989</v>
      </c>
      <c r="E45" s="3583">
        <v>0</v>
      </c>
      <c r="F45" s="4031">
        <v>0</v>
      </c>
    </row>
    <row r="46" spans="1:9" s="1029" customFormat="1" ht="12" customHeight="1" x14ac:dyDescent="0.35">
      <c r="A46" s="617" t="s">
        <v>29</v>
      </c>
      <c r="B46" s="4650" t="s">
        <v>27</v>
      </c>
      <c r="C46" s="4890">
        <v>114.00000000000001</v>
      </c>
      <c r="D46" s="4295">
        <v>0.26222269020911187</v>
      </c>
      <c r="E46" s="4295">
        <v>0</v>
      </c>
      <c r="F46" s="4117">
        <v>0</v>
      </c>
    </row>
    <row r="47" spans="1:9" s="1029" customFormat="1" ht="12" customHeight="1" thickBot="1" x14ac:dyDescent="0.4">
      <c r="A47" s="3955"/>
      <c r="B47" s="3857" t="s">
        <v>25</v>
      </c>
      <c r="C47" s="4888">
        <v>312.99999999999994</v>
      </c>
      <c r="D47" s="4633">
        <v>0.2642132374576972</v>
      </c>
      <c r="E47" s="4633">
        <v>0</v>
      </c>
      <c r="F47" s="3758">
        <v>2.5880688418228034E-2</v>
      </c>
    </row>
    <row r="48" spans="1:9" s="1029" customFormat="1" ht="12" customHeight="1" x14ac:dyDescent="0.35">
      <c r="A48" s="608" t="s">
        <v>24</v>
      </c>
      <c r="B48" s="378" t="s">
        <v>23</v>
      </c>
      <c r="C48" s="4889">
        <v>552.99999999999989</v>
      </c>
      <c r="D48" s="4035">
        <v>0.4165663742485326</v>
      </c>
      <c r="E48" s="4035">
        <v>2.2741042965061182E-3</v>
      </c>
      <c r="F48" s="4034">
        <v>3.8706925938853165E-2</v>
      </c>
    </row>
    <row r="49" spans="1:7" s="1029" customFormat="1" ht="12" customHeight="1" x14ac:dyDescent="0.35">
      <c r="A49" s="36" t="s">
        <v>22</v>
      </c>
      <c r="B49" s="4650" t="s">
        <v>21</v>
      </c>
      <c r="C49" s="4890">
        <v>248</v>
      </c>
      <c r="D49" s="4295">
        <v>0.48615264689309323</v>
      </c>
      <c r="E49" s="4295">
        <v>0</v>
      </c>
      <c r="F49" s="4117">
        <v>3.143450449669706E-2</v>
      </c>
    </row>
    <row r="50" spans="1:7" s="1029" customFormat="1" ht="12" customHeight="1" x14ac:dyDescent="0.35">
      <c r="A50" s="608"/>
      <c r="B50" s="3723" t="s">
        <v>20</v>
      </c>
      <c r="C50" s="4890">
        <v>165.00000000000003</v>
      </c>
      <c r="D50" s="4295">
        <v>0.8620706029674744</v>
      </c>
      <c r="E50" s="4295">
        <v>1.9672496926635263E-2</v>
      </c>
      <c r="F50" s="4117">
        <v>2.45511615011848E-2</v>
      </c>
    </row>
    <row r="51" spans="1:7" s="1029" customFormat="1" ht="12" customHeight="1" thickBot="1" x14ac:dyDescent="0.4">
      <c r="A51" s="608"/>
      <c r="B51" s="4649" t="s">
        <v>19</v>
      </c>
      <c r="C51" s="4892">
        <v>98</v>
      </c>
      <c r="D51" s="4525">
        <v>0.23938492690612151</v>
      </c>
      <c r="E51" s="4525">
        <v>2.691275798780433E-2</v>
      </c>
      <c r="F51" s="4523">
        <v>4.2157047486413947E-2</v>
      </c>
      <c r="G51" s="4896"/>
    </row>
    <row r="52" spans="1:7" s="1029" customFormat="1" ht="12" customHeight="1" x14ac:dyDescent="0.35">
      <c r="A52" s="611" t="s">
        <v>11</v>
      </c>
      <c r="B52" s="4645" t="s">
        <v>292</v>
      </c>
      <c r="C52" s="4891">
        <v>810</v>
      </c>
      <c r="D52" s="3583">
        <v>0.56246868881686019</v>
      </c>
      <c r="E52" s="3583">
        <v>3.6291230855182437E-3</v>
      </c>
      <c r="F52" s="4031">
        <v>3.8160459184592523E-2</v>
      </c>
      <c r="G52" s="4896"/>
    </row>
    <row r="53" spans="1:7" s="1029" customFormat="1" ht="12" customHeight="1" x14ac:dyDescent="0.35">
      <c r="A53" s="617" t="s">
        <v>1589</v>
      </c>
      <c r="B53" s="3723" t="s">
        <v>8</v>
      </c>
      <c r="C53" s="4890">
        <v>20</v>
      </c>
      <c r="D53" s="4351">
        <v>0.67597989263630542</v>
      </c>
      <c r="E53" s="4351">
        <v>9.9383256686276983E-2</v>
      </c>
      <c r="F53" s="4114">
        <v>0.18778570601543079</v>
      </c>
      <c r="G53" s="4896"/>
    </row>
    <row r="54" spans="1:7" s="1029" customFormat="1" ht="12" customHeight="1" x14ac:dyDescent="0.35">
      <c r="A54" s="617"/>
      <c r="B54" s="3723" t="s">
        <v>6</v>
      </c>
      <c r="C54" s="4890">
        <v>23</v>
      </c>
      <c r="D54" s="4351">
        <v>0</v>
      </c>
      <c r="E54" s="4351">
        <v>0</v>
      </c>
      <c r="F54" s="4114">
        <v>0</v>
      </c>
      <c r="G54" s="4896"/>
    </row>
    <row r="55" spans="1:7" ht="12" customHeight="1" x14ac:dyDescent="0.35">
      <c r="A55" s="608"/>
      <c r="B55" s="3723" t="s">
        <v>5</v>
      </c>
      <c r="C55" s="4890">
        <v>67.000000000000028</v>
      </c>
      <c r="D55" s="4295">
        <v>0.1517343688133298</v>
      </c>
      <c r="E55" s="4295">
        <v>0</v>
      </c>
      <c r="F55" s="4117">
        <v>0</v>
      </c>
      <c r="G55" s="4896"/>
    </row>
    <row r="56" spans="1:7" ht="12" customHeight="1" thickBot="1" x14ac:dyDescent="0.4">
      <c r="A56" s="4640"/>
      <c r="B56" s="4639" t="s">
        <v>4</v>
      </c>
      <c r="C56" s="4888">
        <v>165</v>
      </c>
      <c r="D56" s="4633">
        <v>0.27877266580822568</v>
      </c>
      <c r="E56" s="4633">
        <v>1.1093411919087939E-2</v>
      </c>
      <c r="F56" s="3758">
        <v>2.2186823838175877E-2</v>
      </c>
      <c r="G56" s="4896"/>
    </row>
    <row r="57" spans="1:7" ht="12" customHeight="1" x14ac:dyDescent="0.35">
      <c r="A57" s="26" t="s">
        <v>3</v>
      </c>
      <c r="B57" s="4638" t="s">
        <v>2</v>
      </c>
      <c r="C57" s="4889">
        <v>595.99999999999955</v>
      </c>
      <c r="D57" s="4035">
        <v>0.67915801623250571</v>
      </c>
      <c r="E57" s="4035">
        <v>8.1124318251375397E-3</v>
      </c>
      <c r="F57" s="4034">
        <v>5.1910787646888779E-2</v>
      </c>
      <c r="G57" s="4896"/>
    </row>
    <row r="58" spans="1:7" ht="12" customHeight="1" thickBot="1" x14ac:dyDescent="0.4">
      <c r="A58" s="894" t="s">
        <v>1</v>
      </c>
      <c r="B58" s="4635" t="s">
        <v>0</v>
      </c>
      <c r="C58" s="4888">
        <v>494.00000000000028</v>
      </c>
      <c r="D58" s="4633">
        <v>0.23797068587050874</v>
      </c>
      <c r="E58" s="4633">
        <v>4.213795946746474E-3</v>
      </c>
      <c r="F58" s="3758">
        <v>1.4488570475299375E-2</v>
      </c>
      <c r="G58" s="4896"/>
    </row>
    <row r="59" spans="1:7" ht="12" customHeight="1" x14ac:dyDescent="0.35">
      <c r="F59" s="293" t="s">
        <v>201</v>
      </c>
      <c r="G59" s="4896"/>
    </row>
    <row r="60" spans="1:7" ht="12" customHeight="1" x14ac:dyDescent="0.35">
      <c r="G60" s="4896"/>
    </row>
    <row r="61" spans="1:7" ht="12" customHeight="1" x14ac:dyDescent="0.35"/>
    <row r="64" spans="1:7" ht="14.25" customHeight="1" x14ac:dyDescent="0.35"/>
    <row r="66" ht="24" customHeight="1" x14ac:dyDescent="0.35"/>
    <row r="67" ht="15" customHeight="1" x14ac:dyDescent="0.35"/>
    <row r="70" ht="15" customHeight="1" x14ac:dyDescent="0.35"/>
    <row r="72" ht="24" customHeight="1" x14ac:dyDescent="0.35"/>
    <row r="75" ht="14.25" customHeight="1" x14ac:dyDescent="0.35"/>
    <row r="78" ht="14.25" customHeight="1" x14ac:dyDescent="0.35"/>
    <row r="81" ht="15" customHeight="1" x14ac:dyDescent="0.35"/>
    <row r="83" ht="15.75" customHeight="1" x14ac:dyDescent="0.35"/>
    <row r="90" ht="60" customHeight="1" x14ac:dyDescent="0.35"/>
    <row r="95" ht="14.25" customHeight="1" x14ac:dyDescent="0.35"/>
    <row r="97" ht="15" customHeight="1" x14ac:dyDescent="0.35"/>
  </sheetData>
  <mergeCells count="10">
    <mergeCell ref="A32:F32"/>
    <mergeCell ref="A33:B36"/>
    <mergeCell ref="D33:F33"/>
    <mergeCell ref="D34:F34"/>
    <mergeCell ref="A1:F1"/>
    <mergeCell ref="A2:F2"/>
    <mergeCell ref="A3:B6"/>
    <mergeCell ref="D3:F3"/>
    <mergeCell ref="D4:F4"/>
    <mergeCell ref="A31:F31"/>
  </mergeCells>
  <conditionalFormatting sqref="D7:F29 D37:F58 D30:E30">
    <cfRule type="expression" dxfId="214" priority="2">
      <formula>D7&lt;0.005</formula>
    </cfRule>
  </conditionalFormatting>
  <conditionalFormatting sqref="D7:F29 D37:F58 D30:E30">
    <cfRule type="expression" dxfId="21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2" fitToWidth="0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גיליון279"/>
  <dimension ref="A1:G1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4.453125" style="4906" bestFit="1" customWidth="1"/>
    <col min="2" max="2" width="7.08984375" style="4905" bestFit="1" customWidth="1"/>
    <col min="3" max="3" width="19.6328125" style="1536" bestFit="1" customWidth="1"/>
    <col min="4" max="4" width="7.36328125" style="227" bestFit="1" customWidth="1"/>
    <col min="5" max="5" width="5.90625" style="227" bestFit="1" customWidth="1"/>
    <col min="6" max="6" width="13.6328125" style="1" customWidth="1"/>
    <col min="7" max="16384" width="9" style="1"/>
  </cols>
  <sheetData>
    <row r="1" spans="1:7" ht="15.75" customHeight="1" x14ac:dyDescent="0.35">
      <c r="A1" s="6345" t="s">
        <v>1696</v>
      </c>
      <c r="B1" s="6345"/>
      <c r="C1" s="6345"/>
      <c r="D1" s="6345"/>
      <c r="E1" s="6345"/>
    </row>
    <row r="2" spans="1:7" ht="15.75" customHeight="1" thickBot="1" x14ac:dyDescent="0.4">
      <c r="A2" s="6345" t="s">
        <v>1695</v>
      </c>
      <c r="B2" s="6345"/>
      <c r="C2" s="6345"/>
      <c r="D2" s="6345"/>
      <c r="E2" s="6345"/>
    </row>
    <row r="3" spans="1:7" ht="31" x14ac:dyDescent="0.35">
      <c r="A3" s="7365" t="s">
        <v>158</v>
      </c>
      <c r="B3" s="4916" t="s">
        <v>55</v>
      </c>
      <c r="C3" s="1201" t="s">
        <v>1694</v>
      </c>
      <c r="D3" s="1202" t="s">
        <v>608</v>
      </c>
      <c r="E3" s="1201" t="s">
        <v>129</v>
      </c>
    </row>
    <row r="4" spans="1:7" ht="16" thickBot="1" x14ac:dyDescent="0.4">
      <c r="A4" s="7366"/>
      <c r="B4" s="4915" t="s">
        <v>49</v>
      </c>
      <c r="C4" s="1197" t="s">
        <v>607</v>
      </c>
      <c r="D4" s="1198" t="s">
        <v>606</v>
      </c>
      <c r="E4" s="1197" t="s">
        <v>124</v>
      </c>
    </row>
    <row r="5" spans="1:7" ht="12" customHeight="1" x14ac:dyDescent="0.35">
      <c r="A5" s="4914" t="s">
        <v>59</v>
      </c>
      <c r="B5" s="4913">
        <v>2873</v>
      </c>
      <c r="C5" s="4035">
        <v>0.71853995368764023</v>
      </c>
      <c r="D5" s="4035">
        <v>4.9718896315763102E-2</v>
      </c>
      <c r="E5" s="4034">
        <v>0.23174114999659723</v>
      </c>
    </row>
    <row r="6" spans="1:7" ht="12" customHeight="1" x14ac:dyDescent="0.35">
      <c r="A6" s="4910" t="s">
        <v>605</v>
      </c>
      <c r="B6" s="4909">
        <v>261</v>
      </c>
      <c r="C6" s="4295">
        <v>0.72970979879460951</v>
      </c>
      <c r="D6" s="4295">
        <v>0.19592795374362526</v>
      </c>
      <c r="E6" s="4117">
        <v>7.4362247461765035E-2</v>
      </c>
      <c r="G6" s="4912"/>
    </row>
    <row r="7" spans="1:7" ht="12" customHeight="1" x14ac:dyDescent="0.35">
      <c r="A7" s="4910" t="s">
        <v>604</v>
      </c>
      <c r="B7" s="4909">
        <v>869</v>
      </c>
      <c r="C7" s="4295">
        <v>0.33597858584934781</v>
      </c>
      <c r="D7" s="4295">
        <v>3.3571731876747918E-2</v>
      </c>
      <c r="E7" s="4117">
        <v>3.0671383912694777E-2</v>
      </c>
      <c r="G7" s="4912"/>
    </row>
    <row r="8" spans="1:7" ht="12" customHeight="1" x14ac:dyDescent="0.35">
      <c r="A8" s="4910" t="s">
        <v>603</v>
      </c>
      <c r="B8" s="4909">
        <v>1930</v>
      </c>
      <c r="C8" s="4295">
        <v>0.72371707122979501</v>
      </c>
      <c r="D8" s="4295">
        <v>3.62856895477583E-2</v>
      </c>
      <c r="E8" s="4117">
        <v>0.21669763277422352</v>
      </c>
      <c r="G8" s="4912"/>
    </row>
    <row r="9" spans="1:7" ht="12" customHeight="1" x14ac:dyDescent="0.35">
      <c r="A9" s="4910" t="s">
        <v>602</v>
      </c>
      <c r="B9" s="4909">
        <v>144</v>
      </c>
      <c r="C9" s="4295">
        <v>0.36308461396930203</v>
      </c>
      <c r="D9" s="4295">
        <v>6.0221827355759283E-3</v>
      </c>
      <c r="E9" s="4117">
        <v>5.497329154447448E-2</v>
      </c>
      <c r="G9" s="4912"/>
    </row>
    <row r="10" spans="1:7" ht="12" customHeight="1" x14ac:dyDescent="0.35">
      <c r="A10" s="4910" t="s">
        <v>1693</v>
      </c>
      <c r="B10" s="4909">
        <v>180</v>
      </c>
      <c r="C10" s="4295">
        <v>0.28652772988526903</v>
      </c>
      <c r="D10" s="4295">
        <v>0.21932925354125868</v>
      </c>
      <c r="E10" s="4117">
        <v>0.1193343162935661</v>
      </c>
    </row>
    <row r="11" spans="1:7" ht="12" customHeight="1" x14ac:dyDescent="0.35">
      <c r="A11" s="4910" t="s">
        <v>600</v>
      </c>
      <c r="B11" s="4909">
        <v>872</v>
      </c>
      <c r="C11" s="4295">
        <v>0.2320945411031865</v>
      </c>
      <c r="D11" s="4295">
        <v>0</v>
      </c>
      <c r="E11" s="4117">
        <v>4.1534704115477892E-3</v>
      </c>
    </row>
    <row r="12" spans="1:7" ht="12" customHeight="1" x14ac:dyDescent="0.35">
      <c r="A12" s="4910" t="s">
        <v>1692</v>
      </c>
      <c r="B12" s="4909">
        <v>75</v>
      </c>
      <c r="C12" s="4295">
        <v>7.5015469886259303E-2</v>
      </c>
      <c r="D12" s="4295">
        <v>8.7005935533515603E-3</v>
      </c>
      <c r="E12" s="4117">
        <v>0</v>
      </c>
    </row>
    <row r="13" spans="1:7" ht="12" customHeight="1" x14ac:dyDescent="0.35">
      <c r="A13" s="4910" t="s">
        <v>1691</v>
      </c>
      <c r="B13" s="4909">
        <v>52</v>
      </c>
      <c r="C13" s="4295">
        <v>3.1348036496106124E-2</v>
      </c>
      <c r="D13" s="4295">
        <v>7.2442841100974154E-2</v>
      </c>
      <c r="E13" s="4117">
        <v>0</v>
      </c>
    </row>
    <row r="14" spans="1:7" ht="12" customHeight="1" x14ac:dyDescent="0.35">
      <c r="A14" s="4910" t="s">
        <v>1690</v>
      </c>
      <c r="B14" s="4909">
        <v>103</v>
      </c>
      <c r="C14" s="4295">
        <v>0.13220781371485435</v>
      </c>
      <c r="D14" s="4295">
        <v>0</v>
      </c>
      <c r="E14" s="4117">
        <v>3.689557009012525E-2</v>
      </c>
    </row>
    <row r="15" spans="1:7" ht="12" customHeight="1" x14ac:dyDescent="0.35">
      <c r="A15" s="4911" t="s">
        <v>1689</v>
      </c>
      <c r="B15" s="4909">
        <v>51</v>
      </c>
      <c r="C15" s="4295">
        <v>0</v>
      </c>
      <c r="D15" s="4295">
        <v>3.5610285298921587E-2</v>
      </c>
      <c r="E15" s="4117">
        <v>4.3367182318575823E-2</v>
      </c>
    </row>
    <row r="16" spans="1:7" ht="12" customHeight="1" x14ac:dyDescent="0.35">
      <c r="A16" s="4910" t="s">
        <v>1688</v>
      </c>
      <c r="B16" s="4909">
        <v>476</v>
      </c>
      <c r="C16" s="4295">
        <v>8.3598860744247966E-2</v>
      </c>
      <c r="D16" s="4295">
        <v>4.2751719954037933E-2</v>
      </c>
      <c r="E16" s="4117">
        <v>2.2935686635283337E-2</v>
      </c>
    </row>
    <row r="17" spans="1:5" ht="12" customHeight="1" x14ac:dyDescent="0.35">
      <c r="A17" s="4910" t="s">
        <v>1687</v>
      </c>
      <c r="B17" s="4909">
        <v>533</v>
      </c>
      <c r="C17" s="4295">
        <v>1.1674513288500037E-2</v>
      </c>
      <c r="D17" s="4295">
        <v>8.6844707794871107E-2</v>
      </c>
      <c r="E17" s="4117">
        <v>5.1369775919965135E-3</v>
      </c>
    </row>
    <row r="18" spans="1:5" ht="12" customHeight="1" x14ac:dyDescent="0.35">
      <c r="A18" s="4910" t="s">
        <v>591</v>
      </c>
      <c r="B18" s="4909">
        <v>228</v>
      </c>
      <c r="C18" s="4295">
        <v>2.116338509974669E-2</v>
      </c>
      <c r="D18" s="4295">
        <v>0</v>
      </c>
      <c r="E18" s="4117">
        <v>6.5361771418890767E-3</v>
      </c>
    </row>
    <row r="19" spans="1:5" ht="12" customHeight="1" thickBot="1" x14ac:dyDescent="0.4">
      <c r="A19" s="4908" t="s">
        <v>1686</v>
      </c>
      <c r="B19" s="4907">
        <v>662</v>
      </c>
      <c r="C19" s="4633">
        <v>0.45789057098757802</v>
      </c>
      <c r="D19" s="4633">
        <v>0</v>
      </c>
      <c r="E19" s="3758">
        <v>1.5859887420998128E-2</v>
      </c>
    </row>
  </sheetData>
  <mergeCells count="3">
    <mergeCell ref="A2:E2"/>
    <mergeCell ref="A1:E1"/>
    <mergeCell ref="A3:A4"/>
  </mergeCells>
  <conditionalFormatting sqref="C5:E19">
    <cfRule type="expression" dxfId="212" priority="2">
      <formula>C5&lt;0.005</formula>
    </cfRule>
  </conditionalFormatting>
  <conditionalFormatting sqref="C5:E19">
    <cfRule type="expression" dxfId="211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50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גיליון280"/>
  <dimension ref="A1:P55"/>
  <sheetViews>
    <sheetView view="pageBreakPreview" zoomScaleNormal="100" zoomScaleSheetLayoutView="100" workbookViewId="0">
      <selection activeCell="G10" sqref="G10"/>
    </sheetView>
  </sheetViews>
  <sheetFormatPr defaultColWidth="9" defaultRowHeight="12" x14ac:dyDescent="0.35"/>
  <cols>
    <col min="1" max="1" width="7.26953125" style="737" bestFit="1" customWidth="1"/>
    <col min="2" max="2" width="22.7265625" style="737" bestFit="1" customWidth="1"/>
    <col min="3" max="3" width="9.453125" style="3983" bestFit="1" customWidth="1"/>
    <col min="4" max="4" width="8.08984375" style="3983" bestFit="1" customWidth="1"/>
    <col min="5" max="5" width="11" style="3983" bestFit="1" customWidth="1"/>
    <col min="6" max="6" width="5.453125" style="3983" bestFit="1" customWidth="1"/>
    <col min="7" max="7" width="7.453125" style="3983" bestFit="1" customWidth="1"/>
    <col min="8" max="8" width="9" style="3983" customWidth="1"/>
    <col min="9" max="10" width="7.90625" style="3983" bestFit="1" customWidth="1"/>
    <col min="11" max="11" width="8.7265625" style="3983" bestFit="1" customWidth="1"/>
    <col min="12" max="12" width="7.08984375" style="3983" bestFit="1" customWidth="1"/>
    <col min="13" max="13" width="7.26953125" style="3983" bestFit="1" customWidth="1"/>
    <col min="14" max="14" width="10" style="3983" customWidth="1"/>
    <col min="15" max="15" width="7.08984375" style="3983" bestFit="1" customWidth="1"/>
    <col min="16" max="16" width="9.90625" style="3983" customWidth="1"/>
    <col min="17" max="16384" width="9" style="4743"/>
  </cols>
  <sheetData>
    <row r="1" spans="1:16" ht="15.75" customHeight="1" x14ac:dyDescent="0.35">
      <c r="A1" s="6697" t="s">
        <v>1707</v>
      </c>
      <c r="B1" s="6697"/>
      <c r="C1" s="6697"/>
      <c r="D1" s="6697"/>
      <c r="E1" s="6697"/>
      <c r="F1" s="6697"/>
      <c r="G1" s="6697"/>
      <c r="H1" s="6697"/>
      <c r="I1" s="6697"/>
      <c r="J1" s="6697"/>
      <c r="K1" s="6697"/>
      <c r="L1" s="6697"/>
      <c r="M1" s="6697"/>
      <c r="N1" s="6697"/>
      <c r="O1" s="6697"/>
      <c r="P1" s="6697"/>
    </row>
    <row r="2" spans="1:16" ht="15.75" customHeight="1" thickBot="1" x14ac:dyDescent="0.4">
      <c r="A2" s="6697" t="s">
        <v>1706</v>
      </c>
      <c r="B2" s="6697"/>
      <c r="C2" s="6697"/>
      <c r="D2" s="6697"/>
      <c r="E2" s="6697"/>
      <c r="F2" s="6697"/>
      <c r="G2" s="6697"/>
      <c r="H2" s="6697"/>
      <c r="I2" s="6697"/>
      <c r="J2" s="6697"/>
      <c r="K2" s="6697"/>
      <c r="L2" s="6697"/>
      <c r="M2" s="6697"/>
      <c r="N2" s="6697"/>
      <c r="O2" s="6697"/>
      <c r="P2" s="6697"/>
    </row>
    <row r="3" spans="1:16" s="4928" customFormat="1" ht="62" x14ac:dyDescent="0.35">
      <c r="A3" s="6444"/>
      <c r="B3" s="7155"/>
      <c r="C3" s="4936" t="s">
        <v>488</v>
      </c>
      <c r="D3" s="4935" t="s">
        <v>679</v>
      </c>
      <c r="E3" s="4934" t="s">
        <v>678</v>
      </c>
      <c r="F3" s="4933" t="s">
        <v>485</v>
      </c>
      <c r="G3" s="4934" t="s">
        <v>1705</v>
      </c>
      <c r="H3" s="4933" t="s">
        <v>677</v>
      </c>
      <c r="I3" s="4934" t="s">
        <v>1704</v>
      </c>
      <c r="J3" s="4933" t="s">
        <v>1703</v>
      </c>
      <c r="K3" s="4934" t="s">
        <v>1702</v>
      </c>
      <c r="L3" s="4933" t="s">
        <v>1701</v>
      </c>
      <c r="M3" s="4934" t="s">
        <v>1700</v>
      </c>
      <c r="N3" s="4933" t="s">
        <v>1699</v>
      </c>
      <c r="O3" s="4934" t="s">
        <v>475</v>
      </c>
      <c r="P3" s="4933" t="s">
        <v>474</v>
      </c>
    </row>
    <row r="4" spans="1:16" s="4928" customFormat="1" ht="47" thickBot="1" x14ac:dyDescent="0.4">
      <c r="A4" s="6599"/>
      <c r="B4" s="6600"/>
      <c r="C4" s="4932" t="s">
        <v>472</v>
      </c>
      <c r="D4" s="4931" t="s">
        <v>691</v>
      </c>
      <c r="E4" s="4930" t="s">
        <v>470</v>
      </c>
      <c r="F4" s="4929" t="s">
        <v>469</v>
      </c>
      <c r="G4" s="4930" t="s">
        <v>468</v>
      </c>
      <c r="H4" s="4929" t="s">
        <v>467</v>
      </c>
      <c r="I4" s="4930" t="s">
        <v>466</v>
      </c>
      <c r="J4" s="4929" t="s">
        <v>1698</v>
      </c>
      <c r="K4" s="4930" t="s">
        <v>463</v>
      </c>
      <c r="L4" s="4929" t="s">
        <v>462</v>
      </c>
      <c r="M4" s="4930" t="s">
        <v>1697</v>
      </c>
      <c r="N4" s="4929" t="s">
        <v>658</v>
      </c>
      <c r="O4" s="4930" t="s">
        <v>459</v>
      </c>
      <c r="P4" s="4929" t="s">
        <v>458</v>
      </c>
    </row>
    <row r="5" spans="1:16" s="130" customFormat="1" ht="17.5" customHeight="1" thickBot="1" x14ac:dyDescent="0.4">
      <c r="A5" s="7349" t="s">
        <v>59</v>
      </c>
      <c r="B5" s="7350"/>
      <c r="C5" s="4927">
        <v>3.1000189205300459</v>
      </c>
      <c r="D5" s="4927">
        <v>2.9421679511042362</v>
      </c>
      <c r="E5" s="4927">
        <v>5.6819222584048603</v>
      </c>
      <c r="F5" s="4927">
        <v>3.3194981525144804</v>
      </c>
      <c r="G5" s="4927">
        <v>2.6584549436044469</v>
      </c>
      <c r="H5" s="4927">
        <v>1.8553957963269005</v>
      </c>
      <c r="I5" s="4927">
        <v>3.1039297978891205</v>
      </c>
      <c r="J5" s="4927">
        <v>1.8725021883227058</v>
      </c>
      <c r="K5" s="4927">
        <v>2.9912797504004844</v>
      </c>
      <c r="L5" s="4927">
        <v>1.5491082916030072</v>
      </c>
      <c r="M5" s="4927">
        <v>4.1838244286532422</v>
      </c>
      <c r="N5" s="4927">
        <v>6.076966102420128</v>
      </c>
      <c r="O5" s="4927">
        <v>4</v>
      </c>
      <c r="P5" s="3429">
        <v>2.1566160930013636</v>
      </c>
    </row>
    <row r="6" spans="1:16" s="130" customFormat="1" ht="17.5" customHeight="1" x14ac:dyDescent="0.35">
      <c r="A6" s="3428" t="s">
        <v>123</v>
      </c>
      <c r="B6" s="4844" t="s">
        <v>122</v>
      </c>
      <c r="C6" s="4926">
        <v>3.298095149713403</v>
      </c>
      <c r="D6" s="4926">
        <v>2.6941321404593004</v>
      </c>
      <c r="E6" s="4926">
        <v>7.1764646979092053</v>
      </c>
      <c r="F6" s="4926">
        <v>1</v>
      </c>
      <c r="G6" s="4926">
        <v>2.6107121968608524</v>
      </c>
      <c r="H6" s="4926">
        <v>2</v>
      </c>
      <c r="I6" s="4926">
        <v>3.1039297978891205</v>
      </c>
      <c r="J6" s="4926">
        <v>2</v>
      </c>
      <c r="K6" s="4926"/>
      <c r="L6" s="4926"/>
      <c r="M6" s="4926">
        <v>4.061309028626817</v>
      </c>
      <c r="N6" s="4926">
        <v>5.8</v>
      </c>
      <c r="O6" s="4926"/>
      <c r="P6" s="1328">
        <v>3</v>
      </c>
    </row>
    <row r="7" spans="1:16" s="130" customFormat="1" ht="17.5" customHeight="1" x14ac:dyDescent="0.35">
      <c r="A7" s="520" t="s">
        <v>121</v>
      </c>
      <c r="B7" s="4839" t="s">
        <v>119</v>
      </c>
      <c r="C7" s="4925">
        <v>2.8783237606266341</v>
      </c>
      <c r="D7" s="4925">
        <v>2.8396077760930716</v>
      </c>
      <c r="E7" s="4925">
        <v>4.8080508011140202</v>
      </c>
      <c r="F7" s="4925">
        <v>6.0894038691871142</v>
      </c>
      <c r="G7" s="4925"/>
      <c r="H7" s="4925">
        <v>1.7260701829474321</v>
      </c>
      <c r="I7" s="4925"/>
      <c r="J7" s="4925"/>
      <c r="K7" s="4925"/>
      <c r="L7" s="4925"/>
      <c r="M7" s="4925">
        <v>1</v>
      </c>
      <c r="N7" s="4925">
        <v>8.6999999999999993</v>
      </c>
      <c r="O7" s="4925"/>
      <c r="P7" s="3409">
        <v>2.1273396843670964</v>
      </c>
    </row>
    <row r="8" spans="1:16" s="130" customFormat="1" ht="17.5" customHeight="1" x14ac:dyDescent="0.35">
      <c r="A8" s="520"/>
      <c r="B8" s="4839" t="s">
        <v>112</v>
      </c>
      <c r="C8" s="4925">
        <v>2.8517756435935815</v>
      </c>
      <c r="D8" s="4925">
        <v>2.4078277142441857</v>
      </c>
      <c r="E8" s="4925">
        <v>4.3200318246532863</v>
      </c>
      <c r="F8" s="4925"/>
      <c r="G8" s="4925"/>
      <c r="H8" s="4925">
        <v>1.3929900743879771</v>
      </c>
      <c r="I8" s="4925"/>
      <c r="J8" s="4925"/>
      <c r="K8" s="4925"/>
      <c r="L8" s="4925"/>
      <c r="M8" s="4925">
        <v>3</v>
      </c>
      <c r="N8" s="4925">
        <v>4.0192471471394668</v>
      </c>
      <c r="O8" s="4925"/>
      <c r="P8" s="3409">
        <v>1.521344918935329</v>
      </c>
    </row>
    <row r="9" spans="1:16" s="130" customFormat="1" ht="17.5" customHeight="1" x14ac:dyDescent="0.35">
      <c r="A9" s="3424"/>
      <c r="B9" s="4839" t="s">
        <v>110</v>
      </c>
      <c r="C9" s="4925">
        <v>1.6120996441013327</v>
      </c>
      <c r="D9" s="4925">
        <v>5.471990464924712</v>
      </c>
      <c r="E9" s="4925">
        <v>4.0778271795486392</v>
      </c>
      <c r="F9" s="4925"/>
      <c r="G9" s="4925"/>
      <c r="H9" s="4925">
        <v>2</v>
      </c>
      <c r="I9" s="4925"/>
      <c r="J9" s="4925"/>
      <c r="K9" s="4925"/>
      <c r="L9" s="4925"/>
      <c r="M9" s="4925">
        <v>9.9259259261369621</v>
      </c>
      <c r="N9" s="4925"/>
      <c r="O9" s="4925"/>
      <c r="P9" s="3409"/>
    </row>
    <row r="10" spans="1:16" s="130" customFormat="1" ht="17.5" customHeight="1" x14ac:dyDescent="0.35">
      <c r="A10" s="3424"/>
      <c r="B10" s="4837" t="s">
        <v>109</v>
      </c>
      <c r="C10" s="4925">
        <v>3.75</v>
      </c>
      <c r="D10" s="4925">
        <v>1.7748991166596408</v>
      </c>
      <c r="E10" s="4925">
        <v>3.7338105055684778</v>
      </c>
      <c r="F10" s="4925">
        <v>2</v>
      </c>
      <c r="G10" s="4925"/>
      <c r="H10" s="4925"/>
      <c r="I10" s="4925"/>
      <c r="K10" s="4925">
        <v>3</v>
      </c>
      <c r="L10" s="4925"/>
      <c r="M10" s="4925">
        <v>2.5619161339546985</v>
      </c>
      <c r="N10" s="4925"/>
      <c r="O10" s="4925"/>
      <c r="P10" s="3409">
        <v>2.6312329646596249</v>
      </c>
    </row>
    <row r="11" spans="1:16" s="130" customFormat="1" ht="17.5" customHeight="1" x14ac:dyDescent="0.35">
      <c r="A11" s="3424"/>
      <c r="B11" s="4837" t="s">
        <v>103</v>
      </c>
      <c r="C11" s="4925">
        <v>3</v>
      </c>
      <c r="D11" s="4925">
        <v>3.3338916002191579</v>
      </c>
      <c r="E11" s="4925">
        <v>3.9738727163999021</v>
      </c>
      <c r="F11" s="4925">
        <v>1.6488099087932333</v>
      </c>
      <c r="G11" s="4925"/>
      <c r="H11" s="4925">
        <v>1.7033045760604932</v>
      </c>
      <c r="I11" s="4925"/>
      <c r="J11" s="4925">
        <v>3</v>
      </c>
      <c r="K11" s="4925"/>
      <c r="L11" s="4925"/>
      <c r="M11" s="4925">
        <v>2</v>
      </c>
      <c r="N11" s="4925"/>
      <c r="O11" s="4925"/>
      <c r="P11" s="3409">
        <v>1.3125</v>
      </c>
    </row>
    <row r="12" spans="1:16" s="130" customFormat="1" ht="17.5" customHeight="1" thickBot="1" x14ac:dyDescent="0.4">
      <c r="A12" s="1324"/>
      <c r="B12" s="4832" t="s">
        <v>1620</v>
      </c>
      <c r="C12" s="4924"/>
      <c r="D12" s="4924">
        <v>4.0999999999999996</v>
      </c>
      <c r="E12" s="4924">
        <v>3.4201091620775363</v>
      </c>
      <c r="F12" s="4924">
        <v>1</v>
      </c>
      <c r="G12" s="4924"/>
      <c r="H12" s="4924">
        <v>3</v>
      </c>
      <c r="I12" s="4924"/>
      <c r="J12" s="4924"/>
      <c r="K12" s="4924">
        <v>4</v>
      </c>
      <c r="L12" s="4924">
        <v>1</v>
      </c>
      <c r="M12" s="4924">
        <v>2.8827558608859483</v>
      </c>
      <c r="N12" s="4924">
        <v>3.4786627898380353</v>
      </c>
      <c r="O12" s="4924">
        <v>4</v>
      </c>
      <c r="P12" s="4923">
        <v>2.1350827004646984</v>
      </c>
    </row>
    <row r="13" spans="1:16" s="1029" customFormat="1" ht="12" customHeight="1" x14ac:dyDescent="0.35">
      <c r="A13" s="4922"/>
      <c r="B13" s="4921"/>
      <c r="C13" s="4920"/>
      <c r="D13" s="4917"/>
      <c r="E13" s="4917"/>
      <c r="F13" s="4917"/>
      <c r="G13" s="4917"/>
      <c r="H13" s="4920"/>
      <c r="I13" s="4920"/>
      <c r="J13" s="4920"/>
      <c r="K13" s="4920"/>
      <c r="L13" s="4920"/>
      <c r="M13" s="4920"/>
      <c r="N13" s="4920"/>
      <c r="O13" s="4920"/>
      <c r="P13" s="4920"/>
    </row>
    <row r="14" spans="1:16" s="1029" customFormat="1" ht="12" customHeight="1" x14ac:dyDescent="0.35">
      <c r="A14" s="4919"/>
      <c r="B14" s="4918"/>
      <c r="C14" s="4917"/>
      <c r="D14" s="4917"/>
      <c r="E14" s="4917"/>
      <c r="F14" s="4917"/>
      <c r="G14" s="4917"/>
      <c r="H14" s="4917"/>
      <c r="I14" s="4917"/>
      <c r="J14" s="4917"/>
      <c r="K14" s="4917"/>
      <c r="L14" s="4917"/>
      <c r="M14" s="4917"/>
      <c r="N14" s="4917"/>
      <c r="O14" s="4917"/>
      <c r="P14" s="4917"/>
    </row>
    <row r="15" spans="1:16" s="1029" customFormat="1" ht="12" customHeight="1" x14ac:dyDescent="0.35">
      <c r="A15" s="4790"/>
      <c r="B15" s="4918"/>
      <c r="C15" s="4917"/>
      <c r="D15" s="4917"/>
      <c r="E15" s="4917"/>
      <c r="F15" s="4917"/>
      <c r="G15" s="4917"/>
      <c r="H15" s="4917"/>
      <c r="I15" s="4917"/>
      <c r="J15" s="4917"/>
      <c r="K15" s="4917"/>
      <c r="L15" s="4917"/>
      <c r="M15" s="4917"/>
      <c r="N15" s="4917"/>
      <c r="O15" s="4917"/>
      <c r="P15" s="4917"/>
    </row>
    <row r="16" spans="1:16" s="1029" customFormat="1" ht="12" customHeight="1" x14ac:dyDescent="0.35">
      <c r="A16" s="4790"/>
      <c r="B16" s="4918"/>
      <c r="C16" s="4917"/>
      <c r="D16" s="4917"/>
      <c r="E16" s="4917"/>
      <c r="F16" s="4917"/>
      <c r="G16" s="4917"/>
      <c r="H16" s="4917"/>
      <c r="I16" s="4917"/>
      <c r="J16" s="4917"/>
      <c r="K16" s="4917"/>
      <c r="L16" s="4917"/>
      <c r="M16" s="4917"/>
      <c r="N16" s="4917"/>
      <c r="O16" s="4917"/>
      <c r="P16" s="4917"/>
    </row>
    <row r="17" spans="1:16" s="1029" customFormat="1" ht="12" customHeight="1" x14ac:dyDescent="0.35">
      <c r="A17" s="4790"/>
      <c r="B17" s="4918"/>
      <c r="C17" s="4917"/>
      <c r="D17" s="4917"/>
      <c r="E17" s="4917"/>
      <c r="F17" s="4917"/>
      <c r="G17" s="4917"/>
      <c r="H17" s="4917"/>
      <c r="I17" s="4917"/>
      <c r="J17" s="4917"/>
      <c r="K17" s="4917"/>
      <c r="L17" s="4917"/>
      <c r="M17" s="4917"/>
      <c r="N17" s="4917"/>
      <c r="O17" s="4917"/>
      <c r="P17" s="4917"/>
    </row>
    <row r="18" spans="1:16" s="1029" customFormat="1" ht="12" customHeight="1" x14ac:dyDescent="0.35">
      <c r="A18" s="4791"/>
      <c r="B18" s="4918"/>
      <c r="C18" s="4917"/>
      <c r="D18" s="4917"/>
      <c r="E18" s="4917"/>
      <c r="F18" s="4917"/>
      <c r="G18" s="4917"/>
      <c r="H18" s="4917"/>
      <c r="I18" s="4917"/>
      <c r="J18" s="4917"/>
      <c r="K18" s="4917"/>
      <c r="L18" s="4917"/>
      <c r="M18" s="4917"/>
      <c r="N18" s="4917"/>
      <c r="O18" s="4917"/>
      <c r="P18" s="4917"/>
    </row>
    <row r="19" spans="1:16" s="1029" customFormat="1" ht="12" customHeight="1" x14ac:dyDescent="0.35">
      <c r="A19" s="737"/>
      <c r="B19" s="737"/>
      <c r="C19" s="3983"/>
      <c r="D19" s="3983"/>
      <c r="E19" s="3983"/>
      <c r="F19" s="3983"/>
      <c r="G19" s="3983"/>
      <c r="H19" s="3983"/>
      <c r="I19" s="3983"/>
      <c r="J19" s="3983"/>
      <c r="K19" s="3983"/>
      <c r="L19" s="3983"/>
      <c r="M19" s="3983"/>
      <c r="N19" s="3983"/>
      <c r="O19" s="3983"/>
      <c r="P19" s="3983"/>
    </row>
    <row r="20" spans="1:16" s="1029" customFormat="1" ht="12" customHeight="1" x14ac:dyDescent="0.35">
      <c r="A20" s="737"/>
      <c r="B20" s="737"/>
      <c r="C20" s="3983"/>
      <c r="D20" s="3983"/>
      <c r="E20" s="3983"/>
      <c r="F20" s="3983"/>
      <c r="G20" s="3983"/>
      <c r="H20" s="3983"/>
      <c r="I20" s="3983"/>
      <c r="J20" s="3983"/>
      <c r="K20" s="3983"/>
      <c r="L20" s="3983"/>
      <c r="M20" s="3983"/>
      <c r="N20" s="3983"/>
      <c r="O20" s="3983"/>
      <c r="P20" s="3983"/>
    </row>
    <row r="21" spans="1:16" s="1029" customFormat="1" ht="12" customHeight="1" x14ac:dyDescent="0.35">
      <c r="A21" s="737"/>
      <c r="B21" s="737"/>
      <c r="C21" s="3983"/>
      <c r="D21" s="3983"/>
      <c r="E21" s="3983"/>
      <c r="F21" s="3983"/>
      <c r="G21" s="3983"/>
      <c r="H21" s="3983"/>
      <c r="I21" s="3983"/>
      <c r="J21" s="3983"/>
      <c r="K21" s="3983"/>
      <c r="L21" s="3983"/>
      <c r="M21" s="3983"/>
      <c r="N21" s="3983"/>
      <c r="O21" s="3983"/>
      <c r="P21" s="3983"/>
    </row>
    <row r="22" spans="1:16" s="1029" customFormat="1" ht="12" customHeight="1" x14ac:dyDescent="0.35">
      <c r="A22" s="737"/>
      <c r="B22" s="737"/>
      <c r="C22" s="3983"/>
      <c r="D22" s="3983"/>
      <c r="E22" s="3983"/>
      <c r="F22" s="3983"/>
      <c r="G22" s="3983"/>
      <c r="H22" s="3983"/>
      <c r="I22" s="3983"/>
      <c r="J22" s="3983"/>
      <c r="K22" s="3983"/>
      <c r="L22" s="3983"/>
      <c r="M22" s="3983"/>
      <c r="N22" s="3983"/>
      <c r="O22" s="3983"/>
      <c r="P22" s="3983"/>
    </row>
    <row r="23" spans="1:16" ht="12" customHeight="1" x14ac:dyDescent="0.35"/>
    <row r="25" spans="1:16" ht="12" customHeight="1" x14ac:dyDescent="0.35"/>
    <row r="26" spans="1:16" ht="12" customHeight="1" x14ac:dyDescent="0.35"/>
    <row r="27" spans="1:16" ht="12" customHeight="1" x14ac:dyDescent="0.35"/>
    <row r="28" spans="1:16" ht="12" customHeight="1" x14ac:dyDescent="0.35"/>
    <row r="30" spans="1:16" ht="12" customHeight="1" x14ac:dyDescent="0.35"/>
    <row r="31" spans="1:16" ht="12" customHeight="1" x14ac:dyDescent="0.35"/>
    <row r="32" spans="1:16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.65" customHeight="1" x14ac:dyDescent="0.35"/>
  </sheetData>
  <mergeCells count="4">
    <mergeCell ref="A3:B4"/>
    <mergeCell ref="A5:B5"/>
    <mergeCell ref="A1:P1"/>
    <mergeCell ref="A2:P2"/>
  </mergeCells>
  <printOptions horizontalCentered="1" verticalCentered="1"/>
  <pageMargins left="0" right="0" top="0.43307086614173229" bottom="0.43307086614173229" header="0.31496062992125984" footer="0.31496062992125984"/>
  <pageSetup paperSize="9" scale="88" fitToHeight="0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גיליון281"/>
  <dimension ref="A1:E2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4.453125" style="5" bestFit="1" customWidth="1"/>
    <col min="2" max="2" width="7.08984375" style="1536" bestFit="1" customWidth="1"/>
    <col min="3" max="3" width="32" style="2" bestFit="1" customWidth="1"/>
    <col min="4" max="4" width="7.36328125" style="2" bestFit="1" customWidth="1"/>
    <col min="5" max="5" width="6.453125" style="2" bestFit="1" customWidth="1"/>
    <col min="6" max="16384" width="9" style="1"/>
  </cols>
  <sheetData>
    <row r="1" spans="1:5" s="3641" customFormat="1" ht="15.75" customHeight="1" x14ac:dyDescent="0.35">
      <c r="A1" s="6345" t="s">
        <v>1709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1708</v>
      </c>
      <c r="B2" s="6345"/>
      <c r="C2" s="6345"/>
      <c r="D2" s="6345"/>
      <c r="E2" s="6345"/>
    </row>
    <row r="3" spans="1:5" ht="31" x14ac:dyDescent="0.35">
      <c r="A3" s="7367" t="s">
        <v>158</v>
      </c>
      <c r="B3" s="1441" t="s">
        <v>171</v>
      </c>
      <c r="C3" s="4939" t="s">
        <v>688</v>
      </c>
      <c r="D3" s="1441" t="s">
        <v>608</v>
      </c>
      <c r="E3" s="1441" t="s">
        <v>129</v>
      </c>
    </row>
    <row r="4" spans="1:5" ht="16" thickBot="1" x14ac:dyDescent="0.4">
      <c r="A4" s="7368"/>
      <c r="B4" s="1437" t="s">
        <v>161</v>
      </c>
      <c r="C4" s="1437" t="s">
        <v>607</v>
      </c>
      <c r="D4" s="1437" t="s">
        <v>606</v>
      </c>
      <c r="E4" s="1437" t="s">
        <v>124</v>
      </c>
    </row>
    <row r="5" spans="1:5" ht="31" x14ac:dyDescent="0.35">
      <c r="A5" s="7368"/>
      <c r="B5" s="4938" t="s">
        <v>55</v>
      </c>
      <c r="C5" s="7370" t="s">
        <v>143</v>
      </c>
      <c r="D5" s="7370" t="s">
        <v>143</v>
      </c>
      <c r="E5" s="7370" t="s">
        <v>143</v>
      </c>
    </row>
    <row r="6" spans="1:5" ht="16" thickBot="1" x14ac:dyDescent="0.4">
      <c r="A6" s="7369"/>
      <c r="B6" s="1439" t="s">
        <v>49</v>
      </c>
      <c r="C6" s="7371"/>
      <c r="D6" s="7371"/>
      <c r="E6" s="7371"/>
    </row>
    <row r="7" spans="1:5" ht="12" customHeight="1" x14ac:dyDescent="0.35">
      <c r="A7" s="1194" t="s">
        <v>59</v>
      </c>
      <c r="B7" s="4637">
        <v>2766</v>
      </c>
      <c r="C7" s="4035">
        <v>0.72</v>
      </c>
      <c r="D7" s="4035">
        <v>0.05</v>
      </c>
      <c r="E7" s="4034">
        <v>0.23</v>
      </c>
    </row>
    <row r="8" spans="1:5" ht="12" customHeight="1" x14ac:dyDescent="0.35">
      <c r="A8" s="4937" t="s">
        <v>605</v>
      </c>
      <c r="B8" s="4642">
        <v>260</v>
      </c>
      <c r="C8" s="4295">
        <v>0.7313374314447938</v>
      </c>
      <c r="D8" s="4295">
        <v>0.19413445457758804</v>
      </c>
      <c r="E8" s="4117">
        <v>7.4528113977618035E-2</v>
      </c>
    </row>
    <row r="9" spans="1:5" ht="12" customHeight="1" x14ac:dyDescent="0.35">
      <c r="A9" s="4937" t="s">
        <v>604</v>
      </c>
      <c r="B9" s="4642">
        <v>348</v>
      </c>
      <c r="C9" s="4295">
        <v>0.8546789567648212</v>
      </c>
      <c r="D9" s="4295">
        <v>7.2722702992184252E-2</v>
      </c>
      <c r="E9" s="4117">
        <v>7.259834024299433E-2</v>
      </c>
    </row>
    <row r="10" spans="1:5" ht="12" customHeight="1" x14ac:dyDescent="0.35">
      <c r="A10" s="4937" t="s">
        <v>603</v>
      </c>
      <c r="B10" s="4642">
        <v>1856</v>
      </c>
      <c r="C10" s="4295">
        <v>0.74417095620413487</v>
      </c>
      <c r="D10" s="4295">
        <v>3.5180736708217246E-2</v>
      </c>
      <c r="E10" s="4117">
        <v>0.22064830708764802</v>
      </c>
    </row>
    <row r="11" spans="1:5" ht="12" customHeight="1" x14ac:dyDescent="0.35">
      <c r="A11" s="4937" t="s">
        <v>602</v>
      </c>
      <c r="B11" s="4642">
        <v>64</v>
      </c>
      <c r="C11" s="4295">
        <v>0.94594571085815493</v>
      </c>
      <c r="D11" s="4295">
        <v>1.5689615339094812E-2</v>
      </c>
      <c r="E11" s="4117">
        <v>3.8364673802750326E-2</v>
      </c>
    </row>
    <row r="12" spans="1:5" ht="12" customHeight="1" x14ac:dyDescent="0.35">
      <c r="A12" s="4937" t="s">
        <v>1693</v>
      </c>
      <c r="B12" s="4642">
        <v>83</v>
      </c>
      <c r="C12" s="4295">
        <v>0.4717780230937853</v>
      </c>
      <c r="D12" s="4295">
        <v>0.36113335935674989</v>
      </c>
      <c r="E12" s="4117">
        <v>0.16708861754946469</v>
      </c>
    </row>
    <row r="13" spans="1:5" ht="12" customHeight="1" x14ac:dyDescent="0.35">
      <c r="A13" s="4937" t="s">
        <v>600</v>
      </c>
      <c r="B13" s="4642">
        <v>170</v>
      </c>
      <c r="C13" s="4295">
        <v>0.98241902488441157</v>
      </c>
      <c r="D13" s="4295">
        <v>0</v>
      </c>
      <c r="E13" s="4117">
        <v>1.7580975115588416E-2</v>
      </c>
    </row>
    <row r="14" spans="1:5" ht="12" customHeight="1" x14ac:dyDescent="0.35">
      <c r="A14" s="4937" t="s">
        <v>1690</v>
      </c>
      <c r="B14" s="4642">
        <v>21</v>
      </c>
      <c r="C14" s="4351">
        <v>0.78181648847029872</v>
      </c>
      <c r="D14" s="4351">
        <v>0</v>
      </c>
      <c r="E14" s="4114">
        <v>0.21818351152970117</v>
      </c>
    </row>
    <row r="15" spans="1:5" ht="12" customHeight="1" x14ac:dyDescent="0.35">
      <c r="A15" s="4937" t="s">
        <v>1688</v>
      </c>
      <c r="B15" s="4642">
        <v>75</v>
      </c>
      <c r="C15" s="4295">
        <v>0.5660903301767819</v>
      </c>
      <c r="D15" s="4295">
        <v>0.28949360133561175</v>
      </c>
      <c r="E15" s="4117">
        <v>0.14441606848760613</v>
      </c>
    </row>
    <row r="16" spans="1:5" ht="12" customHeight="1" x14ac:dyDescent="0.35">
      <c r="A16" s="4937" t="s">
        <v>1687</v>
      </c>
      <c r="B16" s="4642">
        <v>59</v>
      </c>
      <c r="C16" s="4295">
        <v>0.11416333878494483</v>
      </c>
      <c r="D16" s="4295">
        <v>0.83560291710313084</v>
      </c>
      <c r="E16" s="4117">
        <v>5.0233744111924078E-2</v>
      </c>
    </row>
    <row r="17" spans="1:5" ht="12" customHeight="1" thickBot="1" x14ac:dyDescent="0.4">
      <c r="A17" s="1184" t="s">
        <v>1686</v>
      </c>
      <c r="B17" s="4634">
        <v>337</v>
      </c>
      <c r="C17" s="4633">
        <v>0.96652269746761887</v>
      </c>
      <c r="D17" s="4633">
        <v>0</v>
      </c>
      <c r="E17" s="3758">
        <v>3.3477302532381098E-2</v>
      </c>
    </row>
    <row r="18" spans="1:5" ht="12" customHeight="1" x14ac:dyDescent="0.35">
      <c r="D18" s="6639" t="s">
        <v>201</v>
      </c>
      <c r="E18" s="6639"/>
    </row>
    <row r="19" spans="1:5" ht="15" customHeight="1" x14ac:dyDescent="0.35"/>
    <row r="20" spans="1:5" ht="15" customHeight="1" x14ac:dyDescent="0.35"/>
    <row r="21" spans="1:5" ht="15.75" customHeight="1" x14ac:dyDescent="0.35"/>
  </sheetData>
  <mergeCells count="7">
    <mergeCell ref="D18:E18"/>
    <mergeCell ref="A3:A6"/>
    <mergeCell ref="A1:E1"/>
    <mergeCell ref="A2:E2"/>
    <mergeCell ref="C5:C6"/>
    <mergeCell ref="D5:D6"/>
    <mergeCell ref="E5:E6"/>
  </mergeCells>
  <conditionalFormatting sqref="C7:E17">
    <cfRule type="expression" dxfId="210" priority="2">
      <formula>C7&lt;0.005</formula>
    </cfRule>
  </conditionalFormatting>
  <conditionalFormatting sqref="C7:E17">
    <cfRule type="expression" dxfId="209" priority="1" stopIfTrue="1">
      <formula>C7&lt;0.0004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45" fitToHeight="0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גיליון282"/>
  <dimension ref="A1:M17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6.90625" style="5" bestFit="1" customWidth="1"/>
    <col min="2" max="2" width="21.26953125" style="5" bestFit="1" customWidth="1"/>
    <col min="3" max="3" width="9.453125" style="4940" bestFit="1" customWidth="1"/>
    <col min="4" max="4" width="8.08984375" style="4940" bestFit="1" customWidth="1"/>
    <col min="5" max="5" width="13.90625" style="4940" bestFit="1" customWidth="1"/>
    <col min="6" max="6" width="5.453125" style="4940" bestFit="1" customWidth="1"/>
    <col min="7" max="7" width="7.453125" style="4940" bestFit="1" customWidth="1"/>
    <col min="8" max="8" width="12.6328125" style="4940" customWidth="1"/>
    <col min="9" max="9" width="8.7265625" style="4940" bestFit="1" customWidth="1"/>
    <col min="10" max="10" width="12.6328125" style="4940" customWidth="1"/>
    <col min="11" max="11" width="11.7265625" style="4940" bestFit="1" customWidth="1"/>
    <col min="12" max="12" width="9.90625" style="1" bestFit="1" customWidth="1"/>
    <col min="13" max="16384" width="9" style="1"/>
  </cols>
  <sheetData>
    <row r="1" spans="1:13" s="3641" customFormat="1" ht="15.75" customHeight="1" x14ac:dyDescent="0.35">
      <c r="A1" s="6345" t="s">
        <v>1712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3" s="3641" customFormat="1" ht="15.75" customHeight="1" thickBot="1" x14ac:dyDescent="0.4">
      <c r="A2" s="6331" t="s">
        <v>1711</v>
      </c>
      <c r="B2" s="6331"/>
      <c r="C2" s="6331"/>
      <c r="D2" s="6331"/>
      <c r="E2" s="6331"/>
      <c r="F2" s="6331"/>
      <c r="G2" s="6331"/>
      <c r="H2" s="6331"/>
      <c r="I2" s="6331"/>
      <c r="J2" s="6331"/>
      <c r="K2" s="6331"/>
      <c r="L2" s="6331"/>
    </row>
    <row r="3" spans="1:13" s="4952" customFormat="1" ht="46.5" x14ac:dyDescent="0.35">
      <c r="A3" s="6698"/>
      <c r="B3" s="7372"/>
      <c r="C3" s="4935" t="s">
        <v>488</v>
      </c>
      <c r="D3" s="4956" t="s">
        <v>679</v>
      </c>
      <c r="E3" s="4933" t="s">
        <v>678</v>
      </c>
      <c r="F3" s="4933" t="s">
        <v>485</v>
      </c>
      <c r="G3" s="4955" t="s">
        <v>1705</v>
      </c>
      <c r="H3" s="4933" t="s">
        <v>677</v>
      </c>
      <c r="I3" s="4955" t="s">
        <v>1702</v>
      </c>
      <c r="J3" s="4933" t="s">
        <v>1710</v>
      </c>
      <c r="K3" s="4955" t="s">
        <v>1699</v>
      </c>
      <c r="L3" s="4935" t="s">
        <v>474</v>
      </c>
      <c r="M3" s="4948"/>
    </row>
    <row r="4" spans="1:13" s="4952" customFormat="1" ht="31.5" thickBot="1" x14ac:dyDescent="0.4">
      <c r="A4" s="6700"/>
      <c r="B4" s="7373"/>
      <c r="C4" s="4931" t="s">
        <v>472</v>
      </c>
      <c r="D4" s="4954" t="s">
        <v>691</v>
      </c>
      <c r="E4" s="4929" t="s">
        <v>470</v>
      </c>
      <c r="F4" s="4929" t="s">
        <v>469</v>
      </c>
      <c r="G4" s="4953" t="s">
        <v>468</v>
      </c>
      <c r="H4" s="4929" t="s">
        <v>467</v>
      </c>
      <c r="I4" s="4953" t="s">
        <v>463</v>
      </c>
      <c r="J4" s="4931" t="s">
        <v>654</v>
      </c>
      <c r="K4" s="4953" t="s">
        <v>658</v>
      </c>
      <c r="L4" s="4931" t="s">
        <v>458</v>
      </c>
      <c r="M4" s="4948"/>
    </row>
    <row r="5" spans="1:13" s="4941" customFormat="1" ht="17.25" customHeight="1" thickBot="1" x14ac:dyDescent="0.4">
      <c r="A5" s="7271" t="s">
        <v>59</v>
      </c>
      <c r="B5" s="7272"/>
      <c r="C5" s="3680">
        <v>3.090875006850613</v>
      </c>
      <c r="D5" s="3680">
        <v>2.8993765065728123</v>
      </c>
      <c r="E5" s="3680">
        <v>5.6414958344957302</v>
      </c>
      <c r="F5" s="3680">
        <v>1.3751572309760136</v>
      </c>
      <c r="G5" s="3680">
        <v>2.5821850821872556</v>
      </c>
      <c r="H5" s="3680">
        <v>1.8553957963269005</v>
      </c>
      <c r="I5" s="3680">
        <v>2.9912797504004844</v>
      </c>
      <c r="J5" s="3680">
        <v>3.8152051940807428</v>
      </c>
      <c r="K5" s="3680">
        <v>6.1392043835413643</v>
      </c>
      <c r="L5" s="1253">
        <v>2.1566160930013636</v>
      </c>
      <c r="M5" s="4948"/>
    </row>
    <row r="6" spans="1:13" s="4941" customFormat="1" ht="17.25" customHeight="1" x14ac:dyDescent="0.35">
      <c r="A6" s="311" t="s">
        <v>123</v>
      </c>
      <c r="B6" s="787" t="s">
        <v>122</v>
      </c>
      <c r="C6" s="1415">
        <v>3.2856913622099402</v>
      </c>
      <c r="D6" s="1415">
        <v>2.6704167507296774</v>
      </c>
      <c r="E6" s="1415">
        <v>7.11382178171921</v>
      </c>
      <c r="F6" s="1415">
        <v>1</v>
      </c>
      <c r="G6" s="1415">
        <v>2.5324272122981353</v>
      </c>
      <c r="H6" s="1415">
        <v>2</v>
      </c>
      <c r="I6" s="1415"/>
      <c r="J6" s="1415">
        <v>2.288386539532111</v>
      </c>
      <c r="K6" s="1415">
        <v>5.9355762459716068</v>
      </c>
      <c r="L6" s="1232">
        <v>3</v>
      </c>
      <c r="M6" s="4948"/>
    </row>
    <row r="7" spans="1:13" s="4941" customFormat="1" ht="17.25" customHeight="1" x14ac:dyDescent="0.35">
      <c r="A7" s="92" t="s">
        <v>121</v>
      </c>
      <c r="B7" s="3751" t="s">
        <v>119</v>
      </c>
      <c r="C7" s="3690">
        <v>2.8783237606266341</v>
      </c>
      <c r="D7" s="3690">
        <v>2.6155353003629003</v>
      </c>
      <c r="E7" s="3690">
        <v>4.7774723555963226</v>
      </c>
      <c r="F7" s="3690">
        <v>1.4624441497349767</v>
      </c>
      <c r="G7" s="3690">
        <v>11</v>
      </c>
      <c r="H7" s="3690">
        <v>1.7260701829474321</v>
      </c>
      <c r="I7" s="3690">
        <v>2.8950708868795494</v>
      </c>
      <c r="J7" s="3690">
        <v>10.445165098118521</v>
      </c>
      <c r="K7" s="3690">
        <v>8.7145181877195501</v>
      </c>
      <c r="L7" s="3487">
        <v>2.1273396843670964</v>
      </c>
      <c r="M7" s="4948"/>
    </row>
    <row r="8" spans="1:13" s="4941" customFormat="1" ht="17.25" customHeight="1" x14ac:dyDescent="0.35">
      <c r="A8" s="399"/>
      <c r="B8" s="3751" t="s">
        <v>112</v>
      </c>
      <c r="C8" s="3690">
        <v>2</v>
      </c>
      <c r="D8" s="3690">
        <v>2.4078277142441857</v>
      </c>
      <c r="E8" s="3690">
        <v>4.3200318246532863</v>
      </c>
      <c r="F8" s="3690"/>
      <c r="G8" s="3690"/>
      <c r="H8" s="3690">
        <v>1.3929900743879771</v>
      </c>
      <c r="I8" s="3690"/>
      <c r="J8" s="3690">
        <v>3</v>
      </c>
      <c r="K8" s="3690">
        <v>4.0192471471394668</v>
      </c>
      <c r="L8" s="3487">
        <v>1.521344918935329</v>
      </c>
      <c r="M8" s="4948"/>
    </row>
    <row r="9" spans="1:13" s="4941" customFormat="1" ht="17.25" customHeight="1" x14ac:dyDescent="0.35">
      <c r="A9" s="394"/>
      <c r="B9" s="3751" t="s">
        <v>110</v>
      </c>
      <c r="C9" s="3690">
        <v>2.8517756435935815</v>
      </c>
      <c r="D9" s="3690">
        <v>5.471990464924712</v>
      </c>
      <c r="E9" s="3690">
        <v>4.0778271795486392</v>
      </c>
      <c r="F9" s="3690"/>
      <c r="G9" s="3690"/>
      <c r="H9" s="3690">
        <v>2</v>
      </c>
      <c r="I9" s="3690"/>
      <c r="J9" s="3690">
        <v>9.9259259261369621</v>
      </c>
      <c r="K9" s="3690"/>
      <c r="L9" s="3487"/>
      <c r="M9" s="4948"/>
    </row>
    <row r="10" spans="1:13" s="4941" customFormat="1" ht="17.25" customHeight="1" x14ac:dyDescent="0.35">
      <c r="A10" s="394"/>
      <c r="B10" s="4623" t="s">
        <v>109</v>
      </c>
      <c r="C10" s="3690">
        <v>1.6120996441013327</v>
      </c>
      <c r="D10" s="3690">
        <v>1.7748991166596408</v>
      </c>
      <c r="E10" s="3690">
        <v>3.7338105055684778</v>
      </c>
      <c r="F10" s="3690">
        <v>2</v>
      </c>
      <c r="G10" s="3690"/>
      <c r="H10" s="3690"/>
      <c r="I10" s="3690">
        <v>3</v>
      </c>
      <c r="J10" s="3690">
        <v>2.5619161339546985</v>
      </c>
      <c r="K10" s="3690"/>
      <c r="L10" s="3487">
        <v>2.6312329646596249</v>
      </c>
      <c r="M10" s="4948"/>
    </row>
    <row r="11" spans="1:13" s="4941" customFormat="1" ht="17.25" customHeight="1" x14ac:dyDescent="0.35">
      <c r="A11" s="394"/>
      <c r="B11" s="4623" t="s">
        <v>103</v>
      </c>
      <c r="C11" s="3690">
        <v>3.75</v>
      </c>
      <c r="D11" s="3690">
        <v>3.3338916002191579</v>
      </c>
      <c r="E11" s="3690">
        <v>3.9738727163999021</v>
      </c>
      <c r="F11" s="3690">
        <v>1.6488099087932333</v>
      </c>
      <c r="G11" s="3690"/>
      <c r="H11" s="3690">
        <v>1.7033045760604932</v>
      </c>
      <c r="I11" s="3690"/>
      <c r="J11" s="3690">
        <v>2</v>
      </c>
      <c r="K11" s="3690"/>
      <c r="L11" s="3487">
        <v>1.3125</v>
      </c>
      <c r="M11" s="4948"/>
    </row>
    <row r="12" spans="1:13" s="4941" customFormat="1" ht="17.25" customHeight="1" thickBot="1" x14ac:dyDescent="0.4">
      <c r="A12" s="395"/>
      <c r="B12" s="4951" t="s">
        <v>1620</v>
      </c>
      <c r="C12" s="3673">
        <v>3</v>
      </c>
      <c r="D12" s="3673">
        <v>4.0955314890810897</v>
      </c>
      <c r="E12" s="3673">
        <v>3.4201091620775363</v>
      </c>
      <c r="F12" s="3673">
        <v>1</v>
      </c>
      <c r="G12" s="3673"/>
      <c r="H12" s="3673">
        <v>3</v>
      </c>
      <c r="I12" s="3673">
        <v>4</v>
      </c>
      <c r="J12" s="3673">
        <v>2.8827558608859483</v>
      </c>
      <c r="K12" s="3673">
        <v>3.4786627898380353</v>
      </c>
      <c r="L12" s="4950">
        <v>2.1350827004646984</v>
      </c>
      <c r="M12" s="4948"/>
    </row>
    <row r="13" spans="1:13" s="4941" customFormat="1" ht="12" customHeight="1" x14ac:dyDescent="0.35">
      <c r="A13" s="2446"/>
      <c r="B13" s="4921"/>
      <c r="C13" s="4944"/>
      <c r="D13" s="4944"/>
      <c r="E13" s="4944"/>
      <c r="F13" s="4944"/>
      <c r="G13" s="4944"/>
      <c r="H13" s="4944"/>
      <c r="I13" s="4944"/>
      <c r="J13" s="4944"/>
      <c r="K13" s="4944"/>
      <c r="L13" s="4947"/>
      <c r="M13" s="4948"/>
    </row>
    <row r="14" spans="1:13" s="4941" customFormat="1" ht="12" customHeight="1" x14ac:dyDescent="0.35">
      <c r="A14" s="2666"/>
      <c r="B14" s="4921"/>
      <c r="C14" s="4949"/>
      <c r="D14" s="4944"/>
      <c r="E14" s="4944"/>
      <c r="F14" s="4949"/>
      <c r="G14" s="4949"/>
      <c r="H14" s="4949"/>
      <c r="I14" s="4949"/>
      <c r="J14" s="4949"/>
      <c r="K14" s="4949"/>
      <c r="L14" s="4947"/>
      <c r="M14" s="4948"/>
    </row>
    <row r="15" spans="1:13" s="4941" customFormat="1" ht="12" customHeight="1" x14ac:dyDescent="0.35">
      <c r="A15" s="4922"/>
      <c r="B15" s="4921"/>
      <c r="C15" s="4949"/>
      <c r="D15" s="4944"/>
      <c r="E15" s="4944"/>
      <c r="F15" s="4949"/>
      <c r="G15" s="4949"/>
      <c r="H15" s="4949"/>
      <c r="I15" s="4949"/>
      <c r="J15" s="4949"/>
      <c r="K15" s="4949"/>
      <c r="L15" s="4947"/>
      <c r="M15" s="4948"/>
    </row>
    <row r="16" spans="1:13" s="4941" customFormat="1" ht="12" customHeight="1" x14ac:dyDescent="0.35">
      <c r="A16" s="4945"/>
      <c r="B16" s="4918"/>
      <c r="C16" s="4944"/>
      <c r="D16" s="4944"/>
      <c r="E16" s="4944"/>
      <c r="F16" s="4944"/>
      <c r="G16" s="4944"/>
      <c r="H16" s="4944"/>
      <c r="I16" s="4944"/>
      <c r="J16" s="4944"/>
      <c r="K16" s="4944"/>
      <c r="L16" s="4947"/>
      <c r="M16" s="4948"/>
    </row>
    <row r="17" spans="1:13" s="4941" customFormat="1" ht="12" customHeight="1" x14ac:dyDescent="0.35">
      <c r="A17" s="4945"/>
      <c r="B17" s="4918"/>
      <c r="C17" s="4944"/>
      <c r="D17" s="4944"/>
      <c r="E17" s="4944"/>
      <c r="F17" s="4944"/>
      <c r="G17" s="4944"/>
      <c r="H17" s="4944"/>
      <c r="I17" s="4944"/>
      <c r="J17" s="4944"/>
      <c r="K17" s="4944"/>
      <c r="L17" s="4947"/>
      <c r="M17" s="4948"/>
    </row>
    <row r="18" spans="1:13" s="4941" customFormat="1" ht="12" customHeight="1" x14ac:dyDescent="0.35">
      <c r="A18" s="4945"/>
      <c r="B18" s="4918"/>
      <c r="C18" s="4944"/>
      <c r="D18" s="4944"/>
      <c r="E18" s="4944"/>
      <c r="F18" s="4944"/>
      <c r="G18" s="4944"/>
      <c r="H18" s="4944"/>
      <c r="I18" s="4944"/>
      <c r="J18" s="4944"/>
      <c r="K18" s="4944"/>
      <c r="L18" s="4947"/>
      <c r="M18" s="4948"/>
    </row>
    <row r="19" spans="1:13" s="4941" customFormat="1" ht="12" customHeight="1" x14ac:dyDescent="0.35">
      <c r="A19" s="4790"/>
      <c r="B19" s="4918"/>
      <c r="C19" s="4944"/>
      <c r="D19" s="4944"/>
      <c r="E19" s="4944"/>
      <c r="F19" s="4944"/>
      <c r="G19" s="4944"/>
      <c r="H19" s="4944"/>
      <c r="I19" s="4944"/>
      <c r="J19" s="4944"/>
      <c r="K19" s="4944"/>
      <c r="L19" s="4947"/>
      <c r="M19" s="4948"/>
    </row>
    <row r="20" spans="1:13" s="4941" customFormat="1" ht="12" customHeight="1" x14ac:dyDescent="0.35">
      <c r="A20" s="4791"/>
      <c r="B20" s="4918"/>
      <c r="C20" s="4944"/>
      <c r="D20" s="4944"/>
      <c r="E20" s="4944"/>
      <c r="F20" s="4944"/>
      <c r="G20" s="4944"/>
      <c r="H20" s="4944"/>
      <c r="I20" s="4944"/>
      <c r="J20" s="4944"/>
      <c r="K20" s="4944"/>
      <c r="L20" s="4947"/>
      <c r="M20" s="4948"/>
    </row>
    <row r="21" spans="1:13" s="4941" customFormat="1" ht="12" customHeight="1" x14ac:dyDescent="0.35">
      <c r="A21" s="4945"/>
      <c r="B21" s="4918"/>
      <c r="C21" s="4944"/>
      <c r="D21" s="4944"/>
      <c r="E21" s="4944"/>
      <c r="F21" s="4944"/>
      <c r="G21" s="4944"/>
      <c r="H21" s="4944"/>
      <c r="I21" s="4944"/>
      <c r="J21" s="4944"/>
      <c r="K21" s="4944"/>
      <c r="L21" s="4947"/>
      <c r="M21" s="4948"/>
    </row>
    <row r="22" spans="1:13" s="4941" customFormat="1" ht="12" customHeight="1" x14ac:dyDescent="0.35">
      <c r="A22" s="4945"/>
      <c r="B22" s="4918"/>
      <c r="C22" s="4944"/>
      <c r="D22" s="4944"/>
      <c r="E22" s="4944"/>
      <c r="F22" s="4944"/>
      <c r="G22" s="4944"/>
      <c r="H22" s="4944"/>
      <c r="I22" s="4944"/>
      <c r="J22" s="4944"/>
      <c r="K22" s="4944"/>
      <c r="L22" s="4947"/>
    </row>
    <row r="23" spans="1:13" s="4941" customFormat="1" ht="12" customHeight="1" x14ac:dyDescent="0.35">
      <c r="A23" s="4790"/>
      <c r="B23" s="4918"/>
      <c r="C23" s="4944"/>
      <c r="D23" s="4944"/>
      <c r="E23" s="4944"/>
      <c r="F23" s="4944"/>
      <c r="G23" s="4944"/>
      <c r="H23" s="4944"/>
      <c r="I23" s="4944"/>
      <c r="J23" s="4944"/>
      <c r="K23" s="4944"/>
      <c r="L23" s="4947"/>
    </row>
    <row r="24" spans="1:13" s="4941" customFormat="1" ht="12" customHeight="1" x14ac:dyDescent="0.35">
      <c r="A24" s="4791"/>
      <c r="B24" s="4918"/>
      <c r="C24" s="4944"/>
      <c r="D24" s="4944"/>
      <c r="E24" s="4944"/>
      <c r="F24" s="4944"/>
      <c r="G24" s="4944"/>
      <c r="H24" s="4944"/>
      <c r="I24" s="4944"/>
      <c r="J24" s="4944"/>
      <c r="K24" s="4944"/>
    </row>
    <row r="25" spans="1:13" s="4941" customFormat="1" ht="12" customHeight="1" x14ac:dyDescent="0.35">
      <c r="A25" s="4946"/>
      <c r="B25" s="4918"/>
      <c r="C25" s="4944"/>
      <c r="D25" s="4944"/>
      <c r="E25" s="4944"/>
      <c r="F25" s="4944"/>
      <c r="G25" s="4944"/>
      <c r="H25" s="4944"/>
      <c r="I25" s="4944"/>
      <c r="J25" s="4944"/>
      <c r="K25" s="4944"/>
    </row>
    <row r="26" spans="1:13" s="4941" customFormat="1" ht="12" customHeight="1" x14ac:dyDescent="0.35">
      <c r="A26" s="4946"/>
      <c r="B26" s="4918"/>
      <c r="C26" s="4944"/>
      <c r="D26" s="4944"/>
      <c r="E26" s="4944"/>
      <c r="F26" s="4944"/>
      <c r="G26" s="4944"/>
      <c r="H26" s="4944"/>
      <c r="I26" s="4944"/>
      <c r="J26" s="4944"/>
      <c r="K26" s="4944"/>
    </row>
    <row r="27" spans="1:13" s="4941" customFormat="1" ht="12" customHeight="1" x14ac:dyDescent="0.35">
      <c r="A27" s="4790"/>
      <c r="B27" s="4918"/>
      <c r="C27" s="4944"/>
      <c r="D27" s="4944"/>
      <c r="E27" s="4944"/>
      <c r="F27" s="4944"/>
      <c r="G27" s="4944"/>
      <c r="H27" s="4944"/>
      <c r="I27" s="4944"/>
      <c r="J27" s="4944"/>
      <c r="K27" s="4944"/>
    </row>
    <row r="28" spans="1:13" s="4941" customFormat="1" ht="12" customHeight="1" x14ac:dyDescent="0.35">
      <c r="A28" s="4791"/>
      <c r="B28" s="4918"/>
      <c r="C28" s="4944"/>
      <c r="D28" s="4944"/>
      <c r="E28" s="4944"/>
      <c r="F28" s="4944"/>
      <c r="G28" s="4944"/>
      <c r="H28" s="4944"/>
      <c r="I28" s="4944"/>
      <c r="J28" s="4944"/>
      <c r="K28" s="4944"/>
    </row>
    <row r="29" spans="1:13" s="4941" customFormat="1" ht="12" customHeight="1" x14ac:dyDescent="0.35">
      <c r="A29" s="4945"/>
      <c r="B29" s="4918"/>
      <c r="C29" s="4944"/>
      <c r="D29" s="4944"/>
      <c r="E29" s="4944"/>
      <c r="F29" s="4944"/>
      <c r="G29" s="4944"/>
      <c r="H29" s="4944"/>
      <c r="I29" s="4944"/>
      <c r="J29" s="4944"/>
      <c r="K29" s="4944"/>
    </row>
    <row r="30" spans="1:13" s="4941" customFormat="1" ht="12" customHeight="1" x14ac:dyDescent="0.35">
      <c r="A30" s="4945"/>
      <c r="B30" s="4918"/>
      <c r="C30" s="4944"/>
      <c r="D30" s="4944"/>
      <c r="E30" s="4944"/>
      <c r="F30" s="4944"/>
      <c r="G30" s="4944"/>
      <c r="H30" s="4944"/>
      <c r="I30" s="4944"/>
      <c r="J30" s="4944"/>
      <c r="K30" s="4944"/>
    </row>
    <row r="31" spans="1:13" s="4941" customFormat="1" ht="12" customHeight="1" x14ac:dyDescent="0.35">
      <c r="A31" s="4945"/>
      <c r="B31" s="4918"/>
      <c r="C31" s="4944"/>
      <c r="D31" s="4944"/>
      <c r="E31" s="4944"/>
      <c r="F31" s="4944"/>
      <c r="G31" s="4944"/>
      <c r="H31" s="4944"/>
      <c r="I31" s="4944"/>
      <c r="J31" s="4944"/>
      <c r="K31" s="4944"/>
    </row>
    <row r="32" spans="1:13" s="4941" customFormat="1" ht="12" customHeight="1" x14ac:dyDescent="0.35">
      <c r="A32" s="4945"/>
      <c r="B32" s="4918"/>
      <c r="C32" s="4944"/>
      <c r="D32" s="4944"/>
      <c r="E32" s="4944"/>
      <c r="F32" s="4944"/>
      <c r="G32" s="4944"/>
      <c r="H32" s="4944"/>
      <c r="I32" s="4944"/>
      <c r="J32" s="4944"/>
      <c r="K32" s="4944"/>
    </row>
    <row r="33" spans="1:11" s="4941" customFormat="1" ht="12" customHeight="1" x14ac:dyDescent="0.35">
      <c r="A33" s="4945"/>
      <c r="B33" s="4918"/>
      <c r="C33" s="4944"/>
      <c r="D33" s="4944"/>
      <c r="E33" s="4944"/>
      <c r="F33" s="4944"/>
      <c r="G33" s="4944"/>
      <c r="H33" s="4944"/>
      <c r="I33" s="4944"/>
      <c r="J33" s="4944"/>
      <c r="K33" s="4944"/>
    </row>
    <row r="34" spans="1:11" s="4941" customFormat="1" ht="12" customHeight="1" x14ac:dyDescent="0.35">
      <c r="A34" s="4945"/>
      <c r="B34" s="4918"/>
      <c r="C34" s="4944"/>
      <c r="D34" s="4944"/>
      <c r="E34" s="4944"/>
      <c r="F34" s="4944"/>
      <c r="G34" s="4944"/>
      <c r="H34" s="4944"/>
      <c r="I34" s="4944"/>
      <c r="J34" s="4944"/>
      <c r="K34" s="4944"/>
    </row>
    <row r="35" spans="1:11" s="4941" customFormat="1" ht="12" customHeight="1" x14ac:dyDescent="0.35">
      <c r="A35" s="4790"/>
      <c r="B35" s="4918"/>
      <c r="C35" s="4944"/>
      <c r="D35" s="4944"/>
      <c r="E35" s="4944"/>
      <c r="F35" s="4944"/>
      <c r="G35" s="4944"/>
      <c r="H35" s="4944"/>
      <c r="I35" s="4944"/>
      <c r="J35" s="4944"/>
      <c r="K35" s="4944"/>
    </row>
    <row r="36" spans="1:11" s="4941" customFormat="1" ht="12" customHeight="1" x14ac:dyDescent="0.35">
      <c r="A36" s="4791"/>
      <c r="B36" s="4918"/>
      <c r="C36" s="4944"/>
      <c r="D36" s="4944"/>
      <c r="E36" s="4944"/>
      <c r="F36" s="4944"/>
      <c r="G36" s="4944"/>
      <c r="H36" s="4944"/>
      <c r="I36" s="4944"/>
      <c r="J36" s="4944"/>
      <c r="K36" s="4944"/>
    </row>
    <row r="37" spans="1:11" s="4941" customFormat="1" ht="12" customHeight="1" x14ac:dyDescent="0.35">
      <c r="A37" s="4945"/>
      <c r="B37" s="4918"/>
      <c r="C37" s="4944"/>
      <c r="D37" s="4944"/>
      <c r="E37" s="4944"/>
      <c r="F37" s="4944"/>
      <c r="G37" s="4944"/>
      <c r="H37" s="4944"/>
      <c r="I37" s="4944"/>
      <c r="J37" s="4944"/>
      <c r="K37" s="4944"/>
    </row>
    <row r="38" spans="1:11" s="4941" customFormat="1" ht="12" customHeight="1" x14ac:dyDescent="0.35">
      <c r="A38" s="4945"/>
      <c r="B38" s="4918"/>
      <c r="C38" s="4944"/>
      <c r="D38" s="4944"/>
      <c r="E38" s="4944"/>
      <c r="F38" s="4944"/>
      <c r="G38" s="4944"/>
      <c r="H38" s="4944"/>
      <c r="I38" s="4944"/>
      <c r="J38" s="4944"/>
      <c r="K38" s="4944"/>
    </row>
    <row r="39" spans="1:11" s="4941" customFormat="1" ht="12" customHeight="1" x14ac:dyDescent="0.35">
      <c r="A39" s="4790"/>
      <c r="B39" s="4918"/>
      <c r="C39" s="4944"/>
      <c r="D39" s="4944"/>
      <c r="E39" s="4944"/>
      <c r="F39" s="4944"/>
      <c r="G39" s="4944"/>
      <c r="H39" s="4944"/>
      <c r="I39" s="4944"/>
      <c r="J39" s="4944"/>
      <c r="K39" s="4944"/>
    </row>
    <row r="40" spans="1:11" s="4941" customFormat="1" ht="12" customHeight="1" x14ac:dyDescent="0.35">
      <c r="A40" s="4791"/>
      <c r="B40" s="4918"/>
      <c r="C40" s="4944"/>
      <c r="D40" s="4944"/>
      <c r="E40" s="4944"/>
      <c r="F40" s="4944"/>
      <c r="G40" s="4944"/>
      <c r="H40" s="4944"/>
      <c r="I40" s="4944"/>
      <c r="J40" s="4944"/>
      <c r="K40" s="4944"/>
    </row>
    <row r="41" spans="1:11" s="4941" customFormat="1" ht="12" customHeight="1" x14ac:dyDescent="0.35">
      <c r="A41" s="4943"/>
      <c r="B41" s="4943"/>
      <c r="C41" s="4942"/>
      <c r="D41" s="4942"/>
      <c r="E41" s="4942"/>
      <c r="F41" s="4942"/>
      <c r="G41" s="4942"/>
      <c r="H41" s="4942"/>
      <c r="I41" s="4942"/>
      <c r="J41" s="4942"/>
      <c r="K41" s="4942"/>
    </row>
    <row r="42" spans="1:11" s="4941" customFormat="1" ht="12" customHeight="1" x14ac:dyDescent="0.35">
      <c r="A42" s="5"/>
      <c r="B42" s="5"/>
      <c r="C42" s="4940"/>
      <c r="D42" s="4940"/>
      <c r="E42" s="4940"/>
      <c r="F42" s="4940"/>
      <c r="G42" s="4940"/>
      <c r="H42" s="4940"/>
      <c r="I42" s="4940"/>
      <c r="J42" s="4940"/>
      <c r="K42" s="4940"/>
    </row>
    <row r="104" ht="13.9" customHeight="1" x14ac:dyDescent="0.35"/>
    <row r="176" ht="13.9" customHeight="1" x14ac:dyDescent="0.35"/>
  </sheetData>
  <mergeCells count="4">
    <mergeCell ref="A5:B5"/>
    <mergeCell ref="A3:B4"/>
    <mergeCell ref="A2:L2"/>
    <mergeCell ref="A1:L1"/>
  </mergeCells>
  <printOptions horizontalCentered="1" verticalCentered="1"/>
  <pageMargins left="0" right="0" top="0.43307086614173229" bottom="0.43307086614173229" header="0.31496062992125984" footer="0.31496062992125984"/>
  <pageSetup paperSize="9" scale="9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גיליון283"/>
  <dimension ref="A1:F83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08984375" style="5" customWidth="1"/>
    <col min="2" max="2" width="45.26953125" style="5" customWidth="1"/>
    <col min="3" max="3" width="16.36328125" style="1536" customWidth="1"/>
    <col min="4" max="5" width="16.36328125" style="227" customWidth="1"/>
    <col min="6" max="16384" width="9" style="1"/>
  </cols>
  <sheetData>
    <row r="1" spans="1:5" s="3641" customFormat="1" ht="15.75" customHeight="1" x14ac:dyDescent="0.35">
      <c r="A1" s="6345" t="s">
        <v>1716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1715</v>
      </c>
      <c r="B2" s="6345"/>
      <c r="C2" s="6345"/>
      <c r="D2" s="6345"/>
      <c r="E2" s="6345"/>
    </row>
    <row r="3" spans="1:5" ht="15.5" x14ac:dyDescent="0.35">
      <c r="A3" s="7200"/>
      <c r="B3" s="7378"/>
      <c r="C3" s="7377" t="s">
        <v>55</v>
      </c>
      <c r="D3" s="6707" t="s">
        <v>699</v>
      </c>
      <c r="E3" s="6708"/>
    </row>
    <row r="4" spans="1:5" ht="15" customHeight="1" thickBot="1" x14ac:dyDescent="0.4">
      <c r="A4" s="7202"/>
      <c r="B4" s="7379"/>
      <c r="C4" s="6726"/>
      <c r="D4" s="6705" t="s">
        <v>698</v>
      </c>
      <c r="E4" s="6706"/>
    </row>
    <row r="5" spans="1:5" ht="15" customHeight="1" x14ac:dyDescent="0.35">
      <c r="A5" s="7202"/>
      <c r="B5" s="7379"/>
      <c r="C5" s="6726"/>
      <c r="D5" s="4968" t="s">
        <v>697</v>
      </c>
      <c r="E5" s="1481" t="s">
        <v>696</v>
      </c>
    </row>
    <row r="6" spans="1:5" ht="13.9" customHeight="1" thickBot="1" x14ac:dyDescent="0.4">
      <c r="A6" s="7380"/>
      <c r="B6" s="7381"/>
      <c r="C6" s="4967" t="s">
        <v>49</v>
      </c>
      <c r="D6" s="4966" t="s">
        <v>695</v>
      </c>
      <c r="E6" s="3704" t="s">
        <v>694</v>
      </c>
    </row>
    <row r="7" spans="1:5" s="130" customFormat="1" ht="17.5" customHeight="1" thickBot="1" x14ac:dyDescent="0.4">
      <c r="A7" s="7349" t="s">
        <v>59</v>
      </c>
      <c r="B7" s="7350"/>
      <c r="C7" s="4845">
        <v>2163</v>
      </c>
      <c r="D7" s="1380">
        <v>0.30944956284881342</v>
      </c>
      <c r="E7" s="2301">
        <v>0.69055043715118725</v>
      </c>
    </row>
    <row r="8" spans="1:5" s="130" customFormat="1" ht="17.5" customHeight="1" x14ac:dyDescent="0.35">
      <c r="A8" s="3428" t="s">
        <v>123</v>
      </c>
      <c r="B8" s="4844" t="s">
        <v>122</v>
      </c>
      <c r="C8" s="4843">
        <v>978</v>
      </c>
      <c r="D8" s="4842">
        <v>6.9338814180797181E-2</v>
      </c>
      <c r="E8" s="4841">
        <v>0.93066118581920276</v>
      </c>
    </row>
    <row r="9" spans="1:5" s="130" customFormat="1" ht="17.5" customHeight="1" x14ac:dyDescent="0.35">
      <c r="A9" s="520" t="s">
        <v>121</v>
      </c>
      <c r="B9" s="4839" t="s">
        <v>119</v>
      </c>
      <c r="C9" s="4836">
        <v>562.00000000000011</v>
      </c>
      <c r="D9" s="4835">
        <v>0.56882850616979741</v>
      </c>
      <c r="E9" s="4834">
        <v>0.43117149383020298</v>
      </c>
    </row>
    <row r="10" spans="1:5" s="130" customFormat="1" ht="17.5" customHeight="1" x14ac:dyDescent="0.35">
      <c r="A10" s="4840"/>
      <c r="B10" s="4839" t="s">
        <v>112</v>
      </c>
      <c r="C10" s="4836">
        <v>145</v>
      </c>
      <c r="D10" s="4835">
        <v>0.25405603099168372</v>
      </c>
      <c r="E10" s="4834">
        <v>0.74594396900831628</v>
      </c>
    </row>
    <row r="11" spans="1:5" s="130" customFormat="1" ht="17.5" customHeight="1" x14ac:dyDescent="0.35">
      <c r="A11" s="4838"/>
      <c r="B11" s="4839" t="s">
        <v>110</v>
      </c>
      <c r="C11" s="4836">
        <v>60.999999999999986</v>
      </c>
      <c r="D11" s="4835">
        <v>0.94089333846448042</v>
      </c>
      <c r="E11" s="4834">
        <v>5.9106661535519474E-2</v>
      </c>
    </row>
    <row r="12" spans="1:5" s="130" customFormat="1" ht="17.5" customHeight="1" x14ac:dyDescent="0.35">
      <c r="A12" s="4838"/>
      <c r="B12" s="4837" t="s">
        <v>109</v>
      </c>
      <c r="C12" s="4836">
        <v>119</v>
      </c>
      <c r="D12" s="4835">
        <v>0.40928228635634761</v>
      </c>
      <c r="E12" s="4834">
        <v>0.590717713643652</v>
      </c>
    </row>
    <row r="13" spans="1:5" s="130" customFormat="1" ht="17.5" customHeight="1" x14ac:dyDescent="0.35">
      <c r="A13" s="4838"/>
      <c r="B13" s="4837" t="s">
        <v>103</v>
      </c>
      <c r="C13" s="4836">
        <v>114.00000000000003</v>
      </c>
      <c r="D13" s="4835">
        <v>0.34285082276841761</v>
      </c>
      <c r="E13" s="4834">
        <v>0.65714917723158239</v>
      </c>
    </row>
    <row r="14" spans="1:5" s="130" customFormat="1" ht="17.5" customHeight="1" thickBot="1" x14ac:dyDescent="0.4">
      <c r="A14" s="4833"/>
      <c r="B14" s="4832" t="s">
        <v>1620</v>
      </c>
      <c r="C14" s="4831">
        <v>151.99999999999997</v>
      </c>
      <c r="D14" s="4830">
        <v>0.45652867409487841</v>
      </c>
      <c r="E14" s="4829">
        <v>0.54347132590512148</v>
      </c>
    </row>
    <row r="15" spans="1:5" s="3641" customFormat="1" ht="15.75" customHeight="1" x14ac:dyDescent="0.35">
      <c r="A15" s="6345" t="s">
        <v>1714</v>
      </c>
      <c r="B15" s="6345"/>
      <c r="C15" s="6345"/>
      <c r="D15" s="6345"/>
      <c r="E15" s="6345"/>
    </row>
    <row r="16" spans="1:5" s="3641" customFormat="1" ht="15.75" customHeight="1" thickBot="1" x14ac:dyDescent="0.4">
      <c r="A16" s="6345" t="s">
        <v>1713</v>
      </c>
      <c r="B16" s="6345"/>
      <c r="C16" s="6345"/>
      <c r="D16" s="6345"/>
      <c r="E16" s="6345"/>
    </row>
    <row r="17" spans="1:6" ht="15.5" x14ac:dyDescent="0.35">
      <c r="A17" s="6717" t="s">
        <v>158</v>
      </c>
      <c r="B17" s="7374"/>
      <c r="C17" s="6724" t="s">
        <v>55</v>
      </c>
      <c r="D17" s="6707" t="s">
        <v>699</v>
      </c>
      <c r="E17" s="6708"/>
    </row>
    <row r="18" spans="1:6" ht="14.5" customHeight="1" thickBot="1" x14ac:dyDescent="0.4">
      <c r="A18" s="7205"/>
      <c r="B18" s="7375"/>
      <c r="C18" s="6725"/>
      <c r="D18" s="6705" t="s">
        <v>698</v>
      </c>
      <c r="E18" s="6706"/>
      <c r="F18" s="4957"/>
    </row>
    <row r="19" spans="1:6" ht="15.5" x14ac:dyDescent="0.35">
      <c r="A19" s="7207"/>
      <c r="B19" s="7375"/>
      <c r="C19" s="6725"/>
      <c r="D19" s="4965" t="s">
        <v>697</v>
      </c>
      <c r="E19" s="1481" t="s">
        <v>696</v>
      </c>
      <c r="F19" s="4957"/>
    </row>
    <row r="20" spans="1:6" ht="16" thickBot="1" x14ac:dyDescent="0.4">
      <c r="A20" s="6722"/>
      <c r="B20" s="7376"/>
      <c r="C20" s="3705" t="s">
        <v>49</v>
      </c>
      <c r="D20" s="4964" t="s">
        <v>695</v>
      </c>
      <c r="E20" s="3704" t="s">
        <v>694</v>
      </c>
      <c r="F20" s="4957"/>
    </row>
    <row r="21" spans="1:6" s="7" customFormat="1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0.26894204367224067</v>
      </c>
      <c r="E21" s="4034">
        <v>0.73105795632775927</v>
      </c>
      <c r="F21" s="4960"/>
    </row>
    <row r="22" spans="1:6" s="7" customFormat="1" ht="12" customHeight="1" thickBot="1" x14ac:dyDescent="0.4">
      <c r="A22" s="617" t="s">
        <v>46</v>
      </c>
      <c r="B22" s="4653" t="s">
        <v>45</v>
      </c>
      <c r="C22" s="4648">
        <v>822</v>
      </c>
      <c r="D22" s="4525">
        <v>0.31920845063366377</v>
      </c>
      <c r="E22" s="4523">
        <v>0.68079154936633435</v>
      </c>
      <c r="F22" s="4960"/>
    </row>
    <row r="23" spans="1:6" s="7" customFormat="1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0.76877864179402056</v>
      </c>
      <c r="E23" s="4031">
        <v>0.23122135820597939</v>
      </c>
      <c r="F23" s="4960"/>
    </row>
    <row r="24" spans="1:6" s="7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0.30874471605350429</v>
      </c>
      <c r="E24" s="4117">
        <v>0.69125528394649549</v>
      </c>
      <c r="F24" s="4960"/>
    </row>
    <row r="25" spans="1:6" s="7" customFormat="1" ht="12" customHeight="1" thickBot="1" x14ac:dyDescent="0.4">
      <c r="A25" s="57"/>
      <c r="B25" s="3857" t="s">
        <v>40</v>
      </c>
      <c r="C25" s="4634">
        <v>1052.0000000000002</v>
      </c>
      <c r="D25" s="4633">
        <v>0.15771675434104063</v>
      </c>
      <c r="E25" s="3758">
        <v>0.84228324565895873</v>
      </c>
      <c r="F25" s="4960"/>
    </row>
    <row r="26" spans="1:6" s="7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8.7768119166501818E-2</v>
      </c>
      <c r="E26" s="4034">
        <v>0.91223188083349782</v>
      </c>
      <c r="F26" s="4960"/>
    </row>
    <row r="27" spans="1:6" s="7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0.52286668933418345</v>
      </c>
      <c r="E27" s="4117">
        <v>0.47713331066581505</v>
      </c>
      <c r="F27" s="4960"/>
    </row>
    <row r="28" spans="1:6" s="7" customFormat="1" ht="12" customHeight="1" thickBot="1" x14ac:dyDescent="0.4">
      <c r="A28" s="34"/>
      <c r="B28" s="4651" t="s">
        <v>25</v>
      </c>
      <c r="C28" s="4648">
        <v>232.99999999999997</v>
      </c>
      <c r="D28" s="4525">
        <v>0.46663772181326096</v>
      </c>
      <c r="E28" s="4523">
        <v>0.53336227818673909</v>
      </c>
      <c r="F28" s="4960"/>
    </row>
    <row r="29" spans="1:6" s="7" customFormat="1" ht="12" customHeight="1" x14ac:dyDescent="0.35">
      <c r="A29" s="611" t="s">
        <v>1591</v>
      </c>
      <c r="B29" s="2790" t="s">
        <v>30</v>
      </c>
      <c r="C29" s="3017">
        <v>20</v>
      </c>
      <c r="D29" s="4963">
        <v>0</v>
      </c>
      <c r="E29" s="4962">
        <v>1</v>
      </c>
      <c r="F29" s="4960"/>
    </row>
    <row r="30" spans="1:6" s="7" customFormat="1" ht="12" customHeight="1" x14ac:dyDescent="0.35">
      <c r="A30" s="617" t="s">
        <v>29</v>
      </c>
      <c r="B30" s="3723" t="s">
        <v>28</v>
      </c>
      <c r="C30" s="4658">
        <v>119.00000000000001</v>
      </c>
      <c r="D30" s="3201">
        <v>3.2746562064537292E-2</v>
      </c>
      <c r="E30" s="3200">
        <v>0.96725343793546292</v>
      </c>
      <c r="F30" s="4960"/>
    </row>
    <row r="31" spans="1:6" s="7" customFormat="1" ht="12" customHeight="1" x14ac:dyDescent="0.35">
      <c r="A31" s="617"/>
      <c r="B31" s="4961" t="s">
        <v>27</v>
      </c>
      <c r="C31" s="4658">
        <v>241</v>
      </c>
      <c r="D31" s="3201">
        <v>2.7341887369141848E-2</v>
      </c>
      <c r="E31" s="3200">
        <v>0.97265811263085822</v>
      </c>
      <c r="F31" s="4960"/>
    </row>
    <row r="32" spans="1:6" s="7" customFormat="1" ht="12" customHeight="1" x14ac:dyDescent="0.35">
      <c r="A32" s="617"/>
      <c r="B32" s="4961" t="s">
        <v>26</v>
      </c>
      <c r="C32" s="4658">
        <v>49</v>
      </c>
      <c r="D32" s="3201">
        <v>0</v>
      </c>
      <c r="E32" s="3200">
        <v>1</v>
      </c>
      <c r="F32" s="4960"/>
    </row>
    <row r="33" spans="1:6" s="7" customFormat="1" ht="12" customHeight="1" thickBot="1" x14ac:dyDescent="0.4">
      <c r="A33" s="3955"/>
      <c r="B33" s="3954" t="s">
        <v>25</v>
      </c>
      <c r="C33" s="4798">
        <v>579.00000000000034</v>
      </c>
      <c r="D33" s="1102">
        <v>0.11260938761010346</v>
      </c>
      <c r="E33" s="1101">
        <v>0.88739061238989625</v>
      </c>
      <c r="F33" s="4960"/>
    </row>
    <row r="34" spans="1:6" s="7" customFormat="1" ht="12" customHeight="1" x14ac:dyDescent="0.35">
      <c r="A34" s="608" t="s">
        <v>24</v>
      </c>
      <c r="B34" s="378" t="s">
        <v>23</v>
      </c>
      <c r="C34" s="4637">
        <v>1136.9999999999995</v>
      </c>
      <c r="D34" s="4035">
        <v>0.320582494039161</v>
      </c>
      <c r="E34" s="4034">
        <v>0.67941750596083905</v>
      </c>
      <c r="F34" s="4960"/>
    </row>
    <row r="35" spans="1:6" s="7" customFormat="1" ht="12" customHeight="1" x14ac:dyDescent="0.35">
      <c r="A35" s="36" t="s">
        <v>22</v>
      </c>
      <c r="B35" s="4650" t="s">
        <v>21</v>
      </c>
      <c r="C35" s="4642">
        <v>479</v>
      </c>
      <c r="D35" s="4295">
        <v>0.35784595949800324</v>
      </c>
      <c r="E35" s="4117">
        <v>0.64215404050199643</v>
      </c>
      <c r="F35" s="4960"/>
    </row>
    <row r="36" spans="1:6" s="7" customFormat="1" ht="12" customHeight="1" x14ac:dyDescent="0.35">
      <c r="A36" s="608"/>
      <c r="B36" s="3723" t="s">
        <v>20</v>
      </c>
      <c r="C36" s="4642">
        <v>286.99999999999994</v>
      </c>
      <c r="D36" s="4295">
        <v>0.39027861422629262</v>
      </c>
      <c r="E36" s="4117">
        <v>0.60972138577370705</v>
      </c>
      <c r="F36" s="4960"/>
    </row>
    <row r="37" spans="1:6" s="7" customFormat="1" ht="12" customHeight="1" x14ac:dyDescent="0.35">
      <c r="A37" s="608"/>
      <c r="B37" s="3723" t="s">
        <v>19</v>
      </c>
      <c r="C37" s="4642">
        <v>216.00000000000006</v>
      </c>
      <c r="D37" s="4295">
        <v>0.11760683013249022</v>
      </c>
      <c r="E37" s="4117">
        <v>0.88239316986750949</v>
      </c>
      <c r="F37" s="4960"/>
    </row>
    <row r="38" spans="1:6" s="7" customFormat="1" ht="12" customHeight="1" thickBot="1" x14ac:dyDescent="0.4">
      <c r="A38" s="608"/>
      <c r="B38" s="4649" t="s">
        <v>4</v>
      </c>
      <c r="C38" s="4648">
        <v>23</v>
      </c>
      <c r="D38" s="4647">
        <v>9.4116747692081296E-2</v>
      </c>
      <c r="E38" s="4670">
        <v>0.90588325230791866</v>
      </c>
      <c r="F38" s="4960"/>
    </row>
    <row r="39" spans="1:6" s="7" customFormat="1" ht="12" customHeight="1" x14ac:dyDescent="0.35">
      <c r="A39" s="611" t="s">
        <v>11</v>
      </c>
      <c r="B39" s="4645" t="s">
        <v>292</v>
      </c>
      <c r="C39" s="4644">
        <v>1566.9999999999995</v>
      </c>
      <c r="D39" s="3583">
        <v>0.3879885150405093</v>
      </c>
      <c r="E39" s="4031">
        <v>0.61201148495949065</v>
      </c>
      <c r="F39" s="4960"/>
    </row>
    <row r="40" spans="1:6" s="7" customFormat="1" ht="12" customHeight="1" x14ac:dyDescent="0.35">
      <c r="A40" s="617" t="s">
        <v>1589</v>
      </c>
      <c r="B40" s="3723" t="s">
        <v>8</v>
      </c>
      <c r="C40" s="4642">
        <v>40</v>
      </c>
      <c r="D40" s="4295">
        <v>0.41601028905398657</v>
      </c>
      <c r="E40" s="4117">
        <v>0.5839897109460136</v>
      </c>
      <c r="F40" s="4960"/>
    </row>
    <row r="41" spans="1:6" s="7" customFormat="1" ht="12" customHeight="1" x14ac:dyDescent="0.35">
      <c r="A41" s="617"/>
      <c r="B41" s="3723" t="s">
        <v>6</v>
      </c>
      <c r="C41" s="4642">
        <v>46.000000000000007</v>
      </c>
      <c r="D41" s="4295">
        <v>0</v>
      </c>
      <c r="E41" s="4117">
        <v>1</v>
      </c>
      <c r="F41" s="4960"/>
    </row>
    <row r="42" spans="1:6" s="7" customFormat="1" ht="12" customHeight="1" x14ac:dyDescent="0.35">
      <c r="A42" s="608"/>
      <c r="B42" s="3723" t="s">
        <v>5</v>
      </c>
      <c r="C42" s="4642">
        <v>135.99999999999994</v>
      </c>
      <c r="D42" s="4295">
        <v>0.14629118632446705</v>
      </c>
      <c r="E42" s="4117">
        <v>0.8537088136755332</v>
      </c>
      <c r="F42" s="4960"/>
    </row>
    <row r="43" spans="1:6" s="7" customFormat="1" ht="12" customHeight="1" thickBot="1" x14ac:dyDescent="0.4">
      <c r="A43" s="4640"/>
      <c r="B43" s="4639" t="s">
        <v>4</v>
      </c>
      <c r="C43" s="4634">
        <v>368.99999999999989</v>
      </c>
      <c r="D43" s="4633">
        <v>8.030567557632802E-2</v>
      </c>
      <c r="E43" s="3758">
        <v>0.91969432442367183</v>
      </c>
      <c r="F43" s="4960"/>
    </row>
    <row r="44" spans="1:6" s="7" customFormat="1" ht="12" customHeight="1" x14ac:dyDescent="0.35">
      <c r="A44" s="26" t="s">
        <v>3</v>
      </c>
      <c r="B44" s="4638" t="s">
        <v>2</v>
      </c>
      <c r="C44" s="4637">
        <v>1114.9999999999993</v>
      </c>
      <c r="D44" s="4035">
        <v>0.49410449145687879</v>
      </c>
      <c r="E44" s="4034">
        <v>0.50589550854311971</v>
      </c>
      <c r="F44" s="4960"/>
    </row>
    <row r="45" spans="1:6" s="7" customFormat="1" ht="12" customHeight="1" thickBot="1" x14ac:dyDescent="0.4">
      <c r="A45" s="894" t="s">
        <v>1</v>
      </c>
      <c r="B45" s="4635" t="s">
        <v>0</v>
      </c>
      <c r="C45" s="4634">
        <v>1048</v>
      </c>
      <c r="D45" s="4633">
        <v>0.10783795057216915</v>
      </c>
      <c r="E45" s="3758">
        <v>0.89216204942783062</v>
      </c>
      <c r="F45" s="4960"/>
    </row>
    <row r="46" spans="1:6" s="60" customFormat="1" ht="12" customHeight="1" x14ac:dyDescent="0.35">
      <c r="A46" s="4790"/>
      <c r="B46" s="4790"/>
      <c r="C46" s="4959"/>
      <c r="D46" s="6639" t="s">
        <v>201</v>
      </c>
      <c r="E46" s="6639"/>
      <c r="F46" s="4957"/>
    </row>
    <row r="47" spans="1:6" s="60" customFormat="1" ht="12" customHeight="1" x14ac:dyDescent="0.35">
      <c r="A47" s="4791"/>
      <c r="B47" s="4790"/>
      <c r="C47" s="4959"/>
      <c r="D47" s="4958"/>
      <c r="E47" s="4958"/>
      <c r="F47" s="4957"/>
    </row>
    <row r="48" spans="1:6" s="60" customFormat="1" ht="12" customHeight="1" x14ac:dyDescent="0.35">
      <c r="A48" s="5"/>
      <c r="B48" s="5"/>
      <c r="C48" s="1536"/>
      <c r="D48" s="227"/>
      <c r="E48" s="227"/>
      <c r="F48" s="4957"/>
    </row>
    <row r="49" spans="1:6" s="60" customFormat="1" ht="12" customHeight="1" x14ac:dyDescent="0.35">
      <c r="A49" s="5"/>
      <c r="B49" s="5"/>
      <c r="C49" s="1536"/>
      <c r="D49" s="227"/>
      <c r="E49" s="227"/>
      <c r="F49" s="4957"/>
    </row>
    <row r="50" spans="1:6" s="60" customFormat="1" ht="12" customHeight="1" x14ac:dyDescent="0.35">
      <c r="A50" s="5"/>
      <c r="B50" s="5"/>
      <c r="C50" s="1536"/>
      <c r="D50" s="227"/>
      <c r="E50" s="227"/>
      <c r="F50" s="4957"/>
    </row>
    <row r="51" spans="1:6" s="60" customFormat="1" ht="12" customHeight="1" x14ac:dyDescent="0.35">
      <c r="A51" s="5"/>
      <c r="B51" s="5"/>
      <c r="C51" s="1536"/>
      <c r="D51" s="227"/>
      <c r="E51" s="227"/>
      <c r="F51" s="4957"/>
    </row>
    <row r="52" spans="1:6" s="60" customFormat="1" ht="12" customHeight="1" x14ac:dyDescent="0.35">
      <c r="A52" s="5"/>
      <c r="B52" s="5"/>
      <c r="C52" s="1536"/>
      <c r="D52" s="227"/>
      <c r="E52" s="227"/>
      <c r="F52" s="4957"/>
    </row>
    <row r="53" spans="1:6" ht="13.9" customHeight="1" x14ac:dyDescent="0.35">
      <c r="F53" s="4957"/>
    </row>
    <row r="58" spans="1:6" ht="19.149999999999999" customHeight="1" x14ac:dyDescent="0.35"/>
    <row r="59" spans="1:6" ht="15" customHeight="1" x14ac:dyDescent="0.35"/>
    <row r="60" spans="1:6" ht="15" customHeight="1" x14ac:dyDescent="0.35"/>
    <row r="61" spans="1:6" ht="15.75" customHeight="1" x14ac:dyDescent="0.35"/>
    <row r="62" spans="1:6" ht="15.75" customHeight="1" x14ac:dyDescent="0.35"/>
    <row r="63" spans="1:6" ht="28.9" customHeight="1" x14ac:dyDescent="0.35"/>
    <row r="73" ht="38.5" customHeight="1" x14ac:dyDescent="0.35"/>
    <row r="83" ht="14.5" customHeight="1" x14ac:dyDescent="0.35"/>
  </sheetData>
  <mergeCells count="14">
    <mergeCell ref="D3:E3"/>
    <mergeCell ref="C3:C5"/>
    <mergeCell ref="A3:B6"/>
    <mergeCell ref="A7:B7"/>
    <mergeCell ref="A1:E1"/>
    <mergeCell ref="A2:E2"/>
    <mergeCell ref="D4:E4"/>
    <mergeCell ref="D17:E17"/>
    <mergeCell ref="D18:E18"/>
    <mergeCell ref="A15:E15"/>
    <mergeCell ref="A16:E16"/>
    <mergeCell ref="D46:E46"/>
    <mergeCell ref="A17:B20"/>
    <mergeCell ref="C17:C19"/>
  </mergeCells>
  <conditionalFormatting sqref="D7:E14 D21:E45">
    <cfRule type="expression" dxfId="208" priority="2">
      <formula>D7&lt;0.005</formula>
    </cfRule>
  </conditionalFormatting>
  <conditionalFormatting sqref="D7:E14 D21:E45">
    <cfRule type="expression" dxfId="20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  <rowBreaks count="1" manualBreakCount="1">
    <brk id="14" max="16383" man="1"/>
  </rowBreak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גיליון284"/>
  <dimension ref="A1:E48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4.36328125" style="372" customWidth="1"/>
    <col min="2" max="2" width="44" style="5" customWidth="1"/>
    <col min="3" max="3" width="15.26953125" style="3" customWidth="1"/>
    <col min="4" max="5" width="15.26953125" style="227" customWidth="1"/>
    <col min="6" max="16384" width="9" style="4969"/>
  </cols>
  <sheetData>
    <row r="1" spans="1:5" s="4986" customFormat="1" ht="15.75" customHeight="1" x14ac:dyDescent="0.35">
      <c r="A1" s="6742" t="s">
        <v>1721</v>
      </c>
      <c r="B1" s="6742"/>
      <c r="C1" s="6742"/>
      <c r="D1" s="6742"/>
      <c r="E1" s="6742"/>
    </row>
    <row r="2" spans="1:5" s="4986" customFormat="1" ht="15.75" customHeight="1" thickBot="1" x14ac:dyDescent="0.4">
      <c r="A2" s="6729" t="s">
        <v>1720</v>
      </c>
      <c r="B2" s="6729"/>
      <c r="C2" s="6729"/>
      <c r="D2" s="6729"/>
      <c r="E2" s="6729"/>
    </row>
    <row r="3" spans="1:5" ht="12" customHeight="1" x14ac:dyDescent="0.35">
      <c r="A3" s="6744"/>
      <c r="B3" s="7209"/>
      <c r="C3" s="4985" t="s">
        <v>171</v>
      </c>
      <c r="D3" s="6730" t="s">
        <v>699</v>
      </c>
      <c r="E3" s="6732"/>
    </row>
    <row r="4" spans="1:5" ht="12" customHeight="1" thickBot="1" x14ac:dyDescent="0.4">
      <c r="A4" s="7382"/>
      <c r="B4" s="7383"/>
      <c r="C4" s="4984" t="s">
        <v>161</v>
      </c>
      <c r="D4" s="6750" t="s">
        <v>715</v>
      </c>
      <c r="E4" s="6735"/>
    </row>
    <row r="5" spans="1:5" ht="12" customHeight="1" x14ac:dyDescent="0.35">
      <c r="A5" s="7382"/>
      <c r="B5" s="7383"/>
      <c r="C5" s="4991" t="s">
        <v>55</v>
      </c>
      <c r="D5" s="4982" t="s">
        <v>714</v>
      </c>
      <c r="E5" s="4981" t="s">
        <v>713</v>
      </c>
    </row>
    <row r="6" spans="1:5" ht="12" customHeight="1" thickBot="1" x14ac:dyDescent="0.4">
      <c r="A6" s="6748"/>
      <c r="B6" s="6749"/>
      <c r="C6" s="1535" t="s">
        <v>49</v>
      </c>
      <c r="D6" s="1534" t="s">
        <v>709</v>
      </c>
      <c r="E6" s="4979" t="s">
        <v>708</v>
      </c>
    </row>
    <row r="7" spans="1:5" s="4987" customFormat="1" ht="17.5" customHeight="1" thickBot="1" x14ac:dyDescent="0.4">
      <c r="A7" s="7349" t="s">
        <v>59</v>
      </c>
      <c r="B7" s="7350"/>
      <c r="C7" s="4845">
        <v>611.99999999999966</v>
      </c>
      <c r="D7" s="1380">
        <v>0.1179365249576234</v>
      </c>
      <c r="E7" s="2301">
        <v>0.944625943815667</v>
      </c>
    </row>
    <row r="8" spans="1:5" s="4987" customFormat="1" ht="17.5" customHeight="1" x14ac:dyDescent="0.35">
      <c r="A8" s="3428" t="s">
        <v>123</v>
      </c>
      <c r="B8" s="4844" t="s">
        <v>122</v>
      </c>
      <c r="C8" s="4990">
        <v>69.000000000000028</v>
      </c>
      <c r="D8" s="4842">
        <v>0.12378169063944475</v>
      </c>
      <c r="E8" s="4841">
        <v>0.8879158955423746</v>
      </c>
    </row>
    <row r="9" spans="1:5" s="4987" customFormat="1" ht="17.5" customHeight="1" x14ac:dyDescent="0.35">
      <c r="A9" s="520" t="s">
        <v>121</v>
      </c>
      <c r="B9" s="4839" t="s">
        <v>119</v>
      </c>
      <c r="C9" s="4989">
        <v>289.00000000000011</v>
      </c>
      <c r="D9" s="4835">
        <v>6.0839901541046071E-2</v>
      </c>
      <c r="E9" s="4834">
        <v>0.98673912456779678</v>
      </c>
    </row>
    <row r="10" spans="1:5" s="4987" customFormat="1" ht="17.5" customHeight="1" x14ac:dyDescent="0.35">
      <c r="A10" s="4840"/>
      <c r="B10" s="4839" t="s">
        <v>112</v>
      </c>
      <c r="C10" s="4989">
        <v>34</v>
      </c>
      <c r="D10" s="4835">
        <v>0.3801969365077415</v>
      </c>
      <c r="E10" s="4834">
        <v>0.77787055166477725</v>
      </c>
    </row>
    <row r="11" spans="1:5" s="4987" customFormat="1" ht="17.5" customHeight="1" x14ac:dyDescent="0.35">
      <c r="A11" s="4838"/>
      <c r="B11" s="4839" t="s">
        <v>110</v>
      </c>
      <c r="C11" s="4989">
        <v>53.999999999999993</v>
      </c>
      <c r="D11" s="4835">
        <v>8.6883568648732354E-2</v>
      </c>
      <c r="E11" s="4834">
        <v>1</v>
      </c>
    </row>
    <row r="12" spans="1:5" s="4987" customFormat="1" ht="17.5" customHeight="1" x14ac:dyDescent="0.35">
      <c r="A12" s="4838"/>
      <c r="B12" s="4837" t="s">
        <v>109</v>
      </c>
      <c r="C12" s="4989">
        <v>53.999999999999993</v>
      </c>
      <c r="D12" s="4835">
        <v>0.14984753011845958</v>
      </c>
      <c r="E12" s="4834">
        <v>0.88012197590523233</v>
      </c>
    </row>
    <row r="13" spans="1:5" s="4987" customFormat="1" ht="17.5" customHeight="1" x14ac:dyDescent="0.35">
      <c r="A13" s="4838"/>
      <c r="B13" s="4837" t="s">
        <v>103</v>
      </c>
      <c r="C13" s="4989">
        <v>38.000000000000007</v>
      </c>
      <c r="D13" s="4835">
        <v>0.29611630140958761</v>
      </c>
      <c r="E13" s="4834">
        <v>0.84207130591488666</v>
      </c>
    </row>
    <row r="14" spans="1:5" s="4987" customFormat="1" ht="17.5" customHeight="1" thickBot="1" x14ac:dyDescent="0.4">
      <c r="A14" s="4833"/>
      <c r="B14" s="4832" t="s">
        <v>1620</v>
      </c>
      <c r="C14" s="4988">
        <v>62.999999999999993</v>
      </c>
      <c r="D14" s="4830">
        <v>0.23742856409473315</v>
      </c>
      <c r="E14" s="4829">
        <v>0.88976115018451762</v>
      </c>
    </row>
    <row r="15" spans="1:5" s="4986" customFormat="1" ht="15.75" customHeight="1" x14ac:dyDescent="0.35">
      <c r="A15" s="6742" t="s">
        <v>1719</v>
      </c>
      <c r="B15" s="6742"/>
      <c r="C15" s="6742"/>
      <c r="D15" s="6742"/>
      <c r="E15" s="6742"/>
    </row>
    <row r="16" spans="1:5" s="4986" customFormat="1" ht="15.75" customHeight="1" thickBot="1" x14ac:dyDescent="0.4">
      <c r="A16" s="6729" t="s">
        <v>1718</v>
      </c>
      <c r="B16" s="6729"/>
      <c r="C16" s="6729"/>
      <c r="D16" s="6729"/>
      <c r="E16" s="6729"/>
    </row>
    <row r="17" spans="1:5" ht="12" customHeight="1" x14ac:dyDescent="0.35">
      <c r="A17" s="6737" t="s">
        <v>158</v>
      </c>
      <c r="B17" s="6738"/>
      <c r="C17" s="4985" t="s">
        <v>171</v>
      </c>
      <c r="D17" s="6730" t="s">
        <v>699</v>
      </c>
      <c r="E17" s="6732"/>
    </row>
    <row r="18" spans="1:5" ht="12" customHeight="1" thickBot="1" x14ac:dyDescent="0.4">
      <c r="A18" s="6739"/>
      <c r="B18" s="6740"/>
      <c r="C18" s="4984" t="s">
        <v>161</v>
      </c>
      <c r="D18" s="6750" t="s">
        <v>715</v>
      </c>
      <c r="E18" s="6735"/>
    </row>
    <row r="19" spans="1:5" ht="12" customHeight="1" x14ac:dyDescent="0.35">
      <c r="A19" s="6739"/>
      <c r="B19" s="6740"/>
      <c r="C19" s="4983" t="s">
        <v>55</v>
      </c>
      <c r="D19" s="4982" t="s">
        <v>714</v>
      </c>
      <c r="E19" s="4981" t="s">
        <v>713</v>
      </c>
    </row>
    <row r="20" spans="1:5" s="4970" customFormat="1" ht="12" customHeight="1" thickBot="1" x14ac:dyDescent="0.4">
      <c r="A20" s="6764"/>
      <c r="B20" s="6765"/>
      <c r="C20" s="4980" t="s">
        <v>49</v>
      </c>
      <c r="D20" s="1534" t="s">
        <v>709</v>
      </c>
      <c r="E20" s="4979" t="s">
        <v>708</v>
      </c>
    </row>
    <row r="21" spans="1:5" s="4970" customFormat="1" ht="13.5" customHeight="1" x14ac:dyDescent="0.35">
      <c r="A21" s="611" t="s">
        <v>48</v>
      </c>
      <c r="B21" s="3870" t="s">
        <v>47</v>
      </c>
      <c r="C21" s="4637">
        <v>186.99999999999994</v>
      </c>
      <c r="D21" s="4035">
        <v>0.18071765311328342</v>
      </c>
      <c r="E21" s="4034">
        <v>0.89162570994567758</v>
      </c>
    </row>
    <row r="22" spans="1:5" s="4970" customFormat="1" ht="13.5" customHeight="1" thickBot="1" x14ac:dyDescent="0.4">
      <c r="A22" s="617" t="s">
        <v>46</v>
      </c>
      <c r="B22" s="4653" t="s">
        <v>45</v>
      </c>
      <c r="C22" s="4648">
        <v>264.00000000000006</v>
      </c>
      <c r="D22" s="4525">
        <v>8.6603313467683171E-2</v>
      </c>
      <c r="E22" s="4523">
        <v>0.97592519673973155</v>
      </c>
    </row>
    <row r="23" spans="1:5" s="4970" customFormat="1" ht="13.5" customHeight="1" x14ac:dyDescent="0.35">
      <c r="A23" s="611" t="s">
        <v>44</v>
      </c>
      <c r="B23" s="4645" t="s">
        <v>43</v>
      </c>
      <c r="C23" s="4644">
        <v>236.99999999999997</v>
      </c>
      <c r="D23" s="3583">
        <v>0</v>
      </c>
      <c r="E23" s="4031">
        <v>1</v>
      </c>
    </row>
    <row r="24" spans="1:5" s="4970" customFormat="1" ht="13.5" customHeight="1" x14ac:dyDescent="0.35">
      <c r="A24" s="36" t="s">
        <v>42</v>
      </c>
      <c r="B24" s="4650" t="s">
        <v>41</v>
      </c>
      <c r="C24" s="4642">
        <v>198</v>
      </c>
      <c r="D24" s="4295">
        <v>0.19612039326106426</v>
      </c>
      <c r="E24" s="4117">
        <v>0.90055154108207702</v>
      </c>
    </row>
    <row r="25" spans="1:5" s="4970" customFormat="1" ht="13.5" customHeight="1" thickBot="1" x14ac:dyDescent="0.4">
      <c r="A25" s="57"/>
      <c r="B25" s="3857" t="s">
        <v>40</v>
      </c>
      <c r="C25" s="4634">
        <v>177</v>
      </c>
      <c r="D25" s="4633">
        <v>0.21583669273948822</v>
      </c>
      <c r="E25" s="3758">
        <v>0.90737647632219565</v>
      </c>
    </row>
    <row r="26" spans="1:5" s="4970" customFormat="1" ht="13.5" customHeight="1" x14ac:dyDescent="0.35">
      <c r="A26" s="608" t="s">
        <v>39</v>
      </c>
      <c r="B26" s="4652" t="s">
        <v>38</v>
      </c>
      <c r="C26" s="4637">
        <v>77.000000000000014</v>
      </c>
      <c r="D26" s="4035">
        <v>8.4600982733007812E-2</v>
      </c>
      <c r="E26" s="4034">
        <v>0.91539901726699224</v>
      </c>
    </row>
    <row r="27" spans="1:5" s="4970" customFormat="1" ht="13.5" customHeight="1" x14ac:dyDescent="0.35">
      <c r="A27" s="36" t="s">
        <v>37</v>
      </c>
      <c r="B27" s="4650" t="s">
        <v>36</v>
      </c>
      <c r="C27" s="4642">
        <v>436.99999999999994</v>
      </c>
      <c r="D27" s="4295">
        <v>0.11450487698954928</v>
      </c>
      <c r="E27" s="4117">
        <v>0.94333448600802972</v>
      </c>
    </row>
    <row r="28" spans="1:5" s="4970" customFormat="1" ht="13.5" customHeight="1" thickBot="1" x14ac:dyDescent="0.4">
      <c r="A28" s="34"/>
      <c r="B28" s="4651" t="s">
        <v>25</v>
      </c>
      <c r="C28" s="4648">
        <v>94.000000000000028</v>
      </c>
      <c r="D28" s="4525">
        <v>0.14695394567797021</v>
      </c>
      <c r="E28" s="4523">
        <v>0.9797953101113569</v>
      </c>
    </row>
    <row r="29" spans="1:5" s="4970" customFormat="1" ht="13.5" customHeight="1" thickBot="1" x14ac:dyDescent="0.4">
      <c r="A29" s="4978" t="s">
        <v>1717</v>
      </c>
      <c r="B29" s="4977" t="s">
        <v>25</v>
      </c>
      <c r="C29" s="4976">
        <v>70</v>
      </c>
      <c r="D29" s="4975">
        <v>6.2347521812572894E-2</v>
      </c>
      <c r="E29" s="4974">
        <v>0.93765247818742725</v>
      </c>
    </row>
    <row r="30" spans="1:5" s="4970" customFormat="1" ht="13.5" customHeight="1" x14ac:dyDescent="0.35">
      <c r="A30" s="608" t="s">
        <v>24</v>
      </c>
      <c r="B30" s="378" t="s">
        <v>23</v>
      </c>
      <c r="C30" s="4913">
        <v>372.99999999999983</v>
      </c>
      <c r="D30" s="4035">
        <v>0.1588250809915735</v>
      </c>
      <c r="E30" s="4034">
        <v>0.91434765417037012</v>
      </c>
    </row>
    <row r="31" spans="1:5" s="4970" customFormat="1" ht="13.5" customHeight="1" x14ac:dyDescent="0.35">
      <c r="A31" s="36" t="s">
        <v>22</v>
      </c>
      <c r="B31" s="4961" t="s">
        <v>21</v>
      </c>
      <c r="C31" s="4909">
        <v>108.00000000000003</v>
      </c>
      <c r="D31" s="4295">
        <v>0.12104522820035359</v>
      </c>
      <c r="E31" s="4117">
        <v>0.96655349507541388</v>
      </c>
    </row>
    <row r="32" spans="1:5" s="4970" customFormat="1" ht="13.5" customHeight="1" x14ac:dyDescent="0.35">
      <c r="A32" s="608"/>
      <c r="B32" s="3723" t="s">
        <v>20</v>
      </c>
      <c r="C32" s="4909">
        <v>102.00000000000001</v>
      </c>
      <c r="D32" s="4295">
        <v>0</v>
      </c>
      <c r="E32" s="4117">
        <v>1</v>
      </c>
    </row>
    <row r="33" spans="1:5" s="4970" customFormat="1" ht="13.5" customHeight="1" thickBot="1" x14ac:dyDescent="0.4">
      <c r="A33" s="608"/>
      <c r="B33" s="4649" t="s">
        <v>19</v>
      </c>
      <c r="C33" s="4973">
        <v>25.000000000000007</v>
      </c>
      <c r="D33" s="4647">
        <v>2.2808144745074005E-2</v>
      </c>
      <c r="E33" s="4670">
        <v>1</v>
      </c>
    </row>
    <row r="34" spans="1:5" s="4970" customFormat="1" ht="13.5" customHeight="1" x14ac:dyDescent="0.35">
      <c r="A34" s="611" t="s">
        <v>11</v>
      </c>
      <c r="B34" s="4645" t="s">
        <v>292</v>
      </c>
      <c r="C34" s="4644">
        <v>547.00000000000023</v>
      </c>
      <c r="D34" s="3583">
        <v>0.11495196157918278</v>
      </c>
      <c r="E34" s="4031">
        <v>0.9425094621696255</v>
      </c>
    </row>
    <row r="35" spans="1:5" s="4970" customFormat="1" ht="13.5" customHeight="1" thickBot="1" x14ac:dyDescent="0.4">
      <c r="A35" s="3955" t="s">
        <v>1589</v>
      </c>
      <c r="B35" s="4639" t="s">
        <v>4</v>
      </c>
      <c r="C35" s="4634">
        <v>34.999999999999993</v>
      </c>
      <c r="D35" s="4633">
        <v>0.14037243576305738</v>
      </c>
      <c r="E35" s="3758">
        <v>1</v>
      </c>
    </row>
    <row r="36" spans="1:5" s="4970" customFormat="1" ht="13.5" customHeight="1" x14ac:dyDescent="0.35">
      <c r="A36" s="26" t="s">
        <v>3</v>
      </c>
      <c r="B36" s="4638" t="s">
        <v>2</v>
      </c>
      <c r="C36" s="4637">
        <v>523.00000000000023</v>
      </c>
      <c r="D36" s="4035">
        <v>0.11334048632484016</v>
      </c>
      <c r="E36" s="4034">
        <v>0.94727864163013631</v>
      </c>
    </row>
    <row r="37" spans="1:5" s="4970" customFormat="1" ht="13.5" customHeight="1" thickBot="1" x14ac:dyDescent="0.4">
      <c r="A37" s="894" t="s">
        <v>1</v>
      </c>
      <c r="B37" s="4635" t="s">
        <v>0</v>
      </c>
      <c r="C37" s="4634">
        <v>89.000000000000028</v>
      </c>
      <c r="D37" s="4633">
        <v>0.14092898738313242</v>
      </c>
      <c r="E37" s="3758">
        <v>0.93135537328774409</v>
      </c>
    </row>
    <row r="38" spans="1:5" s="4970" customFormat="1" ht="12.65" customHeight="1" x14ac:dyDescent="0.35">
      <c r="A38" s="4748"/>
      <c r="B38" s="4747"/>
      <c r="C38" s="4972"/>
      <c r="D38" s="6639" t="s">
        <v>201</v>
      </c>
      <c r="E38" s="6639"/>
    </row>
    <row r="39" spans="1:5" s="4970" customFormat="1" ht="12.65" customHeight="1" x14ac:dyDescent="0.35">
      <c r="A39" s="4748"/>
      <c r="B39" s="4747"/>
      <c r="C39" s="4972"/>
      <c r="D39" s="4971"/>
      <c r="E39" s="4971"/>
    </row>
    <row r="40" spans="1:5" s="4970" customFormat="1" ht="12.65" customHeight="1" x14ac:dyDescent="0.35">
      <c r="A40" s="4748"/>
      <c r="B40" s="4747"/>
      <c r="C40" s="4972"/>
      <c r="D40" s="4971"/>
      <c r="E40" s="4971"/>
    </row>
    <row r="41" spans="1:5" s="4970" customFormat="1" ht="12.65" customHeight="1" x14ac:dyDescent="0.35">
      <c r="A41" s="4790"/>
      <c r="B41" s="4790"/>
      <c r="C41" s="4972"/>
      <c r="D41" s="4971"/>
      <c r="E41" s="4971"/>
    </row>
    <row r="42" spans="1:5" s="4970" customFormat="1" ht="12.65" customHeight="1" x14ac:dyDescent="0.35">
      <c r="A42" s="4791"/>
      <c r="B42" s="4790"/>
      <c r="C42" s="4972"/>
      <c r="D42" s="4971"/>
      <c r="E42" s="4971"/>
    </row>
    <row r="43" spans="1:5" s="4970" customFormat="1" ht="12.65" customHeight="1" x14ac:dyDescent="0.35">
      <c r="A43" s="372"/>
      <c r="B43" s="5"/>
      <c r="C43" s="3"/>
      <c r="D43" s="227"/>
      <c r="E43" s="227"/>
    </row>
    <row r="44" spans="1:5" s="4970" customFormat="1" ht="12.65" customHeight="1" x14ac:dyDescent="0.35">
      <c r="A44" s="372"/>
      <c r="B44" s="5"/>
      <c r="C44" s="3"/>
      <c r="D44" s="227"/>
      <c r="E44" s="227"/>
    </row>
    <row r="45" spans="1:5" s="4970" customFormat="1" ht="12.65" customHeight="1" x14ac:dyDescent="0.35">
      <c r="A45" s="372"/>
      <c r="B45" s="5"/>
      <c r="C45" s="3"/>
      <c r="D45" s="227"/>
      <c r="E45" s="227"/>
    </row>
    <row r="46" spans="1:5" ht="11.15" customHeight="1" x14ac:dyDescent="0.35"/>
    <row r="47" spans="1:5" ht="13.9" customHeight="1" x14ac:dyDescent="0.35"/>
    <row r="52" ht="19.149999999999999" customHeight="1" x14ac:dyDescent="0.35"/>
    <row r="54" ht="14.25" customHeight="1" x14ac:dyDescent="0.35"/>
    <row r="57" ht="28.9" customHeight="1" x14ac:dyDescent="0.35"/>
    <row r="67" ht="28.9" customHeight="1" x14ac:dyDescent="0.35"/>
    <row r="77" ht="14.5" customHeight="1" x14ac:dyDescent="0.35"/>
    <row r="93" ht="14.25" customHeight="1" x14ac:dyDescent="0.35"/>
    <row r="94" ht="14.25" customHeight="1" x14ac:dyDescent="0.35"/>
    <row r="366" ht="14.25" customHeight="1" x14ac:dyDescent="0.35"/>
    <row r="480" ht="14.25" customHeight="1" x14ac:dyDescent="0.35"/>
    <row r="484" ht="14.25" customHeight="1" x14ac:dyDescent="0.35"/>
  </sheetData>
  <mergeCells count="12">
    <mergeCell ref="D17:E17"/>
    <mergeCell ref="D18:E18"/>
    <mergeCell ref="D38:E38"/>
    <mergeCell ref="A1:E1"/>
    <mergeCell ref="A2:E2"/>
    <mergeCell ref="A7:B7"/>
    <mergeCell ref="A3:B6"/>
    <mergeCell ref="A17:B20"/>
    <mergeCell ref="A15:E15"/>
    <mergeCell ref="A16:E16"/>
    <mergeCell ref="D3:E3"/>
    <mergeCell ref="D4:E4"/>
  </mergeCells>
  <conditionalFormatting sqref="D7:E14 D21:E37">
    <cfRule type="expression" dxfId="206" priority="2">
      <formula>D7&lt;0.005</formula>
    </cfRule>
  </conditionalFormatting>
  <conditionalFormatting sqref="D7:E14 D21:E37">
    <cfRule type="expression" dxfId="20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  <rowBreaks count="1" manualBreakCount="1">
    <brk id="14" max="4" man="1"/>
  </rowBreak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גיליון285"/>
  <dimension ref="A1:H8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0.6328125" style="5" customWidth="1"/>
    <col min="3" max="3" width="7.08984375" style="1536" bestFit="1" customWidth="1"/>
    <col min="4" max="4" width="8.7265625" style="227" bestFit="1" customWidth="1"/>
    <col min="5" max="5" width="17.453125" style="227" bestFit="1" customWidth="1"/>
    <col min="6" max="6" width="15.36328125" style="227" bestFit="1" customWidth="1"/>
    <col min="7" max="7" width="15.26953125" style="227" bestFit="1" customWidth="1"/>
    <col min="8" max="8" width="6.36328125" style="227" bestFit="1" customWidth="1"/>
    <col min="9" max="16384" width="9" style="1"/>
  </cols>
  <sheetData>
    <row r="1" spans="1:8" s="3641" customFormat="1" ht="15.75" customHeight="1" x14ac:dyDescent="0.35">
      <c r="A1" s="6751" t="s">
        <v>1727</v>
      </c>
      <c r="B1" s="6751"/>
      <c r="C1" s="6751"/>
      <c r="D1" s="6751"/>
      <c r="E1" s="6751"/>
      <c r="F1" s="6751"/>
      <c r="G1" s="6751"/>
      <c r="H1" s="6751"/>
    </row>
    <row r="2" spans="1:8" s="3641" customFormat="1" ht="15.75" customHeight="1" thickBot="1" x14ac:dyDescent="0.4">
      <c r="A2" s="6751" t="s">
        <v>1726</v>
      </c>
      <c r="B2" s="6751"/>
      <c r="C2" s="6751"/>
      <c r="D2" s="6751"/>
      <c r="E2" s="6751"/>
      <c r="F2" s="6751"/>
      <c r="G2" s="6751"/>
      <c r="H2" s="6751"/>
    </row>
    <row r="3" spans="1:8" ht="20.149999999999999" customHeight="1" x14ac:dyDescent="0.35">
      <c r="A3" s="7384"/>
      <c r="B3" s="7385"/>
      <c r="C3" s="5000" t="s">
        <v>1723</v>
      </c>
      <c r="D3" s="6758" t="s">
        <v>743</v>
      </c>
      <c r="E3" s="6759"/>
      <c r="F3" s="6759"/>
      <c r="G3" s="6759"/>
      <c r="H3" s="6760"/>
    </row>
    <row r="4" spans="1:8" ht="20.149999999999999" customHeight="1" thickBot="1" x14ac:dyDescent="0.4">
      <c r="A4" s="7386"/>
      <c r="B4" s="7387"/>
      <c r="C4" s="4999" t="s">
        <v>161</v>
      </c>
      <c r="D4" s="6761" t="s">
        <v>742</v>
      </c>
      <c r="E4" s="6762"/>
      <c r="F4" s="6762"/>
      <c r="G4" s="6762"/>
      <c r="H4" s="6763"/>
    </row>
    <row r="5" spans="1:8" ht="46.5" x14ac:dyDescent="0.35">
      <c r="A5" s="7386"/>
      <c r="B5" s="7387"/>
      <c r="C5" s="5003" t="s">
        <v>55</v>
      </c>
      <c r="D5" s="4997" t="s">
        <v>741</v>
      </c>
      <c r="E5" s="1546" t="s">
        <v>740</v>
      </c>
      <c r="F5" s="4997" t="s">
        <v>739</v>
      </c>
      <c r="G5" s="1546" t="s">
        <v>738</v>
      </c>
      <c r="H5" s="5002" t="s">
        <v>378</v>
      </c>
    </row>
    <row r="6" spans="1:8" ht="31.5" thickBot="1" x14ac:dyDescent="0.4">
      <c r="A6" s="7388"/>
      <c r="B6" s="7389"/>
      <c r="C6" s="1545" t="s">
        <v>49</v>
      </c>
      <c r="D6" s="4995" t="s">
        <v>731</v>
      </c>
      <c r="E6" s="1544" t="s">
        <v>730</v>
      </c>
      <c r="F6" s="4995" t="s">
        <v>729</v>
      </c>
      <c r="G6" s="1544" t="s">
        <v>1722</v>
      </c>
      <c r="H6" s="5001" t="s">
        <v>124</v>
      </c>
    </row>
    <row r="7" spans="1:8" s="60" customFormat="1" ht="15" customHeight="1" thickBot="1" x14ac:dyDescent="0.4">
      <c r="A7" s="7271" t="s">
        <v>59</v>
      </c>
      <c r="B7" s="7272"/>
      <c r="C7" s="323">
        <v>2163</v>
      </c>
      <c r="D7" s="239">
        <v>0.43907318975074511</v>
      </c>
      <c r="E7" s="239">
        <v>0.19549874350535501</v>
      </c>
      <c r="F7" s="239">
        <v>0.16907574606647199</v>
      </c>
      <c r="G7" s="239">
        <v>9.4501466722272734E-2</v>
      </c>
      <c r="H7" s="238">
        <v>8.542138541084715E-2</v>
      </c>
    </row>
    <row r="8" spans="1:8" s="60" customFormat="1" ht="15" customHeight="1" x14ac:dyDescent="0.35">
      <c r="A8" s="311" t="s">
        <v>123</v>
      </c>
      <c r="B8" s="787" t="s">
        <v>122</v>
      </c>
      <c r="C8" s="4637">
        <v>978</v>
      </c>
      <c r="D8" s="4035">
        <v>0.34771191226705561</v>
      </c>
      <c r="E8" s="4035">
        <v>6.1855923337510658E-2</v>
      </c>
      <c r="F8" s="4035">
        <v>0.30878886699073044</v>
      </c>
      <c r="G8" s="4035">
        <v>0.1633387589861412</v>
      </c>
      <c r="H8" s="4034">
        <v>0.11358644883550641</v>
      </c>
    </row>
    <row r="9" spans="1:8" s="60" customFormat="1" ht="15" customHeight="1" x14ac:dyDescent="0.35">
      <c r="A9" s="92" t="s">
        <v>121</v>
      </c>
      <c r="B9" s="3751" t="s">
        <v>119</v>
      </c>
      <c r="C9" s="4642">
        <v>562.00000000000011</v>
      </c>
      <c r="D9" s="4295">
        <v>0.46280700668443686</v>
      </c>
      <c r="E9" s="4295">
        <v>0.33689487672947765</v>
      </c>
      <c r="F9" s="4295">
        <v>7.7429603568050717E-2</v>
      </c>
      <c r="G9" s="4295">
        <v>4.7969995505940013E-2</v>
      </c>
      <c r="H9" s="4117">
        <v>4.8046786024024471E-2</v>
      </c>
    </row>
    <row r="10" spans="1:8" s="60" customFormat="1" ht="15" customHeight="1" x14ac:dyDescent="0.35">
      <c r="A10" s="399"/>
      <c r="B10" s="3751" t="s">
        <v>112</v>
      </c>
      <c r="C10" s="4642">
        <v>145</v>
      </c>
      <c r="D10" s="4295">
        <v>0.47961378101170782</v>
      </c>
      <c r="E10" s="4295">
        <v>0.25014263767095074</v>
      </c>
      <c r="F10" s="4295">
        <v>0.12966132689824345</v>
      </c>
      <c r="G10" s="4295">
        <v>2.4409333629274828E-2</v>
      </c>
      <c r="H10" s="4117">
        <v>0.10607856046121501</v>
      </c>
    </row>
    <row r="11" spans="1:8" s="60" customFormat="1" ht="15" customHeight="1" x14ac:dyDescent="0.35">
      <c r="A11" s="399"/>
      <c r="B11" s="3751" t="s">
        <v>110</v>
      </c>
      <c r="C11" s="4642">
        <v>60.999999999999986</v>
      </c>
      <c r="D11" s="4295">
        <v>0.63169041201870268</v>
      </c>
      <c r="E11" s="4295">
        <v>0.19187524066481029</v>
      </c>
      <c r="F11" s="4295">
        <v>3.9622641502274909E-2</v>
      </c>
      <c r="G11" s="4295">
        <v>0.13681170581421198</v>
      </c>
      <c r="H11" s="4117">
        <v>0</v>
      </c>
    </row>
    <row r="12" spans="1:8" s="60" customFormat="1" ht="15" customHeight="1" x14ac:dyDescent="0.35">
      <c r="A12" s="399"/>
      <c r="B12" s="4623" t="s">
        <v>109</v>
      </c>
      <c r="C12" s="4642">
        <v>119</v>
      </c>
      <c r="D12" s="4295">
        <v>0.45802732249385292</v>
      </c>
      <c r="E12" s="4295">
        <v>0.3507152604043286</v>
      </c>
      <c r="F12" s="4295">
        <v>0</v>
      </c>
      <c r="G12" s="4295">
        <v>1.2265987946346958E-2</v>
      </c>
      <c r="H12" s="4117">
        <v>0.12702043820743783</v>
      </c>
    </row>
    <row r="13" spans="1:8" s="60" customFormat="1" ht="15" customHeight="1" x14ac:dyDescent="0.35">
      <c r="A13" s="394"/>
      <c r="B13" s="4623" t="s">
        <v>103</v>
      </c>
      <c r="C13" s="4642">
        <v>114.00000000000003</v>
      </c>
      <c r="D13" s="4295">
        <v>0.54589825791525337</v>
      </c>
      <c r="E13" s="4295">
        <v>0.31260456888397448</v>
      </c>
      <c r="F13" s="4295">
        <v>6.7682478382278576E-3</v>
      </c>
      <c r="G13" s="4295">
        <v>3.1725730836784781E-2</v>
      </c>
      <c r="H13" s="4117">
        <v>0.10300319452575947</v>
      </c>
    </row>
    <row r="14" spans="1:8" s="60" customFormat="1" ht="15" customHeight="1" thickBot="1" x14ac:dyDescent="0.4">
      <c r="A14" s="395"/>
      <c r="B14" s="4619" t="s">
        <v>1620</v>
      </c>
      <c r="C14" s="4634">
        <v>151.99999999999997</v>
      </c>
      <c r="D14" s="4633">
        <v>0.61732614011509834</v>
      </c>
      <c r="E14" s="4633">
        <v>0.33071068424486172</v>
      </c>
      <c r="F14" s="4633">
        <v>2.0697001691663889E-2</v>
      </c>
      <c r="G14" s="4633">
        <v>0</v>
      </c>
      <c r="H14" s="3758">
        <v>8.9331925566788779E-3</v>
      </c>
    </row>
    <row r="15" spans="1:8" s="3641" customFormat="1" ht="15.75" customHeight="1" x14ac:dyDescent="0.35">
      <c r="A15" s="6742" t="s">
        <v>1725</v>
      </c>
      <c r="B15" s="6742"/>
      <c r="C15" s="6742"/>
      <c r="D15" s="6742"/>
      <c r="E15" s="6742"/>
      <c r="F15" s="6742"/>
      <c r="G15" s="6742"/>
      <c r="H15" s="6742"/>
    </row>
    <row r="16" spans="1:8" s="3641" customFormat="1" ht="15.75" customHeight="1" thickBot="1" x14ac:dyDescent="0.4">
      <c r="A16" s="6729" t="s">
        <v>1724</v>
      </c>
      <c r="B16" s="6729"/>
      <c r="C16" s="6729"/>
      <c r="D16" s="6729"/>
      <c r="E16" s="6729"/>
      <c r="F16" s="6729"/>
      <c r="G16" s="6729"/>
      <c r="H16" s="6729"/>
    </row>
    <row r="17" spans="1:8" ht="14.5" customHeight="1" x14ac:dyDescent="0.35">
      <c r="A17" s="6737" t="s">
        <v>158</v>
      </c>
      <c r="B17" s="6738"/>
      <c r="C17" s="5000" t="s">
        <v>1723</v>
      </c>
      <c r="D17" s="6758" t="s">
        <v>743</v>
      </c>
      <c r="E17" s="6759"/>
      <c r="F17" s="6759"/>
      <c r="G17" s="6759"/>
      <c r="H17" s="6760"/>
    </row>
    <row r="18" spans="1:8" ht="16" thickBot="1" x14ac:dyDescent="0.4">
      <c r="A18" s="6739"/>
      <c r="B18" s="6740"/>
      <c r="C18" s="4999" t="s">
        <v>161</v>
      </c>
      <c r="D18" s="6761" t="s">
        <v>742</v>
      </c>
      <c r="E18" s="6762"/>
      <c r="F18" s="6762"/>
      <c r="G18" s="6762"/>
      <c r="H18" s="6763"/>
    </row>
    <row r="19" spans="1:8" ht="46.5" x14ac:dyDescent="0.35">
      <c r="A19" s="6739"/>
      <c r="B19" s="6740"/>
      <c r="C19" s="4998" t="s">
        <v>55</v>
      </c>
      <c r="D19" s="1546" t="s">
        <v>741</v>
      </c>
      <c r="E19" s="4997" t="s">
        <v>740</v>
      </c>
      <c r="F19" s="1546" t="s">
        <v>739</v>
      </c>
      <c r="G19" s="4997" t="s">
        <v>738</v>
      </c>
      <c r="H19" s="1546" t="s">
        <v>378</v>
      </c>
    </row>
    <row r="20" spans="1:8" ht="31.5" thickBot="1" x14ac:dyDescent="0.4">
      <c r="A20" s="6764"/>
      <c r="B20" s="6765"/>
      <c r="C20" s="4996" t="s">
        <v>49</v>
      </c>
      <c r="D20" s="1544" t="s">
        <v>731</v>
      </c>
      <c r="E20" s="4995" t="s">
        <v>730</v>
      </c>
      <c r="F20" s="1544" t="s">
        <v>729</v>
      </c>
      <c r="G20" s="4995" t="s">
        <v>1722</v>
      </c>
      <c r="H20" s="1544" t="s">
        <v>124</v>
      </c>
    </row>
    <row r="21" spans="1:8" s="60" customFormat="1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0.33432322218114846</v>
      </c>
      <c r="E21" s="4035">
        <v>0.20956112288031534</v>
      </c>
      <c r="F21" s="4035">
        <v>0.21880491791916851</v>
      </c>
      <c r="G21" s="4035">
        <v>0.13337999979996412</v>
      </c>
      <c r="H21" s="4034">
        <v>9.4148694931959848E-2</v>
      </c>
    </row>
    <row r="22" spans="1:8" s="60" customFormat="1" ht="12" customHeight="1" thickBot="1" x14ac:dyDescent="0.4">
      <c r="A22" s="4994" t="s">
        <v>46</v>
      </c>
      <c r="B22" s="4961" t="s">
        <v>45</v>
      </c>
      <c r="C22" s="4642">
        <v>822</v>
      </c>
      <c r="D22" s="4295">
        <v>0.51076176650712279</v>
      </c>
      <c r="E22" s="4295">
        <v>0.20142676263206347</v>
      </c>
      <c r="F22" s="4295">
        <v>0.13519572641306968</v>
      </c>
      <c r="G22" s="4295">
        <v>8.0592650441862104E-2</v>
      </c>
      <c r="H22" s="4117">
        <v>5.7197282179591483E-2</v>
      </c>
    </row>
    <row r="23" spans="1:8" s="60" customFormat="1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0.58267859762665386</v>
      </c>
      <c r="E23" s="3583">
        <v>0.26824964934521561</v>
      </c>
      <c r="F23" s="3583">
        <v>2.0392853424974291E-2</v>
      </c>
      <c r="G23" s="3583">
        <v>5.896224459136308E-2</v>
      </c>
      <c r="H23" s="4031">
        <v>2.0153161031524522E-2</v>
      </c>
    </row>
    <row r="24" spans="1:8" s="60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0.34784210051956921</v>
      </c>
      <c r="E24" s="4295">
        <v>0.42777179291373335</v>
      </c>
      <c r="F24" s="4295">
        <v>6.6692178603051377E-2</v>
      </c>
      <c r="G24" s="4295">
        <v>8.6981573438097148E-2</v>
      </c>
      <c r="H24" s="4117">
        <v>5.4631816479949642E-2</v>
      </c>
    </row>
    <row r="25" spans="1:8" s="60" customFormat="1" ht="12" customHeight="1" thickBot="1" x14ac:dyDescent="0.4">
      <c r="A25" s="57"/>
      <c r="B25" s="3857" t="s">
        <v>40</v>
      </c>
      <c r="C25" s="4634">
        <v>1052.0000000000002</v>
      </c>
      <c r="D25" s="4633">
        <v>0.44665969084878332</v>
      </c>
      <c r="E25" s="4633">
        <v>3.0968232418545995E-2</v>
      </c>
      <c r="F25" s="4633">
        <v>0.28022940668282326</v>
      </c>
      <c r="G25" s="4633">
        <v>0.11082079264586575</v>
      </c>
      <c r="H25" s="3758">
        <v>0.12565754067076182</v>
      </c>
    </row>
    <row r="26" spans="1:8" s="60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0.35842275400086598</v>
      </c>
      <c r="E26" s="4035">
        <v>6.0248610027717253E-2</v>
      </c>
      <c r="F26" s="4035">
        <v>0.30762736398779977</v>
      </c>
      <c r="G26" s="4035">
        <v>0.14764641973030174</v>
      </c>
      <c r="H26" s="4034">
        <v>0.1245049852844015</v>
      </c>
    </row>
    <row r="27" spans="1:8" s="60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0.5085398001328858</v>
      </c>
      <c r="E27" s="4295">
        <v>0.34883482664089072</v>
      </c>
      <c r="F27" s="4295">
        <v>2.8989785226479214E-2</v>
      </c>
      <c r="G27" s="4295">
        <v>3.3600005468961205E-2</v>
      </c>
      <c r="H27" s="4117">
        <v>4.3608053801259976E-2</v>
      </c>
    </row>
    <row r="28" spans="1:8" s="60" customFormat="1" ht="12" customHeight="1" thickBot="1" x14ac:dyDescent="0.4">
      <c r="A28" s="34"/>
      <c r="B28" s="4650" t="s">
        <v>25</v>
      </c>
      <c r="C28" s="4642">
        <v>232.99999999999997</v>
      </c>
      <c r="D28" s="4295">
        <v>0.54352179795556321</v>
      </c>
      <c r="E28" s="4295">
        <v>0.18673263928862091</v>
      </c>
      <c r="F28" s="4295">
        <v>0.11273560275219172</v>
      </c>
      <c r="G28" s="4295">
        <v>0.10916908725452534</v>
      </c>
      <c r="H28" s="4117">
        <v>4.7840872749098651E-2</v>
      </c>
    </row>
    <row r="29" spans="1:8" s="60" customFormat="1" ht="12" customHeight="1" x14ac:dyDescent="0.35">
      <c r="A29" s="611" t="s">
        <v>1591</v>
      </c>
      <c r="B29" s="4645" t="s">
        <v>30</v>
      </c>
      <c r="C29" s="4644">
        <v>20</v>
      </c>
      <c r="D29" s="4424">
        <v>0.4512292581943701</v>
      </c>
      <c r="E29" s="4424">
        <v>0</v>
      </c>
      <c r="F29" s="4424">
        <v>2.5103942676601411E-2</v>
      </c>
      <c r="G29" s="4424">
        <v>0.23380247390607065</v>
      </c>
      <c r="H29" s="4723">
        <v>0.28986432522295813</v>
      </c>
    </row>
    <row r="30" spans="1:8" s="60" customFormat="1" ht="12" customHeight="1" x14ac:dyDescent="0.35">
      <c r="A30" s="617" t="s">
        <v>29</v>
      </c>
      <c r="B30" s="3723" t="s">
        <v>28</v>
      </c>
      <c r="C30" s="4642">
        <v>119.00000000000001</v>
      </c>
      <c r="D30" s="4295">
        <v>0.45736027994131762</v>
      </c>
      <c r="E30" s="4295">
        <v>1.5982424690387367E-2</v>
      </c>
      <c r="F30" s="4295">
        <v>0.18232141382038575</v>
      </c>
      <c r="G30" s="4295">
        <v>9.2387448304460676E-2</v>
      </c>
      <c r="H30" s="4117">
        <v>0.25194843324344857</v>
      </c>
    </row>
    <row r="31" spans="1:8" s="60" customFormat="1" ht="12" customHeight="1" x14ac:dyDescent="0.35">
      <c r="A31" s="608"/>
      <c r="B31" s="4650" t="s">
        <v>27</v>
      </c>
      <c r="C31" s="4642">
        <v>241</v>
      </c>
      <c r="D31" s="4295">
        <v>0.16405669465895609</v>
      </c>
      <c r="E31" s="4295">
        <v>0.46718526577903902</v>
      </c>
      <c r="F31" s="4295">
        <v>0.10680236510818238</v>
      </c>
      <c r="G31" s="4295">
        <v>0.16810017017984308</v>
      </c>
      <c r="H31" s="4117">
        <v>9.3855504273979415E-2</v>
      </c>
    </row>
    <row r="32" spans="1:8" s="60" customFormat="1" ht="12" customHeight="1" x14ac:dyDescent="0.35">
      <c r="A32" s="617"/>
      <c r="B32" s="3723" t="s">
        <v>26</v>
      </c>
      <c r="C32" s="4642">
        <v>49</v>
      </c>
      <c r="D32" s="4295">
        <v>0.17188913390871138</v>
      </c>
      <c r="E32" s="4295">
        <v>4.2875206998430462E-2</v>
      </c>
      <c r="F32" s="4295">
        <v>0.3146978665666233</v>
      </c>
      <c r="G32" s="4295">
        <v>0.3510016079349636</v>
      </c>
      <c r="H32" s="4117">
        <v>0.11953618459127119</v>
      </c>
    </row>
    <row r="33" spans="1:8" s="60" customFormat="1" ht="12" customHeight="1" thickBot="1" x14ac:dyDescent="0.4">
      <c r="A33" s="3955"/>
      <c r="B33" s="3857" t="s">
        <v>25</v>
      </c>
      <c r="C33" s="4634">
        <v>579.00000000000034</v>
      </c>
      <c r="D33" s="4633">
        <v>0.37540050724043739</v>
      </c>
      <c r="E33" s="4633">
        <v>2.2723510841522351E-2</v>
      </c>
      <c r="F33" s="4633">
        <v>0.35882848190171196</v>
      </c>
      <c r="G33" s="4633">
        <v>0.13678667814261236</v>
      </c>
      <c r="H33" s="3758">
        <v>0.10412739318921917</v>
      </c>
    </row>
    <row r="34" spans="1:8" s="60" customFormat="1" ht="12" customHeight="1" x14ac:dyDescent="0.35">
      <c r="A34" s="608" t="s">
        <v>24</v>
      </c>
      <c r="B34" s="378" t="s">
        <v>23</v>
      </c>
      <c r="C34" s="4637">
        <v>1136.9999999999995</v>
      </c>
      <c r="D34" s="4035">
        <v>0.5181743211238401</v>
      </c>
      <c r="E34" s="4035">
        <v>0.17451545441720054</v>
      </c>
      <c r="F34" s="4035">
        <v>0.14536530578967816</v>
      </c>
      <c r="G34" s="4035">
        <v>9.4153971415025045E-2</v>
      </c>
      <c r="H34" s="4034">
        <v>6.0484648525860496E-2</v>
      </c>
    </row>
    <row r="35" spans="1:8" s="60" customFormat="1" ht="12" customHeight="1" x14ac:dyDescent="0.35">
      <c r="A35" s="36" t="s">
        <v>22</v>
      </c>
      <c r="B35" s="4650" t="s">
        <v>21</v>
      </c>
      <c r="C35" s="4642">
        <v>479</v>
      </c>
      <c r="D35" s="4295">
        <v>0.42249359844920081</v>
      </c>
      <c r="E35" s="4295">
        <v>0.39690631838761392</v>
      </c>
      <c r="F35" s="4295">
        <v>6.2138749387756195E-2</v>
      </c>
      <c r="G35" s="4295">
        <v>7.8577416222946089E-2</v>
      </c>
      <c r="H35" s="4117">
        <v>2.6785961503592689E-2</v>
      </c>
    </row>
    <row r="36" spans="1:8" s="60" customFormat="1" ht="12" customHeight="1" x14ac:dyDescent="0.35">
      <c r="A36" s="608"/>
      <c r="B36" s="3723" t="s">
        <v>20</v>
      </c>
      <c r="C36" s="4642">
        <v>286.99999999999994</v>
      </c>
      <c r="D36" s="4295">
        <v>0.38832154560582721</v>
      </c>
      <c r="E36" s="4295">
        <v>0.21804304440047009</v>
      </c>
      <c r="F36" s="4295">
        <v>8.6104531542045046E-2</v>
      </c>
      <c r="G36" s="4295">
        <v>6.3765106463257601E-2</v>
      </c>
      <c r="H36" s="4117">
        <v>0.17458457594405671</v>
      </c>
    </row>
    <row r="37" spans="1:8" s="60" customFormat="1" ht="12" customHeight="1" x14ac:dyDescent="0.35">
      <c r="A37" s="608"/>
      <c r="B37" s="3723" t="s">
        <v>19</v>
      </c>
      <c r="C37" s="4642">
        <v>216.00000000000006</v>
      </c>
      <c r="D37" s="4295">
        <v>0.21724239421787447</v>
      </c>
      <c r="E37" s="4295">
        <v>7.7253016227275982E-3</v>
      </c>
      <c r="F37" s="4295">
        <v>0.55993046807094493</v>
      </c>
      <c r="G37" s="4295">
        <v>0.17807897310262588</v>
      </c>
      <c r="H37" s="4117">
        <v>3.7022862985826216E-2</v>
      </c>
    </row>
    <row r="38" spans="1:8" s="60" customFormat="1" ht="12" customHeight="1" thickBot="1" x14ac:dyDescent="0.4">
      <c r="A38" s="608"/>
      <c r="B38" s="3723" t="s">
        <v>4</v>
      </c>
      <c r="C38" s="4642">
        <v>23</v>
      </c>
      <c r="D38" s="4351">
        <v>4.2213772951552271E-2</v>
      </c>
      <c r="E38" s="4351">
        <v>0</v>
      </c>
      <c r="F38" s="4351">
        <v>0.13000189519102709</v>
      </c>
      <c r="G38" s="4351">
        <v>0</v>
      </c>
      <c r="H38" s="4114">
        <v>0.82778433185742062</v>
      </c>
    </row>
    <row r="39" spans="1:8" s="60" customFormat="1" ht="12" customHeight="1" x14ac:dyDescent="0.35">
      <c r="A39" s="611" t="s">
        <v>11</v>
      </c>
      <c r="B39" s="4645" t="s">
        <v>292</v>
      </c>
      <c r="C39" s="4644">
        <v>1566.9999999999995</v>
      </c>
      <c r="D39" s="3583">
        <v>0.48332690532244138</v>
      </c>
      <c r="E39" s="3583">
        <v>0.27086626652527446</v>
      </c>
      <c r="F39" s="3583">
        <v>6.7111682468255066E-2</v>
      </c>
      <c r="G39" s="3583">
        <v>0.10647891627850116</v>
      </c>
      <c r="H39" s="4031">
        <v>5.2544795427674595E-2</v>
      </c>
    </row>
    <row r="40" spans="1:8" s="60" customFormat="1" ht="12" customHeight="1" x14ac:dyDescent="0.35">
      <c r="A40" s="617" t="s">
        <v>1589</v>
      </c>
      <c r="B40" s="4650" t="s">
        <v>8</v>
      </c>
      <c r="C40" s="4642">
        <v>40</v>
      </c>
      <c r="D40" s="4295">
        <v>0.82052766682186229</v>
      </c>
      <c r="E40" s="4295">
        <v>0</v>
      </c>
      <c r="F40" s="4295">
        <v>3.1664720653807342E-2</v>
      </c>
      <c r="G40" s="4295">
        <v>1.6509959291741708E-2</v>
      </c>
      <c r="H40" s="4117">
        <v>0.13129765323258882</v>
      </c>
    </row>
    <row r="41" spans="1:8" s="60" customFormat="1" ht="12" customHeight="1" x14ac:dyDescent="0.35">
      <c r="A41" s="617"/>
      <c r="B41" s="3723" t="s">
        <v>6</v>
      </c>
      <c r="C41" s="4642">
        <v>46.000000000000007</v>
      </c>
      <c r="D41" s="4295">
        <v>0.65904085027207482</v>
      </c>
      <c r="E41" s="4295">
        <v>0</v>
      </c>
      <c r="F41" s="4295">
        <v>0.21143122006972315</v>
      </c>
      <c r="G41" s="4295">
        <v>0</v>
      </c>
      <c r="H41" s="4117">
        <v>0.12952792965820206</v>
      </c>
    </row>
    <row r="42" spans="1:8" s="60" customFormat="1" ht="12" customHeight="1" x14ac:dyDescent="0.35">
      <c r="A42" s="617"/>
      <c r="B42" s="3723" t="s">
        <v>5</v>
      </c>
      <c r="C42" s="4642">
        <v>135.99999999999994</v>
      </c>
      <c r="D42" s="4295">
        <v>2.9758282236969857E-2</v>
      </c>
      <c r="E42" s="4295">
        <v>1.6275116739982439E-2</v>
      </c>
      <c r="F42" s="4295">
        <v>0.65138477187485355</v>
      </c>
      <c r="G42" s="4295">
        <v>0.19255718534579386</v>
      </c>
      <c r="H42" s="4117">
        <v>0.11002464380240058</v>
      </c>
    </row>
    <row r="43" spans="1:8" s="60" customFormat="1" ht="12" customHeight="1" thickBot="1" x14ac:dyDescent="0.4">
      <c r="A43" s="4640"/>
      <c r="B43" s="4639" t="s">
        <v>4</v>
      </c>
      <c r="C43" s="4634">
        <v>368.99999999999989</v>
      </c>
      <c r="D43" s="4633">
        <v>0.34456816294620085</v>
      </c>
      <c r="E43" s="4633">
        <v>3.0033506845871281E-4</v>
      </c>
      <c r="F43" s="4633">
        <v>0.42096922725738845</v>
      </c>
      <c r="G43" s="4633">
        <v>3.9867380008989324E-2</v>
      </c>
      <c r="H43" s="3758">
        <v>0.18991089923516852</v>
      </c>
    </row>
    <row r="44" spans="1:8" s="60" customFormat="1" ht="12" customHeight="1" x14ac:dyDescent="0.35">
      <c r="A44" s="26" t="s">
        <v>3</v>
      </c>
      <c r="B44" s="4638" t="s">
        <v>2</v>
      </c>
      <c r="C44" s="4637">
        <v>1114.9999999999993</v>
      </c>
      <c r="D44" s="4035">
        <v>0.4857500543568205</v>
      </c>
      <c r="E44" s="4035">
        <v>0.30123483571892484</v>
      </c>
      <c r="F44" s="4035">
        <v>4.5969820141240091E-2</v>
      </c>
      <c r="G44" s="4035">
        <v>9.1411569697206541E-2</v>
      </c>
      <c r="H44" s="4034">
        <v>4.6944272480552419E-2</v>
      </c>
    </row>
    <row r="45" spans="1:8" s="60" customFormat="1" ht="12" customHeight="1" thickBot="1" x14ac:dyDescent="0.4">
      <c r="A45" s="894" t="s">
        <v>1</v>
      </c>
      <c r="B45" s="4635" t="s">
        <v>0</v>
      </c>
      <c r="C45" s="4634">
        <v>1048</v>
      </c>
      <c r="D45" s="4633">
        <v>0.38811003377008857</v>
      </c>
      <c r="E45" s="4633">
        <v>8.0053008112844118E-2</v>
      </c>
      <c r="F45" s="4633">
        <v>0.30348637021653213</v>
      </c>
      <c r="G45" s="4633">
        <v>9.7875106005492624E-2</v>
      </c>
      <c r="H45" s="3758">
        <v>0.12743181444246249</v>
      </c>
    </row>
    <row r="46" spans="1:8" s="60" customFormat="1" ht="11.5" customHeight="1" x14ac:dyDescent="0.35">
      <c r="A46" s="4748"/>
      <c r="B46" s="4747"/>
      <c r="C46" s="4993"/>
      <c r="D46" s="4992"/>
      <c r="E46" s="4992"/>
      <c r="F46" s="4992"/>
      <c r="G46" s="6639" t="s">
        <v>201</v>
      </c>
      <c r="H46" s="6639"/>
    </row>
    <row r="47" spans="1:8" s="60" customFormat="1" ht="11.5" customHeight="1" x14ac:dyDescent="0.35">
      <c r="A47" s="4748"/>
      <c r="B47" s="4747"/>
      <c r="C47" s="4993"/>
      <c r="D47" s="4992"/>
      <c r="E47" s="4992"/>
      <c r="F47" s="4992"/>
      <c r="G47" s="4992"/>
      <c r="H47" s="4992"/>
    </row>
    <row r="48" spans="1:8" s="60" customFormat="1" ht="11.5" customHeight="1" x14ac:dyDescent="0.35">
      <c r="A48" s="4748"/>
      <c r="B48" s="4747"/>
      <c r="C48" s="4993"/>
      <c r="D48" s="4992"/>
      <c r="E48" s="4992"/>
      <c r="F48" s="4992"/>
      <c r="G48" s="4992"/>
      <c r="H48" s="4992"/>
    </row>
    <row r="49" spans="1:8" s="60" customFormat="1" ht="11.5" customHeight="1" x14ac:dyDescent="0.35">
      <c r="A49" s="4748"/>
      <c r="B49" s="4747"/>
      <c r="C49" s="4993"/>
      <c r="D49" s="4992"/>
      <c r="E49" s="4992"/>
      <c r="F49" s="4992"/>
      <c r="G49" s="4992"/>
      <c r="H49" s="4992"/>
    </row>
    <row r="50" spans="1:8" s="60" customFormat="1" ht="11.5" customHeight="1" x14ac:dyDescent="0.35">
      <c r="A50" s="4790"/>
      <c r="B50" s="4790"/>
      <c r="C50" s="4993"/>
      <c r="D50" s="4992"/>
      <c r="E50" s="4992"/>
      <c r="F50" s="4992"/>
      <c r="G50" s="4992"/>
      <c r="H50" s="4992"/>
    </row>
    <row r="51" spans="1:8" s="60" customFormat="1" ht="11.5" customHeight="1" x14ac:dyDescent="0.35">
      <c r="A51" s="4791"/>
      <c r="B51" s="4790"/>
      <c r="C51" s="4993"/>
      <c r="D51" s="4992"/>
      <c r="E51" s="4992"/>
      <c r="F51" s="4992"/>
      <c r="G51" s="4992"/>
      <c r="H51" s="4992"/>
    </row>
    <row r="52" spans="1:8" s="60" customFormat="1" ht="11.5" customHeight="1" x14ac:dyDescent="0.35">
      <c r="A52" s="5"/>
      <c r="B52" s="5"/>
      <c r="C52" s="1536"/>
      <c r="D52" s="227"/>
      <c r="E52" s="227"/>
      <c r="F52" s="227"/>
      <c r="G52" s="227"/>
      <c r="H52" s="227"/>
    </row>
    <row r="53" spans="1:8" s="60" customFormat="1" ht="11.5" customHeight="1" x14ac:dyDescent="0.35">
      <c r="A53" s="5"/>
      <c r="B53" s="5"/>
      <c r="C53" s="1536"/>
      <c r="D53" s="227"/>
      <c r="E53" s="227"/>
      <c r="F53" s="227"/>
      <c r="G53" s="227"/>
      <c r="H53" s="227"/>
    </row>
    <row r="54" spans="1:8" ht="13.9" customHeight="1" x14ac:dyDescent="0.35"/>
    <row r="56" spans="1:8" ht="13.9" customHeight="1" x14ac:dyDescent="0.35"/>
    <row r="59" spans="1:8" ht="19.149999999999999" customHeight="1" x14ac:dyDescent="0.35"/>
    <row r="61" spans="1:8" ht="19.149999999999999" customHeight="1" x14ac:dyDescent="0.35"/>
    <row r="63" spans="1:8" ht="15.75" customHeight="1" x14ac:dyDescent="0.35"/>
    <row r="64" spans="1:8" ht="28.9" customHeight="1" x14ac:dyDescent="0.35"/>
    <row r="65" ht="15.75" customHeight="1" x14ac:dyDescent="0.35"/>
    <row r="66" ht="38.5" customHeight="1" x14ac:dyDescent="0.35"/>
    <row r="74" ht="38.5" customHeight="1" x14ac:dyDescent="0.35"/>
    <row r="76" ht="38.5" customHeight="1" x14ac:dyDescent="0.35"/>
    <row r="84" ht="14.5" customHeight="1" x14ac:dyDescent="0.35"/>
    <row r="86" ht="14.5" customHeight="1" x14ac:dyDescent="0.35"/>
  </sheetData>
  <mergeCells count="12">
    <mergeCell ref="A7:B7"/>
    <mergeCell ref="A3:B6"/>
    <mergeCell ref="D3:H3"/>
    <mergeCell ref="D4:H4"/>
    <mergeCell ref="A1:H1"/>
    <mergeCell ref="A2:H2"/>
    <mergeCell ref="G46:H46"/>
    <mergeCell ref="A17:B20"/>
    <mergeCell ref="D17:H17"/>
    <mergeCell ref="D18:H18"/>
    <mergeCell ref="A15:H15"/>
    <mergeCell ref="A16:H16"/>
  </mergeCells>
  <conditionalFormatting sqref="D21:H45 D7:H14">
    <cfRule type="expression" dxfId="204" priority="2">
      <formula>D7&lt;0.005</formula>
    </cfRule>
  </conditionalFormatting>
  <conditionalFormatting sqref="D21:H45 D7:H14">
    <cfRule type="expression" dxfId="20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  <rowBreaks count="1" manualBreakCount="1">
    <brk id="14" max="16383" man="1"/>
  </rowBreak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גיליון286"/>
  <dimension ref="A1:I8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1.453125" style="5" customWidth="1"/>
    <col min="3" max="3" width="7.08984375" style="1536" bestFit="1" customWidth="1"/>
    <col min="4" max="4" width="15.6328125" style="227" customWidth="1"/>
    <col min="5" max="5" width="15.453125" style="227" customWidth="1"/>
    <col min="6" max="6" width="11.26953125" style="227" bestFit="1" customWidth="1"/>
    <col min="7" max="7" width="16.6328125" style="227" customWidth="1"/>
    <col min="8" max="8" width="11.08984375" style="227" bestFit="1" customWidth="1"/>
    <col min="9" max="16384" width="9" style="1"/>
  </cols>
  <sheetData>
    <row r="1" spans="1:8" s="3641" customFormat="1" ht="15.75" customHeight="1" x14ac:dyDescent="0.35">
      <c r="A1" s="6780" t="s">
        <v>1735</v>
      </c>
      <c r="B1" s="6780"/>
      <c r="C1" s="6780"/>
      <c r="D1" s="6780"/>
      <c r="E1" s="6780"/>
      <c r="F1" s="6780"/>
      <c r="G1" s="6780"/>
      <c r="H1" s="6780"/>
    </row>
    <row r="2" spans="1:8" s="3641" customFormat="1" ht="15.75" customHeight="1" thickBot="1" x14ac:dyDescent="0.4">
      <c r="A2" s="6780" t="s">
        <v>1734</v>
      </c>
      <c r="B2" s="6780"/>
      <c r="C2" s="6780"/>
      <c r="D2" s="6780"/>
      <c r="E2" s="6780"/>
      <c r="F2" s="6780"/>
      <c r="G2" s="6780"/>
      <c r="H2" s="6780"/>
    </row>
    <row r="3" spans="1:8" ht="20.149999999999999" customHeight="1" x14ac:dyDescent="0.35">
      <c r="A3" s="6768"/>
      <c r="B3" s="6769"/>
      <c r="C3" s="5000" t="s">
        <v>1723</v>
      </c>
      <c r="D3" s="7393" t="s">
        <v>762</v>
      </c>
      <c r="E3" s="7394"/>
      <c r="F3" s="7394"/>
      <c r="G3" s="7394"/>
      <c r="H3" s="7395"/>
    </row>
    <row r="4" spans="1:8" ht="20.149999999999999" customHeight="1" thickBot="1" x14ac:dyDescent="0.4">
      <c r="A4" s="6770"/>
      <c r="B4" s="6771"/>
      <c r="C4" s="4999" t="s">
        <v>161</v>
      </c>
      <c r="D4" s="7390" t="s">
        <v>761</v>
      </c>
      <c r="E4" s="7391"/>
      <c r="F4" s="7391"/>
      <c r="G4" s="7391"/>
      <c r="H4" s="7392"/>
    </row>
    <row r="5" spans="1:8" ht="62" x14ac:dyDescent="0.35">
      <c r="A5" s="6770"/>
      <c r="B5" s="6771"/>
      <c r="C5" s="5010" t="s">
        <v>55</v>
      </c>
      <c r="D5" s="1575" t="s">
        <v>760</v>
      </c>
      <c r="E5" s="5009" t="s">
        <v>1443</v>
      </c>
      <c r="F5" s="1575" t="s">
        <v>758</v>
      </c>
      <c r="G5" s="5009" t="s">
        <v>757</v>
      </c>
      <c r="H5" s="1575" t="s">
        <v>1731</v>
      </c>
    </row>
    <row r="6" spans="1:8" ht="31.5" thickBot="1" x14ac:dyDescent="0.4">
      <c r="A6" s="6772"/>
      <c r="B6" s="6773"/>
      <c r="C6" s="5008" t="s">
        <v>49</v>
      </c>
      <c r="D6" s="1574" t="s">
        <v>1730</v>
      </c>
      <c r="E6" s="5007" t="s">
        <v>1729</v>
      </c>
      <c r="F6" s="1574" t="s">
        <v>753</v>
      </c>
      <c r="G6" s="5007" t="s">
        <v>752</v>
      </c>
      <c r="H6" s="1574" t="s">
        <v>1728</v>
      </c>
    </row>
    <row r="7" spans="1:8" s="130" customFormat="1" ht="17.5" customHeight="1" thickBot="1" x14ac:dyDescent="0.4">
      <c r="A7" s="7349" t="s">
        <v>59</v>
      </c>
      <c r="B7" s="7350"/>
      <c r="C7" s="4845">
        <v>2163</v>
      </c>
      <c r="D7" s="1380">
        <v>0.22199522228084734</v>
      </c>
      <c r="E7" s="1380">
        <v>0.13873888492874442</v>
      </c>
      <c r="F7" s="1380">
        <v>1.2513920830027329E-2</v>
      </c>
      <c r="G7" s="1380">
        <v>7.9799521253637058E-3</v>
      </c>
      <c r="H7" s="2301">
        <v>0.6187720198350174</v>
      </c>
    </row>
    <row r="8" spans="1:8" s="130" customFormat="1" ht="17.5" customHeight="1" x14ac:dyDescent="0.35">
      <c r="A8" s="3428" t="s">
        <v>123</v>
      </c>
      <c r="B8" s="4844" t="s">
        <v>122</v>
      </c>
      <c r="C8" s="4843">
        <v>978</v>
      </c>
      <c r="D8" s="4842">
        <v>0.3506096625028412</v>
      </c>
      <c r="E8" s="4842">
        <v>2.6171772151167779E-2</v>
      </c>
      <c r="F8" s="4842">
        <v>0</v>
      </c>
      <c r="G8" s="4842">
        <v>0</v>
      </c>
      <c r="H8" s="4841">
        <v>0.62321856534599096</v>
      </c>
    </row>
    <row r="9" spans="1:8" s="130" customFormat="1" ht="17.5" customHeight="1" x14ac:dyDescent="0.35">
      <c r="A9" s="520" t="s">
        <v>121</v>
      </c>
      <c r="B9" s="4839" t="s">
        <v>119</v>
      </c>
      <c r="C9" s="4836">
        <v>562.00000000000011</v>
      </c>
      <c r="D9" s="4835">
        <v>0.14670325048334204</v>
      </c>
      <c r="E9" s="4835">
        <v>0.22367169447391652</v>
      </c>
      <c r="F9" s="4835">
        <v>6.5578785748794718E-3</v>
      </c>
      <c r="G9" s="4835">
        <v>1.3403635946851469E-2</v>
      </c>
      <c r="H9" s="4834">
        <v>0.60966354052101135</v>
      </c>
    </row>
    <row r="10" spans="1:8" s="130" customFormat="1" ht="17.5" customHeight="1" x14ac:dyDescent="0.35">
      <c r="A10" s="4840"/>
      <c r="B10" s="4839" t="s">
        <v>112</v>
      </c>
      <c r="C10" s="4836">
        <v>145</v>
      </c>
      <c r="D10" s="4835">
        <v>0.13470850706254769</v>
      </c>
      <c r="E10" s="4835">
        <v>0.27959915146452979</v>
      </c>
      <c r="F10" s="4835">
        <v>5.5518981807346691E-2</v>
      </c>
      <c r="G10" s="4835">
        <v>0</v>
      </c>
      <c r="H10" s="4834">
        <v>0.5301733596655761</v>
      </c>
    </row>
    <row r="11" spans="1:8" s="130" customFormat="1" ht="17.5" customHeight="1" x14ac:dyDescent="0.35">
      <c r="A11" s="4840"/>
      <c r="B11" s="4839" t="s">
        <v>110</v>
      </c>
      <c r="C11" s="4836">
        <v>60.999999999999986</v>
      </c>
      <c r="D11" s="4835">
        <v>0.15864458990780997</v>
      </c>
      <c r="E11" s="4835">
        <v>0.11012706970119666</v>
      </c>
      <c r="F11" s="4835">
        <v>0</v>
      </c>
      <c r="G11" s="4835">
        <v>0</v>
      </c>
      <c r="H11" s="4834">
        <v>0.73122834039099316</v>
      </c>
    </row>
    <row r="12" spans="1:8" s="130" customFormat="1" ht="17.5" customHeight="1" x14ac:dyDescent="0.35">
      <c r="A12" s="4840"/>
      <c r="B12" s="4837" t="s">
        <v>109</v>
      </c>
      <c r="C12" s="4836">
        <v>119</v>
      </c>
      <c r="D12" s="4835">
        <v>9.0222474368396949E-2</v>
      </c>
      <c r="E12" s="4835">
        <v>0.31292681801477706</v>
      </c>
      <c r="F12" s="4835">
        <v>2.598549547401667E-2</v>
      </c>
      <c r="G12" s="4835">
        <v>5.1970990948033341E-2</v>
      </c>
      <c r="H12" s="4834">
        <v>0.51889422119477557</v>
      </c>
    </row>
    <row r="13" spans="1:8" s="130" customFormat="1" ht="17.5" customHeight="1" x14ac:dyDescent="0.35">
      <c r="A13" s="4838"/>
      <c r="B13" s="4837" t="s">
        <v>103</v>
      </c>
      <c r="C13" s="4836">
        <v>114.00000000000003</v>
      </c>
      <c r="D13" s="4835">
        <v>9.2639961380835509E-2</v>
      </c>
      <c r="E13" s="4835">
        <v>0.29906807320751871</v>
      </c>
      <c r="F13" s="4835">
        <v>4.0609487029367147E-2</v>
      </c>
      <c r="G13" s="4835">
        <v>0</v>
      </c>
      <c r="H13" s="4834">
        <v>0.56768247838227859</v>
      </c>
    </row>
    <row r="14" spans="1:8" s="130" customFormat="1" ht="17.5" customHeight="1" thickBot="1" x14ac:dyDescent="0.4">
      <c r="A14" s="4833"/>
      <c r="B14" s="4832" t="s">
        <v>1620</v>
      </c>
      <c r="C14" s="4831">
        <v>151.99999999999997</v>
      </c>
      <c r="D14" s="4830">
        <v>4.4224619961633904E-2</v>
      </c>
      <c r="E14" s="4830">
        <v>0.27591689202651565</v>
      </c>
      <c r="F14" s="4830">
        <v>4.019936650505495E-2</v>
      </c>
      <c r="G14" s="4830">
        <v>1.7866385113357756E-2</v>
      </c>
      <c r="H14" s="4829">
        <v>0.62179273639343779</v>
      </c>
    </row>
    <row r="15" spans="1:8" s="3641" customFormat="1" ht="15.75" customHeight="1" x14ac:dyDescent="0.35">
      <c r="A15" s="6780" t="s">
        <v>1733</v>
      </c>
      <c r="B15" s="6780"/>
      <c r="C15" s="6780"/>
      <c r="D15" s="6780"/>
      <c r="E15" s="6780"/>
      <c r="F15" s="6780"/>
      <c r="G15" s="6780"/>
      <c r="H15" s="6780"/>
    </row>
    <row r="16" spans="1:8" s="3641" customFormat="1" ht="15.75" customHeight="1" thickBot="1" x14ac:dyDescent="0.4">
      <c r="A16" s="6780" t="s">
        <v>1732</v>
      </c>
      <c r="B16" s="6780"/>
      <c r="C16" s="6780"/>
      <c r="D16" s="6780"/>
      <c r="E16" s="6780"/>
      <c r="F16" s="6780"/>
      <c r="G16" s="6780"/>
      <c r="H16" s="6780"/>
    </row>
    <row r="17" spans="1:9" ht="15.5" x14ac:dyDescent="0.35">
      <c r="A17" s="6404"/>
      <c r="B17" s="6406"/>
      <c r="C17" s="5000" t="s">
        <v>1723</v>
      </c>
      <c r="D17" s="7393" t="s">
        <v>762</v>
      </c>
      <c r="E17" s="7394"/>
      <c r="F17" s="7394"/>
      <c r="G17" s="7394"/>
      <c r="H17" s="7395"/>
    </row>
    <row r="18" spans="1:9" ht="16" thickBot="1" x14ac:dyDescent="0.4">
      <c r="A18" s="6481"/>
      <c r="B18" s="6637"/>
      <c r="C18" s="4999" t="s">
        <v>161</v>
      </c>
      <c r="D18" s="7390" t="s">
        <v>761</v>
      </c>
      <c r="E18" s="7391"/>
      <c r="F18" s="7391"/>
      <c r="G18" s="7391"/>
      <c r="H18" s="7392"/>
      <c r="I18" s="5004"/>
    </row>
    <row r="19" spans="1:9" ht="62" x14ac:dyDescent="0.35">
      <c r="A19" s="6481"/>
      <c r="B19" s="6637"/>
      <c r="C19" s="5010" t="s">
        <v>55</v>
      </c>
      <c r="D19" s="1575" t="s">
        <v>760</v>
      </c>
      <c r="E19" s="5009" t="s">
        <v>1443</v>
      </c>
      <c r="F19" s="1575" t="s">
        <v>758</v>
      </c>
      <c r="G19" s="5009" t="s">
        <v>757</v>
      </c>
      <c r="H19" s="1575" t="s">
        <v>1731</v>
      </c>
      <c r="I19" s="5004"/>
    </row>
    <row r="20" spans="1:9" s="60" customFormat="1" ht="31.5" thickBot="1" x14ac:dyDescent="0.4">
      <c r="A20" s="6638"/>
      <c r="B20" s="6663"/>
      <c r="C20" s="5008" t="s">
        <v>49</v>
      </c>
      <c r="D20" s="1574" t="s">
        <v>1730</v>
      </c>
      <c r="E20" s="5007" t="s">
        <v>1729</v>
      </c>
      <c r="F20" s="1574" t="s">
        <v>753</v>
      </c>
      <c r="G20" s="5007" t="s">
        <v>752</v>
      </c>
      <c r="H20" s="1574" t="s">
        <v>1728</v>
      </c>
      <c r="I20" s="5004"/>
    </row>
    <row r="21" spans="1:9" s="60" customFormat="1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0.27775670987171802</v>
      </c>
      <c r="E21" s="4035">
        <v>0.12216756473459853</v>
      </c>
      <c r="F21" s="4035">
        <v>1.6707685610385086E-2</v>
      </c>
      <c r="G21" s="4035">
        <v>3.3907470919572465E-3</v>
      </c>
      <c r="H21" s="4034">
        <v>0.57997729269134035</v>
      </c>
      <c r="I21" s="5004"/>
    </row>
    <row r="22" spans="1:9" s="60" customFormat="1" ht="12" customHeight="1" thickBot="1" x14ac:dyDescent="0.4">
      <c r="A22" s="617" t="s">
        <v>46</v>
      </c>
      <c r="B22" s="4653" t="s">
        <v>45</v>
      </c>
      <c r="C22" s="4648">
        <v>822</v>
      </c>
      <c r="D22" s="4525">
        <v>0.1879997401454683</v>
      </c>
      <c r="E22" s="4525">
        <v>0.1392418440109959</v>
      </c>
      <c r="F22" s="4525">
        <v>9.44014849823719E-3</v>
      </c>
      <c r="G22" s="4525">
        <v>7.6027587130353402E-3</v>
      </c>
      <c r="H22" s="4523">
        <v>0.65571550863226136</v>
      </c>
      <c r="I22" s="5004"/>
    </row>
    <row r="23" spans="1:9" s="60" customFormat="1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0.10320404541858476</v>
      </c>
      <c r="E23" s="3583">
        <v>0.24126777158086279</v>
      </c>
      <c r="F23" s="3583">
        <v>3.2715106342706174E-3</v>
      </c>
      <c r="G23" s="3583">
        <v>1.8836836835745187E-2</v>
      </c>
      <c r="H23" s="4031">
        <v>0.63341983553053671</v>
      </c>
      <c r="I23" s="5004"/>
    </row>
    <row r="24" spans="1:9" s="60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0.17252711104179691</v>
      </c>
      <c r="E24" s="4295">
        <v>0.27195121896285501</v>
      </c>
      <c r="F24" s="4295">
        <v>3.1158341494154237E-2</v>
      </c>
      <c r="G24" s="4295">
        <v>9.8527250842442432E-3</v>
      </c>
      <c r="H24" s="4117">
        <v>0.51451060341694899</v>
      </c>
      <c r="I24" s="5004"/>
    </row>
    <row r="25" spans="1:9" s="60" customFormat="1" ht="12" customHeight="1" thickBot="1" x14ac:dyDescent="0.4">
      <c r="A25" s="57"/>
      <c r="B25" s="3857" t="s">
        <v>40</v>
      </c>
      <c r="C25" s="4634">
        <v>1052.0000000000002</v>
      </c>
      <c r="D25" s="4633">
        <v>0.29125450421075455</v>
      </c>
      <c r="E25" s="4633">
        <v>2.4235487452047809E-2</v>
      </c>
      <c r="F25" s="4633">
        <v>4.3032970603343315E-3</v>
      </c>
      <c r="G25" s="4633">
        <v>3.251196103614417E-3</v>
      </c>
      <c r="H25" s="3758">
        <v>0.67695551517324826</v>
      </c>
      <c r="I25" s="5004"/>
    </row>
    <row r="26" spans="1:9" s="60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0.34005567506430817</v>
      </c>
      <c r="E26" s="4035">
        <v>2.6155459659389178E-2</v>
      </c>
      <c r="F26" s="4035">
        <v>0</v>
      </c>
      <c r="G26" s="4035">
        <v>0</v>
      </c>
      <c r="H26" s="4034">
        <v>0.63378886527630207</v>
      </c>
      <c r="I26" s="5004"/>
    </row>
    <row r="27" spans="1:9" s="60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9.3530836845653317E-2</v>
      </c>
      <c r="E27" s="4295">
        <v>0.25836574415830826</v>
      </c>
      <c r="F27" s="4295">
        <v>1.9123539634063068E-2</v>
      </c>
      <c r="G27" s="4295">
        <v>1.8526107668334752E-2</v>
      </c>
      <c r="H27" s="4117">
        <v>0.61045377169363912</v>
      </c>
      <c r="I27" s="5004"/>
    </row>
    <row r="28" spans="1:9" s="60" customFormat="1" ht="12" customHeight="1" thickBot="1" x14ac:dyDescent="0.4">
      <c r="A28" s="34"/>
      <c r="B28" s="4651" t="s">
        <v>25</v>
      </c>
      <c r="C28" s="4648">
        <v>232.99999999999997</v>
      </c>
      <c r="D28" s="4525">
        <v>0.22192259094703054</v>
      </c>
      <c r="E28" s="4525">
        <v>0.16930119974144883</v>
      </c>
      <c r="F28" s="4525">
        <v>4.8317847455833868E-2</v>
      </c>
      <c r="G28" s="4525">
        <v>0</v>
      </c>
      <c r="H28" s="4523">
        <v>0.56045836185568643</v>
      </c>
      <c r="I28" s="5004"/>
    </row>
    <row r="29" spans="1:9" s="60" customFormat="1" ht="12" customHeight="1" x14ac:dyDescent="0.35">
      <c r="A29" s="611" t="s">
        <v>1591</v>
      </c>
      <c r="B29" s="4645" t="s">
        <v>30</v>
      </c>
      <c r="C29" s="4644">
        <v>20</v>
      </c>
      <c r="D29" s="4424">
        <v>0.15849064587626638</v>
      </c>
      <c r="E29" s="4424">
        <v>0</v>
      </c>
      <c r="F29" s="4424">
        <v>0</v>
      </c>
      <c r="G29" s="4424">
        <v>0</v>
      </c>
      <c r="H29" s="4723">
        <v>0.84150935412373373</v>
      </c>
      <c r="I29" s="5004"/>
    </row>
    <row r="30" spans="1:9" s="60" customFormat="1" ht="12" customHeight="1" x14ac:dyDescent="0.35">
      <c r="A30" s="617" t="s">
        <v>29</v>
      </c>
      <c r="B30" s="3723" t="s">
        <v>28</v>
      </c>
      <c r="C30" s="4642">
        <v>119.00000000000001</v>
      </c>
      <c r="D30" s="4295">
        <v>0.17096050884589731</v>
      </c>
      <c r="E30" s="4295">
        <v>5.2728702308326679E-2</v>
      </c>
      <c r="F30" s="4295">
        <v>0</v>
      </c>
      <c r="G30" s="4295">
        <v>0</v>
      </c>
      <c r="H30" s="4117">
        <v>0.77631078884577609</v>
      </c>
      <c r="I30" s="5004"/>
    </row>
    <row r="31" spans="1:9" s="60" customFormat="1" ht="12" customHeight="1" x14ac:dyDescent="0.35">
      <c r="A31" s="608"/>
      <c r="B31" s="4650" t="s">
        <v>27</v>
      </c>
      <c r="C31" s="4642">
        <v>241</v>
      </c>
      <c r="D31" s="4295">
        <v>0.34594669126990707</v>
      </c>
      <c r="E31" s="4295">
        <v>1.8227924912761234E-2</v>
      </c>
      <c r="F31" s="4295">
        <v>0</v>
      </c>
      <c r="G31" s="4295">
        <v>0</v>
      </c>
      <c r="H31" s="4117">
        <v>0.63582538381733167</v>
      </c>
      <c r="I31" s="5004"/>
    </row>
    <row r="32" spans="1:9" s="60" customFormat="1" ht="12" customHeight="1" x14ac:dyDescent="0.35">
      <c r="A32" s="617"/>
      <c r="B32" s="3723" t="s">
        <v>26</v>
      </c>
      <c r="C32" s="4642">
        <v>49</v>
      </c>
      <c r="D32" s="4295">
        <v>0.28073302968092795</v>
      </c>
      <c r="E32" s="4295">
        <v>4.2875206998430462E-2</v>
      </c>
      <c r="F32" s="4295">
        <v>0</v>
      </c>
      <c r="G32" s="4295">
        <v>0</v>
      </c>
      <c r="H32" s="4117">
        <v>0.67639176332064155</v>
      </c>
      <c r="I32" s="5004"/>
    </row>
    <row r="33" spans="1:9" s="60" customFormat="1" ht="12" customHeight="1" thickBot="1" x14ac:dyDescent="0.4">
      <c r="A33" s="3955"/>
      <c r="B33" s="3857" t="s">
        <v>25</v>
      </c>
      <c r="C33" s="4634">
        <v>579.00000000000034</v>
      </c>
      <c r="D33" s="4633">
        <v>0.37544638438565342</v>
      </c>
      <c r="E33" s="4633">
        <v>2.2723510841522351E-2</v>
      </c>
      <c r="F33" s="4633">
        <v>0</v>
      </c>
      <c r="G33" s="4633">
        <v>0</v>
      </c>
      <c r="H33" s="3758">
        <v>0.60183010477282306</v>
      </c>
      <c r="I33" s="5004"/>
    </row>
    <row r="34" spans="1:9" s="60" customFormat="1" ht="12" customHeight="1" x14ac:dyDescent="0.35">
      <c r="A34" s="608" t="s">
        <v>24</v>
      </c>
      <c r="B34" s="378" t="s">
        <v>23</v>
      </c>
      <c r="C34" s="4637">
        <v>1136.9999999999995</v>
      </c>
      <c r="D34" s="4035">
        <v>0.19234468425066609</v>
      </c>
      <c r="E34" s="4035">
        <v>0.15825240725152187</v>
      </c>
      <c r="F34" s="4035">
        <v>1.8562018665403565E-2</v>
      </c>
      <c r="G34" s="4035">
        <v>3.046188922826818E-3</v>
      </c>
      <c r="H34" s="4034">
        <v>0.62779470090958167</v>
      </c>
      <c r="I34" s="5004"/>
    </row>
    <row r="35" spans="1:9" s="60" customFormat="1" ht="12" customHeight="1" x14ac:dyDescent="0.35">
      <c r="A35" s="36" t="s">
        <v>22</v>
      </c>
      <c r="B35" s="4650" t="s">
        <v>21</v>
      </c>
      <c r="C35" s="4642">
        <v>479</v>
      </c>
      <c r="D35" s="4295">
        <v>0.16639461633228969</v>
      </c>
      <c r="E35" s="4295">
        <v>0.13123572467308162</v>
      </c>
      <c r="F35" s="4295">
        <v>1.2761783810130631E-2</v>
      </c>
      <c r="G35" s="4295">
        <v>3.3557728298942873E-3</v>
      </c>
      <c r="H35" s="4117">
        <v>0.68625210235460343</v>
      </c>
      <c r="I35" s="5004"/>
    </row>
    <row r="36" spans="1:9" s="60" customFormat="1" ht="12" customHeight="1" x14ac:dyDescent="0.35">
      <c r="A36" s="608"/>
      <c r="B36" s="3723" t="s">
        <v>20</v>
      </c>
      <c r="C36" s="4642">
        <v>286.99999999999994</v>
      </c>
      <c r="D36" s="4295">
        <v>0.12029425484484969</v>
      </c>
      <c r="E36" s="4295">
        <v>0.20041609309355221</v>
      </c>
      <c r="F36" s="4295">
        <v>0</v>
      </c>
      <c r="G36" s="4295">
        <v>3.8874064518416324E-2</v>
      </c>
      <c r="H36" s="4117">
        <v>0.64041558754318118</v>
      </c>
      <c r="I36" s="5004"/>
    </row>
    <row r="37" spans="1:9" s="60" customFormat="1" ht="12" customHeight="1" x14ac:dyDescent="0.35">
      <c r="A37" s="608"/>
      <c r="B37" s="3723" t="s">
        <v>19</v>
      </c>
      <c r="C37" s="4642">
        <v>216.00000000000006</v>
      </c>
      <c r="D37" s="4295">
        <v>0.60301209828518598</v>
      </c>
      <c r="E37" s="4295">
        <v>0</v>
      </c>
      <c r="F37" s="4295">
        <v>1.3411968023355838E-3</v>
      </c>
      <c r="G37" s="4295">
        <v>0</v>
      </c>
      <c r="H37" s="4117">
        <v>0.39564670491247755</v>
      </c>
      <c r="I37" s="5004"/>
    </row>
    <row r="38" spans="1:9" s="60" customFormat="1" ht="12" customHeight="1" thickBot="1" x14ac:dyDescent="0.4">
      <c r="A38" s="608"/>
      <c r="B38" s="4649" t="s">
        <v>4</v>
      </c>
      <c r="C38" s="4648">
        <v>23</v>
      </c>
      <c r="D38" s="4647">
        <v>0.10866302310760069</v>
      </c>
      <c r="E38" s="4647">
        <v>0</v>
      </c>
      <c r="F38" s="4647">
        <v>0</v>
      </c>
      <c r="G38" s="4647">
        <v>0</v>
      </c>
      <c r="H38" s="4670">
        <v>0.89133697689239932</v>
      </c>
      <c r="I38" s="5004"/>
    </row>
    <row r="39" spans="1:9" s="60" customFormat="1" ht="12" customHeight="1" x14ac:dyDescent="0.35">
      <c r="A39" s="611" t="s">
        <v>11</v>
      </c>
      <c r="B39" s="4645" t="s">
        <v>292</v>
      </c>
      <c r="C39" s="4644">
        <v>1566.9999999999995</v>
      </c>
      <c r="D39" s="3583">
        <v>0.15950298331183269</v>
      </c>
      <c r="E39" s="3583">
        <v>0.19308444049174786</v>
      </c>
      <c r="F39" s="3583">
        <v>1.7205432914901456E-2</v>
      </c>
      <c r="G39" s="3583">
        <v>1.0326679554868556E-2</v>
      </c>
      <c r="H39" s="4031">
        <v>0.61988046372664918</v>
      </c>
      <c r="I39" s="5004"/>
    </row>
    <row r="40" spans="1:9" s="60" customFormat="1" ht="12" customHeight="1" x14ac:dyDescent="0.35">
      <c r="A40" s="617" t="s">
        <v>1589</v>
      </c>
      <c r="B40" s="4650" t="s">
        <v>8</v>
      </c>
      <c r="C40" s="4642">
        <v>40</v>
      </c>
      <c r="D40" s="4295">
        <v>4.8174679945549047E-2</v>
      </c>
      <c r="E40" s="4295">
        <v>0</v>
      </c>
      <c r="F40" s="4295">
        <v>0</v>
      </c>
      <c r="G40" s="4295">
        <v>0</v>
      </c>
      <c r="H40" s="4117">
        <v>0.95182532005445109</v>
      </c>
      <c r="I40" s="5004"/>
    </row>
    <row r="41" spans="1:9" s="60" customFormat="1" ht="12" customHeight="1" x14ac:dyDescent="0.35">
      <c r="A41" s="617"/>
      <c r="B41" s="3723" t="s">
        <v>6</v>
      </c>
      <c r="C41" s="4642">
        <v>46.000000000000007</v>
      </c>
      <c r="D41" s="4295">
        <v>0.21143122006972315</v>
      </c>
      <c r="E41" s="4295">
        <v>0</v>
      </c>
      <c r="F41" s="4295">
        <v>0</v>
      </c>
      <c r="G41" s="4295">
        <v>0</v>
      </c>
      <c r="H41" s="4117">
        <v>0.78856877993027696</v>
      </c>
      <c r="I41" s="5004"/>
    </row>
    <row r="42" spans="1:9" s="60" customFormat="1" ht="12" customHeight="1" x14ac:dyDescent="0.35">
      <c r="A42" s="617"/>
      <c r="B42" s="3723" t="s">
        <v>5</v>
      </c>
      <c r="C42" s="4642">
        <v>135.99999999999994</v>
      </c>
      <c r="D42" s="4295">
        <v>0.80502400455690948</v>
      </c>
      <c r="E42" s="4295">
        <v>0</v>
      </c>
      <c r="F42" s="4295">
        <v>3.0396865453009682E-3</v>
      </c>
      <c r="G42" s="4295">
        <v>0</v>
      </c>
      <c r="H42" s="4117">
        <v>0.19193630889778965</v>
      </c>
      <c r="I42" s="5004"/>
    </row>
    <row r="43" spans="1:9" s="60" customFormat="1" ht="12" customHeight="1" thickBot="1" x14ac:dyDescent="0.4">
      <c r="A43" s="4640"/>
      <c r="B43" s="4639" t="s">
        <v>4</v>
      </c>
      <c r="C43" s="4634">
        <v>368.99999999999989</v>
      </c>
      <c r="D43" s="4633">
        <v>0.31624947422273919</v>
      </c>
      <c r="E43" s="4633">
        <v>0</v>
      </c>
      <c r="F43" s="4633">
        <v>0</v>
      </c>
      <c r="G43" s="4633">
        <v>0</v>
      </c>
      <c r="H43" s="3758">
        <v>0.6837505257772607</v>
      </c>
      <c r="I43" s="5004"/>
    </row>
    <row r="44" spans="1:9" s="60" customFormat="1" ht="12" customHeight="1" x14ac:dyDescent="0.35">
      <c r="A44" s="26" t="s">
        <v>3</v>
      </c>
      <c r="B44" s="4638" t="s">
        <v>2</v>
      </c>
      <c r="C44" s="4637">
        <v>1114.9999999999993</v>
      </c>
      <c r="D44" s="4035">
        <v>0.15706271103560424</v>
      </c>
      <c r="E44" s="4035">
        <v>0.23879147698122846</v>
      </c>
      <c r="F44" s="4035">
        <v>2.3685800880614963E-2</v>
      </c>
      <c r="G44" s="4035">
        <v>1.5288744874775806E-2</v>
      </c>
      <c r="H44" s="4034">
        <v>0.5651712662277748</v>
      </c>
      <c r="I44" s="5004"/>
    </row>
    <row r="45" spans="1:9" s="60" customFormat="1" ht="12" customHeight="1" thickBot="1" x14ac:dyDescent="0.4">
      <c r="A45" s="894" t="s">
        <v>1</v>
      </c>
      <c r="B45" s="4635" t="s">
        <v>0</v>
      </c>
      <c r="C45" s="4634">
        <v>1048</v>
      </c>
      <c r="D45" s="4633">
        <v>0.29289042329176024</v>
      </c>
      <c r="E45" s="4633">
        <v>2.9498560025347717E-2</v>
      </c>
      <c r="F45" s="4633">
        <v>3.1613782938522724E-4</v>
      </c>
      <c r="G45" s="4633">
        <v>0</v>
      </c>
      <c r="H45" s="3758">
        <v>0.67729487885350581</v>
      </c>
      <c r="I45" s="5004"/>
    </row>
    <row r="46" spans="1:9" s="60" customFormat="1" ht="12" customHeight="1" x14ac:dyDescent="0.35">
      <c r="A46" s="4790"/>
      <c r="B46" s="4790"/>
      <c r="C46" s="5006"/>
      <c r="D46" s="5005"/>
      <c r="E46" s="5005"/>
      <c r="F46" s="5005"/>
      <c r="G46" s="6639" t="s">
        <v>201</v>
      </c>
      <c r="H46" s="6639"/>
      <c r="I46" s="5004"/>
    </row>
    <row r="47" spans="1:9" s="60" customFormat="1" ht="12" customHeight="1" x14ac:dyDescent="0.35">
      <c r="A47" s="4791"/>
      <c r="B47" s="4790"/>
      <c r="C47" s="5006"/>
      <c r="D47" s="5005"/>
      <c r="E47" s="5005"/>
      <c r="F47" s="5005"/>
      <c r="G47" s="5005"/>
      <c r="H47" s="5005"/>
      <c r="I47" s="5004"/>
    </row>
    <row r="48" spans="1:9" s="60" customFormat="1" ht="12" customHeight="1" x14ac:dyDescent="0.35">
      <c r="A48" s="5"/>
      <c r="B48" s="5"/>
      <c r="C48" s="1536"/>
      <c r="D48" s="227"/>
      <c r="E48" s="227"/>
      <c r="F48" s="227"/>
      <c r="G48" s="227"/>
      <c r="H48" s="227"/>
      <c r="I48" s="5004"/>
    </row>
    <row r="49" spans="1:9" s="60" customFormat="1" ht="12" customHeight="1" x14ac:dyDescent="0.35">
      <c r="A49" s="5"/>
      <c r="B49" s="5"/>
      <c r="C49" s="1536"/>
      <c r="D49" s="227"/>
      <c r="E49" s="227"/>
      <c r="F49" s="227"/>
      <c r="G49" s="227"/>
      <c r="H49" s="227"/>
      <c r="I49" s="5004"/>
    </row>
    <row r="50" spans="1:9" s="60" customFormat="1" ht="12" customHeight="1" x14ac:dyDescent="0.35">
      <c r="A50" s="5"/>
      <c r="B50" s="5"/>
      <c r="C50" s="1536"/>
      <c r="D50" s="227"/>
      <c r="E50" s="227"/>
      <c r="F50" s="227"/>
      <c r="G50" s="227"/>
      <c r="H50" s="227"/>
      <c r="I50" s="5004"/>
    </row>
    <row r="51" spans="1:9" ht="13.9" customHeight="1" x14ac:dyDescent="0.35">
      <c r="I51" s="5004"/>
    </row>
    <row r="52" spans="1:9" ht="60" customHeight="1" x14ac:dyDescent="0.35">
      <c r="I52" s="5004"/>
    </row>
    <row r="53" spans="1:9" ht="15" customHeight="1" x14ac:dyDescent="0.35">
      <c r="I53" s="5004"/>
    </row>
    <row r="56" spans="1:9" ht="19.149999999999999" customHeight="1" x14ac:dyDescent="0.35"/>
    <row r="58" spans="1:9" ht="15" customHeight="1" x14ac:dyDescent="0.35"/>
    <row r="59" spans="1:9" ht="15" customHeight="1" x14ac:dyDescent="0.35"/>
    <row r="60" spans="1:9" ht="15.75" customHeight="1" x14ac:dyDescent="0.35"/>
    <row r="61" spans="1:9" ht="28.9" customHeight="1" x14ac:dyDescent="0.35"/>
    <row r="62" spans="1:9" ht="15" customHeight="1" x14ac:dyDescent="0.35"/>
    <row r="71" ht="38.5" customHeight="1" x14ac:dyDescent="0.35"/>
    <row r="81" ht="14.5" customHeight="1" x14ac:dyDescent="0.35"/>
  </sheetData>
  <mergeCells count="12">
    <mergeCell ref="D18:H18"/>
    <mergeCell ref="A17:B20"/>
    <mergeCell ref="G46:H46"/>
    <mergeCell ref="A7:B7"/>
    <mergeCell ref="A1:H1"/>
    <mergeCell ref="A2:H2"/>
    <mergeCell ref="D3:H3"/>
    <mergeCell ref="D4:H4"/>
    <mergeCell ref="A3:B6"/>
    <mergeCell ref="A15:H15"/>
    <mergeCell ref="A16:H16"/>
    <mergeCell ref="D17:H17"/>
  </mergeCells>
  <conditionalFormatting sqref="D7:H14 D21:H45">
    <cfRule type="expression" dxfId="202" priority="2">
      <formula>D7&lt;0.005</formula>
    </cfRule>
  </conditionalFormatting>
  <conditionalFormatting sqref="D7:H14 D21:H45">
    <cfRule type="expression" dxfId="20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0" fitToWidth="2" orientation="landscape" r:id="rId1"/>
  <rowBreaks count="1" manualBreakCount="1">
    <brk id="14" max="16383" man="1"/>
  </rowBreak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גיליון287"/>
  <dimension ref="A1:G48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3.36328125" style="5" bestFit="1" customWidth="1"/>
    <col min="3" max="3" width="7.08984375" style="1536" bestFit="1" customWidth="1"/>
    <col min="4" max="4" width="10.08984375" style="227" bestFit="1" customWidth="1"/>
    <col min="5" max="5" width="12.7265625" style="227" bestFit="1" customWidth="1"/>
    <col min="6" max="6" width="10.90625" style="227" bestFit="1" customWidth="1"/>
    <col min="7" max="7" width="9.7265625" style="4940" bestFit="1" customWidth="1"/>
    <col min="8" max="16384" width="9" style="1"/>
  </cols>
  <sheetData>
    <row r="1" spans="1:7" s="3641" customFormat="1" ht="15.75" customHeight="1" x14ac:dyDescent="0.35">
      <c r="A1" s="6786" t="s">
        <v>1740</v>
      </c>
      <c r="B1" s="6786"/>
      <c r="C1" s="6786"/>
      <c r="D1" s="6786"/>
      <c r="E1" s="6786"/>
      <c r="F1" s="6786"/>
      <c r="G1" s="6786"/>
    </row>
    <row r="2" spans="1:7" s="3641" customFormat="1" ht="15.75" customHeight="1" thickBot="1" x14ac:dyDescent="0.4">
      <c r="A2" s="6786" t="s">
        <v>1739</v>
      </c>
      <c r="B2" s="6786"/>
      <c r="C2" s="6786"/>
      <c r="D2" s="6786"/>
      <c r="E2" s="6786"/>
      <c r="F2" s="6786"/>
      <c r="G2" s="6786"/>
    </row>
    <row r="3" spans="1:7" ht="15.5" x14ac:dyDescent="0.35">
      <c r="A3" s="6793"/>
      <c r="B3" s="7217"/>
      <c r="C3" s="5029" t="s">
        <v>171</v>
      </c>
      <c r="D3" s="6799" t="s">
        <v>782</v>
      </c>
      <c r="E3" s="6800"/>
      <c r="F3" s="6800"/>
      <c r="G3" s="6801"/>
    </row>
    <row r="4" spans="1:7" ht="16" thickBot="1" x14ac:dyDescent="0.4">
      <c r="A4" s="7218"/>
      <c r="B4" s="7219"/>
      <c r="C4" s="5028" t="s">
        <v>161</v>
      </c>
      <c r="D4" s="6783" t="s">
        <v>781</v>
      </c>
      <c r="E4" s="6784"/>
      <c r="F4" s="6784"/>
      <c r="G4" s="6785"/>
    </row>
    <row r="5" spans="1:7" ht="46.5" x14ac:dyDescent="0.35">
      <c r="A5" s="7218"/>
      <c r="B5" s="7219"/>
      <c r="C5" s="1616" t="s">
        <v>55</v>
      </c>
      <c r="D5" s="5027" t="s">
        <v>1736</v>
      </c>
      <c r="E5" s="1616" t="s">
        <v>779</v>
      </c>
      <c r="F5" s="5027" t="s">
        <v>775</v>
      </c>
      <c r="G5" s="1616" t="s">
        <v>774</v>
      </c>
    </row>
    <row r="6" spans="1:7" ht="31.5" thickBot="1" x14ac:dyDescent="0.4">
      <c r="A6" s="6797"/>
      <c r="B6" s="6798"/>
      <c r="C6" s="1627" t="s">
        <v>49</v>
      </c>
      <c r="D6" s="5026" t="s">
        <v>773</v>
      </c>
      <c r="E6" s="1627" t="s">
        <v>772</v>
      </c>
      <c r="F6" s="5026" t="s">
        <v>768</v>
      </c>
      <c r="G6" s="1627" t="s">
        <v>767</v>
      </c>
    </row>
    <row r="7" spans="1:7" s="7" customFormat="1" ht="15" customHeight="1" thickBot="1" x14ac:dyDescent="0.4">
      <c r="A7" s="7271" t="s">
        <v>59</v>
      </c>
      <c r="B7" s="7272"/>
      <c r="C7" s="323">
        <v>2155.0000000000014</v>
      </c>
      <c r="D7" s="239">
        <v>0.82637196689099757</v>
      </c>
      <c r="E7" s="239">
        <v>0.17299310928712849</v>
      </c>
      <c r="F7" s="3808">
        <v>25.216880951858251</v>
      </c>
      <c r="G7" s="5033">
        <v>22</v>
      </c>
    </row>
    <row r="8" spans="1:7" s="7" customFormat="1" ht="15" customHeight="1" x14ac:dyDescent="0.35">
      <c r="A8" s="311" t="s">
        <v>123</v>
      </c>
      <c r="B8" s="787" t="s">
        <v>122</v>
      </c>
      <c r="C8" s="4637">
        <v>973.00000000000011</v>
      </c>
      <c r="D8" s="4035">
        <v>0.85518541310526652</v>
      </c>
      <c r="E8" s="4035">
        <v>0.14481458689473337</v>
      </c>
      <c r="F8" s="1604">
        <v>22.890933110860974</v>
      </c>
      <c r="G8" s="5032">
        <v>20</v>
      </c>
    </row>
    <row r="9" spans="1:7" s="7" customFormat="1" ht="15" customHeight="1" x14ac:dyDescent="0.35">
      <c r="A9" s="92" t="s">
        <v>121</v>
      </c>
      <c r="B9" s="3751" t="s">
        <v>119</v>
      </c>
      <c r="C9" s="4642">
        <v>559</v>
      </c>
      <c r="D9" s="4295">
        <v>0.74000390396191107</v>
      </c>
      <c r="E9" s="4295">
        <v>0.25751452166172079</v>
      </c>
      <c r="F9" s="3783">
        <v>30.117772310665735</v>
      </c>
      <c r="G9" s="5031">
        <v>30</v>
      </c>
    </row>
    <row r="10" spans="1:7" s="7" customFormat="1" ht="15" customHeight="1" x14ac:dyDescent="0.35">
      <c r="A10" s="399"/>
      <c r="B10" s="3751" t="s">
        <v>112</v>
      </c>
      <c r="C10" s="4642">
        <v>145</v>
      </c>
      <c r="D10" s="4295">
        <v>0.87547363027688663</v>
      </c>
      <c r="E10" s="4295">
        <v>0.12452636972311333</v>
      </c>
      <c r="F10" s="3783">
        <v>23.974369103990973</v>
      </c>
      <c r="G10" s="5031">
        <v>20</v>
      </c>
    </row>
    <row r="11" spans="1:7" s="7" customFormat="1" ht="15" customHeight="1" x14ac:dyDescent="0.35">
      <c r="A11" s="399"/>
      <c r="B11" s="3751" t="s">
        <v>110</v>
      </c>
      <c r="C11" s="4642">
        <v>60.999999999999986</v>
      </c>
      <c r="D11" s="4295">
        <v>0.96442048518264623</v>
      </c>
      <c r="E11" s="4295">
        <v>3.5579514817353768E-2</v>
      </c>
      <c r="F11" s="3783">
        <v>18.212090873691324</v>
      </c>
      <c r="G11" s="5031">
        <v>14</v>
      </c>
    </row>
    <row r="12" spans="1:7" s="7" customFormat="1" ht="15" customHeight="1" x14ac:dyDescent="0.35">
      <c r="A12" s="399"/>
      <c r="B12" s="4623" t="s">
        <v>109</v>
      </c>
      <c r="C12" s="4642">
        <v>119</v>
      </c>
      <c r="D12" s="4295">
        <v>0.73546557086798248</v>
      </c>
      <c r="E12" s="4295">
        <v>0.26453442913201736</v>
      </c>
      <c r="F12" s="3783">
        <v>28.257524418328281</v>
      </c>
      <c r="G12" s="5031">
        <v>25</v>
      </c>
    </row>
    <row r="13" spans="1:7" s="7" customFormat="1" ht="15" customHeight="1" x14ac:dyDescent="0.35">
      <c r="A13" s="394"/>
      <c r="B13" s="4623" t="s">
        <v>103</v>
      </c>
      <c r="C13" s="4642">
        <v>114.00000000000003</v>
      </c>
      <c r="D13" s="4295">
        <v>0.91201277810303782</v>
      </c>
      <c r="E13" s="4295">
        <v>8.7987221896962162E-2</v>
      </c>
      <c r="F13" s="3783">
        <v>22.678753561464418</v>
      </c>
      <c r="G13" s="5031">
        <v>20</v>
      </c>
    </row>
    <row r="14" spans="1:7" s="7" customFormat="1" ht="15" customHeight="1" thickBot="1" x14ac:dyDescent="0.4">
      <c r="A14" s="395"/>
      <c r="B14" s="4619" t="s">
        <v>1620</v>
      </c>
      <c r="C14" s="4634">
        <v>151.99999999999997</v>
      </c>
      <c r="D14" s="4633">
        <v>0.86153551537147721</v>
      </c>
      <c r="E14" s="4633">
        <v>0.13846448462852262</v>
      </c>
      <c r="F14" s="1614">
        <v>25.149384661921413</v>
      </c>
      <c r="G14" s="5030">
        <v>25</v>
      </c>
    </row>
    <row r="15" spans="1:7" s="3641" customFormat="1" ht="15.75" customHeight="1" x14ac:dyDescent="0.35">
      <c r="A15" s="6787" t="s">
        <v>1738</v>
      </c>
      <c r="B15" s="6787"/>
      <c r="C15" s="6787"/>
      <c r="D15" s="6787"/>
      <c r="E15" s="6787"/>
      <c r="F15" s="6787"/>
      <c r="G15" s="6787"/>
    </row>
    <row r="16" spans="1:7" s="3641" customFormat="1" ht="15.75" customHeight="1" thickBot="1" x14ac:dyDescent="0.4">
      <c r="A16" s="6787" t="s">
        <v>1737</v>
      </c>
      <c r="B16" s="6787"/>
      <c r="C16" s="6787"/>
      <c r="D16" s="6787"/>
      <c r="E16" s="6787"/>
      <c r="F16" s="6787"/>
      <c r="G16" s="6787"/>
    </row>
    <row r="17" spans="1:7" ht="15.5" x14ac:dyDescent="0.35">
      <c r="A17" s="6404"/>
      <c r="B17" s="6406"/>
      <c r="C17" s="5029" t="s">
        <v>171</v>
      </c>
      <c r="D17" s="6799" t="s">
        <v>782</v>
      </c>
      <c r="E17" s="6800"/>
      <c r="F17" s="6800"/>
      <c r="G17" s="6801"/>
    </row>
    <row r="18" spans="1:7" ht="16" thickBot="1" x14ac:dyDescent="0.4">
      <c r="A18" s="6481"/>
      <c r="B18" s="6637"/>
      <c r="C18" s="5028" t="s">
        <v>161</v>
      </c>
      <c r="D18" s="6783" t="s">
        <v>781</v>
      </c>
      <c r="E18" s="6784"/>
      <c r="F18" s="6784"/>
      <c r="G18" s="6785"/>
    </row>
    <row r="19" spans="1:7" ht="46.5" x14ac:dyDescent="0.35">
      <c r="A19" s="6481"/>
      <c r="B19" s="6637"/>
      <c r="C19" s="1616" t="s">
        <v>55</v>
      </c>
      <c r="D19" s="5027" t="s">
        <v>1736</v>
      </c>
      <c r="E19" s="1616" t="s">
        <v>779</v>
      </c>
      <c r="F19" s="5027" t="s">
        <v>775</v>
      </c>
      <c r="G19" s="1616" t="s">
        <v>774</v>
      </c>
    </row>
    <row r="20" spans="1:7" ht="31.5" thickBot="1" x14ac:dyDescent="0.4">
      <c r="A20" s="6638"/>
      <c r="B20" s="6663"/>
      <c r="C20" s="1627" t="s">
        <v>49</v>
      </c>
      <c r="D20" s="5026" t="s">
        <v>773</v>
      </c>
      <c r="E20" s="1627" t="s">
        <v>772</v>
      </c>
      <c r="F20" s="5026" t="s">
        <v>768</v>
      </c>
      <c r="G20" s="1627" t="s">
        <v>767</v>
      </c>
    </row>
    <row r="21" spans="1:7" s="7" customFormat="1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0.79057127490218959</v>
      </c>
      <c r="E21" s="4035">
        <v>0.20762861265262128</v>
      </c>
      <c r="F21" s="5017">
        <v>25.848639568471075</v>
      </c>
      <c r="G21" s="5016">
        <v>20</v>
      </c>
    </row>
    <row r="22" spans="1:7" s="7" customFormat="1" ht="12" customHeight="1" thickBot="1" x14ac:dyDescent="0.4">
      <c r="A22" s="4994" t="s">
        <v>46</v>
      </c>
      <c r="B22" s="4961" t="s">
        <v>45</v>
      </c>
      <c r="C22" s="4642">
        <v>819.00000000000034</v>
      </c>
      <c r="D22" s="4295">
        <v>0.82202499141997942</v>
      </c>
      <c r="E22" s="4295">
        <v>0.17797500858001983</v>
      </c>
      <c r="F22" s="5019">
        <v>26.393404380352422</v>
      </c>
      <c r="G22" s="5018">
        <v>25</v>
      </c>
    </row>
    <row r="23" spans="1:7" s="7" customFormat="1" ht="12" customHeight="1" x14ac:dyDescent="0.35">
      <c r="A23" s="611" t="s">
        <v>44</v>
      </c>
      <c r="B23" s="4645" t="s">
        <v>43</v>
      </c>
      <c r="C23" s="4644">
        <v>328.99999999999994</v>
      </c>
      <c r="D23" s="3583">
        <v>0.75556830833447852</v>
      </c>
      <c r="E23" s="3583">
        <v>0.24071198685581138</v>
      </c>
      <c r="F23" s="5021">
        <v>28.432206593526608</v>
      </c>
      <c r="G23" s="5020">
        <v>30</v>
      </c>
    </row>
    <row r="24" spans="1:7" s="7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0.77907539911844181</v>
      </c>
      <c r="E24" s="4295">
        <v>0.22092460088155838</v>
      </c>
      <c r="F24" s="5019">
        <v>28.198144492565621</v>
      </c>
      <c r="G24" s="5018">
        <v>30</v>
      </c>
    </row>
    <row r="25" spans="1:7" s="7" customFormat="1" ht="12" customHeight="1" thickBot="1" x14ac:dyDescent="0.4">
      <c r="A25" s="57"/>
      <c r="B25" s="3857" t="s">
        <v>40</v>
      </c>
      <c r="C25" s="4634">
        <v>1046.9999999999993</v>
      </c>
      <c r="D25" s="4633">
        <v>0.87845077468111099</v>
      </c>
      <c r="E25" s="4633">
        <v>0.12154922531888877</v>
      </c>
      <c r="F25" s="5015">
        <v>22.346651621012587</v>
      </c>
      <c r="G25" s="5014">
        <v>20</v>
      </c>
    </row>
    <row r="26" spans="1:7" s="7" customFormat="1" ht="12" customHeight="1" x14ac:dyDescent="0.35">
      <c r="A26" s="608" t="s">
        <v>39</v>
      </c>
      <c r="B26" s="4652" t="s">
        <v>38</v>
      </c>
      <c r="C26" s="4637">
        <v>1004.9999999999997</v>
      </c>
      <c r="D26" s="4035">
        <v>0.85805082416446754</v>
      </c>
      <c r="E26" s="4035">
        <v>0.14194917583553224</v>
      </c>
      <c r="F26" s="5017">
        <v>23.069355704425313</v>
      </c>
      <c r="G26" s="5016">
        <v>20</v>
      </c>
    </row>
    <row r="27" spans="1:7" s="7" customFormat="1" ht="12" customHeight="1" x14ac:dyDescent="0.35">
      <c r="A27" s="36" t="s">
        <v>37</v>
      </c>
      <c r="B27" s="4650" t="s">
        <v>36</v>
      </c>
      <c r="C27" s="4642">
        <v>907.99999999999966</v>
      </c>
      <c r="D27" s="4295">
        <v>0.79145062413004708</v>
      </c>
      <c r="E27" s="4295">
        <v>0.20707581726849264</v>
      </c>
      <c r="F27" s="5019">
        <v>27.936396872323584</v>
      </c>
      <c r="G27" s="5018">
        <v>30</v>
      </c>
    </row>
    <row r="28" spans="1:7" s="7" customFormat="1" ht="12" customHeight="1" thickBot="1" x14ac:dyDescent="0.4">
      <c r="A28" s="34"/>
      <c r="B28" s="4650" t="s">
        <v>25</v>
      </c>
      <c r="C28" s="4642">
        <v>232.99999999999997</v>
      </c>
      <c r="D28" s="4295">
        <v>0.83015974937934223</v>
      </c>
      <c r="E28" s="4295">
        <v>0.16984025062065755</v>
      </c>
      <c r="F28" s="5019">
        <v>23.534059515860491</v>
      </c>
      <c r="G28" s="5018">
        <v>20</v>
      </c>
    </row>
    <row r="29" spans="1:7" s="7" customFormat="1" ht="12" customHeight="1" x14ac:dyDescent="0.35">
      <c r="A29" s="611" t="s">
        <v>1591</v>
      </c>
      <c r="B29" s="4645" t="s">
        <v>30</v>
      </c>
      <c r="C29" s="4644">
        <v>20</v>
      </c>
      <c r="D29" s="4424">
        <v>0.97489605732339868</v>
      </c>
      <c r="E29" s="4424">
        <v>2.5103942676601411E-2</v>
      </c>
      <c r="F29" s="5025">
        <v>26.161949440578809</v>
      </c>
      <c r="G29" s="5024">
        <v>30</v>
      </c>
    </row>
    <row r="30" spans="1:7" s="7" customFormat="1" ht="12" customHeight="1" x14ac:dyDescent="0.35">
      <c r="A30" s="617" t="s">
        <v>29</v>
      </c>
      <c r="B30" s="3723" t="s">
        <v>28</v>
      </c>
      <c r="C30" s="4642">
        <v>114</v>
      </c>
      <c r="D30" s="4295">
        <v>0.79630189004744578</v>
      </c>
      <c r="E30" s="4295">
        <v>0.20369810995255416</v>
      </c>
      <c r="F30" s="5019">
        <v>26.946548268368989</v>
      </c>
      <c r="G30" s="5018">
        <v>30</v>
      </c>
    </row>
    <row r="31" spans="1:7" s="7" customFormat="1" ht="12" customHeight="1" x14ac:dyDescent="0.35">
      <c r="A31" s="608"/>
      <c r="B31" s="4650" t="s">
        <v>27</v>
      </c>
      <c r="C31" s="4642">
        <v>241</v>
      </c>
      <c r="D31" s="4295">
        <v>0.59935567910978516</v>
      </c>
      <c r="E31" s="4295">
        <v>0.40064432089021451</v>
      </c>
      <c r="F31" s="5019">
        <v>35.736129043747411</v>
      </c>
      <c r="G31" s="5018">
        <v>30</v>
      </c>
    </row>
    <row r="32" spans="1:7" s="7" customFormat="1" ht="12" customHeight="1" x14ac:dyDescent="0.35">
      <c r="A32" s="617"/>
      <c r="B32" s="3723" t="s">
        <v>26</v>
      </c>
      <c r="C32" s="4642">
        <v>49</v>
      </c>
      <c r="D32" s="4295">
        <v>0.93303571414337427</v>
      </c>
      <c r="E32" s="4295">
        <v>6.6964285856625866E-2</v>
      </c>
      <c r="F32" s="5019">
        <v>17.071561628071578</v>
      </c>
      <c r="G32" s="5018">
        <v>15</v>
      </c>
    </row>
    <row r="33" spans="1:7" s="7" customFormat="1" ht="12" customHeight="1" thickBot="1" x14ac:dyDescent="0.4">
      <c r="A33" s="3955"/>
      <c r="B33" s="3857" t="s">
        <v>25</v>
      </c>
      <c r="C33" s="4634">
        <v>579.00000000000034</v>
      </c>
      <c r="D33" s="4633">
        <v>0.88880923385107191</v>
      </c>
      <c r="E33" s="4633">
        <v>0.11119076614892766</v>
      </c>
      <c r="F33" s="5015">
        <v>21.274077333679998</v>
      </c>
      <c r="G33" s="5014">
        <v>20</v>
      </c>
    </row>
    <row r="34" spans="1:7" s="7" customFormat="1" ht="12" customHeight="1" x14ac:dyDescent="0.35">
      <c r="A34" s="608" t="s">
        <v>24</v>
      </c>
      <c r="B34" s="378" t="s">
        <v>23</v>
      </c>
      <c r="C34" s="4637">
        <v>1132.0000000000002</v>
      </c>
      <c r="D34" s="4035">
        <v>0.85238507857887469</v>
      </c>
      <c r="E34" s="4035">
        <v>0.14761492142112564</v>
      </c>
      <c r="F34" s="5017">
        <v>24.208097965668319</v>
      </c>
      <c r="G34" s="5016">
        <v>20</v>
      </c>
    </row>
    <row r="35" spans="1:7" s="7" customFormat="1" ht="12" customHeight="1" x14ac:dyDescent="0.35">
      <c r="A35" s="36" t="s">
        <v>22</v>
      </c>
      <c r="B35" s="4650" t="s">
        <v>21</v>
      </c>
      <c r="C35" s="4642">
        <v>479</v>
      </c>
      <c r="D35" s="4295">
        <v>0.80653495020693589</v>
      </c>
      <c r="E35" s="4295">
        <v>0.19346504979306406</v>
      </c>
      <c r="F35" s="5019">
        <v>26.609021187748709</v>
      </c>
      <c r="G35" s="5018">
        <v>30</v>
      </c>
    </row>
    <row r="36" spans="1:7" s="7" customFormat="1" ht="12" customHeight="1" x14ac:dyDescent="0.35">
      <c r="A36" s="608"/>
      <c r="B36" s="3723" t="s">
        <v>20</v>
      </c>
      <c r="C36" s="4642">
        <v>283.99999999999994</v>
      </c>
      <c r="D36" s="4295">
        <v>0.69751565705534047</v>
      </c>
      <c r="E36" s="4295">
        <v>0.29817084708089303</v>
      </c>
      <c r="F36" s="5019">
        <v>30.552678035713456</v>
      </c>
      <c r="G36" s="5018">
        <v>30</v>
      </c>
    </row>
    <row r="37" spans="1:7" s="7" customFormat="1" ht="12" customHeight="1" x14ac:dyDescent="0.35">
      <c r="A37" s="608"/>
      <c r="B37" s="3723" t="s">
        <v>19</v>
      </c>
      <c r="C37" s="4642">
        <v>216.00000000000006</v>
      </c>
      <c r="D37" s="4295">
        <v>0.87157022989614263</v>
      </c>
      <c r="E37" s="4295">
        <v>0.1284297701038572</v>
      </c>
      <c r="F37" s="5019">
        <v>23.022297572859465</v>
      </c>
      <c r="G37" s="5018">
        <v>20</v>
      </c>
    </row>
    <row r="38" spans="1:7" s="7" customFormat="1" ht="12" customHeight="1" thickBot="1" x14ac:dyDescent="0.4">
      <c r="A38" s="608"/>
      <c r="B38" s="3723" t="s">
        <v>4</v>
      </c>
      <c r="C38" s="4642">
        <v>23</v>
      </c>
      <c r="D38" s="4351">
        <v>1</v>
      </c>
      <c r="E38" s="4351">
        <v>0</v>
      </c>
      <c r="F38" s="5023">
        <v>13.231994032522207</v>
      </c>
      <c r="G38" s="5022">
        <v>14</v>
      </c>
    </row>
    <row r="39" spans="1:7" s="7" customFormat="1" ht="12" customHeight="1" x14ac:dyDescent="0.35">
      <c r="A39" s="611" t="s">
        <v>11</v>
      </c>
      <c r="B39" s="4645" t="s">
        <v>292</v>
      </c>
      <c r="C39" s="4644">
        <v>1564.0000000000002</v>
      </c>
      <c r="D39" s="3583">
        <v>0.78915774750431922</v>
      </c>
      <c r="E39" s="3583">
        <v>0.20995955944788441</v>
      </c>
      <c r="F39" s="5021">
        <v>26.961687563968912</v>
      </c>
      <c r="G39" s="5020">
        <v>30</v>
      </c>
    </row>
    <row r="40" spans="1:7" s="7" customFormat="1" ht="12" customHeight="1" x14ac:dyDescent="0.35">
      <c r="A40" s="617" t="s">
        <v>1589</v>
      </c>
      <c r="B40" s="4650" t="s">
        <v>8</v>
      </c>
      <c r="C40" s="4642">
        <v>40</v>
      </c>
      <c r="D40" s="4295">
        <v>0.95626735769880067</v>
      </c>
      <c r="E40" s="4295">
        <v>4.373264230119938E-2</v>
      </c>
      <c r="F40" s="5019">
        <v>23.927718670065786</v>
      </c>
      <c r="G40" s="5018">
        <v>30</v>
      </c>
    </row>
    <row r="41" spans="1:7" s="7" customFormat="1" ht="12" customHeight="1" x14ac:dyDescent="0.35">
      <c r="A41" s="617"/>
      <c r="B41" s="3723" t="s">
        <v>6</v>
      </c>
      <c r="C41" s="4642">
        <v>46.000000000000007</v>
      </c>
      <c r="D41" s="4295">
        <v>0.77985869031191668</v>
      </c>
      <c r="E41" s="4295">
        <v>0.22014130968808343</v>
      </c>
      <c r="F41" s="5019">
        <v>29.202727172690448</v>
      </c>
      <c r="G41" s="5018">
        <v>25</v>
      </c>
    </row>
    <row r="42" spans="1:7" s="7" customFormat="1" ht="12" customHeight="1" x14ac:dyDescent="0.35">
      <c r="A42" s="617"/>
      <c r="B42" s="3723" t="s">
        <v>5</v>
      </c>
      <c r="C42" s="4642">
        <v>135.99999999999994</v>
      </c>
      <c r="D42" s="4295">
        <v>0.88472513053314328</v>
      </c>
      <c r="E42" s="4295">
        <v>0.11527486946685687</v>
      </c>
      <c r="F42" s="5019">
        <v>22.97688725996769</v>
      </c>
      <c r="G42" s="5018">
        <v>20</v>
      </c>
    </row>
    <row r="43" spans="1:7" s="7" customFormat="1" ht="12" customHeight="1" thickBot="1" x14ac:dyDescent="0.4">
      <c r="A43" s="4640"/>
      <c r="B43" s="4639" t="s">
        <v>4</v>
      </c>
      <c r="C43" s="4634">
        <v>363.99999999999983</v>
      </c>
      <c r="D43" s="4633">
        <v>0.93393561391467117</v>
      </c>
      <c r="E43" s="4633">
        <v>6.6064386085328525E-2</v>
      </c>
      <c r="F43" s="5015">
        <v>19.523424865672713</v>
      </c>
      <c r="G43" s="5014">
        <v>15</v>
      </c>
    </row>
    <row r="44" spans="1:7" s="7" customFormat="1" ht="12" customHeight="1" x14ac:dyDescent="0.35">
      <c r="A44" s="26" t="s">
        <v>3</v>
      </c>
      <c r="B44" s="4638" t="s">
        <v>2</v>
      </c>
      <c r="C44" s="4637">
        <v>1111.9999999999993</v>
      </c>
      <c r="D44" s="4035">
        <v>0.77185677743008596</v>
      </c>
      <c r="E44" s="4035">
        <v>0.22692755687273106</v>
      </c>
      <c r="F44" s="5017">
        <v>27.740425884347417</v>
      </c>
      <c r="G44" s="5016">
        <v>30</v>
      </c>
    </row>
    <row r="45" spans="1:7" s="7" customFormat="1" ht="12" customHeight="1" thickBot="1" x14ac:dyDescent="0.4">
      <c r="A45" s="894" t="s">
        <v>1</v>
      </c>
      <c r="B45" s="4635" t="s">
        <v>0</v>
      </c>
      <c r="C45" s="4634">
        <v>1043</v>
      </c>
      <c r="D45" s="4633">
        <v>0.8859733042741722</v>
      </c>
      <c r="E45" s="4633">
        <v>0.11402669572582763</v>
      </c>
      <c r="F45" s="5015">
        <v>22.457894797536316</v>
      </c>
      <c r="G45" s="5014">
        <v>20</v>
      </c>
    </row>
    <row r="46" spans="1:7" s="60" customFormat="1" ht="12" customHeight="1" x14ac:dyDescent="0.35">
      <c r="A46" s="4748"/>
      <c r="B46" s="4747"/>
      <c r="C46" s="5013"/>
      <c r="D46" s="5012"/>
      <c r="E46" s="5012"/>
      <c r="F46" s="6639" t="s">
        <v>201</v>
      </c>
      <c r="G46" s="6639"/>
    </row>
    <row r="47" spans="1:7" s="60" customFormat="1" ht="12" customHeight="1" x14ac:dyDescent="0.35">
      <c r="A47" s="4790"/>
      <c r="B47" s="4790"/>
      <c r="C47" s="5013"/>
      <c r="D47" s="5012"/>
      <c r="E47" s="5012"/>
      <c r="F47" s="5012"/>
      <c r="G47" s="5011"/>
    </row>
    <row r="48" spans="1:7" s="60" customFormat="1" ht="12" customHeight="1" x14ac:dyDescent="0.35">
      <c r="A48" s="4791"/>
      <c r="B48" s="4790"/>
      <c r="C48" s="5013"/>
      <c r="D48" s="5012"/>
      <c r="E48" s="5012"/>
      <c r="F48" s="5012"/>
      <c r="G48" s="5011"/>
    </row>
    <row r="49" spans="1:7" s="60" customFormat="1" ht="12" customHeight="1" x14ac:dyDescent="0.35">
      <c r="A49" s="5"/>
      <c r="B49" s="5"/>
      <c r="C49" s="1536"/>
      <c r="D49" s="227"/>
      <c r="E49" s="227"/>
      <c r="F49" s="227"/>
      <c r="G49" s="4940"/>
    </row>
    <row r="50" spans="1:7" s="60" customFormat="1" ht="12" customHeight="1" x14ac:dyDescent="0.35">
      <c r="A50" s="5"/>
      <c r="B50" s="5"/>
      <c r="C50" s="1536"/>
      <c r="D50" s="227"/>
      <c r="E50" s="227"/>
      <c r="F50" s="227"/>
      <c r="G50" s="4940"/>
    </row>
    <row r="51" spans="1:7" s="60" customFormat="1" ht="12" customHeight="1" x14ac:dyDescent="0.35">
      <c r="A51" s="5"/>
      <c r="B51" s="5"/>
      <c r="C51" s="1536"/>
      <c r="D51" s="227"/>
      <c r="E51" s="227"/>
      <c r="F51" s="227"/>
      <c r="G51" s="4940"/>
    </row>
    <row r="52" spans="1:7" ht="15" customHeight="1" x14ac:dyDescent="0.35"/>
    <row r="53" spans="1:7" ht="60" customHeight="1" x14ac:dyDescent="0.35"/>
    <row r="56" spans="1:7" ht="19.149999999999999" customHeight="1" x14ac:dyDescent="0.35"/>
    <row r="59" spans="1:7" ht="15" customHeight="1" x14ac:dyDescent="0.35"/>
    <row r="60" spans="1:7" ht="15" customHeight="1" x14ac:dyDescent="0.35"/>
    <row r="61" spans="1:7" ht="28.9" customHeight="1" x14ac:dyDescent="0.35"/>
    <row r="62" spans="1:7" ht="15.75" customHeight="1" x14ac:dyDescent="0.35"/>
    <row r="63" spans="1:7" ht="15" customHeight="1" x14ac:dyDescent="0.35"/>
    <row r="71" ht="38.5" customHeight="1" x14ac:dyDescent="0.35"/>
    <row r="74" ht="15" customHeight="1" x14ac:dyDescent="0.35"/>
    <row r="81" ht="14.5" customHeight="1" x14ac:dyDescent="0.35"/>
    <row r="94" ht="14.25" customHeight="1" x14ac:dyDescent="0.35"/>
    <row r="484" ht="14.25" customHeight="1" x14ac:dyDescent="0.35"/>
  </sheetData>
  <mergeCells count="12">
    <mergeCell ref="D3:G3"/>
    <mergeCell ref="D4:G4"/>
    <mergeCell ref="F46:G46"/>
    <mergeCell ref="A1:G1"/>
    <mergeCell ref="A2:G2"/>
    <mergeCell ref="A17:B20"/>
    <mergeCell ref="A7:B7"/>
    <mergeCell ref="A3:B6"/>
    <mergeCell ref="D17:G17"/>
    <mergeCell ref="D18:G18"/>
    <mergeCell ref="A15:G15"/>
    <mergeCell ref="A16:G16"/>
  </mergeCells>
  <conditionalFormatting sqref="D7:E14 D21:E45">
    <cfRule type="expression" dxfId="200" priority="2">
      <formula>D7&lt;0.005</formula>
    </cfRule>
  </conditionalFormatting>
  <conditionalFormatting sqref="D7:E14 D21:E45">
    <cfRule type="expression" dxfId="19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Width="2" fitToHeight="2" orientation="landscape" r:id="rId1"/>
  <rowBreaks count="1" manualBreakCount="1">
    <brk id="14" max="6" man="1"/>
  </rowBreak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גיליון288"/>
  <dimension ref="A1:I81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43.36328125" style="5" bestFit="1" customWidth="1"/>
    <col min="3" max="3" width="7.08984375" style="1536" bestFit="1" customWidth="1"/>
    <col min="4" max="4" width="12.453125" style="227" bestFit="1" customWidth="1"/>
    <col min="5" max="5" width="12.36328125" style="227" bestFit="1" customWidth="1"/>
    <col min="6" max="7" width="12.453125" style="227" bestFit="1" customWidth="1"/>
    <col min="8" max="8" width="12.6328125" style="227" bestFit="1" customWidth="1"/>
    <col min="9" max="9" width="8" style="964" bestFit="1" customWidth="1"/>
    <col min="10" max="16384" width="9" style="1"/>
  </cols>
  <sheetData>
    <row r="1" spans="1:9" s="3641" customFormat="1" ht="15.75" customHeight="1" x14ac:dyDescent="0.35">
      <c r="A1" s="6803" t="s">
        <v>1745</v>
      </c>
      <c r="B1" s="6803"/>
      <c r="C1" s="6803"/>
      <c r="D1" s="6803"/>
      <c r="E1" s="6803"/>
      <c r="F1" s="6803"/>
      <c r="G1" s="6803"/>
      <c r="H1" s="6803"/>
      <c r="I1" s="6803"/>
    </row>
    <row r="2" spans="1:9" s="3641" customFormat="1" ht="15.75" customHeight="1" thickBot="1" x14ac:dyDescent="0.4">
      <c r="A2" s="6804" t="s">
        <v>1744</v>
      </c>
      <c r="B2" s="6804"/>
      <c r="C2" s="6804"/>
      <c r="D2" s="6804"/>
      <c r="E2" s="6804"/>
      <c r="F2" s="6804"/>
      <c r="G2" s="6804"/>
      <c r="H2" s="6804"/>
      <c r="I2" s="6804"/>
    </row>
    <row r="3" spans="1:9" ht="15.5" x14ac:dyDescent="0.35">
      <c r="A3" s="6805"/>
      <c r="B3" s="7230"/>
      <c r="C3" s="5056" t="s">
        <v>171</v>
      </c>
      <c r="D3" s="6811" t="s">
        <v>1741</v>
      </c>
      <c r="E3" s="6812"/>
      <c r="F3" s="6812"/>
      <c r="G3" s="6812"/>
      <c r="H3" s="6813"/>
      <c r="I3" s="7396" t="s">
        <v>793</v>
      </c>
    </row>
    <row r="4" spans="1:9" ht="16" thickBot="1" x14ac:dyDescent="0.4">
      <c r="A4" s="7398"/>
      <c r="B4" s="7399"/>
      <c r="C4" s="5055" t="s">
        <v>161</v>
      </c>
      <c r="D4" s="6814" t="s">
        <v>799</v>
      </c>
      <c r="E4" s="6815"/>
      <c r="F4" s="6815"/>
      <c r="G4" s="6815"/>
      <c r="H4" s="6816"/>
      <c r="I4" s="7397"/>
    </row>
    <row r="5" spans="1:9" ht="31" x14ac:dyDescent="0.35">
      <c r="A5" s="7398"/>
      <c r="B5" s="7399"/>
      <c r="C5" s="1646" t="s">
        <v>55</v>
      </c>
      <c r="D5" s="5054" t="s">
        <v>798</v>
      </c>
      <c r="E5" s="1645" t="s">
        <v>797</v>
      </c>
      <c r="F5" s="5043" t="s">
        <v>796</v>
      </c>
      <c r="G5" s="1645" t="s">
        <v>795</v>
      </c>
      <c r="H5" s="5053" t="s">
        <v>794</v>
      </c>
      <c r="I5" s="7396" t="s">
        <v>149</v>
      </c>
    </row>
    <row r="6" spans="1:9" ht="31.5" thickBot="1" x14ac:dyDescent="0.4">
      <c r="A6" s="6809"/>
      <c r="B6" s="6810"/>
      <c r="C6" s="1643" t="s">
        <v>49</v>
      </c>
      <c r="D6" s="5052" t="s">
        <v>792</v>
      </c>
      <c r="E6" s="1642" t="s">
        <v>791</v>
      </c>
      <c r="F6" s="5042" t="s">
        <v>790</v>
      </c>
      <c r="G6" s="1642" t="s">
        <v>789</v>
      </c>
      <c r="H6" s="5051" t="s">
        <v>788</v>
      </c>
      <c r="I6" s="7397"/>
    </row>
    <row r="7" spans="1:9" s="130" customFormat="1" ht="17.5" customHeight="1" thickBot="1" x14ac:dyDescent="0.4">
      <c r="A7" s="7349" t="s">
        <v>59</v>
      </c>
      <c r="B7" s="7350"/>
      <c r="C7" s="4845">
        <v>2163</v>
      </c>
      <c r="D7" s="1380">
        <v>0.43089784081512245</v>
      </c>
      <c r="E7" s="1380">
        <v>0.23477363619311523</v>
      </c>
      <c r="F7" s="1380">
        <v>0.28505141089925645</v>
      </c>
      <c r="G7" s="1380">
        <v>4.328963754178021E-2</v>
      </c>
      <c r="H7" s="1380">
        <v>5.9874745507263773E-3</v>
      </c>
      <c r="I7" s="5050">
        <v>4.041304731180122</v>
      </c>
    </row>
    <row r="8" spans="1:9" s="130" customFormat="1" ht="17.5" customHeight="1" x14ac:dyDescent="0.35">
      <c r="A8" s="3428" t="s">
        <v>123</v>
      </c>
      <c r="B8" s="4844" t="s">
        <v>122</v>
      </c>
      <c r="C8" s="4843">
        <v>978</v>
      </c>
      <c r="D8" s="4842">
        <v>0.63479264761426413</v>
      </c>
      <c r="E8" s="4842">
        <v>0.28970328657597438</v>
      </c>
      <c r="F8" s="4842">
        <v>7.5504065809761128E-2</v>
      </c>
      <c r="G8" s="4842">
        <v>0</v>
      </c>
      <c r="H8" s="4842">
        <v>0</v>
      </c>
      <c r="I8" s="5049">
        <v>4.5592885818045019</v>
      </c>
    </row>
    <row r="9" spans="1:9" s="130" customFormat="1" ht="17.5" customHeight="1" x14ac:dyDescent="0.35">
      <c r="A9" s="520" t="s">
        <v>121</v>
      </c>
      <c r="B9" s="4839" t="s">
        <v>119</v>
      </c>
      <c r="C9" s="4836">
        <v>562.00000000000011</v>
      </c>
      <c r="D9" s="4835">
        <v>0.38363931541183233</v>
      </c>
      <c r="E9" s="4835">
        <v>0.22029177946080011</v>
      </c>
      <c r="F9" s="4835">
        <v>0.36244372470905067</v>
      </c>
      <c r="G9" s="4835">
        <v>1.7335173710843803E-2</v>
      </c>
      <c r="H9" s="4835">
        <v>1.629000670747327E-2</v>
      </c>
      <c r="I9" s="5048">
        <v>3.937655223158675</v>
      </c>
    </row>
    <row r="10" spans="1:9" s="130" customFormat="1" ht="17.5" customHeight="1" x14ac:dyDescent="0.35">
      <c r="A10" s="520"/>
      <c r="B10" s="4839" t="s">
        <v>112</v>
      </c>
      <c r="C10" s="4836">
        <v>145</v>
      </c>
      <c r="D10" s="4835">
        <v>0.30640040965971788</v>
      </c>
      <c r="E10" s="4835">
        <v>0.19092239043246775</v>
      </c>
      <c r="F10" s="4835">
        <v>0.47404725330648195</v>
      </c>
      <c r="G10" s="4835">
        <v>2.8629946601332678E-2</v>
      </c>
      <c r="H10" s="4835">
        <v>0</v>
      </c>
      <c r="I10" s="5048">
        <v>3.7750932631505711</v>
      </c>
    </row>
    <row r="11" spans="1:9" s="130" customFormat="1" ht="17.5" customHeight="1" x14ac:dyDescent="0.35">
      <c r="A11" s="520"/>
      <c r="B11" s="4839" t="s">
        <v>110</v>
      </c>
      <c r="C11" s="4836">
        <v>60.999999999999986</v>
      </c>
      <c r="D11" s="4835">
        <v>0.55128994994176905</v>
      </c>
      <c r="E11" s="4835">
        <v>0.30030804774143932</v>
      </c>
      <c r="F11" s="4835">
        <v>0.1484020023167914</v>
      </c>
      <c r="G11" s="4835">
        <v>0</v>
      </c>
      <c r="H11" s="4835">
        <v>0</v>
      </c>
      <c r="I11" s="5048">
        <v>4.4028879476249791</v>
      </c>
    </row>
    <row r="12" spans="1:9" s="130" customFormat="1" ht="17.5" customHeight="1" x14ac:dyDescent="0.35">
      <c r="A12" s="3424"/>
      <c r="B12" s="4837" t="s">
        <v>109</v>
      </c>
      <c r="C12" s="4836">
        <v>119</v>
      </c>
      <c r="D12" s="4835">
        <v>2.598549547401667E-2</v>
      </c>
      <c r="E12" s="4835">
        <v>3.8251483420363629E-2</v>
      </c>
      <c r="F12" s="4835">
        <v>0.62329924412165427</v>
      </c>
      <c r="G12" s="4835">
        <v>0.28179880711809757</v>
      </c>
      <c r="H12" s="4835">
        <v>3.0664969865867399E-2</v>
      </c>
      <c r="I12" s="5048">
        <v>2.7470937275185654</v>
      </c>
    </row>
    <row r="13" spans="1:9" s="130" customFormat="1" ht="17.5" customHeight="1" x14ac:dyDescent="0.35">
      <c r="A13" s="3424"/>
      <c r="B13" s="4837" t="s">
        <v>103</v>
      </c>
      <c r="C13" s="4836">
        <v>114.00000000000003</v>
      </c>
      <c r="D13" s="4835">
        <v>4.6319980690417754E-2</v>
      </c>
      <c r="E13" s="4835">
        <v>0.11294470489551907</v>
      </c>
      <c r="F13" s="4835">
        <v>0.76163184870968326</v>
      </c>
      <c r="G13" s="4835">
        <v>7.9103465704379788E-2</v>
      </c>
      <c r="H13" s="4835">
        <v>0</v>
      </c>
      <c r="I13" s="5047">
        <v>3.1264812005719751</v>
      </c>
    </row>
    <row r="14" spans="1:9" s="130" customFormat="1" ht="17.5" customHeight="1" thickBot="1" x14ac:dyDescent="0.4">
      <c r="A14" s="1324"/>
      <c r="B14" s="4832" t="s">
        <v>1620</v>
      </c>
      <c r="C14" s="4831">
        <v>151.99999999999997</v>
      </c>
      <c r="D14" s="4830">
        <v>7.429615703173717E-2</v>
      </c>
      <c r="E14" s="4830">
        <v>0.17331456921171717</v>
      </c>
      <c r="F14" s="4830">
        <v>0.55837770285316446</v>
      </c>
      <c r="G14" s="4830">
        <v>0.19401157090338109</v>
      </c>
      <c r="H14" s="4830">
        <v>0</v>
      </c>
      <c r="I14" s="5046">
        <v>3.1278953123718116</v>
      </c>
    </row>
    <row r="15" spans="1:9" s="3641" customFormat="1" ht="15.75" customHeight="1" x14ac:dyDescent="0.35">
      <c r="A15" s="6803" t="s">
        <v>1743</v>
      </c>
      <c r="B15" s="6803"/>
      <c r="C15" s="6803"/>
      <c r="D15" s="6803"/>
      <c r="E15" s="6803"/>
      <c r="F15" s="6803"/>
      <c r="G15" s="6803"/>
      <c r="H15" s="6803"/>
      <c r="I15" s="6803"/>
    </row>
    <row r="16" spans="1:9" s="3641" customFormat="1" ht="15.75" customHeight="1" thickBot="1" x14ac:dyDescent="0.4">
      <c r="A16" s="6804" t="s">
        <v>1742</v>
      </c>
      <c r="B16" s="6804"/>
      <c r="C16" s="6804"/>
      <c r="D16" s="6804"/>
      <c r="E16" s="6804"/>
      <c r="F16" s="6804"/>
      <c r="G16" s="6804"/>
      <c r="H16" s="6804"/>
      <c r="I16" s="6804"/>
    </row>
    <row r="17" spans="1:9" ht="15.5" x14ac:dyDescent="0.35">
      <c r="A17" s="6817" t="s">
        <v>158</v>
      </c>
      <c r="B17" s="7400"/>
      <c r="C17" s="1646" t="s">
        <v>171</v>
      </c>
      <c r="D17" s="6811" t="s">
        <v>1741</v>
      </c>
      <c r="E17" s="6812"/>
      <c r="F17" s="6812"/>
      <c r="G17" s="6812"/>
      <c r="H17" s="6813"/>
      <c r="I17" s="7396" t="s">
        <v>793</v>
      </c>
    </row>
    <row r="18" spans="1:9" ht="16" thickBot="1" x14ac:dyDescent="0.4">
      <c r="A18" s="7401"/>
      <c r="B18" s="7402"/>
      <c r="C18" s="5045" t="s">
        <v>161</v>
      </c>
      <c r="D18" s="6814" t="s">
        <v>799</v>
      </c>
      <c r="E18" s="6815"/>
      <c r="F18" s="6815"/>
      <c r="G18" s="6815"/>
      <c r="H18" s="6816"/>
      <c r="I18" s="7397"/>
    </row>
    <row r="19" spans="1:9" ht="31" x14ac:dyDescent="0.35">
      <c r="A19" s="7401"/>
      <c r="B19" s="7403"/>
      <c r="C19" s="5044" t="s">
        <v>55</v>
      </c>
      <c r="D19" s="5043" t="s">
        <v>798</v>
      </c>
      <c r="E19" s="1645" t="s">
        <v>797</v>
      </c>
      <c r="F19" s="5043" t="s">
        <v>796</v>
      </c>
      <c r="G19" s="1645" t="s">
        <v>795</v>
      </c>
      <c r="H19" s="5043" t="s">
        <v>794</v>
      </c>
      <c r="I19" s="7396" t="s">
        <v>149</v>
      </c>
    </row>
    <row r="20" spans="1:9" ht="31.5" thickBot="1" x14ac:dyDescent="0.4">
      <c r="A20" s="6821"/>
      <c r="B20" s="6822"/>
      <c r="C20" s="1643" t="s">
        <v>49</v>
      </c>
      <c r="D20" s="5042" t="s">
        <v>792</v>
      </c>
      <c r="E20" s="1642" t="s">
        <v>791</v>
      </c>
      <c r="F20" s="5042" t="s">
        <v>790</v>
      </c>
      <c r="G20" s="1642" t="s">
        <v>789</v>
      </c>
      <c r="H20" s="5042" t="s">
        <v>788</v>
      </c>
      <c r="I20" s="7397"/>
    </row>
    <row r="21" spans="1:9" ht="15" customHeight="1" x14ac:dyDescent="0.35">
      <c r="A21" s="611" t="s">
        <v>48</v>
      </c>
      <c r="B21" s="3870" t="s">
        <v>47</v>
      </c>
      <c r="C21" s="4637">
        <v>821.99999999999977</v>
      </c>
      <c r="D21" s="4035">
        <v>0.58295505190528241</v>
      </c>
      <c r="E21" s="4035">
        <v>0.18847360689902526</v>
      </c>
      <c r="F21" s="4035">
        <v>0.19607482336565377</v>
      </c>
      <c r="G21" s="4035">
        <v>3.2496517830038027E-2</v>
      </c>
      <c r="H21" s="4035">
        <v>0</v>
      </c>
      <c r="I21" s="5037">
        <v>4.3218871928795561</v>
      </c>
    </row>
    <row r="22" spans="1:9" s="60" customFormat="1" ht="15" customHeight="1" thickBot="1" x14ac:dyDescent="0.4">
      <c r="A22" s="617" t="s">
        <v>46</v>
      </c>
      <c r="B22" s="4653" t="s">
        <v>45</v>
      </c>
      <c r="C22" s="4648">
        <v>822</v>
      </c>
      <c r="D22" s="4525">
        <v>0.36832555837456549</v>
      </c>
      <c r="E22" s="4525">
        <v>0.26548484665417421</v>
      </c>
      <c r="F22" s="4525">
        <v>0.34166563946546402</v>
      </c>
      <c r="G22" s="4525">
        <v>2.4523955505794386E-2</v>
      </c>
      <c r="H22" s="4525">
        <v>0</v>
      </c>
      <c r="I22" s="5041">
        <v>3.9776120078975183</v>
      </c>
    </row>
    <row r="23" spans="1:9" s="60" customFormat="1" ht="15" customHeight="1" x14ac:dyDescent="0.35">
      <c r="A23" s="611" t="s">
        <v>44</v>
      </c>
      <c r="B23" s="4645" t="s">
        <v>43</v>
      </c>
      <c r="C23" s="4644">
        <v>331.99999999999994</v>
      </c>
      <c r="D23" s="3583">
        <v>0.21481138288091042</v>
      </c>
      <c r="E23" s="3583">
        <v>0.13910606065893874</v>
      </c>
      <c r="F23" s="3583">
        <v>0.55454988973116792</v>
      </c>
      <c r="G23" s="3583">
        <v>6.7153015794312751E-2</v>
      </c>
      <c r="H23" s="3583">
        <v>2.4379650934670427E-2</v>
      </c>
      <c r="I23" s="5039">
        <v>3.4528165087571061</v>
      </c>
    </row>
    <row r="24" spans="1:9" s="60" customFormat="1" ht="15" customHeight="1" x14ac:dyDescent="0.35">
      <c r="A24" s="36" t="s">
        <v>42</v>
      </c>
      <c r="B24" s="4650" t="s">
        <v>41</v>
      </c>
      <c r="C24" s="4642">
        <v>778.99999999999989</v>
      </c>
      <c r="D24" s="4295">
        <v>0.45233682093086303</v>
      </c>
      <c r="E24" s="4295">
        <v>0.19557652270521009</v>
      </c>
      <c r="F24" s="4295">
        <v>0.29305249590294219</v>
      </c>
      <c r="G24" s="4295">
        <v>5.3220657345233742E-2</v>
      </c>
      <c r="H24" s="4295">
        <v>5.8135031157503601E-3</v>
      </c>
      <c r="I24" s="5038">
        <v>4.035402500990199</v>
      </c>
    </row>
    <row r="25" spans="1:9" s="60" customFormat="1" ht="15" customHeight="1" thickBot="1" x14ac:dyDescent="0.4">
      <c r="A25" s="57"/>
      <c r="B25" s="3857" t="s">
        <v>40</v>
      </c>
      <c r="C25" s="4634">
        <v>1052.0000000000002</v>
      </c>
      <c r="D25" s="4633">
        <v>0.48951752578036095</v>
      </c>
      <c r="E25" s="4633">
        <v>0.29016313402370159</v>
      </c>
      <c r="F25" s="4633">
        <v>0.19093899935933273</v>
      </c>
      <c r="G25" s="4633">
        <v>2.9380340836603586E-2</v>
      </c>
      <c r="H25" s="4633">
        <v>0</v>
      </c>
      <c r="I25" s="5036">
        <v>4.2398178447478188</v>
      </c>
    </row>
    <row r="26" spans="1:9" s="60" customFormat="1" ht="15" customHeight="1" x14ac:dyDescent="0.35">
      <c r="A26" s="608" t="s">
        <v>39</v>
      </c>
      <c r="B26" s="4652" t="s">
        <v>38</v>
      </c>
      <c r="C26" s="4637">
        <v>1010.0000000000002</v>
      </c>
      <c r="D26" s="4035">
        <v>0.6322035395800224</v>
      </c>
      <c r="E26" s="4035">
        <v>0.29587022852344158</v>
      </c>
      <c r="F26" s="4035">
        <v>7.192623189653552E-2</v>
      </c>
      <c r="G26" s="4035">
        <v>0</v>
      </c>
      <c r="H26" s="4035">
        <v>0</v>
      </c>
      <c r="I26" s="5037">
        <v>4.5602773076834868</v>
      </c>
    </row>
    <row r="27" spans="1:9" s="60" customFormat="1" ht="15" customHeight="1" x14ac:dyDescent="0.35">
      <c r="A27" s="36" t="s">
        <v>37</v>
      </c>
      <c r="B27" s="4650" t="s">
        <v>36</v>
      </c>
      <c r="C27" s="4642">
        <v>911.0000000000008</v>
      </c>
      <c r="D27" s="4295">
        <v>0.25482365678275953</v>
      </c>
      <c r="E27" s="4295">
        <v>0.17092750216077185</v>
      </c>
      <c r="F27" s="4295">
        <v>0.47512325184884852</v>
      </c>
      <c r="G27" s="4295">
        <v>8.5225180227017527E-2</v>
      </c>
      <c r="H27" s="4295">
        <v>1.390040898060093E-2</v>
      </c>
      <c r="I27" s="5038">
        <v>3.5675488175380723</v>
      </c>
    </row>
    <row r="28" spans="1:9" s="60" customFormat="1" ht="15" customHeight="1" thickBot="1" x14ac:dyDescent="0.4">
      <c r="A28" s="34"/>
      <c r="B28" s="4651" t="s">
        <v>25</v>
      </c>
      <c r="C28" s="4648">
        <v>232.99999999999997</v>
      </c>
      <c r="D28" s="4525">
        <v>0.21997929877788469</v>
      </c>
      <c r="E28" s="4525">
        <v>0.22755580850267562</v>
      </c>
      <c r="F28" s="4525">
        <v>0.47812707422805856</v>
      </c>
      <c r="G28" s="4525">
        <v>7.4337818491380978E-2</v>
      </c>
      <c r="H28" s="4525">
        <v>0</v>
      </c>
      <c r="I28" s="5041">
        <v>3.5931765875670636</v>
      </c>
    </row>
    <row r="29" spans="1:9" s="60" customFormat="1" ht="15" customHeight="1" x14ac:dyDescent="0.35">
      <c r="A29" s="611" t="s">
        <v>1591</v>
      </c>
      <c r="B29" s="4645" t="s">
        <v>30</v>
      </c>
      <c r="C29" s="4644">
        <v>20</v>
      </c>
      <c r="D29" s="3583">
        <v>0.89867027016472545</v>
      </c>
      <c r="E29" s="3583">
        <v>0.10132972983527466</v>
      </c>
      <c r="F29" s="3583">
        <v>0</v>
      </c>
      <c r="G29" s="3583">
        <v>0</v>
      </c>
      <c r="H29" s="3583">
        <v>0</v>
      </c>
      <c r="I29" s="5039">
        <v>4.8986702701647262</v>
      </c>
    </row>
    <row r="30" spans="1:9" s="60" customFormat="1" ht="15" customHeight="1" x14ac:dyDescent="0.35">
      <c r="A30" s="617" t="s">
        <v>29</v>
      </c>
      <c r="B30" s="3723" t="s">
        <v>28</v>
      </c>
      <c r="C30" s="4642">
        <v>119.00000000000001</v>
      </c>
      <c r="D30" s="4295">
        <v>0.90260445512725285</v>
      </c>
      <c r="E30" s="4295">
        <v>6.0828024537604192E-2</v>
      </c>
      <c r="F30" s="4295">
        <v>3.656752033514301E-2</v>
      </c>
      <c r="G30" s="4295">
        <v>0</v>
      </c>
      <c r="H30" s="4295">
        <v>0</v>
      </c>
      <c r="I30" s="5038">
        <v>4.8660369347921097</v>
      </c>
    </row>
    <row r="31" spans="1:9" s="60" customFormat="1" ht="15" customHeight="1" x14ac:dyDescent="0.35">
      <c r="A31" s="608"/>
      <c r="B31" s="4650" t="s">
        <v>27</v>
      </c>
      <c r="C31" s="4642">
        <v>241</v>
      </c>
      <c r="D31" s="4295">
        <v>0.97265811263085822</v>
      </c>
      <c r="E31" s="4295">
        <v>2.7341887369141848E-2</v>
      </c>
      <c r="F31" s="4295">
        <v>0</v>
      </c>
      <c r="G31" s="4295">
        <v>0</v>
      </c>
      <c r="H31" s="4295">
        <v>0</v>
      </c>
      <c r="I31" s="5038">
        <v>4.9726581126308584</v>
      </c>
    </row>
    <row r="32" spans="1:9" s="60" customFormat="1" ht="15" customHeight="1" x14ac:dyDescent="0.35">
      <c r="A32" s="617"/>
      <c r="B32" s="3723" t="s">
        <v>26</v>
      </c>
      <c r="C32" s="4642">
        <v>49</v>
      </c>
      <c r="D32" s="4295">
        <v>0.68991209593065461</v>
      </c>
      <c r="E32" s="4295">
        <v>0.31008790406934539</v>
      </c>
      <c r="F32" s="4295">
        <v>0</v>
      </c>
      <c r="G32" s="4295">
        <v>0</v>
      </c>
      <c r="H32" s="4295">
        <v>0</v>
      </c>
      <c r="I32" s="5038">
        <v>4.6899120959306551</v>
      </c>
    </row>
    <row r="33" spans="1:9" s="60" customFormat="1" ht="15" customHeight="1" thickBot="1" x14ac:dyDescent="0.4">
      <c r="A33" s="3955"/>
      <c r="B33" s="3857" t="s">
        <v>25</v>
      </c>
      <c r="C33" s="4634">
        <v>579.00000000000034</v>
      </c>
      <c r="D33" s="4633">
        <v>0.53733300519032723</v>
      </c>
      <c r="E33" s="4633">
        <v>0.36924823834257042</v>
      </c>
      <c r="F33" s="4633">
        <v>9.3418756467101585E-2</v>
      </c>
      <c r="G33" s="4633">
        <v>0</v>
      </c>
      <c r="H33" s="4633">
        <v>0</v>
      </c>
      <c r="I33" s="5036">
        <v>4.4439142487232228</v>
      </c>
    </row>
    <row r="34" spans="1:9" s="60" customFormat="1" ht="15" customHeight="1" x14ac:dyDescent="0.35">
      <c r="A34" s="608" t="s">
        <v>24</v>
      </c>
      <c r="B34" s="378" t="s">
        <v>23</v>
      </c>
      <c r="C34" s="4637">
        <v>1136.9999999999995</v>
      </c>
      <c r="D34" s="4035">
        <v>0.34234514111813857</v>
      </c>
      <c r="E34" s="4035">
        <v>0.26389190793762013</v>
      </c>
      <c r="F34" s="4035">
        <v>0.33022528573073912</v>
      </c>
      <c r="G34" s="4035">
        <v>5.2677644938223418E-2</v>
      </c>
      <c r="H34" s="4035">
        <v>1.0860020275278074E-2</v>
      </c>
      <c r="I34" s="5037">
        <v>3.8741845046851169</v>
      </c>
    </row>
    <row r="35" spans="1:9" s="60" customFormat="1" ht="15" customHeight="1" x14ac:dyDescent="0.35">
      <c r="A35" s="36" t="s">
        <v>22</v>
      </c>
      <c r="B35" s="4650" t="s">
        <v>21</v>
      </c>
      <c r="C35" s="4642">
        <v>479</v>
      </c>
      <c r="D35" s="4295">
        <v>0.54757810445923072</v>
      </c>
      <c r="E35" s="4295">
        <v>0.16636720408520214</v>
      </c>
      <c r="F35" s="4295">
        <v>0.22944662945201219</v>
      </c>
      <c r="G35" s="4295">
        <v>5.6608062003554546E-2</v>
      </c>
      <c r="H35" s="4295">
        <v>0</v>
      </c>
      <c r="I35" s="5038">
        <v>4.2049153510001087</v>
      </c>
    </row>
    <row r="36" spans="1:9" s="60" customFormat="1" ht="15" customHeight="1" x14ac:dyDescent="0.35">
      <c r="A36" s="608"/>
      <c r="B36" s="3723" t="s">
        <v>20</v>
      </c>
      <c r="C36" s="4642">
        <v>286.99999999999994</v>
      </c>
      <c r="D36" s="4295">
        <v>0.41522500655615163</v>
      </c>
      <c r="E36" s="4295">
        <v>0.15985496226869883</v>
      </c>
      <c r="F36" s="4295">
        <v>0.39731188133046791</v>
      </c>
      <c r="G36" s="4295">
        <v>2.7608149844681278E-2</v>
      </c>
      <c r="H36" s="4295">
        <v>0</v>
      </c>
      <c r="I36" s="5038">
        <v>3.9626968255363213</v>
      </c>
    </row>
    <row r="37" spans="1:9" s="60" customFormat="1" ht="15" customHeight="1" x14ac:dyDescent="0.35">
      <c r="A37" s="608"/>
      <c r="B37" s="3723" t="s">
        <v>19</v>
      </c>
      <c r="C37" s="4642">
        <v>216.00000000000006</v>
      </c>
      <c r="D37" s="4295">
        <v>0.69139623240432424</v>
      </c>
      <c r="E37" s="4295">
        <v>0.30323898038633296</v>
      </c>
      <c r="F37" s="4295">
        <v>5.3647872093423353E-3</v>
      </c>
      <c r="G37" s="4295">
        <v>0</v>
      </c>
      <c r="H37" s="4295">
        <v>0</v>
      </c>
      <c r="I37" s="5038">
        <v>4.686031445194982</v>
      </c>
    </row>
    <row r="38" spans="1:9" s="60" customFormat="1" ht="15" customHeight="1" thickBot="1" x14ac:dyDescent="0.4">
      <c r="A38" s="608"/>
      <c r="B38" s="4649" t="s">
        <v>4</v>
      </c>
      <c r="C38" s="4648">
        <v>23</v>
      </c>
      <c r="D38" s="4647">
        <v>0.57688601360601732</v>
      </c>
      <c r="E38" s="4647">
        <v>0.1169796649891006</v>
      </c>
      <c r="F38" s="4647">
        <v>0.30613432140488217</v>
      </c>
      <c r="G38" s="4647">
        <v>0</v>
      </c>
      <c r="H38" s="4647">
        <v>0</v>
      </c>
      <c r="I38" s="5040">
        <v>4.2707516922011353</v>
      </c>
    </row>
    <row r="39" spans="1:9" s="60" customFormat="1" ht="15" customHeight="1" x14ac:dyDescent="0.35">
      <c r="A39" s="611" t="s">
        <v>11</v>
      </c>
      <c r="B39" s="4645" t="s">
        <v>292</v>
      </c>
      <c r="C39" s="4644">
        <v>1566.9999999999995</v>
      </c>
      <c r="D39" s="3583">
        <v>0.33757600630955131</v>
      </c>
      <c r="E39" s="3583">
        <v>0.21682216818002611</v>
      </c>
      <c r="F39" s="3583">
        <v>0.37906837530329751</v>
      </c>
      <c r="G39" s="3583">
        <v>5.8200615658400789E-2</v>
      </c>
      <c r="H39" s="3583">
        <v>8.3328345487232586E-3</v>
      </c>
      <c r="I39" s="5039">
        <v>3.81710789604328</v>
      </c>
    </row>
    <row r="40" spans="1:9" s="60" customFormat="1" ht="15" customHeight="1" x14ac:dyDescent="0.35">
      <c r="A40" s="617" t="s">
        <v>1589</v>
      </c>
      <c r="B40" s="4650" t="s">
        <v>8</v>
      </c>
      <c r="C40" s="4642">
        <v>40</v>
      </c>
      <c r="D40" s="4295">
        <v>0.2548076141644266</v>
      </c>
      <c r="E40" s="4295">
        <v>0.17364342076362063</v>
      </c>
      <c r="F40" s="4295">
        <v>0.48408368046955408</v>
      </c>
      <c r="G40" s="4295">
        <v>8.746528460239876E-2</v>
      </c>
      <c r="H40" s="4295">
        <v>0</v>
      </c>
      <c r="I40" s="5038">
        <v>3.595793364490075</v>
      </c>
    </row>
    <row r="41" spans="1:9" s="60" customFormat="1" ht="15" customHeight="1" x14ac:dyDescent="0.35">
      <c r="A41" s="617"/>
      <c r="B41" s="3723" t="s">
        <v>6</v>
      </c>
      <c r="C41" s="4642">
        <v>46.000000000000007</v>
      </c>
      <c r="D41" s="4295">
        <v>0.37489595695349293</v>
      </c>
      <c r="E41" s="4295">
        <v>0.46821695343713898</v>
      </c>
      <c r="F41" s="4295">
        <v>0.15688708960936815</v>
      </c>
      <c r="G41" s="4295">
        <v>0</v>
      </c>
      <c r="H41" s="4295">
        <v>0</v>
      </c>
      <c r="I41" s="5038">
        <v>4.2180088673441247</v>
      </c>
    </row>
    <row r="42" spans="1:9" s="60" customFormat="1" ht="15" customHeight="1" x14ac:dyDescent="0.35">
      <c r="A42" s="617"/>
      <c r="B42" s="3723" t="s">
        <v>5</v>
      </c>
      <c r="C42" s="4642">
        <v>135.99999999999994</v>
      </c>
      <c r="D42" s="4295">
        <v>0.76025799589285981</v>
      </c>
      <c r="E42" s="4295">
        <v>0.23974200410714047</v>
      </c>
      <c r="F42" s="4295">
        <v>0</v>
      </c>
      <c r="G42" s="4295">
        <v>0</v>
      </c>
      <c r="H42" s="4295">
        <v>0</v>
      </c>
      <c r="I42" s="5038">
        <v>4.7602579958928581</v>
      </c>
    </row>
    <row r="43" spans="1:9" s="60" customFormat="1" ht="15" customHeight="1" thickBot="1" x14ac:dyDescent="0.4">
      <c r="A43" s="4640"/>
      <c r="B43" s="4639" t="s">
        <v>4</v>
      </c>
      <c r="C43" s="4634">
        <v>368.99999999999989</v>
      </c>
      <c r="D43" s="4633">
        <v>0.69498333983385263</v>
      </c>
      <c r="E43" s="4633">
        <v>0.29270204600551336</v>
      </c>
      <c r="F43" s="4633">
        <v>1.2314614160633572E-2</v>
      </c>
      <c r="G43" s="4633">
        <v>0</v>
      </c>
      <c r="H43" s="4633">
        <v>0</v>
      </c>
      <c r="I43" s="5036">
        <v>4.6826687256732189</v>
      </c>
    </row>
    <row r="44" spans="1:9" s="60" customFormat="1" ht="15" customHeight="1" x14ac:dyDescent="0.35">
      <c r="A44" s="26" t="s">
        <v>3</v>
      </c>
      <c r="B44" s="4638" t="s">
        <v>2</v>
      </c>
      <c r="C44" s="4637">
        <v>1114.9999999999993</v>
      </c>
      <c r="D44" s="4035">
        <v>0.25431219730960403</v>
      </c>
      <c r="E44" s="4035">
        <v>0.18805683444271731</v>
      </c>
      <c r="F44" s="4035">
        <v>0.48025621919316203</v>
      </c>
      <c r="G44" s="4035">
        <v>7.3896187489612117E-2</v>
      </c>
      <c r="H44" s="4035">
        <v>3.4785615649024632E-3</v>
      </c>
      <c r="I44" s="5037">
        <v>3.6158279184425099</v>
      </c>
    </row>
    <row r="45" spans="1:9" s="60" customFormat="1" ht="15" customHeight="1" thickBot="1" x14ac:dyDescent="0.4">
      <c r="A45" s="894" t="s">
        <v>1</v>
      </c>
      <c r="B45" s="4635" t="s">
        <v>0</v>
      </c>
      <c r="C45" s="4634">
        <v>1048</v>
      </c>
      <c r="D45" s="4633">
        <v>0.62369917333531211</v>
      </c>
      <c r="E45" s="4633">
        <v>0.2857803967074643</v>
      </c>
      <c r="F45" s="4633">
        <v>7.1921133679196128E-2</v>
      </c>
      <c r="G45" s="4633">
        <v>9.8725176862612882E-3</v>
      </c>
      <c r="H45" s="4633">
        <v>8.7267785917649436E-3</v>
      </c>
      <c r="I45" s="5036">
        <v>4.5058526685082949</v>
      </c>
    </row>
    <row r="46" spans="1:9" s="60" customFormat="1" ht="15" customHeight="1" x14ac:dyDescent="0.35">
      <c r="A46" s="4748"/>
      <c r="B46" s="4747"/>
      <c r="C46" s="5035"/>
      <c r="H46" s="6639" t="s">
        <v>201</v>
      </c>
      <c r="I46" s="6639"/>
    </row>
    <row r="47" spans="1:9" s="60" customFormat="1" ht="12" customHeight="1" x14ac:dyDescent="0.35">
      <c r="A47" s="4790"/>
      <c r="B47" s="4790"/>
      <c r="C47" s="5035"/>
      <c r="I47" s="5034"/>
    </row>
    <row r="48" spans="1:9" s="60" customFormat="1" ht="12" customHeight="1" x14ac:dyDescent="0.35">
      <c r="A48" s="4791"/>
      <c r="B48" s="4790"/>
      <c r="C48" s="5035"/>
      <c r="I48" s="5034"/>
    </row>
    <row r="49" spans="1:9" s="60" customFormat="1" ht="12" customHeight="1" x14ac:dyDescent="0.35">
      <c r="A49" s="5"/>
      <c r="B49" s="5"/>
      <c r="C49" s="1536"/>
      <c r="D49" s="227"/>
      <c r="E49" s="227"/>
      <c r="F49" s="227"/>
      <c r="G49" s="227"/>
      <c r="H49" s="227"/>
      <c r="I49" s="964"/>
    </row>
    <row r="50" spans="1:9" s="60" customFormat="1" ht="12" customHeight="1" x14ac:dyDescent="0.35">
      <c r="A50" s="5"/>
      <c r="B50" s="5"/>
      <c r="C50" s="1536"/>
      <c r="D50" s="227"/>
      <c r="E50" s="227"/>
      <c r="F50" s="227"/>
      <c r="G50" s="227"/>
      <c r="H50" s="227"/>
      <c r="I50" s="964"/>
    </row>
    <row r="51" spans="1:9" s="60" customFormat="1" ht="12" customHeight="1" x14ac:dyDescent="0.35">
      <c r="A51" s="5"/>
      <c r="B51" s="5"/>
      <c r="C51" s="1536"/>
      <c r="D51" s="227"/>
      <c r="E51" s="227"/>
      <c r="F51" s="227"/>
      <c r="G51" s="227"/>
      <c r="H51" s="227"/>
      <c r="I51" s="964"/>
    </row>
    <row r="52" spans="1:9" ht="15" customHeight="1" x14ac:dyDescent="0.35"/>
    <row r="53" spans="1:9" ht="15" customHeight="1" x14ac:dyDescent="0.35"/>
    <row r="55" spans="1:9" ht="19.149999999999999" customHeight="1" x14ac:dyDescent="0.35"/>
    <row r="56" spans="1:9" ht="19.149999999999999" customHeight="1" x14ac:dyDescent="0.35"/>
    <row r="59" spans="1:9" ht="15" customHeight="1" x14ac:dyDescent="0.35"/>
    <row r="60" spans="1:9" ht="28.9" customHeight="1" x14ac:dyDescent="0.35"/>
    <row r="61" spans="1:9" ht="28.9" customHeight="1" x14ac:dyDescent="0.35"/>
    <row r="62" spans="1:9" ht="15.75" customHeight="1" x14ac:dyDescent="0.35"/>
    <row r="70" ht="38.5" customHeight="1" x14ac:dyDescent="0.35"/>
    <row r="71" ht="38.5" customHeight="1" x14ac:dyDescent="0.35"/>
    <row r="80" ht="14.5" customHeight="1" x14ac:dyDescent="0.35"/>
    <row r="81" ht="14.5" customHeight="1" x14ac:dyDescent="0.35"/>
  </sheetData>
  <mergeCells count="16">
    <mergeCell ref="H46:I46"/>
    <mergeCell ref="A1:I1"/>
    <mergeCell ref="A2:I2"/>
    <mergeCell ref="I3:I4"/>
    <mergeCell ref="A3:B6"/>
    <mergeCell ref="I19:I20"/>
    <mergeCell ref="A17:B20"/>
    <mergeCell ref="D18:H18"/>
    <mergeCell ref="I5:I6"/>
    <mergeCell ref="A7:B7"/>
    <mergeCell ref="A16:I16"/>
    <mergeCell ref="A15:I15"/>
    <mergeCell ref="D3:H3"/>
    <mergeCell ref="D4:H4"/>
    <mergeCell ref="D17:H17"/>
    <mergeCell ref="I17:I18"/>
  </mergeCells>
  <conditionalFormatting sqref="D7:H14 D21:H45">
    <cfRule type="expression" dxfId="198" priority="2">
      <formula>D7&lt;0.005</formula>
    </cfRule>
  </conditionalFormatting>
  <conditionalFormatting sqref="D7:H14 D21:H45">
    <cfRule type="expression" dxfId="19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1" fitToWidth="2" fitToHeight="2" orientation="landscape" r:id="rId1"/>
  <rowBreaks count="1" manualBreakCount="1">
    <brk id="14" max="16383" man="1"/>
  </rowBreak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גיליון289"/>
  <dimension ref="A1:L10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737" bestFit="1" customWidth="1"/>
    <col min="2" max="2" width="36" style="737" bestFit="1" customWidth="1"/>
    <col min="3" max="3" width="7.08984375" style="4773" bestFit="1" customWidth="1"/>
    <col min="4" max="4" width="14.453125" style="736" customWidth="1"/>
    <col min="5" max="5" width="8.36328125" style="736" bestFit="1" customWidth="1"/>
    <col min="6" max="6" width="8" style="736" bestFit="1" customWidth="1"/>
    <col min="7" max="7" width="8.6328125" style="736" bestFit="1" customWidth="1"/>
    <col min="8" max="8" width="8.08984375" style="736" bestFit="1" customWidth="1"/>
    <col min="9" max="9" width="9.36328125" style="736" bestFit="1" customWidth="1"/>
    <col min="10" max="10" width="7.36328125" style="736" bestFit="1" customWidth="1"/>
    <col min="11" max="11" width="9.453125" style="736" bestFit="1" customWidth="1"/>
    <col min="12" max="16384" width="9" style="1"/>
  </cols>
  <sheetData>
    <row r="1" spans="1:11" s="3641" customFormat="1" ht="15.75" customHeight="1" x14ac:dyDescent="0.35">
      <c r="A1" s="6345" t="s">
        <v>1750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</row>
    <row r="2" spans="1:11" s="3641" customFormat="1" ht="15.75" customHeight="1" thickBot="1" x14ac:dyDescent="0.4">
      <c r="A2" s="6345" t="s">
        <v>1749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</row>
    <row r="3" spans="1:11" ht="15.5" x14ac:dyDescent="0.35">
      <c r="A3" s="6404"/>
      <c r="B3" s="6406"/>
      <c r="C3" s="3127" t="s">
        <v>171</v>
      </c>
      <c r="D3" s="7404" t="s">
        <v>828</v>
      </c>
      <c r="E3" s="7405"/>
      <c r="F3" s="7405"/>
      <c r="G3" s="7405"/>
      <c r="H3" s="7405"/>
      <c r="I3" s="7405"/>
      <c r="J3" s="7405"/>
      <c r="K3" s="7406"/>
    </row>
    <row r="4" spans="1:11" ht="16" thickBot="1" x14ac:dyDescent="0.4">
      <c r="A4" s="6481"/>
      <c r="B4" s="6637"/>
      <c r="C4" s="5063" t="s">
        <v>161</v>
      </c>
      <c r="D4" s="7340" t="s">
        <v>827</v>
      </c>
      <c r="E4" s="7341"/>
      <c r="F4" s="7341"/>
      <c r="G4" s="7341"/>
      <c r="H4" s="7341"/>
      <c r="I4" s="7341"/>
      <c r="J4" s="7341"/>
      <c r="K4" s="7342"/>
    </row>
    <row r="5" spans="1:11" ht="62" x14ac:dyDescent="0.35">
      <c r="A5" s="6481"/>
      <c r="B5" s="6637"/>
      <c r="C5" s="1013" t="s">
        <v>55</v>
      </c>
      <c r="D5" s="5065" t="s">
        <v>826</v>
      </c>
      <c r="E5" s="1660" t="s">
        <v>832</v>
      </c>
      <c r="F5" s="5062" t="s">
        <v>824</v>
      </c>
      <c r="G5" s="1660" t="s">
        <v>823</v>
      </c>
      <c r="H5" s="5062" t="s">
        <v>822</v>
      </c>
      <c r="I5" s="1660" t="s">
        <v>821</v>
      </c>
      <c r="J5" s="5062" t="s">
        <v>819</v>
      </c>
      <c r="K5" s="1660" t="s">
        <v>816</v>
      </c>
    </row>
    <row r="6" spans="1:11" ht="31.5" thickBot="1" x14ac:dyDescent="0.4">
      <c r="A6" s="6638"/>
      <c r="B6" s="6663"/>
      <c r="C6" s="885" t="s">
        <v>49</v>
      </c>
      <c r="D6" s="5064" t="s">
        <v>367</v>
      </c>
      <c r="E6" s="1661" t="s">
        <v>814</v>
      </c>
      <c r="F6" s="5061" t="s">
        <v>813</v>
      </c>
      <c r="G6" s="1661" t="s">
        <v>812</v>
      </c>
      <c r="H6" s="886" t="s">
        <v>811</v>
      </c>
      <c r="I6" s="1661" t="s">
        <v>810</v>
      </c>
      <c r="J6" s="5061" t="s">
        <v>1746</v>
      </c>
      <c r="K6" s="885" t="s">
        <v>805</v>
      </c>
    </row>
    <row r="7" spans="1:11" s="130" customFormat="1" ht="17.5" customHeight="1" thickBot="1" x14ac:dyDescent="0.4">
      <c r="A7" s="7349" t="s">
        <v>59</v>
      </c>
      <c r="B7" s="7350"/>
      <c r="C7" s="4845">
        <v>2163</v>
      </c>
      <c r="D7" s="1380">
        <v>5.7320493539958016E-2</v>
      </c>
      <c r="E7" s="1380">
        <v>3.6390934187309613E-3</v>
      </c>
      <c r="F7" s="1380">
        <v>0.3765549144441333</v>
      </c>
      <c r="G7" s="1380">
        <v>0.9402051525481927</v>
      </c>
      <c r="H7" s="1380">
        <v>1.341466051630906E-2</v>
      </c>
      <c r="I7" s="1380">
        <v>4.9396685711014993E-2</v>
      </c>
      <c r="J7" s="1380">
        <v>8.3338277758127251E-3</v>
      </c>
      <c r="K7" s="2301">
        <v>3.0602829301859556E-2</v>
      </c>
    </row>
    <row r="8" spans="1:11" s="130" customFormat="1" ht="17.5" customHeight="1" x14ac:dyDescent="0.35">
      <c r="A8" s="3428" t="s">
        <v>123</v>
      </c>
      <c r="B8" s="4844" t="s">
        <v>122</v>
      </c>
      <c r="C8" s="4843">
        <v>978</v>
      </c>
      <c r="D8" s="4842">
        <v>9.513902071949501E-2</v>
      </c>
      <c r="E8" s="4842">
        <v>1.6221935092500519E-3</v>
      </c>
      <c r="F8" s="4842">
        <v>0.43395663609659146</v>
      </c>
      <c r="G8" s="4842">
        <v>0.94248380321964342</v>
      </c>
      <c r="H8" s="4842">
        <v>1.2299907582443847E-2</v>
      </c>
      <c r="I8" s="4842">
        <v>5.6614192254807696E-2</v>
      </c>
      <c r="J8" s="4842">
        <v>3.2224395816178382E-3</v>
      </c>
      <c r="K8" s="4841">
        <v>2.1916203066186964E-2</v>
      </c>
    </row>
    <row r="9" spans="1:11" s="130" customFormat="1" ht="17.5" customHeight="1" x14ac:dyDescent="0.35">
      <c r="A9" s="520" t="s">
        <v>121</v>
      </c>
      <c r="B9" s="4839" t="s">
        <v>119</v>
      </c>
      <c r="C9" s="4836">
        <v>562.00000000000011</v>
      </c>
      <c r="D9" s="4835">
        <v>3.1523368277233149E-2</v>
      </c>
      <c r="E9" s="4835">
        <v>6.9911200592895082E-3</v>
      </c>
      <c r="F9" s="4835">
        <v>0.44085021713526773</v>
      </c>
      <c r="G9" s="4835">
        <v>0.91530610615782126</v>
      </c>
      <c r="H9" s="4835">
        <v>1.1295657265547128E-2</v>
      </c>
      <c r="I9" s="4835">
        <v>3.9468016333979013E-2</v>
      </c>
      <c r="J9" s="4835">
        <v>4.5885397921246662E-3</v>
      </c>
      <c r="K9" s="4834">
        <v>3.4002103393908516E-2</v>
      </c>
    </row>
    <row r="10" spans="1:11" s="130" customFormat="1" ht="17.5" customHeight="1" x14ac:dyDescent="0.35">
      <c r="A10" s="4840"/>
      <c r="B10" s="4839" t="s">
        <v>112</v>
      </c>
      <c r="C10" s="4836">
        <v>145</v>
      </c>
      <c r="D10" s="4835">
        <v>0</v>
      </c>
      <c r="E10" s="4835">
        <v>3.707117254544838E-2</v>
      </c>
      <c r="F10" s="4835">
        <v>0.20702216374729993</v>
      </c>
      <c r="G10" s="4835">
        <v>0.94439324118182766</v>
      </c>
      <c r="H10" s="4835">
        <v>0</v>
      </c>
      <c r="I10" s="4835">
        <v>9.3504498555867344E-2</v>
      </c>
      <c r="J10" s="4835">
        <v>0</v>
      </c>
      <c r="K10" s="4834">
        <v>5.5606758818172564E-2</v>
      </c>
    </row>
    <row r="11" spans="1:11" s="130" customFormat="1" ht="17.5" customHeight="1" x14ac:dyDescent="0.35">
      <c r="A11" s="4840"/>
      <c r="B11" s="4839" t="s">
        <v>110</v>
      </c>
      <c r="C11" s="4836">
        <v>60.999999999999986</v>
      </c>
      <c r="D11" s="4835">
        <v>0</v>
      </c>
      <c r="E11" s="4835">
        <v>0</v>
      </c>
      <c r="F11" s="4835">
        <v>0.56372737775663251</v>
      </c>
      <c r="G11" s="4835">
        <v>1</v>
      </c>
      <c r="H11" s="4835">
        <v>5.9106661535519474E-2</v>
      </c>
      <c r="I11" s="4835">
        <v>4.9364651518897185E-2</v>
      </c>
      <c r="J11" s="4835">
        <v>4.9364651518897185E-2</v>
      </c>
      <c r="K11" s="4834">
        <v>0</v>
      </c>
    </row>
    <row r="12" spans="1:11" s="130" customFormat="1" ht="17.5" customHeight="1" x14ac:dyDescent="0.35">
      <c r="A12" s="4840"/>
      <c r="B12" s="4837" t="s">
        <v>109</v>
      </c>
      <c r="C12" s="4836">
        <v>119</v>
      </c>
      <c r="D12" s="4835">
        <v>0</v>
      </c>
      <c r="E12" s="4835">
        <v>0</v>
      </c>
      <c r="F12" s="4835">
        <v>0.16250900784808564</v>
      </c>
      <c r="G12" s="4835">
        <v>0.94802900905196652</v>
      </c>
      <c r="H12" s="4835">
        <v>0</v>
      </c>
      <c r="I12" s="4835">
        <v>2.598549547401667E-2</v>
      </c>
      <c r="J12" s="4835">
        <v>0</v>
      </c>
      <c r="K12" s="4834">
        <v>5.1970990948033341E-2</v>
      </c>
    </row>
    <row r="13" spans="1:11" s="130" customFormat="1" ht="17.5" customHeight="1" x14ac:dyDescent="0.35">
      <c r="A13" s="4838"/>
      <c r="B13" s="4837" t="s">
        <v>103</v>
      </c>
      <c r="C13" s="4836">
        <v>114.00000000000003</v>
      </c>
      <c r="D13" s="4835">
        <v>7.0219709511797415E-2</v>
      </c>
      <c r="E13" s="4835">
        <v>0</v>
      </c>
      <c r="F13" s="4835">
        <v>0.10617645705729123</v>
      </c>
      <c r="G13" s="4835">
        <v>0.95939051297063282</v>
      </c>
      <c r="H13" s="4835">
        <v>0</v>
      </c>
      <c r="I13" s="4835">
        <v>1.2478741499278462E-2</v>
      </c>
      <c r="J13" s="4835">
        <v>0</v>
      </c>
      <c r="K13" s="4834">
        <v>4.0609487029367147E-2</v>
      </c>
    </row>
    <row r="14" spans="1:11" s="130" customFormat="1" ht="17.5" customHeight="1" thickBot="1" x14ac:dyDescent="0.4">
      <c r="A14" s="4833"/>
      <c r="B14" s="4832" t="s">
        <v>1620</v>
      </c>
      <c r="C14" s="4831">
        <v>151.99999999999997</v>
      </c>
      <c r="D14" s="4830">
        <v>0</v>
      </c>
      <c r="E14" s="4830">
        <v>0</v>
      </c>
      <c r="F14" s="4830">
        <v>0.12059809951516487</v>
      </c>
      <c r="G14" s="4830">
        <v>0.96873382605162406</v>
      </c>
      <c r="H14" s="4830">
        <v>3.5291427404955028E-2</v>
      </c>
      <c r="I14" s="4830">
        <v>8.2788006766655556E-2</v>
      </c>
      <c r="J14" s="4830">
        <v>4.8691216239973342E-2</v>
      </c>
      <c r="K14" s="4829">
        <v>3.1266173948376073E-2</v>
      </c>
    </row>
    <row r="15" spans="1:11" s="3641" customFormat="1" ht="15.75" customHeight="1" x14ac:dyDescent="0.35">
      <c r="A15" s="6345" t="s">
        <v>1748</v>
      </c>
      <c r="B15" s="6345"/>
      <c r="C15" s="6345"/>
      <c r="D15" s="6345"/>
      <c r="E15" s="6345"/>
      <c r="F15" s="6345"/>
      <c r="G15" s="6345"/>
      <c r="H15" s="6345"/>
      <c r="I15" s="6345"/>
      <c r="J15" s="6345"/>
      <c r="K15" s="6345"/>
    </row>
    <row r="16" spans="1:11" s="3641" customFormat="1" ht="15.75" customHeight="1" thickBot="1" x14ac:dyDescent="0.4">
      <c r="A16" s="6345" t="s">
        <v>1747</v>
      </c>
      <c r="B16" s="6345"/>
      <c r="C16" s="6345"/>
      <c r="D16" s="6345"/>
      <c r="E16" s="6345"/>
      <c r="F16" s="6345"/>
      <c r="G16" s="6345"/>
      <c r="H16" s="6345"/>
      <c r="I16" s="6345"/>
      <c r="J16" s="6345"/>
      <c r="K16" s="6345"/>
    </row>
    <row r="17" spans="1:12" ht="15.5" x14ac:dyDescent="0.35">
      <c r="A17" s="6823" t="s">
        <v>158</v>
      </c>
      <c r="B17" s="6824"/>
      <c r="C17" s="3127" t="s">
        <v>171</v>
      </c>
      <c r="D17" s="7404" t="s">
        <v>828</v>
      </c>
      <c r="E17" s="7405"/>
      <c r="F17" s="7405"/>
      <c r="G17" s="7405"/>
      <c r="H17" s="7405"/>
      <c r="I17" s="7405"/>
      <c r="J17" s="7405"/>
      <c r="K17" s="7406"/>
    </row>
    <row r="18" spans="1:12" ht="16" thickBot="1" x14ac:dyDescent="0.4">
      <c r="A18" s="6825"/>
      <c r="B18" s="6826"/>
      <c r="C18" s="5063" t="s">
        <v>161</v>
      </c>
      <c r="D18" s="7340" t="s">
        <v>827</v>
      </c>
      <c r="E18" s="7341"/>
      <c r="F18" s="7341"/>
      <c r="G18" s="7341"/>
      <c r="H18" s="7341"/>
      <c r="I18" s="7341"/>
      <c r="J18" s="7341"/>
      <c r="K18" s="7342"/>
      <c r="L18" s="5057"/>
    </row>
    <row r="19" spans="1:12" ht="62" x14ac:dyDescent="0.35">
      <c r="A19" s="6825"/>
      <c r="B19" s="6826"/>
      <c r="C19" s="3127" t="s">
        <v>55</v>
      </c>
      <c r="D19" s="1660" t="s">
        <v>826</v>
      </c>
      <c r="E19" s="5062" t="s">
        <v>832</v>
      </c>
      <c r="F19" s="1660" t="s">
        <v>824</v>
      </c>
      <c r="G19" s="1660" t="s">
        <v>823</v>
      </c>
      <c r="H19" s="5062" t="s">
        <v>822</v>
      </c>
      <c r="I19" s="1660" t="s">
        <v>821</v>
      </c>
      <c r="J19" s="5062" t="s">
        <v>819</v>
      </c>
      <c r="K19" s="1660" t="s">
        <v>816</v>
      </c>
      <c r="L19" s="5057"/>
    </row>
    <row r="20" spans="1:12" ht="31.5" thickBot="1" x14ac:dyDescent="0.4">
      <c r="A20" s="6827"/>
      <c r="B20" s="7298"/>
      <c r="C20" s="4786" t="s">
        <v>49</v>
      </c>
      <c r="D20" s="1661" t="s">
        <v>367</v>
      </c>
      <c r="E20" s="5061" t="s">
        <v>814</v>
      </c>
      <c r="F20" s="1661" t="s">
        <v>813</v>
      </c>
      <c r="G20" s="1661" t="s">
        <v>812</v>
      </c>
      <c r="H20" s="886" t="s">
        <v>811</v>
      </c>
      <c r="I20" s="885" t="s">
        <v>810</v>
      </c>
      <c r="J20" s="5061" t="s">
        <v>1746</v>
      </c>
      <c r="K20" s="885" t="s">
        <v>805</v>
      </c>
      <c r="L20" s="5057"/>
    </row>
    <row r="21" spans="1:12" s="7" customFormat="1" ht="12" customHeight="1" x14ac:dyDescent="0.35">
      <c r="A21" s="611" t="s">
        <v>48</v>
      </c>
      <c r="B21" s="3870" t="s">
        <v>47</v>
      </c>
      <c r="C21" s="4637">
        <v>821.99999999999977</v>
      </c>
      <c r="D21" s="4035">
        <v>8.2383654450386437E-2</v>
      </c>
      <c r="E21" s="4035">
        <v>0</v>
      </c>
      <c r="F21" s="4035">
        <v>0.42279987777187178</v>
      </c>
      <c r="G21" s="4035">
        <v>0.94513401048728385</v>
      </c>
      <c r="H21" s="4035">
        <v>1.9614467265764237E-2</v>
      </c>
      <c r="I21" s="4035">
        <v>6.5377400417209228E-2</v>
      </c>
      <c r="J21" s="4035">
        <v>1.2585609825560073E-2</v>
      </c>
      <c r="K21" s="4034">
        <v>3.3009615191010665E-2</v>
      </c>
      <c r="L21" s="5060"/>
    </row>
    <row r="22" spans="1:12" s="7" customFormat="1" ht="12" customHeight="1" thickBot="1" x14ac:dyDescent="0.4">
      <c r="A22" s="617" t="s">
        <v>46</v>
      </c>
      <c r="B22" s="4653" t="s">
        <v>45</v>
      </c>
      <c r="C22" s="4648">
        <v>822</v>
      </c>
      <c r="D22" s="4525">
        <v>3.8851991958944031E-2</v>
      </c>
      <c r="E22" s="4525">
        <v>2.7425995569367208E-3</v>
      </c>
      <c r="F22" s="4525">
        <v>0.33904376353440463</v>
      </c>
      <c r="G22" s="4525">
        <v>0.97359793850337384</v>
      </c>
      <c r="H22" s="4525">
        <v>8.2466639162816994E-3</v>
      </c>
      <c r="I22" s="4525">
        <v>5.7171969138082659E-2</v>
      </c>
      <c r="J22" s="4525">
        <v>2.8900061558626354E-3</v>
      </c>
      <c r="K22" s="4523">
        <v>1.4256595142148876E-2</v>
      </c>
      <c r="L22" s="5060"/>
    </row>
    <row r="23" spans="1:12" s="7" customFormat="1" ht="12" customHeight="1" x14ac:dyDescent="0.35">
      <c r="A23" s="611" t="s">
        <v>44</v>
      </c>
      <c r="B23" s="4645" t="s">
        <v>43</v>
      </c>
      <c r="C23" s="4644">
        <v>331.99999999999994</v>
      </c>
      <c r="D23" s="3583">
        <v>0</v>
      </c>
      <c r="E23" s="3583">
        <v>0</v>
      </c>
      <c r="F23" s="3583">
        <v>0.38650007873390513</v>
      </c>
      <c r="G23" s="3583">
        <v>0.92322596131436674</v>
      </c>
      <c r="H23" s="3583">
        <v>0</v>
      </c>
      <c r="I23" s="3583">
        <v>0</v>
      </c>
      <c r="J23" s="3583">
        <v>0</v>
      </c>
      <c r="K23" s="4031">
        <v>1.4562466072483085E-2</v>
      </c>
      <c r="L23" s="5060"/>
    </row>
    <row r="24" spans="1:12" s="7" customFormat="1" ht="12" customHeight="1" x14ac:dyDescent="0.35">
      <c r="A24" s="36" t="s">
        <v>42</v>
      </c>
      <c r="B24" s="4650" t="s">
        <v>41</v>
      </c>
      <c r="C24" s="4642">
        <v>778.99999999999989</v>
      </c>
      <c r="D24" s="4295">
        <v>6.9962350843436202E-2</v>
      </c>
      <c r="E24" s="4295">
        <v>0</v>
      </c>
      <c r="F24" s="4295">
        <v>0.36560639634377068</v>
      </c>
      <c r="G24" s="4295">
        <v>0.94364608103516712</v>
      </c>
      <c r="H24" s="4295">
        <v>2.0342413073549684E-2</v>
      </c>
      <c r="I24" s="4295">
        <v>4.4202323424643752E-2</v>
      </c>
      <c r="J24" s="4295">
        <v>4.624178496518647E-3</v>
      </c>
      <c r="K24" s="4117">
        <v>4.1364934952488455E-2</v>
      </c>
      <c r="L24" s="5060"/>
    </row>
    <row r="25" spans="1:12" s="7" customFormat="1" ht="12" customHeight="1" thickBot="1" x14ac:dyDescent="0.4">
      <c r="A25" s="57"/>
      <c r="B25" s="3857" t="s">
        <v>40</v>
      </c>
      <c r="C25" s="4634">
        <v>1052.0000000000002</v>
      </c>
      <c r="D25" s="4633">
        <v>6.8665494721856887E-2</v>
      </c>
      <c r="E25" s="4633">
        <v>7.0447646892919857E-3</v>
      </c>
      <c r="F25" s="4633">
        <v>0.37987984823814441</v>
      </c>
      <c r="G25" s="4633">
        <v>0.94374937547970927</v>
      </c>
      <c r="H25" s="4633">
        <v>1.366997314689182E-2</v>
      </c>
      <c r="I25" s="4633">
        <v>6.8900482313965616E-2</v>
      </c>
      <c r="J25" s="4633">
        <v>1.3337350759814957E-2</v>
      </c>
      <c r="K25" s="3758">
        <v>2.9409716157126554E-2</v>
      </c>
      <c r="L25" s="5060"/>
    </row>
    <row r="26" spans="1:12" s="7" customFormat="1" ht="12" customHeight="1" x14ac:dyDescent="0.35">
      <c r="A26" s="608" t="s">
        <v>39</v>
      </c>
      <c r="B26" s="4652" t="s">
        <v>38</v>
      </c>
      <c r="C26" s="4637">
        <v>1010.0000000000002</v>
      </c>
      <c r="D26" s="4035">
        <v>9.2013966450088205E-2</v>
      </c>
      <c r="E26" s="4035">
        <v>1.5498669689123657E-3</v>
      </c>
      <c r="F26" s="4035">
        <v>0.42584729798244297</v>
      </c>
      <c r="G26" s="4035">
        <v>0.93331473077447424</v>
      </c>
      <c r="H26" s="4035">
        <v>1.1751508295747233E-2</v>
      </c>
      <c r="I26" s="4035">
        <v>5.3604614205156012E-2</v>
      </c>
      <c r="J26" s="4035">
        <v>2.5933671445194108E-3</v>
      </c>
      <c r="K26" s="4034">
        <v>3.2672524114378772E-2</v>
      </c>
      <c r="L26" s="5060"/>
    </row>
    <row r="27" spans="1:12" s="7" customFormat="1" ht="12" customHeight="1" x14ac:dyDescent="0.35">
      <c r="A27" s="36" t="s">
        <v>37</v>
      </c>
      <c r="B27" s="4650" t="s">
        <v>36</v>
      </c>
      <c r="C27" s="4642">
        <v>911.0000000000008</v>
      </c>
      <c r="D27" s="4295">
        <v>3.1267233719063738E-2</v>
      </c>
      <c r="E27" s="4295">
        <v>4.1565897864384643E-3</v>
      </c>
      <c r="F27" s="4295">
        <v>0.35188238467104166</v>
      </c>
      <c r="G27" s="4295">
        <v>0.94124604698084258</v>
      </c>
      <c r="H27" s="4295">
        <v>6.7158642996976636E-3</v>
      </c>
      <c r="I27" s="4295">
        <v>3.9222764246932641E-2</v>
      </c>
      <c r="J27" s="4295">
        <v>5.4766253871051185E-3</v>
      </c>
      <c r="K27" s="4117">
        <v>2.9232827815350415E-2</v>
      </c>
      <c r="L27" s="5060"/>
    </row>
    <row r="28" spans="1:12" s="7" customFormat="1" ht="12" customHeight="1" thickBot="1" x14ac:dyDescent="0.4">
      <c r="A28" s="34"/>
      <c r="B28" s="4651" t="s">
        <v>25</v>
      </c>
      <c r="C28" s="4648">
        <v>232.99999999999997</v>
      </c>
      <c r="D28" s="4525">
        <v>0</v>
      </c>
      <c r="E28" s="4525">
        <v>1.2541331938614026E-2</v>
      </c>
      <c r="F28" s="4525">
        <v>0.24479072368495522</v>
      </c>
      <c r="G28" s="4525">
        <v>0.96942775089437694</v>
      </c>
      <c r="H28" s="4525">
        <v>5.5601149692065296E-2</v>
      </c>
      <c r="I28" s="4525">
        <v>7.8575164012061272E-2</v>
      </c>
      <c r="J28" s="4525">
        <v>5.3540204448778342E-2</v>
      </c>
      <c r="K28" s="4523">
        <v>2.7565595928550072E-2</v>
      </c>
      <c r="L28" s="5060"/>
    </row>
    <row r="29" spans="1:12" s="7" customFormat="1" ht="12" customHeight="1" x14ac:dyDescent="0.35">
      <c r="A29" s="611" t="s">
        <v>1591</v>
      </c>
      <c r="B29" s="4645" t="s">
        <v>30</v>
      </c>
      <c r="C29" s="4644">
        <v>20</v>
      </c>
      <c r="D29" s="4424">
        <v>0.23380247390607065</v>
      </c>
      <c r="E29" s="4424">
        <v>0</v>
      </c>
      <c r="F29" s="4424">
        <v>0.22231117199944164</v>
      </c>
      <c r="G29" s="4424">
        <v>0.705597403558202</v>
      </c>
      <c r="H29" s="4424">
        <v>0.133386703199665</v>
      </c>
      <c r="I29" s="4424">
        <v>0</v>
      </c>
      <c r="J29" s="4424">
        <v>0</v>
      </c>
      <c r="K29" s="4723">
        <v>0.19398682573539255</v>
      </c>
      <c r="L29" s="5060"/>
    </row>
    <row r="30" spans="1:12" s="7" customFormat="1" ht="12" customHeight="1" x14ac:dyDescent="0.35">
      <c r="A30" s="617" t="s">
        <v>29</v>
      </c>
      <c r="B30" s="3723" t="s">
        <v>28</v>
      </c>
      <c r="C30" s="4642">
        <v>119.00000000000001</v>
      </c>
      <c r="D30" s="4295">
        <v>0.13065569359706111</v>
      </c>
      <c r="E30" s="4295">
        <v>0</v>
      </c>
      <c r="F30" s="4295">
        <v>0.53959039664521924</v>
      </c>
      <c r="G30" s="4295">
        <v>0.83615042432331221</v>
      </c>
      <c r="H30" s="4295">
        <v>0</v>
      </c>
      <c r="I30" s="4295">
        <v>7.1867116277838192E-2</v>
      </c>
      <c r="J30" s="4295">
        <v>1.0373707702165622E-2</v>
      </c>
      <c r="K30" s="4117">
        <v>5.4925644803948896E-2</v>
      </c>
      <c r="L30" s="5060"/>
    </row>
    <row r="31" spans="1:12" s="7" customFormat="1" ht="12" customHeight="1" x14ac:dyDescent="0.35">
      <c r="A31" s="608"/>
      <c r="B31" s="4650" t="s">
        <v>27</v>
      </c>
      <c r="C31" s="4642">
        <v>241</v>
      </c>
      <c r="D31" s="4295">
        <v>5.2097016160751755E-2</v>
      </c>
      <c r="E31" s="4295">
        <v>1.8227924912761234E-2</v>
      </c>
      <c r="F31" s="4295">
        <v>0.20896046731661141</v>
      </c>
      <c r="G31" s="4295">
        <v>0.83978269271212236</v>
      </c>
      <c r="H31" s="4295">
        <v>0</v>
      </c>
      <c r="I31" s="4295">
        <v>9.9925471658998621E-2</v>
      </c>
      <c r="J31" s="4295">
        <v>0</v>
      </c>
      <c r="K31" s="4117">
        <v>7.2157670043102196E-2</v>
      </c>
      <c r="L31" s="5060"/>
    </row>
    <row r="32" spans="1:12" s="7" customFormat="1" ht="12" customHeight="1" x14ac:dyDescent="0.35">
      <c r="A32" s="617"/>
      <c r="B32" s="3723" t="s">
        <v>26</v>
      </c>
      <c r="C32" s="4642">
        <v>49</v>
      </c>
      <c r="D32" s="4295">
        <v>3.3034345064636594E-2</v>
      </c>
      <c r="E32" s="4295">
        <v>0</v>
      </c>
      <c r="F32" s="4295">
        <v>0.5815478718023761</v>
      </c>
      <c r="G32" s="4295">
        <v>0.96696565493536357</v>
      </c>
      <c r="H32" s="4295">
        <v>0</v>
      </c>
      <c r="I32" s="4295">
        <v>3.3929940791989278E-2</v>
      </c>
      <c r="J32" s="4295">
        <v>0</v>
      </c>
      <c r="K32" s="4117">
        <v>0</v>
      </c>
      <c r="L32" s="5060"/>
    </row>
    <row r="33" spans="1:12" s="7" customFormat="1" ht="12" customHeight="1" thickBot="1" x14ac:dyDescent="0.4">
      <c r="A33" s="3955"/>
      <c r="B33" s="3857" t="s">
        <v>25</v>
      </c>
      <c r="C33" s="4634">
        <v>579.00000000000034</v>
      </c>
      <c r="D33" s="4633">
        <v>9.0828642753946087E-2</v>
      </c>
      <c r="E33" s="4633">
        <v>0</v>
      </c>
      <c r="F33" s="4633">
        <v>0.43036235310411541</v>
      </c>
      <c r="G33" s="4633">
        <v>0.96448755343424819</v>
      </c>
      <c r="H33" s="4633">
        <v>1.1963680459957821E-2</v>
      </c>
      <c r="I33" s="4633">
        <v>4.8664613284192068E-2</v>
      </c>
      <c r="J33" s="4633">
        <v>1.9841920327249019E-3</v>
      </c>
      <c r="K33" s="3758">
        <v>2.1198703424836079E-2</v>
      </c>
      <c r="L33" s="5060"/>
    </row>
    <row r="34" spans="1:12" s="7" customFormat="1" ht="12" customHeight="1" x14ac:dyDescent="0.35">
      <c r="A34" s="608" t="s">
        <v>24</v>
      </c>
      <c r="B34" s="378" t="s">
        <v>23</v>
      </c>
      <c r="C34" s="4637">
        <v>1136.9999999999995</v>
      </c>
      <c r="D34" s="4035">
        <v>6.5831880367449747E-2</v>
      </c>
      <c r="E34" s="4035">
        <v>2.0133753691556453E-3</v>
      </c>
      <c r="F34" s="4035">
        <v>0.37437066877480296</v>
      </c>
      <c r="G34" s="4035">
        <v>0.95562477141445357</v>
      </c>
      <c r="H34" s="4035">
        <v>1.0558489965039502E-2</v>
      </c>
      <c r="I34" s="4035">
        <v>3.6349559917873607E-2</v>
      </c>
      <c r="J34" s="4035">
        <v>1.7711094494703128E-3</v>
      </c>
      <c r="K34" s="4034">
        <v>1.8938702403068063E-2</v>
      </c>
      <c r="L34" s="5060"/>
    </row>
    <row r="35" spans="1:12" s="7" customFormat="1" ht="12" customHeight="1" x14ac:dyDescent="0.35">
      <c r="A35" s="36" t="s">
        <v>22</v>
      </c>
      <c r="B35" s="4650" t="s">
        <v>21</v>
      </c>
      <c r="C35" s="4642">
        <v>479</v>
      </c>
      <c r="D35" s="4295">
        <v>7.0700557853619186E-2</v>
      </c>
      <c r="E35" s="4295">
        <v>0</v>
      </c>
      <c r="F35" s="4295">
        <v>0.34993884797338559</v>
      </c>
      <c r="G35" s="4295">
        <v>0.95877640962563804</v>
      </c>
      <c r="H35" s="4295">
        <v>4.3955464981910906E-2</v>
      </c>
      <c r="I35" s="4295">
        <v>7.6768650586716183E-2</v>
      </c>
      <c r="J35" s="4295">
        <v>2.5695252426970669E-2</v>
      </c>
      <c r="K35" s="4117">
        <v>2.6382414397461352E-2</v>
      </c>
      <c r="L35" s="5060"/>
    </row>
    <row r="36" spans="1:12" s="7" customFormat="1" ht="12" customHeight="1" x14ac:dyDescent="0.35">
      <c r="A36" s="608"/>
      <c r="B36" s="3723" t="s">
        <v>20</v>
      </c>
      <c r="C36" s="4642">
        <v>286.99999999999994</v>
      </c>
      <c r="D36" s="4295">
        <v>2.0648145307285346E-2</v>
      </c>
      <c r="E36" s="4295">
        <v>0</v>
      </c>
      <c r="F36" s="4295">
        <v>0.43598924108297887</v>
      </c>
      <c r="G36" s="4295">
        <v>0.89144021380417227</v>
      </c>
      <c r="H36" s="4295">
        <v>8.3058963477381561E-4</v>
      </c>
      <c r="I36" s="4295">
        <v>8.6135008365862131E-2</v>
      </c>
      <c r="J36" s="4295">
        <v>3.7175584532903173E-3</v>
      </c>
      <c r="K36" s="4117">
        <v>5.3368096754490377E-2</v>
      </c>
      <c r="L36" s="5060"/>
    </row>
    <row r="37" spans="1:12" s="7" customFormat="1" ht="12" customHeight="1" x14ac:dyDescent="0.35">
      <c r="A37" s="608"/>
      <c r="B37" s="3723" t="s">
        <v>19</v>
      </c>
      <c r="C37" s="4642">
        <v>216.00000000000006</v>
      </c>
      <c r="D37" s="4295">
        <v>5.4858543996409347E-2</v>
      </c>
      <c r="E37" s="4295">
        <v>2.2444017414769268E-2</v>
      </c>
      <c r="F37" s="4295">
        <v>0.36621672537325767</v>
      </c>
      <c r="G37" s="4295">
        <v>0.95306259222653467</v>
      </c>
      <c r="H37" s="4295">
        <v>1.2245709916348041E-3</v>
      </c>
      <c r="I37" s="4295">
        <v>2.7993458184169887E-2</v>
      </c>
      <c r="J37" s="4295">
        <v>1.4435265424055597E-2</v>
      </c>
      <c r="K37" s="4117">
        <v>3.475753500193797E-2</v>
      </c>
      <c r="L37" s="5060"/>
    </row>
    <row r="38" spans="1:12" s="7" customFormat="1" ht="12" customHeight="1" thickBot="1" x14ac:dyDescent="0.4">
      <c r="A38" s="608"/>
      <c r="B38" s="4649" t="s">
        <v>4</v>
      </c>
      <c r="C38" s="4648">
        <v>23</v>
      </c>
      <c r="D38" s="4647">
        <v>0</v>
      </c>
      <c r="E38" s="4647">
        <v>0</v>
      </c>
      <c r="F38" s="4647">
        <v>0.31779290768693341</v>
      </c>
      <c r="G38" s="4647">
        <v>0.59789267885589603</v>
      </c>
      <c r="H38" s="4647">
        <v>0</v>
      </c>
      <c r="I38" s="4647">
        <v>5.1902974740529031E-2</v>
      </c>
      <c r="J38" s="4647">
        <v>0</v>
      </c>
      <c r="K38" s="4670">
        <v>0.20175804966157179</v>
      </c>
      <c r="L38" s="5060"/>
    </row>
    <row r="39" spans="1:12" s="7" customFormat="1" ht="12" customHeight="1" x14ac:dyDescent="0.35">
      <c r="A39" s="611" t="s">
        <v>11</v>
      </c>
      <c r="B39" s="4645" t="s">
        <v>292</v>
      </c>
      <c r="C39" s="4644">
        <v>1566.9999999999995</v>
      </c>
      <c r="D39" s="3583">
        <v>3.571475691535423E-2</v>
      </c>
      <c r="E39" s="3583">
        <v>2.5728287213049733E-3</v>
      </c>
      <c r="F39" s="3583">
        <v>0.34852753162010691</v>
      </c>
      <c r="G39" s="3583">
        <v>0.94754122439844091</v>
      </c>
      <c r="H39" s="3583">
        <v>1.6623583270323091E-2</v>
      </c>
      <c r="I39" s="3583">
        <v>3.2665418605525229E-2</v>
      </c>
      <c r="J39" s="3583">
        <v>5.6505637449815382E-3</v>
      </c>
      <c r="K39" s="4031">
        <v>2.6726365588887396E-2</v>
      </c>
      <c r="L39" s="5060"/>
    </row>
    <row r="40" spans="1:12" s="7" customFormat="1" ht="12" customHeight="1" x14ac:dyDescent="0.35">
      <c r="A40" s="617" t="s">
        <v>1589</v>
      </c>
      <c r="B40" s="4650" t="s">
        <v>8</v>
      </c>
      <c r="C40" s="4642">
        <v>40</v>
      </c>
      <c r="D40" s="4295">
        <v>0</v>
      </c>
      <c r="E40" s="4295">
        <v>0</v>
      </c>
      <c r="F40" s="4295">
        <v>0.16286264755740551</v>
      </c>
      <c r="G40" s="4295">
        <v>0.98334721685739224</v>
      </c>
      <c r="H40" s="4295">
        <v>0</v>
      </c>
      <c r="I40" s="4295">
        <v>0.2228337751827032</v>
      </c>
      <c r="J40" s="4295">
        <v>0.13815366080202351</v>
      </c>
      <c r="K40" s="4117">
        <v>0</v>
      </c>
      <c r="L40" s="5060"/>
    </row>
    <row r="41" spans="1:12" s="7" customFormat="1" ht="12" customHeight="1" x14ac:dyDescent="0.35">
      <c r="A41" s="617"/>
      <c r="B41" s="3723" t="s">
        <v>6</v>
      </c>
      <c r="C41" s="4642">
        <v>46.000000000000007</v>
      </c>
      <c r="D41" s="4295">
        <v>0.12081784003984181</v>
      </c>
      <c r="E41" s="4295">
        <v>0</v>
      </c>
      <c r="F41" s="4295">
        <v>0.88731135881924261</v>
      </c>
      <c r="G41" s="4295">
        <v>1</v>
      </c>
      <c r="H41" s="4295">
        <v>0</v>
      </c>
      <c r="I41" s="4295">
        <v>0.42305805226806287</v>
      </c>
      <c r="J41" s="4295">
        <v>0</v>
      </c>
      <c r="K41" s="4117">
        <v>0</v>
      </c>
      <c r="L41" s="5060"/>
    </row>
    <row r="42" spans="1:12" s="7" customFormat="1" ht="12" customHeight="1" x14ac:dyDescent="0.35">
      <c r="A42" s="617"/>
      <c r="B42" s="3723" t="s">
        <v>5</v>
      </c>
      <c r="C42" s="4642">
        <v>135.99999999999994</v>
      </c>
      <c r="D42" s="4295">
        <v>7.4619502426817808E-2</v>
      </c>
      <c r="E42" s="4295">
        <v>3.6010718683443806E-2</v>
      </c>
      <c r="F42" s="4295">
        <v>0.30877536061825028</v>
      </c>
      <c r="G42" s="4295">
        <v>0.84358303960945136</v>
      </c>
      <c r="H42" s="4295">
        <v>2.7753659720602371E-3</v>
      </c>
      <c r="I42" s="4295">
        <v>3.3840430524777018E-2</v>
      </c>
      <c r="J42" s="4295">
        <v>1.3817144575354252E-2</v>
      </c>
      <c r="K42" s="4117">
        <v>0.12881251388231393</v>
      </c>
      <c r="L42" s="5060"/>
    </row>
    <row r="43" spans="1:12" s="7" customFormat="1" ht="12" customHeight="1" thickBot="1" x14ac:dyDescent="0.4">
      <c r="A43" s="4640"/>
      <c r="B43" s="4639" t="s">
        <v>4</v>
      </c>
      <c r="C43" s="4634">
        <v>368.99999999999989</v>
      </c>
      <c r="D43" s="4633">
        <v>0.13134395464733931</v>
      </c>
      <c r="E43" s="4633">
        <v>0</v>
      </c>
      <c r="F43" s="4633">
        <v>0.48850511815140374</v>
      </c>
      <c r="G43" s="4633">
        <v>0.93533457391512387</v>
      </c>
      <c r="H43" s="4633">
        <v>6.5228770393615902E-3</v>
      </c>
      <c r="I43" s="4633">
        <v>8.1040323196875916E-2</v>
      </c>
      <c r="J43" s="4633">
        <v>6.19263093652109E-3</v>
      </c>
      <c r="K43" s="3758">
        <v>2.0346453939587957E-2</v>
      </c>
      <c r="L43" s="5060"/>
    </row>
    <row r="44" spans="1:12" s="7" customFormat="1" ht="12" customHeight="1" x14ac:dyDescent="0.35">
      <c r="A44" s="26" t="s">
        <v>3</v>
      </c>
      <c r="B44" s="4638" t="s">
        <v>2</v>
      </c>
      <c r="C44" s="4637">
        <v>1114.9999999999993</v>
      </c>
      <c r="D44" s="4035">
        <v>2.7033747745719316E-2</v>
      </c>
      <c r="E44" s="4035">
        <v>2.1267152411847553E-3</v>
      </c>
      <c r="F44" s="4035">
        <v>0.34331262779673311</v>
      </c>
      <c r="G44" s="4035">
        <v>0.94692418965284231</v>
      </c>
      <c r="H44" s="4035">
        <v>2.2649803381703078E-2</v>
      </c>
      <c r="I44" s="4035">
        <v>5.0693561151024608E-2</v>
      </c>
      <c r="J44" s="4035">
        <v>1.4124666553290383E-2</v>
      </c>
      <c r="K44" s="4034">
        <v>2.5306942850774082E-2</v>
      </c>
      <c r="L44" s="5060"/>
    </row>
    <row r="45" spans="1:12" s="7" customFormat="1" ht="12" customHeight="1" thickBot="1" x14ac:dyDescent="0.4">
      <c r="A45" s="894" t="s">
        <v>1</v>
      </c>
      <c r="B45" s="4635" t="s">
        <v>0</v>
      </c>
      <c r="C45" s="4634">
        <v>1048</v>
      </c>
      <c r="D45" s="4633">
        <v>9.0388441935474351E-2</v>
      </c>
      <c r="E45" s="4633">
        <v>5.2903518229638893E-3</v>
      </c>
      <c r="F45" s="4633">
        <v>0.41284980815352079</v>
      </c>
      <c r="G45" s="4633">
        <v>0.93286911275858975</v>
      </c>
      <c r="H45" s="4633">
        <v>3.3314634051765254E-3</v>
      </c>
      <c r="I45" s="4633">
        <v>4.7980719452473883E-2</v>
      </c>
      <c r="J45" s="4633">
        <v>2.0112218688811724E-3</v>
      </c>
      <c r="K45" s="3758">
        <v>3.6385031888521088E-2</v>
      </c>
      <c r="L45" s="5060"/>
    </row>
    <row r="46" spans="1:12" s="1029" customFormat="1" ht="12" customHeight="1" x14ac:dyDescent="0.35">
      <c r="A46" s="4748"/>
      <c r="B46" s="4747"/>
      <c r="C46" s="5058"/>
      <c r="D46" s="5059"/>
      <c r="E46" s="5059"/>
      <c r="F46" s="5059"/>
      <c r="G46" s="5059"/>
      <c r="H46" s="5059"/>
      <c r="I46" s="5059"/>
      <c r="J46" s="6639" t="s">
        <v>201</v>
      </c>
      <c r="K46" s="6639"/>
      <c r="L46" s="5057"/>
    </row>
    <row r="47" spans="1:12" s="1029" customFormat="1" ht="12" customHeight="1" x14ac:dyDescent="0.35">
      <c r="A47" s="4790"/>
      <c r="B47" s="4790"/>
      <c r="C47" s="5058"/>
      <c r="D47" s="5059"/>
      <c r="E47" s="5059"/>
      <c r="F47" s="5059"/>
      <c r="G47" s="5059"/>
      <c r="H47" s="5059"/>
      <c r="I47" s="5059"/>
      <c r="J47" s="5059"/>
      <c r="K47" s="5059"/>
      <c r="L47" s="5057"/>
    </row>
    <row r="48" spans="1:12" s="1029" customFormat="1" ht="12" customHeight="1" x14ac:dyDescent="0.35">
      <c r="A48" s="4791"/>
      <c r="B48" s="4790"/>
      <c r="C48" s="5058"/>
      <c r="D48" s="5059"/>
      <c r="E48" s="5059"/>
      <c r="F48" s="5059"/>
      <c r="G48" s="5059"/>
      <c r="H48" s="5059"/>
      <c r="I48" s="5059"/>
      <c r="J48" s="5059"/>
      <c r="K48" s="5059"/>
      <c r="L48" s="5057"/>
    </row>
    <row r="49" spans="1:12" s="1029" customFormat="1" ht="12" customHeight="1" x14ac:dyDescent="0.35">
      <c r="A49" s="737"/>
      <c r="B49" s="737"/>
      <c r="C49" s="5058"/>
      <c r="D49" s="736"/>
      <c r="E49" s="736"/>
      <c r="F49" s="736"/>
      <c r="G49" s="736"/>
      <c r="H49" s="736"/>
      <c r="I49" s="736"/>
      <c r="J49" s="736"/>
      <c r="K49" s="736"/>
      <c r="L49" s="5057"/>
    </row>
    <row r="50" spans="1:12" s="1029" customFormat="1" ht="12" customHeight="1" x14ac:dyDescent="0.35">
      <c r="A50" s="737"/>
      <c r="B50" s="737"/>
      <c r="C50" s="5058"/>
      <c r="D50" s="736"/>
      <c r="E50" s="736"/>
      <c r="F50" s="736"/>
      <c r="G50" s="736"/>
      <c r="H50" s="736"/>
      <c r="I50" s="736"/>
      <c r="J50" s="736"/>
      <c r="K50" s="736"/>
      <c r="L50" s="5057"/>
    </row>
    <row r="51" spans="1:12" ht="13.9" customHeight="1" x14ac:dyDescent="0.35">
      <c r="L51" s="5057"/>
    </row>
    <row r="52" spans="1:12" ht="13.9" customHeight="1" x14ac:dyDescent="0.35">
      <c r="L52" s="5057"/>
    </row>
    <row r="53" spans="1:12" x14ac:dyDescent="0.35">
      <c r="L53" s="5057"/>
    </row>
    <row r="55" spans="1:12" ht="14.25" customHeight="1" x14ac:dyDescent="0.35"/>
    <row r="56" spans="1:12" ht="19.149999999999999" customHeight="1" x14ac:dyDescent="0.35"/>
    <row r="57" spans="1:12" ht="14.25" customHeight="1" x14ac:dyDescent="0.35"/>
    <row r="61" spans="1:12" ht="28.9" customHeight="1" x14ac:dyDescent="0.35"/>
    <row r="62" spans="1:12" ht="28.9" customHeight="1" x14ac:dyDescent="0.35"/>
    <row r="65" ht="14.25" customHeight="1" x14ac:dyDescent="0.35"/>
    <row r="71" ht="38.5" customHeight="1" x14ac:dyDescent="0.35"/>
    <row r="72" ht="38.5" customHeight="1" x14ac:dyDescent="0.35"/>
    <row r="81" ht="14.5" customHeight="1" x14ac:dyDescent="0.35"/>
    <row r="82" ht="14.5" customHeight="1" x14ac:dyDescent="0.35"/>
    <row r="85" ht="14.25" customHeight="1" x14ac:dyDescent="0.35"/>
    <row r="97" ht="14.25" customHeight="1" x14ac:dyDescent="0.35"/>
    <row r="107" ht="14.25" customHeight="1" x14ac:dyDescent="0.35"/>
  </sheetData>
  <mergeCells count="12">
    <mergeCell ref="A7:B7"/>
    <mergeCell ref="A1:K1"/>
    <mergeCell ref="A2:K2"/>
    <mergeCell ref="A3:B6"/>
    <mergeCell ref="D3:K3"/>
    <mergeCell ref="D4:K4"/>
    <mergeCell ref="J46:K46"/>
    <mergeCell ref="A15:K15"/>
    <mergeCell ref="A16:K16"/>
    <mergeCell ref="A17:B20"/>
    <mergeCell ref="D17:K17"/>
    <mergeCell ref="D18:K18"/>
  </mergeCells>
  <conditionalFormatting sqref="D7:K14 D21:K45">
    <cfRule type="expression" dxfId="196" priority="2">
      <formula>D7&lt;0.005</formula>
    </cfRule>
  </conditionalFormatting>
  <conditionalFormatting sqref="D7:K14 D21:K45">
    <cfRule type="expression" dxfId="195" priority="1" stopIfTrue="1">
      <formula>D7&lt;0.0004</formula>
    </cfRule>
  </conditionalFormatting>
  <printOptions horizontalCentered="1" verticalCentered="1"/>
  <pageMargins left="0" right="0" top="0.98425196850393704" bottom="0" header="0.31496062992125984" footer="0.31496062992125984"/>
  <pageSetup paperSize="9" scale="93" orientation="landscape" r:id="rId1"/>
  <rowBreaks count="1" manualBreakCount="1">
    <brk id="14" max="16383" man="1"/>
  </rowBreak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גיליון290"/>
  <dimension ref="A1:H52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7265625" style="1" bestFit="1" customWidth="1"/>
    <col min="2" max="2" width="43.36328125" style="1" bestFit="1" customWidth="1"/>
    <col min="3" max="3" width="7.08984375" style="1" bestFit="1" customWidth="1"/>
    <col min="4" max="4" width="7.26953125" style="1" bestFit="1" customWidth="1"/>
    <col min="5" max="5" width="7.36328125" style="1" bestFit="1" customWidth="1"/>
    <col min="6" max="6" width="9.36328125" style="1" bestFit="1" customWidth="1"/>
    <col min="7" max="7" width="11.453125" style="1" customWidth="1"/>
    <col min="8" max="8" width="12.36328125" style="1" bestFit="1" customWidth="1"/>
    <col min="9" max="16384" width="9" style="1"/>
  </cols>
  <sheetData>
    <row r="1" spans="1:8" ht="15.75" customHeight="1" x14ac:dyDescent="0.35">
      <c r="A1" s="6345" t="s">
        <v>1757</v>
      </c>
      <c r="B1" s="6345"/>
      <c r="C1" s="6345"/>
      <c r="D1" s="6345"/>
      <c r="E1" s="6345"/>
      <c r="F1" s="6345"/>
      <c r="G1" s="6345"/>
      <c r="H1" s="6345"/>
    </row>
    <row r="2" spans="1:8" ht="15.75" customHeight="1" thickBot="1" x14ac:dyDescent="0.4">
      <c r="A2" s="6345" t="s">
        <v>1756</v>
      </c>
      <c r="B2" s="6345"/>
      <c r="C2" s="6345"/>
      <c r="D2" s="6345"/>
      <c r="E2" s="6345"/>
      <c r="F2" s="6345"/>
      <c r="G2" s="6345"/>
      <c r="H2" s="6345"/>
    </row>
    <row r="3" spans="1:8" ht="58.5" customHeight="1" x14ac:dyDescent="0.35">
      <c r="A3" s="7409"/>
      <c r="B3" s="7410"/>
      <c r="C3" s="6844" t="s">
        <v>55</v>
      </c>
      <c r="D3" s="6579" t="s">
        <v>846</v>
      </c>
      <c r="E3" s="6855"/>
      <c r="F3" s="6844" t="s">
        <v>845</v>
      </c>
      <c r="G3" s="6844" t="s">
        <v>1753</v>
      </c>
      <c r="H3" s="6844" t="s">
        <v>842</v>
      </c>
    </row>
    <row r="4" spans="1:8" ht="36" customHeight="1" x14ac:dyDescent="0.35">
      <c r="A4" s="7411"/>
      <c r="B4" s="7412"/>
      <c r="C4" s="6845"/>
      <c r="D4" s="7407" t="s">
        <v>841</v>
      </c>
      <c r="E4" s="7408"/>
      <c r="F4" s="6845"/>
      <c r="G4" s="6845"/>
      <c r="H4" s="6845"/>
    </row>
    <row r="5" spans="1:8" ht="62.5" thickBot="1" x14ac:dyDescent="0.4">
      <c r="A5" s="7413"/>
      <c r="B5" s="7414"/>
      <c r="C5" s="885" t="s">
        <v>49</v>
      </c>
      <c r="D5" s="1672" t="s">
        <v>839</v>
      </c>
      <c r="E5" s="1673" t="s">
        <v>840</v>
      </c>
      <c r="F5" s="1661" t="s">
        <v>838</v>
      </c>
      <c r="G5" s="1661" t="s">
        <v>1752</v>
      </c>
      <c r="H5" s="1661" t="s">
        <v>835</v>
      </c>
    </row>
    <row r="6" spans="1:8" ht="15" customHeight="1" thickBot="1" x14ac:dyDescent="0.4">
      <c r="A6" s="7271" t="s">
        <v>59</v>
      </c>
      <c r="B6" s="7272"/>
      <c r="C6" s="5070">
        <v>2163</v>
      </c>
      <c r="D6" s="351">
        <v>0.81957294768525513</v>
      </c>
      <c r="E6" s="351">
        <v>0.18042705231474596</v>
      </c>
      <c r="F6" s="351">
        <v>4.8312673165432418E-2</v>
      </c>
      <c r="G6" s="351">
        <v>0.95168732683456714</v>
      </c>
      <c r="H6" s="5069">
        <v>35.881239377881997</v>
      </c>
    </row>
    <row r="7" spans="1:8" ht="15" customHeight="1" x14ac:dyDescent="0.35">
      <c r="A7" s="322" t="s">
        <v>123</v>
      </c>
      <c r="B7" s="787" t="s">
        <v>122</v>
      </c>
      <c r="C7" s="4637">
        <v>978</v>
      </c>
      <c r="D7" s="4035">
        <v>0.99690410392619544</v>
      </c>
      <c r="E7" s="4035">
        <v>3.0958960738046866E-3</v>
      </c>
      <c r="F7" s="4035">
        <v>0</v>
      </c>
      <c r="G7" s="4035">
        <v>1</v>
      </c>
      <c r="H7" s="1664">
        <v>21</v>
      </c>
    </row>
    <row r="8" spans="1:8" ht="15" customHeight="1" x14ac:dyDescent="0.35">
      <c r="A8" s="92" t="s">
        <v>121</v>
      </c>
      <c r="B8" s="3751" t="s">
        <v>119</v>
      </c>
      <c r="C8" s="4642">
        <v>562.00000000000011</v>
      </c>
      <c r="D8" s="4295">
        <v>0.49647162946025875</v>
      </c>
      <c r="E8" s="4295">
        <v>0.50352837053974131</v>
      </c>
      <c r="F8" s="4295">
        <v>5.0496486040847041E-2</v>
      </c>
      <c r="G8" s="4295">
        <v>0.94950351395915333</v>
      </c>
      <c r="H8" s="3826">
        <v>38.263117025171361</v>
      </c>
    </row>
    <row r="9" spans="1:8" ht="15" customHeight="1" x14ac:dyDescent="0.35">
      <c r="A9" s="399"/>
      <c r="B9" s="3751" t="s">
        <v>112</v>
      </c>
      <c r="C9" s="4642">
        <v>145</v>
      </c>
      <c r="D9" s="4295">
        <v>0.97219662059091372</v>
      </c>
      <c r="E9" s="4295">
        <v>2.7803379409086282E-2</v>
      </c>
      <c r="F9" s="4295">
        <v>0</v>
      </c>
      <c r="G9" s="4295">
        <v>1</v>
      </c>
      <c r="H9" s="3826">
        <v>11</v>
      </c>
    </row>
    <row r="10" spans="1:8" ht="15" customHeight="1" x14ac:dyDescent="0.35">
      <c r="A10" s="399"/>
      <c r="B10" s="3751" t="s">
        <v>110</v>
      </c>
      <c r="C10" s="4642">
        <v>60.999999999999986</v>
      </c>
      <c r="D10" s="4295">
        <v>0.54959568731720143</v>
      </c>
      <c r="E10" s="4295">
        <v>0.45040431268279846</v>
      </c>
      <c r="F10" s="4295">
        <v>0</v>
      </c>
      <c r="G10" s="4295">
        <v>1</v>
      </c>
      <c r="H10" s="3826">
        <v>36.437035137402027</v>
      </c>
    </row>
    <row r="11" spans="1:8" ht="15" customHeight="1" x14ac:dyDescent="0.35">
      <c r="A11" s="399"/>
      <c r="B11" s="4623" t="s">
        <v>109</v>
      </c>
      <c r="C11" s="4642">
        <v>119</v>
      </c>
      <c r="D11" s="4295">
        <v>0.82100857084452827</v>
      </c>
      <c r="E11" s="4295">
        <v>0.17899142915547117</v>
      </c>
      <c r="F11" s="4295">
        <v>0</v>
      </c>
      <c r="G11" s="4295">
        <v>1</v>
      </c>
      <c r="H11" s="3826">
        <v>38.411170121526638</v>
      </c>
    </row>
    <row r="12" spans="1:8" ht="15" customHeight="1" x14ac:dyDescent="0.35">
      <c r="A12" s="394"/>
      <c r="B12" s="4623" t="s">
        <v>103</v>
      </c>
      <c r="C12" s="4642">
        <v>114.00000000000003</v>
      </c>
      <c r="D12" s="4719">
        <v>0.90017006800577248</v>
      </c>
      <c r="E12" s="4719">
        <v>9.9829931994227697E-2</v>
      </c>
      <c r="F12" s="4719">
        <v>0</v>
      </c>
      <c r="G12" s="5068">
        <v>1</v>
      </c>
      <c r="H12" s="3826">
        <v>28</v>
      </c>
    </row>
    <row r="13" spans="1:8" ht="15" customHeight="1" thickBot="1" x14ac:dyDescent="0.4">
      <c r="A13" s="395"/>
      <c r="B13" s="4619" t="s">
        <v>1620</v>
      </c>
      <c r="C13" s="4634">
        <v>151.99999999999997</v>
      </c>
      <c r="D13" s="4633">
        <v>0.79586059966166711</v>
      </c>
      <c r="E13" s="4633">
        <v>0.20413940033833275</v>
      </c>
      <c r="F13" s="4633">
        <v>0.13128077003077335</v>
      </c>
      <c r="G13" s="4617">
        <v>0.86871922996922668</v>
      </c>
      <c r="H13" s="1674">
        <v>21.703593753408658</v>
      </c>
    </row>
    <row r="14" spans="1:8" ht="15.75" customHeight="1" x14ac:dyDescent="0.35">
      <c r="A14" s="6345" t="s">
        <v>1755</v>
      </c>
      <c r="B14" s="6345"/>
      <c r="C14" s="6345"/>
      <c r="D14" s="6345"/>
      <c r="E14" s="6345"/>
      <c r="F14" s="6345"/>
      <c r="G14" s="6345"/>
      <c r="H14" s="6345"/>
    </row>
    <row r="15" spans="1:8" ht="15.75" customHeight="1" thickBot="1" x14ac:dyDescent="0.4">
      <c r="A15" s="6345" t="s">
        <v>1754</v>
      </c>
      <c r="B15" s="6345"/>
      <c r="C15" s="6345"/>
      <c r="D15" s="6345"/>
      <c r="E15" s="6345"/>
      <c r="F15" s="6345"/>
      <c r="G15" s="6345"/>
      <c r="H15" s="6345"/>
    </row>
    <row r="16" spans="1:8" ht="51.75" customHeight="1" x14ac:dyDescent="0.35">
      <c r="A16" s="6823" t="s">
        <v>158</v>
      </c>
      <c r="B16" s="6824"/>
      <c r="C16" s="6844" t="s">
        <v>55</v>
      </c>
      <c r="D16" s="6579" t="s">
        <v>846</v>
      </c>
      <c r="E16" s="6855"/>
      <c r="F16" s="6844" t="s">
        <v>845</v>
      </c>
      <c r="G16" s="6844" t="s">
        <v>1753</v>
      </c>
      <c r="H16" s="6844" t="s">
        <v>842</v>
      </c>
    </row>
    <row r="17" spans="1:8" ht="42" customHeight="1" x14ac:dyDescent="0.35">
      <c r="A17" s="6825"/>
      <c r="B17" s="6826"/>
      <c r="C17" s="6845"/>
      <c r="D17" s="7407" t="s">
        <v>841</v>
      </c>
      <c r="E17" s="7408"/>
      <c r="F17" s="6845"/>
      <c r="G17" s="6845"/>
      <c r="H17" s="6845"/>
    </row>
    <row r="18" spans="1:8" ht="62.5" thickBot="1" x14ac:dyDescent="0.4">
      <c r="A18" s="6827"/>
      <c r="B18" s="7298"/>
      <c r="C18" s="885" t="s">
        <v>49</v>
      </c>
      <c r="D18" s="1672" t="s">
        <v>839</v>
      </c>
      <c r="E18" s="1673" t="s">
        <v>840</v>
      </c>
      <c r="F18" s="1661" t="s">
        <v>838</v>
      </c>
      <c r="G18" s="1661" t="s">
        <v>1752</v>
      </c>
      <c r="H18" s="1661" t="s">
        <v>835</v>
      </c>
    </row>
    <row r="19" spans="1:8" ht="15" customHeight="1" x14ac:dyDescent="0.35">
      <c r="A19" s="611" t="s">
        <v>24</v>
      </c>
      <c r="B19" s="378" t="s">
        <v>23</v>
      </c>
      <c r="C19" s="4637">
        <v>1136.9999999999995</v>
      </c>
      <c r="D19" s="4035">
        <v>0.87171098394876001</v>
      </c>
      <c r="E19" s="4035">
        <v>0.12828901605124041</v>
      </c>
      <c r="F19" s="4035">
        <v>1.1872368409194627E-2</v>
      </c>
      <c r="G19" s="4035">
        <v>0.98812763159080541</v>
      </c>
      <c r="H19" s="1664">
        <v>35.561812190504909</v>
      </c>
    </row>
    <row r="20" spans="1:8" ht="15" customHeight="1" x14ac:dyDescent="0.35">
      <c r="A20" s="36" t="s">
        <v>22</v>
      </c>
      <c r="B20" s="4650" t="s">
        <v>21</v>
      </c>
      <c r="C20" s="4642">
        <v>479</v>
      </c>
      <c r="D20" s="4295">
        <v>0.81737676434239259</v>
      </c>
      <c r="E20" s="4295">
        <v>0.18262323565760713</v>
      </c>
      <c r="F20" s="4295">
        <v>0</v>
      </c>
      <c r="G20" s="4295">
        <v>1</v>
      </c>
      <c r="H20" s="3826">
        <v>37.892686053707443</v>
      </c>
    </row>
    <row r="21" spans="1:8" ht="15" customHeight="1" x14ac:dyDescent="0.35">
      <c r="A21" s="608"/>
      <c r="B21" s="3723" t="s">
        <v>20</v>
      </c>
      <c r="C21" s="4642">
        <v>286.99999999999994</v>
      </c>
      <c r="D21" s="4295">
        <v>0.48877824629145805</v>
      </c>
      <c r="E21" s="4295">
        <v>0.51122175370854162</v>
      </c>
      <c r="F21" s="4295">
        <v>0.10434193572743262</v>
      </c>
      <c r="G21" s="4295">
        <v>0.89565806427256789</v>
      </c>
      <c r="H21" s="3826">
        <v>35.50391834467564</v>
      </c>
    </row>
    <row r="22" spans="1:8" ht="15" customHeight="1" x14ac:dyDescent="0.35">
      <c r="A22" s="608"/>
      <c r="B22" s="3723" t="s">
        <v>19</v>
      </c>
      <c r="C22" s="4642">
        <v>216.00000000000006</v>
      </c>
      <c r="D22" s="4295">
        <v>1</v>
      </c>
      <c r="E22" s="4295">
        <v>0</v>
      </c>
      <c r="F22" s="4295">
        <v>0</v>
      </c>
      <c r="G22" s="4295">
        <v>0</v>
      </c>
      <c r="H22" s="3826" t="s">
        <v>1751</v>
      </c>
    </row>
    <row r="23" spans="1:8" ht="15" customHeight="1" thickBot="1" x14ac:dyDescent="0.4">
      <c r="A23" s="608"/>
      <c r="B23" s="4649" t="s">
        <v>4</v>
      </c>
      <c r="C23" s="4648">
        <v>23</v>
      </c>
      <c r="D23" s="5067">
        <v>0.88013870547380746</v>
      </c>
      <c r="E23" s="5067">
        <v>0.11986129452619242</v>
      </c>
      <c r="F23" s="5067">
        <v>0</v>
      </c>
      <c r="G23" s="5067">
        <v>1</v>
      </c>
      <c r="H23" s="5066">
        <v>27.772790798563861</v>
      </c>
    </row>
    <row r="24" spans="1:8" ht="15" customHeight="1" x14ac:dyDescent="0.35">
      <c r="A24" s="611" t="s">
        <v>39</v>
      </c>
      <c r="B24" s="4645" t="s">
        <v>38</v>
      </c>
      <c r="C24" s="4644">
        <v>1010.0000000000002</v>
      </c>
      <c r="D24" s="3583">
        <v>0.98882649450568616</v>
      </c>
      <c r="E24" s="3583">
        <v>1.1173505494313682E-2</v>
      </c>
      <c r="F24" s="3583">
        <v>0</v>
      </c>
      <c r="G24" s="3583">
        <v>1</v>
      </c>
      <c r="H24" s="3827">
        <v>40.024732967041381</v>
      </c>
    </row>
    <row r="25" spans="1:8" ht="15" customHeight="1" x14ac:dyDescent="0.35">
      <c r="A25" s="36" t="s">
        <v>37</v>
      </c>
      <c r="B25" s="4650" t="s">
        <v>36</v>
      </c>
      <c r="C25" s="4642">
        <v>911.0000000000008</v>
      </c>
      <c r="D25" s="4295">
        <v>0.59740449171112753</v>
      </c>
      <c r="E25" s="4295">
        <v>0.40259550828887114</v>
      </c>
      <c r="F25" s="4295">
        <v>5.0266389776260828E-2</v>
      </c>
      <c r="G25" s="4295">
        <v>0.94973361022373903</v>
      </c>
      <c r="H25" s="3826">
        <v>35.925726467447099</v>
      </c>
    </row>
    <row r="26" spans="1:8" ht="15" customHeight="1" thickBot="1" x14ac:dyDescent="0.4">
      <c r="A26" s="57"/>
      <c r="B26" s="3857" t="s">
        <v>25</v>
      </c>
      <c r="C26" s="4634">
        <v>232.99999999999997</v>
      </c>
      <c r="D26" s="4633">
        <v>0.98093346079577215</v>
      </c>
      <c r="E26" s="4633">
        <v>1.9066539204227507E-2</v>
      </c>
      <c r="F26" s="4633">
        <v>0</v>
      </c>
      <c r="G26" s="4633">
        <v>1</v>
      </c>
      <c r="H26" s="1674">
        <v>18.235154572692412</v>
      </c>
    </row>
    <row r="27" spans="1:8" ht="15" customHeight="1" x14ac:dyDescent="0.35">
      <c r="A27" s="26" t="s">
        <v>3</v>
      </c>
      <c r="B27" s="4638" t="s">
        <v>2</v>
      </c>
      <c r="C27" s="4637">
        <v>1114.9999999999993</v>
      </c>
      <c r="D27" s="4035">
        <v>0.6828106542962894</v>
      </c>
      <c r="E27" s="4035">
        <v>0.31718934570370955</v>
      </c>
      <c r="F27" s="4035">
        <v>4.9270658522594782E-2</v>
      </c>
      <c r="G27" s="4035">
        <v>0.95072934147740507</v>
      </c>
      <c r="H27" s="1664">
        <v>35.434055957639067</v>
      </c>
    </row>
    <row r="28" spans="1:8" ht="15" customHeight="1" thickBot="1" x14ac:dyDescent="0.4">
      <c r="A28" s="894" t="s">
        <v>1</v>
      </c>
      <c r="B28" s="4635" t="s">
        <v>0</v>
      </c>
      <c r="C28" s="4634">
        <v>1048</v>
      </c>
      <c r="D28" s="4633">
        <v>0.96889399032757839</v>
      </c>
      <c r="E28" s="4633">
        <v>3.1106009672421719E-2</v>
      </c>
      <c r="F28" s="4633">
        <v>3.7647011618965893E-2</v>
      </c>
      <c r="G28" s="4633">
        <v>0.962352988381034</v>
      </c>
      <c r="H28" s="1674">
        <v>40.859924045495475</v>
      </c>
    </row>
    <row r="29" spans="1:8" ht="15" customHeight="1" x14ac:dyDescent="0.35">
      <c r="G29" s="6639" t="s">
        <v>201</v>
      </c>
      <c r="H29" s="6639"/>
    </row>
    <row r="30" spans="1:8" ht="12" customHeight="1" x14ac:dyDescent="0.35"/>
    <row r="31" spans="1:8" ht="13" customHeight="1" x14ac:dyDescent="0.35"/>
    <row r="32" spans="1:8" ht="13" customHeight="1" x14ac:dyDescent="0.35"/>
    <row r="33" ht="13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39" ht="11.15" customHeight="1" x14ac:dyDescent="0.35"/>
    <row r="40" ht="11.15" customHeight="1" x14ac:dyDescent="0.35"/>
    <row r="41" ht="11.15" customHeight="1" x14ac:dyDescent="0.35"/>
    <row r="42" ht="11.15" customHeight="1" x14ac:dyDescent="0.35"/>
    <row r="43" ht="11.15" customHeight="1" x14ac:dyDescent="0.35"/>
    <row r="44" ht="11.15" customHeight="1" x14ac:dyDescent="0.35"/>
    <row r="45" ht="11.15" customHeight="1" x14ac:dyDescent="0.35"/>
    <row r="46" ht="11.15" customHeight="1" x14ac:dyDescent="0.35"/>
    <row r="47" ht="11.15" customHeight="1" x14ac:dyDescent="0.35"/>
    <row r="48" ht="11.15" customHeight="1" x14ac:dyDescent="0.35"/>
    <row r="49" ht="11.15" customHeight="1" x14ac:dyDescent="0.35"/>
    <row r="50" ht="11.15" customHeight="1" x14ac:dyDescent="0.35"/>
    <row r="51" ht="11.15" customHeight="1" x14ac:dyDescent="0.35"/>
    <row r="52" ht="11.15" customHeight="1" x14ac:dyDescent="0.35"/>
  </sheetData>
  <mergeCells count="20">
    <mergeCell ref="A1:H1"/>
    <mergeCell ref="A2:H2"/>
    <mergeCell ref="A3:B5"/>
    <mergeCell ref="C3:C4"/>
    <mergeCell ref="D3:E3"/>
    <mergeCell ref="F3:F4"/>
    <mergeCell ref="G3:G4"/>
    <mergeCell ref="H3:H4"/>
    <mergeCell ref="D4:E4"/>
    <mergeCell ref="D17:E17"/>
    <mergeCell ref="G29:H29"/>
    <mergeCell ref="A6:B6"/>
    <mergeCell ref="A14:H14"/>
    <mergeCell ref="A15:H15"/>
    <mergeCell ref="A16:B18"/>
    <mergeCell ref="C16:C17"/>
    <mergeCell ref="D16:E16"/>
    <mergeCell ref="F16:F17"/>
    <mergeCell ref="G16:G17"/>
    <mergeCell ref="H16:H17"/>
  </mergeCells>
  <conditionalFormatting sqref="D19:G28 D6:G13">
    <cfRule type="expression" dxfId="194" priority="2">
      <formula>D6&lt;0.005</formula>
    </cfRule>
  </conditionalFormatting>
  <conditionalFormatting sqref="D19:G28 D6:G13">
    <cfRule type="expression" dxfId="193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  <rowBreaks count="1" manualBreakCount="1">
    <brk id="13" max="7" man="1"/>
  </rowBreak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גיליון291"/>
  <dimension ref="A1:N34"/>
  <sheetViews>
    <sheetView view="pageBreakPreview" zoomScaleNormal="90" zoomScaleSheetLayoutView="100" workbookViewId="0">
      <selection activeCell="G10" sqref="G10"/>
    </sheetView>
  </sheetViews>
  <sheetFormatPr defaultColWidth="8.90625" defaultRowHeight="14.5" x14ac:dyDescent="0.35"/>
  <cols>
    <col min="1" max="1" width="11" style="467" customWidth="1"/>
    <col min="2" max="2" width="22.7265625" style="467" bestFit="1" customWidth="1"/>
    <col min="3" max="3" width="7.36328125" style="507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7265625" style="467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6384" width="8.90625" style="467"/>
  </cols>
  <sheetData>
    <row r="1" spans="1:14" s="5076" customFormat="1" ht="15.75" customHeight="1" x14ac:dyDescent="0.35">
      <c r="A1" s="6857" t="s">
        <v>1759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4" s="5076" customFormat="1" ht="15.75" customHeight="1" thickBot="1" x14ac:dyDescent="0.4">
      <c r="A2" s="6858" t="s">
        <v>1758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4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9" t="s">
        <v>267</v>
      </c>
      <c r="M3" s="450" t="s">
        <v>266</v>
      </c>
      <c r="N3" s="107" t="s">
        <v>129</v>
      </c>
    </row>
    <row r="4" spans="1:14" ht="47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447" t="s">
        <v>259</v>
      </c>
      <c r="L4" s="104" t="s">
        <v>258</v>
      </c>
      <c r="M4" s="103" t="s">
        <v>257</v>
      </c>
      <c r="N4" s="102" t="s">
        <v>124</v>
      </c>
    </row>
    <row r="5" spans="1:14" s="684" customFormat="1" ht="17.5" customHeight="1" thickBot="1" x14ac:dyDescent="0.4">
      <c r="A5" s="7415" t="s">
        <v>59</v>
      </c>
      <c r="B5" s="7416"/>
      <c r="C5" s="5075">
        <v>2154</v>
      </c>
      <c r="D5" s="3898">
        <v>232.54162008369082</v>
      </c>
      <c r="E5" s="3898">
        <v>1665.7861985816076</v>
      </c>
      <c r="F5" s="3898">
        <v>448.22943374831823</v>
      </c>
      <c r="G5" s="3898">
        <v>328.76942855885966</v>
      </c>
      <c r="H5" s="3898">
        <v>226.31727645825447</v>
      </c>
      <c r="I5" s="3898">
        <v>516.1922230480485</v>
      </c>
      <c r="J5" s="3898">
        <v>102.93172823986208</v>
      </c>
      <c r="K5" s="3898">
        <v>3.3231373761592273</v>
      </c>
      <c r="L5" s="3898">
        <v>6.3242764534726144</v>
      </c>
      <c r="M5" s="3898">
        <v>24.962603648052404</v>
      </c>
      <c r="N5" s="3897">
        <v>8.7360910505789242</v>
      </c>
    </row>
    <row r="6" spans="1:14" s="684" customFormat="1" ht="17.5" customHeight="1" x14ac:dyDescent="0.35">
      <c r="A6" s="3428" t="s">
        <v>123</v>
      </c>
      <c r="B6" s="4844" t="s">
        <v>122</v>
      </c>
      <c r="C6" s="4843">
        <v>969</v>
      </c>
      <c r="D6" s="482">
        <v>196.27196931067471</v>
      </c>
      <c r="E6" s="482">
        <v>1769.7737584407002</v>
      </c>
      <c r="F6" s="482">
        <v>453.66989099247996</v>
      </c>
      <c r="G6" s="482">
        <v>405.67651956000589</v>
      </c>
      <c r="H6" s="482">
        <v>230.06807663914995</v>
      </c>
      <c r="I6" s="482">
        <v>522.4646435736388</v>
      </c>
      <c r="J6" s="482">
        <v>127.49240286470203</v>
      </c>
      <c r="K6" s="482">
        <v>1.5062733889322302</v>
      </c>
      <c r="L6" s="482">
        <v>2.0622070807790758</v>
      </c>
      <c r="M6" s="482">
        <v>26.167399527426685</v>
      </c>
      <c r="N6" s="3882">
        <v>0.6663448135859793</v>
      </c>
    </row>
    <row r="7" spans="1:14" s="684" customFormat="1" ht="17.5" customHeight="1" x14ac:dyDescent="0.35">
      <c r="A7" s="520" t="s">
        <v>121</v>
      </c>
      <c r="B7" s="4839" t="s">
        <v>119</v>
      </c>
      <c r="C7" s="4836">
        <v>562.00000000000011</v>
      </c>
      <c r="D7" s="5074">
        <v>327.46844253151312</v>
      </c>
      <c r="E7" s="5074">
        <v>2086.5478994707464</v>
      </c>
      <c r="F7" s="5074">
        <v>554.69353971505893</v>
      </c>
      <c r="G7" s="5074">
        <v>330.34897612163951</v>
      </c>
      <c r="H7" s="5074">
        <v>256.11217017654531</v>
      </c>
      <c r="I7" s="5074">
        <v>785.21064251293615</v>
      </c>
      <c r="J7" s="5074">
        <v>96.929805922716213</v>
      </c>
      <c r="K7" s="5074">
        <v>2.7866627657637868</v>
      </c>
      <c r="L7" s="5074">
        <v>11.503165474392507</v>
      </c>
      <c r="M7" s="5074">
        <v>23.780093055123785</v>
      </c>
      <c r="N7" s="5073">
        <v>25.182843726569548</v>
      </c>
    </row>
    <row r="8" spans="1:14" s="684" customFormat="1" ht="17.5" customHeight="1" x14ac:dyDescent="0.35">
      <c r="A8" s="520"/>
      <c r="B8" s="4839" t="s">
        <v>112</v>
      </c>
      <c r="C8" s="4836">
        <v>145</v>
      </c>
      <c r="D8" s="5074">
        <v>233.96275203588615</v>
      </c>
      <c r="E8" s="5074">
        <v>1308.3807713619749</v>
      </c>
      <c r="F8" s="5074">
        <v>319.26532993309695</v>
      </c>
      <c r="G8" s="5074">
        <v>272.99714591247471</v>
      </c>
      <c r="H8" s="5074">
        <v>192.32928518245731</v>
      </c>
      <c r="I8" s="5074">
        <v>386.99748015676255</v>
      </c>
      <c r="J8" s="5074">
        <v>105.27528769005178</v>
      </c>
      <c r="K8" s="5074">
        <v>5.3289432379310808</v>
      </c>
      <c r="L8" s="5074">
        <v>0</v>
      </c>
      <c r="M8" s="5074">
        <v>25.554707044173622</v>
      </c>
      <c r="N8" s="5073">
        <v>0.63259220502660429</v>
      </c>
    </row>
    <row r="9" spans="1:14" s="684" customFormat="1" ht="17.5" customHeight="1" x14ac:dyDescent="0.35">
      <c r="A9" s="520"/>
      <c r="B9" s="4839" t="s">
        <v>110</v>
      </c>
      <c r="C9" s="4836">
        <v>60.999999999999986</v>
      </c>
      <c r="D9" s="5074">
        <v>241.82978138591793</v>
      </c>
      <c r="E9" s="5074">
        <v>1769.0635363019535</v>
      </c>
      <c r="F9" s="5074">
        <v>661.5416908953847</v>
      </c>
      <c r="G9" s="5074">
        <v>348.2181132744642</v>
      </c>
      <c r="H9" s="5074">
        <v>347.41732823384899</v>
      </c>
      <c r="I9" s="5074">
        <v>260.96385472833123</v>
      </c>
      <c r="J9" s="5074">
        <v>90.213339929377199</v>
      </c>
      <c r="K9" s="5074">
        <v>7.4666759051347649</v>
      </c>
      <c r="L9" s="5074">
        <v>0</v>
      </c>
      <c r="M9" s="5074">
        <v>23.378860223407056</v>
      </c>
      <c r="N9" s="5073">
        <v>29.863673112005362</v>
      </c>
    </row>
    <row r="10" spans="1:14" s="684" customFormat="1" ht="17.5" customHeight="1" x14ac:dyDescent="0.35">
      <c r="A10" s="520"/>
      <c r="B10" s="4837" t="s">
        <v>109</v>
      </c>
      <c r="C10" s="4836">
        <v>119</v>
      </c>
      <c r="D10" s="5074">
        <v>194.96537738331244</v>
      </c>
      <c r="E10" s="5074">
        <v>828.62422736699784</v>
      </c>
      <c r="F10" s="5074">
        <v>251.9044360597706</v>
      </c>
      <c r="G10" s="5074">
        <v>123.11962728014183</v>
      </c>
      <c r="H10" s="5074">
        <v>150.43764198276438</v>
      </c>
      <c r="I10" s="5074">
        <v>214.98427134362157</v>
      </c>
      <c r="J10" s="5074">
        <v>53.745029383756574</v>
      </c>
      <c r="K10" s="5074">
        <v>9.0231148095322773</v>
      </c>
      <c r="L10" s="5074">
        <v>0</v>
      </c>
      <c r="M10" s="5074">
        <v>22.803512186086333</v>
      </c>
      <c r="N10" s="5073">
        <v>2.6065943213243501</v>
      </c>
    </row>
    <row r="11" spans="1:14" s="684" customFormat="1" ht="17.5" customHeight="1" x14ac:dyDescent="0.35">
      <c r="A11" s="3424"/>
      <c r="B11" s="4837" t="s">
        <v>103</v>
      </c>
      <c r="C11" s="4836">
        <v>114.00000000000003</v>
      </c>
      <c r="D11" s="5074">
        <v>237.49769130823159</v>
      </c>
      <c r="E11" s="5074">
        <v>1109.2261663379888</v>
      </c>
      <c r="F11" s="5074">
        <v>328.84725789902865</v>
      </c>
      <c r="G11" s="5074">
        <v>214.98161254633706</v>
      </c>
      <c r="H11" s="5074">
        <v>174.94922532043967</v>
      </c>
      <c r="I11" s="5074">
        <v>298.91265898883717</v>
      </c>
      <c r="J11" s="5074">
        <v>60.18210384676108</v>
      </c>
      <c r="K11" s="5074">
        <v>2.8142499506436183</v>
      </c>
      <c r="L11" s="5074">
        <v>0</v>
      </c>
      <c r="M11" s="5074">
        <v>24.18782404836972</v>
      </c>
      <c r="N11" s="5073">
        <v>4.3512337375724481</v>
      </c>
    </row>
    <row r="12" spans="1:14" s="684" customFormat="1" ht="17.5" customHeight="1" thickBot="1" x14ac:dyDescent="0.4">
      <c r="A12" s="1324"/>
      <c r="B12" s="5072" t="s">
        <v>1620</v>
      </c>
      <c r="C12" s="4831">
        <v>151.99999999999997</v>
      </c>
      <c r="D12" s="490">
        <v>193.72778003398395</v>
      </c>
      <c r="E12" s="490">
        <v>827.87595165645348</v>
      </c>
      <c r="F12" s="490">
        <v>233.48075649230154</v>
      </c>
      <c r="G12" s="490">
        <v>123.68254389057232</v>
      </c>
      <c r="H12" s="490">
        <v>160.71002506016924</v>
      </c>
      <c r="I12" s="490">
        <v>214.42968533252039</v>
      </c>
      <c r="J12" s="490">
        <v>55.449782532569621</v>
      </c>
      <c r="K12" s="490">
        <v>6.7879007918195491</v>
      </c>
      <c r="L12" s="490">
        <v>2.1528738244562708</v>
      </c>
      <c r="M12" s="490">
        <v>24.514411866065554</v>
      </c>
      <c r="N12" s="489">
        <v>6.6679718659792151</v>
      </c>
    </row>
    <row r="13" spans="1:14" ht="14.25" customHeight="1" x14ac:dyDescent="0.35"/>
    <row r="17" ht="14.25" customHeight="1" x14ac:dyDescent="0.35"/>
    <row r="25" ht="14.25" customHeight="1" x14ac:dyDescent="0.35"/>
    <row r="32" ht="14.25" customHeight="1" x14ac:dyDescent="0.35"/>
    <row r="34" ht="14.25" customHeight="1" x14ac:dyDescent="0.35"/>
  </sheetData>
  <mergeCells count="4">
    <mergeCell ref="A1:N1"/>
    <mergeCell ref="A2:N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גיליון292"/>
  <dimension ref="A1:N43"/>
  <sheetViews>
    <sheetView view="pageBreakPreview" topLeftCell="A1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7.08984375" style="467" bestFit="1" customWidth="1"/>
    <col min="4" max="4" width="13.906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7265625" style="467" customWidth="1"/>
    <col min="9" max="9" width="6" style="467" bestFit="1" customWidth="1"/>
    <col min="10" max="10" width="13.36328125" style="467" bestFit="1" customWidth="1"/>
    <col min="11" max="11" width="12.08984375" style="467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s="5076" customFormat="1" ht="15.75" customHeight="1" x14ac:dyDescent="0.35">
      <c r="A1" s="6863" t="s">
        <v>1761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  <c r="N1" s="6863"/>
    </row>
    <row r="2" spans="1:14" s="5076" customFormat="1" ht="15.75" customHeight="1" thickBot="1" x14ac:dyDescent="0.4">
      <c r="A2" s="6863" t="s">
        <v>1760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  <c r="N2" s="6863"/>
    </row>
    <row r="3" spans="1:14" ht="47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108" t="s">
        <v>267</v>
      </c>
      <c r="M3" s="449" t="s">
        <v>266</v>
      </c>
      <c r="N3" s="108" t="s">
        <v>129</v>
      </c>
    </row>
    <row r="4" spans="1:14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258</v>
      </c>
      <c r="M4" s="104" t="s">
        <v>257</v>
      </c>
      <c r="N4" s="103" t="s">
        <v>124</v>
      </c>
    </row>
    <row r="5" spans="1:14" s="684" customFormat="1" ht="17.5" customHeight="1" x14ac:dyDescent="0.35">
      <c r="A5" s="571" t="s">
        <v>48</v>
      </c>
      <c r="B5" s="3917" t="s">
        <v>47</v>
      </c>
      <c r="C5" s="4843">
        <v>813.00000000000011</v>
      </c>
      <c r="D5" s="482">
        <v>243.42321363018962</v>
      </c>
      <c r="E5" s="482">
        <v>1893.4788627233925</v>
      </c>
      <c r="F5" s="482">
        <v>484.3965199327011</v>
      </c>
      <c r="G5" s="482">
        <v>376.56325043978728</v>
      </c>
      <c r="H5" s="482">
        <v>237.83685465401331</v>
      </c>
      <c r="I5" s="482">
        <v>640.07844900231794</v>
      </c>
      <c r="J5" s="482">
        <v>118.24287408060303</v>
      </c>
      <c r="K5" s="482">
        <v>2.1681837615983999</v>
      </c>
      <c r="L5" s="482">
        <v>3.1713501730228129</v>
      </c>
      <c r="M5" s="482">
        <v>24.975346723031031</v>
      </c>
      <c r="N5" s="481">
        <v>6.0460339563173013</v>
      </c>
    </row>
    <row r="6" spans="1:14" s="684" customFormat="1" ht="17.5" customHeight="1" thickBot="1" x14ac:dyDescent="0.4">
      <c r="A6" s="3916" t="s">
        <v>46</v>
      </c>
      <c r="B6" s="4874" t="s">
        <v>45</v>
      </c>
      <c r="C6" s="4863">
        <v>822</v>
      </c>
      <c r="D6" s="5086">
        <v>224.53286039624308</v>
      </c>
      <c r="E6" s="5086">
        <v>1517.1988308929615</v>
      </c>
      <c r="F6" s="5086">
        <v>436.39090595512192</v>
      </c>
      <c r="G6" s="5086">
        <v>294.82353803681315</v>
      </c>
      <c r="H6" s="5086">
        <v>222.20315356363255</v>
      </c>
      <c r="I6" s="5086">
        <v>425.72793859728586</v>
      </c>
      <c r="J6" s="5086">
        <v>94.645830851404796</v>
      </c>
      <c r="K6" s="5086">
        <v>3.5530054871545316</v>
      </c>
      <c r="L6" s="5086">
        <v>7.2786105211512986</v>
      </c>
      <c r="M6" s="5086">
        <v>24.853593544160329</v>
      </c>
      <c r="N6" s="5085">
        <v>7.7222543362375928</v>
      </c>
    </row>
    <row r="7" spans="1:14" s="684" customFormat="1" ht="17.5" customHeight="1" x14ac:dyDescent="0.35">
      <c r="A7" s="567" t="s">
        <v>44</v>
      </c>
      <c r="B7" s="4860" t="s">
        <v>43</v>
      </c>
      <c r="C7" s="4859">
        <v>331.99999999999994</v>
      </c>
      <c r="D7" s="3883">
        <v>326.15447561209243</v>
      </c>
      <c r="E7" s="3883">
        <v>1606.5740856117841</v>
      </c>
      <c r="F7" s="3883">
        <v>405.3270001611491</v>
      </c>
      <c r="G7" s="3883">
        <v>220.14057714522798</v>
      </c>
      <c r="H7" s="3883">
        <v>187.07400007437644</v>
      </c>
      <c r="I7" s="3883">
        <v>664.42158831169513</v>
      </c>
      <c r="J7" s="3883">
        <v>73.431919906938944</v>
      </c>
      <c r="K7" s="3883">
        <v>0</v>
      </c>
      <c r="L7" s="3883">
        <v>0</v>
      </c>
      <c r="M7" s="3883">
        <v>25</v>
      </c>
      <c r="N7" s="3882">
        <v>31.179000012396052</v>
      </c>
    </row>
    <row r="8" spans="1:14" s="684" customFormat="1" ht="17.5" customHeight="1" x14ac:dyDescent="0.35">
      <c r="A8" s="552" t="s">
        <v>42</v>
      </c>
      <c r="B8" s="4865" t="s">
        <v>41</v>
      </c>
      <c r="C8" s="4836">
        <v>778.99999999999989</v>
      </c>
      <c r="D8" s="5074">
        <v>264.63408871272406</v>
      </c>
      <c r="E8" s="5074">
        <v>1706.9338963336222</v>
      </c>
      <c r="F8" s="5074">
        <v>574.25526306982169</v>
      </c>
      <c r="G8" s="5074">
        <v>299.08083711389952</v>
      </c>
      <c r="H8" s="5074">
        <v>261.49648853322645</v>
      </c>
      <c r="I8" s="5074">
        <v>442.76285389696938</v>
      </c>
      <c r="J8" s="5074">
        <v>83.064416153926132</v>
      </c>
      <c r="K8" s="5074">
        <v>3.6330002015081062</v>
      </c>
      <c r="L8" s="5074">
        <v>16.675978322701543</v>
      </c>
      <c r="M8" s="5074">
        <v>19.91824897362547</v>
      </c>
      <c r="N8" s="5073">
        <v>6.0468100679437509</v>
      </c>
    </row>
    <row r="9" spans="1:14" s="684" customFormat="1" ht="17.5" customHeight="1" thickBot="1" x14ac:dyDescent="0.4">
      <c r="A9" s="560"/>
      <c r="B9" s="3910" t="s">
        <v>40</v>
      </c>
      <c r="C9" s="4831">
        <v>1043.0000000000005</v>
      </c>
      <c r="D9" s="490">
        <v>199.20314973560232</v>
      </c>
      <c r="E9" s="490">
        <v>1660.523376393824</v>
      </c>
      <c r="F9" s="490">
        <v>386.24703769454203</v>
      </c>
      <c r="G9" s="490">
        <v>382.703732607098</v>
      </c>
      <c r="H9" s="490">
        <v>218.0480158053299</v>
      </c>
      <c r="I9" s="490">
        <v>511.48417039307253</v>
      </c>
      <c r="J9" s="490">
        <v>124.71558686985767</v>
      </c>
      <c r="K9" s="490">
        <v>4.2366303938502226</v>
      </c>
      <c r="L9" s="490">
        <v>2.1607059686683585</v>
      </c>
      <c r="M9" s="490">
        <v>28</v>
      </c>
      <c r="N9" s="489">
        <v>2.9274966614050837</v>
      </c>
    </row>
    <row r="10" spans="1:14" s="684" customFormat="1" ht="17.5" customHeight="1" x14ac:dyDescent="0.35">
      <c r="A10" s="571" t="s">
        <v>39</v>
      </c>
      <c r="B10" s="4873" t="s">
        <v>38</v>
      </c>
      <c r="C10" s="4843">
        <v>1001.0000000000003</v>
      </c>
      <c r="D10" s="482">
        <v>199.75524376922303</v>
      </c>
      <c r="E10" s="482">
        <v>1780.4725156566547</v>
      </c>
      <c r="F10" s="482">
        <v>451.50260818410504</v>
      </c>
      <c r="G10" s="482">
        <v>401.73838290323005</v>
      </c>
      <c r="H10" s="482">
        <v>227.68119820741435</v>
      </c>
      <c r="I10" s="482">
        <v>536.14333338731046</v>
      </c>
      <c r="J10" s="482">
        <v>124.84344796478848</v>
      </c>
      <c r="K10" s="482">
        <v>1.5884694061028268</v>
      </c>
      <c r="L10" s="482">
        <v>6.7169288400244351</v>
      </c>
      <c r="M10" s="482">
        <v>26.055839238221928</v>
      </c>
      <c r="N10" s="481">
        <v>4.2023075254565505</v>
      </c>
    </row>
    <row r="11" spans="1:14" s="684" customFormat="1" ht="17.5" customHeight="1" x14ac:dyDescent="0.35">
      <c r="A11" s="552" t="s">
        <v>37</v>
      </c>
      <c r="B11" s="4865" t="s">
        <v>36</v>
      </c>
      <c r="C11" s="4836">
        <v>911.0000000000008</v>
      </c>
      <c r="D11" s="5074">
        <v>295.3711422538816</v>
      </c>
      <c r="E11" s="5074">
        <v>1578.0343569585166</v>
      </c>
      <c r="F11" s="5074">
        <v>450.61000441168704</v>
      </c>
      <c r="G11" s="5074">
        <v>250.87961972838175</v>
      </c>
      <c r="H11" s="5074">
        <v>216.14356526639855</v>
      </c>
      <c r="I11" s="5074">
        <v>534.82542470181193</v>
      </c>
      <c r="J11" s="5074">
        <v>78.956873648229077</v>
      </c>
      <c r="K11" s="5074">
        <v>3.7018571295473199</v>
      </c>
      <c r="L11" s="5074">
        <v>4.1280568350760873</v>
      </c>
      <c r="M11" s="5074">
        <v>23.726409863565102</v>
      </c>
      <c r="N11" s="5073">
        <v>15.062545373820653</v>
      </c>
    </row>
    <row r="12" spans="1:14" s="684" customFormat="1" ht="17.5" customHeight="1" thickBot="1" x14ac:dyDescent="0.4">
      <c r="A12" s="563"/>
      <c r="B12" s="4872" t="s">
        <v>25</v>
      </c>
      <c r="C12" s="4863">
        <v>232.99999999999997</v>
      </c>
      <c r="D12" s="5086">
        <v>217.02783488474049</v>
      </c>
      <c r="E12" s="5086">
        <v>1443.3217149046552</v>
      </c>
      <c r="F12" s="5086">
        <v>416.2413445408402</v>
      </c>
      <c r="G12" s="5086">
        <v>315.05753295830817</v>
      </c>
      <c r="H12" s="5086">
        <v>265.51493493996583</v>
      </c>
      <c r="I12" s="5086">
        <v>290.63399163622068</v>
      </c>
      <c r="J12" s="5086">
        <v>102.4196608334159</v>
      </c>
      <c r="K12" s="5086">
        <v>10.538218387872545</v>
      </c>
      <c r="L12" s="5086">
        <v>15.195625156926795</v>
      </c>
      <c r="M12" s="5086">
        <v>24.949174112841721</v>
      </c>
      <c r="N12" s="5085">
        <v>2.771232338263113</v>
      </c>
    </row>
    <row r="13" spans="1:14" s="684" customFormat="1" ht="17.5" customHeight="1" x14ac:dyDescent="0.35">
      <c r="A13" s="567" t="s">
        <v>1591</v>
      </c>
      <c r="B13" s="4860" t="s">
        <v>1590</v>
      </c>
      <c r="C13" s="4859">
        <v>20</v>
      </c>
      <c r="D13" s="5084">
        <v>334.01165116500744</v>
      </c>
      <c r="E13" s="5084">
        <v>2442.7359108108089</v>
      </c>
      <c r="F13" s="5084">
        <v>814.21367930553185</v>
      </c>
      <c r="G13" s="5084">
        <v>610.4395801575597</v>
      </c>
      <c r="H13" s="5084">
        <v>261.14125645911201</v>
      </c>
      <c r="I13" s="5084">
        <v>567.93254434478604</v>
      </c>
      <c r="J13" s="5084">
        <v>164.65775971106359</v>
      </c>
      <c r="K13" s="5084">
        <v>0</v>
      </c>
      <c r="L13" s="5084">
        <v>0</v>
      </c>
      <c r="M13" s="5084">
        <v>24.351090832755901</v>
      </c>
      <c r="N13" s="5083">
        <v>0</v>
      </c>
    </row>
    <row r="14" spans="1:14" s="684" customFormat="1" ht="17.5" customHeight="1" x14ac:dyDescent="0.35">
      <c r="A14" s="3916" t="s">
        <v>29</v>
      </c>
      <c r="B14" s="4856" t="s">
        <v>28</v>
      </c>
      <c r="C14" s="4836">
        <v>119.00000000000001</v>
      </c>
      <c r="D14" s="5074">
        <v>209.87085953220981</v>
      </c>
      <c r="E14" s="5074">
        <v>1927.6121342906474</v>
      </c>
      <c r="F14" s="5074">
        <v>638.1447792876711</v>
      </c>
      <c r="G14" s="5074">
        <v>382.3993112278431</v>
      </c>
      <c r="H14" s="5074">
        <v>228.69993346707784</v>
      </c>
      <c r="I14" s="5074">
        <v>544.57883955675106</v>
      </c>
      <c r="J14" s="5074">
        <v>105.74654734525296</v>
      </c>
      <c r="K14" s="5074">
        <v>0.62967496275816737</v>
      </c>
      <c r="L14" s="5074">
        <v>1.2177941327034232</v>
      </c>
      <c r="M14" s="5074">
        <v>25.904882807198121</v>
      </c>
      <c r="N14" s="5073">
        <v>0.29037150339141571</v>
      </c>
    </row>
    <row r="15" spans="1:14" s="684" customFormat="1" ht="17.5" customHeight="1" x14ac:dyDescent="0.35">
      <c r="A15" s="3916"/>
      <c r="B15" s="4865" t="s">
        <v>27</v>
      </c>
      <c r="C15" s="4836">
        <v>231.99999999999997</v>
      </c>
      <c r="D15" s="5074">
        <v>158.47512244056099</v>
      </c>
      <c r="E15" s="5074">
        <v>1580.2634152102919</v>
      </c>
      <c r="F15" s="5074">
        <v>469.62940124103056</v>
      </c>
      <c r="G15" s="5074">
        <v>295.37470896627781</v>
      </c>
      <c r="H15" s="5074">
        <v>247.03756325748117</v>
      </c>
      <c r="I15" s="5074">
        <v>426.27469561024043</v>
      </c>
      <c r="J15" s="5074">
        <v>117.17117228735863</v>
      </c>
      <c r="K15" s="5074">
        <v>0</v>
      </c>
      <c r="L15" s="5074">
        <v>0</v>
      </c>
      <c r="M15" s="5074">
        <v>24.26839530486204</v>
      </c>
      <c r="N15" s="5073">
        <v>0.50747854304083406</v>
      </c>
    </row>
    <row r="16" spans="1:14" s="684" customFormat="1" ht="17.5" customHeight="1" x14ac:dyDescent="0.35">
      <c r="A16" s="571"/>
      <c r="B16" s="4856" t="s">
        <v>26</v>
      </c>
      <c r="C16" s="4836">
        <v>49</v>
      </c>
      <c r="D16" s="5074">
        <v>236.20255884657715</v>
      </c>
      <c r="E16" s="5074">
        <v>1695.081433236179</v>
      </c>
      <c r="F16" s="5074">
        <v>526.00124375650751</v>
      </c>
      <c r="G16" s="5074">
        <v>458.6278311053693</v>
      </c>
      <c r="H16" s="5074">
        <v>206.35579804218162</v>
      </c>
      <c r="I16" s="5074">
        <v>382.34076664244628</v>
      </c>
      <c r="J16" s="5074">
        <v>95.084799756551433</v>
      </c>
      <c r="K16" s="5074">
        <v>0</v>
      </c>
      <c r="L16" s="5074">
        <v>0</v>
      </c>
      <c r="M16" s="5074">
        <v>26.670993933122983</v>
      </c>
      <c r="N16" s="5073">
        <v>0</v>
      </c>
    </row>
    <row r="17" spans="1:14" s="684" customFormat="1" ht="17.5" customHeight="1" thickBot="1" x14ac:dyDescent="0.4">
      <c r="A17" s="573"/>
      <c r="B17" s="3910" t="s">
        <v>25</v>
      </c>
      <c r="C17" s="4831">
        <v>579.00000000000034</v>
      </c>
      <c r="D17" s="490">
        <v>198.03361012492661</v>
      </c>
      <c r="E17" s="490">
        <v>1767.6132628708619</v>
      </c>
      <c r="F17" s="490">
        <v>404.134942324436</v>
      </c>
      <c r="G17" s="490">
        <v>406.4751694753067</v>
      </c>
      <c r="H17" s="490">
        <v>226.23425731869193</v>
      </c>
      <c r="I17" s="490">
        <v>558.06752020131319</v>
      </c>
      <c r="J17" s="490">
        <v>129.5786500687303</v>
      </c>
      <c r="K17" s="490">
        <v>2.0903189331711927</v>
      </c>
      <c r="L17" s="490">
        <v>9.0598700729824806</v>
      </c>
      <c r="M17" s="490">
        <v>26.291738366225328</v>
      </c>
      <c r="N17" s="489">
        <v>5.6807961100051116</v>
      </c>
    </row>
    <row r="18" spans="1:14" s="684" customFormat="1" ht="17.5" customHeight="1" x14ac:dyDescent="0.35">
      <c r="A18" s="571" t="s">
        <v>24</v>
      </c>
      <c r="B18" s="4866" t="s">
        <v>23</v>
      </c>
      <c r="C18" s="4843">
        <v>1136.9999999999995</v>
      </c>
      <c r="D18" s="482">
        <v>230.42612672923161</v>
      </c>
      <c r="E18" s="482">
        <v>1581.2191884366218</v>
      </c>
      <c r="F18" s="482">
        <v>398.71215872053943</v>
      </c>
      <c r="G18" s="482">
        <v>328.23780453085629</v>
      </c>
      <c r="H18" s="482">
        <v>225.51427296066385</v>
      </c>
      <c r="I18" s="482">
        <v>492.9145244808235</v>
      </c>
      <c r="J18" s="482">
        <v>100.11564843941082</v>
      </c>
      <c r="K18" s="482">
        <v>3.9056773870960795</v>
      </c>
      <c r="L18" s="482">
        <v>0.32131896366551438</v>
      </c>
      <c r="M18" s="482">
        <v>25.120333888957386</v>
      </c>
      <c r="N18" s="481">
        <v>6.3774490646100528</v>
      </c>
    </row>
    <row r="19" spans="1:14" s="684" customFormat="1" ht="17.5" customHeight="1" x14ac:dyDescent="0.35">
      <c r="A19" s="552" t="s">
        <v>22</v>
      </c>
      <c r="B19" s="4865" t="s">
        <v>21</v>
      </c>
      <c r="C19" s="4836">
        <v>479</v>
      </c>
      <c r="D19" s="5074">
        <v>220.09348138396783</v>
      </c>
      <c r="E19" s="5074">
        <v>1664.0601780119689</v>
      </c>
      <c r="F19" s="5074">
        <v>570.33153576459654</v>
      </c>
      <c r="G19" s="5074">
        <v>277.22910811320531</v>
      </c>
      <c r="H19" s="5074">
        <v>253.96376022303861</v>
      </c>
      <c r="I19" s="5074">
        <v>428.18341837485599</v>
      </c>
      <c r="J19" s="5074">
        <v>96.750248042256388</v>
      </c>
      <c r="K19" s="5074">
        <v>4.3759875151983616</v>
      </c>
      <c r="L19" s="5074">
        <v>0</v>
      </c>
      <c r="M19" s="5074">
        <v>23.457892302888865</v>
      </c>
      <c r="N19" s="5073">
        <v>9.7682276759296904</v>
      </c>
    </row>
    <row r="20" spans="1:14" s="684" customFormat="1" ht="17.5" customHeight="1" x14ac:dyDescent="0.35">
      <c r="A20" s="571"/>
      <c r="B20" s="4856" t="s">
        <v>20</v>
      </c>
      <c r="C20" s="4836">
        <v>286.99999999999994</v>
      </c>
      <c r="D20" s="5074">
        <v>281.66870270799672</v>
      </c>
      <c r="E20" s="5074">
        <v>1716.8501828613266</v>
      </c>
      <c r="F20" s="5074">
        <v>491.86617638713557</v>
      </c>
      <c r="G20" s="5074">
        <v>314.94946238180654</v>
      </c>
      <c r="H20" s="5074">
        <v>191.6358742594108</v>
      </c>
      <c r="I20" s="5074">
        <v>592.27340278845088</v>
      </c>
      <c r="J20" s="5074">
        <v>86.925224857910521</v>
      </c>
      <c r="K20" s="5074">
        <v>0.60742681517251995</v>
      </c>
      <c r="L20" s="5074">
        <v>0.43641299739473627</v>
      </c>
      <c r="M20" s="5074">
        <v>24.323840992534738</v>
      </c>
      <c r="N20" s="5073">
        <v>13.832361381510612</v>
      </c>
    </row>
    <row r="21" spans="1:14" s="684" customFormat="1" ht="17.5" customHeight="1" x14ac:dyDescent="0.35">
      <c r="A21" s="571"/>
      <c r="B21" s="4856" t="s">
        <v>19</v>
      </c>
      <c r="C21" s="4836">
        <v>206.99999999999997</v>
      </c>
      <c r="D21" s="5074">
        <v>195.49656185197696</v>
      </c>
      <c r="E21" s="5074">
        <v>1821.410974898994</v>
      </c>
      <c r="F21" s="5074">
        <v>400.40121080850344</v>
      </c>
      <c r="G21" s="5074">
        <v>394.03831369026261</v>
      </c>
      <c r="H21" s="5074">
        <v>218.28350425159564</v>
      </c>
      <c r="I21" s="5074">
        <v>620.15424617576582</v>
      </c>
      <c r="J21" s="5074">
        <v>137.78117757521855</v>
      </c>
      <c r="K21" s="5074">
        <v>2.6754369363633304</v>
      </c>
      <c r="L21" s="5074">
        <v>7.7611599743513047</v>
      </c>
      <c r="M21" s="5074">
        <v>27.357923441894613</v>
      </c>
      <c r="N21" s="5073">
        <v>12.958002045039182</v>
      </c>
    </row>
    <row r="22" spans="1:14" s="684" customFormat="1" ht="17.5" customHeight="1" thickBot="1" x14ac:dyDescent="0.4">
      <c r="A22" s="571"/>
      <c r="B22" s="4864" t="s">
        <v>4</v>
      </c>
      <c r="C22" s="4863">
        <v>23</v>
      </c>
      <c r="D22" s="5082">
        <v>415.77336448628046</v>
      </c>
      <c r="E22" s="5082">
        <v>2355.8350668004296</v>
      </c>
      <c r="F22" s="5082">
        <v>683.9328398885616</v>
      </c>
      <c r="G22" s="5082">
        <v>505.39532300065923</v>
      </c>
      <c r="H22" s="5082">
        <v>259.90855671489339</v>
      </c>
      <c r="I22" s="5082">
        <v>713.38701038159536</v>
      </c>
      <c r="J22" s="5082">
        <v>163.06727620501493</v>
      </c>
      <c r="K22" s="5082">
        <v>0</v>
      </c>
      <c r="L22" s="5082">
        <v>0</v>
      </c>
      <c r="M22" s="5082">
        <v>26.255450681156304</v>
      </c>
      <c r="N22" s="5081">
        <v>3.8886099285488758</v>
      </c>
    </row>
    <row r="23" spans="1:14" s="684" customFormat="1" ht="17.5" customHeight="1" x14ac:dyDescent="0.35">
      <c r="A23" s="567" t="s">
        <v>11</v>
      </c>
      <c r="B23" s="4860" t="s">
        <v>292</v>
      </c>
      <c r="C23" s="4859">
        <v>1566.9999999999995</v>
      </c>
      <c r="D23" s="3883">
        <v>280.38782100376358</v>
      </c>
      <c r="E23" s="3883">
        <v>1682.1271489604942</v>
      </c>
      <c r="F23" s="3883">
        <v>534.9690979258994</v>
      </c>
      <c r="G23" s="3883">
        <v>294.76558522869942</v>
      </c>
      <c r="H23" s="3883">
        <v>223.75812557478213</v>
      </c>
      <c r="I23" s="3883">
        <v>495.79530669069567</v>
      </c>
      <c r="J23" s="3883">
        <v>89.537248861856895</v>
      </c>
      <c r="K23" s="3883">
        <v>3.6731572431355501</v>
      </c>
      <c r="L23" s="3883">
        <v>5.6229440304468383</v>
      </c>
      <c r="M23" s="3883">
        <v>23.916274029407781</v>
      </c>
      <c r="N23" s="3882">
        <v>10.089409375569483</v>
      </c>
    </row>
    <row r="24" spans="1:14" s="684" customFormat="1" ht="17.5" customHeight="1" x14ac:dyDescent="0.35">
      <c r="A24" s="3916" t="s">
        <v>1589</v>
      </c>
      <c r="B24" s="4865" t="s">
        <v>8</v>
      </c>
      <c r="C24" s="4836">
        <v>40</v>
      </c>
      <c r="D24" s="5074">
        <v>173.99794050751811</v>
      </c>
      <c r="E24" s="5074">
        <v>806.24426763593328</v>
      </c>
      <c r="F24" s="5074">
        <v>183.70220905725651</v>
      </c>
      <c r="G24" s="5074">
        <v>195.10337781292716</v>
      </c>
      <c r="H24" s="5074">
        <v>165.46314112528216</v>
      </c>
      <c r="I24" s="5074">
        <v>155.27208857533594</v>
      </c>
      <c r="J24" s="5074">
        <v>69.071640880219888</v>
      </c>
      <c r="K24" s="5074">
        <v>8.5529951254776648</v>
      </c>
      <c r="L24" s="5074">
        <v>0</v>
      </c>
      <c r="M24" s="5074">
        <v>27.606406219289209</v>
      </c>
      <c r="N24" s="5073">
        <v>1.4724088401447744</v>
      </c>
    </row>
    <row r="25" spans="1:14" s="684" customFormat="1" ht="17.5" customHeight="1" x14ac:dyDescent="0.35">
      <c r="A25" s="3916"/>
      <c r="B25" s="4856" t="s">
        <v>6</v>
      </c>
      <c r="C25" s="4836">
        <v>46.000000000000007</v>
      </c>
      <c r="D25" s="5074">
        <v>163.17597663600984</v>
      </c>
      <c r="E25" s="5074">
        <v>1667.1998651587307</v>
      </c>
      <c r="F25" s="5074">
        <v>418.67705608349183</v>
      </c>
      <c r="G25" s="5074">
        <v>311.92599346709221</v>
      </c>
      <c r="H25" s="5074">
        <v>203.47212686479551</v>
      </c>
      <c r="I25" s="5074">
        <v>416.45035628107331</v>
      </c>
      <c r="J25" s="5074">
        <v>147.26146529242072</v>
      </c>
      <c r="K25" s="5074">
        <v>0</v>
      </c>
      <c r="L25" s="5074">
        <v>144.09067018500093</v>
      </c>
      <c r="M25" s="5074">
        <v>25.322196984856177</v>
      </c>
      <c r="N25" s="5073">
        <v>0</v>
      </c>
    </row>
    <row r="26" spans="1:14" s="684" customFormat="1" ht="17.5" customHeight="1" x14ac:dyDescent="0.35">
      <c r="A26" s="571"/>
      <c r="B26" s="4856" t="s">
        <v>5</v>
      </c>
      <c r="C26" s="4836">
        <v>129.00000000000006</v>
      </c>
      <c r="D26" s="5074">
        <v>196.13395187716191</v>
      </c>
      <c r="E26" s="5074">
        <v>1922.2243808015594</v>
      </c>
      <c r="F26" s="5074">
        <v>201.6294061869263</v>
      </c>
      <c r="G26" s="5074">
        <v>374.1730032631732</v>
      </c>
      <c r="H26" s="5074">
        <v>236.98273129240141</v>
      </c>
      <c r="I26" s="5074">
        <v>897.04564243625066</v>
      </c>
      <c r="J26" s="5074">
        <v>152.60829966872984</v>
      </c>
      <c r="K26" s="5074">
        <v>2.4173003554435923</v>
      </c>
      <c r="L26" s="5074">
        <v>0</v>
      </c>
      <c r="M26" s="5074">
        <v>28</v>
      </c>
      <c r="N26" s="5073">
        <v>29.36799759863473</v>
      </c>
    </row>
    <row r="27" spans="1:14" s="684" customFormat="1" ht="17.5" customHeight="1" thickBot="1" x14ac:dyDescent="0.4">
      <c r="A27" s="4855"/>
      <c r="B27" s="4854" t="s">
        <v>4</v>
      </c>
      <c r="C27" s="4831">
        <v>366.99999999999994</v>
      </c>
      <c r="D27" s="490">
        <v>151.69823603385842</v>
      </c>
      <c r="E27" s="490">
        <v>1625.4058773827339</v>
      </c>
      <c r="F27" s="490">
        <v>228.85203863791992</v>
      </c>
      <c r="G27" s="490">
        <v>450.87754048275212</v>
      </c>
      <c r="H27" s="490">
        <v>240.07179483775917</v>
      </c>
      <c r="I27" s="490">
        <v>532.03706287367334</v>
      </c>
      <c r="J27" s="490">
        <v>139.22163437726394</v>
      </c>
      <c r="K27" s="490">
        <v>2.056220143715962</v>
      </c>
      <c r="L27" s="490">
        <v>4.5984413276142178</v>
      </c>
      <c r="M27" s="490">
        <v>27.691144702035029</v>
      </c>
      <c r="N27" s="489">
        <v>0</v>
      </c>
    </row>
    <row r="28" spans="1:14" s="684" customFormat="1" ht="17.5" customHeight="1" x14ac:dyDescent="0.35">
      <c r="A28" s="5080" t="s">
        <v>3</v>
      </c>
      <c r="B28" s="5079" t="s">
        <v>2</v>
      </c>
      <c r="C28" s="4843">
        <v>1114.9999999999993</v>
      </c>
      <c r="D28" s="482">
        <v>265.12297073926771</v>
      </c>
      <c r="E28" s="482">
        <v>1538.3636163295573</v>
      </c>
      <c r="F28" s="482">
        <v>444.42384273519269</v>
      </c>
      <c r="G28" s="482">
        <v>264.61070832868677</v>
      </c>
      <c r="H28" s="482">
        <v>227.90186372358002</v>
      </c>
      <c r="I28" s="482">
        <v>473.73280815957355</v>
      </c>
      <c r="J28" s="482">
        <v>83.701888118228851</v>
      </c>
      <c r="K28" s="482">
        <v>4.7443678463061332</v>
      </c>
      <c r="L28" s="482">
        <v>0.33940712088661434</v>
      </c>
      <c r="M28" s="482">
        <v>23.979088039352707</v>
      </c>
      <c r="N28" s="481">
        <v>14.929642257748009</v>
      </c>
    </row>
    <row r="29" spans="1:14" s="684" customFormat="1" ht="17.5" customHeight="1" thickBot="1" x14ac:dyDescent="0.4">
      <c r="A29" s="5078" t="s">
        <v>1</v>
      </c>
      <c r="B29" s="5077" t="s">
        <v>0</v>
      </c>
      <c r="C29" s="4831">
        <v>1039.0000000000002</v>
      </c>
      <c r="D29" s="490">
        <v>208.67700472500715</v>
      </c>
      <c r="E29" s="490">
        <v>1804.9098734379459</v>
      </c>
      <c r="F29" s="490">
        <v>452.38448850697137</v>
      </c>
      <c r="G29" s="490">
        <v>398.81978207347532</v>
      </c>
      <c r="H29" s="490">
        <v>224.58717807548436</v>
      </c>
      <c r="I29" s="490">
        <v>562.5506449787066</v>
      </c>
      <c r="J29" s="490">
        <v>123.92742599875304</v>
      </c>
      <c r="K29" s="490">
        <v>1.7713966852232736</v>
      </c>
      <c r="L29" s="490">
        <v>12.858730553903252</v>
      </c>
      <c r="M29" s="490">
        <v>26.036434544762816</v>
      </c>
      <c r="N29" s="489">
        <v>1.9737920206640844</v>
      </c>
    </row>
    <row r="30" spans="1:14" s="684" customFormat="1" ht="17.5" customHeight="1" x14ac:dyDescent="0.35">
      <c r="M30" s="6878" t="s">
        <v>201</v>
      </c>
      <c r="N30" s="6878"/>
    </row>
    <row r="31" spans="1:14" ht="12.65" customHeight="1" x14ac:dyDescent="0.35"/>
    <row r="32" spans="1:14" ht="12.65" customHeight="1" x14ac:dyDescent="0.35"/>
    <row r="33" ht="12.65" customHeight="1" x14ac:dyDescent="0.35"/>
    <row r="34" ht="12.65" customHeight="1" x14ac:dyDescent="0.35"/>
    <row r="35" ht="12.65" customHeight="1" x14ac:dyDescent="0.35"/>
    <row r="36" ht="12.65" customHeight="1" x14ac:dyDescent="0.35"/>
    <row r="37" ht="12.65" customHeight="1" x14ac:dyDescent="0.35"/>
    <row r="38" ht="12.65" customHeight="1" x14ac:dyDescent="0.35"/>
    <row r="39" ht="12.65" customHeight="1" x14ac:dyDescent="0.35"/>
    <row r="40" ht="12.65" customHeight="1" x14ac:dyDescent="0.35"/>
    <row r="41" ht="12.65" customHeight="1" x14ac:dyDescent="0.35"/>
    <row r="42" ht="12.65" customHeight="1" x14ac:dyDescent="0.35"/>
    <row r="43" ht="12.65" customHeight="1" x14ac:dyDescent="0.35"/>
  </sheetData>
  <mergeCells count="4">
    <mergeCell ref="A1:N1"/>
    <mergeCell ref="A2:N2"/>
    <mergeCell ref="A3:B4"/>
    <mergeCell ref="M30:N30"/>
  </mergeCells>
  <printOptions horizontalCentered="1" verticalCentered="1"/>
  <pageMargins left="0" right="0" top="0.43307086614173229" bottom="0.43307086614173229" header="0.31496062992125984" footer="0.31496062992125984"/>
  <pageSetup paperSize="9" scale="65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גיליון293"/>
  <dimension ref="A1:L1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6.90625" style="467" bestFit="1" customWidth="1"/>
    <col min="2" max="2" width="22.7265625" style="467" bestFit="1" customWidth="1"/>
    <col min="3" max="3" width="7.08984375" style="467" bestFit="1" customWidth="1"/>
    <col min="4" max="4" width="13.6328125" style="467" bestFit="1" customWidth="1"/>
    <col min="5" max="5" width="12" style="467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2" s="5076" customFormat="1" ht="15.75" customHeight="1" x14ac:dyDescent="0.35">
      <c r="A1" s="6857" t="s">
        <v>1763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</row>
    <row r="2" spans="1:12" s="5076" customFormat="1" ht="15.75" customHeight="1" thickBot="1" x14ac:dyDescent="0.4">
      <c r="A2" s="6858" t="s">
        <v>1762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</row>
    <row r="3" spans="1:12" ht="46.5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</row>
    <row r="5" spans="1:12" s="684" customFormat="1" ht="17.5" customHeight="1" thickBot="1" x14ac:dyDescent="0.4">
      <c r="A5" s="7349" t="s">
        <v>59</v>
      </c>
      <c r="B5" s="7350"/>
      <c r="C5" s="3896">
        <v>331.99999999999994</v>
      </c>
      <c r="D5" s="523">
        <v>326.15447561209243</v>
      </c>
      <c r="E5" s="523">
        <v>1606.5740856117841</v>
      </c>
      <c r="F5" s="523">
        <v>405.3270001611491</v>
      </c>
      <c r="G5" s="523">
        <v>220.14057714522798</v>
      </c>
      <c r="H5" s="523">
        <v>187.07400007437644</v>
      </c>
      <c r="I5" s="523">
        <v>664.42158831169513</v>
      </c>
      <c r="J5" s="523">
        <v>73.431919906938944</v>
      </c>
      <c r="K5" s="523">
        <v>25</v>
      </c>
      <c r="L5" s="522">
        <v>31.179000012396052</v>
      </c>
    </row>
    <row r="6" spans="1:12" s="684" customFormat="1" ht="17.5" customHeight="1" x14ac:dyDescent="0.35">
      <c r="A6" s="3428" t="s">
        <v>123</v>
      </c>
      <c r="B6" s="4844" t="s">
        <v>119</v>
      </c>
      <c r="C6" s="548">
        <v>247</v>
      </c>
      <c r="D6" s="482">
        <v>360.7065588098103</v>
      </c>
      <c r="E6" s="482">
        <v>1821.5094974963727</v>
      </c>
      <c r="F6" s="482">
        <v>415.04055695883812</v>
      </c>
      <c r="G6" s="482">
        <v>256.32802387652498</v>
      </c>
      <c r="H6" s="482">
        <v>191.55718013484835</v>
      </c>
      <c r="I6" s="482">
        <v>823.36861219434707</v>
      </c>
      <c r="J6" s="482">
        <v>78.28892764267259</v>
      </c>
      <c r="K6" s="482">
        <v>25</v>
      </c>
      <c r="L6" s="481">
        <v>31.926196689141367</v>
      </c>
    </row>
    <row r="7" spans="1:12" s="684" customFormat="1" ht="17.5" customHeight="1" x14ac:dyDescent="0.35">
      <c r="A7" s="520" t="s">
        <v>121</v>
      </c>
      <c r="B7" s="4839" t="s">
        <v>110</v>
      </c>
      <c r="C7" s="5089">
        <v>23</v>
      </c>
      <c r="D7" s="5088">
        <v>283.35509933092192</v>
      </c>
      <c r="E7" s="5088">
        <v>1700.1305959855315</v>
      </c>
      <c r="F7" s="5088">
        <v>696.01661138615077</v>
      </c>
      <c r="G7" s="5088">
        <v>192.18565033346204</v>
      </c>
      <c r="H7" s="5088">
        <v>321.23843602437728</v>
      </c>
      <c r="I7" s="5088">
        <v>340.33506742638218</v>
      </c>
      <c r="J7" s="5088">
        <v>71.815091477762991</v>
      </c>
      <c r="K7" s="5088">
        <v>25</v>
      </c>
      <c r="L7" s="5087">
        <v>53.539739337396213</v>
      </c>
    </row>
    <row r="8" spans="1:12" s="684" customFormat="1" ht="17.5" customHeight="1" thickBot="1" x14ac:dyDescent="0.4">
      <c r="A8" s="1324"/>
      <c r="B8" s="4832" t="s">
        <v>1620</v>
      </c>
      <c r="C8" s="545">
        <v>30.999999999999996</v>
      </c>
      <c r="D8" s="490">
        <v>210.4539250824638</v>
      </c>
      <c r="E8" s="490">
        <v>814.18714698903068</v>
      </c>
      <c r="F8" s="490">
        <v>257.59574908305581</v>
      </c>
      <c r="G8" s="490">
        <v>71.22328338581039</v>
      </c>
      <c r="H8" s="490">
        <v>118.89034573064112</v>
      </c>
      <c r="I8" s="490">
        <v>266.13213320896881</v>
      </c>
      <c r="J8" s="490">
        <v>55.530577958781038</v>
      </c>
      <c r="K8" s="490">
        <v>25</v>
      </c>
      <c r="L8" s="489">
        <v>19.815057621773519</v>
      </c>
    </row>
    <row r="9" spans="1:12" s="684" customFormat="1" ht="17.5" customHeight="1" x14ac:dyDescent="0.35">
      <c r="K9" s="7417" t="s">
        <v>201</v>
      </c>
      <c r="L9" s="7417"/>
    </row>
    <row r="11" spans="1:12" ht="14.25" customHeight="1" x14ac:dyDescent="0.35"/>
    <row r="12" spans="1:12" ht="15" customHeight="1" x14ac:dyDescent="0.35"/>
    <row r="14" spans="1:12" ht="15" customHeight="1" x14ac:dyDescent="0.35"/>
  </sheetData>
  <mergeCells count="5">
    <mergeCell ref="A3:B4"/>
    <mergeCell ref="A5:B5"/>
    <mergeCell ref="A2:L2"/>
    <mergeCell ref="A1:L1"/>
    <mergeCell ref="K9:L9"/>
  </mergeCells>
  <printOptions horizontalCentered="1" verticalCentered="1"/>
  <pageMargins left="0" right="0" top="0.43307086614173229" bottom="0.43307086614173229" header="0.31496062992125984" footer="0.31496062992125984"/>
  <pageSetup paperSize="9" scale="90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גיליון294"/>
  <dimension ref="A1:N1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s="5076" customFormat="1" ht="15.75" customHeight="1" x14ac:dyDescent="0.35">
      <c r="A1" s="6857" t="s">
        <v>1765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4" s="5076" customFormat="1" ht="15.75" customHeight="1" thickBot="1" x14ac:dyDescent="0.4">
      <c r="A2" s="6858" t="s">
        <v>1764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4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268</v>
      </c>
      <c r="L3" s="109" t="s">
        <v>267</v>
      </c>
      <c r="M3" s="450" t="s">
        <v>266</v>
      </c>
      <c r="N3" s="107" t="s">
        <v>129</v>
      </c>
    </row>
    <row r="4" spans="1:14" ht="47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447" t="s">
        <v>259</v>
      </c>
      <c r="L4" s="104" t="s">
        <v>258</v>
      </c>
      <c r="M4" s="103" t="s">
        <v>257</v>
      </c>
      <c r="N4" s="102" t="s">
        <v>124</v>
      </c>
    </row>
    <row r="5" spans="1:14" s="684" customFormat="1" ht="17.5" customHeight="1" thickBot="1" x14ac:dyDescent="0.4">
      <c r="A5" s="7349" t="s">
        <v>59</v>
      </c>
      <c r="B5" s="7350"/>
      <c r="C5" s="3896">
        <v>778.99999999999989</v>
      </c>
      <c r="D5" s="523">
        <v>264.63408871272406</v>
      </c>
      <c r="E5" s="523">
        <v>1706.9338963336222</v>
      </c>
      <c r="F5" s="523">
        <v>574.25526306982169</v>
      </c>
      <c r="G5" s="523">
        <v>299.08083711389952</v>
      </c>
      <c r="H5" s="523">
        <v>261.49648853322645</v>
      </c>
      <c r="I5" s="523">
        <v>442.76285389696938</v>
      </c>
      <c r="J5" s="523">
        <v>83.064416153926132</v>
      </c>
      <c r="K5" s="523">
        <v>3.6330002015081062</v>
      </c>
      <c r="L5" s="523">
        <v>16.675978322701543</v>
      </c>
      <c r="M5" s="523">
        <v>19.91824897362547</v>
      </c>
      <c r="N5" s="522">
        <v>6.0468100679437509</v>
      </c>
    </row>
    <row r="6" spans="1:14" s="684" customFormat="1" ht="17.5" customHeight="1" x14ac:dyDescent="0.35">
      <c r="A6" s="3428" t="s">
        <v>123</v>
      </c>
      <c r="B6" s="4844" t="s">
        <v>122</v>
      </c>
      <c r="C6" s="548">
        <v>323</v>
      </c>
      <c r="D6" s="482">
        <v>254.38320582142038</v>
      </c>
      <c r="E6" s="482">
        <v>1881.1174335413232</v>
      </c>
      <c r="F6" s="482">
        <v>669.69393572571255</v>
      </c>
      <c r="G6" s="482">
        <v>339.8401175778489</v>
      </c>
      <c r="H6" s="482">
        <v>271.71292327146165</v>
      </c>
      <c r="I6" s="482">
        <v>477.41403778089949</v>
      </c>
      <c r="J6" s="482">
        <v>99.383558066168916</v>
      </c>
      <c r="K6" s="482">
        <v>1.177230743257057</v>
      </c>
      <c r="L6" s="482">
        <v>0</v>
      </c>
      <c r="M6" s="482">
        <v>20</v>
      </c>
      <c r="N6" s="3882">
        <v>1.8956303759746931</v>
      </c>
    </row>
    <row r="7" spans="1:14" s="684" customFormat="1" ht="17.5" customHeight="1" x14ac:dyDescent="0.35">
      <c r="A7" s="520" t="s">
        <v>121</v>
      </c>
      <c r="B7" s="4839" t="s">
        <v>119</v>
      </c>
      <c r="C7" s="5089">
        <v>205.99999999999994</v>
      </c>
      <c r="D7" s="5074">
        <v>306.4051236136583</v>
      </c>
      <c r="E7" s="5074">
        <v>2338.6436825757555</v>
      </c>
      <c r="F7" s="5074">
        <v>765.01328767085226</v>
      </c>
      <c r="G7" s="5074">
        <v>380.00119232342064</v>
      </c>
      <c r="H7" s="5074">
        <v>342.05795818163602</v>
      </c>
      <c r="I7" s="5074">
        <v>687.84441273198945</v>
      </c>
      <c r="J7" s="5074">
        <v>93.53925430573284</v>
      </c>
      <c r="K7" s="5074">
        <v>5.0715380158119503</v>
      </c>
      <c r="L7" s="5074">
        <v>33.062454584016756</v>
      </c>
      <c r="M7" s="5074">
        <v>20</v>
      </c>
      <c r="N7" s="5073">
        <v>12.053584762295554</v>
      </c>
    </row>
    <row r="8" spans="1:14" s="684" customFormat="1" ht="17.5" customHeight="1" x14ac:dyDescent="0.35">
      <c r="A8" s="520"/>
      <c r="B8" s="4839" t="s">
        <v>112</v>
      </c>
      <c r="C8" s="5089">
        <v>43</v>
      </c>
      <c r="D8" s="5074">
        <v>171.07890738026185</v>
      </c>
      <c r="E8" s="5074">
        <v>852.61875735069577</v>
      </c>
      <c r="F8" s="5074">
        <v>231.98679087785175</v>
      </c>
      <c r="G8" s="5074">
        <v>218.05960890072731</v>
      </c>
      <c r="H8" s="5074">
        <v>162.94748332003363</v>
      </c>
      <c r="I8" s="5074">
        <v>156.1916210949783</v>
      </c>
      <c r="J8" s="5074">
        <v>56.540284129963382</v>
      </c>
      <c r="K8" s="5074">
        <v>4.8233856554825927</v>
      </c>
      <c r="L8" s="5074">
        <v>0</v>
      </c>
      <c r="M8" s="5074">
        <v>20</v>
      </c>
      <c r="N8" s="5073">
        <v>2.0695833716588683</v>
      </c>
    </row>
    <row r="9" spans="1:14" s="684" customFormat="1" ht="17.5" customHeight="1" x14ac:dyDescent="0.35">
      <c r="A9" s="520"/>
      <c r="B9" s="4839" t="s">
        <v>110</v>
      </c>
      <c r="C9" s="5089">
        <v>29</v>
      </c>
      <c r="D9" s="5088">
        <v>266.01510124305173</v>
      </c>
      <c r="E9" s="5088">
        <v>1838.949990047963</v>
      </c>
      <c r="F9" s="5088">
        <v>734.44871571536862</v>
      </c>
      <c r="G9" s="5088">
        <v>418.55215743236226</v>
      </c>
      <c r="H9" s="5088">
        <v>362.79265024743256</v>
      </c>
      <c r="I9" s="5088">
        <v>192.8599090735764</v>
      </c>
      <c r="J9" s="5088">
        <v>88.671613549243673</v>
      </c>
      <c r="K9" s="5088">
        <v>7.5594461802765824</v>
      </c>
      <c r="L9" s="5088">
        <v>0</v>
      </c>
      <c r="M9" s="5088">
        <v>20</v>
      </c>
      <c r="N9" s="5087">
        <v>14.065497849702798</v>
      </c>
    </row>
    <row r="10" spans="1:14" s="684" customFormat="1" ht="17.5" customHeight="1" x14ac:dyDescent="0.35">
      <c r="A10" s="520"/>
      <c r="B10" s="4837" t="s">
        <v>109</v>
      </c>
      <c r="C10" s="5089">
        <v>67</v>
      </c>
      <c r="D10" s="5074">
        <v>210.75159401311731</v>
      </c>
      <c r="E10" s="5074">
        <v>891.43872898393261</v>
      </c>
      <c r="F10" s="5074">
        <v>281.85406617115416</v>
      </c>
      <c r="G10" s="5074">
        <v>124.83813193121236</v>
      </c>
      <c r="H10" s="5074">
        <v>149.40140925659279</v>
      </c>
      <c r="I10" s="5074">
        <v>255.0843702858765</v>
      </c>
      <c r="J10" s="5074">
        <v>47.478560680903925</v>
      </c>
      <c r="K10" s="5074">
        <v>11.226735322460845</v>
      </c>
      <c r="L10" s="5074">
        <v>0</v>
      </c>
      <c r="M10" s="5074">
        <v>19.232467723296548</v>
      </c>
      <c r="N10" s="5073">
        <v>2.3229876124355981</v>
      </c>
    </row>
    <row r="11" spans="1:14" s="684" customFormat="1" ht="17.5" customHeight="1" x14ac:dyDescent="0.35">
      <c r="A11" s="3424"/>
      <c r="B11" s="4837" t="s">
        <v>103</v>
      </c>
      <c r="C11" s="5089">
        <v>48</v>
      </c>
      <c r="D11" s="5074">
        <v>213.44913626187389</v>
      </c>
      <c r="E11" s="5074">
        <v>1068.7882731982547</v>
      </c>
      <c r="F11" s="5074">
        <v>268.33223050766748</v>
      </c>
      <c r="G11" s="5074">
        <v>215.11497574051691</v>
      </c>
      <c r="H11" s="5074">
        <v>201.60639977329581</v>
      </c>
      <c r="I11" s="5074">
        <v>297.33228339453075</v>
      </c>
      <c r="J11" s="5074">
        <v>58.68777718031815</v>
      </c>
      <c r="K11" s="5074">
        <v>0.81713031801681368</v>
      </c>
      <c r="L11" s="5074">
        <v>0</v>
      </c>
      <c r="M11" s="5074">
        <v>20</v>
      </c>
      <c r="N11" s="5073">
        <v>6.8974762839085155</v>
      </c>
    </row>
    <row r="12" spans="1:14" s="684" customFormat="1" ht="17.5" customHeight="1" thickBot="1" x14ac:dyDescent="0.4">
      <c r="A12" s="1324"/>
      <c r="B12" s="5072" t="s">
        <v>1620</v>
      </c>
      <c r="C12" s="545">
        <v>51.000000000000014</v>
      </c>
      <c r="D12" s="490">
        <v>179.89081662154021</v>
      </c>
      <c r="E12" s="490">
        <v>701.44421084022338</v>
      </c>
      <c r="F12" s="490">
        <v>210.01135983181763</v>
      </c>
      <c r="G12" s="490">
        <v>111.53611174325013</v>
      </c>
      <c r="H12" s="490">
        <v>135.7202927527826</v>
      </c>
      <c r="I12" s="490">
        <v>178.22026968992554</v>
      </c>
      <c r="J12" s="490">
        <v>39.75670338625973</v>
      </c>
      <c r="K12" s="490">
        <v>0.65927985713134674</v>
      </c>
      <c r="L12" s="490">
        <v>0</v>
      </c>
      <c r="M12" s="490">
        <v>20</v>
      </c>
      <c r="N12" s="489">
        <v>5.5401935790563064</v>
      </c>
    </row>
    <row r="13" spans="1:14" s="684" customFormat="1" ht="17.5" customHeight="1" x14ac:dyDescent="0.35">
      <c r="M13" s="6878" t="s">
        <v>201</v>
      </c>
      <c r="N13" s="6878"/>
    </row>
    <row r="17" ht="14.25" customHeight="1" x14ac:dyDescent="0.35"/>
    <row r="19" ht="15" customHeight="1" x14ac:dyDescent="0.35"/>
  </sheetData>
  <mergeCells count="5">
    <mergeCell ref="A3:B4"/>
    <mergeCell ref="A5:B5"/>
    <mergeCell ref="A2:N2"/>
    <mergeCell ref="A1:N1"/>
    <mergeCell ref="M13:N13"/>
  </mergeCells>
  <printOptions horizontalCentered="1" verticalCentered="1"/>
  <pageMargins left="0" right="0" top="0.43307086614173229" bottom="0.43307086614173229" header="0.31496062992125984" footer="0.31496062992125984"/>
  <pageSetup paperSize="9" scale="82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גיליון295"/>
  <dimension ref="A1:N29"/>
  <sheetViews>
    <sheetView view="pageBreakPreview" zoomScaleNormal="100" zoomScaleSheetLayoutView="100" workbookViewId="0">
      <selection activeCell="G10" sqref="G10"/>
    </sheetView>
  </sheetViews>
  <sheetFormatPr defaultColWidth="47.453125" defaultRowHeight="14.5" x14ac:dyDescent="0.35"/>
  <cols>
    <col min="1" max="1" width="6.90625" style="467" bestFit="1" customWidth="1"/>
    <col min="2" max="2" width="22.7265625" style="467" bestFit="1" customWidth="1"/>
    <col min="3" max="3" width="7.08984375" style="467" bestFit="1" customWidth="1"/>
    <col min="4" max="4" width="11.453125" style="467" bestFit="1" customWidth="1"/>
    <col min="5" max="5" width="10.6328125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47.453125" style="467"/>
  </cols>
  <sheetData>
    <row r="1" spans="1:14" s="5076" customFormat="1" ht="15.75" customHeight="1" x14ac:dyDescent="0.35">
      <c r="A1" s="6879" t="s">
        <v>1767</v>
      </c>
      <c r="B1" s="6879"/>
      <c r="C1" s="6879"/>
      <c r="D1" s="6879"/>
      <c r="E1" s="6879"/>
      <c r="F1" s="6879"/>
      <c r="G1" s="6879"/>
      <c r="H1" s="6879"/>
      <c r="I1" s="6879"/>
      <c r="J1" s="6879"/>
      <c r="K1" s="6879"/>
      <c r="L1" s="6879"/>
      <c r="M1" s="6879"/>
      <c r="N1" s="6879"/>
    </row>
    <row r="2" spans="1:14" s="5076" customFormat="1" ht="15.75" customHeight="1" thickBot="1" x14ac:dyDescent="0.4">
      <c r="A2" s="6880" t="s">
        <v>1766</v>
      </c>
      <c r="B2" s="6880"/>
      <c r="C2" s="6880"/>
      <c r="D2" s="6880"/>
      <c r="E2" s="6880"/>
      <c r="F2" s="6880"/>
      <c r="G2" s="6880"/>
      <c r="H2" s="6880"/>
      <c r="I2" s="6880"/>
      <c r="J2" s="6880"/>
      <c r="K2" s="6880"/>
      <c r="L2" s="6880"/>
      <c r="M2" s="6880"/>
      <c r="N2" s="6880"/>
    </row>
    <row r="3" spans="1:14" ht="62" x14ac:dyDescent="0.35">
      <c r="A3" s="6431"/>
      <c r="B3" s="6433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108" t="s">
        <v>267</v>
      </c>
      <c r="M3" s="449" t="s">
        <v>266</v>
      </c>
      <c r="N3" s="108" t="s">
        <v>129</v>
      </c>
    </row>
    <row r="4" spans="1:14" ht="47" thickBot="1" x14ac:dyDescent="0.4">
      <c r="A4" s="6434"/>
      <c r="B4" s="6436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448" t="s">
        <v>259</v>
      </c>
      <c r="L4" s="103" t="s">
        <v>258</v>
      </c>
      <c r="M4" s="104" t="s">
        <v>257</v>
      </c>
      <c r="N4" s="103" t="s">
        <v>124</v>
      </c>
    </row>
    <row r="5" spans="1:14" s="684" customFormat="1" ht="17.5" customHeight="1" thickBot="1" x14ac:dyDescent="0.4">
      <c r="A5" s="7349" t="s">
        <v>59</v>
      </c>
      <c r="B5" s="7350"/>
      <c r="C5" s="3896">
        <v>1043.0000000000005</v>
      </c>
      <c r="D5" s="523">
        <v>199.20314973560232</v>
      </c>
      <c r="E5" s="523">
        <v>1660.523376393824</v>
      </c>
      <c r="F5" s="523">
        <v>386.24703769454203</v>
      </c>
      <c r="G5" s="523">
        <v>382.703732607098</v>
      </c>
      <c r="H5" s="523">
        <v>218.0480158053299</v>
      </c>
      <c r="I5" s="523">
        <v>511.48417039307253</v>
      </c>
      <c r="J5" s="523">
        <v>124.71558686985767</v>
      </c>
      <c r="K5" s="523">
        <v>4.2366303938502226</v>
      </c>
      <c r="L5" s="523">
        <v>2.1607059686683585</v>
      </c>
      <c r="M5" s="523">
        <v>28</v>
      </c>
      <c r="N5" s="522">
        <v>2.9274966614050837</v>
      </c>
    </row>
    <row r="6" spans="1:14" s="684" customFormat="1" ht="17.5" customHeight="1" x14ac:dyDescent="0.35">
      <c r="A6" s="3428" t="s">
        <v>123</v>
      </c>
      <c r="B6" s="4844" t="s">
        <v>122</v>
      </c>
      <c r="C6" s="548">
        <v>633</v>
      </c>
      <c r="D6" s="482">
        <v>183.23334710858015</v>
      </c>
      <c r="E6" s="482">
        <v>1749.334357511422</v>
      </c>
      <c r="F6" s="482">
        <v>391.82391450922296</v>
      </c>
      <c r="G6" s="482">
        <v>429.18530232730905</v>
      </c>
      <c r="H6" s="482">
        <v>218.90109448747845</v>
      </c>
      <c r="I6" s="482">
        <v>540.3893438256456</v>
      </c>
      <c r="J6" s="482">
        <v>136.7152971294399</v>
      </c>
      <c r="K6" s="482">
        <v>1.6227602098334439</v>
      </c>
      <c r="L6" s="482">
        <v>2.6966450224921585</v>
      </c>
      <c r="M6" s="482">
        <v>28</v>
      </c>
      <c r="N6" s="481">
        <v>0</v>
      </c>
    </row>
    <row r="7" spans="1:14" s="684" customFormat="1" ht="17.5" customHeight="1" x14ac:dyDescent="0.35">
      <c r="A7" s="520" t="s">
        <v>121</v>
      </c>
      <c r="B7" s="4839" t="s">
        <v>119</v>
      </c>
      <c r="C7" s="5089">
        <v>109.00000000000003</v>
      </c>
      <c r="D7" s="5074">
        <v>308.64302120528203</v>
      </c>
      <c r="E7" s="5074">
        <v>2312.8417939938295</v>
      </c>
      <c r="F7" s="5074">
        <v>518.30881684828216</v>
      </c>
      <c r="G7" s="5074">
        <v>435.23137829230103</v>
      </c>
      <c r="H7" s="5074">
        <v>261.93800243183529</v>
      </c>
      <c r="I7" s="5074">
        <v>875.28612045631394</v>
      </c>
      <c r="J7" s="5074">
        <v>155.26505810082753</v>
      </c>
      <c r="K7" s="5074">
        <v>5.9004379323822622</v>
      </c>
      <c r="L7" s="5074">
        <v>0</v>
      </c>
      <c r="M7" s="5074">
        <v>28</v>
      </c>
      <c r="N7" s="5073">
        <v>32.911979931886762</v>
      </c>
    </row>
    <row r="8" spans="1:14" s="684" customFormat="1" ht="17.5" customHeight="1" x14ac:dyDescent="0.35">
      <c r="A8" s="520"/>
      <c r="B8" s="4839" t="s">
        <v>112</v>
      </c>
      <c r="C8" s="5089">
        <v>101.99999999999999</v>
      </c>
      <c r="D8" s="5074">
        <v>257.50565875832814</v>
      </c>
      <c r="E8" s="5074">
        <v>1509.0163104700182</v>
      </c>
      <c r="F8" s="5074">
        <v>357.68708558094306</v>
      </c>
      <c r="G8" s="5074">
        <v>297.18174668384842</v>
      </c>
      <c r="H8" s="5074">
        <v>205.26374105066236</v>
      </c>
      <c r="I8" s="5074">
        <v>488.60282798860339</v>
      </c>
      <c r="J8" s="5074">
        <v>126.72940938539077</v>
      </c>
      <c r="K8" s="5074">
        <v>5.5514997805704622</v>
      </c>
      <c r="L8" s="5074">
        <v>0</v>
      </c>
      <c r="M8" s="5074">
        <v>28</v>
      </c>
      <c r="N8" s="5073">
        <v>0</v>
      </c>
    </row>
    <row r="9" spans="1:14" s="684" customFormat="1" ht="17.5" customHeight="1" x14ac:dyDescent="0.35">
      <c r="A9" s="520"/>
      <c r="B9" s="4837" t="s">
        <v>109</v>
      </c>
      <c r="C9" s="5089">
        <v>44</v>
      </c>
      <c r="D9" s="5074">
        <v>163.38449184852928</v>
      </c>
      <c r="E9" s="5074">
        <v>746.95895309455568</v>
      </c>
      <c r="F9" s="5074">
        <v>220.23839629456927</v>
      </c>
      <c r="G9" s="5074">
        <v>115.18569855277839</v>
      </c>
      <c r="H9" s="5074">
        <v>168.67620153107123</v>
      </c>
      <c r="I9" s="5074">
        <v>147.79429288523875</v>
      </c>
      <c r="J9" s="5074">
        <v>59.25969674452729</v>
      </c>
      <c r="K9" s="5074">
        <v>7.8046670863708432</v>
      </c>
      <c r="L9" s="5074">
        <v>0</v>
      </c>
      <c r="M9" s="5074">
        <v>28</v>
      </c>
      <c r="N9" s="5073">
        <v>0</v>
      </c>
    </row>
    <row r="10" spans="1:14" s="684" customFormat="1" ht="17.5" customHeight="1" x14ac:dyDescent="0.35">
      <c r="A10" s="3424"/>
      <c r="B10" s="4837" t="s">
        <v>103</v>
      </c>
      <c r="C10" s="5089">
        <v>58.000000000000014</v>
      </c>
      <c r="D10" s="5074">
        <v>285.65225731955707</v>
      </c>
      <c r="E10" s="5074">
        <v>1245.3374557892857</v>
      </c>
      <c r="F10" s="5074">
        <v>420.38287548814776</v>
      </c>
      <c r="G10" s="5074">
        <v>227.89551936412647</v>
      </c>
      <c r="H10" s="5074">
        <v>170.23096223123079</v>
      </c>
      <c r="I10" s="5074">
        <v>329.8824676967219</v>
      </c>
      <c r="J10" s="5074">
        <v>63.620228118667306</v>
      </c>
      <c r="K10" s="5074">
        <v>5.3254028903916213</v>
      </c>
      <c r="L10" s="5074">
        <v>0</v>
      </c>
      <c r="M10" s="5074">
        <v>28</v>
      </c>
      <c r="N10" s="5073">
        <v>0</v>
      </c>
    </row>
    <row r="11" spans="1:14" s="684" customFormat="1" ht="17.5" customHeight="1" thickBot="1" x14ac:dyDescent="0.4">
      <c r="A11" s="1324"/>
      <c r="B11" s="4832" t="s">
        <v>1620</v>
      </c>
      <c r="C11" s="545">
        <v>70</v>
      </c>
      <c r="D11" s="490">
        <v>196.68848452143345</v>
      </c>
      <c r="E11" s="490">
        <v>938.24994789218147</v>
      </c>
      <c r="F11" s="490">
        <v>241.5091746387177</v>
      </c>
      <c r="G11" s="490">
        <v>158.19331084539544</v>
      </c>
      <c r="H11" s="490">
        <v>200.80949139362622</v>
      </c>
      <c r="I11" s="490">
        <v>220.03968827482481</v>
      </c>
      <c r="J11" s="490">
        <v>68.317728734385611</v>
      </c>
      <c r="K11" s="490">
        <v>15.000933191798842</v>
      </c>
      <c r="L11" s="490">
        <v>4.9297069921980397</v>
      </c>
      <c r="M11" s="490">
        <v>28</v>
      </c>
      <c r="N11" s="489">
        <v>1.4499138212347176</v>
      </c>
    </row>
    <row r="16" spans="1:14" ht="14.25" customHeight="1" x14ac:dyDescent="0.35"/>
    <row r="28" ht="15" customHeight="1" x14ac:dyDescent="0.35"/>
    <row r="29" ht="15" customHeight="1" x14ac:dyDescent="0.35"/>
  </sheetData>
  <mergeCells count="4">
    <mergeCell ref="A1:N1"/>
    <mergeCell ref="A2:N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83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גיליון296"/>
  <dimension ref="A1:N32"/>
  <sheetViews>
    <sheetView view="pageBreakPreview" topLeftCell="B1" zoomScaleNormal="100" zoomScaleSheetLayoutView="100" workbookViewId="0">
      <selection activeCell="G10" sqref="G10"/>
    </sheetView>
  </sheetViews>
  <sheetFormatPr defaultColWidth="27.26953125" defaultRowHeight="14.5" x14ac:dyDescent="0.35"/>
  <cols>
    <col min="1" max="1" width="29.26953125" style="467" bestFit="1" customWidth="1"/>
    <col min="2" max="2" width="31" style="467" bestFit="1" customWidth="1"/>
    <col min="3" max="3" width="7.08984375" style="467" bestFit="1" customWidth="1"/>
    <col min="4" max="4" width="12.6328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27.26953125" style="467"/>
  </cols>
  <sheetData>
    <row r="1" spans="1:14" s="5076" customFormat="1" ht="15.75" customHeight="1" x14ac:dyDescent="0.35">
      <c r="A1" s="6863" t="s">
        <v>1771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s="5076" customFormat="1" ht="15.75" customHeight="1" thickBot="1" x14ac:dyDescent="0.4">
      <c r="A2" s="6863" t="s">
        <v>1770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47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5090"/>
    </row>
    <row r="4" spans="1:14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090"/>
    </row>
    <row r="5" spans="1:14" s="684" customFormat="1" ht="17.5" customHeight="1" x14ac:dyDescent="0.35">
      <c r="A5" s="571" t="s">
        <v>48</v>
      </c>
      <c r="B5" s="3917" t="s">
        <v>47</v>
      </c>
      <c r="C5" s="548">
        <v>82</v>
      </c>
      <c r="D5" s="482">
        <v>364.50130800788401</v>
      </c>
      <c r="E5" s="482">
        <v>1836.3069022021268</v>
      </c>
      <c r="F5" s="482">
        <v>414.66083598908273</v>
      </c>
      <c r="G5" s="482">
        <v>268.77874061715153</v>
      </c>
      <c r="H5" s="482">
        <v>191.38192430265357</v>
      </c>
      <c r="I5" s="482">
        <v>823.45185224635816</v>
      </c>
      <c r="J5" s="482">
        <v>81.136561663104843</v>
      </c>
      <c r="K5" s="482">
        <v>0</v>
      </c>
      <c r="L5" s="482">
        <v>25</v>
      </c>
      <c r="M5" s="481">
        <v>31.896987383775603</v>
      </c>
      <c r="N5" s="5091"/>
    </row>
    <row r="6" spans="1:14" s="684" customFormat="1" ht="17.5" customHeight="1" thickBot="1" x14ac:dyDescent="0.4">
      <c r="A6" s="3916" t="s">
        <v>46</v>
      </c>
      <c r="B6" s="4874" t="s">
        <v>45</v>
      </c>
      <c r="C6" s="5101">
        <v>142.99999999999994</v>
      </c>
      <c r="D6" s="5086">
        <v>315.01946925024777</v>
      </c>
      <c r="E6" s="5086">
        <v>1482.7238298290094</v>
      </c>
      <c r="F6" s="5086">
        <v>405.19931936217301</v>
      </c>
      <c r="G6" s="5086">
        <v>197.00759759769059</v>
      </c>
      <c r="H6" s="5086">
        <v>187.01507047484907</v>
      </c>
      <c r="I6" s="5086">
        <v>571.30562447498471</v>
      </c>
      <c r="J6" s="5086">
        <v>66.0270395068369</v>
      </c>
      <c r="K6" s="5086">
        <v>0</v>
      </c>
      <c r="L6" s="5086">
        <v>25</v>
      </c>
      <c r="M6" s="5085">
        <v>31.16917841247486</v>
      </c>
      <c r="N6" s="5091"/>
    </row>
    <row r="7" spans="1:14" s="684" customFormat="1" ht="17.5" customHeight="1" thickBot="1" x14ac:dyDescent="0.4">
      <c r="A7" s="5100" t="s">
        <v>1769</v>
      </c>
      <c r="B7" s="5099" t="s">
        <v>36</v>
      </c>
      <c r="C7" s="5098">
        <v>313.00000000000006</v>
      </c>
      <c r="D7" s="5097">
        <v>330.73183946171866</v>
      </c>
      <c r="E7" s="5097">
        <v>1625.9262473255221</v>
      </c>
      <c r="F7" s="5097">
        <v>404.60381313445333</v>
      </c>
      <c r="G7" s="5097">
        <v>223.94640943331663</v>
      </c>
      <c r="H7" s="5097">
        <v>186.74022144667077</v>
      </c>
      <c r="I7" s="5097">
        <v>681.05424848383927</v>
      </c>
      <c r="J7" s="5097">
        <v>73.458184586130173</v>
      </c>
      <c r="K7" s="5097">
        <v>0</v>
      </c>
      <c r="L7" s="5097">
        <v>25</v>
      </c>
      <c r="M7" s="5096">
        <v>31.123370241111822</v>
      </c>
      <c r="N7" s="5091"/>
    </row>
    <row r="8" spans="1:14" s="684" customFormat="1" ht="17.5" customHeight="1" x14ac:dyDescent="0.35">
      <c r="A8" s="571" t="s">
        <v>24</v>
      </c>
      <c r="B8" s="4866" t="s">
        <v>23</v>
      </c>
      <c r="C8" s="548">
        <v>133.00000000000003</v>
      </c>
      <c r="D8" s="482">
        <v>353.5709735707469</v>
      </c>
      <c r="E8" s="482">
        <v>1703.8191050574621</v>
      </c>
      <c r="F8" s="482">
        <v>398.59256706499622</v>
      </c>
      <c r="G8" s="482">
        <v>245.27797369931503</v>
      </c>
      <c r="H8" s="482">
        <v>183.96580018384435</v>
      </c>
      <c r="I8" s="482">
        <v>740.31086641606271</v>
      </c>
      <c r="J8" s="482">
        <v>80.010930995936462</v>
      </c>
      <c r="K8" s="482">
        <v>0</v>
      </c>
      <c r="L8" s="482">
        <v>25</v>
      </c>
      <c r="M8" s="481">
        <v>30.660966697307394</v>
      </c>
      <c r="N8" s="5091"/>
    </row>
    <row r="9" spans="1:14" s="684" customFormat="1" ht="17.5" customHeight="1" x14ac:dyDescent="0.35">
      <c r="A9" s="552" t="s">
        <v>22</v>
      </c>
      <c r="B9" s="4865" t="s">
        <v>21</v>
      </c>
      <c r="C9" s="5089">
        <v>55.000000000000007</v>
      </c>
      <c r="D9" s="5074">
        <v>357.53197241461396</v>
      </c>
      <c r="E9" s="5074">
        <v>2022.9436657284439</v>
      </c>
      <c r="F9" s="5074">
        <v>554.54906883584238</v>
      </c>
      <c r="G9" s="5074">
        <v>269.96507056264204</v>
      </c>
      <c r="H9" s="5074">
        <v>255.94572407808104</v>
      </c>
      <c r="I9" s="5074">
        <v>789.12528655252709</v>
      </c>
      <c r="J9" s="5074">
        <v>85.700895019671137</v>
      </c>
      <c r="K9" s="5074">
        <v>0</v>
      </c>
      <c r="L9" s="5074">
        <v>25</v>
      </c>
      <c r="M9" s="5073">
        <v>42.657620679680186</v>
      </c>
      <c r="N9" s="5091"/>
    </row>
    <row r="10" spans="1:14" s="684" customFormat="1" ht="17.5" customHeight="1" thickBot="1" x14ac:dyDescent="0.4">
      <c r="A10" s="571"/>
      <c r="B10" s="4864" t="s">
        <v>20</v>
      </c>
      <c r="C10" s="5101">
        <v>142.00000000000003</v>
      </c>
      <c r="D10" s="5086">
        <v>284.75703203142268</v>
      </c>
      <c r="E10" s="5086">
        <v>1357.4117131410944</v>
      </c>
      <c r="F10" s="5086">
        <v>356.98074585617138</v>
      </c>
      <c r="G10" s="5086">
        <v>176.98343219121054</v>
      </c>
      <c r="H10" s="5086">
        <v>164.76034424131001</v>
      </c>
      <c r="I10" s="5086">
        <v>543.95207368436297</v>
      </c>
      <c r="J10" s="5086">
        <v>62.275059794487518</v>
      </c>
      <c r="K10" s="5086">
        <v>0</v>
      </c>
      <c r="L10" s="5086">
        <v>25</v>
      </c>
      <c r="M10" s="5085">
        <v>27.460057373551653</v>
      </c>
      <c r="N10" s="5091"/>
    </row>
    <row r="11" spans="1:14" s="684" customFormat="1" ht="17.5" customHeight="1" thickBot="1" x14ac:dyDescent="0.4">
      <c r="A11" s="5100" t="s">
        <v>1768</v>
      </c>
      <c r="B11" s="5099" t="s">
        <v>286</v>
      </c>
      <c r="C11" s="5098">
        <v>323.99999999999989</v>
      </c>
      <c r="D11" s="5097">
        <v>327.23518803301744</v>
      </c>
      <c r="E11" s="5097">
        <v>1622.2478018215477</v>
      </c>
      <c r="F11" s="5097">
        <v>409.95307841406861</v>
      </c>
      <c r="G11" s="5097">
        <v>221.60755571262391</v>
      </c>
      <c r="H11" s="5097">
        <v>189.20911311418553</v>
      </c>
      <c r="I11" s="5097">
        <v>672.06009867360262</v>
      </c>
      <c r="J11" s="5097">
        <v>72.883103721369295</v>
      </c>
      <c r="K11" s="5097">
        <v>0</v>
      </c>
      <c r="L11" s="5097">
        <v>25</v>
      </c>
      <c r="M11" s="5096">
        <v>31.534852185697599</v>
      </c>
      <c r="N11" s="5091"/>
    </row>
    <row r="12" spans="1:14" s="684" customFormat="1" ht="17.5" customHeight="1" x14ac:dyDescent="0.35">
      <c r="A12" s="5095" t="s">
        <v>3</v>
      </c>
      <c r="B12" s="5094" t="s">
        <v>2</v>
      </c>
      <c r="C12" s="548">
        <v>311.99999999999972</v>
      </c>
      <c r="D12" s="482">
        <v>328.32735451340716</v>
      </c>
      <c r="E12" s="482">
        <v>1600.9278831274689</v>
      </c>
      <c r="F12" s="482">
        <v>395.89374082830869</v>
      </c>
      <c r="G12" s="482">
        <v>226.62939401168674</v>
      </c>
      <c r="H12" s="482">
        <v>182.72018807460404</v>
      </c>
      <c r="I12" s="482">
        <v>666.05899108904657</v>
      </c>
      <c r="J12" s="482">
        <v>74.17220444472207</v>
      </c>
      <c r="K12" s="482">
        <v>0</v>
      </c>
      <c r="L12" s="482">
        <v>25</v>
      </c>
      <c r="M12" s="481">
        <v>30.453364679100677</v>
      </c>
      <c r="N12" s="5091"/>
    </row>
    <row r="13" spans="1:14" s="684" customFormat="1" ht="17.5" customHeight="1" thickBot="1" x14ac:dyDescent="0.4">
      <c r="A13" s="547" t="s">
        <v>1</v>
      </c>
      <c r="B13" s="3920" t="s">
        <v>0</v>
      </c>
      <c r="C13" s="545">
        <v>20</v>
      </c>
      <c r="D13" s="5093">
        <v>305.7238853656691</v>
      </c>
      <c r="E13" s="5093">
        <v>1665.901735971883</v>
      </c>
      <c r="F13" s="5093">
        <v>504.44726958287094</v>
      </c>
      <c r="G13" s="5093">
        <v>151.95912963720744</v>
      </c>
      <c r="H13" s="5093">
        <v>232.82181673055584</v>
      </c>
      <c r="I13" s="5093">
        <v>647.21652707926091</v>
      </c>
      <c r="J13" s="5093">
        <v>65.653356820228595</v>
      </c>
      <c r="K13" s="5093">
        <v>0</v>
      </c>
      <c r="L13" s="5093">
        <v>25</v>
      </c>
      <c r="M13" s="5092">
        <v>38.803636121759304</v>
      </c>
      <c r="N13" s="5091"/>
    </row>
    <row r="14" spans="1:14" s="684" customFormat="1" ht="17.5" customHeight="1" x14ac:dyDescent="0.35">
      <c r="L14" s="7417" t="s">
        <v>201</v>
      </c>
      <c r="M14" s="7417"/>
      <c r="N14" s="5091"/>
    </row>
    <row r="15" spans="1:14" ht="11.15" customHeight="1" x14ac:dyDescent="0.35">
      <c r="N15" s="5090"/>
    </row>
    <row r="16" spans="1:14" ht="11.15" customHeight="1" x14ac:dyDescent="0.35">
      <c r="N16" s="5090"/>
    </row>
    <row r="17" spans="14:14" ht="11.15" customHeight="1" x14ac:dyDescent="0.35">
      <c r="N17" s="5090"/>
    </row>
    <row r="18" spans="14:14" ht="11.15" customHeight="1" x14ac:dyDescent="0.35">
      <c r="N18" s="5090"/>
    </row>
    <row r="19" spans="14:14" ht="11.15" customHeight="1" x14ac:dyDescent="0.35">
      <c r="N19" s="5090"/>
    </row>
    <row r="20" spans="14:14" ht="11.15" customHeight="1" x14ac:dyDescent="0.35">
      <c r="N20" s="5090"/>
    </row>
    <row r="21" spans="14:14" ht="11.15" customHeight="1" x14ac:dyDescent="0.35"/>
    <row r="22" spans="14:14" ht="11.15" customHeight="1" x14ac:dyDescent="0.35"/>
    <row r="23" spans="14:14" ht="11.15" customHeight="1" x14ac:dyDescent="0.35"/>
    <row r="24" spans="14:14" ht="11.15" customHeight="1" x14ac:dyDescent="0.35"/>
    <row r="25" spans="14:14" ht="11.15" customHeight="1" x14ac:dyDescent="0.35"/>
    <row r="26" spans="14:14" ht="11.15" customHeight="1" x14ac:dyDescent="0.35"/>
    <row r="27" spans="14:14" ht="11.15" customHeight="1" x14ac:dyDescent="0.35"/>
    <row r="28" spans="14:14" ht="11.15" customHeight="1" x14ac:dyDescent="0.35"/>
    <row r="29" spans="14:14" ht="11.15" customHeight="1" x14ac:dyDescent="0.35"/>
    <row r="30" spans="14:14" ht="11.15" customHeight="1" x14ac:dyDescent="0.35"/>
    <row r="31" spans="14:14" ht="11.15" customHeight="1" x14ac:dyDescent="0.35"/>
    <row r="32" spans="14:14" ht="11.15" customHeight="1" x14ac:dyDescent="0.35"/>
  </sheetData>
  <mergeCells count="4">
    <mergeCell ref="A1:M1"/>
    <mergeCell ref="A2:M2"/>
    <mergeCell ref="A3:B4"/>
    <mergeCell ref="L14:M14"/>
  </mergeCells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גיליון297"/>
  <dimension ref="A1:M41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31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63" t="s">
        <v>1781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s="5076" customFormat="1" ht="15.75" customHeight="1" thickBot="1" x14ac:dyDescent="0.4">
      <c r="A2" s="6863" t="s">
        <v>1780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s="684" customFormat="1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s="684" customFormat="1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s="684" customFormat="1" ht="17.5" customHeight="1" x14ac:dyDescent="0.35">
      <c r="A5" s="567" t="s">
        <v>48</v>
      </c>
      <c r="B5" s="3917" t="s">
        <v>47</v>
      </c>
      <c r="C5" s="548">
        <v>318</v>
      </c>
      <c r="D5" s="482">
        <v>260.18628630309257</v>
      </c>
      <c r="E5" s="482">
        <v>1783.9995942925887</v>
      </c>
      <c r="F5" s="482">
        <v>597.87331140852427</v>
      </c>
      <c r="G5" s="482">
        <v>304.85125614869042</v>
      </c>
      <c r="H5" s="482">
        <v>255.38154540270983</v>
      </c>
      <c r="I5" s="482">
        <v>511.82345233466901</v>
      </c>
      <c r="J5" s="482">
        <v>87.700006762213107</v>
      </c>
      <c r="K5" s="482">
        <v>0</v>
      </c>
      <c r="L5" s="482">
        <v>20</v>
      </c>
      <c r="M5" s="481">
        <v>4.6756131774748289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308</v>
      </c>
      <c r="D6" s="5086">
        <v>262.48581644276697</v>
      </c>
      <c r="E6" s="5086">
        <v>1686.1301066926624</v>
      </c>
      <c r="F6" s="5086">
        <v>576.01078628492951</v>
      </c>
      <c r="G6" s="5086">
        <v>279.40821179897154</v>
      </c>
      <c r="H6" s="5086">
        <v>271.67673390013454</v>
      </c>
      <c r="I6" s="5086">
        <v>420.98068339089514</v>
      </c>
      <c r="J6" s="5086">
        <v>85.878875345874405</v>
      </c>
      <c r="K6" s="5086">
        <v>22.09791815990264</v>
      </c>
      <c r="L6" s="5086">
        <v>20</v>
      </c>
      <c r="M6" s="5085">
        <v>6.9237849474005015</v>
      </c>
    </row>
    <row r="7" spans="1:13" s="684" customFormat="1" ht="17.5" customHeight="1" x14ac:dyDescent="0.35">
      <c r="A7" s="567" t="s">
        <v>39</v>
      </c>
      <c r="B7" s="4860" t="s">
        <v>38</v>
      </c>
      <c r="C7" s="3884">
        <v>339</v>
      </c>
      <c r="D7" s="3883">
        <v>259.97346966332049</v>
      </c>
      <c r="E7" s="3883">
        <v>1907.1109782057497</v>
      </c>
      <c r="F7" s="3883">
        <v>671.06090666312582</v>
      </c>
      <c r="G7" s="3883">
        <v>339.749276685197</v>
      </c>
      <c r="H7" s="3883">
        <v>273.46826855691137</v>
      </c>
      <c r="I7" s="3883">
        <v>482.01474740636161</v>
      </c>
      <c r="J7" s="3883">
        <v>96.656058098520475</v>
      </c>
      <c r="K7" s="3883">
        <v>19.983334337305699</v>
      </c>
      <c r="L7" s="3883">
        <v>20</v>
      </c>
      <c r="M7" s="3882">
        <v>2.5521481583573968</v>
      </c>
    </row>
    <row r="8" spans="1:13" s="684" customFormat="1" ht="17.5" customHeight="1" x14ac:dyDescent="0.35">
      <c r="A8" s="552" t="s">
        <v>37</v>
      </c>
      <c r="B8" s="4865" t="s">
        <v>36</v>
      </c>
      <c r="C8" s="5089">
        <v>358.00000000000011</v>
      </c>
      <c r="D8" s="5074">
        <v>275.89874888574866</v>
      </c>
      <c r="E8" s="5074">
        <v>1563.7038000623809</v>
      </c>
      <c r="F8" s="5074">
        <v>518.29671613598248</v>
      </c>
      <c r="G8" s="5074">
        <v>262.26593713029962</v>
      </c>
      <c r="H8" s="5074">
        <v>241.43990615979516</v>
      </c>
      <c r="I8" s="5074">
        <v>425.75154168097691</v>
      </c>
      <c r="J8" s="5074">
        <v>74.737962309847376</v>
      </c>
      <c r="K8" s="5074">
        <v>9.4689343987682495</v>
      </c>
      <c r="L8" s="5074">
        <v>20</v>
      </c>
      <c r="M8" s="5073">
        <v>8.1094846308024202</v>
      </c>
    </row>
    <row r="9" spans="1:13" s="684" customFormat="1" ht="17.5" customHeight="1" thickBot="1" x14ac:dyDescent="0.4">
      <c r="A9" s="560"/>
      <c r="B9" s="3910" t="s">
        <v>25</v>
      </c>
      <c r="C9" s="545">
        <v>82.000000000000014</v>
      </c>
      <c r="D9" s="490">
        <v>233.96424034042241</v>
      </c>
      <c r="E9" s="490">
        <v>1758.7424078365893</v>
      </c>
      <c r="F9" s="490">
        <v>524.39390410859198</v>
      </c>
      <c r="G9" s="490">
        <v>353.04396658907842</v>
      </c>
      <c r="H9" s="490">
        <v>329.28215233850779</v>
      </c>
      <c r="I9" s="490">
        <v>390.5792180459166</v>
      </c>
      <c r="J9" s="490">
        <v>78.708590252095902</v>
      </c>
      <c r="K9" s="490">
        <v>44.782418678234045</v>
      </c>
      <c r="L9" s="490">
        <v>19.149883801201081</v>
      </c>
      <c r="M9" s="489">
        <v>7.6070654692504425</v>
      </c>
    </row>
    <row r="10" spans="1:13" s="684" customFormat="1" ht="17.5" customHeight="1" x14ac:dyDescent="0.35">
      <c r="A10" s="5104" t="s">
        <v>31</v>
      </c>
      <c r="B10" s="4873" t="s">
        <v>28</v>
      </c>
      <c r="C10" s="548">
        <v>37</v>
      </c>
      <c r="D10" s="482">
        <v>265.6194241389988</v>
      </c>
      <c r="E10" s="482">
        <v>1844.8082299483062</v>
      </c>
      <c r="F10" s="482">
        <v>698.57189887357811</v>
      </c>
      <c r="G10" s="482">
        <v>279.00458486564412</v>
      </c>
      <c r="H10" s="482">
        <v>254.64425279784925</v>
      </c>
      <c r="I10" s="482">
        <v>530.59116280439332</v>
      </c>
      <c r="J10" s="482">
        <v>60.8875754330913</v>
      </c>
      <c r="K10" s="482">
        <v>0</v>
      </c>
      <c r="L10" s="482">
        <v>20</v>
      </c>
      <c r="M10" s="481">
        <v>1.1087551737498385</v>
      </c>
    </row>
    <row r="11" spans="1:13" s="684" customFormat="1" ht="17.5" customHeight="1" x14ac:dyDescent="0.35">
      <c r="A11" s="3916" t="s">
        <v>29</v>
      </c>
      <c r="B11" s="4865" t="s">
        <v>27</v>
      </c>
      <c r="C11" s="5089">
        <v>104</v>
      </c>
      <c r="D11" s="5074">
        <v>149.39533401587266</v>
      </c>
      <c r="E11" s="5074">
        <v>1137.8219391165896</v>
      </c>
      <c r="F11" s="5074">
        <v>569.11495756183115</v>
      </c>
      <c r="G11" s="5074">
        <v>117.69452601194915</v>
      </c>
      <c r="H11" s="5074">
        <v>194.46503794005605</v>
      </c>
      <c r="I11" s="5074">
        <v>164.44570247604975</v>
      </c>
      <c r="J11" s="5074">
        <v>71.013757350893172</v>
      </c>
      <c r="K11" s="5074">
        <v>0</v>
      </c>
      <c r="L11" s="5074">
        <v>20</v>
      </c>
      <c r="M11" s="5073">
        <v>1.0879577758105934</v>
      </c>
    </row>
    <row r="12" spans="1:13" s="684" customFormat="1" ht="17.5" customHeight="1" thickBot="1" x14ac:dyDescent="0.4">
      <c r="A12" s="573"/>
      <c r="B12" s="4872" t="s">
        <v>25</v>
      </c>
      <c r="C12" s="5101">
        <v>171</v>
      </c>
      <c r="D12" s="5086">
        <v>282.59223699401264</v>
      </c>
      <c r="E12" s="5086">
        <v>2092.6306389881152</v>
      </c>
      <c r="F12" s="5086">
        <v>683.0273748885229</v>
      </c>
      <c r="G12" s="5086">
        <v>409.55539384977703</v>
      </c>
      <c r="H12" s="5086">
        <v>298.38109078658266</v>
      </c>
      <c r="I12" s="5086">
        <v>531.97150570099188</v>
      </c>
      <c r="J12" s="5086">
        <v>111.84489124228057</v>
      </c>
      <c r="K12" s="5086">
        <v>31.721469695722977</v>
      </c>
      <c r="L12" s="5086">
        <v>20</v>
      </c>
      <c r="M12" s="5085">
        <v>3.5474282691693504</v>
      </c>
    </row>
    <row r="13" spans="1:13" s="684" customFormat="1" ht="17.5" customHeight="1" x14ac:dyDescent="0.35">
      <c r="A13" s="567" t="s">
        <v>24</v>
      </c>
      <c r="B13" s="4869" t="s">
        <v>23</v>
      </c>
      <c r="C13" s="3884">
        <v>379.99999999999989</v>
      </c>
      <c r="D13" s="3883">
        <v>284.30729706492968</v>
      </c>
      <c r="E13" s="3883">
        <v>1658.2885251982789</v>
      </c>
      <c r="F13" s="3883">
        <v>507.50353181009018</v>
      </c>
      <c r="G13" s="3883">
        <v>319.54291866108628</v>
      </c>
      <c r="H13" s="3883">
        <v>259.95284220276528</v>
      </c>
      <c r="I13" s="3883">
        <v>453.76250599792985</v>
      </c>
      <c r="J13" s="3883">
        <v>86.121934898040323</v>
      </c>
      <c r="K13" s="3883">
        <v>0</v>
      </c>
      <c r="L13" s="3883">
        <v>19.84796466601556</v>
      </c>
      <c r="M13" s="3882">
        <v>7.3204114201690968</v>
      </c>
    </row>
    <row r="14" spans="1:13" s="684" customFormat="1" ht="17.5" customHeight="1" x14ac:dyDescent="0.35">
      <c r="A14" s="552" t="s">
        <v>22</v>
      </c>
      <c r="B14" s="4865" t="s">
        <v>21</v>
      </c>
      <c r="C14" s="5089">
        <v>267.00000000000006</v>
      </c>
      <c r="D14" s="5074">
        <v>221.53453291734021</v>
      </c>
      <c r="E14" s="5074">
        <v>1596.8073695312737</v>
      </c>
      <c r="F14" s="5074">
        <v>666.04911841020339</v>
      </c>
      <c r="G14" s="5074">
        <v>227.01521545566291</v>
      </c>
      <c r="H14" s="5074">
        <v>260.90467239576344</v>
      </c>
      <c r="I14" s="5074">
        <v>336.52148953740982</v>
      </c>
      <c r="J14" s="5074">
        <v>76.935369554028327</v>
      </c>
      <c r="K14" s="5074">
        <v>0</v>
      </c>
      <c r="L14" s="5074">
        <v>20</v>
      </c>
      <c r="M14" s="5073">
        <v>5.7035822412834429</v>
      </c>
    </row>
    <row r="15" spans="1:13" s="684" customFormat="1" ht="17.5" customHeight="1" thickBot="1" x14ac:dyDescent="0.4">
      <c r="A15" s="4855"/>
      <c r="B15" s="4854" t="s">
        <v>20</v>
      </c>
      <c r="C15" s="545">
        <v>90.999999999999986</v>
      </c>
      <c r="D15" s="490">
        <v>282.02039254811422</v>
      </c>
      <c r="E15" s="490">
        <v>1800.9205034675492</v>
      </c>
      <c r="F15" s="490">
        <v>572.91778349804338</v>
      </c>
      <c r="G15" s="490">
        <v>325.32123541677788</v>
      </c>
      <c r="H15" s="490">
        <v>237.77530448067674</v>
      </c>
      <c r="I15" s="490">
        <v>575.01341001645517</v>
      </c>
      <c r="J15" s="490">
        <v>65.866923508883005</v>
      </c>
      <c r="K15" s="490">
        <v>0</v>
      </c>
      <c r="L15" s="490">
        <v>20</v>
      </c>
      <c r="M15" s="489">
        <v>2.4959950177131978</v>
      </c>
    </row>
    <row r="16" spans="1:13" s="684" customFormat="1" ht="17.5" customHeight="1" x14ac:dyDescent="0.35">
      <c r="A16" s="3916" t="s">
        <v>11</v>
      </c>
      <c r="B16" s="4873" t="s">
        <v>286</v>
      </c>
      <c r="C16" s="548">
        <v>742.99999999999989</v>
      </c>
      <c r="D16" s="482">
        <v>272.17532617762043</v>
      </c>
      <c r="E16" s="482">
        <v>1692.5863612356256</v>
      </c>
      <c r="F16" s="482">
        <v>578.62974964111299</v>
      </c>
      <c r="G16" s="482">
        <v>290.4028220452052</v>
      </c>
      <c r="H16" s="482">
        <v>256.54431893828115</v>
      </c>
      <c r="I16" s="482">
        <v>443.95731901079995</v>
      </c>
      <c r="J16" s="482">
        <v>80.480539104892813</v>
      </c>
      <c r="K16" s="482">
        <v>12.857237658878123</v>
      </c>
      <c r="L16" s="482">
        <v>19.915025462166017</v>
      </c>
      <c r="M16" s="481">
        <v>6.2852408548290404</v>
      </c>
    </row>
    <row r="17" spans="1:13" s="684" customFormat="1" ht="17.5" customHeight="1" thickBot="1" x14ac:dyDescent="0.4">
      <c r="A17" s="3916" t="s">
        <v>1589</v>
      </c>
      <c r="B17" s="4864" t="s">
        <v>4</v>
      </c>
      <c r="C17" s="5101">
        <v>23</v>
      </c>
      <c r="D17" s="5103" t="s">
        <v>1779</v>
      </c>
      <c r="E17" s="5103" t="s">
        <v>1778</v>
      </c>
      <c r="F17" s="5103" t="s">
        <v>1777</v>
      </c>
      <c r="G17" s="5103" t="s">
        <v>1776</v>
      </c>
      <c r="H17" s="5103" t="s">
        <v>1775</v>
      </c>
      <c r="I17" s="5103" t="s">
        <v>1774</v>
      </c>
      <c r="J17" s="5103" t="s">
        <v>1773</v>
      </c>
      <c r="K17" s="5103" t="s">
        <v>279</v>
      </c>
      <c r="L17" s="5103" t="s">
        <v>1772</v>
      </c>
      <c r="M17" s="5102" t="s">
        <v>279</v>
      </c>
    </row>
    <row r="18" spans="1:13" s="684" customFormat="1" ht="17.5" customHeight="1" x14ac:dyDescent="0.35">
      <c r="A18" s="550" t="s">
        <v>3</v>
      </c>
      <c r="B18" s="3921" t="s">
        <v>2</v>
      </c>
      <c r="C18" s="3884">
        <v>451.00000000000017</v>
      </c>
      <c r="D18" s="3883">
        <v>258.52600782228251</v>
      </c>
      <c r="E18" s="3883">
        <v>1560.4326854416413</v>
      </c>
      <c r="F18" s="3883">
        <v>497.63242876928592</v>
      </c>
      <c r="G18" s="3883">
        <v>277.25476311509692</v>
      </c>
      <c r="H18" s="3883">
        <v>260.4389871360591</v>
      </c>
      <c r="I18" s="3883">
        <v>413.26715258236936</v>
      </c>
      <c r="J18" s="3883">
        <v>79.564073121694065</v>
      </c>
      <c r="K18" s="3883">
        <v>0</v>
      </c>
      <c r="L18" s="3883">
        <v>20</v>
      </c>
      <c r="M18" s="3882">
        <v>7.469834935301531</v>
      </c>
    </row>
    <row r="19" spans="1:13" s="684" customFormat="1" ht="17.5" customHeight="1" thickBot="1" x14ac:dyDescent="0.4">
      <c r="A19" s="547" t="s">
        <v>1</v>
      </c>
      <c r="B19" s="3920" t="s">
        <v>0</v>
      </c>
      <c r="C19" s="545">
        <v>328.00000000000006</v>
      </c>
      <c r="D19" s="490">
        <v>274.20684214720637</v>
      </c>
      <c r="E19" s="490">
        <v>1981.8682442452789</v>
      </c>
      <c r="F19" s="490">
        <v>718.05099591938483</v>
      </c>
      <c r="G19" s="490">
        <v>340.04116355623165</v>
      </c>
      <c r="H19" s="490">
        <v>263.48106910614956</v>
      </c>
      <c r="I19" s="490">
        <v>498.11653567032943</v>
      </c>
      <c r="J19" s="490">
        <v>89.633403011948587</v>
      </c>
      <c r="K19" s="490">
        <v>47.971277508462919</v>
      </c>
      <c r="L19" s="490">
        <v>19.764829319340418</v>
      </c>
      <c r="M19" s="489">
        <v>3.3762627626552355</v>
      </c>
    </row>
    <row r="20" spans="1:13" s="684" customFormat="1" ht="17.5" customHeight="1" x14ac:dyDescent="0.35">
      <c r="L20" s="6878" t="s">
        <v>201</v>
      </c>
      <c r="M20" s="6878"/>
    </row>
    <row r="21" spans="1:13" ht="11.15" customHeight="1" x14ac:dyDescent="0.35"/>
    <row r="22" spans="1:13" ht="11.15" customHeight="1" x14ac:dyDescent="0.35"/>
    <row r="23" spans="1:13" ht="11.15" customHeight="1" x14ac:dyDescent="0.35"/>
    <row r="24" spans="1:13" ht="11.15" customHeight="1" x14ac:dyDescent="0.35"/>
    <row r="25" spans="1:13" ht="11.15" customHeight="1" x14ac:dyDescent="0.35"/>
    <row r="26" spans="1:13" ht="11.15" customHeight="1" x14ac:dyDescent="0.35"/>
    <row r="27" spans="1:13" ht="11.15" customHeight="1" x14ac:dyDescent="0.35"/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39" ht="15" customHeight="1" x14ac:dyDescent="0.35"/>
    <row r="41" ht="15" customHeight="1" x14ac:dyDescent="0.35"/>
  </sheetData>
  <mergeCells count="4">
    <mergeCell ref="A1:M1"/>
    <mergeCell ref="A2:M2"/>
    <mergeCell ref="A3:B4"/>
    <mergeCell ref="L20:M20"/>
  </mergeCells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גיליון298"/>
  <dimension ref="A1:M38"/>
  <sheetViews>
    <sheetView view="pageBreakPreview" topLeftCell="C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7.08984375" style="467" bestFit="1" customWidth="1"/>
    <col min="4" max="4" width="11.7265625" style="467" customWidth="1"/>
    <col min="5" max="5" width="13.453125" style="467" customWidth="1"/>
    <col min="6" max="6" width="14.90625" style="467" bestFit="1" customWidth="1"/>
    <col min="7" max="7" width="9.453125" style="467" bestFit="1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63" t="s">
        <v>1783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s="5076" customFormat="1" ht="15.75" customHeight="1" thickBot="1" x14ac:dyDescent="0.4">
      <c r="A2" s="6863" t="s">
        <v>1782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31.5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s="684" customFormat="1" ht="17.5" customHeight="1" x14ac:dyDescent="0.35">
      <c r="A5" s="567" t="s">
        <v>48</v>
      </c>
      <c r="B5" s="3917" t="s">
        <v>47</v>
      </c>
      <c r="C5" s="548">
        <v>412.99999999999977</v>
      </c>
      <c r="D5" s="482">
        <v>217.80090228982189</v>
      </c>
      <c r="E5" s="482">
        <v>1975.3967131893219</v>
      </c>
      <c r="F5" s="482">
        <v>433.82323152538646</v>
      </c>
      <c r="G5" s="482">
        <v>448.94345403151272</v>
      </c>
      <c r="H5" s="482">
        <v>239.51309027310413</v>
      </c>
      <c r="I5" s="482">
        <v>669.40743847395606</v>
      </c>
      <c r="J5" s="482">
        <v>146.72791604672872</v>
      </c>
      <c r="K5" s="482">
        <v>5.9476300947691447</v>
      </c>
      <c r="L5" s="482">
        <v>28</v>
      </c>
      <c r="M5" s="481">
        <v>0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371.0000000000004</v>
      </c>
      <c r="D6" s="5086">
        <v>184.70497827303322</v>
      </c>
      <c r="E6" s="5086">
        <v>1417.699323145285</v>
      </c>
      <c r="F6" s="5086">
        <v>355.0752368170165</v>
      </c>
      <c r="G6" s="5086">
        <v>338.31080765598904</v>
      </c>
      <c r="H6" s="5086">
        <v>201.6147329207032</v>
      </c>
      <c r="I6" s="5086">
        <v>379.24143064636638</v>
      </c>
      <c r="J6" s="5086">
        <v>110.17251655916263</v>
      </c>
      <c r="K6" s="5086">
        <v>0</v>
      </c>
      <c r="L6" s="5086">
        <v>28</v>
      </c>
      <c r="M6" s="5085">
        <v>0.25738446445376018</v>
      </c>
    </row>
    <row r="7" spans="1:13" s="684" customFormat="1" ht="17.5" customHeight="1" x14ac:dyDescent="0.35">
      <c r="A7" s="567" t="s">
        <v>39</v>
      </c>
      <c r="B7" s="4860" t="s">
        <v>38</v>
      </c>
      <c r="C7" s="3884">
        <v>645.99999999999989</v>
      </c>
      <c r="D7" s="3883">
        <v>184.43982522885071</v>
      </c>
      <c r="E7" s="3883">
        <v>1749.2497776271282</v>
      </c>
      <c r="F7" s="3883">
        <v>381.34837596912354</v>
      </c>
      <c r="G7" s="3883">
        <v>426.48772698114004</v>
      </c>
      <c r="H7" s="3883">
        <v>213.32335022254708</v>
      </c>
      <c r="I7" s="3883">
        <v>556.90083571570392</v>
      </c>
      <c r="J7" s="3883">
        <v>134.85042383879878</v>
      </c>
      <c r="K7" s="3883">
        <v>2.6346327214111507</v>
      </c>
      <c r="L7" s="3883">
        <v>28</v>
      </c>
      <c r="M7" s="3882">
        <v>4.0968689551511348</v>
      </c>
    </row>
    <row r="8" spans="1:13" s="684" customFormat="1" ht="17.5" customHeight="1" x14ac:dyDescent="0.35">
      <c r="A8" s="552" t="s">
        <v>37</v>
      </c>
      <c r="B8" s="4865" t="s">
        <v>36</v>
      </c>
      <c r="C8" s="5089">
        <v>240</v>
      </c>
      <c r="D8" s="5074">
        <v>277.63572383495011</v>
      </c>
      <c r="E8" s="5074">
        <v>1523.7470936136187</v>
      </c>
      <c r="F8" s="5074">
        <v>410.60807601983697</v>
      </c>
      <c r="G8" s="5074">
        <v>275.72319383815193</v>
      </c>
      <c r="H8" s="5074">
        <v>221.2776574979159</v>
      </c>
      <c r="I8" s="5074">
        <v>480.70047622694119</v>
      </c>
      <c r="J8" s="5074">
        <v>95.212065685264818</v>
      </c>
      <c r="K8" s="5074">
        <v>1.7906781876678051</v>
      </c>
      <c r="L8" s="5074">
        <v>28</v>
      </c>
      <c r="M8" s="5073">
        <v>0.52667005519641352</v>
      </c>
    </row>
    <row r="9" spans="1:13" s="684" customFormat="1" ht="17.5" customHeight="1" thickBot="1" x14ac:dyDescent="0.4">
      <c r="A9" s="560"/>
      <c r="B9" s="3910" t="s">
        <v>25</v>
      </c>
      <c r="C9" s="545">
        <v>147.99999999999997</v>
      </c>
      <c r="D9" s="490">
        <v>206.60565652868775</v>
      </c>
      <c r="E9" s="490">
        <v>1293.5140676416984</v>
      </c>
      <c r="F9" s="490">
        <v>365.77640258903619</v>
      </c>
      <c r="G9" s="490">
        <v>298.86066147939169</v>
      </c>
      <c r="H9" s="490">
        <v>236.74777176260102</v>
      </c>
      <c r="I9" s="490">
        <v>238.28444870473177</v>
      </c>
      <c r="J9" s="490">
        <v>115.39193794024439</v>
      </c>
      <c r="K9" s="490">
        <v>0</v>
      </c>
      <c r="L9" s="490">
        <v>28</v>
      </c>
      <c r="M9" s="489">
        <v>0</v>
      </c>
    </row>
    <row r="10" spans="1:13" s="684" customFormat="1" ht="17.5" customHeight="1" x14ac:dyDescent="0.35">
      <c r="A10" s="571" t="s">
        <v>1591</v>
      </c>
      <c r="B10" s="4866" t="s">
        <v>28</v>
      </c>
      <c r="C10" s="548">
        <v>82</v>
      </c>
      <c r="D10" s="482">
        <v>196.10445393445585</v>
      </c>
      <c r="E10" s="482">
        <v>1956.9918678574647</v>
      </c>
      <c r="F10" s="482">
        <v>616.70457441153064</v>
      </c>
      <c r="G10" s="482">
        <v>419.08489431552476</v>
      </c>
      <c r="H10" s="482">
        <v>219.49460437584162</v>
      </c>
      <c r="I10" s="482">
        <v>549.54182070440311</v>
      </c>
      <c r="J10" s="482">
        <v>121.66300265407267</v>
      </c>
      <c r="K10" s="482">
        <v>1.6498808494135317</v>
      </c>
      <c r="L10" s="482">
        <v>28</v>
      </c>
      <c r="M10" s="481">
        <v>0</v>
      </c>
    </row>
    <row r="11" spans="1:13" s="684" customFormat="1" ht="17.5" customHeight="1" x14ac:dyDescent="0.35">
      <c r="A11" s="3916" t="s">
        <v>29</v>
      </c>
      <c r="B11" s="4865" t="s">
        <v>27</v>
      </c>
      <c r="C11" s="5089">
        <v>123.99999999999997</v>
      </c>
      <c r="D11" s="5074">
        <v>163.50021291786183</v>
      </c>
      <c r="E11" s="5074">
        <v>1967.0637398274596</v>
      </c>
      <c r="F11" s="5074">
        <v>382.65508359940094</v>
      </c>
      <c r="G11" s="5074">
        <v>450.70994799395197</v>
      </c>
      <c r="H11" s="5074">
        <v>292.99860207839316</v>
      </c>
      <c r="I11" s="5074">
        <v>655.17624533077981</v>
      </c>
      <c r="J11" s="5074">
        <v>157.52386082493376</v>
      </c>
      <c r="K11" s="5074">
        <v>0</v>
      </c>
      <c r="L11" s="5074">
        <v>28</v>
      </c>
      <c r="M11" s="5073">
        <v>0</v>
      </c>
    </row>
    <row r="12" spans="1:13" s="684" customFormat="1" ht="17.5" customHeight="1" x14ac:dyDescent="0.35">
      <c r="A12" s="571"/>
      <c r="B12" s="4856" t="s">
        <v>26</v>
      </c>
      <c r="C12" s="5089">
        <v>34</v>
      </c>
      <c r="D12" s="5074">
        <v>226.93278992637306</v>
      </c>
      <c r="E12" s="5074">
        <v>1687.6704385748765</v>
      </c>
      <c r="F12" s="5074">
        <v>498.86791665682091</v>
      </c>
      <c r="G12" s="5074">
        <v>490.29127816058656</v>
      </c>
      <c r="H12" s="5074">
        <v>199.68037385869127</v>
      </c>
      <c r="I12" s="5074">
        <v>367.58531977217592</v>
      </c>
      <c r="J12" s="5074">
        <v>103.24555012660173</v>
      </c>
      <c r="K12" s="5074">
        <v>0</v>
      </c>
      <c r="L12" s="5074">
        <v>28</v>
      </c>
      <c r="M12" s="5073">
        <v>0</v>
      </c>
    </row>
    <row r="13" spans="1:13" s="684" customFormat="1" ht="17.5" customHeight="1" thickBot="1" x14ac:dyDescent="0.4">
      <c r="A13" s="3916"/>
      <c r="B13" s="4872" t="s">
        <v>25</v>
      </c>
      <c r="C13" s="5101">
        <v>396.00000000000017</v>
      </c>
      <c r="D13" s="5086">
        <v>179.62516289606705</v>
      </c>
      <c r="E13" s="5086">
        <v>1692.7438509510989</v>
      </c>
      <c r="F13" s="5086">
        <v>328.11646307990787</v>
      </c>
      <c r="G13" s="5086">
        <v>412.50940530236988</v>
      </c>
      <c r="H13" s="5086">
        <v>207.24027636905745</v>
      </c>
      <c r="I13" s="5086">
        <v>570.32605899537884</v>
      </c>
      <c r="J13" s="5086">
        <v>135.82392492346261</v>
      </c>
      <c r="K13" s="5086">
        <v>3.2640562568673444</v>
      </c>
      <c r="L13" s="5086">
        <v>28</v>
      </c>
      <c r="M13" s="5085">
        <v>5.4496554369947994</v>
      </c>
    </row>
    <row r="14" spans="1:13" s="684" customFormat="1" ht="17.5" customHeight="1" x14ac:dyDescent="0.35">
      <c r="A14" s="567" t="s">
        <v>24</v>
      </c>
      <c r="B14" s="4869" t="s">
        <v>23</v>
      </c>
      <c r="C14" s="3884">
        <v>624.00000000000011</v>
      </c>
      <c r="D14" s="3883">
        <v>191.27281788240526</v>
      </c>
      <c r="E14" s="3883">
        <v>1510.7623852618483</v>
      </c>
      <c r="F14" s="3883">
        <v>339.90327835141875</v>
      </c>
      <c r="G14" s="3883">
        <v>352.41201432312704</v>
      </c>
      <c r="H14" s="3883">
        <v>216.64107557672187</v>
      </c>
      <c r="I14" s="3883">
        <v>456.02154976369508</v>
      </c>
      <c r="J14" s="3883">
        <v>112.40263283673741</v>
      </c>
      <c r="K14" s="3883">
        <v>0.57051383236188991</v>
      </c>
      <c r="L14" s="3883">
        <v>28</v>
      </c>
      <c r="M14" s="3882">
        <v>0.16779818598879095</v>
      </c>
    </row>
    <row r="15" spans="1:13" s="684" customFormat="1" ht="17.5" customHeight="1" x14ac:dyDescent="0.35">
      <c r="A15" s="552" t="s">
        <v>22</v>
      </c>
      <c r="B15" s="4865" t="s">
        <v>21</v>
      </c>
      <c r="C15" s="5089">
        <v>157.00000000000006</v>
      </c>
      <c r="D15" s="5074">
        <v>176.44704129551099</v>
      </c>
      <c r="E15" s="5074">
        <v>1592.515999003248</v>
      </c>
      <c r="F15" s="5074">
        <v>431.52280393869313</v>
      </c>
      <c r="G15" s="5074">
        <v>357.60503786003886</v>
      </c>
      <c r="H15" s="5074">
        <v>242.37826564704454</v>
      </c>
      <c r="I15" s="5074">
        <v>392.99301086245504</v>
      </c>
      <c r="J15" s="5074">
        <v>132.44530902038417</v>
      </c>
      <c r="K15" s="5074">
        <v>0</v>
      </c>
      <c r="L15" s="5074">
        <v>28</v>
      </c>
      <c r="M15" s="5073">
        <v>0</v>
      </c>
    </row>
    <row r="16" spans="1:13" s="684" customFormat="1" ht="17.5" customHeight="1" x14ac:dyDescent="0.35">
      <c r="A16" s="571"/>
      <c r="B16" s="4856" t="s">
        <v>20</v>
      </c>
      <c r="C16" s="5089">
        <v>54.000000000000007</v>
      </c>
      <c r="D16" s="5074">
        <v>277.88351954357347</v>
      </c>
      <c r="E16" s="5074">
        <v>2330.9681629881293</v>
      </c>
      <c r="F16" s="5074">
        <v>664.91064540761568</v>
      </c>
      <c r="G16" s="5074">
        <v>576.06811461020425</v>
      </c>
      <c r="H16" s="5074">
        <v>191.33163770270818</v>
      </c>
      <c r="I16" s="5074">
        <v>707.95925169302598</v>
      </c>
      <c r="J16" s="5074">
        <v>160.15173966293202</v>
      </c>
      <c r="K16" s="5074">
        <v>1.8065882490899015</v>
      </c>
      <c r="L16" s="5074">
        <v>28</v>
      </c>
      <c r="M16" s="5073">
        <v>0</v>
      </c>
    </row>
    <row r="17" spans="1:13" s="684" customFormat="1" ht="17.5" customHeight="1" thickBot="1" x14ac:dyDescent="0.4">
      <c r="A17" s="4855"/>
      <c r="B17" s="4854" t="s">
        <v>19</v>
      </c>
      <c r="C17" s="545">
        <v>187.99999999999997</v>
      </c>
      <c r="D17" s="490">
        <v>191.67042397193123</v>
      </c>
      <c r="E17" s="490">
        <v>1836.8861902656859</v>
      </c>
      <c r="F17" s="490">
        <v>377.9675149742601</v>
      </c>
      <c r="G17" s="490">
        <v>401.92403660099359</v>
      </c>
      <c r="H17" s="490">
        <v>217.63302567708951</v>
      </c>
      <c r="I17" s="490">
        <v>645.62873288990249</v>
      </c>
      <c r="J17" s="490">
        <v>140.29679165038087</v>
      </c>
      <c r="K17" s="490">
        <v>8.4384242762415642</v>
      </c>
      <c r="L17" s="490">
        <v>28</v>
      </c>
      <c r="M17" s="489">
        <v>14.088759849018025</v>
      </c>
    </row>
    <row r="18" spans="1:13" s="684" customFormat="1" ht="17.5" customHeight="1" x14ac:dyDescent="0.35">
      <c r="A18" s="571" t="s">
        <v>11</v>
      </c>
      <c r="B18" s="4873" t="s">
        <v>292</v>
      </c>
      <c r="C18" s="548">
        <v>499.99999999999943</v>
      </c>
      <c r="D18" s="482">
        <v>265.61178871711638</v>
      </c>
      <c r="E18" s="482">
        <v>1709.9116566250859</v>
      </c>
      <c r="F18" s="482">
        <v>566.7187691472725</v>
      </c>
      <c r="G18" s="482">
        <v>349.33621174566935</v>
      </c>
      <c r="H18" s="482">
        <v>207.60148770814402</v>
      </c>
      <c r="I18" s="482">
        <v>439.33406499874565</v>
      </c>
      <c r="J18" s="482">
        <v>111.66218796829141</v>
      </c>
      <c r="K18" s="482">
        <v>0.70940884020404171</v>
      </c>
      <c r="L18" s="482">
        <v>28</v>
      </c>
      <c r="M18" s="481">
        <v>0.20864965888354173</v>
      </c>
    </row>
    <row r="19" spans="1:13" s="684" customFormat="1" ht="17.5" customHeight="1" x14ac:dyDescent="0.35">
      <c r="A19" s="3916" t="s">
        <v>1589</v>
      </c>
      <c r="B19" s="4865" t="s">
        <v>8</v>
      </c>
      <c r="C19" s="5089">
        <v>33.999999999999993</v>
      </c>
      <c r="D19" s="5074">
        <v>167.13044742194543</v>
      </c>
      <c r="E19" s="5074">
        <v>815.65327300918375</v>
      </c>
      <c r="F19" s="5074">
        <v>189.41125859527597</v>
      </c>
      <c r="G19" s="5074">
        <v>202.89059577890777</v>
      </c>
      <c r="H19" s="5074">
        <v>180.28120895958551</v>
      </c>
      <c r="I19" s="5074">
        <v>144.68941609848599</v>
      </c>
      <c r="J19" s="5074">
        <v>60.53620941865784</v>
      </c>
      <c r="K19" s="5074">
        <v>0</v>
      </c>
      <c r="L19" s="5074">
        <v>28</v>
      </c>
      <c r="M19" s="5073">
        <v>0</v>
      </c>
    </row>
    <row r="20" spans="1:13" s="684" customFormat="1" ht="17.5" customHeight="1" x14ac:dyDescent="0.35">
      <c r="A20" s="3916"/>
      <c r="B20" s="4856" t="s">
        <v>6</v>
      </c>
      <c r="C20" s="5089">
        <v>36</v>
      </c>
      <c r="D20" s="5074">
        <v>126.77609864312841</v>
      </c>
      <c r="E20" s="5074">
        <v>1491.1122655676184</v>
      </c>
      <c r="F20" s="5074">
        <v>351.63734159548727</v>
      </c>
      <c r="G20" s="5074">
        <v>296.84426878119416</v>
      </c>
      <c r="H20" s="5074">
        <v>151.57130277124202</v>
      </c>
      <c r="I20" s="5074">
        <v>483.72574126613785</v>
      </c>
      <c r="J20" s="5074">
        <v>179.33361115355709</v>
      </c>
      <c r="K20" s="5074">
        <v>0</v>
      </c>
      <c r="L20" s="5074">
        <v>28</v>
      </c>
      <c r="M20" s="5073">
        <v>0</v>
      </c>
    </row>
    <row r="21" spans="1:13" s="684" customFormat="1" ht="17.5" customHeight="1" x14ac:dyDescent="0.35">
      <c r="A21" s="571"/>
      <c r="B21" s="4856" t="s">
        <v>5</v>
      </c>
      <c r="C21" s="5089">
        <v>129.00000000000006</v>
      </c>
      <c r="D21" s="5074">
        <v>196.13395187716191</v>
      </c>
      <c r="E21" s="5074">
        <v>1922.2243808015594</v>
      </c>
      <c r="F21" s="5074">
        <v>201.6294061869263</v>
      </c>
      <c r="G21" s="5074">
        <v>374.1730032631732</v>
      </c>
      <c r="H21" s="5074">
        <v>236.98273129240141</v>
      </c>
      <c r="I21" s="5074">
        <v>897.04564243625066</v>
      </c>
      <c r="J21" s="5074">
        <v>152.60829966872984</v>
      </c>
      <c r="K21" s="5074">
        <v>0</v>
      </c>
      <c r="L21" s="5074">
        <v>28</v>
      </c>
      <c r="M21" s="5073">
        <v>29.36799759863473</v>
      </c>
    </row>
    <row r="22" spans="1:13" s="684" customFormat="1" ht="17.5" customHeight="1" thickBot="1" x14ac:dyDescent="0.4">
      <c r="A22" s="571"/>
      <c r="B22" s="4864" t="s">
        <v>4</v>
      </c>
      <c r="C22" s="5101">
        <v>344</v>
      </c>
      <c r="D22" s="5086">
        <v>151.93871614238887</v>
      </c>
      <c r="E22" s="5086">
        <v>1599.6276478026336</v>
      </c>
      <c r="F22" s="5086">
        <v>219.17407871372396</v>
      </c>
      <c r="G22" s="5086">
        <v>443.40053322749498</v>
      </c>
      <c r="H22" s="5086">
        <v>231.45308383443526</v>
      </c>
      <c r="I22" s="5086">
        <v>533.77698268723998</v>
      </c>
      <c r="J22" s="5086">
        <v>137.3022927644291</v>
      </c>
      <c r="K22" s="5086">
        <v>4.7831021318816127</v>
      </c>
      <c r="L22" s="5086">
        <v>28</v>
      </c>
      <c r="M22" s="5085">
        <v>0</v>
      </c>
    </row>
    <row r="23" spans="1:13" s="684" customFormat="1" ht="17.5" customHeight="1" x14ac:dyDescent="0.35">
      <c r="A23" s="550" t="s">
        <v>3</v>
      </c>
      <c r="B23" s="3921" t="s">
        <v>2</v>
      </c>
      <c r="C23" s="3884">
        <v>352.00000000000006</v>
      </c>
      <c r="D23" s="3883">
        <v>226.50799013914312</v>
      </c>
      <c r="E23" s="3883">
        <v>1450.2393342820169</v>
      </c>
      <c r="F23" s="3883">
        <v>424.30580969221813</v>
      </c>
      <c r="G23" s="3883">
        <v>285.34737742692784</v>
      </c>
      <c r="H23" s="3883">
        <v>230.55893385245216</v>
      </c>
      <c r="I23" s="3883">
        <v>364.24965431005205</v>
      </c>
      <c r="J23" s="3883">
        <v>98.101438161733228</v>
      </c>
      <c r="K23" s="3883">
        <v>1.0938473224240621</v>
      </c>
      <c r="L23" s="3883">
        <v>28</v>
      </c>
      <c r="M23" s="3882">
        <v>9.337495975977717</v>
      </c>
    </row>
    <row r="24" spans="1:13" s="684" customFormat="1" ht="17.5" customHeight="1" thickBot="1" x14ac:dyDescent="0.4">
      <c r="A24" s="547" t="s">
        <v>1</v>
      </c>
      <c r="B24" s="3920" t="s">
        <v>0</v>
      </c>
      <c r="C24" s="545">
        <v>691.00000000000023</v>
      </c>
      <c r="D24" s="490">
        <v>190.54226752591666</v>
      </c>
      <c r="E24" s="490">
        <v>1756.5617378690815</v>
      </c>
      <c r="F24" s="490">
        <v>368.86529980463723</v>
      </c>
      <c r="G24" s="490">
        <v>427.16713903969594</v>
      </c>
      <c r="H24" s="490">
        <v>212.33418199402234</v>
      </c>
      <c r="I24" s="490">
        <v>578.72732177636851</v>
      </c>
      <c r="J24" s="490">
        <v>136.8704760774186</v>
      </c>
      <c r="K24" s="490">
        <v>2.6479486299851716</v>
      </c>
      <c r="L24" s="490">
        <v>28</v>
      </c>
      <c r="M24" s="489">
        <v>0</v>
      </c>
    </row>
    <row r="25" spans="1:13" ht="12.75" customHeight="1" x14ac:dyDescent="0.35"/>
    <row r="26" spans="1:13" ht="11.15" customHeight="1" x14ac:dyDescent="0.35"/>
    <row r="27" spans="1:13" ht="11.15" customHeight="1" x14ac:dyDescent="0.35"/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</sheetData>
  <mergeCells count="3">
    <mergeCell ref="A1:M1"/>
    <mergeCell ref="A2:M2"/>
    <mergeCell ref="A3:B4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גיליון299"/>
  <dimension ref="A1:N4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2.6328125" style="467" customWidth="1"/>
    <col min="5" max="5" width="12" style="467" bestFit="1" customWidth="1"/>
    <col min="6" max="6" width="14.90625" style="467" bestFit="1" customWidth="1"/>
    <col min="7" max="7" width="9.36328125" style="467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92" t="s">
        <v>1785</v>
      </c>
      <c r="B1" s="6892"/>
      <c r="C1" s="6892"/>
      <c r="D1" s="6892"/>
      <c r="E1" s="6892"/>
      <c r="F1" s="6892"/>
      <c r="G1" s="6892"/>
      <c r="H1" s="6892"/>
      <c r="I1" s="6892"/>
      <c r="J1" s="6892"/>
      <c r="K1" s="6892"/>
      <c r="L1" s="6892"/>
      <c r="M1" s="6892"/>
    </row>
    <row r="2" spans="1:14" s="5076" customFormat="1" ht="15.75" customHeight="1" thickBot="1" x14ac:dyDescent="0.4">
      <c r="A2" s="6894" t="s">
        <v>1784</v>
      </c>
      <c r="B2" s="6894"/>
      <c r="C2" s="6894"/>
      <c r="D2" s="6894"/>
      <c r="E2" s="6894"/>
      <c r="F2" s="6894"/>
      <c r="G2" s="6894"/>
      <c r="H2" s="6894"/>
      <c r="I2" s="6894"/>
      <c r="J2" s="6894"/>
      <c r="K2" s="6894"/>
      <c r="L2" s="6894"/>
      <c r="M2" s="6894"/>
    </row>
    <row r="3" spans="1:14" ht="46.5" x14ac:dyDescent="0.35">
      <c r="A3" s="6431"/>
      <c r="B3" s="6433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4" ht="47" thickBot="1" x14ac:dyDescent="0.4">
      <c r="A4" s="6434"/>
      <c r="B4" s="6436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105"/>
    </row>
    <row r="5" spans="1:14" s="684" customFormat="1" ht="17.5" customHeight="1" thickBot="1" x14ac:dyDescent="0.4">
      <c r="A5" s="7349" t="s">
        <v>59</v>
      </c>
      <c r="B5" s="7350"/>
      <c r="C5" s="4845">
        <v>2122.9999999999982</v>
      </c>
      <c r="D5" s="523">
        <v>235.3142397450479</v>
      </c>
      <c r="E5" s="523">
        <v>1657.305817001137</v>
      </c>
      <c r="F5" s="523">
        <v>447.999393417146</v>
      </c>
      <c r="G5" s="523">
        <v>326.01779157730164</v>
      </c>
      <c r="H5" s="523">
        <v>224.59745978818646</v>
      </c>
      <c r="I5" s="523">
        <v>513.86645971337623</v>
      </c>
      <c r="J5" s="523">
        <v>101.47128366516441</v>
      </c>
      <c r="K5" s="523">
        <v>6.348375654018465</v>
      </c>
      <c r="L5" s="523">
        <v>24.958218330294482</v>
      </c>
      <c r="M5" s="522">
        <v>8.769380678532956</v>
      </c>
      <c r="N5" s="5106"/>
    </row>
    <row r="6" spans="1:14" s="684" customFormat="1" ht="17.5" customHeight="1" x14ac:dyDescent="0.35">
      <c r="A6" s="3428" t="s">
        <v>123</v>
      </c>
      <c r="B6" s="4844" t="s">
        <v>122</v>
      </c>
      <c r="C6" s="4843">
        <v>940.99999999999943</v>
      </c>
      <c r="D6" s="482">
        <v>198.38089257792211</v>
      </c>
      <c r="E6" s="482">
        <v>1764.6709039880352</v>
      </c>
      <c r="F6" s="482">
        <v>453.4672230332875</v>
      </c>
      <c r="G6" s="482">
        <v>404.05526922041452</v>
      </c>
      <c r="H6" s="482">
        <v>229.84288445164236</v>
      </c>
      <c r="I6" s="482">
        <v>521.11526697581689</v>
      </c>
      <c r="J6" s="482">
        <v>125.79672275837493</v>
      </c>
      <c r="K6" s="482">
        <v>2.0727590793038133</v>
      </c>
      <c r="L6" s="482">
        <v>26.158022390831977</v>
      </c>
      <c r="M6" s="481">
        <v>0.66975439817884874</v>
      </c>
      <c r="N6" s="5106"/>
    </row>
    <row r="7" spans="1:14" s="684" customFormat="1" ht="17.5" customHeight="1" x14ac:dyDescent="0.35">
      <c r="A7" s="520" t="s">
        <v>121</v>
      </c>
      <c r="B7" s="4839" t="s">
        <v>119</v>
      </c>
      <c r="C7" s="4836">
        <v>559.00000000000011</v>
      </c>
      <c r="D7" s="5074">
        <v>337.05313551296632</v>
      </c>
      <c r="E7" s="5074">
        <v>2065.8365189057713</v>
      </c>
      <c r="F7" s="5074">
        <v>554.82165484252039</v>
      </c>
      <c r="G7" s="5074">
        <v>323.17699839332226</v>
      </c>
      <c r="H7" s="5074">
        <v>249.99113791745745</v>
      </c>
      <c r="I7" s="5074">
        <v>780.13065189649285</v>
      </c>
      <c r="J7" s="5074">
        <v>94.421492372071924</v>
      </c>
      <c r="K7" s="5074">
        <v>11.569942691761598</v>
      </c>
      <c r="L7" s="5074">
        <v>23.783722820383332</v>
      </c>
      <c r="M7" s="5073">
        <v>25.329033071862764</v>
      </c>
      <c r="N7" s="5106"/>
    </row>
    <row r="8" spans="1:14" s="684" customFormat="1" ht="17.5" customHeight="1" x14ac:dyDescent="0.35">
      <c r="A8" s="520"/>
      <c r="B8" s="4839" t="s">
        <v>112</v>
      </c>
      <c r="C8" s="4836">
        <v>145</v>
      </c>
      <c r="D8" s="5074">
        <v>233.96275203588615</v>
      </c>
      <c r="E8" s="5074">
        <v>1308.3807713619747</v>
      </c>
      <c r="F8" s="5074">
        <v>319.26532993309689</v>
      </c>
      <c r="G8" s="5074">
        <v>272.99714591247471</v>
      </c>
      <c r="H8" s="5074">
        <v>192.32928518245734</v>
      </c>
      <c r="I8" s="5074">
        <v>386.99748015676249</v>
      </c>
      <c r="J8" s="5074">
        <v>105.27528769005177</v>
      </c>
      <c r="K8" s="5074">
        <v>0</v>
      </c>
      <c r="L8" s="5074">
        <v>25.554707044173622</v>
      </c>
      <c r="M8" s="5073">
        <v>0.63259220502660451</v>
      </c>
      <c r="N8" s="5106"/>
    </row>
    <row r="9" spans="1:14" s="684" customFormat="1" ht="17.5" customHeight="1" x14ac:dyDescent="0.35">
      <c r="A9" s="520"/>
      <c r="B9" s="4839" t="s">
        <v>110</v>
      </c>
      <c r="C9" s="4836">
        <v>60.999999999999986</v>
      </c>
      <c r="D9" s="5074">
        <v>241.8297813859179</v>
      </c>
      <c r="E9" s="5074">
        <v>1769.0635363019533</v>
      </c>
      <c r="F9" s="5074">
        <v>661.54169089538482</v>
      </c>
      <c r="G9" s="5074">
        <v>348.21811327446409</v>
      </c>
      <c r="H9" s="5074">
        <v>347.41732823384893</v>
      </c>
      <c r="I9" s="5074">
        <v>260.96385472833134</v>
      </c>
      <c r="J9" s="5074">
        <v>90.213339929377213</v>
      </c>
      <c r="K9" s="5074">
        <v>0</v>
      </c>
      <c r="L9" s="5074">
        <v>23.378860223407056</v>
      </c>
      <c r="M9" s="5073">
        <v>29.863673112005365</v>
      </c>
      <c r="N9" s="5106"/>
    </row>
    <row r="10" spans="1:14" s="684" customFormat="1" ht="17.5" customHeight="1" x14ac:dyDescent="0.35">
      <c r="A10" s="520"/>
      <c r="B10" s="4837" t="s">
        <v>109</v>
      </c>
      <c r="C10" s="4836">
        <v>118.99999999999999</v>
      </c>
      <c r="D10" s="5074">
        <v>194.9653773833125</v>
      </c>
      <c r="E10" s="5074">
        <v>828.62422736699818</v>
      </c>
      <c r="F10" s="5074">
        <v>251.9044360597706</v>
      </c>
      <c r="G10" s="5074">
        <v>123.11962728014186</v>
      </c>
      <c r="H10" s="5074">
        <v>150.43764198276438</v>
      </c>
      <c r="I10" s="5074">
        <v>214.9842713436216</v>
      </c>
      <c r="J10" s="5074">
        <v>53.745029383756567</v>
      </c>
      <c r="K10" s="5074">
        <v>0</v>
      </c>
      <c r="L10" s="5074">
        <v>22.803512186086326</v>
      </c>
      <c r="M10" s="5073">
        <v>2.6065943213243497</v>
      </c>
      <c r="N10" s="5106"/>
    </row>
    <row r="11" spans="1:14" s="684" customFormat="1" ht="17.5" customHeight="1" x14ac:dyDescent="0.35">
      <c r="A11" s="3424"/>
      <c r="B11" s="4837" t="s">
        <v>103</v>
      </c>
      <c r="C11" s="4836">
        <v>114.00000000000003</v>
      </c>
      <c r="D11" s="5074">
        <v>237.49769130823154</v>
      </c>
      <c r="E11" s="5074">
        <v>1109.2261663379893</v>
      </c>
      <c r="F11" s="5074">
        <v>328.84725789902853</v>
      </c>
      <c r="G11" s="5074">
        <v>214.98161254633706</v>
      </c>
      <c r="H11" s="5074">
        <v>174.94922532043967</v>
      </c>
      <c r="I11" s="5074">
        <v>298.91265898883711</v>
      </c>
      <c r="J11" s="5074">
        <v>60.182103846761066</v>
      </c>
      <c r="K11" s="5074">
        <v>0</v>
      </c>
      <c r="L11" s="5074">
        <v>24.18782404836972</v>
      </c>
      <c r="M11" s="5073">
        <v>4.351233737572449</v>
      </c>
      <c r="N11" s="5106"/>
    </row>
    <row r="12" spans="1:14" s="684" customFormat="1" ht="17.5" customHeight="1" thickBot="1" x14ac:dyDescent="0.4">
      <c r="A12" s="1324"/>
      <c r="B12" s="4832" t="s">
        <v>1620</v>
      </c>
      <c r="C12" s="4831">
        <v>151.99999999999997</v>
      </c>
      <c r="D12" s="490">
        <v>193.72778003398398</v>
      </c>
      <c r="E12" s="490">
        <v>827.87595165645371</v>
      </c>
      <c r="F12" s="490">
        <v>233.48075649230154</v>
      </c>
      <c r="G12" s="490">
        <v>123.68254389057229</v>
      </c>
      <c r="H12" s="490">
        <v>160.71002506016924</v>
      </c>
      <c r="I12" s="490">
        <v>214.42968533252042</v>
      </c>
      <c r="J12" s="490">
        <v>55.449782532569657</v>
      </c>
      <c r="K12" s="490">
        <v>2.1528738244562704</v>
      </c>
      <c r="L12" s="490">
        <v>24.514411866065551</v>
      </c>
      <c r="M12" s="489">
        <v>6.6679718659792151</v>
      </c>
      <c r="N12" s="5106"/>
    </row>
    <row r="13" spans="1:14" ht="11.15" customHeight="1" x14ac:dyDescent="0.35">
      <c r="D13" s="3953"/>
      <c r="N13" s="5105"/>
    </row>
    <row r="14" spans="1:14" ht="11.15" customHeight="1" x14ac:dyDescent="0.35">
      <c r="D14" s="3953"/>
      <c r="N14" s="5105"/>
    </row>
    <row r="15" spans="1:14" x14ac:dyDescent="0.35">
      <c r="N15" s="5105"/>
    </row>
    <row r="16" spans="1:14" x14ac:dyDescent="0.35">
      <c r="N16" s="5105"/>
    </row>
    <row r="17" spans="14:14" ht="14.25" customHeight="1" x14ac:dyDescent="0.35">
      <c r="N17" s="5105"/>
    </row>
    <row r="18" spans="14:14" x14ac:dyDescent="0.35">
      <c r="N18" s="5105"/>
    </row>
    <row r="19" spans="14:14" x14ac:dyDescent="0.35">
      <c r="N19" s="5105"/>
    </row>
    <row r="20" spans="14:14" x14ac:dyDescent="0.35">
      <c r="N20" s="5105"/>
    </row>
    <row r="21" spans="14:14" x14ac:dyDescent="0.35">
      <c r="N21" s="5105"/>
    </row>
    <row r="22" spans="14:14" x14ac:dyDescent="0.35">
      <c r="N22" s="5105"/>
    </row>
    <row r="23" spans="14:14" x14ac:dyDescent="0.35">
      <c r="N23" s="5105"/>
    </row>
    <row r="24" spans="14:14" x14ac:dyDescent="0.35">
      <c r="N24" s="5105"/>
    </row>
    <row r="25" spans="14:14" x14ac:dyDescent="0.35">
      <c r="N25" s="5105"/>
    </row>
    <row r="26" spans="14:14" x14ac:dyDescent="0.35">
      <c r="N26" s="5105"/>
    </row>
    <row r="27" spans="14:14" x14ac:dyDescent="0.35">
      <c r="N27" s="5105"/>
    </row>
    <row r="38" ht="15" customHeight="1" x14ac:dyDescent="0.35"/>
    <row r="40" ht="15" customHeight="1" x14ac:dyDescent="0.35"/>
    <row r="42" ht="15" customHeight="1" x14ac:dyDescent="0.35"/>
  </sheetData>
  <mergeCells count="4">
    <mergeCell ref="A3:B4"/>
    <mergeCell ref="A5:B5"/>
    <mergeCell ref="A2:M2"/>
    <mergeCell ref="A1:M1"/>
  </mergeCells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גיליון300"/>
  <dimension ref="A1:M40"/>
  <sheetViews>
    <sheetView view="pageBreakPreview" topLeftCell="A13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7.08984375" style="467" bestFit="1" customWidth="1"/>
    <col min="4" max="4" width="14.269531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97" t="s">
        <v>1787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s="5076" customFormat="1" ht="15.75" customHeight="1" thickBot="1" x14ac:dyDescent="0.4">
      <c r="A2" s="6897" t="s">
        <v>1786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47" thickBot="1" x14ac:dyDescent="0.4">
      <c r="A3" s="6889" t="s">
        <v>158</v>
      </c>
      <c r="B3" s="7085"/>
      <c r="C3" s="109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s="684" customFormat="1" ht="17.5" customHeight="1" x14ac:dyDescent="0.35">
      <c r="A5" s="571" t="s">
        <v>48</v>
      </c>
      <c r="B5" s="3917" t="s">
        <v>47</v>
      </c>
      <c r="C5" s="548">
        <v>787.00000000000045</v>
      </c>
      <c r="D5" s="482">
        <v>244.9066892961184</v>
      </c>
      <c r="E5" s="482">
        <v>1889.90772760306</v>
      </c>
      <c r="F5" s="482">
        <v>483.13000095794899</v>
      </c>
      <c r="G5" s="482">
        <v>376.76460581281356</v>
      </c>
      <c r="H5" s="482">
        <v>237.34447266402964</v>
      </c>
      <c r="I5" s="482">
        <v>638.9149304214792</v>
      </c>
      <c r="J5" s="482">
        <v>117.40061200752912</v>
      </c>
      <c r="K5" s="482">
        <v>3.1786544874624969</v>
      </c>
      <c r="L5" s="482">
        <v>24.968380283691125</v>
      </c>
      <c r="M5" s="481">
        <v>6.0599592974876488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818.99999999999989</v>
      </c>
      <c r="D6" s="5086">
        <v>229.19594393826176</v>
      </c>
      <c r="E6" s="5086">
        <v>1501.007233332723</v>
      </c>
      <c r="F6" s="5086">
        <v>437.21807477990939</v>
      </c>
      <c r="G6" s="5086">
        <v>289.05222240971693</v>
      </c>
      <c r="H6" s="5086">
        <v>218.61602519657208</v>
      </c>
      <c r="I6" s="5086">
        <v>420.45632829380895</v>
      </c>
      <c r="J6" s="5086">
        <v>92.266467504942298</v>
      </c>
      <c r="K6" s="5086">
        <v>7.3228792991886245</v>
      </c>
      <c r="L6" s="5086">
        <v>24.852259084864755</v>
      </c>
      <c r="M6" s="5085">
        <v>7.7692213723450028</v>
      </c>
    </row>
    <row r="7" spans="1:13" s="684" customFormat="1" ht="17.5" customHeight="1" x14ac:dyDescent="0.35">
      <c r="A7" s="567" t="s">
        <v>44</v>
      </c>
      <c r="B7" s="4860" t="s">
        <v>43</v>
      </c>
      <c r="C7" s="3884">
        <v>331.99999999999994</v>
      </c>
      <c r="D7" s="3883">
        <v>326.15447561209243</v>
      </c>
      <c r="E7" s="3883">
        <v>1606.5740856117841</v>
      </c>
      <c r="F7" s="3883">
        <v>405.3270001611491</v>
      </c>
      <c r="G7" s="3883">
        <v>220.14057714522798</v>
      </c>
      <c r="H7" s="3883">
        <v>187.07400007437644</v>
      </c>
      <c r="I7" s="3883">
        <v>664.42158831169513</v>
      </c>
      <c r="J7" s="3883">
        <v>73.431919906938944</v>
      </c>
      <c r="K7" s="3883">
        <v>0</v>
      </c>
      <c r="L7" s="3883">
        <v>25</v>
      </c>
      <c r="M7" s="3882">
        <v>31.179000012396052</v>
      </c>
    </row>
    <row r="8" spans="1:13" s="684" customFormat="1" ht="17.5" customHeight="1" x14ac:dyDescent="0.35">
      <c r="A8" s="552" t="s">
        <v>42</v>
      </c>
      <c r="B8" s="4865" t="s">
        <v>41</v>
      </c>
      <c r="C8" s="5089">
        <v>777.9999999999992</v>
      </c>
      <c r="D8" s="5074">
        <v>268.81814329642566</v>
      </c>
      <c r="E8" s="5074">
        <v>1692.5411831408915</v>
      </c>
      <c r="F8" s="5074">
        <v>575.33110283028554</v>
      </c>
      <c r="G8" s="5074">
        <v>294.19134952257343</v>
      </c>
      <c r="H8" s="5074">
        <v>256.67300936278394</v>
      </c>
      <c r="I8" s="5074">
        <v>438.57385826510171</v>
      </c>
      <c r="J8" s="5074">
        <v>81.57842541557639</v>
      </c>
      <c r="K8" s="5074">
        <v>16.723915338675724</v>
      </c>
      <c r="L8" s="5074">
        <v>19.918013970905911</v>
      </c>
      <c r="M8" s="5073">
        <v>6.0641923183407345</v>
      </c>
    </row>
    <row r="9" spans="1:13" s="684" customFormat="1" ht="17.5" customHeight="1" thickBot="1" x14ac:dyDescent="0.4">
      <c r="A9" s="560"/>
      <c r="B9" s="3910" t="s">
        <v>40</v>
      </c>
      <c r="C9" s="545">
        <v>1013.0000000000007</v>
      </c>
      <c r="D9" s="490">
        <v>201.54309324635415</v>
      </c>
      <c r="E9" s="490">
        <v>1652.8443196074111</v>
      </c>
      <c r="F9" s="490">
        <v>385.0182448192466</v>
      </c>
      <c r="G9" s="490">
        <v>380.58438715375104</v>
      </c>
      <c r="H9" s="490">
        <v>217.65152102978266</v>
      </c>
      <c r="I9" s="490">
        <v>509.35866871448673</v>
      </c>
      <c r="J9" s="490">
        <v>122.87250522864464</v>
      </c>
      <c r="K9" s="490">
        <v>2.1729084907156291</v>
      </c>
      <c r="L9" s="490">
        <v>28</v>
      </c>
      <c r="M9" s="489">
        <v>2.9440296108540607</v>
      </c>
    </row>
    <row r="10" spans="1:13" s="684" customFormat="1" ht="17.5" customHeight="1" x14ac:dyDescent="0.35">
      <c r="A10" s="571" t="s">
        <v>39</v>
      </c>
      <c r="B10" s="4873" t="s">
        <v>38</v>
      </c>
      <c r="C10" s="548">
        <v>973.99999999999977</v>
      </c>
      <c r="D10" s="482">
        <v>201.35715463956114</v>
      </c>
      <c r="E10" s="482">
        <v>1776.1537346539651</v>
      </c>
      <c r="F10" s="482">
        <v>451.78492122180751</v>
      </c>
      <c r="G10" s="482">
        <v>399.85914360527681</v>
      </c>
      <c r="H10" s="482">
        <v>227.6962714476812</v>
      </c>
      <c r="I10" s="482">
        <v>534.65581724835488</v>
      </c>
      <c r="J10" s="482">
        <v>123.55066562770428</v>
      </c>
      <c r="K10" s="482">
        <v>6.7445063736282016</v>
      </c>
      <c r="L10" s="482">
        <v>26.047857144021439</v>
      </c>
      <c r="M10" s="481">
        <v>4.2195608386532042</v>
      </c>
    </row>
    <row r="11" spans="1:13" s="684" customFormat="1" ht="17.5" customHeight="1" x14ac:dyDescent="0.35">
      <c r="A11" s="552" t="s">
        <v>37</v>
      </c>
      <c r="B11" s="4865" t="s">
        <v>36</v>
      </c>
      <c r="C11" s="5089">
        <v>908.00000000000091</v>
      </c>
      <c r="D11" s="5074">
        <v>298.14175811431591</v>
      </c>
      <c r="E11" s="5074">
        <v>1573.9871904512661</v>
      </c>
      <c r="F11" s="5074">
        <v>449.26810241697859</v>
      </c>
      <c r="G11" s="5074">
        <v>250.21623798763503</v>
      </c>
      <c r="H11" s="5074">
        <v>215.69250289045272</v>
      </c>
      <c r="I11" s="5074">
        <v>534.09136423764846</v>
      </c>
      <c r="J11" s="5074">
        <v>78.080975809764055</v>
      </c>
      <c r="K11" s="5074">
        <v>4.1372027091778856</v>
      </c>
      <c r="L11" s="5074">
        <v>23.71694155464591</v>
      </c>
      <c r="M11" s="5073">
        <v>15.095917042173426</v>
      </c>
    </row>
    <row r="12" spans="1:13" s="684" customFormat="1" ht="17.5" customHeight="1" thickBot="1" x14ac:dyDescent="0.4">
      <c r="A12" s="563"/>
      <c r="B12" s="4872" t="s">
        <v>25</v>
      </c>
      <c r="C12" s="5101">
        <v>232.00000000000014</v>
      </c>
      <c r="D12" s="5086">
        <v>227.58438697836846</v>
      </c>
      <c r="E12" s="5086">
        <v>1389.4710316859159</v>
      </c>
      <c r="F12" s="5086">
        <v>418.4507872960159</v>
      </c>
      <c r="G12" s="5086">
        <v>297.84165810052917</v>
      </c>
      <c r="H12" s="5086">
        <v>248.41149612028417</v>
      </c>
      <c r="I12" s="5086">
        <v>274.19031813263831</v>
      </c>
      <c r="J12" s="5086">
        <v>97.335641041438564</v>
      </c>
      <c r="K12" s="5086">
        <v>15.350886233316368</v>
      </c>
      <c r="L12" s="5086">
        <v>24.999742226497052</v>
      </c>
      <c r="M12" s="5085">
        <v>2.7995473638919313</v>
      </c>
    </row>
    <row r="13" spans="1:13" s="684" customFormat="1" ht="17.5" customHeight="1" x14ac:dyDescent="0.35">
      <c r="A13" s="567" t="s">
        <v>1591</v>
      </c>
      <c r="B13" s="4860" t="s">
        <v>1590</v>
      </c>
      <c r="C13" s="3884">
        <v>20</v>
      </c>
      <c r="D13" s="5084">
        <v>334.01165116500744</v>
      </c>
      <c r="E13" s="5084">
        <v>2442.7359108108089</v>
      </c>
      <c r="F13" s="5084">
        <v>814.21367930553185</v>
      </c>
      <c r="G13" s="5084">
        <v>610.4395801575597</v>
      </c>
      <c r="H13" s="5084">
        <v>261.14125645911201</v>
      </c>
      <c r="I13" s="5084">
        <v>567.93254434478604</v>
      </c>
      <c r="J13" s="5084">
        <v>164.65775971106359</v>
      </c>
      <c r="K13" s="5084">
        <v>0</v>
      </c>
      <c r="L13" s="5084">
        <v>24.351090832755904</v>
      </c>
      <c r="M13" s="5083">
        <v>0</v>
      </c>
    </row>
    <row r="14" spans="1:13" s="684" customFormat="1" ht="17.5" customHeight="1" x14ac:dyDescent="0.35">
      <c r="A14" s="3916" t="s">
        <v>29</v>
      </c>
      <c r="B14" s="4856" t="s">
        <v>28</v>
      </c>
      <c r="C14" s="5089">
        <v>119</v>
      </c>
      <c r="D14" s="5074">
        <v>209.87085953220978</v>
      </c>
      <c r="E14" s="5074">
        <v>1927.6121342906474</v>
      </c>
      <c r="F14" s="5074">
        <v>638.1447792876711</v>
      </c>
      <c r="G14" s="5074">
        <v>382.3993112278431</v>
      </c>
      <c r="H14" s="5074">
        <v>228.69993346707778</v>
      </c>
      <c r="I14" s="5074">
        <v>544.57883955675095</v>
      </c>
      <c r="J14" s="5074">
        <v>105.74654734525296</v>
      </c>
      <c r="K14" s="5074">
        <v>1.2177941327034234</v>
      </c>
      <c r="L14" s="5074">
        <v>25.904882807198121</v>
      </c>
      <c r="M14" s="5073">
        <v>0.29037150339141576</v>
      </c>
    </row>
    <row r="15" spans="1:13" s="684" customFormat="1" ht="17.5" customHeight="1" x14ac:dyDescent="0.35">
      <c r="A15" s="3916"/>
      <c r="B15" s="4865" t="s">
        <v>27</v>
      </c>
      <c r="C15" s="5089">
        <v>206.00000000000006</v>
      </c>
      <c r="D15" s="5074">
        <v>168.05596899783683</v>
      </c>
      <c r="E15" s="5074">
        <v>1530.7447750943893</v>
      </c>
      <c r="F15" s="5074">
        <v>474.04523678195733</v>
      </c>
      <c r="G15" s="5074">
        <v>273.05190964427601</v>
      </c>
      <c r="H15" s="5074">
        <v>250.47692365800887</v>
      </c>
      <c r="I15" s="5074">
        <v>404.41330683425053</v>
      </c>
      <c r="J15" s="5074">
        <v>104.12047116182018</v>
      </c>
      <c r="K15" s="5074">
        <v>0</v>
      </c>
      <c r="L15" s="5074">
        <v>24.107578192558858</v>
      </c>
      <c r="M15" s="5073">
        <v>0.52934882151753881</v>
      </c>
    </row>
    <row r="16" spans="1:13" s="684" customFormat="1" ht="17.5" customHeight="1" x14ac:dyDescent="0.35">
      <c r="A16" s="571"/>
      <c r="B16" s="4856" t="s">
        <v>26</v>
      </c>
      <c r="C16" s="5089">
        <v>49</v>
      </c>
      <c r="D16" s="5074">
        <v>236.2025588465772</v>
      </c>
      <c r="E16" s="5074">
        <v>1695.081433236179</v>
      </c>
      <c r="F16" s="5074">
        <v>526.00124375650751</v>
      </c>
      <c r="G16" s="5074">
        <v>458.6278311053693</v>
      </c>
      <c r="H16" s="5074">
        <v>206.35579804218159</v>
      </c>
      <c r="I16" s="5074">
        <v>382.34076664244628</v>
      </c>
      <c r="J16" s="5074">
        <v>95.084799756551448</v>
      </c>
      <c r="K16" s="5074">
        <v>0</v>
      </c>
      <c r="L16" s="5074">
        <v>26.670993933122986</v>
      </c>
      <c r="M16" s="5073">
        <v>0</v>
      </c>
    </row>
    <row r="17" spans="1:13" s="684" customFormat="1" ht="17.5" customHeight="1" thickBot="1" x14ac:dyDescent="0.4">
      <c r="A17" s="573"/>
      <c r="B17" s="3910" t="s">
        <v>25</v>
      </c>
      <c r="C17" s="545">
        <v>577.99999999999966</v>
      </c>
      <c r="D17" s="490">
        <v>198.4311951606733</v>
      </c>
      <c r="E17" s="490">
        <v>1766.2695639661085</v>
      </c>
      <c r="F17" s="490">
        <v>404.07653424433533</v>
      </c>
      <c r="G17" s="490">
        <v>405.89264234425315</v>
      </c>
      <c r="H17" s="490">
        <v>225.96124043479838</v>
      </c>
      <c r="I17" s="490">
        <v>557.96729157702327</v>
      </c>
      <c r="J17" s="490">
        <v>129.23713277692838</v>
      </c>
      <c r="K17" s="490">
        <v>9.0670586157717654</v>
      </c>
      <c r="L17" s="490">
        <v>26.290382948128734</v>
      </c>
      <c r="M17" s="489">
        <v>5.6853035307059683</v>
      </c>
    </row>
    <row r="18" spans="1:13" s="684" customFormat="1" ht="17.5" customHeight="1" x14ac:dyDescent="0.35">
      <c r="A18" s="571" t="s">
        <v>24</v>
      </c>
      <c r="B18" s="4866" t="s">
        <v>23</v>
      </c>
      <c r="C18" s="548">
        <v>1136</v>
      </c>
      <c r="D18" s="482">
        <v>231.09201910676546</v>
      </c>
      <c r="E18" s="482">
        <v>1580.6554050069983</v>
      </c>
      <c r="F18" s="482">
        <v>398.25781124838812</v>
      </c>
      <c r="G18" s="482">
        <v>328.45782890158449</v>
      </c>
      <c r="H18" s="482">
        <v>225.30463358536818</v>
      </c>
      <c r="I18" s="482">
        <v>493.11504475490312</v>
      </c>
      <c r="J18" s="482">
        <v>99.807378753033447</v>
      </c>
      <c r="K18" s="482">
        <v>0.32153435019871612</v>
      </c>
      <c r="L18" s="482">
        <v>25.118403591120753</v>
      </c>
      <c r="M18" s="481">
        <v>6.3817239963757428</v>
      </c>
    </row>
    <row r="19" spans="1:13" s="684" customFormat="1" ht="17.5" customHeight="1" x14ac:dyDescent="0.35">
      <c r="A19" s="552" t="s">
        <v>22</v>
      </c>
      <c r="B19" s="4865" t="s">
        <v>21</v>
      </c>
      <c r="C19" s="5089">
        <v>461.99999999999977</v>
      </c>
      <c r="D19" s="5074">
        <v>220.5364535632105</v>
      </c>
      <c r="E19" s="5074">
        <v>1657.9946465895478</v>
      </c>
      <c r="F19" s="5074">
        <v>569.13361210248161</v>
      </c>
      <c r="G19" s="5074">
        <v>277.00685560727351</v>
      </c>
      <c r="H19" s="5074">
        <v>253.62402415599331</v>
      </c>
      <c r="I19" s="5074">
        <v>424.47450357437458</v>
      </c>
      <c r="J19" s="5074">
        <v>96.135275959903623</v>
      </c>
      <c r="K19" s="5074">
        <v>0</v>
      </c>
      <c r="L19" s="5074">
        <v>23.449251091528787</v>
      </c>
      <c r="M19" s="5073">
        <v>9.7868114096476031</v>
      </c>
    </row>
    <row r="20" spans="1:13" s="684" customFormat="1" ht="17.5" customHeight="1" x14ac:dyDescent="0.35">
      <c r="A20" s="571"/>
      <c r="B20" s="4856" t="s">
        <v>20</v>
      </c>
      <c r="C20" s="5089">
        <v>286.99999999999994</v>
      </c>
      <c r="D20" s="5074">
        <v>281.66870270799706</v>
      </c>
      <c r="E20" s="5074">
        <v>1716.8501828613278</v>
      </c>
      <c r="F20" s="5074">
        <v>491.86617638713579</v>
      </c>
      <c r="G20" s="5074">
        <v>314.94946238180677</v>
      </c>
      <c r="H20" s="5074">
        <v>191.63587425941094</v>
      </c>
      <c r="I20" s="5074">
        <v>592.27340278845088</v>
      </c>
      <c r="J20" s="5074">
        <v>86.925224857910507</v>
      </c>
      <c r="K20" s="5074">
        <v>0.43641299739473666</v>
      </c>
      <c r="L20" s="5074">
        <v>24.323840992534738</v>
      </c>
      <c r="M20" s="5073">
        <v>13.832361381510612</v>
      </c>
    </row>
    <row r="21" spans="1:13" s="684" customFormat="1" ht="17.5" customHeight="1" x14ac:dyDescent="0.35">
      <c r="A21" s="571"/>
      <c r="B21" s="4856" t="s">
        <v>19</v>
      </c>
      <c r="C21" s="5089">
        <v>195</v>
      </c>
      <c r="D21" s="5074">
        <v>202.83498265688687</v>
      </c>
      <c r="E21" s="5074">
        <v>1800.629120950731</v>
      </c>
      <c r="F21" s="5074">
        <v>399.61244364392121</v>
      </c>
      <c r="G21" s="5074">
        <v>383.16387560510947</v>
      </c>
      <c r="H21" s="5074">
        <v>218.1301731341984</v>
      </c>
      <c r="I21" s="5074">
        <v>616.73895275787902</v>
      </c>
      <c r="J21" s="5074">
        <v>131.77497841896036</v>
      </c>
      <c r="K21" s="5074">
        <v>7.9167667697299393</v>
      </c>
      <c r="L21" s="5074">
        <v>27.345050176052304</v>
      </c>
      <c r="M21" s="5073">
        <v>13.217802536125822</v>
      </c>
    </row>
    <row r="22" spans="1:13" s="684" customFormat="1" ht="17.5" customHeight="1" thickBot="1" x14ac:dyDescent="0.4">
      <c r="A22" s="571"/>
      <c r="B22" s="4864" t="s">
        <v>4</v>
      </c>
      <c r="C22" s="5101">
        <v>23</v>
      </c>
      <c r="D22" s="5082">
        <v>415.77336448628046</v>
      </c>
      <c r="E22" s="5082">
        <v>2355.8350668004296</v>
      </c>
      <c r="F22" s="5082">
        <v>683.93283988856172</v>
      </c>
      <c r="G22" s="5082">
        <v>505.39532300065929</v>
      </c>
      <c r="H22" s="5082">
        <v>259.90855671489339</v>
      </c>
      <c r="I22" s="5082">
        <v>713.38701038159536</v>
      </c>
      <c r="J22" s="5082">
        <v>163.06727620501493</v>
      </c>
      <c r="K22" s="5082">
        <v>0</v>
      </c>
      <c r="L22" s="5082">
        <v>26.255450681156308</v>
      </c>
      <c r="M22" s="5081">
        <v>3.8886099285488758</v>
      </c>
    </row>
    <row r="23" spans="1:13" s="684" customFormat="1" ht="17.5" customHeight="1" x14ac:dyDescent="0.35">
      <c r="A23" s="567" t="s">
        <v>11</v>
      </c>
      <c r="B23" s="4860" t="s">
        <v>292</v>
      </c>
      <c r="C23" s="3884">
        <v>1560.9999999999991</v>
      </c>
      <c r="D23" s="3883">
        <v>280.38782100376341</v>
      </c>
      <c r="E23" s="3883">
        <v>1682.1271489604926</v>
      </c>
      <c r="F23" s="3883">
        <v>534.96909792590009</v>
      </c>
      <c r="G23" s="3883">
        <v>294.76558522869908</v>
      </c>
      <c r="H23" s="3883">
        <v>223.75812557478201</v>
      </c>
      <c r="I23" s="3883">
        <v>495.79530669069499</v>
      </c>
      <c r="J23" s="3883">
        <v>89.537248861856895</v>
      </c>
      <c r="K23" s="3883">
        <v>5.622944030446841</v>
      </c>
      <c r="L23" s="3883">
        <v>23.916274029407788</v>
      </c>
      <c r="M23" s="3882">
        <v>10.089409375569486</v>
      </c>
    </row>
    <row r="24" spans="1:13" s="684" customFormat="1" ht="17.5" customHeight="1" x14ac:dyDescent="0.35">
      <c r="A24" s="3916" t="s">
        <v>1589</v>
      </c>
      <c r="B24" s="4865" t="s">
        <v>8</v>
      </c>
      <c r="C24" s="5089">
        <v>40</v>
      </c>
      <c r="D24" s="5074">
        <v>173.99794050751811</v>
      </c>
      <c r="E24" s="5074">
        <v>806.24426763593328</v>
      </c>
      <c r="F24" s="5074">
        <v>183.70220905725651</v>
      </c>
      <c r="G24" s="5074">
        <v>195.10337781292716</v>
      </c>
      <c r="H24" s="5074">
        <v>165.46314112528216</v>
      </c>
      <c r="I24" s="5074">
        <v>155.27208857533597</v>
      </c>
      <c r="J24" s="5074">
        <v>69.071640880219888</v>
      </c>
      <c r="K24" s="5074">
        <v>0</v>
      </c>
      <c r="L24" s="5074">
        <v>27.606406219289209</v>
      </c>
      <c r="M24" s="5073">
        <v>1.4724088401447744</v>
      </c>
    </row>
    <row r="25" spans="1:13" s="684" customFormat="1" ht="17.5" customHeight="1" x14ac:dyDescent="0.35">
      <c r="A25" s="3916"/>
      <c r="B25" s="4856" t="s">
        <v>6</v>
      </c>
      <c r="C25" s="5089">
        <v>35</v>
      </c>
      <c r="D25" s="5074">
        <v>163.33451545730549</v>
      </c>
      <c r="E25" s="5074">
        <v>1555.3103965005994</v>
      </c>
      <c r="F25" s="5074">
        <v>391.22998395929915</v>
      </c>
      <c r="G25" s="5074">
        <v>309.04097695188261</v>
      </c>
      <c r="H25" s="5074">
        <v>195.42519659979547</v>
      </c>
      <c r="I25" s="5074">
        <v>347.55324227632093</v>
      </c>
      <c r="J25" s="5074">
        <v>137.6804408371022</v>
      </c>
      <c r="K25" s="5074">
        <v>149.15242735952668</v>
      </c>
      <c r="L25" s="5074">
        <v>25.228128516672442</v>
      </c>
      <c r="M25" s="5073">
        <v>0</v>
      </c>
    </row>
    <row r="26" spans="1:13" s="684" customFormat="1" ht="17.5" customHeight="1" x14ac:dyDescent="0.35">
      <c r="A26" s="571"/>
      <c r="B26" s="4856" t="s">
        <v>5</v>
      </c>
      <c r="C26" s="5089">
        <v>117.99999999999999</v>
      </c>
      <c r="D26" s="5074">
        <v>213.02986098674148</v>
      </c>
      <c r="E26" s="5074">
        <v>1880.7011045814195</v>
      </c>
      <c r="F26" s="5074">
        <v>191.05562742100648</v>
      </c>
      <c r="G26" s="5074">
        <v>348.94274301026417</v>
      </c>
      <c r="H26" s="5074">
        <v>237.50122336429556</v>
      </c>
      <c r="I26" s="5074">
        <v>902.28275507832734</v>
      </c>
      <c r="J26" s="5074">
        <v>139.69439944769641</v>
      </c>
      <c r="K26" s="5074">
        <v>0</v>
      </c>
      <c r="L26" s="5074">
        <v>28</v>
      </c>
      <c r="M26" s="5073">
        <v>30.697614232358386</v>
      </c>
    </row>
    <row r="27" spans="1:13" s="684" customFormat="1" ht="17.5" customHeight="1" thickBot="1" x14ac:dyDescent="0.4">
      <c r="A27" s="4855"/>
      <c r="B27" s="4854" t="s">
        <v>4</v>
      </c>
      <c r="C27" s="545">
        <v>363.99999999999994</v>
      </c>
      <c r="D27" s="490">
        <v>153.37376691919101</v>
      </c>
      <c r="E27" s="490">
        <v>1600.9323513662305</v>
      </c>
      <c r="F27" s="490">
        <v>227.32401523149915</v>
      </c>
      <c r="G27" s="490">
        <v>444.66305937899057</v>
      </c>
      <c r="H27" s="490">
        <v>232.03020975858925</v>
      </c>
      <c r="I27" s="490">
        <v>526.44150048947381</v>
      </c>
      <c r="J27" s="490">
        <v>136.33749522641699</v>
      </c>
      <c r="K27" s="490">
        <v>4.6284939816915962</v>
      </c>
      <c r="L27" s="490">
        <v>27.724427382266541</v>
      </c>
      <c r="M27" s="489">
        <v>0</v>
      </c>
    </row>
    <row r="28" spans="1:13" s="684" customFormat="1" ht="17.5" customHeight="1" x14ac:dyDescent="0.35">
      <c r="A28" s="5080" t="s">
        <v>3</v>
      </c>
      <c r="B28" s="5079" t="s">
        <v>2</v>
      </c>
      <c r="C28" s="548">
        <v>1109.9999999999998</v>
      </c>
      <c r="D28" s="482">
        <v>269.26946340275305</v>
      </c>
      <c r="E28" s="482">
        <v>1526.8155013343442</v>
      </c>
      <c r="F28" s="482">
        <v>443.9357609414929</v>
      </c>
      <c r="G28" s="482">
        <v>261.73426560969261</v>
      </c>
      <c r="H28" s="482">
        <v>224.61258194005549</v>
      </c>
      <c r="I28" s="482">
        <v>470.31880666759923</v>
      </c>
      <c r="J28" s="482">
        <v>82.270919443125479</v>
      </c>
      <c r="K28" s="482">
        <v>0.34043851500876804</v>
      </c>
      <c r="L28" s="482">
        <v>23.980631912704336</v>
      </c>
      <c r="M28" s="481">
        <v>14.975010620174503</v>
      </c>
    </row>
    <row r="29" spans="1:13" s="684" customFormat="1" ht="17.5" customHeight="1" thickBot="1" x14ac:dyDescent="0.4">
      <c r="A29" s="5078" t="s">
        <v>1</v>
      </c>
      <c r="B29" s="5077" t="s">
        <v>0</v>
      </c>
      <c r="C29" s="545">
        <v>1013.0000000000007</v>
      </c>
      <c r="D29" s="490">
        <v>210.67139938419365</v>
      </c>
      <c r="E29" s="490">
        <v>1800.0084399023094</v>
      </c>
      <c r="F29" s="490">
        <v>452.44333249276872</v>
      </c>
      <c r="G29" s="490">
        <v>396.317474109589</v>
      </c>
      <c r="H29" s="490">
        <v>224.58092238673558</v>
      </c>
      <c r="I29" s="490">
        <v>561.48964369502141</v>
      </c>
      <c r="J29" s="490">
        <v>122.46856856820079</v>
      </c>
      <c r="K29" s="490">
        <v>12.918582673452043</v>
      </c>
      <c r="L29" s="490">
        <v>26.027294952493101</v>
      </c>
      <c r="M29" s="489">
        <v>1.9829792134036788</v>
      </c>
    </row>
    <row r="30" spans="1:13" s="684" customFormat="1" ht="17.5" customHeight="1" x14ac:dyDescent="0.35">
      <c r="L30" s="6878" t="s">
        <v>201</v>
      </c>
      <c r="M30" s="6878"/>
    </row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40" ht="15" customHeight="1" x14ac:dyDescent="0.35"/>
  </sheetData>
  <mergeCells count="4">
    <mergeCell ref="A1:M1"/>
    <mergeCell ref="A2:M2"/>
    <mergeCell ref="A3:B4"/>
    <mergeCell ref="L30:M30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גיליון301"/>
  <dimension ref="A1:M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97" t="s">
        <v>1789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</row>
    <row r="2" spans="1:13" s="5076" customFormat="1" ht="15.75" customHeight="1" thickBot="1" x14ac:dyDescent="0.4">
      <c r="A2" s="6897" t="s">
        <v>1788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</row>
    <row r="3" spans="1:13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266</v>
      </c>
      <c r="L3" s="107" t="s">
        <v>129</v>
      </c>
    </row>
    <row r="4" spans="1:13" ht="47" thickBot="1" x14ac:dyDescent="0.4">
      <c r="A4" s="6870"/>
      <c r="B4" s="687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257</v>
      </c>
      <c r="L4" s="102" t="s">
        <v>124</v>
      </c>
      <c r="M4" s="5107"/>
    </row>
    <row r="5" spans="1:13" s="684" customFormat="1" ht="17.5" customHeight="1" thickBot="1" x14ac:dyDescent="0.4">
      <c r="A5" s="7349" t="s">
        <v>59</v>
      </c>
      <c r="B5" s="7350"/>
      <c r="C5" s="3896">
        <v>331.99999999999994</v>
      </c>
      <c r="D5" s="523">
        <v>326.15447561209243</v>
      </c>
      <c r="E5" s="523">
        <v>1606.5740856117841</v>
      </c>
      <c r="F5" s="523">
        <v>405.3270001611491</v>
      </c>
      <c r="G5" s="523">
        <v>220.14057714522798</v>
      </c>
      <c r="H5" s="523">
        <v>187.07400007437644</v>
      </c>
      <c r="I5" s="523">
        <v>664.42158831169513</v>
      </c>
      <c r="J5" s="523">
        <v>73.431919906938944</v>
      </c>
      <c r="K5" s="523">
        <v>25</v>
      </c>
      <c r="L5" s="522">
        <v>31.179000012396052</v>
      </c>
      <c r="M5" s="5108"/>
    </row>
    <row r="6" spans="1:13" s="684" customFormat="1" ht="17.5" customHeight="1" x14ac:dyDescent="0.35">
      <c r="A6" s="3428" t="s">
        <v>123</v>
      </c>
      <c r="B6" s="4844" t="s">
        <v>119</v>
      </c>
      <c r="C6" s="548">
        <v>247</v>
      </c>
      <c r="D6" s="482">
        <v>360.7065588098103</v>
      </c>
      <c r="E6" s="482">
        <v>1821.5094974963727</v>
      </c>
      <c r="F6" s="482">
        <v>415.04055695883812</v>
      </c>
      <c r="G6" s="482">
        <v>256.32802387652498</v>
      </c>
      <c r="H6" s="482">
        <v>191.55718013484835</v>
      </c>
      <c r="I6" s="482">
        <v>823.36861219434707</v>
      </c>
      <c r="J6" s="482">
        <v>78.28892764267259</v>
      </c>
      <c r="K6" s="482">
        <v>25</v>
      </c>
      <c r="L6" s="481">
        <v>31.926196689141367</v>
      </c>
      <c r="M6" s="5108"/>
    </row>
    <row r="7" spans="1:13" s="684" customFormat="1" ht="17.5" customHeight="1" x14ac:dyDescent="0.35">
      <c r="A7" s="520" t="s">
        <v>121</v>
      </c>
      <c r="B7" s="4839" t="s">
        <v>110</v>
      </c>
      <c r="C7" s="5089">
        <v>23</v>
      </c>
      <c r="D7" s="5088">
        <v>283.35509933092192</v>
      </c>
      <c r="E7" s="5088">
        <v>1700.1305959855315</v>
      </c>
      <c r="F7" s="5088">
        <v>696.01661138615077</v>
      </c>
      <c r="G7" s="5088">
        <v>192.18565033346204</v>
      </c>
      <c r="H7" s="5088">
        <v>321.23843602437728</v>
      </c>
      <c r="I7" s="5088">
        <v>340.33506742638218</v>
      </c>
      <c r="J7" s="5088">
        <v>71.815091477762991</v>
      </c>
      <c r="K7" s="5088">
        <v>25</v>
      </c>
      <c r="L7" s="5087">
        <v>53.539739337396213</v>
      </c>
      <c r="M7" s="5108"/>
    </row>
    <row r="8" spans="1:13" s="684" customFormat="1" ht="17.5" customHeight="1" thickBot="1" x14ac:dyDescent="0.4">
      <c r="A8" s="1324"/>
      <c r="B8" s="4832" t="s">
        <v>1620</v>
      </c>
      <c r="C8" s="545">
        <v>30.999999999999996</v>
      </c>
      <c r="D8" s="490">
        <v>210.4539250824638</v>
      </c>
      <c r="E8" s="490">
        <v>814.18714698903068</v>
      </c>
      <c r="F8" s="490">
        <v>257.59574908305581</v>
      </c>
      <c r="G8" s="490">
        <v>71.22328338581039</v>
      </c>
      <c r="H8" s="490">
        <v>118.89034573064112</v>
      </c>
      <c r="I8" s="490">
        <v>266.13213320896881</v>
      </c>
      <c r="J8" s="490">
        <v>55.530577958781038</v>
      </c>
      <c r="K8" s="490">
        <v>25</v>
      </c>
      <c r="L8" s="489">
        <v>19.815057621773519</v>
      </c>
      <c r="M8" s="5108"/>
    </row>
    <row r="9" spans="1:13" s="684" customFormat="1" ht="17.5" customHeight="1" x14ac:dyDescent="0.35">
      <c r="K9" s="7417" t="s">
        <v>201</v>
      </c>
      <c r="L9" s="7417"/>
      <c r="M9" s="5108"/>
    </row>
    <row r="10" spans="1:13" ht="14.25" customHeight="1" x14ac:dyDescent="0.35">
      <c r="M10" s="5107"/>
    </row>
    <row r="11" spans="1:13" ht="15" customHeight="1" x14ac:dyDescent="0.35">
      <c r="M11" s="5107"/>
    </row>
    <row r="12" spans="1:13" x14ac:dyDescent="0.35">
      <c r="M12" s="5107"/>
    </row>
    <row r="13" spans="1:13" ht="24" customHeight="1" x14ac:dyDescent="0.35">
      <c r="M13" s="5107"/>
    </row>
    <row r="14" spans="1:13" ht="14.25" customHeight="1" x14ac:dyDescent="0.35">
      <c r="M14" s="5107"/>
    </row>
    <row r="15" spans="1:13" x14ac:dyDescent="0.35">
      <c r="M15" s="5107"/>
    </row>
    <row r="16" spans="1:13" x14ac:dyDescent="0.35">
      <c r="M16" s="5107"/>
    </row>
    <row r="17" spans="13:13" x14ac:dyDescent="0.35">
      <c r="M17" s="5107"/>
    </row>
    <row r="18" spans="13:13" x14ac:dyDescent="0.35">
      <c r="M18" s="5107"/>
    </row>
    <row r="19" spans="13:13" ht="60" customHeight="1" x14ac:dyDescent="0.35">
      <c r="M19" s="5107"/>
    </row>
    <row r="20" spans="13:13" x14ac:dyDescent="0.35">
      <c r="M20" s="5107"/>
    </row>
    <row r="21" spans="13:13" x14ac:dyDescent="0.35">
      <c r="M21" s="5107"/>
    </row>
    <row r="22" spans="13:13" ht="14.25" customHeight="1" x14ac:dyDescent="0.35">
      <c r="M22" s="5107"/>
    </row>
    <row r="50" ht="15" customHeight="1" x14ac:dyDescent="0.35"/>
    <row r="51" ht="15" customHeight="1" x14ac:dyDescent="0.35"/>
  </sheetData>
  <mergeCells count="5">
    <mergeCell ref="A1:L1"/>
    <mergeCell ref="A2:L2"/>
    <mergeCell ref="A3:B4"/>
    <mergeCell ref="A5:B5"/>
    <mergeCell ref="K9:L9"/>
  </mergeCells>
  <printOptions horizontalCentered="1" verticalCentered="1"/>
  <pageMargins left="0" right="0" top="0.43307086614173229" bottom="0.43307086614173229" header="0.31496062992125984" footer="0.31496062992125984"/>
  <pageSetup paperSize="9" scale="92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גיליון302"/>
  <dimension ref="A1:N5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1.4531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0898437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97" t="s">
        <v>1791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4" s="5076" customFormat="1" ht="15.75" customHeight="1" thickBot="1" x14ac:dyDescent="0.4">
      <c r="A2" s="6897" t="s">
        <v>1790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4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5109"/>
    </row>
    <row r="4" spans="1:14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109"/>
    </row>
    <row r="5" spans="1:14" s="684" customFormat="1" ht="17.5" customHeight="1" thickBot="1" x14ac:dyDescent="0.4">
      <c r="A5" s="7349" t="s">
        <v>59</v>
      </c>
      <c r="B5" s="7350"/>
      <c r="C5" s="3896">
        <v>777.9999999999992</v>
      </c>
      <c r="D5" s="523">
        <v>268.81814329642566</v>
      </c>
      <c r="E5" s="523">
        <v>1692.5411831408915</v>
      </c>
      <c r="F5" s="523">
        <v>575.33110283028554</v>
      </c>
      <c r="G5" s="523">
        <v>294.19134952257343</v>
      </c>
      <c r="H5" s="523">
        <v>256.67300936278394</v>
      </c>
      <c r="I5" s="523">
        <v>438.57385826510171</v>
      </c>
      <c r="J5" s="523">
        <v>81.57842541557639</v>
      </c>
      <c r="K5" s="523">
        <v>16.723915338675724</v>
      </c>
      <c r="L5" s="523">
        <v>19.918013970905911</v>
      </c>
      <c r="M5" s="522">
        <v>6.0641923183407345</v>
      </c>
      <c r="N5" s="5110"/>
    </row>
    <row r="6" spans="1:14" s="684" customFormat="1" ht="17.5" customHeight="1" x14ac:dyDescent="0.35">
      <c r="A6" s="3428" t="s">
        <v>123</v>
      </c>
      <c r="B6" s="4844" t="s">
        <v>122</v>
      </c>
      <c r="C6" s="548">
        <v>323</v>
      </c>
      <c r="D6" s="482">
        <v>254.38320582142038</v>
      </c>
      <c r="E6" s="482">
        <v>1881.1174335413232</v>
      </c>
      <c r="F6" s="482">
        <v>669.69393572571255</v>
      </c>
      <c r="G6" s="482">
        <v>339.8401175778489</v>
      </c>
      <c r="H6" s="482">
        <v>271.71292327146165</v>
      </c>
      <c r="I6" s="482">
        <v>477.41403778089949</v>
      </c>
      <c r="J6" s="482">
        <v>99.383558066168916</v>
      </c>
      <c r="K6" s="482">
        <v>0</v>
      </c>
      <c r="L6" s="482">
        <v>20</v>
      </c>
      <c r="M6" s="481">
        <v>1.8956303759746931</v>
      </c>
      <c r="N6" s="5110"/>
    </row>
    <row r="7" spans="1:14" s="684" customFormat="1" ht="17.5" customHeight="1" x14ac:dyDescent="0.35">
      <c r="A7" s="520" t="s">
        <v>121</v>
      </c>
      <c r="B7" s="4839" t="s">
        <v>119</v>
      </c>
      <c r="C7" s="5089">
        <v>205</v>
      </c>
      <c r="D7" s="5074">
        <v>323.08483233062771</v>
      </c>
      <c r="E7" s="5074">
        <v>2294.2409131390932</v>
      </c>
      <c r="F7" s="5074">
        <v>770.74756319357857</v>
      </c>
      <c r="G7" s="5074">
        <v>363.55995153774029</v>
      </c>
      <c r="H7" s="5074">
        <v>325.84611997342802</v>
      </c>
      <c r="I7" s="5074">
        <v>675.54234078876095</v>
      </c>
      <c r="J7" s="5074">
        <v>88.399223937193753</v>
      </c>
      <c r="K7" s="5074">
        <v>33.398002841339903</v>
      </c>
      <c r="L7" s="5074">
        <v>20</v>
      </c>
      <c r="M7" s="5073">
        <v>12.17591564826191</v>
      </c>
      <c r="N7" s="5110"/>
    </row>
    <row r="8" spans="1:14" s="684" customFormat="1" ht="17.5" customHeight="1" x14ac:dyDescent="0.35">
      <c r="A8" s="520"/>
      <c r="B8" s="4839" t="s">
        <v>112</v>
      </c>
      <c r="C8" s="5089">
        <v>43</v>
      </c>
      <c r="D8" s="5074">
        <v>171.07890738026185</v>
      </c>
      <c r="E8" s="5074">
        <v>852.61875735069577</v>
      </c>
      <c r="F8" s="5074">
        <v>231.98679087785175</v>
      </c>
      <c r="G8" s="5074">
        <v>218.05960890072731</v>
      </c>
      <c r="H8" s="5074">
        <v>162.94748332003363</v>
      </c>
      <c r="I8" s="5074">
        <v>156.1916210949783</v>
      </c>
      <c r="J8" s="5074">
        <v>56.540284129963382</v>
      </c>
      <c r="K8" s="5074">
        <v>0</v>
      </c>
      <c r="L8" s="5074">
        <v>20</v>
      </c>
      <c r="M8" s="5073">
        <v>2.0695833716588683</v>
      </c>
      <c r="N8" s="5110"/>
    </row>
    <row r="9" spans="1:14" s="684" customFormat="1" ht="17.5" customHeight="1" x14ac:dyDescent="0.35">
      <c r="A9" s="520"/>
      <c r="B9" s="4839" t="s">
        <v>110</v>
      </c>
      <c r="C9" s="5089">
        <v>29</v>
      </c>
      <c r="D9" s="5088">
        <v>266.01510124305173</v>
      </c>
      <c r="E9" s="5088">
        <v>1838.949990047963</v>
      </c>
      <c r="F9" s="5088">
        <v>734.44871571536862</v>
      </c>
      <c r="G9" s="5088">
        <v>418.55215743236226</v>
      </c>
      <c r="H9" s="5088">
        <v>362.79265024743256</v>
      </c>
      <c r="I9" s="5088">
        <v>192.8599090735764</v>
      </c>
      <c r="J9" s="5088">
        <v>88.671613549243673</v>
      </c>
      <c r="K9" s="5088">
        <v>0</v>
      </c>
      <c r="L9" s="5088">
        <v>20</v>
      </c>
      <c r="M9" s="5087">
        <v>14.065497849702798</v>
      </c>
      <c r="N9" s="5110"/>
    </row>
    <row r="10" spans="1:14" s="684" customFormat="1" ht="17.5" customHeight="1" x14ac:dyDescent="0.35">
      <c r="A10" s="520"/>
      <c r="B10" s="4837" t="s">
        <v>109</v>
      </c>
      <c r="C10" s="5089">
        <v>67</v>
      </c>
      <c r="D10" s="5074">
        <v>210.75159401311731</v>
      </c>
      <c r="E10" s="5074">
        <v>891.43872898393261</v>
      </c>
      <c r="F10" s="5074">
        <v>281.85406617115416</v>
      </c>
      <c r="G10" s="5074">
        <v>124.83813193121236</v>
      </c>
      <c r="H10" s="5074">
        <v>149.40140925659279</v>
      </c>
      <c r="I10" s="5074">
        <v>255.0843702858765</v>
      </c>
      <c r="J10" s="5074">
        <v>47.478560680903925</v>
      </c>
      <c r="K10" s="5074">
        <v>0</v>
      </c>
      <c r="L10" s="5074">
        <v>19.232467723296548</v>
      </c>
      <c r="M10" s="5073">
        <v>2.3229876124355981</v>
      </c>
      <c r="N10" s="5110"/>
    </row>
    <row r="11" spans="1:14" s="684" customFormat="1" ht="17.5" customHeight="1" x14ac:dyDescent="0.35">
      <c r="A11" s="3424"/>
      <c r="B11" s="4837" t="s">
        <v>103</v>
      </c>
      <c r="C11" s="5089">
        <v>48</v>
      </c>
      <c r="D11" s="5074">
        <v>213.44913626187389</v>
      </c>
      <c r="E11" s="5074">
        <v>1068.7882731982547</v>
      </c>
      <c r="F11" s="5074">
        <v>268.33223050766748</v>
      </c>
      <c r="G11" s="5074">
        <v>215.11497574051691</v>
      </c>
      <c r="H11" s="5074">
        <v>201.60639977329581</v>
      </c>
      <c r="I11" s="5074">
        <v>297.33228339453075</v>
      </c>
      <c r="J11" s="5074">
        <v>58.68777718031815</v>
      </c>
      <c r="K11" s="5074">
        <v>0</v>
      </c>
      <c r="L11" s="5074">
        <v>20</v>
      </c>
      <c r="M11" s="5073">
        <v>6.8974762839085155</v>
      </c>
      <c r="N11" s="5110"/>
    </row>
    <row r="12" spans="1:14" s="684" customFormat="1" ht="17.5" customHeight="1" thickBot="1" x14ac:dyDescent="0.4">
      <c r="A12" s="1324"/>
      <c r="B12" s="4832" t="s">
        <v>1620</v>
      </c>
      <c r="C12" s="545">
        <v>51.000000000000014</v>
      </c>
      <c r="D12" s="490">
        <v>179.89081662154021</v>
      </c>
      <c r="E12" s="490">
        <v>701.44421084022338</v>
      </c>
      <c r="F12" s="490">
        <v>210.01135983181763</v>
      </c>
      <c r="G12" s="490">
        <v>111.53611174325013</v>
      </c>
      <c r="H12" s="490">
        <v>135.7202927527826</v>
      </c>
      <c r="I12" s="490">
        <v>178.22026968992554</v>
      </c>
      <c r="J12" s="490">
        <v>39.75670338625973</v>
      </c>
      <c r="K12" s="490">
        <v>0</v>
      </c>
      <c r="L12" s="490">
        <v>20</v>
      </c>
      <c r="M12" s="489">
        <v>5.5401935790563064</v>
      </c>
      <c r="N12" s="5110"/>
    </row>
    <row r="13" spans="1:14" s="684" customFormat="1" ht="17.5" customHeight="1" x14ac:dyDescent="0.35">
      <c r="L13" s="7417" t="s">
        <v>201</v>
      </c>
      <c r="M13" s="7417"/>
      <c r="N13" s="5110"/>
    </row>
    <row r="14" spans="1:14" x14ac:dyDescent="0.35">
      <c r="N14" s="5109"/>
    </row>
    <row r="15" spans="1:14" x14ac:dyDescent="0.35">
      <c r="N15" s="5109"/>
    </row>
    <row r="16" spans="1:14" ht="14.25" customHeight="1" x14ac:dyDescent="0.35">
      <c r="N16" s="5109"/>
    </row>
    <row r="17" spans="14:14" ht="14.25" customHeight="1" x14ac:dyDescent="0.35">
      <c r="N17" s="5109"/>
    </row>
    <row r="18" spans="14:14" x14ac:dyDescent="0.35">
      <c r="N18" s="5109"/>
    </row>
    <row r="19" spans="14:14" x14ac:dyDescent="0.35">
      <c r="N19" s="5109"/>
    </row>
    <row r="20" spans="14:14" x14ac:dyDescent="0.35">
      <c r="N20" s="5109"/>
    </row>
    <row r="21" spans="14:14" x14ac:dyDescent="0.35">
      <c r="N21" s="5109"/>
    </row>
    <row r="22" spans="14:14" x14ac:dyDescent="0.35">
      <c r="N22" s="5109"/>
    </row>
    <row r="23" spans="14:14" x14ac:dyDescent="0.35">
      <c r="N23" s="5109"/>
    </row>
    <row r="24" spans="14:14" x14ac:dyDescent="0.35">
      <c r="N24" s="5109"/>
    </row>
    <row r="25" spans="14:14" x14ac:dyDescent="0.35">
      <c r="N25" s="5109"/>
    </row>
    <row r="26" spans="14:14" x14ac:dyDescent="0.35">
      <c r="N26" s="5109"/>
    </row>
    <row r="27" spans="14:14" x14ac:dyDescent="0.35">
      <c r="N27" s="5109"/>
    </row>
    <row r="53" ht="15" customHeight="1" x14ac:dyDescent="0.35"/>
    <row r="54" ht="15" customHeight="1" x14ac:dyDescent="0.35"/>
  </sheetData>
  <mergeCells count="5">
    <mergeCell ref="A1:M1"/>
    <mergeCell ref="A2:M2"/>
    <mergeCell ref="A3:B4"/>
    <mergeCell ref="A5:B5"/>
    <mergeCell ref="L13:M13"/>
  </mergeCells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גיליון303"/>
  <dimension ref="A1:M61"/>
  <sheetViews>
    <sheetView view="pageBreakPreview" topLeftCell="B1" zoomScaleNormal="100" zoomScaleSheetLayoutView="100" workbookViewId="0">
      <selection activeCell="G10" sqref="G10"/>
    </sheetView>
  </sheetViews>
  <sheetFormatPr defaultColWidth="13.90625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3.6328125" style="467" bestFit="1" customWidth="1"/>
    <col min="5" max="5" width="12" style="467" bestFit="1" customWidth="1"/>
    <col min="6" max="6" width="14.453125" style="467" customWidth="1"/>
    <col min="7" max="7" width="9.453125" style="467" bestFit="1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90625" style="467" customWidth="1"/>
    <col min="13" max="13" width="5.90625" style="467" bestFit="1" customWidth="1"/>
    <col min="14" max="16384" width="13.90625" style="467"/>
  </cols>
  <sheetData>
    <row r="1" spans="1:13" s="5076" customFormat="1" ht="15.75" customHeight="1" x14ac:dyDescent="0.35">
      <c r="A1" s="6897" t="s">
        <v>1793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s="5076" customFormat="1" ht="15.75" customHeight="1" thickBot="1" x14ac:dyDescent="0.4">
      <c r="A2" s="6897" t="s">
        <v>1792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46.5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47" thickBot="1" x14ac:dyDescent="0.4">
      <c r="A4" s="6870"/>
      <c r="B4" s="6871"/>
      <c r="C4" s="103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</row>
    <row r="5" spans="1:13" s="684" customFormat="1" ht="17.5" customHeight="1" thickBot="1" x14ac:dyDescent="0.4">
      <c r="A5" s="7349" t="s">
        <v>59</v>
      </c>
      <c r="B5" s="7350"/>
      <c r="C5" s="3896">
        <v>1013.0000000000007</v>
      </c>
      <c r="D5" s="523">
        <v>201.54309324635415</v>
      </c>
      <c r="E5" s="523">
        <v>1652.8443196074111</v>
      </c>
      <c r="F5" s="523">
        <v>385.0182448192466</v>
      </c>
      <c r="G5" s="523">
        <v>380.58438715375104</v>
      </c>
      <c r="H5" s="523">
        <v>217.65152102978266</v>
      </c>
      <c r="I5" s="523">
        <v>509.35866871448673</v>
      </c>
      <c r="J5" s="523">
        <v>122.87250522864464</v>
      </c>
      <c r="K5" s="523">
        <v>2.1729084907156291</v>
      </c>
      <c r="L5" s="523">
        <v>28</v>
      </c>
      <c r="M5" s="522">
        <v>2.9440296108540607</v>
      </c>
    </row>
    <row r="6" spans="1:13" s="684" customFormat="1" ht="17.5" customHeight="1" x14ac:dyDescent="0.35">
      <c r="A6" s="3428" t="s">
        <v>123</v>
      </c>
      <c r="B6" s="4844" t="s">
        <v>122</v>
      </c>
      <c r="C6" s="548">
        <v>604.99999999999989</v>
      </c>
      <c r="D6" s="482">
        <v>185.54458592414792</v>
      </c>
      <c r="E6" s="482">
        <v>1742.5141126835924</v>
      </c>
      <c r="F6" s="482">
        <v>391.14401124035572</v>
      </c>
      <c r="G6" s="482">
        <v>427.21947810198589</v>
      </c>
      <c r="H6" s="482">
        <v>218.53132105329354</v>
      </c>
      <c r="I6" s="482">
        <v>538.74217356654412</v>
      </c>
      <c r="J6" s="482">
        <v>134.55625313200284</v>
      </c>
      <c r="K6" s="482">
        <v>2.714716844510352</v>
      </c>
      <c r="L6" s="482">
        <v>28</v>
      </c>
      <c r="M6" s="481">
        <v>0</v>
      </c>
    </row>
    <row r="7" spans="1:13" s="684" customFormat="1" ht="17.5" customHeight="1" x14ac:dyDescent="0.35">
      <c r="A7" s="520" t="s">
        <v>121</v>
      </c>
      <c r="B7" s="4839" t="s">
        <v>119</v>
      </c>
      <c r="C7" s="5089">
        <v>107.00000000000001</v>
      </c>
      <c r="D7" s="5074">
        <v>318.32569235270921</v>
      </c>
      <c r="E7" s="5074">
        <v>2290.0171820851697</v>
      </c>
      <c r="F7" s="5074">
        <v>511.31713058446081</v>
      </c>
      <c r="G7" s="5074">
        <v>429.05737245458107</v>
      </c>
      <c r="H7" s="5074">
        <v>260.83700750861163</v>
      </c>
      <c r="I7" s="5074">
        <v>869.73600399168424</v>
      </c>
      <c r="J7" s="5074">
        <v>151.74052246402314</v>
      </c>
      <c r="K7" s="5074">
        <v>0</v>
      </c>
      <c r="L7" s="5074">
        <v>28</v>
      </c>
      <c r="M7" s="5073">
        <v>33.350151959030455</v>
      </c>
    </row>
    <row r="8" spans="1:13" s="684" customFormat="1" ht="17.5" customHeight="1" x14ac:dyDescent="0.35">
      <c r="A8" s="520"/>
      <c r="B8" s="4839" t="s">
        <v>112</v>
      </c>
      <c r="C8" s="5089">
        <v>101.99999999999999</v>
      </c>
      <c r="D8" s="5074">
        <v>257.50565875832814</v>
      </c>
      <c r="E8" s="5074">
        <v>1509.0163104700182</v>
      </c>
      <c r="F8" s="5074">
        <v>357.68708558094306</v>
      </c>
      <c r="G8" s="5074">
        <v>297.18174668384842</v>
      </c>
      <c r="H8" s="5074">
        <v>205.26374105066236</v>
      </c>
      <c r="I8" s="5074">
        <v>488.60282798860339</v>
      </c>
      <c r="J8" s="5074">
        <v>126.72940938539077</v>
      </c>
      <c r="K8" s="5074">
        <v>0</v>
      </c>
      <c r="L8" s="5074">
        <v>28</v>
      </c>
      <c r="M8" s="5073">
        <v>0</v>
      </c>
    </row>
    <row r="9" spans="1:13" s="684" customFormat="1" ht="17.5" customHeight="1" x14ac:dyDescent="0.35">
      <c r="A9" s="520"/>
      <c r="B9" s="4837" t="s">
        <v>109</v>
      </c>
      <c r="C9" s="5089">
        <v>44</v>
      </c>
      <c r="D9" s="5074">
        <v>163.38449184852928</v>
      </c>
      <c r="E9" s="5074">
        <v>746.95895309455568</v>
      </c>
      <c r="F9" s="5074">
        <v>220.23839629456927</v>
      </c>
      <c r="G9" s="5074">
        <v>115.18569855277839</v>
      </c>
      <c r="H9" s="5074">
        <v>168.67620153107123</v>
      </c>
      <c r="I9" s="5074">
        <v>147.79429288523875</v>
      </c>
      <c r="J9" s="5074">
        <v>59.25969674452729</v>
      </c>
      <c r="K9" s="5074">
        <v>0</v>
      </c>
      <c r="L9" s="5074">
        <v>28</v>
      </c>
      <c r="M9" s="5073">
        <v>0</v>
      </c>
    </row>
    <row r="10" spans="1:13" s="684" customFormat="1" ht="17.5" customHeight="1" x14ac:dyDescent="0.35">
      <c r="A10" s="3424"/>
      <c r="B10" s="4837" t="s">
        <v>103</v>
      </c>
      <c r="C10" s="5089">
        <v>58.000000000000014</v>
      </c>
      <c r="D10" s="5074">
        <v>285.65225731955707</v>
      </c>
      <c r="E10" s="5074">
        <v>1245.3374557892857</v>
      </c>
      <c r="F10" s="5074">
        <v>420.38287548814776</v>
      </c>
      <c r="G10" s="5074">
        <v>227.89551936412647</v>
      </c>
      <c r="H10" s="5074">
        <v>170.23096223123079</v>
      </c>
      <c r="I10" s="5074">
        <v>329.8824676967219</v>
      </c>
      <c r="J10" s="5074">
        <v>63.620228118667306</v>
      </c>
      <c r="K10" s="5074">
        <v>0</v>
      </c>
      <c r="L10" s="5074">
        <v>28</v>
      </c>
      <c r="M10" s="5073">
        <v>0</v>
      </c>
    </row>
    <row r="11" spans="1:13" s="684" customFormat="1" ht="17.5" customHeight="1" thickBot="1" x14ac:dyDescent="0.4">
      <c r="A11" s="1324"/>
      <c r="B11" s="4832" t="s">
        <v>1620</v>
      </c>
      <c r="C11" s="545">
        <v>70</v>
      </c>
      <c r="D11" s="490">
        <v>196.68848452143345</v>
      </c>
      <c r="E11" s="490">
        <v>938.24994789218147</v>
      </c>
      <c r="F11" s="490">
        <v>241.5091746387177</v>
      </c>
      <c r="G11" s="490">
        <v>158.19331084539544</v>
      </c>
      <c r="H11" s="490">
        <v>200.80949139362622</v>
      </c>
      <c r="I11" s="490">
        <v>220.03968827482481</v>
      </c>
      <c r="J11" s="490">
        <v>68.317728734385611</v>
      </c>
      <c r="K11" s="490">
        <v>4.9297069921980397</v>
      </c>
      <c r="L11" s="490">
        <v>28</v>
      </c>
      <c r="M11" s="489">
        <v>1.4499138212347176</v>
      </c>
    </row>
    <row r="12" spans="1:13" ht="11.15" customHeight="1" x14ac:dyDescent="0.35"/>
    <row r="13" spans="1:13" ht="11.15" customHeight="1" x14ac:dyDescent="0.35"/>
    <row r="14" spans="1:13" ht="11.15" customHeight="1" x14ac:dyDescent="0.35"/>
    <row r="15" spans="1:13" ht="11.15" customHeight="1" x14ac:dyDescent="0.35"/>
    <row r="16" spans="1:13" ht="11.15" customHeight="1" x14ac:dyDescent="0.35"/>
    <row r="60" ht="15" customHeight="1" x14ac:dyDescent="0.35"/>
    <row r="61" ht="15" customHeight="1" x14ac:dyDescent="0.35"/>
  </sheetData>
  <mergeCells count="4">
    <mergeCell ref="A1:M1"/>
    <mergeCell ref="A2:M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גיליון304"/>
  <dimension ref="A1:M27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9.90625" style="467" customWidth="1"/>
    <col min="2" max="2" width="31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ht="15.75" customHeight="1" x14ac:dyDescent="0.35">
      <c r="A1" s="6863" t="s">
        <v>1796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ht="15.75" customHeight="1" thickBot="1" x14ac:dyDescent="0.4">
      <c r="A2" s="6863" t="s">
        <v>1795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s="684" customFormat="1" ht="17.5" customHeight="1" x14ac:dyDescent="0.35">
      <c r="A5" s="571" t="s">
        <v>48</v>
      </c>
      <c r="B5" s="3917" t="s">
        <v>47</v>
      </c>
      <c r="C5" s="548">
        <v>82</v>
      </c>
      <c r="D5" s="482">
        <v>364.50130800788435</v>
      </c>
      <c r="E5" s="482">
        <v>1836.3069022021268</v>
      </c>
      <c r="F5" s="482">
        <v>414.66083598908273</v>
      </c>
      <c r="G5" s="482">
        <v>268.77874061715153</v>
      </c>
      <c r="H5" s="482">
        <v>191.38192430265357</v>
      </c>
      <c r="I5" s="482">
        <v>823.45185224635816</v>
      </c>
      <c r="J5" s="482">
        <v>81.136561663104843</v>
      </c>
      <c r="K5" s="482">
        <v>0</v>
      </c>
      <c r="L5" s="482">
        <v>25</v>
      </c>
      <c r="M5" s="481">
        <v>31.896987383775603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142.99999999999994</v>
      </c>
      <c r="D6" s="5086">
        <v>315.01946925024777</v>
      </c>
      <c r="E6" s="5086">
        <v>1482.7238298290094</v>
      </c>
      <c r="F6" s="5086">
        <v>405.19931936217301</v>
      </c>
      <c r="G6" s="5086">
        <v>197.00759759769059</v>
      </c>
      <c r="H6" s="5086">
        <v>187.01507047484907</v>
      </c>
      <c r="I6" s="5086">
        <v>571.30562447498471</v>
      </c>
      <c r="J6" s="5086">
        <v>66.0270395068369</v>
      </c>
      <c r="K6" s="5086">
        <v>0</v>
      </c>
      <c r="L6" s="5086">
        <v>25</v>
      </c>
      <c r="M6" s="5085">
        <v>31.16917841247486</v>
      </c>
    </row>
    <row r="7" spans="1:13" s="684" customFormat="1" ht="17.5" customHeight="1" thickBot="1" x14ac:dyDescent="0.4">
      <c r="A7" s="5100" t="s">
        <v>1769</v>
      </c>
      <c r="B7" s="5099" t="s">
        <v>36</v>
      </c>
      <c r="C7" s="5098">
        <v>313.00000000000006</v>
      </c>
      <c r="D7" s="5097">
        <v>330.73183946171866</v>
      </c>
      <c r="E7" s="5097">
        <v>1625.9262473255221</v>
      </c>
      <c r="F7" s="5097">
        <v>404.60381313445333</v>
      </c>
      <c r="G7" s="5097">
        <v>223.94640943331663</v>
      </c>
      <c r="H7" s="5097">
        <v>186.74022144667077</v>
      </c>
      <c r="I7" s="5097">
        <v>681.05424848383927</v>
      </c>
      <c r="J7" s="5097">
        <v>73.458184586130173</v>
      </c>
      <c r="K7" s="5097">
        <v>0</v>
      </c>
      <c r="L7" s="5097">
        <v>25</v>
      </c>
      <c r="M7" s="5096">
        <v>31.123370241111822</v>
      </c>
    </row>
    <row r="8" spans="1:13" s="684" customFormat="1" ht="17.5" customHeight="1" x14ac:dyDescent="0.35">
      <c r="A8" s="571" t="s">
        <v>24</v>
      </c>
      <c r="B8" s="4866" t="s">
        <v>23</v>
      </c>
      <c r="C8" s="548">
        <v>133.00000000000003</v>
      </c>
      <c r="D8" s="482">
        <v>353.5709735707469</v>
      </c>
      <c r="E8" s="482">
        <v>1703.8191050574621</v>
      </c>
      <c r="F8" s="482">
        <v>398.59256706499622</v>
      </c>
      <c r="G8" s="482">
        <v>245.27797369931503</v>
      </c>
      <c r="H8" s="482">
        <v>183.96580018384435</v>
      </c>
      <c r="I8" s="482">
        <v>740.31086641606271</v>
      </c>
      <c r="J8" s="482">
        <v>80.010930995936462</v>
      </c>
      <c r="K8" s="482">
        <v>0</v>
      </c>
      <c r="L8" s="482">
        <v>25</v>
      </c>
      <c r="M8" s="481">
        <v>30.660966697307394</v>
      </c>
    </row>
    <row r="9" spans="1:13" s="684" customFormat="1" ht="17.5" customHeight="1" x14ac:dyDescent="0.35">
      <c r="A9" s="552" t="s">
        <v>22</v>
      </c>
      <c r="B9" s="4865" t="s">
        <v>21</v>
      </c>
      <c r="C9" s="5089">
        <v>55.000000000000007</v>
      </c>
      <c r="D9" s="5074">
        <v>357.53197241461396</v>
      </c>
      <c r="E9" s="5074">
        <v>2022.9436657284439</v>
      </c>
      <c r="F9" s="5074">
        <v>554.54906883584238</v>
      </c>
      <c r="G9" s="5074">
        <v>269.96507056264204</v>
      </c>
      <c r="H9" s="5074">
        <v>255.94572407808104</v>
      </c>
      <c r="I9" s="5074">
        <v>789.12528655252709</v>
      </c>
      <c r="J9" s="5074">
        <v>85.700895019671137</v>
      </c>
      <c r="K9" s="5074">
        <v>0</v>
      </c>
      <c r="L9" s="5074">
        <v>25</v>
      </c>
      <c r="M9" s="5073">
        <v>42.657620679680186</v>
      </c>
    </row>
    <row r="10" spans="1:13" s="684" customFormat="1" ht="17.5" customHeight="1" thickBot="1" x14ac:dyDescent="0.4">
      <c r="A10" s="571"/>
      <c r="B10" s="4864" t="s">
        <v>20</v>
      </c>
      <c r="C10" s="5101">
        <v>142.00000000000003</v>
      </c>
      <c r="D10" s="5086">
        <v>284.75703203142268</v>
      </c>
      <c r="E10" s="5086">
        <v>1357.4117131410944</v>
      </c>
      <c r="F10" s="5086">
        <v>356.98074585617138</v>
      </c>
      <c r="G10" s="5086">
        <v>176.98343219121054</v>
      </c>
      <c r="H10" s="5086">
        <v>164.76034424131001</v>
      </c>
      <c r="I10" s="5086">
        <v>543.95207368436297</v>
      </c>
      <c r="J10" s="5086">
        <v>62.275059794487518</v>
      </c>
      <c r="K10" s="5086">
        <v>0</v>
      </c>
      <c r="L10" s="5086">
        <v>25</v>
      </c>
      <c r="M10" s="5085">
        <v>27.460057373551653</v>
      </c>
    </row>
    <row r="11" spans="1:13" s="684" customFormat="1" ht="17.5" customHeight="1" thickBot="1" x14ac:dyDescent="0.4">
      <c r="A11" s="5100" t="s">
        <v>1794</v>
      </c>
      <c r="B11" s="5099" t="s">
        <v>286</v>
      </c>
      <c r="C11" s="5098">
        <v>323.99999999999989</v>
      </c>
      <c r="D11" s="5097">
        <v>327.23518803301744</v>
      </c>
      <c r="E11" s="5097">
        <v>1622.2478018215477</v>
      </c>
      <c r="F11" s="5097">
        <v>409.95307841406861</v>
      </c>
      <c r="G11" s="5097">
        <v>221.60755571262391</v>
      </c>
      <c r="H11" s="5097">
        <v>189.20911311418553</v>
      </c>
      <c r="I11" s="5097">
        <v>672.06009867360262</v>
      </c>
      <c r="J11" s="5097">
        <v>72.883103721369295</v>
      </c>
      <c r="K11" s="5097">
        <v>0</v>
      </c>
      <c r="L11" s="5097">
        <v>25</v>
      </c>
      <c r="M11" s="5096">
        <v>31.534852185697599</v>
      </c>
    </row>
    <row r="12" spans="1:13" s="684" customFormat="1" ht="17.5" customHeight="1" x14ac:dyDescent="0.35">
      <c r="A12" s="5095" t="s">
        <v>3</v>
      </c>
      <c r="B12" s="5094" t="s">
        <v>2</v>
      </c>
      <c r="C12" s="548">
        <v>311.99999999999972</v>
      </c>
      <c r="D12" s="482">
        <v>328.32735451340716</v>
      </c>
      <c r="E12" s="482">
        <v>1600.9278831274689</v>
      </c>
      <c r="F12" s="482">
        <v>395.89374082830869</v>
      </c>
      <c r="G12" s="482">
        <v>226.62939401168674</v>
      </c>
      <c r="H12" s="482">
        <v>182.72018807460404</v>
      </c>
      <c r="I12" s="482">
        <v>666.05899108904657</v>
      </c>
      <c r="J12" s="482">
        <v>74.17220444472207</v>
      </c>
      <c r="K12" s="482">
        <v>0</v>
      </c>
      <c r="L12" s="482">
        <v>25</v>
      </c>
      <c r="M12" s="481">
        <v>30.453364679100677</v>
      </c>
    </row>
    <row r="13" spans="1:13" s="684" customFormat="1" ht="17.5" customHeight="1" thickBot="1" x14ac:dyDescent="0.4">
      <c r="A13" s="547" t="s">
        <v>1</v>
      </c>
      <c r="B13" s="3920" t="s">
        <v>0</v>
      </c>
      <c r="C13" s="545">
        <v>20</v>
      </c>
      <c r="D13" s="5093">
        <v>305.7238853656691</v>
      </c>
      <c r="E13" s="5093">
        <v>1665.901735971883</v>
      </c>
      <c r="F13" s="5093">
        <v>504.44726958287094</v>
      </c>
      <c r="G13" s="5093">
        <v>151.95912963720744</v>
      </c>
      <c r="H13" s="5093">
        <v>232.82181673055584</v>
      </c>
      <c r="I13" s="5093">
        <v>647.21652707926091</v>
      </c>
      <c r="J13" s="5093">
        <v>65.653356820228595</v>
      </c>
      <c r="K13" s="5093">
        <v>0</v>
      </c>
      <c r="L13" s="5093">
        <v>25</v>
      </c>
      <c r="M13" s="5092">
        <v>38.803636121759304</v>
      </c>
    </row>
    <row r="14" spans="1:13" s="684" customFormat="1" ht="17.5" customHeight="1" x14ac:dyDescent="0.35">
      <c r="L14" s="7417" t="s">
        <v>201</v>
      </c>
      <c r="M14" s="7417"/>
    </row>
    <row r="15" spans="1:13" ht="11.15" customHeight="1" x14ac:dyDescent="0.35"/>
    <row r="16" spans="1:13" ht="11.15" customHeight="1" x14ac:dyDescent="0.35"/>
    <row r="17" ht="11.15" customHeight="1" x14ac:dyDescent="0.35"/>
    <row r="18" ht="11.15" customHeight="1" x14ac:dyDescent="0.35"/>
    <row r="19" ht="11.15" customHeight="1" x14ac:dyDescent="0.35"/>
    <row r="20" ht="11.15" customHeight="1" x14ac:dyDescent="0.35"/>
    <row r="21" ht="11.15" customHeight="1" x14ac:dyDescent="0.35"/>
    <row r="22" ht="11.15" customHeight="1" x14ac:dyDescent="0.35"/>
    <row r="23" ht="11.15" customHeight="1" x14ac:dyDescent="0.35"/>
    <row r="24" ht="11.15" customHeight="1" x14ac:dyDescent="0.35"/>
    <row r="25" ht="11.15" customHeight="1" x14ac:dyDescent="0.35"/>
    <row r="26" ht="11.15" customHeight="1" x14ac:dyDescent="0.35"/>
    <row r="27" ht="11.15" customHeight="1" x14ac:dyDescent="0.35"/>
  </sheetData>
  <mergeCells count="4">
    <mergeCell ref="A1:M1"/>
    <mergeCell ref="A2:M2"/>
    <mergeCell ref="A3:B4"/>
    <mergeCell ref="L14:M14"/>
  </mergeCells>
  <printOptions horizontalCentered="1" verticalCentered="1"/>
  <pageMargins left="0" right="0" top="0.43307086614173229" bottom="0.43307086614173229" header="0.31496062992125984" footer="0.31496062992125984"/>
  <pageSetup paperSize="9" scale="72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גיליון305"/>
  <dimension ref="A1:M3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31" style="467" bestFit="1" customWidth="1"/>
    <col min="3" max="3" width="7.08984375" style="467" bestFit="1" customWidth="1"/>
    <col min="4" max="4" width="12.6328125" style="467" customWidth="1"/>
    <col min="5" max="5" width="13.26953125" style="467" customWidth="1"/>
    <col min="6" max="6" width="14.90625" style="467" bestFit="1" customWidth="1"/>
    <col min="7" max="7" width="9.36328125" style="467" bestFit="1" customWidth="1"/>
    <col min="8" max="8" width="14.363281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97" t="s">
        <v>1799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s="5076" customFormat="1" ht="15.75" customHeight="1" thickBot="1" x14ac:dyDescent="0.4">
      <c r="A2" s="6897" t="s">
        <v>1798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47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31.5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s="684" customFormat="1" ht="17.5" customHeight="1" x14ac:dyDescent="0.35">
      <c r="A5" s="567" t="s">
        <v>48</v>
      </c>
      <c r="B5" s="3917" t="s">
        <v>47</v>
      </c>
      <c r="C5" s="548">
        <v>318</v>
      </c>
      <c r="D5" s="482">
        <v>260.18628630309257</v>
      </c>
      <c r="E5" s="482">
        <v>1783.9995942925887</v>
      </c>
      <c r="F5" s="482">
        <v>597.87331140852427</v>
      </c>
      <c r="G5" s="482">
        <v>304.85125614869042</v>
      </c>
      <c r="H5" s="482">
        <v>255.38154540270983</v>
      </c>
      <c r="I5" s="482">
        <v>511.82345233466901</v>
      </c>
      <c r="J5" s="482">
        <v>87.700006762213107</v>
      </c>
      <c r="K5" s="482">
        <v>0</v>
      </c>
      <c r="L5" s="482">
        <v>20</v>
      </c>
      <c r="M5" s="481">
        <v>4.6756131774748289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307</v>
      </c>
      <c r="D6" s="5086">
        <v>272.56309971671175</v>
      </c>
      <c r="E6" s="5086">
        <v>1652.1409256777765</v>
      </c>
      <c r="F6" s="5086">
        <v>578.55279606220984</v>
      </c>
      <c r="G6" s="5086">
        <v>267.77620200603877</v>
      </c>
      <c r="H6" s="5086">
        <v>260.40178103407453</v>
      </c>
      <c r="I6" s="5086">
        <v>410.98181713295401</v>
      </c>
      <c r="J6" s="5086">
        <v>82.403174719066755</v>
      </c>
      <c r="K6" s="5086">
        <v>22.247310480732075</v>
      </c>
      <c r="L6" s="5086">
        <v>20</v>
      </c>
      <c r="M6" s="5085">
        <v>6.9705929903451533</v>
      </c>
    </row>
    <row r="7" spans="1:13" s="684" customFormat="1" ht="17.5" customHeight="1" x14ac:dyDescent="0.35">
      <c r="A7" s="567" t="s">
        <v>39</v>
      </c>
      <c r="B7" s="4860" t="s">
        <v>38</v>
      </c>
      <c r="C7" s="3884">
        <v>339</v>
      </c>
      <c r="D7" s="3883">
        <v>259.97346966332049</v>
      </c>
      <c r="E7" s="3883">
        <v>1907.1109782057497</v>
      </c>
      <c r="F7" s="3883">
        <v>671.06090666312582</v>
      </c>
      <c r="G7" s="3883">
        <v>339.749276685197</v>
      </c>
      <c r="H7" s="3883">
        <v>273.46826855691137</v>
      </c>
      <c r="I7" s="3883">
        <v>482.01474740636161</v>
      </c>
      <c r="J7" s="3883">
        <v>96.656058098520475</v>
      </c>
      <c r="K7" s="3883">
        <v>19.983334337305699</v>
      </c>
      <c r="L7" s="3883">
        <v>20</v>
      </c>
      <c r="M7" s="3882">
        <v>2.5521481583573968</v>
      </c>
    </row>
    <row r="8" spans="1:13" s="684" customFormat="1" ht="17.5" customHeight="1" x14ac:dyDescent="0.35">
      <c r="A8" s="552" t="s">
        <v>37</v>
      </c>
      <c r="B8" s="4865" t="s">
        <v>36</v>
      </c>
      <c r="C8" s="5089">
        <v>358.00000000000011</v>
      </c>
      <c r="D8" s="5074">
        <v>275.89874888574866</v>
      </c>
      <c r="E8" s="5074">
        <v>1563.7038000623809</v>
      </c>
      <c r="F8" s="5074">
        <v>518.29671613598248</v>
      </c>
      <c r="G8" s="5074">
        <v>262.26593713029962</v>
      </c>
      <c r="H8" s="5074">
        <v>241.43990615979516</v>
      </c>
      <c r="I8" s="5074">
        <v>425.75154168097691</v>
      </c>
      <c r="J8" s="5074">
        <v>74.737962309847376</v>
      </c>
      <c r="K8" s="5074">
        <v>9.4689343987682495</v>
      </c>
      <c r="L8" s="5074">
        <v>20</v>
      </c>
      <c r="M8" s="5073">
        <v>8.1094846308024202</v>
      </c>
    </row>
    <row r="9" spans="1:13" s="684" customFormat="1" ht="17.5" customHeight="1" thickBot="1" x14ac:dyDescent="0.4">
      <c r="A9" s="560"/>
      <c r="B9" s="3910" t="s">
        <v>25</v>
      </c>
      <c r="C9" s="545">
        <v>81</v>
      </c>
      <c r="D9" s="490">
        <v>272.07204420007696</v>
      </c>
      <c r="E9" s="490">
        <v>1606.5105081368829</v>
      </c>
      <c r="F9" s="490">
        <v>534.36017429019932</v>
      </c>
      <c r="G9" s="490">
        <v>302.44496149585433</v>
      </c>
      <c r="H9" s="490">
        <v>279.81328517152838</v>
      </c>
      <c r="I9" s="490">
        <v>344.2056729818529</v>
      </c>
      <c r="J9" s="490">
        <v>62.693088828988344</v>
      </c>
      <c r="K9" s="490">
        <v>46.158257367803664</v>
      </c>
      <c r="L9" s="490">
        <v>19.123765900662004</v>
      </c>
      <c r="M9" s="489">
        <v>7.8407753780850582</v>
      </c>
    </row>
    <row r="10" spans="1:13" s="684" customFormat="1" ht="17.5" customHeight="1" x14ac:dyDescent="0.35">
      <c r="A10" s="563" t="s">
        <v>31</v>
      </c>
      <c r="B10" s="4873" t="s">
        <v>28</v>
      </c>
      <c r="C10" s="548">
        <v>37</v>
      </c>
      <c r="D10" s="482">
        <v>265.6194241389988</v>
      </c>
      <c r="E10" s="482">
        <v>1844.8082299483062</v>
      </c>
      <c r="F10" s="482">
        <v>698.57189887357811</v>
      </c>
      <c r="G10" s="482">
        <v>279.00458486564412</v>
      </c>
      <c r="H10" s="482">
        <v>254.64425279784925</v>
      </c>
      <c r="I10" s="482">
        <v>530.59116280439332</v>
      </c>
      <c r="J10" s="482">
        <v>60.8875754330913</v>
      </c>
      <c r="K10" s="482">
        <v>0</v>
      </c>
      <c r="L10" s="482">
        <v>20</v>
      </c>
      <c r="M10" s="481">
        <v>1.1087551737498385</v>
      </c>
    </row>
    <row r="11" spans="1:13" s="684" customFormat="1" ht="17.5" customHeight="1" x14ac:dyDescent="0.35">
      <c r="A11" s="3916" t="s">
        <v>1797</v>
      </c>
      <c r="B11" s="4865" t="s">
        <v>27</v>
      </c>
      <c r="C11" s="5089">
        <v>104</v>
      </c>
      <c r="D11" s="5074">
        <v>149.39533401587266</v>
      </c>
      <c r="E11" s="5074">
        <v>1137.8219391165896</v>
      </c>
      <c r="F11" s="5074">
        <v>569.11495756183115</v>
      </c>
      <c r="G11" s="5074">
        <v>117.69452601194915</v>
      </c>
      <c r="H11" s="5074">
        <v>194.46503794005605</v>
      </c>
      <c r="I11" s="5074">
        <v>164.44570247604975</v>
      </c>
      <c r="J11" s="5074">
        <v>71.013757350893172</v>
      </c>
      <c r="K11" s="5074">
        <v>0</v>
      </c>
      <c r="L11" s="5074">
        <v>20</v>
      </c>
      <c r="M11" s="5073">
        <v>1.0879577758105934</v>
      </c>
    </row>
    <row r="12" spans="1:13" s="684" customFormat="1" ht="17.5" customHeight="1" thickBot="1" x14ac:dyDescent="0.4">
      <c r="A12" s="3916"/>
      <c r="B12" s="4872" t="s">
        <v>25</v>
      </c>
      <c r="C12" s="5101">
        <v>171</v>
      </c>
      <c r="D12" s="5086">
        <v>282.59223699401264</v>
      </c>
      <c r="E12" s="5086">
        <v>2092.6306389881152</v>
      </c>
      <c r="F12" s="5086">
        <v>683.0273748885229</v>
      </c>
      <c r="G12" s="5086">
        <v>409.55539384977703</v>
      </c>
      <c r="H12" s="5086">
        <v>298.38109078658266</v>
      </c>
      <c r="I12" s="5086">
        <v>531.97150570099188</v>
      </c>
      <c r="J12" s="5086">
        <v>111.84489124228057</v>
      </c>
      <c r="K12" s="5086">
        <v>31.721469695722977</v>
      </c>
      <c r="L12" s="5086">
        <v>20</v>
      </c>
      <c r="M12" s="5085">
        <v>3.5474282691693504</v>
      </c>
    </row>
    <row r="13" spans="1:13" s="684" customFormat="1" ht="17.5" customHeight="1" x14ac:dyDescent="0.35">
      <c r="A13" s="567" t="s">
        <v>24</v>
      </c>
      <c r="B13" s="4869" t="s">
        <v>23</v>
      </c>
      <c r="C13" s="3884">
        <v>379.99999999999989</v>
      </c>
      <c r="D13" s="3883">
        <v>284.30729706492968</v>
      </c>
      <c r="E13" s="3883">
        <v>1658.2885251982789</v>
      </c>
      <c r="F13" s="3883">
        <v>507.50353181009018</v>
      </c>
      <c r="G13" s="3883">
        <v>319.54291866108628</v>
      </c>
      <c r="H13" s="3883">
        <v>259.95284220276528</v>
      </c>
      <c r="I13" s="3883">
        <v>453.76250599792985</v>
      </c>
      <c r="J13" s="3883">
        <v>86.121934898040323</v>
      </c>
      <c r="K13" s="3883">
        <v>0</v>
      </c>
      <c r="L13" s="3883">
        <v>19.84796466601556</v>
      </c>
      <c r="M13" s="3882">
        <v>7.3204114201690968</v>
      </c>
    </row>
    <row r="14" spans="1:13" s="684" customFormat="1" ht="17.5" customHeight="1" x14ac:dyDescent="0.35">
      <c r="A14" s="552" t="s">
        <v>22</v>
      </c>
      <c r="B14" s="4865" t="s">
        <v>21</v>
      </c>
      <c r="C14" s="5089">
        <v>267.00000000000006</v>
      </c>
      <c r="D14" s="5074">
        <v>221.53453291734021</v>
      </c>
      <c r="E14" s="5074">
        <v>1596.8073695312737</v>
      </c>
      <c r="F14" s="5074">
        <v>666.04911841020339</v>
      </c>
      <c r="G14" s="5074">
        <v>227.01521545566291</v>
      </c>
      <c r="H14" s="5074">
        <v>260.90467239576344</v>
      </c>
      <c r="I14" s="5074">
        <v>336.52148953740982</v>
      </c>
      <c r="J14" s="5074">
        <v>76.935369554028327</v>
      </c>
      <c r="K14" s="5074">
        <v>0</v>
      </c>
      <c r="L14" s="5074">
        <v>20</v>
      </c>
      <c r="M14" s="5073">
        <v>5.7035822412834429</v>
      </c>
    </row>
    <row r="15" spans="1:13" s="684" customFormat="1" ht="17.5" customHeight="1" thickBot="1" x14ac:dyDescent="0.4">
      <c r="A15" s="4855"/>
      <c r="B15" s="4854" t="s">
        <v>20</v>
      </c>
      <c r="C15" s="545">
        <v>90.999999999999986</v>
      </c>
      <c r="D15" s="490">
        <v>282.02039254811422</v>
      </c>
      <c r="E15" s="490">
        <v>1800.9205034675492</v>
      </c>
      <c r="F15" s="490">
        <v>572.91778349804338</v>
      </c>
      <c r="G15" s="490">
        <v>325.32123541677788</v>
      </c>
      <c r="H15" s="490">
        <v>237.77530448067674</v>
      </c>
      <c r="I15" s="490">
        <v>575.01341001645517</v>
      </c>
      <c r="J15" s="490">
        <v>65.866923508883005</v>
      </c>
      <c r="K15" s="490">
        <v>0</v>
      </c>
      <c r="L15" s="490">
        <v>20</v>
      </c>
      <c r="M15" s="489">
        <v>2.4959950177131978</v>
      </c>
    </row>
    <row r="16" spans="1:13" s="684" customFormat="1" ht="17.5" customHeight="1" x14ac:dyDescent="0.35">
      <c r="A16" s="3916" t="s">
        <v>11</v>
      </c>
      <c r="B16" s="4873" t="s">
        <v>286</v>
      </c>
      <c r="C16" s="548">
        <v>742.99999999999989</v>
      </c>
      <c r="D16" s="482">
        <v>272.17532617762043</v>
      </c>
      <c r="E16" s="482">
        <v>1692.5863612356256</v>
      </c>
      <c r="F16" s="482">
        <v>578.62974964111299</v>
      </c>
      <c r="G16" s="482">
        <v>290.4028220452052</v>
      </c>
      <c r="H16" s="482">
        <v>256.54431893828115</v>
      </c>
      <c r="I16" s="482">
        <v>443.95731901079995</v>
      </c>
      <c r="J16" s="482">
        <v>80.480539104892813</v>
      </c>
      <c r="K16" s="482">
        <v>12.857237658878123</v>
      </c>
      <c r="L16" s="482">
        <v>19.915025462166017</v>
      </c>
      <c r="M16" s="481">
        <v>6.2852408548290404</v>
      </c>
    </row>
    <row r="17" spans="1:13" s="684" customFormat="1" ht="17.5" customHeight="1" thickBot="1" x14ac:dyDescent="0.4">
      <c r="A17" s="3916" t="s">
        <v>1589</v>
      </c>
      <c r="B17" s="4864" t="s">
        <v>4</v>
      </c>
      <c r="C17" s="5101">
        <v>22</v>
      </c>
      <c r="D17" s="5082">
        <v>176.04533677448282</v>
      </c>
      <c r="E17" s="5082">
        <v>1697.7452848386904</v>
      </c>
      <c r="F17" s="5082">
        <v>504.4220915181632</v>
      </c>
      <c r="G17" s="5082">
        <v>462.47787334416762</v>
      </c>
      <c r="H17" s="5082">
        <v>264.49663019268053</v>
      </c>
      <c r="I17" s="5082">
        <v>307.92144252057858</v>
      </c>
      <c r="J17" s="5082">
        <v>134.11369704048113</v>
      </c>
      <c r="K17" s="5082">
        <v>0</v>
      </c>
      <c r="L17" s="5082">
        <v>20</v>
      </c>
      <c r="M17" s="5081">
        <v>0</v>
      </c>
    </row>
    <row r="18" spans="1:13" s="684" customFormat="1" ht="17.5" customHeight="1" x14ac:dyDescent="0.35">
      <c r="A18" s="550" t="s">
        <v>3</v>
      </c>
      <c r="B18" s="3921" t="s">
        <v>2</v>
      </c>
      <c r="C18" s="3884">
        <v>450.00000000000011</v>
      </c>
      <c r="D18" s="3883">
        <v>265.22274594896254</v>
      </c>
      <c r="E18" s="3883">
        <v>1537.6903112879061</v>
      </c>
      <c r="F18" s="3883">
        <v>498.94592202053559</v>
      </c>
      <c r="G18" s="3883">
        <v>269.65204908414097</v>
      </c>
      <c r="H18" s="3883">
        <v>253.02926451961827</v>
      </c>
      <c r="I18" s="3883">
        <v>406.70599400979734</v>
      </c>
      <c r="J18" s="3883">
        <v>77.267317084425471</v>
      </c>
      <c r="K18" s="3883">
        <v>0</v>
      </c>
      <c r="L18" s="3883">
        <v>20</v>
      </c>
      <c r="M18" s="3882">
        <v>7.5028003544799526</v>
      </c>
    </row>
    <row r="19" spans="1:13" s="684" customFormat="1" ht="17.5" customHeight="1" thickBot="1" x14ac:dyDescent="0.4">
      <c r="A19" s="547" t="s">
        <v>1</v>
      </c>
      <c r="B19" s="3920" t="s">
        <v>0</v>
      </c>
      <c r="C19" s="545">
        <v>328.00000000000006</v>
      </c>
      <c r="D19" s="490">
        <v>274.20684214720637</v>
      </c>
      <c r="E19" s="490">
        <v>1981.8682442452789</v>
      </c>
      <c r="F19" s="490">
        <v>718.05099591938483</v>
      </c>
      <c r="G19" s="490">
        <v>340.04116355623165</v>
      </c>
      <c r="H19" s="490">
        <v>263.48106910614956</v>
      </c>
      <c r="I19" s="490">
        <v>498.11653567032943</v>
      </c>
      <c r="J19" s="490">
        <v>89.633403011948587</v>
      </c>
      <c r="K19" s="490">
        <v>47.971277508462919</v>
      </c>
      <c r="L19" s="490">
        <v>19.764829319340418</v>
      </c>
      <c r="M19" s="489">
        <v>3.3762627626552355</v>
      </c>
    </row>
    <row r="20" spans="1:13" s="684" customFormat="1" ht="17.5" customHeight="1" x14ac:dyDescent="0.35">
      <c r="L20" s="7417" t="s">
        <v>201</v>
      </c>
      <c r="M20" s="7417"/>
    </row>
    <row r="21" spans="1:13" ht="11.15" customHeight="1" x14ac:dyDescent="0.35"/>
    <row r="22" spans="1:13" ht="11.15" customHeight="1" x14ac:dyDescent="0.35"/>
    <row r="23" spans="1:13" ht="11.15" customHeight="1" x14ac:dyDescent="0.35"/>
    <row r="24" spans="1:13" ht="11.15" customHeight="1" x14ac:dyDescent="0.35"/>
    <row r="25" spans="1:13" ht="11.15" customHeight="1" x14ac:dyDescent="0.35"/>
    <row r="26" spans="1:13" ht="11.15" customHeight="1" x14ac:dyDescent="0.35"/>
    <row r="27" spans="1:13" ht="11.15" customHeight="1" x14ac:dyDescent="0.35"/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4.25" customHeight="1" x14ac:dyDescent="0.35"/>
  </sheetData>
  <mergeCells count="4">
    <mergeCell ref="A1:M1"/>
    <mergeCell ref="A2:M2"/>
    <mergeCell ref="A3:B4"/>
    <mergeCell ref="L20:M20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גיליון306"/>
  <dimension ref="A1:M38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26953125" style="467" bestFit="1" customWidth="1"/>
    <col min="2" max="2" width="43.36328125" style="467" bestFit="1" customWidth="1"/>
    <col min="3" max="3" width="7.08984375" style="467" bestFit="1" customWidth="1"/>
    <col min="4" max="4" width="12.7265625" style="467" customWidth="1"/>
    <col min="5" max="5" width="14.26953125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97" t="s">
        <v>1801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s="5076" customFormat="1" ht="15.75" customHeight="1" thickBot="1" x14ac:dyDescent="0.4">
      <c r="A2" s="6897" t="s">
        <v>1800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47" thickBot="1" x14ac:dyDescent="0.4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</row>
    <row r="4" spans="1:13" ht="31.5" thickBot="1" x14ac:dyDescent="0.4">
      <c r="A4" s="6890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</row>
    <row r="5" spans="1:13" s="684" customFormat="1" ht="17.5" customHeight="1" x14ac:dyDescent="0.35">
      <c r="A5" s="567" t="s">
        <v>48</v>
      </c>
      <c r="B5" s="3917" t="s">
        <v>47</v>
      </c>
      <c r="C5" s="548">
        <v>387</v>
      </c>
      <c r="D5" s="482">
        <v>219.77418284781388</v>
      </c>
      <c r="E5" s="482">
        <v>1969.0403454085181</v>
      </c>
      <c r="F5" s="482">
        <v>431.22427754640842</v>
      </c>
      <c r="G5" s="482">
        <v>449.6351229805843</v>
      </c>
      <c r="H5" s="482">
        <v>238.59505416410502</v>
      </c>
      <c r="I5" s="482">
        <v>667.34788072362471</v>
      </c>
      <c r="J5" s="482">
        <v>145.26841530150608</v>
      </c>
      <c r="K5" s="482">
        <v>5.9733728788849021</v>
      </c>
      <c r="L5" s="482">
        <v>28</v>
      </c>
      <c r="M5" s="481">
        <v>0</v>
      </c>
    </row>
    <row r="6" spans="1:13" s="684" customFormat="1" ht="17.5" customHeight="1" thickBot="1" x14ac:dyDescent="0.4">
      <c r="A6" s="3916" t="s">
        <v>46</v>
      </c>
      <c r="B6" s="4874" t="s">
        <v>45</v>
      </c>
      <c r="C6" s="5101">
        <v>369.00000000000034</v>
      </c>
      <c r="D6" s="5086">
        <v>187.61200325140712</v>
      </c>
      <c r="E6" s="5086">
        <v>1407.6630308143417</v>
      </c>
      <c r="F6" s="5086">
        <v>355.05024589664453</v>
      </c>
      <c r="G6" s="5086">
        <v>334.68783588939806</v>
      </c>
      <c r="H6" s="5086">
        <v>201.92473398894998</v>
      </c>
      <c r="I6" s="5086">
        <v>374.89526586207978</v>
      </c>
      <c r="J6" s="5086">
        <v>107.77953453188356</v>
      </c>
      <c r="K6" s="5086">
        <v>0</v>
      </c>
      <c r="L6" s="5086">
        <v>28</v>
      </c>
      <c r="M6" s="5085">
        <v>0.25937239783752147</v>
      </c>
    </row>
    <row r="7" spans="1:13" s="684" customFormat="1" ht="17.5" customHeight="1" x14ac:dyDescent="0.35">
      <c r="A7" s="567" t="s">
        <v>39</v>
      </c>
      <c r="B7" s="4860" t="s">
        <v>38</v>
      </c>
      <c r="C7" s="3884">
        <v>618.99999999999977</v>
      </c>
      <c r="D7" s="3883">
        <v>186.17811622461173</v>
      </c>
      <c r="E7" s="3883">
        <v>1743.29504792945</v>
      </c>
      <c r="F7" s="3883">
        <v>381.34071992045057</v>
      </c>
      <c r="G7" s="3883">
        <v>424.10739117517443</v>
      </c>
      <c r="H7" s="3883">
        <v>213.26459870153133</v>
      </c>
      <c r="I7" s="3883">
        <v>555.02309189726554</v>
      </c>
      <c r="J7" s="3883">
        <v>133.17433551572094</v>
      </c>
      <c r="K7" s="3883">
        <v>2.6491171867108045</v>
      </c>
      <c r="L7" s="3883">
        <v>28</v>
      </c>
      <c r="M7" s="3882">
        <v>4.1193923815611528</v>
      </c>
    </row>
    <row r="8" spans="1:13" s="684" customFormat="1" ht="17.5" customHeight="1" x14ac:dyDescent="0.35">
      <c r="A8" s="552" t="s">
        <v>37</v>
      </c>
      <c r="B8" s="4865" t="s">
        <v>36</v>
      </c>
      <c r="C8" s="5089">
        <v>237</v>
      </c>
      <c r="D8" s="5074">
        <v>288.82496762227515</v>
      </c>
      <c r="E8" s="5074">
        <v>1505.4663846085978</v>
      </c>
      <c r="F8" s="5074">
        <v>404.33298859705587</v>
      </c>
      <c r="G8" s="5074">
        <v>273.05467850971888</v>
      </c>
      <c r="H8" s="5074">
        <v>219.3489442239831</v>
      </c>
      <c r="I8" s="5074">
        <v>476.95446262145123</v>
      </c>
      <c r="J8" s="5074">
        <v>91.527870142921174</v>
      </c>
      <c r="K8" s="5074">
        <v>1.8080810448141849</v>
      </c>
      <c r="L8" s="5074">
        <v>28</v>
      </c>
      <c r="M8" s="5073">
        <v>0.53178854259240793</v>
      </c>
    </row>
    <row r="9" spans="1:13" s="684" customFormat="1" ht="17.5" customHeight="1" thickBot="1" x14ac:dyDescent="0.4">
      <c r="A9" s="560"/>
      <c r="B9" s="3910" t="s">
        <v>25</v>
      </c>
      <c r="C9" s="545">
        <v>147.99999999999997</v>
      </c>
      <c r="D9" s="490">
        <v>206.60565652868775</v>
      </c>
      <c r="E9" s="490">
        <v>1293.5140676416984</v>
      </c>
      <c r="F9" s="490">
        <v>365.77640258903619</v>
      </c>
      <c r="G9" s="490">
        <v>298.86066147939169</v>
      </c>
      <c r="H9" s="490">
        <v>236.74777176260102</v>
      </c>
      <c r="I9" s="490">
        <v>238.28444870473177</v>
      </c>
      <c r="J9" s="490">
        <v>115.39193794024439</v>
      </c>
      <c r="K9" s="490">
        <v>0</v>
      </c>
      <c r="L9" s="490">
        <v>28</v>
      </c>
      <c r="M9" s="489">
        <v>0</v>
      </c>
    </row>
    <row r="10" spans="1:13" s="684" customFormat="1" ht="17.5" customHeight="1" x14ac:dyDescent="0.35">
      <c r="A10" s="571" t="s">
        <v>1591</v>
      </c>
      <c r="B10" s="4866" t="s">
        <v>28</v>
      </c>
      <c r="C10" s="548">
        <v>82</v>
      </c>
      <c r="D10" s="482">
        <v>196.10445393445585</v>
      </c>
      <c r="E10" s="482">
        <v>1956.9918678574647</v>
      </c>
      <c r="F10" s="482">
        <v>616.70457441153064</v>
      </c>
      <c r="G10" s="482">
        <v>419.08489431552476</v>
      </c>
      <c r="H10" s="482">
        <v>219.49460437584162</v>
      </c>
      <c r="I10" s="482">
        <v>549.54182070440311</v>
      </c>
      <c r="J10" s="482">
        <v>121.66300265407267</v>
      </c>
      <c r="K10" s="482">
        <v>1.6498808494135317</v>
      </c>
      <c r="L10" s="482">
        <v>28</v>
      </c>
      <c r="M10" s="481">
        <v>0</v>
      </c>
    </row>
    <row r="11" spans="1:13" s="684" customFormat="1" ht="17.5" customHeight="1" x14ac:dyDescent="0.35">
      <c r="A11" s="3916" t="s">
        <v>29</v>
      </c>
      <c r="B11" s="4865" t="s">
        <v>27</v>
      </c>
      <c r="C11" s="5089">
        <v>98</v>
      </c>
      <c r="D11" s="5074">
        <v>180.85476910596429</v>
      </c>
      <c r="E11" s="5074">
        <v>1903.0861752343183</v>
      </c>
      <c r="F11" s="5074">
        <v>383.95530129118782</v>
      </c>
      <c r="G11" s="5074">
        <v>420.27161908107996</v>
      </c>
      <c r="H11" s="5074">
        <v>303.55488717418024</v>
      </c>
      <c r="I11" s="5074">
        <v>631.81132398590637</v>
      </c>
      <c r="J11" s="5074">
        <v>135.49304370196381</v>
      </c>
      <c r="K11" s="5074">
        <v>0</v>
      </c>
      <c r="L11" s="5074">
        <v>28</v>
      </c>
      <c r="M11" s="5073">
        <v>0</v>
      </c>
    </row>
    <row r="12" spans="1:13" s="684" customFormat="1" ht="17.5" customHeight="1" x14ac:dyDescent="0.35">
      <c r="A12" s="571"/>
      <c r="B12" s="4856" t="s">
        <v>26</v>
      </c>
      <c r="C12" s="5089">
        <v>34</v>
      </c>
      <c r="D12" s="5074">
        <v>226.93278992637306</v>
      </c>
      <c r="E12" s="5074">
        <v>1687.6704385748765</v>
      </c>
      <c r="F12" s="5074">
        <v>498.86791665682091</v>
      </c>
      <c r="G12" s="5074">
        <v>490.29127816058656</v>
      </c>
      <c r="H12" s="5074">
        <v>199.68037385869127</v>
      </c>
      <c r="I12" s="5074">
        <v>367.58531977217592</v>
      </c>
      <c r="J12" s="5074">
        <v>103.24555012660173</v>
      </c>
      <c r="K12" s="5074">
        <v>0</v>
      </c>
      <c r="L12" s="5074">
        <v>28</v>
      </c>
      <c r="M12" s="5073">
        <v>0</v>
      </c>
    </row>
    <row r="13" spans="1:13" s="684" customFormat="1" ht="17.5" customHeight="1" thickBot="1" x14ac:dyDescent="0.4">
      <c r="A13" s="3916"/>
      <c r="B13" s="4872" t="s">
        <v>25</v>
      </c>
      <c r="C13" s="5101">
        <v>395</v>
      </c>
      <c r="D13" s="5086">
        <v>180.03176583949207</v>
      </c>
      <c r="E13" s="5086">
        <v>1690.9303413644036</v>
      </c>
      <c r="F13" s="5086">
        <v>327.96301140409901</v>
      </c>
      <c r="G13" s="5086">
        <v>411.7626782236166</v>
      </c>
      <c r="H13" s="5086">
        <v>206.86792356633478</v>
      </c>
      <c r="I13" s="5086">
        <v>570.20908517503813</v>
      </c>
      <c r="J13" s="5086">
        <v>135.38891909987325</v>
      </c>
      <c r="K13" s="5086">
        <v>3.2674036485843456</v>
      </c>
      <c r="L13" s="5086">
        <v>28</v>
      </c>
      <c r="M13" s="5085">
        <v>5.4552442289869489</v>
      </c>
    </row>
    <row r="14" spans="1:13" s="684" customFormat="1" ht="17.5" customHeight="1" x14ac:dyDescent="0.35">
      <c r="A14" s="567" t="s">
        <v>24</v>
      </c>
      <c r="B14" s="4869" t="s">
        <v>23</v>
      </c>
      <c r="C14" s="3884">
        <v>623</v>
      </c>
      <c r="D14" s="3883">
        <v>192.06493536622364</v>
      </c>
      <c r="E14" s="3883">
        <v>1509.6769462766561</v>
      </c>
      <c r="F14" s="3883">
        <v>339.02611837987683</v>
      </c>
      <c r="G14" s="3883">
        <v>352.83166559674612</v>
      </c>
      <c r="H14" s="3883">
        <v>216.25809324555377</v>
      </c>
      <c r="I14" s="3883">
        <v>456.33383413420768</v>
      </c>
      <c r="J14" s="3883">
        <v>111.86963510236859</v>
      </c>
      <c r="K14" s="3883">
        <v>0.57119319869061158</v>
      </c>
      <c r="L14" s="3883">
        <v>28</v>
      </c>
      <c r="M14" s="3882">
        <v>0.16799799961488546</v>
      </c>
    </row>
    <row r="15" spans="1:13" s="684" customFormat="1" ht="17.5" customHeight="1" x14ac:dyDescent="0.35">
      <c r="A15" s="552" t="s">
        <v>22</v>
      </c>
      <c r="B15" s="4865" t="s">
        <v>21</v>
      </c>
      <c r="C15" s="5089">
        <v>140</v>
      </c>
      <c r="D15" s="5074">
        <v>176.7324149547392</v>
      </c>
      <c r="E15" s="5074">
        <v>1573.7368450992531</v>
      </c>
      <c r="F15" s="5074">
        <v>427.09572238707767</v>
      </c>
      <c r="G15" s="5074">
        <v>357.3950700476264</v>
      </c>
      <c r="H15" s="5074">
        <v>241.28277064586621</v>
      </c>
      <c r="I15" s="5074">
        <v>381.5593419660064</v>
      </c>
      <c r="J15" s="5074">
        <v>130.78874969235076</v>
      </c>
      <c r="K15" s="5074">
        <v>0</v>
      </c>
      <c r="L15" s="5074">
        <v>28</v>
      </c>
      <c r="M15" s="5073">
        <v>0</v>
      </c>
    </row>
    <row r="16" spans="1:13" s="684" customFormat="1" ht="17.5" customHeight="1" x14ac:dyDescent="0.35">
      <c r="A16" s="571"/>
      <c r="B16" s="4856" t="s">
        <v>20</v>
      </c>
      <c r="C16" s="5089">
        <v>54.000000000000007</v>
      </c>
      <c r="D16" s="5074">
        <v>277.88351954357347</v>
      </c>
      <c r="E16" s="5074">
        <v>2330.9681629881293</v>
      </c>
      <c r="F16" s="5074">
        <v>664.91064540761568</v>
      </c>
      <c r="G16" s="5074">
        <v>576.06811461020425</v>
      </c>
      <c r="H16" s="5074">
        <v>191.33163770270818</v>
      </c>
      <c r="I16" s="5074">
        <v>707.95925169302598</v>
      </c>
      <c r="J16" s="5074">
        <v>160.15173966293202</v>
      </c>
      <c r="K16" s="5074">
        <v>1.8065882490899015</v>
      </c>
      <c r="L16" s="5074">
        <v>28</v>
      </c>
      <c r="M16" s="5073">
        <v>0</v>
      </c>
    </row>
    <row r="17" spans="1:13" s="684" customFormat="1" ht="17.5" customHeight="1" thickBot="1" x14ac:dyDescent="0.4">
      <c r="A17" s="4855"/>
      <c r="B17" s="4854" t="s">
        <v>19</v>
      </c>
      <c r="C17" s="545">
        <v>175.99999999999997</v>
      </c>
      <c r="D17" s="490">
        <v>199.17199215423869</v>
      </c>
      <c r="E17" s="490">
        <v>1814.5891774076515</v>
      </c>
      <c r="F17" s="490">
        <v>376.61852501382134</v>
      </c>
      <c r="G17" s="490">
        <v>390.25213934484765</v>
      </c>
      <c r="H17" s="490">
        <v>217.45181756022163</v>
      </c>
      <c r="I17" s="490">
        <v>642.46519332446269</v>
      </c>
      <c r="J17" s="490">
        <v>133.80996049460106</v>
      </c>
      <c r="K17" s="490">
        <v>8.6226959162693255</v>
      </c>
      <c r="L17" s="490">
        <v>28</v>
      </c>
      <c r="M17" s="489">
        <v>14.396419051535892</v>
      </c>
    </row>
    <row r="18" spans="1:13" s="684" customFormat="1" ht="17.5" customHeight="1" x14ac:dyDescent="0.35">
      <c r="A18" s="571" t="s">
        <v>11</v>
      </c>
      <c r="B18" s="4873" t="s">
        <v>292</v>
      </c>
      <c r="C18" s="548">
        <v>493.99999999999989</v>
      </c>
      <c r="D18" s="482">
        <v>265.61178871711638</v>
      </c>
      <c r="E18" s="482">
        <v>1709.9116566250859</v>
      </c>
      <c r="F18" s="482">
        <v>566.7187691472725</v>
      </c>
      <c r="G18" s="482">
        <v>349.33621174566935</v>
      </c>
      <c r="H18" s="482">
        <v>207.60148770814402</v>
      </c>
      <c r="I18" s="482">
        <v>439.33406499874565</v>
      </c>
      <c r="J18" s="482">
        <v>111.66218796829141</v>
      </c>
      <c r="K18" s="482">
        <v>0.70940884020404171</v>
      </c>
      <c r="L18" s="482">
        <v>28</v>
      </c>
      <c r="M18" s="481">
        <v>0.20864965888354173</v>
      </c>
    </row>
    <row r="19" spans="1:13" s="684" customFormat="1" ht="17.5" customHeight="1" x14ac:dyDescent="0.35">
      <c r="A19" s="3916" t="s">
        <v>1589</v>
      </c>
      <c r="B19" s="4865" t="s">
        <v>8</v>
      </c>
      <c r="C19" s="5089">
        <v>33.999999999999993</v>
      </c>
      <c r="D19" s="5074">
        <v>167.13044742194543</v>
      </c>
      <c r="E19" s="5074">
        <v>815.65327300918375</v>
      </c>
      <c r="F19" s="5074">
        <v>189.41125859527597</v>
      </c>
      <c r="G19" s="5074">
        <v>202.89059577890777</v>
      </c>
      <c r="H19" s="5074">
        <v>180.28120895958551</v>
      </c>
      <c r="I19" s="5074">
        <v>144.68941609848599</v>
      </c>
      <c r="J19" s="5074">
        <v>60.53620941865784</v>
      </c>
      <c r="K19" s="5074">
        <v>0</v>
      </c>
      <c r="L19" s="5074">
        <v>28</v>
      </c>
      <c r="M19" s="5073">
        <v>0</v>
      </c>
    </row>
    <row r="20" spans="1:13" s="684" customFormat="1" ht="17.5" customHeight="1" x14ac:dyDescent="0.35">
      <c r="A20" s="3916"/>
      <c r="B20" s="4856" t="s">
        <v>6</v>
      </c>
      <c r="C20" s="5089">
        <v>24.999999999999996</v>
      </c>
      <c r="D20" s="5088">
        <v>121.54589664770147</v>
      </c>
      <c r="E20" s="5088">
        <v>1310.4353832671543</v>
      </c>
      <c r="F20" s="5088">
        <v>306.03462420488177</v>
      </c>
      <c r="G20" s="5088">
        <v>291.61896187544687</v>
      </c>
      <c r="H20" s="5088">
        <v>136.46815012286558</v>
      </c>
      <c r="I20" s="5088">
        <v>381.91676904835424</v>
      </c>
      <c r="J20" s="5088">
        <v>166.39687801560601</v>
      </c>
      <c r="K20" s="5088">
        <v>0</v>
      </c>
      <c r="L20" s="5088">
        <v>28</v>
      </c>
      <c r="M20" s="5087">
        <v>0</v>
      </c>
    </row>
    <row r="21" spans="1:13" s="684" customFormat="1" ht="17.5" customHeight="1" x14ac:dyDescent="0.35">
      <c r="A21" s="571"/>
      <c r="B21" s="4856" t="s">
        <v>5</v>
      </c>
      <c r="C21" s="5089">
        <v>117.99999999999999</v>
      </c>
      <c r="D21" s="5074">
        <v>213.02986098674148</v>
      </c>
      <c r="E21" s="5074">
        <v>1880.7011045814195</v>
      </c>
      <c r="F21" s="5074">
        <v>191.05562742100648</v>
      </c>
      <c r="G21" s="5074">
        <v>348.94274301026417</v>
      </c>
      <c r="H21" s="5074">
        <v>237.50122336429556</v>
      </c>
      <c r="I21" s="5074">
        <v>902.28275507832734</v>
      </c>
      <c r="J21" s="5074">
        <v>139.69439944769641</v>
      </c>
      <c r="K21" s="5074">
        <v>0</v>
      </c>
      <c r="L21" s="5074">
        <v>28</v>
      </c>
      <c r="M21" s="5073">
        <v>30.697614232358386</v>
      </c>
    </row>
    <row r="22" spans="1:13" s="684" customFormat="1" ht="17.5" customHeight="1" thickBot="1" x14ac:dyDescent="0.4">
      <c r="A22" s="571"/>
      <c r="B22" s="4864" t="s">
        <v>4</v>
      </c>
      <c r="C22" s="5101">
        <v>341.99999999999989</v>
      </c>
      <c r="D22" s="5086">
        <v>152.62852025911874</v>
      </c>
      <c r="E22" s="5086">
        <v>1597.4785039562964</v>
      </c>
      <c r="F22" s="5086">
        <v>217.4384096749593</v>
      </c>
      <c r="G22" s="5086">
        <v>444.02750742466844</v>
      </c>
      <c r="H22" s="5086">
        <v>230.87195478062202</v>
      </c>
      <c r="I22" s="5086">
        <v>534.23730740455994</v>
      </c>
      <c r="J22" s="5086">
        <v>136.41683028351338</v>
      </c>
      <c r="K22" s="5086">
        <v>4.7936177040825285</v>
      </c>
      <c r="L22" s="5086">
        <v>28</v>
      </c>
      <c r="M22" s="5085">
        <v>0</v>
      </c>
    </row>
    <row r="23" spans="1:13" s="684" customFormat="1" ht="17.5" customHeight="1" x14ac:dyDescent="0.35">
      <c r="A23" s="550" t="s">
        <v>3</v>
      </c>
      <c r="B23" s="3921" t="s">
        <v>2</v>
      </c>
      <c r="C23" s="3884">
        <v>348</v>
      </c>
      <c r="D23" s="3883">
        <v>229.53670462748019</v>
      </c>
      <c r="E23" s="3883">
        <v>1441.3307081269795</v>
      </c>
      <c r="F23" s="3883">
        <v>421.28850891335588</v>
      </c>
      <c r="G23" s="3883">
        <v>285.78732777575374</v>
      </c>
      <c r="H23" s="3883">
        <v>229.45752366754843</v>
      </c>
      <c r="I23" s="3883">
        <v>360.68509971945008</v>
      </c>
      <c r="J23" s="3883">
        <v>96.411350011593939</v>
      </c>
      <c r="K23" s="3883">
        <v>1.0985009467737163</v>
      </c>
      <c r="L23" s="3883">
        <v>28</v>
      </c>
      <c r="M23" s="3882">
        <v>9.3772210799733333</v>
      </c>
    </row>
    <row r="24" spans="1:13" s="684" customFormat="1" ht="17.5" customHeight="1" thickBot="1" x14ac:dyDescent="0.4">
      <c r="A24" s="547" t="s">
        <v>1</v>
      </c>
      <c r="B24" s="3920" t="s">
        <v>0</v>
      </c>
      <c r="C24" s="545">
        <v>665.00000000000023</v>
      </c>
      <c r="D24" s="490">
        <v>192.68411871019669</v>
      </c>
      <c r="E24" s="490">
        <v>1749.6395631946984</v>
      </c>
      <c r="F24" s="490">
        <v>368.41983763688199</v>
      </c>
      <c r="G24" s="490">
        <v>423.96648625190198</v>
      </c>
      <c r="H24" s="490">
        <v>212.24872499639139</v>
      </c>
      <c r="I24" s="490">
        <v>577.39634357210423</v>
      </c>
      <c r="J24" s="490">
        <v>134.98195741428998</v>
      </c>
      <c r="K24" s="490">
        <v>2.6645909843385027</v>
      </c>
      <c r="L24" s="490">
        <v>28</v>
      </c>
      <c r="M24" s="489">
        <v>0</v>
      </c>
    </row>
    <row r="25" spans="1:13" s="684" customFormat="1" ht="17.5" customHeight="1" x14ac:dyDescent="0.35">
      <c r="L25" s="6878" t="s">
        <v>201</v>
      </c>
      <c r="M25" s="6878"/>
    </row>
    <row r="26" spans="1:13" ht="11.15" customHeight="1" x14ac:dyDescent="0.35"/>
    <row r="27" spans="1:13" ht="11.15" customHeight="1" x14ac:dyDescent="0.35"/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1.15" customHeight="1" x14ac:dyDescent="0.35"/>
    <row r="32" spans="1:13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5" customHeight="1" x14ac:dyDescent="0.35"/>
  </sheetData>
  <mergeCells count="4">
    <mergeCell ref="A1:M1"/>
    <mergeCell ref="A2:M2"/>
    <mergeCell ref="A3:B4"/>
    <mergeCell ref="L25:M25"/>
  </mergeCells>
  <printOptions horizontalCentered="1" verticalCentered="1"/>
  <pageMargins left="0" right="0" top="0.43307086614173229" bottom="0.43307086614173229" header="0.31496062992125984" footer="0.31496062992125984"/>
  <pageSetup paperSize="9" scale="69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גיליון307"/>
  <dimension ref="A1:H4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22.7265625" style="467" bestFit="1" customWidth="1"/>
    <col min="3" max="3" width="7.08984375" style="467" bestFit="1" customWidth="1"/>
    <col min="4" max="4" width="11.453125" style="467" bestFit="1" customWidth="1"/>
    <col min="5" max="5" width="11.7265625" style="467" bestFit="1" customWidth="1"/>
    <col min="6" max="6" width="14.90625" style="467" customWidth="1"/>
    <col min="7" max="7" width="14" style="467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1803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1802</v>
      </c>
      <c r="B2" s="6858"/>
      <c r="C2" s="6858"/>
      <c r="D2" s="6858"/>
      <c r="E2" s="6858"/>
      <c r="F2" s="6858"/>
      <c r="G2" s="6858"/>
      <c r="H2" s="6858"/>
    </row>
    <row r="3" spans="1:8" s="684" customFormat="1" ht="46.5" x14ac:dyDescent="0.35">
      <c r="A3" s="6868"/>
      <c r="B3" s="7240"/>
      <c r="C3" s="678" t="s">
        <v>55</v>
      </c>
      <c r="D3" s="452" t="s">
        <v>133</v>
      </c>
      <c r="E3" s="5112" t="s">
        <v>132</v>
      </c>
      <c r="F3" s="108" t="s">
        <v>131</v>
      </c>
      <c r="G3" s="5112" t="s">
        <v>130</v>
      </c>
      <c r="H3" s="108" t="s">
        <v>129</v>
      </c>
    </row>
    <row r="4" spans="1:8" s="684" customFormat="1" ht="31.5" thickBot="1" x14ac:dyDescent="0.4">
      <c r="A4" s="6870"/>
      <c r="B4" s="7241"/>
      <c r="C4" s="677" t="s">
        <v>49</v>
      </c>
      <c r="D4" s="103" t="s">
        <v>128</v>
      </c>
      <c r="E4" s="5111" t="s">
        <v>127</v>
      </c>
      <c r="F4" s="103" t="s">
        <v>126</v>
      </c>
      <c r="G4" s="5111" t="s">
        <v>125</v>
      </c>
      <c r="H4" s="103" t="s">
        <v>124</v>
      </c>
    </row>
    <row r="5" spans="1:8" s="684" customFormat="1" ht="17.5" customHeight="1" thickBot="1" x14ac:dyDescent="0.4">
      <c r="A5" s="7349" t="s">
        <v>59</v>
      </c>
      <c r="B5" s="7350"/>
      <c r="C5" s="3896">
        <v>331.99999999999994</v>
      </c>
      <c r="D5" s="523">
        <v>1913.7712452838325</v>
      </c>
      <c r="E5" s="523">
        <v>307.19715967204928</v>
      </c>
      <c r="F5" s="523">
        <v>405.3270001611491</v>
      </c>
      <c r="G5" s="523">
        <v>187.07400007437644</v>
      </c>
      <c r="H5" s="522">
        <v>1014.1730853762577</v>
      </c>
    </row>
    <row r="6" spans="1:8" s="684" customFormat="1" ht="17.5" customHeight="1" x14ac:dyDescent="0.35">
      <c r="A6" s="3428" t="s">
        <v>123</v>
      </c>
      <c r="B6" s="4844" t="s">
        <v>119</v>
      </c>
      <c r="C6" s="548">
        <v>247</v>
      </c>
      <c r="D6" s="482">
        <v>2121.5094974963704</v>
      </c>
      <c r="E6" s="482">
        <v>300</v>
      </c>
      <c r="F6" s="482">
        <v>415.04055695883812</v>
      </c>
      <c r="G6" s="482">
        <v>191.55718013484835</v>
      </c>
      <c r="H6" s="481">
        <v>1214.9117604026858</v>
      </c>
    </row>
    <row r="7" spans="1:8" s="684" customFormat="1" ht="17.5" customHeight="1" x14ac:dyDescent="0.35">
      <c r="A7" s="520" t="s">
        <v>121</v>
      </c>
      <c r="B7" s="4839" t="s">
        <v>110</v>
      </c>
      <c r="C7" s="5089">
        <v>23</v>
      </c>
      <c r="D7" s="5088">
        <v>2076.5438536345314</v>
      </c>
      <c r="E7" s="5088">
        <v>376.413257649</v>
      </c>
      <c r="F7" s="5088">
        <v>696.01661138615077</v>
      </c>
      <c r="G7" s="5088">
        <v>321.23843602437728</v>
      </c>
      <c r="H7" s="5087">
        <v>682.87554857500322</v>
      </c>
    </row>
    <row r="8" spans="1:8" s="684" customFormat="1" ht="17.5" customHeight="1" thickBot="1" x14ac:dyDescent="0.4">
      <c r="A8" s="1324"/>
      <c r="B8" s="4832" t="s">
        <v>1620</v>
      </c>
      <c r="C8" s="545">
        <v>30.999999999999996</v>
      </c>
      <c r="D8" s="490">
        <v>1052.4966493699806</v>
      </c>
      <c r="E8" s="490">
        <v>238.30950238094999</v>
      </c>
      <c r="F8" s="490">
        <v>257.59574908305581</v>
      </c>
      <c r="G8" s="490">
        <v>118.89034573064112</v>
      </c>
      <c r="H8" s="489">
        <v>437.70105217533381</v>
      </c>
    </row>
    <row r="9" spans="1:8" s="684" customFormat="1" ht="17.5" customHeight="1" x14ac:dyDescent="0.35">
      <c r="G9" s="7417" t="s">
        <v>201</v>
      </c>
      <c r="H9" s="7417"/>
    </row>
    <row r="11" spans="1:8" ht="14.25" customHeight="1" x14ac:dyDescent="0.35"/>
    <row r="15" spans="1:8" ht="48" customHeight="1" x14ac:dyDescent="0.35"/>
    <row r="20" ht="14.25" customHeight="1" x14ac:dyDescent="0.35"/>
    <row r="22" ht="15" customHeight="1" x14ac:dyDescent="0.35"/>
    <row r="23" ht="15" customHeight="1" x14ac:dyDescent="0.35"/>
    <row r="24" ht="15" customHeight="1" x14ac:dyDescent="0.35"/>
    <row r="47" ht="15" customHeight="1" x14ac:dyDescent="0.35"/>
  </sheetData>
  <mergeCells count="5">
    <mergeCell ref="A1:H1"/>
    <mergeCell ref="A2:H2"/>
    <mergeCell ref="A3:B4"/>
    <mergeCell ref="A5:B5"/>
    <mergeCell ref="G9:H9"/>
  </mergeCells>
  <printOptions horizontalCentered="1" verticalCentered="1"/>
  <pageMargins left="0" right="0" top="0.43307086614173229" bottom="0.43307086614173229" header="0.31496062992125984" footer="0.31496062992125984"/>
  <pageSetup paperSize="9" scale="130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גיליון308"/>
  <dimension ref="A1:H6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0.7265625" style="467" customWidth="1"/>
    <col min="2" max="2" width="25.6328125" style="467" customWidth="1"/>
    <col min="3" max="3" width="7.08984375" style="467" bestFit="1" customWidth="1"/>
    <col min="4" max="4" width="11.36328125" style="467" customWidth="1"/>
    <col min="5" max="5" width="11.72656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1805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1804</v>
      </c>
      <c r="B2" s="6858"/>
      <c r="C2" s="6858"/>
      <c r="D2" s="6858"/>
      <c r="E2" s="6858"/>
      <c r="F2" s="6858"/>
      <c r="G2" s="6858"/>
      <c r="H2" s="6858"/>
    </row>
    <row r="3" spans="1:8" s="684" customFormat="1" ht="46.5" x14ac:dyDescent="0.35">
      <c r="A3" s="6868"/>
      <c r="B3" s="6869"/>
      <c r="C3" s="453" t="s">
        <v>55</v>
      </c>
      <c r="D3" s="111" t="s">
        <v>133</v>
      </c>
      <c r="E3" s="108" t="s">
        <v>132</v>
      </c>
      <c r="F3" s="109" t="s">
        <v>131</v>
      </c>
      <c r="G3" s="108" t="s">
        <v>130</v>
      </c>
      <c r="H3" s="107" t="s">
        <v>129</v>
      </c>
    </row>
    <row r="4" spans="1:8" s="684" customFormat="1" ht="31.5" thickBot="1" x14ac:dyDescent="0.4">
      <c r="A4" s="6870"/>
      <c r="B4" s="687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2" t="s">
        <v>124</v>
      </c>
    </row>
    <row r="5" spans="1:8" s="684" customFormat="1" ht="17.5" customHeight="1" thickBot="1" x14ac:dyDescent="0.4">
      <c r="A5" s="7349" t="s">
        <v>59</v>
      </c>
      <c r="B5" s="7350"/>
      <c r="C5" s="3896">
        <v>778.99999999999989</v>
      </c>
      <c r="D5" s="523">
        <v>2059.2929904453554</v>
      </c>
      <c r="E5" s="523">
        <v>352.35909411173401</v>
      </c>
      <c r="F5" s="523">
        <v>574.25526306982169</v>
      </c>
      <c r="G5" s="523">
        <v>261.49648853322645</v>
      </c>
      <c r="H5" s="522">
        <v>871.18214473057481</v>
      </c>
    </row>
    <row r="6" spans="1:8" s="684" customFormat="1" ht="17.5" customHeight="1" x14ac:dyDescent="0.35">
      <c r="A6" s="3428" t="s">
        <v>123</v>
      </c>
      <c r="B6" s="4844" t="s">
        <v>122</v>
      </c>
      <c r="C6" s="548">
        <v>323</v>
      </c>
      <c r="D6" s="482">
        <v>2337.3759276613232</v>
      </c>
      <c r="E6" s="482">
        <v>456.25849411999991</v>
      </c>
      <c r="F6" s="482">
        <v>669.69393572571255</v>
      </c>
      <c r="G6" s="482">
        <v>271.71292327146165</v>
      </c>
      <c r="H6" s="481">
        <v>939.71057454414949</v>
      </c>
    </row>
    <row r="7" spans="1:8" s="684" customFormat="1" ht="17.5" customHeight="1" x14ac:dyDescent="0.35">
      <c r="A7" s="520" t="s">
        <v>121</v>
      </c>
      <c r="B7" s="4839" t="s">
        <v>119</v>
      </c>
      <c r="C7" s="5089">
        <v>205.99999999999994</v>
      </c>
      <c r="D7" s="5074">
        <v>2638.6436825757555</v>
      </c>
      <c r="E7" s="5074">
        <v>300</v>
      </c>
      <c r="F7" s="5074">
        <v>765.01328767085226</v>
      </c>
      <c r="G7" s="5074">
        <v>342.05795818163602</v>
      </c>
      <c r="H7" s="5073">
        <v>1231.5724367232667</v>
      </c>
    </row>
    <row r="8" spans="1:8" s="684" customFormat="1" ht="17.5" customHeight="1" x14ac:dyDescent="0.35">
      <c r="A8" s="520"/>
      <c r="B8" s="4839" t="s">
        <v>112</v>
      </c>
      <c r="C8" s="5089">
        <v>43</v>
      </c>
      <c r="D8" s="5074">
        <v>1067.9225510106958</v>
      </c>
      <c r="E8" s="5074">
        <v>215.30379365999994</v>
      </c>
      <c r="F8" s="5074">
        <v>231.98679087785175</v>
      </c>
      <c r="G8" s="5074">
        <v>162.94748332003363</v>
      </c>
      <c r="H8" s="5073">
        <v>457.68448315281051</v>
      </c>
    </row>
    <row r="9" spans="1:8" s="684" customFormat="1" ht="17.5" customHeight="1" x14ac:dyDescent="0.35">
      <c r="A9" s="520"/>
      <c r="B9" s="4839" t="s">
        <v>110</v>
      </c>
      <c r="C9" s="5089">
        <v>29</v>
      </c>
      <c r="D9" s="5088">
        <v>2215.3632476969628</v>
      </c>
      <c r="E9" s="5088">
        <v>376.413257649</v>
      </c>
      <c r="F9" s="5088">
        <v>734.44871571536862</v>
      </c>
      <c r="G9" s="5088">
        <v>362.79265024743256</v>
      </c>
      <c r="H9" s="5087">
        <v>741.70862408516177</v>
      </c>
    </row>
    <row r="10" spans="1:8" s="684" customFormat="1" ht="17.5" customHeight="1" x14ac:dyDescent="0.35">
      <c r="A10" s="520"/>
      <c r="B10" s="4837" t="s">
        <v>109</v>
      </c>
      <c r="C10" s="5089">
        <v>67</v>
      </c>
      <c r="D10" s="5074">
        <v>1069.1059582339326</v>
      </c>
      <c r="E10" s="5074">
        <v>177.66722925000002</v>
      </c>
      <c r="F10" s="5074">
        <v>281.85406617115416</v>
      </c>
      <c r="G10" s="5074">
        <v>149.40140925659279</v>
      </c>
      <c r="H10" s="5073">
        <v>460.18325355618583</v>
      </c>
    </row>
    <row r="11" spans="1:8" s="684" customFormat="1" ht="17.5" customHeight="1" x14ac:dyDescent="0.35">
      <c r="A11" s="3424"/>
      <c r="B11" s="4837" t="s">
        <v>103</v>
      </c>
      <c r="C11" s="5089">
        <v>48</v>
      </c>
      <c r="D11" s="5074">
        <v>1553.2218089332546</v>
      </c>
      <c r="E11" s="5074">
        <v>484.43353573500008</v>
      </c>
      <c r="F11" s="5074">
        <v>268.33223050766748</v>
      </c>
      <c r="G11" s="5074">
        <v>201.60639977329581</v>
      </c>
      <c r="H11" s="5073">
        <v>598.84964291729125</v>
      </c>
    </row>
    <row r="12" spans="1:8" s="684" customFormat="1" ht="17.5" customHeight="1" thickBot="1" x14ac:dyDescent="0.4">
      <c r="A12" s="1324"/>
      <c r="B12" s="4832" t="s">
        <v>1620</v>
      </c>
      <c r="C12" s="545">
        <v>51.000000000000014</v>
      </c>
      <c r="D12" s="490">
        <v>939.75371322117337</v>
      </c>
      <c r="E12" s="490">
        <v>238.30950238094999</v>
      </c>
      <c r="F12" s="490">
        <v>210.01135983181763</v>
      </c>
      <c r="G12" s="490">
        <v>135.7202927527826</v>
      </c>
      <c r="H12" s="489">
        <v>355.71255825562315</v>
      </c>
    </row>
    <row r="13" spans="1:8" s="684" customFormat="1" ht="17.5" customHeight="1" x14ac:dyDescent="0.35">
      <c r="G13" s="7417" t="s">
        <v>201</v>
      </c>
      <c r="H13" s="7417"/>
    </row>
    <row r="14" spans="1:8" ht="11.15" customHeight="1" x14ac:dyDescent="0.35"/>
    <row r="15" spans="1:8" ht="11.15" customHeight="1" x14ac:dyDescent="0.35"/>
    <row r="16" spans="1:8" ht="11.15" customHeight="1" x14ac:dyDescent="0.35"/>
    <row r="21" ht="15" customHeight="1" x14ac:dyDescent="0.35"/>
    <row r="22" ht="15" customHeight="1" x14ac:dyDescent="0.35"/>
    <row r="61" ht="15" customHeight="1" x14ac:dyDescent="0.35"/>
    <row r="62" ht="15" customHeight="1" x14ac:dyDescent="0.35"/>
    <row r="63" ht="15" customHeight="1" x14ac:dyDescent="0.35"/>
  </sheetData>
  <mergeCells count="5">
    <mergeCell ref="A1:H1"/>
    <mergeCell ref="A2:H2"/>
    <mergeCell ref="A3:B4"/>
    <mergeCell ref="A5:B5"/>
    <mergeCell ref="G13:H13"/>
  </mergeCells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גיליון309"/>
  <dimension ref="A1:H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0.453125" style="467" customWidth="1"/>
    <col min="2" max="2" width="24.90625" style="467" customWidth="1"/>
    <col min="3" max="3" width="7.08984375" style="467" bestFit="1" customWidth="1"/>
    <col min="4" max="4" width="11.453125" style="467" bestFit="1" customWidth="1"/>
    <col min="5" max="5" width="11.72656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1807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1806</v>
      </c>
      <c r="B2" s="6858"/>
      <c r="C2" s="6858"/>
      <c r="D2" s="6858"/>
      <c r="E2" s="6858"/>
      <c r="F2" s="6858"/>
      <c r="G2" s="6858"/>
      <c r="H2" s="6858"/>
    </row>
    <row r="3" spans="1:8" s="684" customFormat="1" ht="46.5" x14ac:dyDescent="0.35">
      <c r="A3" s="6868"/>
      <c r="B3" s="6869"/>
      <c r="C3" s="453" t="s">
        <v>55</v>
      </c>
      <c r="D3" s="111" t="s">
        <v>133</v>
      </c>
      <c r="E3" s="108" t="s">
        <v>132</v>
      </c>
      <c r="F3" s="109" t="s">
        <v>131</v>
      </c>
      <c r="G3" s="108" t="s">
        <v>130</v>
      </c>
      <c r="H3" s="107" t="s">
        <v>129</v>
      </c>
    </row>
    <row r="4" spans="1:8" s="684" customFormat="1" ht="31.5" thickBot="1" x14ac:dyDescent="0.4">
      <c r="A4" s="6870"/>
      <c r="B4" s="6871"/>
      <c r="C4" s="106" t="s">
        <v>49</v>
      </c>
      <c r="D4" s="104" t="s">
        <v>128</v>
      </c>
      <c r="E4" s="103" t="s">
        <v>127</v>
      </c>
      <c r="F4" s="104" t="s">
        <v>327</v>
      </c>
      <c r="G4" s="103" t="s">
        <v>125</v>
      </c>
      <c r="H4" s="102" t="s">
        <v>124</v>
      </c>
    </row>
    <row r="5" spans="1:8" ht="13.5" customHeight="1" thickBot="1" x14ac:dyDescent="0.4">
      <c r="A5" s="7271" t="s">
        <v>59</v>
      </c>
      <c r="B5" s="7272"/>
      <c r="C5" s="536">
        <v>1043.0000000000005</v>
      </c>
      <c r="D5" s="95">
        <v>2067.846747036589</v>
      </c>
      <c r="E5" s="95">
        <v>407.32337064276544</v>
      </c>
      <c r="F5" s="95">
        <v>386.24703769454203</v>
      </c>
      <c r="G5" s="95">
        <v>218.0480158053299</v>
      </c>
      <c r="H5" s="94">
        <v>1056.2283228939514</v>
      </c>
    </row>
    <row r="6" spans="1:8" ht="13.5" customHeight="1" x14ac:dyDescent="0.35">
      <c r="A6" s="311" t="s">
        <v>123</v>
      </c>
      <c r="B6" s="787" t="s">
        <v>122</v>
      </c>
      <c r="C6" s="464">
        <v>633</v>
      </c>
      <c r="D6" s="443">
        <v>2205.5928516314211</v>
      </c>
      <c r="E6" s="443">
        <v>456.25849411999997</v>
      </c>
      <c r="F6" s="443">
        <v>391.82391450922296</v>
      </c>
      <c r="G6" s="443">
        <v>218.90109448747847</v>
      </c>
      <c r="H6" s="442">
        <v>1138.6093485147205</v>
      </c>
    </row>
    <row r="7" spans="1:8" ht="13.5" customHeight="1" x14ac:dyDescent="0.35">
      <c r="A7" s="92" t="s">
        <v>121</v>
      </c>
      <c r="B7" s="3751" t="s">
        <v>119</v>
      </c>
      <c r="C7" s="5115">
        <v>109.00000000000003</v>
      </c>
      <c r="D7" s="5114">
        <v>2612.841793993829</v>
      </c>
      <c r="E7" s="5114">
        <v>300</v>
      </c>
      <c r="F7" s="5114">
        <v>518.30881684828216</v>
      </c>
      <c r="G7" s="5114">
        <v>261.93800243183529</v>
      </c>
      <c r="H7" s="5113">
        <v>1532.5949747137115</v>
      </c>
    </row>
    <row r="8" spans="1:8" ht="13.5" customHeight="1" x14ac:dyDescent="0.35">
      <c r="A8" s="92"/>
      <c r="B8" s="3751" t="s">
        <v>112</v>
      </c>
      <c r="C8" s="5115">
        <v>101.99999999999999</v>
      </c>
      <c r="D8" s="5114">
        <v>1724.3201041300183</v>
      </c>
      <c r="E8" s="5114">
        <v>215.30379366</v>
      </c>
      <c r="F8" s="5114">
        <v>357.68708558094306</v>
      </c>
      <c r="G8" s="5114">
        <v>205.26374105066236</v>
      </c>
      <c r="H8" s="5113">
        <v>946.06548383841289</v>
      </c>
    </row>
    <row r="9" spans="1:8" ht="13.5" customHeight="1" x14ac:dyDescent="0.35">
      <c r="A9" s="92"/>
      <c r="B9" s="4623" t="s">
        <v>109</v>
      </c>
      <c r="C9" s="5115">
        <v>44</v>
      </c>
      <c r="D9" s="5114">
        <v>924.62618234455579</v>
      </c>
      <c r="E9" s="5114">
        <v>177.66722924999996</v>
      </c>
      <c r="F9" s="5114">
        <v>220.23839629456927</v>
      </c>
      <c r="G9" s="5114">
        <v>168.67620153107123</v>
      </c>
      <c r="H9" s="5113">
        <v>358.0443552689153</v>
      </c>
    </row>
    <row r="10" spans="1:8" ht="13.5" customHeight="1" x14ac:dyDescent="0.35">
      <c r="A10" s="322"/>
      <c r="B10" s="4623" t="s">
        <v>103</v>
      </c>
      <c r="C10" s="5115">
        <v>58.000000000000014</v>
      </c>
      <c r="D10" s="5114">
        <v>1729.7709915242856</v>
      </c>
      <c r="E10" s="5114">
        <v>484.43353573500008</v>
      </c>
      <c r="F10" s="5114">
        <v>420.38287548814776</v>
      </c>
      <c r="G10" s="5114">
        <v>170.23096223123079</v>
      </c>
      <c r="H10" s="5113">
        <v>654.72361806990727</v>
      </c>
    </row>
    <row r="11" spans="1:8" ht="13.5" customHeight="1" thickBot="1" x14ac:dyDescent="0.4">
      <c r="A11" s="313"/>
      <c r="B11" s="4619" t="s">
        <v>1620</v>
      </c>
      <c r="C11" s="454">
        <v>70</v>
      </c>
      <c r="D11" s="121">
        <v>1176.5594502731312</v>
      </c>
      <c r="E11" s="121">
        <v>238.30950238094997</v>
      </c>
      <c r="F11" s="121">
        <v>241.5091746387177</v>
      </c>
      <c r="G11" s="121">
        <v>200.80949139362622</v>
      </c>
      <c r="H11" s="120">
        <v>495.93128185983744</v>
      </c>
    </row>
    <row r="20" ht="15" customHeight="1" x14ac:dyDescent="0.35"/>
    <row r="50" ht="15" customHeight="1" x14ac:dyDescent="0.35"/>
    <row r="51" ht="15" customHeight="1" x14ac:dyDescent="0.35"/>
  </sheetData>
  <mergeCells count="4">
    <mergeCell ref="A1:H1"/>
    <mergeCell ref="A2:H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גיליון310"/>
  <dimension ref="A1:H3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1.08984375" style="467" customWidth="1"/>
    <col min="2" max="2" width="31" style="467" bestFit="1" customWidth="1"/>
    <col min="3" max="3" width="7.08984375" style="467" bestFit="1" customWidth="1"/>
    <col min="4" max="4" width="11.453125" style="467" bestFit="1" customWidth="1"/>
    <col min="5" max="5" width="11.72656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63" t="s">
        <v>1809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1808</v>
      </c>
      <c r="B2" s="6863"/>
      <c r="C2" s="6863"/>
      <c r="D2" s="6863"/>
      <c r="E2" s="6863"/>
      <c r="F2" s="6863"/>
      <c r="G2" s="6863"/>
      <c r="H2" s="6863"/>
    </row>
    <row r="3" spans="1:8" ht="37.5" customHeight="1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x14ac:dyDescent="0.35">
      <c r="A5" s="611" t="s">
        <v>48</v>
      </c>
      <c r="B5" s="3870" t="s">
        <v>47</v>
      </c>
      <c r="C5" s="464">
        <v>82</v>
      </c>
      <c r="D5" s="443">
        <v>2153.27031564555</v>
      </c>
      <c r="E5" s="443">
        <v>316.9634134434213</v>
      </c>
      <c r="F5" s="443">
        <v>414.66083598908273</v>
      </c>
      <c r="G5" s="443">
        <v>191.38192430265357</v>
      </c>
      <c r="H5" s="442">
        <v>1230.2641419103904</v>
      </c>
    </row>
    <row r="6" spans="1:8" ht="15" customHeight="1" thickBot="1" x14ac:dyDescent="0.4">
      <c r="A6" s="617" t="s">
        <v>46</v>
      </c>
      <c r="B6" s="4653" t="s">
        <v>45</v>
      </c>
      <c r="C6" s="5123">
        <v>142.99999999999994</v>
      </c>
      <c r="D6" s="5122">
        <v>1777.8055636088591</v>
      </c>
      <c r="E6" s="5122">
        <v>295.08173377984997</v>
      </c>
      <c r="F6" s="5122">
        <v>405.19931936217301</v>
      </c>
      <c r="G6" s="5122">
        <v>187.01507047484907</v>
      </c>
      <c r="H6" s="5121">
        <v>890.50943999198739</v>
      </c>
    </row>
    <row r="7" spans="1:8" ht="15" customHeight="1" thickBot="1" x14ac:dyDescent="0.4">
      <c r="A7" s="4978" t="s">
        <v>1769</v>
      </c>
      <c r="B7" s="4977" t="s">
        <v>36</v>
      </c>
      <c r="C7" s="5120">
        <v>313.00000000000006</v>
      </c>
      <c r="D7" s="5119">
        <v>1929.6918437221334</v>
      </c>
      <c r="E7" s="5119">
        <v>303.76559639661184</v>
      </c>
      <c r="F7" s="5119">
        <v>404.60381313445333</v>
      </c>
      <c r="G7" s="5119">
        <v>186.74022144667077</v>
      </c>
      <c r="H7" s="5118">
        <v>1034.582212744398</v>
      </c>
    </row>
    <row r="8" spans="1:8" ht="15" customHeight="1" x14ac:dyDescent="0.35">
      <c r="A8" s="608" t="s">
        <v>24</v>
      </c>
      <c r="B8" s="378" t="s">
        <v>23</v>
      </c>
      <c r="C8" s="464">
        <v>133.00000000000003</v>
      </c>
      <c r="D8" s="443">
        <v>2009.3345134328904</v>
      </c>
      <c r="E8" s="443">
        <v>305.51540837542819</v>
      </c>
      <c r="F8" s="443">
        <v>398.59256706499622</v>
      </c>
      <c r="G8" s="443">
        <v>183.96580018384435</v>
      </c>
      <c r="H8" s="442">
        <v>1121.2607378086216</v>
      </c>
    </row>
    <row r="9" spans="1:8" ht="15" customHeight="1" x14ac:dyDescent="0.35">
      <c r="A9" s="36" t="s">
        <v>22</v>
      </c>
      <c r="B9" s="4650" t="s">
        <v>21</v>
      </c>
      <c r="C9" s="5115">
        <v>55.000000000000007</v>
      </c>
      <c r="D9" s="5114">
        <v>2333.9074047950835</v>
      </c>
      <c r="E9" s="5114">
        <v>310.96373906663973</v>
      </c>
      <c r="F9" s="5114">
        <v>554.54906883584238</v>
      </c>
      <c r="G9" s="5114">
        <v>255.94572407808104</v>
      </c>
      <c r="H9" s="5113">
        <v>1212.4488728145204</v>
      </c>
    </row>
    <row r="10" spans="1:8" ht="15" customHeight="1" thickBot="1" x14ac:dyDescent="0.4">
      <c r="A10" s="608"/>
      <c r="B10" s="4649" t="s">
        <v>20</v>
      </c>
      <c r="C10" s="5123">
        <v>142.00000000000003</v>
      </c>
      <c r="D10" s="5122">
        <v>1666.2424985770804</v>
      </c>
      <c r="E10" s="5122">
        <v>308.83078543598577</v>
      </c>
      <c r="F10" s="5122">
        <v>356.98074585617138</v>
      </c>
      <c r="G10" s="5122">
        <v>164.76034424131001</v>
      </c>
      <c r="H10" s="5121">
        <v>835.67062304361252</v>
      </c>
    </row>
    <row r="11" spans="1:8" ht="15" customHeight="1" thickBot="1" x14ac:dyDescent="0.4">
      <c r="A11" s="4978" t="s">
        <v>1794</v>
      </c>
      <c r="B11" s="4977" t="s">
        <v>286</v>
      </c>
      <c r="C11" s="5120">
        <v>323.99999999999989</v>
      </c>
      <c r="D11" s="5119">
        <v>1930.3712434477964</v>
      </c>
      <c r="E11" s="5119">
        <v>308.12344162624822</v>
      </c>
      <c r="F11" s="5119">
        <v>409.95307841406861</v>
      </c>
      <c r="G11" s="5119">
        <v>189.20911311418553</v>
      </c>
      <c r="H11" s="5118">
        <v>1023.0856102932933</v>
      </c>
    </row>
    <row r="12" spans="1:8" ht="15" customHeight="1" x14ac:dyDescent="0.35">
      <c r="A12" s="626" t="s">
        <v>3</v>
      </c>
      <c r="B12" s="3965" t="s">
        <v>2</v>
      </c>
      <c r="C12" s="464">
        <v>311.99999999999972</v>
      </c>
      <c r="D12" s="443">
        <v>1905.1338017354715</v>
      </c>
      <c r="E12" s="443">
        <v>304.20591860800266</v>
      </c>
      <c r="F12" s="443">
        <v>395.89374082830869</v>
      </c>
      <c r="G12" s="443">
        <v>182.72018807460404</v>
      </c>
      <c r="H12" s="442">
        <v>1022.3139542245567</v>
      </c>
    </row>
    <row r="13" spans="1:8" ht="15" customHeight="1" thickBot="1" x14ac:dyDescent="0.4">
      <c r="A13" s="598" t="s">
        <v>1</v>
      </c>
      <c r="B13" s="3964" t="s">
        <v>0</v>
      </c>
      <c r="C13" s="454">
        <v>20</v>
      </c>
      <c r="D13" s="5117">
        <v>2004.5294552959319</v>
      </c>
      <c r="E13" s="5117">
        <v>338.62771932404888</v>
      </c>
      <c r="F13" s="5117">
        <v>504.44726958287094</v>
      </c>
      <c r="G13" s="5117">
        <v>232.82181673055584</v>
      </c>
      <c r="H13" s="5116">
        <v>928.6326496584561</v>
      </c>
    </row>
    <row r="14" spans="1:8" ht="15" customHeight="1" x14ac:dyDescent="0.35">
      <c r="G14" s="6872" t="s">
        <v>201</v>
      </c>
      <c r="H14" s="6872"/>
    </row>
    <row r="15" spans="1:8" ht="11.15" customHeight="1" x14ac:dyDescent="0.35">
      <c r="G15" s="3953"/>
    </row>
    <row r="16" spans="1:8" ht="11.15" customHeight="1" x14ac:dyDescent="0.35">
      <c r="G16" s="3953"/>
    </row>
    <row r="17" spans="7:7" ht="11.15" customHeight="1" x14ac:dyDescent="0.35">
      <c r="G17" s="3953"/>
    </row>
    <row r="18" spans="7:7" ht="11.15" customHeight="1" x14ac:dyDescent="0.35">
      <c r="G18" s="3953"/>
    </row>
    <row r="19" spans="7:7" ht="11.15" customHeight="1" x14ac:dyDescent="0.35"/>
    <row r="20" spans="7:7" ht="11.15" customHeight="1" x14ac:dyDescent="0.35"/>
    <row r="21" spans="7:7" ht="11.15" customHeight="1" x14ac:dyDescent="0.35"/>
    <row r="22" spans="7:7" ht="11.15" customHeight="1" x14ac:dyDescent="0.35"/>
    <row r="23" spans="7:7" ht="11.15" customHeight="1" x14ac:dyDescent="0.35"/>
    <row r="24" spans="7:7" ht="11.15" customHeight="1" x14ac:dyDescent="0.35"/>
    <row r="25" spans="7:7" ht="11.15" customHeight="1" x14ac:dyDescent="0.35"/>
    <row r="26" spans="7:7" ht="11.15" customHeight="1" x14ac:dyDescent="0.35"/>
    <row r="27" spans="7:7" ht="11.15" customHeight="1" x14ac:dyDescent="0.35"/>
    <row r="28" spans="7:7" ht="11.15" customHeight="1" x14ac:dyDescent="0.35"/>
    <row r="29" spans="7:7" ht="11.15" customHeight="1" x14ac:dyDescent="0.35"/>
    <row r="30" spans="7:7" ht="11.15" customHeight="1" x14ac:dyDescent="0.35"/>
    <row r="31" spans="7:7" ht="11.15" customHeight="1" x14ac:dyDescent="0.35"/>
    <row r="32" spans="7:7" ht="11.15" customHeight="1" x14ac:dyDescent="0.35"/>
  </sheetData>
  <mergeCells count="4">
    <mergeCell ref="A1:H1"/>
    <mergeCell ref="A2:H2"/>
    <mergeCell ref="A3:B4"/>
    <mergeCell ref="G14:H14"/>
  </mergeCells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גיליון311"/>
  <dimension ref="A1:H3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453125" style="467" customWidth="1"/>
    <col min="2" max="2" width="26.90625" style="467" customWidth="1"/>
    <col min="3" max="3" width="11.26953125" style="467" customWidth="1"/>
    <col min="4" max="5" width="13.6328125" style="467" customWidth="1"/>
    <col min="6" max="6" width="14.90625" style="467" bestFit="1" customWidth="1"/>
    <col min="7" max="7" width="14.453125" style="467" bestFit="1" customWidth="1"/>
    <col min="8" max="8" width="12" style="467" customWidth="1"/>
    <col min="9" max="16384" width="9" style="467"/>
  </cols>
  <sheetData>
    <row r="1" spans="1:8" s="5076" customFormat="1" ht="15.75" customHeight="1" x14ac:dyDescent="0.35">
      <c r="A1" s="6863" t="s">
        <v>1811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1810</v>
      </c>
      <c r="B2" s="6863"/>
      <c r="C2" s="6863"/>
      <c r="D2" s="6863"/>
      <c r="E2" s="6863"/>
      <c r="F2" s="6863"/>
      <c r="G2" s="6863"/>
      <c r="H2" s="6863"/>
    </row>
    <row r="3" spans="1:8" ht="31.5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16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x14ac:dyDescent="0.35">
      <c r="A5" s="608" t="s">
        <v>48</v>
      </c>
      <c r="B5" s="3870" t="s">
        <v>47</v>
      </c>
      <c r="C5" s="464">
        <v>318</v>
      </c>
      <c r="D5" s="443">
        <v>2178.2329016347703</v>
      </c>
      <c r="E5" s="443">
        <v>394.23330734218166</v>
      </c>
      <c r="F5" s="443">
        <v>597.87331140852427</v>
      </c>
      <c r="G5" s="443">
        <v>255.38154540270983</v>
      </c>
      <c r="H5" s="442">
        <v>930.74473748135574</v>
      </c>
    </row>
    <row r="6" spans="1:8" ht="15" customHeight="1" thickBot="1" x14ac:dyDescent="0.4">
      <c r="A6" s="617" t="s">
        <v>46</v>
      </c>
      <c r="B6" s="4653" t="s">
        <v>45</v>
      </c>
      <c r="C6" s="5123">
        <v>308</v>
      </c>
      <c r="D6" s="5122">
        <v>2018.7899883960631</v>
      </c>
      <c r="E6" s="5122">
        <v>332.65988170340182</v>
      </c>
      <c r="F6" s="5122">
        <v>576.01078628492951</v>
      </c>
      <c r="G6" s="5122">
        <v>271.67673390013454</v>
      </c>
      <c r="H6" s="5121">
        <v>838.44258650759809</v>
      </c>
    </row>
    <row r="7" spans="1:8" ht="15" customHeight="1" x14ac:dyDescent="0.35">
      <c r="A7" s="611" t="s">
        <v>39</v>
      </c>
      <c r="B7" s="4645" t="s">
        <v>38</v>
      </c>
      <c r="C7" s="3841">
        <v>339</v>
      </c>
      <c r="D7" s="3840">
        <v>2354.1236762382091</v>
      </c>
      <c r="E7" s="3840">
        <v>447.01269803246043</v>
      </c>
      <c r="F7" s="3840">
        <v>671.06090666312582</v>
      </c>
      <c r="G7" s="3840">
        <v>273.46826855691137</v>
      </c>
      <c r="H7" s="3839">
        <v>962.58180298571153</v>
      </c>
    </row>
    <row r="8" spans="1:8" ht="15" customHeight="1" x14ac:dyDescent="0.35">
      <c r="A8" s="36" t="s">
        <v>37</v>
      </c>
      <c r="B8" s="4650" t="s">
        <v>36</v>
      </c>
      <c r="C8" s="5115">
        <v>358.00000000000011</v>
      </c>
      <c r="D8" s="5114">
        <v>1859.3383480468424</v>
      </c>
      <c r="E8" s="5114">
        <v>295.63454798446105</v>
      </c>
      <c r="F8" s="5114">
        <v>518.29671613598248</v>
      </c>
      <c r="G8" s="5114">
        <v>241.43990615979516</v>
      </c>
      <c r="H8" s="5113">
        <v>803.9671777666033</v>
      </c>
    </row>
    <row r="9" spans="1:8" ht="15" customHeight="1" thickBot="1" x14ac:dyDescent="0.4">
      <c r="A9" s="57"/>
      <c r="B9" s="3857" t="s">
        <v>25</v>
      </c>
      <c r="C9" s="454">
        <v>82.000000000000014</v>
      </c>
      <c r="D9" s="121">
        <v>2073.6639887584438</v>
      </c>
      <c r="E9" s="121">
        <v>314.92158092185457</v>
      </c>
      <c r="F9" s="121">
        <v>524.39390410859198</v>
      </c>
      <c r="G9" s="121">
        <v>329.28215233850779</v>
      </c>
      <c r="H9" s="120">
        <v>905.06635138948968</v>
      </c>
    </row>
    <row r="10" spans="1:8" ht="15" customHeight="1" x14ac:dyDescent="0.35">
      <c r="A10" s="34" t="s">
        <v>31</v>
      </c>
      <c r="B10" s="4652" t="s">
        <v>28</v>
      </c>
      <c r="C10" s="464">
        <v>37</v>
      </c>
      <c r="D10" s="443">
        <v>2279.1688451225536</v>
      </c>
      <c r="E10" s="443">
        <v>434.36061517424793</v>
      </c>
      <c r="F10" s="443">
        <v>698.57189887357811</v>
      </c>
      <c r="G10" s="443">
        <v>254.64425279784925</v>
      </c>
      <c r="H10" s="442">
        <v>891.59207827687874</v>
      </c>
    </row>
    <row r="11" spans="1:8" ht="15" customHeight="1" x14ac:dyDescent="0.35">
      <c r="A11" s="617" t="s">
        <v>29</v>
      </c>
      <c r="B11" s="4650" t="s">
        <v>27</v>
      </c>
      <c r="C11" s="5115">
        <v>104</v>
      </c>
      <c r="D11" s="5114">
        <v>1594.0804332365897</v>
      </c>
      <c r="E11" s="5114">
        <v>456.25849411999997</v>
      </c>
      <c r="F11" s="5114">
        <v>569.11495756183115</v>
      </c>
      <c r="G11" s="5114">
        <v>194.46503794005605</v>
      </c>
      <c r="H11" s="5113">
        <v>374.24194361470262</v>
      </c>
    </row>
    <row r="12" spans="1:8" ht="15" customHeight="1" thickBot="1" x14ac:dyDescent="0.4">
      <c r="A12" s="617"/>
      <c r="B12" s="4651" t="s">
        <v>25</v>
      </c>
      <c r="C12" s="5123">
        <v>171</v>
      </c>
      <c r="D12" s="5122">
        <v>2538.4680977965691</v>
      </c>
      <c r="E12" s="5122">
        <v>445.83745880845413</v>
      </c>
      <c r="F12" s="5122">
        <v>683.0273748885229</v>
      </c>
      <c r="G12" s="5122">
        <v>298.38109078658266</v>
      </c>
      <c r="H12" s="5121">
        <v>1111.2221733130095</v>
      </c>
    </row>
    <row r="13" spans="1:8" ht="15" customHeight="1" x14ac:dyDescent="0.35">
      <c r="A13" s="611" t="s">
        <v>24</v>
      </c>
      <c r="B13" s="2790" t="s">
        <v>23</v>
      </c>
      <c r="C13" s="3841">
        <v>379.99999999999989</v>
      </c>
      <c r="D13" s="3840">
        <v>2009.026295108129</v>
      </c>
      <c r="E13" s="3840">
        <v>350.73776990985061</v>
      </c>
      <c r="F13" s="3840">
        <v>507.50353181009018</v>
      </c>
      <c r="G13" s="3840">
        <v>259.95284220276528</v>
      </c>
      <c r="H13" s="3839">
        <v>890.83215118542478</v>
      </c>
    </row>
    <row r="14" spans="1:8" ht="15" customHeight="1" x14ac:dyDescent="0.35">
      <c r="A14" s="36" t="s">
        <v>22</v>
      </c>
      <c r="B14" s="4650" t="s">
        <v>21</v>
      </c>
      <c r="C14" s="5115">
        <v>267.00000000000006</v>
      </c>
      <c r="D14" s="5114">
        <v>1946.8391982216344</v>
      </c>
      <c r="E14" s="5114">
        <v>350.03182869036044</v>
      </c>
      <c r="F14" s="5114">
        <v>666.04911841020339</v>
      </c>
      <c r="G14" s="5114">
        <v>260.90467239576344</v>
      </c>
      <c r="H14" s="5113">
        <v>669.85357872530676</v>
      </c>
    </row>
    <row r="15" spans="1:8" ht="15" customHeight="1" thickBot="1" x14ac:dyDescent="0.4">
      <c r="A15" s="4640"/>
      <c r="B15" s="4639" t="s">
        <v>20</v>
      </c>
      <c r="C15" s="454">
        <v>90.999999999999986</v>
      </c>
      <c r="D15" s="121">
        <v>2147.7278423839889</v>
      </c>
      <c r="E15" s="121">
        <v>346.80733891643962</v>
      </c>
      <c r="F15" s="121">
        <v>572.91778349804338</v>
      </c>
      <c r="G15" s="121">
        <v>237.77530448067674</v>
      </c>
      <c r="H15" s="120">
        <v>990.22741548882925</v>
      </c>
    </row>
    <row r="16" spans="1:8" ht="15" customHeight="1" x14ac:dyDescent="0.35">
      <c r="A16" s="617" t="s">
        <v>11</v>
      </c>
      <c r="B16" s="4652" t="s">
        <v>286</v>
      </c>
      <c r="C16" s="464">
        <v>742.99999999999989</v>
      </c>
      <c r="D16" s="443">
        <v>2042.2926123413874</v>
      </c>
      <c r="E16" s="443">
        <v>349.70625110575941</v>
      </c>
      <c r="F16" s="443">
        <v>578.62974964111299</v>
      </c>
      <c r="G16" s="443">
        <v>256.54431893828115</v>
      </c>
      <c r="H16" s="442">
        <v>857.41229265623144</v>
      </c>
    </row>
    <row r="17" spans="1:8" ht="15" customHeight="1" thickBot="1" x14ac:dyDescent="0.4">
      <c r="A17" s="617" t="s">
        <v>1589</v>
      </c>
      <c r="B17" s="4649" t="s">
        <v>4</v>
      </c>
      <c r="C17" s="5123">
        <v>23</v>
      </c>
      <c r="D17" s="5126">
        <v>2690.520964052494</v>
      </c>
      <c r="E17" s="5126">
        <v>423.18310373412612</v>
      </c>
      <c r="F17" s="5126">
        <v>469.8535389778292</v>
      </c>
      <c r="G17" s="5126">
        <v>454.69577541491839</v>
      </c>
      <c r="H17" s="5125">
        <v>1342.7885459256199</v>
      </c>
    </row>
    <row r="18" spans="1:8" ht="15" customHeight="1" x14ac:dyDescent="0.35">
      <c r="A18" s="600" t="s">
        <v>3</v>
      </c>
      <c r="B18" s="5124" t="s">
        <v>2</v>
      </c>
      <c r="C18" s="3841">
        <v>451.00000000000017</v>
      </c>
      <c r="D18" s="3840">
        <v>1878.8056600628302</v>
      </c>
      <c r="E18" s="3840">
        <v>318.37297462118926</v>
      </c>
      <c r="F18" s="3840">
        <v>497.63242876928592</v>
      </c>
      <c r="G18" s="3840">
        <v>260.4389871360591</v>
      </c>
      <c r="H18" s="3839">
        <v>802.36126953629707</v>
      </c>
    </row>
    <row r="19" spans="1:8" ht="15" customHeight="1" thickBot="1" x14ac:dyDescent="0.4">
      <c r="A19" s="598" t="s">
        <v>1</v>
      </c>
      <c r="B19" s="3964" t="s">
        <v>0</v>
      </c>
      <c r="C19" s="454">
        <v>328.00000000000006</v>
      </c>
      <c r="D19" s="121">
        <v>2398.0080507708499</v>
      </c>
      <c r="E19" s="121">
        <v>416.13980652557171</v>
      </c>
      <c r="F19" s="121">
        <v>718.05099591938483</v>
      </c>
      <c r="G19" s="121">
        <v>263.48106910614956</v>
      </c>
      <c r="H19" s="120">
        <v>1000.3361792197443</v>
      </c>
    </row>
    <row r="20" spans="1:8" ht="15" customHeight="1" x14ac:dyDescent="0.35">
      <c r="G20" s="6886" t="s">
        <v>201</v>
      </c>
      <c r="H20" s="6886"/>
    </row>
    <row r="21" spans="1:8" ht="11.15" customHeight="1" x14ac:dyDescent="0.35"/>
    <row r="22" spans="1:8" ht="11.15" customHeight="1" x14ac:dyDescent="0.35"/>
    <row r="23" spans="1:8" ht="11.15" customHeight="1" x14ac:dyDescent="0.35"/>
    <row r="24" spans="1:8" ht="11.15" customHeight="1" x14ac:dyDescent="0.35"/>
    <row r="25" spans="1:8" ht="11.15" customHeight="1" x14ac:dyDescent="0.35"/>
    <row r="26" spans="1:8" ht="11.15" customHeight="1" x14ac:dyDescent="0.35"/>
    <row r="27" spans="1:8" ht="11.15" customHeight="1" x14ac:dyDescent="0.35"/>
    <row r="28" spans="1:8" ht="11.15" customHeight="1" x14ac:dyDescent="0.35"/>
    <row r="29" spans="1:8" ht="11.15" customHeight="1" x14ac:dyDescent="0.35"/>
    <row r="30" spans="1:8" ht="11.15" customHeight="1" x14ac:dyDescent="0.35"/>
    <row r="31" spans="1:8" ht="11.15" customHeight="1" x14ac:dyDescent="0.35"/>
    <row r="32" spans="1:8" ht="11.15" customHeight="1" x14ac:dyDescent="0.35"/>
    <row r="33" ht="11.15" customHeight="1" x14ac:dyDescent="0.35"/>
    <row r="34" ht="11.15" customHeight="1" x14ac:dyDescent="0.35"/>
    <row r="35" ht="15" customHeight="1" x14ac:dyDescent="0.35"/>
  </sheetData>
  <mergeCells count="4">
    <mergeCell ref="A1:H1"/>
    <mergeCell ref="A2:H2"/>
    <mergeCell ref="A3:B4"/>
    <mergeCell ref="G20:H20"/>
  </mergeCells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גיליון312"/>
  <dimension ref="A1:H3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41.6328125" style="467" customWidth="1"/>
    <col min="3" max="3" width="7.08984375" style="467" bestFit="1" customWidth="1"/>
    <col min="4" max="4" width="11.453125" style="467" bestFit="1" customWidth="1"/>
    <col min="5" max="5" width="11.72656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63" t="s">
        <v>1813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1812</v>
      </c>
      <c r="B2" s="6863"/>
      <c r="C2" s="6863"/>
      <c r="D2" s="6863"/>
      <c r="E2" s="6863"/>
      <c r="F2" s="6863"/>
      <c r="G2" s="6863"/>
      <c r="H2" s="6863"/>
    </row>
    <row r="3" spans="1:8" ht="47" thickBot="1" x14ac:dyDescent="0.4">
      <c r="A3" s="6889" t="s">
        <v>158</v>
      </c>
      <c r="B3" s="6394"/>
      <c r="C3" s="453" t="s">
        <v>55</v>
      </c>
      <c r="D3" s="111" t="s">
        <v>330</v>
      </c>
      <c r="E3" s="108" t="s">
        <v>132</v>
      </c>
      <c r="F3" s="109" t="s">
        <v>131</v>
      </c>
      <c r="G3" s="108" t="s">
        <v>130</v>
      </c>
      <c r="H3" s="107" t="s">
        <v>129</v>
      </c>
    </row>
    <row r="4" spans="1:8" ht="31.5" thickBot="1" x14ac:dyDescent="0.4">
      <c r="A4" s="6890"/>
      <c r="B4" s="689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2" t="s">
        <v>124</v>
      </c>
    </row>
    <row r="5" spans="1:8" ht="15" customHeight="1" x14ac:dyDescent="0.35">
      <c r="A5" s="611" t="s">
        <v>48</v>
      </c>
      <c r="B5" s="3870" t="s">
        <v>47</v>
      </c>
      <c r="C5" s="464">
        <v>412.99999999999977</v>
      </c>
      <c r="D5" s="443">
        <v>2403.7852838628323</v>
      </c>
      <c r="E5" s="443">
        <v>428.38857067351336</v>
      </c>
      <c r="F5" s="443">
        <v>433.82323152538646</v>
      </c>
      <c r="G5" s="443">
        <v>239.51309027310413</v>
      </c>
      <c r="H5" s="442">
        <v>1302.0603913908299</v>
      </c>
    </row>
    <row r="6" spans="1:8" ht="15" customHeight="1" thickBot="1" x14ac:dyDescent="0.4">
      <c r="A6" s="617" t="s">
        <v>46</v>
      </c>
      <c r="B6" s="4653" t="s">
        <v>45</v>
      </c>
      <c r="C6" s="5123">
        <v>371.0000000000004</v>
      </c>
      <c r="D6" s="5122">
        <v>1815.0330130804568</v>
      </c>
      <c r="E6" s="5122">
        <v>397.333689935172</v>
      </c>
      <c r="F6" s="5122">
        <v>355.0752368170165</v>
      </c>
      <c r="G6" s="5122">
        <v>201.6147329207032</v>
      </c>
      <c r="H6" s="5121">
        <v>861.00935340756553</v>
      </c>
    </row>
    <row r="7" spans="1:8" ht="15" customHeight="1" x14ac:dyDescent="0.35">
      <c r="A7" s="611" t="s">
        <v>39</v>
      </c>
      <c r="B7" s="4645" t="s">
        <v>38</v>
      </c>
      <c r="C7" s="3841">
        <v>645.99999999999989</v>
      </c>
      <c r="D7" s="3840">
        <v>2199.9982863026844</v>
      </c>
      <c r="E7" s="3840">
        <v>450.74850867555415</v>
      </c>
      <c r="F7" s="3840">
        <v>381.34837596912354</v>
      </c>
      <c r="G7" s="3840">
        <v>213.32335022254708</v>
      </c>
      <c r="H7" s="3839">
        <v>1154.5780514354587</v>
      </c>
    </row>
    <row r="8" spans="1:8" ht="15" customHeight="1" x14ac:dyDescent="0.35">
      <c r="A8" s="36" t="s">
        <v>37</v>
      </c>
      <c r="B8" s="4650" t="s">
        <v>36</v>
      </c>
      <c r="C8" s="5115">
        <v>240</v>
      </c>
      <c r="D8" s="5114">
        <v>1818.0945341274419</v>
      </c>
      <c r="E8" s="5114">
        <v>294.34744051382381</v>
      </c>
      <c r="F8" s="5114">
        <v>410.60807601983697</v>
      </c>
      <c r="G8" s="5114">
        <v>221.2776574979159</v>
      </c>
      <c r="H8" s="5113">
        <v>891.86136009586448</v>
      </c>
    </row>
    <row r="9" spans="1:8" ht="15" customHeight="1" thickBot="1" x14ac:dyDescent="0.4">
      <c r="A9" s="57"/>
      <c r="B9" s="3857" t="s">
        <v>25</v>
      </c>
      <c r="C9" s="454">
        <v>147.99999999999997</v>
      </c>
      <c r="D9" s="121">
        <v>1619.857961309817</v>
      </c>
      <c r="E9" s="121">
        <v>326.34389366811837</v>
      </c>
      <c r="F9" s="121">
        <v>365.77640258903619</v>
      </c>
      <c r="G9" s="121">
        <v>236.74777176260102</v>
      </c>
      <c r="H9" s="120">
        <v>690.9898932900611</v>
      </c>
    </row>
    <row r="10" spans="1:8" ht="15" customHeight="1" x14ac:dyDescent="0.35">
      <c r="A10" s="608" t="s">
        <v>1591</v>
      </c>
      <c r="B10" s="378" t="s">
        <v>28</v>
      </c>
      <c r="C10" s="464">
        <v>82</v>
      </c>
      <c r="D10" s="443">
        <v>2860.832461666816</v>
      </c>
      <c r="E10" s="443">
        <v>456.25849411999985</v>
      </c>
      <c r="F10" s="443">
        <v>811.68142631823901</v>
      </c>
      <c r="G10" s="443">
        <v>231.17678460904028</v>
      </c>
      <c r="H10" s="442">
        <v>1361.7157566195369</v>
      </c>
    </row>
    <row r="11" spans="1:8" ht="15" customHeight="1" x14ac:dyDescent="0.35">
      <c r="A11" s="617" t="s">
        <v>29</v>
      </c>
      <c r="B11" s="4650" t="s">
        <v>27</v>
      </c>
      <c r="C11" s="5115">
        <v>123.99999999999997</v>
      </c>
      <c r="D11" s="5114">
        <v>2423.3222339474596</v>
      </c>
      <c r="E11" s="5114">
        <v>456.25849411999997</v>
      </c>
      <c r="F11" s="5114">
        <v>382.65508359940094</v>
      </c>
      <c r="G11" s="5114">
        <v>292.99860207839316</v>
      </c>
      <c r="H11" s="5113">
        <v>1291.4100541496655</v>
      </c>
    </row>
    <row r="12" spans="1:8" ht="15" customHeight="1" x14ac:dyDescent="0.35">
      <c r="A12" s="608"/>
      <c r="B12" s="3723" t="s">
        <v>26</v>
      </c>
      <c r="C12" s="5115">
        <v>34</v>
      </c>
      <c r="D12" s="5114">
        <v>2143.928932694876</v>
      </c>
      <c r="E12" s="5114">
        <v>456.25849411999991</v>
      </c>
      <c r="F12" s="5114">
        <v>498.86791665682091</v>
      </c>
      <c r="G12" s="5114">
        <v>199.68037385869127</v>
      </c>
      <c r="H12" s="5113">
        <v>989.12214805936412</v>
      </c>
    </row>
    <row r="13" spans="1:8" ht="15" customHeight="1" thickBot="1" x14ac:dyDescent="0.4">
      <c r="A13" s="617"/>
      <c r="B13" s="4651" t="s">
        <v>25</v>
      </c>
      <c r="C13" s="5123">
        <v>396.00000000000017</v>
      </c>
      <c r="D13" s="5122">
        <v>2142.8344716452466</v>
      </c>
      <c r="E13" s="5122">
        <v>450.09062069414739</v>
      </c>
      <c r="F13" s="5122">
        <v>328.11646307990787</v>
      </c>
      <c r="G13" s="5122">
        <v>207.24027636905745</v>
      </c>
      <c r="H13" s="5121">
        <v>1157.3871115021343</v>
      </c>
    </row>
    <row r="14" spans="1:8" ht="15" customHeight="1" x14ac:dyDescent="0.35">
      <c r="A14" s="611" t="s">
        <v>24</v>
      </c>
      <c r="B14" s="2790" t="s">
        <v>23</v>
      </c>
      <c r="C14" s="3841">
        <v>624.00000000000011</v>
      </c>
      <c r="D14" s="3840">
        <v>1914.2432025827811</v>
      </c>
      <c r="E14" s="3840">
        <v>403.48081732093442</v>
      </c>
      <c r="F14" s="3840">
        <v>339.90327835141875</v>
      </c>
      <c r="G14" s="3840">
        <v>216.64107557672187</v>
      </c>
      <c r="H14" s="3839">
        <v>954.21803133370645</v>
      </c>
    </row>
    <row r="15" spans="1:8" ht="15" customHeight="1" x14ac:dyDescent="0.35">
      <c r="A15" s="36" t="s">
        <v>22</v>
      </c>
      <c r="B15" s="4650" t="s">
        <v>21</v>
      </c>
      <c r="C15" s="5115">
        <v>157.00000000000006</v>
      </c>
      <c r="D15" s="5114">
        <v>1982.4833567255987</v>
      </c>
      <c r="E15" s="5114">
        <v>389.96735772235093</v>
      </c>
      <c r="F15" s="5114">
        <v>431.52280393869313</v>
      </c>
      <c r="G15" s="5114">
        <v>242.37826564704454</v>
      </c>
      <c r="H15" s="5113">
        <v>918.61492941751067</v>
      </c>
    </row>
    <row r="16" spans="1:8" ht="15" customHeight="1" x14ac:dyDescent="0.35">
      <c r="A16" s="608"/>
      <c r="B16" s="3723" t="s">
        <v>20</v>
      </c>
      <c r="C16" s="5115">
        <v>54.000000000000007</v>
      </c>
      <c r="D16" s="5114">
        <v>2756.8673485603426</v>
      </c>
      <c r="E16" s="5114">
        <v>425.89918557221262</v>
      </c>
      <c r="F16" s="5114">
        <v>664.91064540761568</v>
      </c>
      <c r="G16" s="5114">
        <v>191.33163770270818</v>
      </c>
      <c r="H16" s="5113">
        <v>1474.7258798778055</v>
      </c>
    </row>
    <row r="17" spans="1:8" ht="15" customHeight="1" thickBot="1" x14ac:dyDescent="0.4">
      <c r="A17" s="4640"/>
      <c r="B17" s="4639" t="s">
        <v>19</v>
      </c>
      <c r="C17" s="454">
        <v>187.99999999999997</v>
      </c>
      <c r="D17" s="121">
        <v>2260.3990836502689</v>
      </c>
      <c r="E17" s="121">
        <v>423.51289338458179</v>
      </c>
      <c r="F17" s="121">
        <v>377.9675149742601</v>
      </c>
      <c r="G17" s="121">
        <v>217.63302567708951</v>
      </c>
      <c r="H17" s="120">
        <v>1241.2856496143365</v>
      </c>
    </row>
    <row r="18" spans="1:8" ht="15" customHeight="1" x14ac:dyDescent="0.35">
      <c r="A18" s="608" t="s">
        <v>11</v>
      </c>
      <c r="B18" s="4652" t="s">
        <v>292</v>
      </c>
      <c r="C18" s="464">
        <v>499.99999999999943</v>
      </c>
      <c r="D18" s="443">
        <v>2095.7417005330281</v>
      </c>
      <c r="E18" s="443">
        <v>385.83004390794395</v>
      </c>
      <c r="F18" s="443">
        <v>566.7187691472725</v>
      </c>
      <c r="G18" s="443">
        <v>207.60148770814402</v>
      </c>
      <c r="H18" s="442">
        <v>935.59139976966958</v>
      </c>
    </row>
    <row r="19" spans="1:8" ht="15" customHeight="1" x14ac:dyDescent="0.35">
      <c r="A19" s="617" t="s">
        <v>1589</v>
      </c>
      <c r="B19" s="4650" t="s">
        <v>8</v>
      </c>
      <c r="C19" s="5115">
        <v>33.999999999999993</v>
      </c>
      <c r="D19" s="5114">
        <v>1048.3750039765864</v>
      </c>
      <c r="E19" s="5114">
        <v>232.72173096740292</v>
      </c>
      <c r="F19" s="5114">
        <v>189.41125859527597</v>
      </c>
      <c r="G19" s="5114">
        <v>180.28120895958551</v>
      </c>
      <c r="H19" s="5113">
        <v>445.96080545432233</v>
      </c>
    </row>
    <row r="20" spans="1:8" ht="15" customHeight="1" x14ac:dyDescent="0.35">
      <c r="A20" s="617"/>
      <c r="B20" s="3723" t="s">
        <v>6</v>
      </c>
      <c r="C20" s="5115">
        <v>36</v>
      </c>
      <c r="D20" s="5114">
        <v>1866.6865447362784</v>
      </c>
      <c r="E20" s="5114">
        <v>375.57427916866004</v>
      </c>
      <c r="F20" s="5114">
        <v>351.63734159548727</v>
      </c>
      <c r="G20" s="5114">
        <v>151.57130277124202</v>
      </c>
      <c r="H20" s="5113">
        <v>987.90362120088912</v>
      </c>
    </row>
    <row r="21" spans="1:8" ht="15" customHeight="1" x14ac:dyDescent="0.35">
      <c r="A21" s="608"/>
      <c r="B21" s="3723" t="s">
        <v>5</v>
      </c>
      <c r="C21" s="5115">
        <v>129.00000000000006</v>
      </c>
      <c r="D21" s="5114">
        <v>2309.1753574777645</v>
      </c>
      <c r="E21" s="5114">
        <v>386.9509766762061</v>
      </c>
      <c r="F21" s="5114">
        <v>201.6294061869263</v>
      </c>
      <c r="G21" s="5114">
        <v>236.98273129240141</v>
      </c>
      <c r="H21" s="5113">
        <v>1483.6122433222317</v>
      </c>
    </row>
    <row r="22" spans="1:8" ht="15" customHeight="1" thickBot="1" x14ac:dyDescent="0.4">
      <c r="A22" s="608"/>
      <c r="B22" s="4649" t="s">
        <v>4</v>
      </c>
      <c r="C22" s="5123">
        <v>344</v>
      </c>
      <c r="D22" s="5122">
        <v>2053.4431918700375</v>
      </c>
      <c r="E22" s="5122">
        <v>453.81554406740355</v>
      </c>
      <c r="F22" s="5122">
        <v>219.17407871372396</v>
      </c>
      <c r="G22" s="5122">
        <v>231.45308383443526</v>
      </c>
      <c r="H22" s="5121">
        <v>1149.0004852544753</v>
      </c>
    </row>
    <row r="23" spans="1:8" ht="15" customHeight="1" x14ac:dyDescent="0.35">
      <c r="A23" s="600" t="s">
        <v>3</v>
      </c>
      <c r="B23" s="5124" t="s">
        <v>2</v>
      </c>
      <c r="C23" s="3841">
        <v>352.00000000000006</v>
      </c>
      <c r="D23" s="3840">
        <v>1793.798844825606</v>
      </c>
      <c r="E23" s="3840">
        <v>343.55951054358974</v>
      </c>
      <c r="F23" s="3840">
        <v>424.30580969221813</v>
      </c>
      <c r="G23" s="3840">
        <v>230.55893385245216</v>
      </c>
      <c r="H23" s="3839">
        <v>795.37459073734669</v>
      </c>
    </row>
    <row r="24" spans="1:8" ht="15" customHeight="1" thickBot="1" x14ac:dyDescent="0.4">
      <c r="A24" s="598" t="s">
        <v>1</v>
      </c>
      <c r="B24" s="3964" t="s">
        <v>0</v>
      </c>
      <c r="C24" s="454">
        <v>691.00000000000023</v>
      </c>
      <c r="D24" s="121">
        <v>2193.0065605429327</v>
      </c>
      <c r="E24" s="121">
        <v>436.44482267385382</v>
      </c>
      <c r="F24" s="121">
        <v>368.86529980463723</v>
      </c>
      <c r="G24" s="121">
        <v>212.33418199402234</v>
      </c>
      <c r="H24" s="120">
        <v>1175.3622560704216</v>
      </c>
    </row>
    <row r="25" spans="1:8" ht="11.15" customHeight="1" x14ac:dyDescent="0.35"/>
    <row r="26" spans="1:8" ht="11.15" customHeight="1" x14ac:dyDescent="0.35"/>
    <row r="27" spans="1:8" ht="11.15" customHeight="1" x14ac:dyDescent="0.35"/>
    <row r="28" spans="1:8" ht="11.15" customHeight="1" x14ac:dyDescent="0.35"/>
    <row r="29" spans="1:8" ht="11.15" customHeight="1" x14ac:dyDescent="0.35"/>
    <row r="30" spans="1:8" ht="11.15" customHeight="1" x14ac:dyDescent="0.35"/>
    <row r="31" spans="1:8" ht="11.15" customHeight="1" x14ac:dyDescent="0.35"/>
    <row r="32" spans="1:8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</sheetData>
  <mergeCells count="3">
    <mergeCell ref="A1:H1"/>
    <mergeCell ref="A2:H2"/>
    <mergeCell ref="A3:B4"/>
  </mergeCells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גיליון313">
    <tabColor rgb="FF0070C0"/>
  </sheetPr>
  <dimension ref="A1:I5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63.26953125" style="5" customWidth="1"/>
    <col min="2" max="2" width="7.08984375" style="3" bestFit="1" customWidth="1"/>
    <col min="3" max="3" width="10.08984375" style="3" bestFit="1" customWidth="1"/>
    <col min="4" max="4" width="8.6328125" style="227" bestFit="1" customWidth="1"/>
    <col min="5" max="5" width="9.08984375" style="227" customWidth="1"/>
    <col min="6" max="6" width="5.36328125" style="227" bestFit="1" customWidth="1"/>
    <col min="7" max="7" width="9.90625" style="227" bestFit="1" customWidth="1"/>
    <col min="8" max="8" width="10.36328125" style="227" bestFit="1" customWidth="1"/>
    <col min="9" max="9" width="8" style="5" bestFit="1" customWidth="1"/>
    <col min="10" max="16384" width="9" style="1"/>
  </cols>
  <sheetData>
    <row r="1" spans="1:9" s="3641" customFormat="1" ht="15.75" customHeight="1" x14ac:dyDescent="0.35">
      <c r="A1" s="6345" t="s">
        <v>1819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6" t="s">
        <v>1818</v>
      </c>
      <c r="B2" s="6346"/>
      <c r="C2" s="6346"/>
      <c r="D2" s="6346"/>
      <c r="E2" s="6346"/>
      <c r="F2" s="6346"/>
      <c r="G2" s="6346"/>
      <c r="H2" s="6346"/>
      <c r="I2" s="6346"/>
    </row>
    <row r="3" spans="1:9" ht="31" x14ac:dyDescent="0.35">
      <c r="A3" s="7255"/>
      <c r="B3" s="6919" t="s">
        <v>895</v>
      </c>
      <c r="C3" s="7258"/>
      <c r="D3" s="226" t="s">
        <v>862</v>
      </c>
      <c r="E3" s="1740" t="s">
        <v>861</v>
      </c>
      <c r="F3" s="226" t="s">
        <v>860</v>
      </c>
      <c r="G3" s="1740" t="s">
        <v>859</v>
      </c>
      <c r="H3" s="226" t="s">
        <v>858</v>
      </c>
      <c r="I3" s="7421" t="s">
        <v>793</v>
      </c>
    </row>
    <row r="4" spans="1:9" ht="31.5" thickBot="1" x14ac:dyDescent="0.4">
      <c r="A4" s="7256"/>
      <c r="B4" s="6921" t="s">
        <v>161</v>
      </c>
      <c r="C4" s="6922"/>
      <c r="D4" s="5137" t="s">
        <v>857</v>
      </c>
      <c r="E4" s="5136" t="s">
        <v>856</v>
      </c>
      <c r="F4" s="5137" t="s">
        <v>855</v>
      </c>
      <c r="G4" s="5136" t="s">
        <v>854</v>
      </c>
      <c r="H4" s="4410" t="s">
        <v>853</v>
      </c>
      <c r="I4" s="7422"/>
    </row>
    <row r="5" spans="1:9" ht="31" x14ac:dyDescent="0.35">
      <c r="A5" s="7256"/>
      <c r="B5" s="5135" t="s">
        <v>55</v>
      </c>
      <c r="C5" s="5134" t="s">
        <v>56</v>
      </c>
      <c r="D5" s="7418" t="s">
        <v>143</v>
      </c>
      <c r="E5" s="7423" t="s">
        <v>143</v>
      </c>
      <c r="F5" s="7418" t="s">
        <v>143</v>
      </c>
      <c r="G5" s="7423" t="s">
        <v>143</v>
      </c>
      <c r="H5" s="7418" t="s">
        <v>143</v>
      </c>
      <c r="I5" s="7419" t="s">
        <v>149</v>
      </c>
    </row>
    <row r="6" spans="1:9" ht="16" thickBot="1" x14ac:dyDescent="0.4">
      <c r="A6" s="7257"/>
      <c r="B6" s="5133" t="s">
        <v>894</v>
      </c>
      <c r="C6" s="5132" t="s">
        <v>1817</v>
      </c>
      <c r="D6" s="7260"/>
      <c r="E6" s="7254"/>
      <c r="F6" s="7260"/>
      <c r="G6" s="7254"/>
      <c r="H6" s="7260"/>
      <c r="I6" s="7420"/>
    </row>
    <row r="7" spans="1:9" s="7" customFormat="1" ht="15" customHeight="1" x14ac:dyDescent="0.35">
      <c r="A7" s="5131" t="s">
        <v>1816</v>
      </c>
      <c r="B7" s="1733">
        <v>2162.9999999999995</v>
      </c>
      <c r="C7" s="1729">
        <v>72086.103022158815</v>
      </c>
      <c r="D7" s="4035">
        <v>0.94842462370052572</v>
      </c>
      <c r="E7" s="4035">
        <v>5.0843168999349632E-2</v>
      </c>
      <c r="F7" s="4035">
        <v>7.3220730012442587E-4</v>
      </c>
      <c r="G7" s="4035">
        <v>0</v>
      </c>
      <c r="H7" s="4035">
        <v>0</v>
      </c>
      <c r="I7" s="1732">
        <v>4.9476924164004057</v>
      </c>
    </row>
    <row r="8" spans="1:9" s="7" customFormat="1" ht="15" customHeight="1" x14ac:dyDescent="0.35">
      <c r="A8" s="3976" t="s">
        <v>891</v>
      </c>
      <c r="B8" s="5130">
        <v>1071.0000000000011</v>
      </c>
      <c r="C8" s="5129">
        <v>37302.012216440606</v>
      </c>
      <c r="D8" s="4295">
        <v>0.28737892089710104</v>
      </c>
      <c r="E8" s="4295">
        <v>0.33773281101486291</v>
      </c>
      <c r="F8" s="4295">
        <v>0.22376811390555443</v>
      </c>
      <c r="G8" s="4295">
        <v>0.15112015418247979</v>
      </c>
      <c r="H8" s="4295">
        <v>1.1057670729560504E-3</v>
      </c>
      <c r="I8" s="5128">
        <v>3.6815060004292302</v>
      </c>
    </row>
    <row r="9" spans="1:9" s="7" customFormat="1" ht="15" customHeight="1" x14ac:dyDescent="0.35">
      <c r="A9" s="3976" t="s">
        <v>890</v>
      </c>
      <c r="B9" s="5130">
        <v>1088</v>
      </c>
      <c r="C9" s="5129">
        <v>34735.905563200271</v>
      </c>
      <c r="D9" s="4295">
        <v>0.88890094357012728</v>
      </c>
      <c r="E9" s="4295">
        <v>0.10870703661647951</v>
      </c>
      <c r="F9" s="4295">
        <v>2.392019813392716E-3</v>
      </c>
      <c r="G9" s="4295">
        <v>0</v>
      </c>
      <c r="H9" s="4295">
        <v>1.1106244209221794E-3</v>
      </c>
      <c r="I9" s="5128">
        <v>4.8865089237567361</v>
      </c>
    </row>
    <row r="10" spans="1:9" s="7" customFormat="1" ht="15" customHeight="1" x14ac:dyDescent="0.35">
      <c r="A10" s="3976" t="s">
        <v>889</v>
      </c>
      <c r="B10" s="5130">
        <v>1035.9999999999991</v>
      </c>
      <c r="C10" s="5129">
        <v>36224.125813643783</v>
      </c>
      <c r="D10" s="4295">
        <v>0.90392978888938591</v>
      </c>
      <c r="E10" s="4295">
        <v>8.3840559697558117E-2</v>
      </c>
      <c r="F10" s="4295">
        <v>2.7982910201317375E-3</v>
      </c>
      <c r="G10" s="4295">
        <v>9.4313603929236552E-3</v>
      </c>
      <c r="H10" s="4295">
        <v>3.3329312275665574E-2</v>
      </c>
      <c r="I10" s="5128">
        <v>4.8822687770834037</v>
      </c>
    </row>
    <row r="11" spans="1:9" s="7" customFormat="1" ht="15" customHeight="1" x14ac:dyDescent="0.35">
      <c r="A11" s="3976" t="s">
        <v>888</v>
      </c>
      <c r="B11" s="5130">
        <v>984.99999999999943</v>
      </c>
      <c r="C11" s="5129">
        <v>32777.294511402979</v>
      </c>
      <c r="D11" s="4295">
        <v>0.72651919402773135</v>
      </c>
      <c r="E11" s="4295">
        <v>0.17266256545089231</v>
      </c>
      <c r="F11" s="4295">
        <v>7.8088796791090015E-2</v>
      </c>
      <c r="G11" s="4295">
        <v>2.2729443730286018E-2</v>
      </c>
      <c r="H11" s="4295">
        <v>7.080298152686762E-2</v>
      </c>
      <c r="I11" s="5128">
        <v>4.6029715097760739</v>
      </c>
    </row>
    <row r="12" spans="1:9" s="7" customFormat="1" ht="15" customHeight="1" x14ac:dyDescent="0.35">
      <c r="A12" s="3976" t="s">
        <v>887</v>
      </c>
      <c r="B12" s="5130">
        <v>1043.0000000000005</v>
      </c>
      <c r="C12" s="5129">
        <v>36668.860573175305</v>
      </c>
      <c r="D12" s="4295">
        <v>0.75192254705747741</v>
      </c>
      <c r="E12" s="4295">
        <v>0.1689499774502288</v>
      </c>
      <c r="F12" s="4295">
        <v>7.2515512338836755E-2</v>
      </c>
      <c r="G12" s="4295">
        <v>6.6119631534561126E-3</v>
      </c>
      <c r="H12" s="4295">
        <v>2.6841216232061274E-2</v>
      </c>
      <c r="I12" s="5128">
        <v>4.6661831084117287</v>
      </c>
    </row>
    <row r="13" spans="1:9" s="7" customFormat="1" ht="15" customHeight="1" x14ac:dyDescent="0.35">
      <c r="A13" s="3976" t="s">
        <v>886</v>
      </c>
      <c r="B13" s="5130">
        <v>524.99999999999955</v>
      </c>
      <c r="C13" s="5129">
        <v>18031.125294949125</v>
      </c>
      <c r="D13" s="4295">
        <v>0.96669367465273071</v>
      </c>
      <c r="E13" s="4295">
        <v>3.3306325347269378E-2</v>
      </c>
      <c r="F13" s="4295">
        <v>0</v>
      </c>
      <c r="G13" s="4295">
        <v>0</v>
      </c>
      <c r="H13" s="4295">
        <v>0.50588667998020631</v>
      </c>
      <c r="I13" s="5128">
        <v>4.9666936746527286</v>
      </c>
    </row>
    <row r="14" spans="1:9" s="7" customFormat="1" ht="15" customHeight="1" x14ac:dyDescent="0.35">
      <c r="A14" s="3976" t="s">
        <v>1815</v>
      </c>
      <c r="B14" s="5130">
        <v>725.99999999999977</v>
      </c>
      <c r="C14" s="5129">
        <v>26375.69201553598</v>
      </c>
      <c r="D14" s="4295">
        <v>0.27440875653859065</v>
      </c>
      <c r="E14" s="4295">
        <v>0.23194532630591236</v>
      </c>
      <c r="F14" s="4295">
        <v>0.33513817596999573</v>
      </c>
      <c r="G14" s="4295">
        <v>0.15850774118550068</v>
      </c>
      <c r="H14" s="4295">
        <v>0.32106989961985827</v>
      </c>
      <c r="I14" s="5128">
        <v>3.5387749578828802</v>
      </c>
    </row>
    <row r="15" spans="1:9" s="7" customFormat="1" ht="15" customHeight="1" x14ac:dyDescent="0.35">
      <c r="A15" s="3976" t="s">
        <v>884</v>
      </c>
      <c r="B15" s="5130">
        <v>1090</v>
      </c>
      <c r="C15" s="5129">
        <v>34759.748700455122</v>
      </c>
      <c r="D15" s="4295">
        <v>0.96005498013451163</v>
      </c>
      <c r="E15" s="4295">
        <v>3.9945019865488048E-2</v>
      </c>
      <c r="F15" s="4295">
        <v>0</v>
      </c>
      <c r="G15" s="4295">
        <v>0</v>
      </c>
      <c r="H15" s="4295">
        <v>0</v>
      </c>
      <c r="I15" s="5128">
        <v>4.9600549801345117</v>
      </c>
    </row>
    <row r="16" spans="1:9" s="7" customFormat="1" ht="15" customHeight="1" x14ac:dyDescent="0.35">
      <c r="A16" s="3976" t="s">
        <v>883</v>
      </c>
      <c r="B16" s="5130">
        <v>1065.9999999999995</v>
      </c>
      <c r="C16" s="5129">
        <v>37181.180265295101</v>
      </c>
      <c r="D16" s="4295">
        <v>0.9404156594212516</v>
      </c>
      <c r="E16" s="4295">
        <v>5.9584340578748105E-2</v>
      </c>
      <c r="F16" s="4295">
        <v>0</v>
      </c>
      <c r="G16" s="4295">
        <v>0</v>
      </c>
      <c r="H16" s="4295">
        <v>4.4776665673570866E-3</v>
      </c>
      <c r="I16" s="5128">
        <v>4.9404156594212489</v>
      </c>
    </row>
    <row r="17" spans="1:9" s="7" customFormat="1" ht="15" customHeight="1" x14ac:dyDescent="0.35">
      <c r="A17" s="3976" t="s">
        <v>882</v>
      </c>
      <c r="B17" s="5130">
        <v>738.99999999999966</v>
      </c>
      <c r="C17" s="5129">
        <v>23711.410144302354</v>
      </c>
      <c r="D17" s="4295">
        <v>0.95224711632623582</v>
      </c>
      <c r="E17" s="4295">
        <v>4.447819900158425E-2</v>
      </c>
      <c r="F17" s="4295">
        <v>3.2746846721797944E-3</v>
      </c>
      <c r="G17" s="4295">
        <v>0</v>
      </c>
      <c r="H17" s="4295">
        <v>0.31459324255490118</v>
      </c>
      <c r="I17" s="5128">
        <v>4.9489724316540551</v>
      </c>
    </row>
    <row r="18" spans="1:9" s="7" customFormat="1" ht="15" customHeight="1" x14ac:dyDescent="0.35">
      <c r="A18" s="3976" t="s">
        <v>1518</v>
      </c>
      <c r="B18" s="5130">
        <v>885.00000000000023</v>
      </c>
      <c r="C18" s="5129">
        <v>32667.915147545289</v>
      </c>
      <c r="D18" s="4295">
        <v>0.82331593703524264</v>
      </c>
      <c r="E18" s="4295">
        <v>0.1393320167804786</v>
      </c>
      <c r="F18" s="4295">
        <v>3.5684276105798905E-2</v>
      </c>
      <c r="G18" s="4295">
        <v>1.6677700784795907E-3</v>
      </c>
      <c r="H18" s="4295">
        <v>0.13986426897207552</v>
      </c>
      <c r="I18" s="5128">
        <v>4.7842961207724857</v>
      </c>
    </row>
    <row r="19" spans="1:9" s="7" customFormat="1" ht="15" customHeight="1" x14ac:dyDescent="0.35">
      <c r="A19" s="3976" t="s">
        <v>880</v>
      </c>
      <c r="B19" s="5130">
        <v>1083.9999999999998</v>
      </c>
      <c r="C19" s="5129">
        <v>34599.684182541001</v>
      </c>
      <c r="D19" s="4295">
        <v>0.85460025050846222</v>
      </c>
      <c r="E19" s="4295">
        <v>9.1246552443886783E-2</v>
      </c>
      <c r="F19" s="4295">
        <v>5.0829355570832208E-2</v>
      </c>
      <c r="G19" s="4295">
        <v>3.3238414768180197E-3</v>
      </c>
      <c r="H19" s="4295">
        <v>6.6173051198456945E-3</v>
      </c>
      <c r="I19" s="5128">
        <v>4.7960380259289925</v>
      </c>
    </row>
    <row r="20" spans="1:9" s="7" customFormat="1" ht="15" customHeight="1" x14ac:dyDescent="0.35">
      <c r="A20" s="3976" t="s">
        <v>879</v>
      </c>
      <c r="B20" s="5130">
        <v>236.00000000000011</v>
      </c>
      <c r="C20" s="5129">
        <v>8138.7845937441589</v>
      </c>
      <c r="D20" s="4295">
        <v>0.58032314199131929</v>
      </c>
      <c r="E20" s="4295">
        <v>0.22423435256110788</v>
      </c>
      <c r="F20" s="4295">
        <v>0.11931082874137232</v>
      </c>
      <c r="G20" s="4295">
        <v>7.6131676706201884E-2</v>
      </c>
      <c r="H20" s="4295">
        <v>0.74507167074135339</v>
      </c>
      <c r="I20" s="5128">
        <v>4.2476177825824752</v>
      </c>
    </row>
    <row r="21" spans="1:9" s="7" customFormat="1" ht="15" customHeight="1" x14ac:dyDescent="0.35">
      <c r="A21" s="3976" t="s">
        <v>1516</v>
      </c>
      <c r="B21" s="5130">
        <v>237.99999999999994</v>
      </c>
      <c r="C21" s="5129">
        <v>8128.7853572788617</v>
      </c>
      <c r="D21" s="4295">
        <v>0.52147624545371718</v>
      </c>
      <c r="E21" s="4295">
        <v>0.28378133494872509</v>
      </c>
      <c r="F21" s="4295">
        <v>0.1043748026739614</v>
      </c>
      <c r="G21" s="4295">
        <v>9.0367616923597585E-2</v>
      </c>
      <c r="H21" s="4295">
        <v>0.74415522060968287</v>
      </c>
      <c r="I21" s="5128">
        <v>4.1609453588424943</v>
      </c>
    </row>
    <row r="22" spans="1:9" s="7" customFormat="1" ht="15" customHeight="1" x14ac:dyDescent="0.35">
      <c r="A22" s="3976" t="s">
        <v>876</v>
      </c>
      <c r="B22" s="5130">
        <v>1068.0000000000011</v>
      </c>
      <c r="C22" s="5129">
        <v>37222.251777983518</v>
      </c>
      <c r="D22" s="4295">
        <v>0.63621086460811949</v>
      </c>
      <c r="E22" s="4295">
        <v>0.12616821311549542</v>
      </c>
      <c r="F22" s="4295">
        <v>5.0245712912757028E-2</v>
      </c>
      <c r="G22" s="4295">
        <v>0.18737520936362734</v>
      </c>
      <c r="H22" s="4295">
        <v>3.6347385203752353E-3</v>
      </c>
      <c r="I22" s="5128">
        <v>4.030130011928776</v>
      </c>
    </row>
    <row r="23" spans="1:9" s="7" customFormat="1" ht="15" customHeight="1" x14ac:dyDescent="0.35">
      <c r="A23" s="3976" t="s">
        <v>875</v>
      </c>
      <c r="B23" s="5130">
        <v>1090</v>
      </c>
      <c r="C23" s="5129">
        <v>34759.748700455122</v>
      </c>
      <c r="D23" s="4295">
        <v>0.87466945415252784</v>
      </c>
      <c r="E23" s="4295">
        <v>0.11067294716886716</v>
      </c>
      <c r="F23" s="4295">
        <v>1.465759867860447E-2</v>
      </c>
      <c r="G23" s="4295">
        <v>0</v>
      </c>
      <c r="H23" s="4295">
        <v>0</v>
      </c>
      <c r="I23" s="5128">
        <v>4.8600118554739229</v>
      </c>
    </row>
    <row r="24" spans="1:9" s="7" customFormat="1" ht="15" customHeight="1" x14ac:dyDescent="0.35">
      <c r="A24" s="3976" t="s">
        <v>874</v>
      </c>
      <c r="B24" s="5130">
        <v>1043.0000000000009</v>
      </c>
      <c r="C24" s="5129">
        <v>34556.974499864271</v>
      </c>
      <c r="D24" s="4295">
        <v>0.6700086325969381</v>
      </c>
      <c r="E24" s="4295">
        <v>0.18718553662140183</v>
      </c>
      <c r="F24" s="4295">
        <v>0.10349376395778201</v>
      </c>
      <c r="G24" s="4295">
        <v>3.9312066823877195E-2</v>
      </c>
      <c r="H24" s="4295">
        <v>7.2922532997118816E-2</v>
      </c>
      <c r="I24" s="5128">
        <v>4.4512095414163841</v>
      </c>
    </row>
    <row r="25" spans="1:9" s="7" customFormat="1" ht="15" customHeight="1" x14ac:dyDescent="0.35">
      <c r="A25" s="3976" t="s">
        <v>873</v>
      </c>
      <c r="B25" s="5130">
        <v>1008</v>
      </c>
      <c r="C25" s="5129">
        <v>32882.953402635911</v>
      </c>
      <c r="D25" s="4295">
        <v>0.85202481767342009</v>
      </c>
      <c r="E25" s="4295">
        <v>0.10617369282088461</v>
      </c>
      <c r="F25" s="4295">
        <v>2.2557144358360377E-2</v>
      </c>
      <c r="G25" s="4295">
        <v>1.9244345147334131E-2</v>
      </c>
      <c r="H25" s="4295">
        <v>6.0746585565251844E-2</v>
      </c>
      <c r="I25" s="5128">
        <v>4.7757341791940311</v>
      </c>
    </row>
    <row r="26" spans="1:9" s="7" customFormat="1" ht="15" customHeight="1" x14ac:dyDescent="0.35">
      <c r="A26" s="3976" t="s">
        <v>872</v>
      </c>
      <c r="B26" s="5130">
        <v>2156.9999999999982</v>
      </c>
      <c r="C26" s="5129">
        <v>71478.921919806744</v>
      </c>
      <c r="D26" s="4295">
        <v>6.709538042480181E-3</v>
      </c>
      <c r="E26" s="4295">
        <v>4.0576815311338631E-2</v>
      </c>
      <c r="F26" s="4295">
        <v>2.9613475282555521E-2</v>
      </c>
      <c r="G26" s="4295">
        <v>0.92310017136362499</v>
      </c>
      <c r="H26" s="4295">
        <v>4.6546548190744188E-3</v>
      </c>
      <c r="I26" s="5128">
        <v>1.467429263450529</v>
      </c>
    </row>
    <row r="27" spans="1:9" s="7" customFormat="1" ht="15" customHeight="1" x14ac:dyDescent="0.35">
      <c r="A27" s="3976" t="s">
        <v>871</v>
      </c>
      <c r="B27" s="5130">
        <v>920.00000000000023</v>
      </c>
      <c r="C27" s="5129">
        <v>31041.299210025772</v>
      </c>
      <c r="D27" s="4295">
        <v>0.93721022621955763</v>
      </c>
      <c r="E27" s="4295">
        <v>6.1095430169172668E-2</v>
      </c>
      <c r="F27" s="4295">
        <v>1.694343611269336E-3</v>
      </c>
      <c r="G27" s="4295">
        <v>0</v>
      </c>
      <c r="H27" s="4295">
        <v>0.12128232537269687</v>
      </c>
      <c r="I27" s="5128">
        <v>4.9355158826082883</v>
      </c>
    </row>
    <row r="28" spans="1:9" s="7" customFormat="1" ht="15" customHeight="1" x14ac:dyDescent="0.35">
      <c r="A28" s="3976" t="s">
        <v>870</v>
      </c>
      <c r="B28" s="5130">
        <v>1072.0000000000007</v>
      </c>
      <c r="C28" s="5129">
        <v>37318.394862244299</v>
      </c>
      <c r="D28" s="4295">
        <v>0.34313831124255434</v>
      </c>
      <c r="E28" s="4295">
        <v>0.26441578143556038</v>
      </c>
      <c r="F28" s="4295">
        <v>0.18142861449252254</v>
      </c>
      <c r="G28" s="4295">
        <v>0.21101729282936124</v>
      </c>
      <c r="H28" s="4295">
        <v>7.2313451065289123E-4</v>
      </c>
      <c r="I28" s="5128">
        <v>3.6001811644077031</v>
      </c>
    </row>
    <row r="29" spans="1:9" s="7" customFormat="1" ht="15" customHeight="1" x14ac:dyDescent="0.35">
      <c r="A29" s="3976" t="s">
        <v>1814</v>
      </c>
      <c r="B29" s="5130">
        <v>655</v>
      </c>
      <c r="C29" s="5129">
        <v>22175.971552311079</v>
      </c>
      <c r="D29" s="4295">
        <v>0.88285550721745298</v>
      </c>
      <c r="E29" s="4295">
        <v>5.9117664990788334E-2</v>
      </c>
      <c r="F29" s="4295">
        <v>2.3900373096941183E-2</v>
      </c>
      <c r="G29" s="4295">
        <v>3.4126454694816608E-2</v>
      </c>
      <c r="H29" s="4295">
        <v>0.6942033912558232</v>
      </c>
      <c r="I29" s="5128">
        <v>4.7844466202694571</v>
      </c>
    </row>
    <row r="30" spans="1:9" s="7" customFormat="1" ht="15" customHeight="1" thickBot="1" x14ac:dyDescent="0.4">
      <c r="A30" s="1727" t="s">
        <v>867</v>
      </c>
      <c r="B30" s="5127">
        <v>55</v>
      </c>
      <c r="C30" s="3970">
        <v>3043.3147545230108</v>
      </c>
      <c r="D30" s="4633">
        <v>5.3024147564430232E-2</v>
      </c>
      <c r="E30" s="4633">
        <v>7.975659625882893E-2</v>
      </c>
      <c r="F30" s="4633">
        <v>0</v>
      </c>
      <c r="G30" s="4633">
        <v>0.867219256176741</v>
      </c>
      <c r="H30" s="4633">
        <v>0.9571452850820501</v>
      </c>
      <c r="I30" s="1723">
        <v>1.6728920036427499</v>
      </c>
    </row>
    <row r="31" spans="1:9" s="7" customFormat="1" ht="15" customHeight="1" x14ac:dyDescent="0.35">
      <c r="A31" s="5"/>
      <c r="B31" s="3"/>
      <c r="C31" s="3"/>
      <c r="D31" s="227"/>
      <c r="E31" s="227"/>
      <c r="F31" s="227"/>
      <c r="G31" s="227"/>
      <c r="H31" s="6966" t="s">
        <v>852</v>
      </c>
      <c r="I31" s="6966"/>
    </row>
    <row r="34" ht="15" customHeight="1" x14ac:dyDescent="0.35"/>
    <row r="36" ht="15" customHeight="1" x14ac:dyDescent="0.35"/>
    <row r="38" ht="15" customHeight="1" x14ac:dyDescent="0.35"/>
    <row r="40" ht="15" customHeight="1" x14ac:dyDescent="0.35"/>
    <row r="42" ht="15" customHeight="1" x14ac:dyDescent="0.35"/>
    <row r="44" ht="15" customHeight="1" x14ac:dyDescent="0.35"/>
    <row r="46" ht="15" customHeight="1" x14ac:dyDescent="0.35"/>
    <row r="48" ht="15" customHeight="1" x14ac:dyDescent="0.35"/>
    <row r="50" ht="15" customHeight="1" x14ac:dyDescent="0.35"/>
    <row r="52" ht="15" customHeight="1" x14ac:dyDescent="0.35"/>
    <row r="54" ht="15" customHeight="1" x14ac:dyDescent="0.35"/>
    <row r="56" ht="15.75" customHeight="1" x14ac:dyDescent="0.35"/>
  </sheetData>
  <mergeCells count="13">
    <mergeCell ref="A2:I2"/>
    <mergeCell ref="A1:I1"/>
    <mergeCell ref="H31:I31"/>
    <mergeCell ref="H5:H6"/>
    <mergeCell ref="I5:I6"/>
    <mergeCell ref="A3:A6"/>
    <mergeCell ref="B3:C3"/>
    <mergeCell ref="I3:I4"/>
    <mergeCell ref="B4:C4"/>
    <mergeCell ref="D5:D6"/>
    <mergeCell ref="E5:E6"/>
    <mergeCell ref="F5:F6"/>
    <mergeCell ref="G5:G6"/>
  </mergeCells>
  <conditionalFormatting sqref="D7:H30">
    <cfRule type="expression" dxfId="192" priority="2">
      <formula>D7&lt;0.005</formula>
    </cfRule>
  </conditionalFormatting>
  <conditionalFormatting sqref="D7:H30">
    <cfRule type="expression" dxfId="191" priority="1" stopIfTrue="1">
      <formula>D7&lt;0.0004</formula>
    </cfRule>
  </conditionalFormatting>
  <printOptions horizontalCentered="1" verticalCentered="1"/>
  <pageMargins left="0" right="0" top="0.43307086614173229" bottom="0.43307086614173229" header="0.51181102362204722" footer="0.51181102362204722"/>
  <pageSetup paperSize="9" fitToHeight="0" orientation="landscape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גיליון314">
    <tabColor rgb="FF00B050"/>
  </sheetPr>
  <dimension ref="A1:J5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28.26953125" style="5" bestFit="1" customWidth="1"/>
    <col min="3" max="3" width="8.6328125" style="4" customWidth="1"/>
    <col min="4" max="4" width="8.6328125" style="135" customWidth="1"/>
    <col min="5" max="5" width="8.6328125" style="3" customWidth="1"/>
    <col min="6" max="6" width="8.6328125" style="2" customWidth="1"/>
    <col min="7" max="7" width="8.6328125" style="3" customWidth="1"/>
    <col min="8" max="8" width="8.6328125" style="5" customWidth="1"/>
    <col min="9" max="9" width="11.6328125" style="1" bestFit="1" customWidth="1"/>
    <col min="10" max="10" width="8.6328125" style="1" customWidth="1"/>
    <col min="11" max="16384" width="9" style="1"/>
  </cols>
  <sheetData>
    <row r="1" spans="1:10" s="3641" customFormat="1" ht="15.75" customHeight="1" x14ac:dyDescent="0.35">
      <c r="A1" s="7073" t="s">
        <v>1824</v>
      </c>
      <c r="B1" s="7073"/>
      <c r="C1" s="7073"/>
      <c r="D1" s="7073"/>
      <c r="E1" s="7073"/>
      <c r="F1" s="7073"/>
      <c r="G1" s="7073"/>
      <c r="H1" s="7073"/>
      <c r="I1" s="7073"/>
      <c r="J1" s="7073"/>
    </row>
    <row r="2" spans="1:10" s="3641" customFormat="1" ht="15.75" customHeight="1" thickBot="1" x14ac:dyDescent="0.4">
      <c r="A2" s="7074" t="s">
        <v>1823</v>
      </c>
      <c r="B2" s="7074"/>
      <c r="C2" s="7074"/>
      <c r="D2" s="7074"/>
      <c r="E2" s="7074"/>
      <c r="F2" s="7074"/>
      <c r="G2" s="7074"/>
      <c r="H2" s="7074"/>
      <c r="I2" s="7074"/>
      <c r="J2" s="7074"/>
    </row>
    <row r="3" spans="1:10" ht="16" thickBot="1" x14ac:dyDescent="0.4">
      <c r="A3" s="6444"/>
      <c r="B3" s="7155"/>
      <c r="C3" s="6366" t="s">
        <v>50</v>
      </c>
      <c r="D3" s="6367"/>
      <c r="E3" s="6370" t="s">
        <v>49</v>
      </c>
      <c r="F3" s="6371"/>
      <c r="G3" s="6371"/>
      <c r="H3" s="6371"/>
      <c r="I3" s="6371"/>
      <c r="J3" s="6372"/>
    </row>
    <row r="4" spans="1:10" ht="31.5" thickBot="1" x14ac:dyDescent="0.4">
      <c r="A4" s="6599"/>
      <c r="B4" s="6600"/>
      <c r="C4" s="5148" t="s">
        <v>146</v>
      </c>
      <c r="D4" s="5147" t="s">
        <v>143</v>
      </c>
      <c r="E4" s="5146" t="s">
        <v>146</v>
      </c>
      <c r="F4" s="4725" t="s">
        <v>143</v>
      </c>
      <c r="G4" s="5145" t="s">
        <v>144</v>
      </c>
      <c r="H4" s="4725" t="s">
        <v>143</v>
      </c>
      <c r="I4" s="5145" t="s">
        <v>145</v>
      </c>
      <c r="J4" s="4725" t="s">
        <v>143</v>
      </c>
    </row>
    <row r="5" spans="1:10" ht="12" customHeight="1" thickBot="1" x14ac:dyDescent="0.4">
      <c r="A5" s="7424" t="s">
        <v>59</v>
      </c>
      <c r="B5" s="7425"/>
      <c r="C5" s="164">
        <v>155241</v>
      </c>
      <c r="D5" s="239">
        <v>1</v>
      </c>
      <c r="E5" s="101">
        <v>2283.0000000000005</v>
      </c>
      <c r="F5" s="239">
        <v>1</v>
      </c>
      <c r="G5" s="101">
        <v>1435</v>
      </c>
      <c r="H5" s="239">
        <v>1</v>
      </c>
      <c r="I5" s="101">
        <v>854.05285566200121</v>
      </c>
      <c r="J5" s="238">
        <v>1</v>
      </c>
    </row>
    <row r="6" spans="1:10" ht="12" customHeight="1" x14ac:dyDescent="0.35">
      <c r="A6" s="322" t="s">
        <v>123</v>
      </c>
      <c r="B6" s="4045" t="s">
        <v>122</v>
      </c>
      <c r="C6" s="4626">
        <v>2430</v>
      </c>
      <c r="D6" s="4035">
        <v>1.5653081338048581E-2</v>
      </c>
      <c r="E6" s="4624">
        <v>36</v>
      </c>
      <c r="F6" s="4035">
        <v>1.5768725361366621E-2</v>
      </c>
      <c r="G6" s="4624">
        <v>23</v>
      </c>
      <c r="H6" s="4035">
        <v>1.6027874564459931E-2</v>
      </c>
      <c r="I6" s="4624">
        <v>15.5678434901</v>
      </c>
      <c r="J6" s="4034">
        <v>1.8228196752568565E-2</v>
      </c>
    </row>
    <row r="7" spans="1:10" ht="12" customHeight="1" x14ac:dyDescent="0.35">
      <c r="A7" s="92" t="s">
        <v>121</v>
      </c>
      <c r="B7" s="3678" t="s">
        <v>120</v>
      </c>
      <c r="C7" s="4622">
        <v>4561</v>
      </c>
      <c r="D7" s="4295">
        <v>2.9380125095818759E-2</v>
      </c>
      <c r="E7" s="4620">
        <v>102</v>
      </c>
      <c r="F7" s="4295">
        <v>4.4678055190538753E-2</v>
      </c>
      <c r="G7" s="4620">
        <v>59</v>
      </c>
      <c r="H7" s="4295">
        <v>4.1114982578397213E-2</v>
      </c>
      <c r="I7" s="4620">
        <v>41.432780849200014</v>
      </c>
      <c r="J7" s="4117">
        <v>4.8513134256877186E-2</v>
      </c>
    </row>
    <row r="8" spans="1:10" ht="12" customHeight="1" x14ac:dyDescent="0.35">
      <c r="A8" s="92"/>
      <c r="B8" s="3678" t="s">
        <v>119</v>
      </c>
      <c r="C8" s="4622">
        <v>1755</v>
      </c>
      <c r="D8" s="4295">
        <v>1.1305003188590642E-2</v>
      </c>
      <c r="E8" s="4620">
        <v>102.00000000000001</v>
      </c>
      <c r="F8" s="4295">
        <v>4.467805519053876E-2</v>
      </c>
      <c r="G8" s="4620">
        <v>47</v>
      </c>
      <c r="H8" s="4295">
        <v>3.2752613240418116E-2</v>
      </c>
      <c r="I8" s="4620">
        <v>30.311421215900001</v>
      </c>
      <c r="J8" s="4117">
        <v>3.5491270844595135E-2</v>
      </c>
    </row>
    <row r="9" spans="1:10" ht="12" customHeight="1" x14ac:dyDescent="0.35">
      <c r="A9" s="322"/>
      <c r="B9" s="3678" t="s">
        <v>118</v>
      </c>
      <c r="C9" s="4622">
        <v>4134</v>
      </c>
      <c r="D9" s="4295">
        <v>2.6629563066457959E-2</v>
      </c>
      <c r="E9" s="4620">
        <v>33</v>
      </c>
      <c r="F9" s="4295">
        <v>1.4454664914586067E-2</v>
      </c>
      <c r="G9" s="4620">
        <v>21</v>
      </c>
      <c r="H9" s="4295">
        <v>1.4634146341463415E-2</v>
      </c>
      <c r="I9" s="4620">
        <v>14</v>
      </c>
      <c r="J9" s="4117">
        <v>1.6392428064827665E-2</v>
      </c>
    </row>
    <row r="10" spans="1:10" ht="12" customHeight="1" x14ac:dyDescent="0.35">
      <c r="A10" s="322"/>
      <c r="B10" s="3678" t="s">
        <v>111</v>
      </c>
      <c r="C10" s="4622">
        <v>2956</v>
      </c>
      <c r="D10" s="4295">
        <v>1.9041361495996546E-2</v>
      </c>
      <c r="E10" s="4620">
        <v>44.999999999999993</v>
      </c>
      <c r="F10" s="4295">
        <v>1.9710906701708272E-2</v>
      </c>
      <c r="G10" s="4620">
        <v>28</v>
      </c>
      <c r="H10" s="4295">
        <v>1.9512195121951219E-2</v>
      </c>
      <c r="I10" s="4620">
        <v>14.404512828100001</v>
      </c>
      <c r="J10" s="4117">
        <v>1.6866067167394042E-2</v>
      </c>
    </row>
    <row r="11" spans="1:10" ht="12" customHeight="1" x14ac:dyDescent="0.35">
      <c r="A11" s="322"/>
      <c r="B11" s="3678" t="s">
        <v>110</v>
      </c>
      <c r="C11" s="4622">
        <v>1534</v>
      </c>
      <c r="D11" s="4295">
        <v>9.8814101944718208E-3</v>
      </c>
      <c r="E11" s="4620">
        <v>51.000000000000007</v>
      </c>
      <c r="F11" s="4295">
        <v>2.233902759526938E-2</v>
      </c>
      <c r="G11" s="4620">
        <v>27</v>
      </c>
      <c r="H11" s="4295">
        <v>1.8815331010452963E-2</v>
      </c>
      <c r="I11" s="4620">
        <v>9.3436243500000007</v>
      </c>
      <c r="J11" s="4117">
        <v>1.094033500158194E-2</v>
      </c>
    </row>
    <row r="12" spans="1:10" ht="12" customHeight="1" x14ac:dyDescent="0.35">
      <c r="A12" s="322"/>
      <c r="B12" s="3678" t="s">
        <v>109</v>
      </c>
      <c r="C12" s="4622">
        <v>3327</v>
      </c>
      <c r="D12" s="4295">
        <v>2.1431194078883799E-2</v>
      </c>
      <c r="E12" s="4620">
        <v>24.000000000000004</v>
      </c>
      <c r="F12" s="4295">
        <v>1.0512483574244415E-2</v>
      </c>
      <c r="G12" s="4620">
        <v>11</v>
      </c>
      <c r="H12" s="4295">
        <v>7.6655052264808362E-3</v>
      </c>
      <c r="I12" s="4620">
        <v>2.3108942814</v>
      </c>
      <c r="J12" s="4117">
        <v>2.7057977338050799E-3</v>
      </c>
    </row>
    <row r="13" spans="1:10" ht="12" customHeight="1" x14ac:dyDescent="0.35">
      <c r="A13" s="322"/>
      <c r="B13" s="3678" t="s">
        <v>107</v>
      </c>
      <c r="C13" s="4622">
        <v>2757</v>
      </c>
      <c r="D13" s="4295">
        <v>1.7759483641563763E-2</v>
      </c>
      <c r="E13" s="4620">
        <v>50.000000000000014</v>
      </c>
      <c r="F13" s="4295">
        <v>2.1901007446342532E-2</v>
      </c>
      <c r="G13" s="4620">
        <v>25</v>
      </c>
      <c r="H13" s="4295">
        <v>1.7421602787456445E-2</v>
      </c>
      <c r="I13" s="4620">
        <v>6.4920235248999996</v>
      </c>
      <c r="J13" s="4117">
        <v>7.6014306162208696E-3</v>
      </c>
    </row>
    <row r="14" spans="1:10" ht="12" customHeight="1" x14ac:dyDescent="0.35">
      <c r="A14" s="322"/>
      <c r="B14" s="3678" t="s">
        <v>1822</v>
      </c>
      <c r="C14" s="4622">
        <v>410</v>
      </c>
      <c r="D14" s="4295">
        <v>2.6410548759670449E-3</v>
      </c>
      <c r="E14" s="4620">
        <v>23.000000000000004</v>
      </c>
      <c r="F14" s="4295">
        <v>1.0074463425317565E-2</v>
      </c>
      <c r="G14" s="4620">
        <v>14</v>
      </c>
      <c r="H14" s="4295">
        <v>9.7560975609756097E-3</v>
      </c>
      <c r="I14" s="4620">
        <v>2.6336491289999997</v>
      </c>
      <c r="J14" s="4117">
        <v>3.0837074210806094E-3</v>
      </c>
    </row>
    <row r="15" spans="1:10" ht="12" customHeight="1" x14ac:dyDescent="0.35">
      <c r="A15" s="322"/>
      <c r="B15" s="3678" t="s">
        <v>99</v>
      </c>
      <c r="C15" s="4622">
        <v>8443</v>
      </c>
      <c r="D15" s="4295">
        <v>5.4386405653145752E-2</v>
      </c>
      <c r="E15" s="4620">
        <v>28.000000000000014</v>
      </c>
      <c r="F15" s="4295">
        <v>1.2264564169951822E-2</v>
      </c>
      <c r="G15" s="4620">
        <v>21</v>
      </c>
      <c r="H15" s="4295">
        <v>1.4634146341463415E-2</v>
      </c>
      <c r="I15" s="4620">
        <v>6.9484732470999999</v>
      </c>
      <c r="J15" s="4117">
        <v>8.1358819902475898E-3</v>
      </c>
    </row>
    <row r="16" spans="1:10" ht="12" customHeight="1" thickBot="1" x14ac:dyDescent="0.4">
      <c r="A16" s="322"/>
      <c r="B16" s="4002" t="s">
        <v>59</v>
      </c>
      <c r="C16" s="5144">
        <v>32307</v>
      </c>
      <c r="D16" s="4309">
        <v>0.20810868262894466</v>
      </c>
      <c r="E16" s="5143">
        <v>559.00000000000034</v>
      </c>
      <c r="F16" s="4309">
        <v>0.24485326325010962</v>
      </c>
      <c r="G16" s="5143">
        <v>316</v>
      </c>
      <c r="H16" s="4309">
        <v>0.22020905923344947</v>
      </c>
      <c r="I16" s="5143">
        <v>160.11364081559989</v>
      </c>
      <c r="J16" s="4307">
        <v>0.18747509566195544</v>
      </c>
    </row>
    <row r="17" spans="1:10" ht="12" customHeight="1" x14ac:dyDescent="0.35">
      <c r="A17" s="317" t="s">
        <v>98</v>
      </c>
      <c r="B17" s="3693" t="s">
        <v>97</v>
      </c>
      <c r="C17" s="5142">
        <v>29443</v>
      </c>
      <c r="D17" s="3583">
        <v>0.18965994808072609</v>
      </c>
      <c r="E17" s="5141">
        <v>465.00000000000023</v>
      </c>
      <c r="F17" s="3583">
        <v>0.20367936925098559</v>
      </c>
      <c r="G17" s="5141">
        <v>255</v>
      </c>
      <c r="H17" s="3583">
        <v>0.17770034843205576</v>
      </c>
      <c r="I17" s="5141">
        <v>233.93059575170028</v>
      </c>
      <c r="J17" s="4031">
        <v>0.2739064616444305</v>
      </c>
    </row>
    <row r="18" spans="1:10" ht="12" customHeight="1" x14ac:dyDescent="0.35">
      <c r="A18" s="78" t="s">
        <v>96</v>
      </c>
      <c r="B18" s="3678" t="s">
        <v>95</v>
      </c>
      <c r="C18" s="4622">
        <v>4292</v>
      </c>
      <c r="D18" s="4295">
        <v>2.7647335433294038E-2</v>
      </c>
      <c r="E18" s="4620">
        <v>45</v>
      </c>
      <c r="F18" s="4295">
        <v>1.9710906701708275E-2</v>
      </c>
      <c r="G18" s="4620">
        <v>26</v>
      </c>
      <c r="H18" s="4295">
        <v>1.8118466898954706E-2</v>
      </c>
      <c r="I18" s="4620">
        <v>31.042193074500002</v>
      </c>
      <c r="J18" s="4117">
        <v>3.6346922639159486E-2</v>
      </c>
    </row>
    <row r="19" spans="1:10" ht="12" customHeight="1" x14ac:dyDescent="0.35">
      <c r="A19" s="78"/>
      <c r="B19" s="3678" t="s">
        <v>94</v>
      </c>
      <c r="C19" s="4622">
        <v>1552</v>
      </c>
      <c r="D19" s="4295">
        <v>9.9973589451240324E-3</v>
      </c>
      <c r="E19" s="4620">
        <v>113.99999999999997</v>
      </c>
      <c r="F19" s="4295">
        <v>4.9934296977660948E-2</v>
      </c>
      <c r="G19" s="4620">
        <v>72</v>
      </c>
      <c r="H19" s="4295">
        <v>5.0174216027874564E-2</v>
      </c>
      <c r="I19" s="4620">
        <v>13.894781090799999</v>
      </c>
      <c r="J19" s="4117">
        <v>1.6269228536247619E-2</v>
      </c>
    </row>
    <row r="20" spans="1:10" ht="12" customHeight="1" thickBot="1" x14ac:dyDescent="0.4">
      <c r="A20" s="1275"/>
      <c r="B20" s="3501" t="s">
        <v>59</v>
      </c>
      <c r="C20" s="5140">
        <v>35287</v>
      </c>
      <c r="D20" s="4130">
        <v>0.22730464245914417</v>
      </c>
      <c r="E20" s="67">
        <v>624</v>
      </c>
      <c r="F20" s="4130">
        <v>0.27332457293035473</v>
      </c>
      <c r="G20" s="67">
        <v>353</v>
      </c>
      <c r="H20" s="4130">
        <v>0.24599303135888501</v>
      </c>
      <c r="I20" s="67">
        <v>278.8675699170002</v>
      </c>
      <c r="J20" s="3993">
        <v>0.32652261281983752</v>
      </c>
    </row>
    <row r="21" spans="1:10" ht="12" customHeight="1" x14ac:dyDescent="0.35">
      <c r="A21" s="535" t="s">
        <v>1311</v>
      </c>
      <c r="B21" s="4045" t="s">
        <v>91</v>
      </c>
      <c r="C21" s="4626">
        <v>789</v>
      </c>
      <c r="D21" s="4035">
        <v>5.0824202369219472E-3</v>
      </c>
      <c r="E21" s="4624">
        <v>81.000000000000028</v>
      </c>
      <c r="F21" s="4035">
        <v>3.5479632063074903E-2</v>
      </c>
      <c r="G21" s="4624">
        <v>55</v>
      </c>
      <c r="H21" s="4035">
        <v>3.8327526132404179E-2</v>
      </c>
      <c r="I21" s="4624">
        <v>8.2404709129000011</v>
      </c>
      <c r="J21" s="4034">
        <v>9.6486661900012875E-3</v>
      </c>
    </row>
    <row r="22" spans="1:10" ht="12" customHeight="1" x14ac:dyDescent="0.35">
      <c r="A22" s="78" t="s">
        <v>1310</v>
      </c>
      <c r="B22" s="3678" t="s">
        <v>89</v>
      </c>
      <c r="C22" s="4622">
        <v>2544</v>
      </c>
      <c r="D22" s="4295">
        <v>1.6387423425512589E-2</v>
      </c>
      <c r="E22" s="4620">
        <v>65.000000000000014</v>
      </c>
      <c r="F22" s="4295">
        <v>2.8471309680245291E-2</v>
      </c>
      <c r="G22" s="4620">
        <v>43</v>
      </c>
      <c r="H22" s="4295">
        <v>2.9965156794425088E-2</v>
      </c>
      <c r="I22" s="4620">
        <v>15.540296752099998</v>
      </c>
      <c r="J22" s="4117">
        <v>1.8195942615348158E-2</v>
      </c>
    </row>
    <row r="23" spans="1:10" ht="12" customHeight="1" x14ac:dyDescent="0.35">
      <c r="A23" s="78"/>
      <c r="B23" s="3678" t="s">
        <v>87</v>
      </c>
      <c r="C23" s="4622">
        <v>882</v>
      </c>
      <c r="D23" s="4295">
        <v>5.6814887819583741E-3</v>
      </c>
      <c r="E23" s="4620">
        <v>47</v>
      </c>
      <c r="F23" s="4295">
        <v>2.0586946999561977E-2</v>
      </c>
      <c r="G23" s="4620">
        <v>36</v>
      </c>
      <c r="H23" s="4295">
        <v>2.5087108013937282E-2</v>
      </c>
      <c r="I23" s="4620">
        <v>9.7047157411000011</v>
      </c>
      <c r="J23" s="4117">
        <v>1.136313247682732E-2</v>
      </c>
    </row>
    <row r="24" spans="1:10" ht="12" customHeight="1" x14ac:dyDescent="0.35">
      <c r="A24" s="78"/>
      <c r="B24" s="3678" t="s">
        <v>86</v>
      </c>
      <c r="C24" s="4622">
        <v>2328</v>
      </c>
      <c r="D24" s="4295">
        <v>1.4996038417686049E-2</v>
      </c>
      <c r="E24" s="4620">
        <v>39.000000000000007</v>
      </c>
      <c r="F24" s="4295">
        <v>1.7082785808147174E-2</v>
      </c>
      <c r="G24" s="4620">
        <v>26</v>
      </c>
      <c r="H24" s="4295">
        <v>1.8118466898954706E-2</v>
      </c>
      <c r="I24" s="4620">
        <v>8.1976104762999995</v>
      </c>
      <c r="J24" s="4117">
        <v>9.5984814311589565E-3</v>
      </c>
    </row>
    <row r="25" spans="1:10" ht="12" customHeight="1" thickBot="1" x14ac:dyDescent="0.4">
      <c r="A25" s="535"/>
      <c r="B25" s="4002" t="s">
        <v>59</v>
      </c>
      <c r="C25" s="5144">
        <v>6543</v>
      </c>
      <c r="D25" s="4309">
        <v>4.214737086207896E-2</v>
      </c>
      <c r="E25" s="5143">
        <v>246.00000000000011</v>
      </c>
      <c r="F25" s="4309">
        <v>0.10775295663600529</v>
      </c>
      <c r="G25" s="5143">
        <v>171</v>
      </c>
      <c r="H25" s="4309">
        <v>0.11916376306620209</v>
      </c>
      <c r="I25" s="5143">
        <v>44.172880214999985</v>
      </c>
      <c r="J25" s="4307">
        <v>5.1721482952902603E-2</v>
      </c>
    </row>
    <row r="26" spans="1:10" ht="12" customHeight="1" x14ac:dyDescent="0.35">
      <c r="A26" s="311" t="s">
        <v>85</v>
      </c>
      <c r="B26" s="3693" t="s">
        <v>238</v>
      </c>
      <c r="C26" s="5142">
        <v>10166</v>
      </c>
      <c r="D26" s="3583">
        <v>6.5485277729465802E-2</v>
      </c>
      <c r="E26" s="5141">
        <v>124.99999999999993</v>
      </c>
      <c r="F26" s="3583">
        <v>5.475251861585629E-2</v>
      </c>
      <c r="G26" s="5141">
        <v>94</v>
      </c>
      <c r="H26" s="3583">
        <v>6.5505226480836232E-2</v>
      </c>
      <c r="I26" s="5141">
        <v>61.547705251700037</v>
      </c>
      <c r="J26" s="4031">
        <v>7.2065452206693484E-2</v>
      </c>
    </row>
    <row r="27" spans="1:10" ht="12" customHeight="1" x14ac:dyDescent="0.35">
      <c r="A27" s="92" t="s">
        <v>83</v>
      </c>
      <c r="B27" s="3678" t="s">
        <v>81</v>
      </c>
      <c r="C27" s="4622">
        <v>7778</v>
      </c>
      <c r="D27" s="4295">
        <v>5.0102743476272374E-2</v>
      </c>
      <c r="E27" s="4620">
        <v>139.99999999999994</v>
      </c>
      <c r="F27" s="4295">
        <v>6.1322820849759055E-2</v>
      </c>
      <c r="G27" s="4620">
        <v>95</v>
      </c>
      <c r="H27" s="4295">
        <v>6.6202090592334492E-2</v>
      </c>
      <c r="I27" s="4620">
        <v>59.910616498299987</v>
      </c>
      <c r="J27" s="4117">
        <v>7.0148605090561436E-2</v>
      </c>
    </row>
    <row r="28" spans="1:10" ht="12" customHeight="1" x14ac:dyDescent="0.35">
      <c r="A28" s="322"/>
      <c r="B28" s="3678" t="s">
        <v>80</v>
      </c>
      <c r="C28" s="4622">
        <v>16657</v>
      </c>
      <c r="D28" s="4295">
        <v>0.10729768553410504</v>
      </c>
      <c r="E28" s="4620">
        <v>308.99999999999994</v>
      </c>
      <c r="F28" s="4295">
        <v>0.1353482260183968</v>
      </c>
      <c r="G28" s="4620">
        <v>228</v>
      </c>
      <c r="H28" s="4295">
        <v>0.1588850174216028</v>
      </c>
      <c r="I28" s="4620">
        <v>94.354092528200056</v>
      </c>
      <c r="J28" s="4117">
        <v>0.11047804817075807</v>
      </c>
    </row>
    <row r="29" spans="1:10" ht="12" customHeight="1" x14ac:dyDescent="0.35">
      <c r="A29" s="322"/>
      <c r="B29" s="3678" t="s">
        <v>78</v>
      </c>
      <c r="C29" s="4622">
        <v>18488</v>
      </c>
      <c r="D29" s="4295">
        <v>0.11909225011433835</v>
      </c>
      <c r="E29" s="4620">
        <v>104</v>
      </c>
      <c r="F29" s="4295">
        <v>4.5554095488392454E-2</v>
      </c>
      <c r="G29" s="4620">
        <v>62</v>
      </c>
      <c r="H29" s="4295">
        <v>4.3205574912891988E-2</v>
      </c>
      <c r="I29" s="4620">
        <v>94.105747616299993</v>
      </c>
      <c r="J29" s="4117">
        <v>0.11018726416335894</v>
      </c>
    </row>
    <row r="30" spans="1:10" ht="12" customHeight="1" x14ac:dyDescent="0.35">
      <c r="A30" s="322"/>
      <c r="B30" s="3678" t="s">
        <v>73</v>
      </c>
      <c r="C30" s="4622">
        <v>3358</v>
      </c>
      <c r="D30" s="4295">
        <v>2.1630883593895943E-2</v>
      </c>
      <c r="E30" s="4620">
        <v>22</v>
      </c>
      <c r="F30" s="4295">
        <v>9.6364432763907121E-3</v>
      </c>
      <c r="G30" s="4620">
        <v>14</v>
      </c>
      <c r="H30" s="4295">
        <v>9.7560975609756097E-3</v>
      </c>
      <c r="I30" s="4620">
        <v>15.183010616199999</v>
      </c>
      <c r="J30" s="4117">
        <v>1.7777600666683803E-2</v>
      </c>
    </row>
    <row r="31" spans="1:10" ht="12" customHeight="1" x14ac:dyDescent="0.35">
      <c r="A31" s="322"/>
      <c r="B31" s="3678" t="s">
        <v>1582</v>
      </c>
      <c r="C31" s="4622">
        <v>1823</v>
      </c>
      <c r="D31" s="4295">
        <v>1.1743031802165665E-2</v>
      </c>
      <c r="E31" s="4620">
        <v>21</v>
      </c>
      <c r="F31" s="4295">
        <v>9.1984231274638614E-3</v>
      </c>
      <c r="G31" s="4620">
        <v>11</v>
      </c>
      <c r="H31" s="4295">
        <v>7.6655052264808362E-3</v>
      </c>
      <c r="I31" s="4620">
        <v>10.102145843099999</v>
      </c>
      <c r="J31" s="4117">
        <v>1.1828478502386754E-2</v>
      </c>
    </row>
    <row r="32" spans="1:10" ht="12" customHeight="1" x14ac:dyDescent="0.35">
      <c r="A32" s="322"/>
      <c r="B32" s="3678" t="s">
        <v>71</v>
      </c>
      <c r="C32" s="4622">
        <v>14908</v>
      </c>
      <c r="D32" s="4295">
        <v>9.6031331929065128E-2</v>
      </c>
      <c r="E32" s="4620">
        <v>40</v>
      </c>
      <c r="F32" s="4295">
        <v>1.7520805957074021E-2</v>
      </c>
      <c r="G32" s="4620">
        <v>25</v>
      </c>
      <c r="H32" s="4295">
        <v>1.7421602787456445E-2</v>
      </c>
      <c r="I32" s="4620">
        <v>12.573568927599998</v>
      </c>
      <c r="J32" s="4117">
        <v>1.472223744027395E-2</v>
      </c>
    </row>
    <row r="33" spans="1:10" ht="12" customHeight="1" thickBot="1" x14ac:dyDescent="0.4">
      <c r="A33" s="313"/>
      <c r="B33" s="3501" t="s">
        <v>59</v>
      </c>
      <c r="C33" s="5140">
        <v>73178</v>
      </c>
      <c r="D33" s="4130">
        <v>0.47138320417930829</v>
      </c>
      <c r="E33" s="67">
        <v>774.99999999999989</v>
      </c>
      <c r="F33" s="4130">
        <v>0.33946561541830911</v>
      </c>
      <c r="G33" s="67">
        <v>539</v>
      </c>
      <c r="H33" s="4130">
        <v>0.37560975609756098</v>
      </c>
      <c r="I33" s="67">
        <v>351.83390794469994</v>
      </c>
      <c r="J33" s="3993">
        <v>0.41195800191076376</v>
      </c>
    </row>
    <row r="34" spans="1:10" ht="12" customHeight="1" x14ac:dyDescent="0.35">
      <c r="A34" s="78" t="s">
        <v>1821</v>
      </c>
      <c r="B34" s="4045" t="s">
        <v>62</v>
      </c>
      <c r="C34" s="5139">
        <v>3024</v>
      </c>
      <c r="D34" s="4035">
        <v>1.947939010957157E-2</v>
      </c>
      <c r="E34" s="4624">
        <v>68.000000000000028</v>
      </c>
      <c r="F34" s="4035">
        <v>2.978537012702585E-2</v>
      </c>
      <c r="G34" s="4624">
        <v>48</v>
      </c>
      <c r="H34" s="4035">
        <v>3.3449477351916376E-2</v>
      </c>
      <c r="I34" s="4624">
        <v>16.097739881999999</v>
      </c>
      <c r="J34" s="4034">
        <v>1.8848645930142311E-2</v>
      </c>
    </row>
    <row r="35" spans="1:10" ht="12" customHeight="1" thickBot="1" x14ac:dyDescent="0.4">
      <c r="A35" s="81" t="s">
        <v>1820</v>
      </c>
      <c r="B35" s="3501" t="s">
        <v>59</v>
      </c>
      <c r="C35" s="141">
        <v>3875</v>
      </c>
      <c r="D35" s="5138">
        <v>2.4961189376517801E-2</v>
      </c>
      <c r="E35" s="67">
        <v>70.000000000000014</v>
      </c>
      <c r="F35" s="4130">
        <v>3.0661410424879545E-2</v>
      </c>
      <c r="G35" s="67">
        <v>49</v>
      </c>
      <c r="H35" s="4130">
        <v>3.4146341463414637E-2</v>
      </c>
      <c r="I35" s="67">
        <v>17.473581728799999</v>
      </c>
      <c r="J35" s="3993">
        <v>2.0459602251731501E-2</v>
      </c>
    </row>
    <row r="36" spans="1:10" s="60" customFormat="1" ht="10.5" customHeight="1" x14ac:dyDescent="0.35">
      <c r="A36" s="5"/>
      <c r="B36" s="5"/>
      <c r="C36" s="4"/>
      <c r="D36" s="135"/>
      <c r="E36" s="3"/>
      <c r="F36" s="2"/>
      <c r="G36" s="3"/>
      <c r="H36" s="5"/>
    </row>
    <row r="37" spans="1:10" s="60" customFormat="1" ht="10.5" customHeight="1" x14ac:dyDescent="0.35">
      <c r="A37" s="5"/>
      <c r="B37" s="5"/>
      <c r="C37" s="4"/>
      <c r="D37" s="135"/>
      <c r="E37" s="3"/>
      <c r="F37" s="2"/>
      <c r="G37" s="3"/>
      <c r="H37" s="5"/>
    </row>
    <row r="38" spans="1:10" ht="16.5" customHeight="1" x14ac:dyDescent="0.35"/>
    <row r="39" spans="1:10" ht="16.5" customHeight="1" x14ac:dyDescent="0.35"/>
    <row r="40" spans="1:10" ht="15" customHeight="1" x14ac:dyDescent="0.35"/>
    <row r="41" spans="1:10" ht="16.5" customHeight="1" x14ac:dyDescent="0.35"/>
    <row r="47" spans="1:10" ht="16.5" customHeight="1" x14ac:dyDescent="0.35"/>
    <row r="49" ht="15.75" customHeight="1" x14ac:dyDescent="0.35"/>
    <row r="50" ht="16.5" customHeight="1" x14ac:dyDescent="0.35"/>
    <row r="52" ht="16.5" customHeight="1" x14ac:dyDescent="0.35"/>
    <row r="53" ht="15.75" customHeight="1" x14ac:dyDescent="0.35"/>
    <row r="56" ht="15.75" customHeight="1" x14ac:dyDescent="0.35"/>
  </sheetData>
  <mergeCells count="6">
    <mergeCell ref="A3:B4"/>
    <mergeCell ref="C3:D3"/>
    <mergeCell ref="A5:B5"/>
    <mergeCell ref="E3:J3"/>
    <mergeCell ref="A1:J1"/>
    <mergeCell ref="A2:J2"/>
  </mergeCells>
  <conditionalFormatting sqref="J5:J35 F5:F35 H5:H35 D5:D35">
    <cfRule type="expression" dxfId="190" priority="2">
      <formula>D5&lt;0.005</formula>
    </cfRule>
  </conditionalFormatting>
  <conditionalFormatting sqref="J5:J35 F5:F35 H5:H35 D5:D35">
    <cfRule type="expression" dxfId="189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גיליון315">
    <tabColor theme="3" tint="0.79998168889431442"/>
  </sheetPr>
  <dimension ref="A1:G158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6" width="6.453125" style="227" bestFit="1" customWidth="1"/>
    <col min="7" max="7" width="8" style="1" bestFit="1" customWidth="1"/>
    <col min="8" max="16384" width="9" style="1"/>
  </cols>
  <sheetData>
    <row r="1" spans="1:7" s="3641" customFormat="1" ht="15.75" customHeight="1" x14ac:dyDescent="0.35">
      <c r="A1" s="6345" t="s">
        <v>1831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6" t="s">
        <v>1830</v>
      </c>
      <c r="B2" s="6346"/>
      <c r="C2" s="6346"/>
      <c r="D2" s="6346"/>
      <c r="E2" s="6346"/>
      <c r="F2" s="6346"/>
      <c r="G2" s="6346"/>
    </row>
    <row r="3" spans="1:7" ht="15.5" x14ac:dyDescent="0.35">
      <c r="A3" s="7075"/>
      <c r="B3" s="7076"/>
      <c r="C3" s="7431" t="s">
        <v>55</v>
      </c>
      <c r="D3" s="6382" t="s">
        <v>155</v>
      </c>
      <c r="E3" s="6382"/>
      <c r="F3" s="6382"/>
      <c r="G3" s="6383"/>
    </row>
    <row r="4" spans="1:7" ht="16" thickBot="1" x14ac:dyDescent="0.4">
      <c r="A4" s="7077"/>
      <c r="B4" s="7078"/>
      <c r="C4" s="7432"/>
      <c r="D4" s="6385" t="s">
        <v>154</v>
      </c>
      <c r="E4" s="6385"/>
      <c r="F4" s="6385"/>
      <c r="G4" s="6386"/>
    </row>
    <row r="5" spans="1:7" ht="31" x14ac:dyDescent="0.35">
      <c r="A5" s="7077"/>
      <c r="B5" s="7078"/>
      <c r="C5" s="7428" t="s">
        <v>49</v>
      </c>
      <c r="D5" s="7083" t="s">
        <v>153</v>
      </c>
      <c r="E5" s="6379" t="s">
        <v>152</v>
      </c>
      <c r="F5" s="7083" t="s">
        <v>151</v>
      </c>
      <c r="G5" s="226" t="s">
        <v>150</v>
      </c>
    </row>
    <row r="6" spans="1:7" ht="16" thickBot="1" x14ac:dyDescent="0.4">
      <c r="A6" s="7278"/>
      <c r="B6" s="7279"/>
      <c r="C6" s="7429"/>
      <c r="D6" s="7084"/>
      <c r="E6" s="6380"/>
      <c r="F6" s="7084"/>
      <c r="G6" s="225" t="s">
        <v>149</v>
      </c>
    </row>
    <row r="7" spans="1:7" s="7" customFormat="1" ht="12" customHeight="1" thickBot="1" x14ac:dyDescent="0.4">
      <c r="A7" s="6368" t="s">
        <v>59</v>
      </c>
      <c r="B7" s="6443"/>
      <c r="C7" s="5179">
        <v>2282.9999999999982</v>
      </c>
      <c r="D7" s="239">
        <v>0.36915887850467294</v>
      </c>
      <c r="E7" s="239">
        <v>0.43574766355140182</v>
      </c>
      <c r="F7" s="239">
        <v>0.19509345794392524</v>
      </c>
      <c r="G7" s="5178">
        <v>2.0209907476259277</v>
      </c>
    </row>
    <row r="8" spans="1:7" s="7" customFormat="1" ht="12" customHeight="1" x14ac:dyDescent="0.35">
      <c r="A8" s="322" t="s">
        <v>123</v>
      </c>
      <c r="B8" s="1921" t="s">
        <v>122</v>
      </c>
      <c r="C8" s="5177">
        <v>36</v>
      </c>
      <c r="D8" s="4035">
        <v>0.46666666666666662</v>
      </c>
      <c r="E8" s="4035">
        <v>0.2</v>
      </c>
      <c r="F8" s="4035">
        <v>0.33333333333333337</v>
      </c>
      <c r="G8" s="5176">
        <v>2.0170272148784494</v>
      </c>
    </row>
    <row r="9" spans="1:7" s="7" customFormat="1" ht="12" customHeight="1" x14ac:dyDescent="0.35">
      <c r="A9" s="92" t="s">
        <v>121</v>
      </c>
      <c r="B9" s="3678" t="s">
        <v>120</v>
      </c>
      <c r="C9" s="5172">
        <v>101.99999999999997</v>
      </c>
      <c r="D9" s="4295">
        <v>0.26829268292682928</v>
      </c>
      <c r="E9" s="4295">
        <v>0.3902439024390244</v>
      </c>
      <c r="F9" s="4295">
        <v>0.34146341463414637</v>
      </c>
      <c r="G9" s="5171">
        <v>2.3264584669088446</v>
      </c>
    </row>
    <row r="10" spans="1:7" s="7" customFormat="1" ht="12" customHeight="1" x14ac:dyDescent="0.35">
      <c r="A10" s="92"/>
      <c r="B10" s="3678" t="s">
        <v>1829</v>
      </c>
      <c r="C10" s="5172">
        <v>101.99999999999997</v>
      </c>
      <c r="D10" s="4295">
        <v>3.3333333333333333E-2</v>
      </c>
      <c r="E10" s="4295">
        <v>0.6333333333333333</v>
      </c>
      <c r="F10" s="4295">
        <v>0.33333333333333337</v>
      </c>
      <c r="G10" s="5171">
        <v>2.4862546972481963</v>
      </c>
    </row>
    <row r="11" spans="1:7" s="7" customFormat="1" ht="12" customHeight="1" x14ac:dyDescent="0.35">
      <c r="A11" s="322"/>
      <c r="B11" s="3678" t="s">
        <v>118</v>
      </c>
      <c r="C11" s="5172">
        <v>33</v>
      </c>
      <c r="D11" s="4295">
        <v>0.38461538461538458</v>
      </c>
      <c r="E11" s="4295">
        <v>0.38461538461538458</v>
      </c>
      <c r="F11" s="4295">
        <v>0.23076923076923075</v>
      </c>
      <c r="G11" s="5171">
        <v>2.19868247036902</v>
      </c>
    </row>
    <row r="12" spans="1:7" s="7" customFormat="1" ht="12" customHeight="1" x14ac:dyDescent="0.35">
      <c r="A12" s="322"/>
      <c r="B12" s="3678" t="s">
        <v>111</v>
      </c>
      <c r="C12" s="5172">
        <v>44.999999999999986</v>
      </c>
      <c r="D12" s="4295">
        <v>0.6</v>
      </c>
      <c r="E12" s="4295">
        <v>0.33333333333333337</v>
      </c>
      <c r="F12" s="4295">
        <v>6.6666666666666666E-2</v>
      </c>
      <c r="G12" s="5171">
        <v>1.4909365796949887</v>
      </c>
    </row>
    <row r="13" spans="1:7" s="7" customFormat="1" ht="12" customHeight="1" x14ac:dyDescent="0.35">
      <c r="A13" s="322"/>
      <c r="B13" s="3678" t="s">
        <v>110</v>
      </c>
      <c r="C13" s="5172">
        <v>51.000000000000007</v>
      </c>
      <c r="D13" s="4295">
        <v>0.1111111111111111</v>
      </c>
      <c r="E13" s="4295">
        <v>0.77777777777777768</v>
      </c>
      <c r="F13" s="4295">
        <v>0.1111111111111111</v>
      </c>
      <c r="G13" s="5171">
        <v>2.0978515345172242</v>
      </c>
    </row>
    <row r="14" spans="1:7" s="7" customFormat="1" ht="12" customHeight="1" x14ac:dyDescent="0.35">
      <c r="A14" s="322"/>
      <c r="B14" s="3678" t="s">
        <v>109</v>
      </c>
      <c r="C14" s="5172">
        <v>24.000000000000004</v>
      </c>
      <c r="D14" s="4351">
        <v>0</v>
      </c>
      <c r="E14" s="4351">
        <v>0.66666666666666674</v>
      </c>
      <c r="F14" s="4351">
        <v>0.33333333333333337</v>
      </c>
      <c r="G14" s="5175">
        <v>2.0354858700706187</v>
      </c>
    </row>
    <row r="15" spans="1:7" s="7" customFormat="1" ht="12" customHeight="1" x14ac:dyDescent="0.35">
      <c r="A15" s="322"/>
      <c r="B15" s="3678" t="s">
        <v>107</v>
      </c>
      <c r="C15" s="5172">
        <v>49.999999999999986</v>
      </c>
      <c r="D15" s="4295">
        <v>0.28571428571428575</v>
      </c>
      <c r="E15" s="4295">
        <v>0.57142857142857151</v>
      </c>
      <c r="F15" s="4295">
        <v>0.14285714285714288</v>
      </c>
      <c r="G15" s="5171">
        <v>2.4794703307365236</v>
      </c>
    </row>
    <row r="16" spans="1:7" s="7" customFormat="1" ht="12" customHeight="1" x14ac:dyDescent="0.35">
      <c r="A16" s="322"/>
      <c r="B16" s="3678" t="s">
        <v>106</v>
      </c>
      <c r="C16" s="5172">
        <v>23.000000000000004</v>
      </c>
      <c r="D16" s="4351">
        <v>0.33333333333333337</v>
      </c>
      <c r="E16" s="4351">
        <v>0.33333333333333337</v>
      </c>
      <c r="F16" s="4351">
        <v>0.33333333333333337</v>
      </c>
      <c r="G16" s="5175">
        <v>2.0354858700706187</v>
      </c>
    </row>
    <row r="17" spans="1:7" s="7" customFormat="1" ht="12" customHeight="1" x14ac:dyDescent="0.35">
      <c r="A17" s="322"/>
      <c r="B17" s="3678" t="s">
        <v>99</v>
      </c>
      <c r="C17" s="5172">
        <v>28.000000000000007</v>
      </c>
      <c r="D17" s="4351">
        <v>0.57142857142857151</v>
      </c>
      <c r="E17" s="4351">
        <v>0.42857142857142855</v>
      </c>
      <c r="F17" s="4351">
        <v>0</v>
      </c>
      <c r="G17" s="5175">
        <v>2.2296367660432108</v>
      </c>
    </row>
    <row r="18" spans="1:7" s="7" customFormat="1" ht="12" customHeight="1" thickBot="1" x14ac:dyDescent="0.4">
      <c r="A18" s="379"/>
      <c r="B18" s="4002" t="s">
        <v>59</v>
      </c>
      <c r="C18" s="5166">
        <v>559.00000000000023</v>
      </c>
      <c r="D18" s="4309">
        <v>0.29375000000000001</v>
      </c>
      <c r="E18" s="4309">
        <v>0.46250000000000002</v>
      </c>
      <c r="F18" s="4309">
        <v>0.24374999999999999</v>
      </c>
      <c r="G18" s="5165">
        <v>2.1175651593175551</v>
      </c>
    </row>
    <row r="19" spans="1:7" s="7" customFormat="1" ht="12" customHeight="1" x14ac:dyDescent="0.35">
      <c r="A19" s="317" t="s">
        <v>98</v>
      </c>
      <c r="B19" s="3693" t="s">
        <v>97</v>
      </c>
      <c r="C19" s="5174">
        <v>465.00000000000017</v>
      </c>
      <c r="D19" s="3583">
        <v>0.31914893617021278</v>
      </c>
      <c r="E19" s="3583">
        <v>0.46382978723404256</v>
      </c>
      <c r="F19" s="3583">
        <v>0.21702127659574469</v>
      </c>
      <c r="G19" s="5173">
        <v>2.19256830145431</v>
      </c>
    </row>
    <row r="20" spans="1:7" s="7" customFormat="1" ht="12" customHeight="1" x14ac:dyDescent="0.35">
      <c r="A20" s="78" t="s">
        <v>96</v>
      </c>
      <c r="B20" s="3678" t="s">
        <v>95</v>
      </c>
      <c r="C20" s="5172">
        <v>45</v>
      </c>
      <c r="D20" s="4295">
        <v>0.38709677419354838</v>
      </c>
      <c r="E20" s="4295">
        <v>0.29032258064516125</v>
      </c>
      <c r="F20" s="4295">
        <v>0.32258064516129031</v>
      </c>
      <c r="G20" s="5171">
        <v>2.1935113338765535</v>
      </c>
    </row>
    <row r="21" spans="1:7" s="7" customFormat="1" ht="12" customHeight="1" x14ac:dyDescent="0.35">
      <c r="A21" s="78"/>
      <c r="B21" s="3678" t="s">
        <v>94</v>
      </c>
      <c r="C21" s="5170">
        <v>114.00000000000003</v>
      </c>
      <c r="D21" s="4295">
        <v>0.35714285714285715</v>
      </c>
      <c r="E21" s="4295">
        <v>0.5</v>
      </c>
      <c r="F21" s="4295">
        <v>0.14285714285714288</v>
      </c>
      <c r="G21" s="5169">
        <v>1.7912217011090037</v>
      </c>
    </row>
    <row r="22" spans="1:7" s="7" customFormat="1" ht="12" customHeight="1" thickBot="1" x14ac:dyDescent="0.4">
      <c r="A22" s="318"/>
      <c r="B22" s="3132" t="s">
        <v>59</v>
      </c>
      <c r="C22" s="5159">
        <v>623.99999999999955</v>
      </c>
      <c r="D22" s="4130">
        <v>0.32857142857142851</v>
      </c>
      <c r="E22" s="4130">
        <v>0.44642857142857145</v>
      </c>
      <c r="F22" s="4130">
        <v>0.22500000000000001</v>
      </c>
      <c r="G22" s="5158">
        <v>2.1726758867125762</v>
      </c>
    </row>
    <row r="23" spans="1:7" s="7" customFormat="1" ht="12" customHeight="1" x14ac:dyDescent="0.35">
      <c r="A23" s="535" t="s">
        <v>92</v>
      </c>
      <c r="B23" s="4045" t="s">
        <v>91</v>
      </c>
      <c r="C23" s="5168">
        <v>81.000000000000028</v>
      </c>
      <c r="D23" s="4035">
        <v>0.375</v>
      </c>
      <c r="E23" s="4035">
        <v>0.5</v>
      </c>
      <c r="F23" s="4035">
        <v>0.125</v>
      </c>
      <c r="G23" s="5167">
        <v>1.7531499571408369</v>
      </c>
    </row>
    <row r="24" spans="1:7" s="7" customFormat="1" ht="12" customHeight="1" x14ac:dyDescent="0.35">
      <c r="A24" s="78" t="s">
        <v>205</v>
      </c>
      <c r="B24" s="3678" t="s">
        <v>89</v>
      </c>
      <c r="C24" s="5161">
        <v>65</v>
      </c>
      <c r="D24" s="4295">
        <v>0.375</v>
      </c>
      <c r="E24" s="4295">
        <v>0.5</v>
      </c>
      <c r="F24" s="4295">
        <v>0.125</v>
      </c>
      <c r="G24" s="5160">
        <v>1.7531499571408369</v>
      </c>
    </row>
    <row r="25" spans="1:7" s="7" customFormat="1" ht="12" customHeight="1" x14ac:dyDescent="0.35">
      <c r="A25" s="78"/>
      <c r="B25" s="3678" t="s">
        <v>87</v>
      </c>
      <c r="C25" s="5161">
        <v>47</v>
      </c>
      <c r="D25" s="4295">
        <v>0.5</v>
      </c>
      <c r="E25" s="4295">
        <v>0.5</v>
      </c>
      <c r="F25" s="4295">
        <v>0</v>
      </c>
      <c r="G25" s="5160">
        <v>1.4700940184243763</v>
      </c>
    </row>
    <row r="26" spans="1:7" s="7" customFormat="1" ht="12" customHeight="1" x14ac:dyDescent="0.35">
      <c r="A26" s="78"/>
      <c r="B26" s="3678" t="s">
        <v>239</v>
      </c>
      <c r="C26" s="5161">
        <v>39</v>
      </c>
      <c r="D26" s="4295">
        <v>0.44444444444444442</v>
      </c>
      <c r="E26" s="4295">
        <v>0.44444444444444442</v>
      </c>
      <c r="F26" s="4295">
        <v>0.1111111111111111</v>
      </c>
      <c r="G26" s="5160">
        <v>1.6559936727098812</v>
      </c>
    </row>
    <row r="27" spans="1:7" s="7" customFormat="1" ht="12" customHeight="1" thickBot="1" x14ac:dyDescent="0.4">
      <c r="A27" s="78"/>
      <c r="B27" s="4002" t="s">
        <v>59</v>
      </c>
      <c r="C27" s="5166">
        <v>246.00000000000006</v>
      </c>
      <c r="D27" s="4309">
        <v>0.43478260869565216</v>
      </c>
      <c r="E27" s="4309">
        <v>0.47826086956521741</v>
      </c>
      <c r="F27" s="4309">
        <v>8.6956521739130432E-2</v>
      </c>
      <c r="G27" s="5165">
        <v>1.6901738639050163</v>
      </c>
    </row>
    <row r="28" spans="1:7" s="7" customFormat="1" ht="12" customHeight="1" x14ac:dyDescent="0.35">
      <c r="A28" s="311" t="s">
        <v>85</v>
      </c>
      <c r="B28" s="3693" t="s">
        <v>238</v>
      </c>
      <c r="C28" s="5164">
        <v>125.00000000000009</v>
      </c>
      <c r="D28" s="3583">
        <v>0.54098360655737709</v>
      </c>
      <c r="E28" s="3583">
        <v>0.4098360655737705</v>
      </c>
      <c r="F28" s="3583">
        <v>4.9180327868852458E-2</v>
      </c>
      <c r="G28" s="5163">
        <v>1.5130898803758039</v>
      </c>
    </row>
    <row r="29" spans="1:7" s="7" customFormat="1" ht="12" customHeight="1" x14ac:dyDescent="0.35">
      <c r="A29" s="92" t="s">
        <v>83</v>
      </c>
      <c r="B29" s="3678" t="s">
        <v>81</v>
      </c>
      <c r="C29" s="5161">
        <v>139.99999999999997</v>
      </c>
      <c r="D29" s="4295">
        <v>0.38333333333333336</v>
      </c>
      <c r="E29" s="4295">
        <v>0.46666666666666662</v>
      </c>
      <c r="F29" s="4295">
        <v>0.15</v>
      </c>
      <c r="G29" s="5160">
        <v>1.808873744345046</v>
      </c>
    </row>
    <row r="30" spans="1:7" s="7" customFormat="1" ht="12" customHeight="1" x14ac:dyDescent="0.35">
      <c r="A30" s="92"/>
      <c r="B30" s="3678" t="s">
        <v>80</v>
      </c>
      <c r="C30" s="5161">
        <v>308.99999999999994</v>
      </c>
      <c r="D30" s="4295">
        <v>0.51578947368421058</v>
      </c>
      <c r="E30" s="4295">
        <v>0.44210526315789472</v>
      </c>
      <c r="F30" s="4295">
        <v>4.2105263157894736E-2</v>
      </c>
      <c r="G30" s="5160">
        <v>1.5607961109708686</v>
      </c>
    </row>
    <row r="31" spans="1:7" s="7" customFormat="1" ht="12" customHeight="1" x14ac:dyDescent="0.35">
      <c r="A31" s="322"/>
      <c r="B31" s="3678" t="s">
        <v>78</v>
      </c>
      <c r="C31" s="5161">
        <v>103.99999999999999</v>
      </c>
      <c r="D31" s="4295">
        <v>0.36170212765957444</v>
      </c>
      <c r="E31" s="4295">
        <v>0.25531914893617019</v>
      </c>
      <c r="F31" s="4295">
        <v>0.38297872340425537</v>
      </c>
      <c r="G31" s="5160">
        <v>2.5285712802634848</v>
      </c>
    </row>
    <row r="32" spans="1:7" s="7" customFormat="1" ht="12" customHeight="1" x14ac:dyDescent="0.35">
      <c r="A32" s="322"/>
      <c r="B32" s="3678" t="s">
        <v>73</v>
      </c>
      <c r="C32" s="5161">
        <v>22</v>
      </c>
      <c r="D32" s="4351">
        <v>0.26666666666666666</v>
      </c>
      <c r="E32" s="4351">
        <v>0.73333333333333328</v>
      </c>
      <c r="F32" s="4351">
        <v>0</v>
      </c>
      <c r="G32" s="5162">
        <v>1.7109347128087269</v>
      </c>
    </row>
    <row r="33" spans="1:7" s="7" customFormat="1" ht="12" customHeight="1" x14ac:dyDescent="0.35">
      <c r="A33" s="322"/>
      <c r="B33" s="3678" t="s">
        <v>237</v>
      </c>
      <c r="C33" s="5161">
        <v>40</v>
      </c>
      <c r="D33" s="4295">
        <v>0.30769230769230771</v>
      </c>
      <c r="E33" s="4295">
        <v>0.53846153846153844</v>
      </c>
      <c r="F33" s="4295">
        <v>0.15384615384615385</v>
      </c>
      <c r="G33" s="5160">
        <v>2.2257692885729337</v>
      </c>
    </row>
    <row r="34" spans="1:7" s="7" customFormat="1" ht="12" customHeight="1" thickBot="1" x14ac:dyDescent="0.4">
      <c r="A34" s="266"/>
      <c r="B34" s="3501" t="s">
        <v>59</v>
      </c>
      <c r="C34" s="5159">
        <v>775.00000000000091</v>
      </c>
      <c r="D34" s="4130">
        <v>0.42897727272727271</v>
      </c>
      <c r="E34" s="4130">
        <v>0.40056818181818182</v>
      </c>
      <c r="F34" s="4130">
        <v>0.17045454545454547</v>
      </c>
      <c r="G34" s="5158">
        <v>1.9138609627504612</v>
      </c>
    </row>
    <row r="35" spans="1:7" s="7" customFormat="1" ht="12" customHeight="1" thickBot="1" x14ac:dyDescent="0.4">
      <c r="A35" s="266" t="s">
        <v>1828</v>
      </c>
      <c r="B35" s="299" t="s">
        <v>59</v>
      </c>
      <c r="C35" s="5157">
        <v>69.999999999999986</v>
      </c>
      <c r="D35" s="2185">
        <v>0.35294117647058826</v>
      </c>
      <c r="E35" s="2185">
        <v>0.58823529411764708</v>
      </c>
      <c r="F35" s="2185">
        <v>5.8823529411764712E-2</v>
      </c>
      <c r="G35" s="5156">
        <v>1.7506073005503224</v>
      </c>
    </row>
    <row r="36" spans="1:7" s="7" customFormat="1" ht="12" customHeight="1" x14ac:dyDescent="0.35">
      <c r="A36" s="5155"/>
      <c r="B36" s="296"/>
      <c r="C36" s="5154"/>
      <c r="D36" s="294"/>
      <c r="E36" s="294"/>
      <c r="F36" s="6736" t="s">
        <v>201</v>
      </c>
      <c r="G36" s="6736"/>
    </row>
    <row r="37" spans="1:7" s="3641" customFormat="1" ht="15.75" customHeight="1" x14ac:dyDescent="0.35">
      <c r="A37" s="6345" t="s">
        <v>1827</v>
      </c>
      <c r="B37" s="6345"/>
      <c r="C37" s="6345"/>
      <c r="D37" s="6345"/>
      <c r="E37" s="6345"/>
      <c r="F37" s="6345"/>
      <c r="G37" s="6345"/>
    </row>
    <row r="38" spans="1:7" s="3641" customFormat="1" ht="15.75" customHeight="1" thickBot="1" x14ac:dyDescent="0.4">
      <c r="A38" s="6346" t="s">
        <v>1826</v>
      </c>
      <c r="B38" s="6346"/>
      <c r="C38" s="6346"/>
      <c r="D38" s="6346"/>
      <c r="E38" s="6346"/>
      <c r="F38" s="6346"/>
      <c r="G38" s="6346"/>
    </row>
    <row r="39" spans="1:7" ht="16" thickBot="1" x14ac:dyDescent="0.4">
      <c r="A39" s="6393" t="s">
        <v>158</v>
      </c>
      <c r="B39" s="7085"/>
      <c r="C39" s="6397" t="s">
        <v>55</v>
      </c>
      <c r="D39" s="6381" t="s">
        <v>155</v>
      </c>
      <c r="E39" s="6382"/>
      <c r="F39" s="6382"/>
      <c r="G39" s="6383"/>
    </row>
    <row r="40" spans="1:7" ht="16" thickBot="1" x14ac:dyDescent="0.4">
      <c r="A40" s="6395"/>
      <c r="B40" s="7086"/>
      <c r="C40" s="7276"/>
      <c r="D40" s="6384" t="s">
        <v>154</v>
      </c>
      <c r="E40" s="6385"/>
      <c r="F40" s="6385"/>
      <c r="G40" s="7430"/>
    </row>
    <row r="41" spans="1:7" ht="31" x14ac:dyDescent="0.35">
      <c r="A41" s="6395"/>
      <c r="B41" s="7086"/>
      <c r="C41" s="7275" t="s">
        <v>49</v>
      </c>
      <c r="D41" s="7426" t="s">
        <v>153</v>
      </c>
      <c r="E41" s="6379" t="s">
        <v>152</v>
      </c>
      <c r="F41" s="7083" t="s">
        <v>151</v>
      </c>
      <c r="G41" s="226" t="s">
        <v>150</v>
      </c>
    </row>
    <row r="42" spans="1:7" ht="16" thickBot="1" x14ac:dyDescent="0.4">
      <c r="A42" s="6890"/>
      <c r="B42" s="7087"/>
      <c r="C42" s="6378"/>
      <c r="D42" s="7427"/>
      <c r="E42" s="6380"/>
      <c r="F42" s="7084"/>
      <c r="G42" s="225" t="s">
        <v>149</v>
      </c>
    </row>
    <row r="43" spans="1:7" s="7" customFormat="1" ht="12" customHeight="1" x14ac:dyDescent="0.35">
      <c r="A43" s="608" t="s">
        <v>48</v>
      </c>
      <c r="B43" s="3870" t="s">
        <v>47</v>
      </c>
      <c r="C43" s="4637">
        <v>552.00000000000011</v>
      </c>
      <c r="D43" s="4035">
        <v>0.1807076881392681</v>
      </c>
      <c r="E43" s="4035">
        <v>0.48132500080646168</v>
      </c>
      <c r="F43" s="4035">
        <v>0.33796731105427058</v>
      </c>
      <c r="G43" s="4636">
        <v>2.4951239499275126</v>
      </c>
    </row>
    <row r="44" spans="1:7" s="7" customFormat="1" ht="12" customHeight="1" thickBot="1" x14ac:dyDescent="0.4">
      <c r="A44" s="617" t="s">
        <v>46</v>
      </c>
      <c r="B44" s="4653" t="s">
        <v>45</v>
      </c>
      <c r="C44" s="4648">
        <v>1432.000000000002</v>
      </c>
      <c r="D44" s="4525">
        <v>0.4485744349430576</v>
      </c>
      <c r="E44" s="4525">
        <v>0.44488074618591616</v>
      </c>
      <c r="F44" s="4525">
        <v>0.10654481887102847</v>
      </c>
      <c r="G44" s="4646">
        <v>1.7572428810054419</v>
      </c>
    </row>
    <row r="45" spans="1:7" s="7" customFormat="1" ht="12" customHeight="1" x14ac:dyDescent="0.35">
      <c r="A45" s="611" t="s">
        <v>44</v>
      </c>
      <c r="B45" s="4645" t="s">
        <v>43</v>
      </c>
      <c r="C45" s="4644">
        <v>1293</v>
      </c>
      <c r="D45" s="3583">
        <v>0.44038282396959638</v>
      </c>
      <c r="E45" s="3583">
        <v>0.51635562545238134</v>
      </c>
      <c r="F45" s="3583">
        <v>4.3261550578023167E-2</v>
      </c>
      <c r="G45" s="4643">
        <v>1.6263994662681547</v>
      </c>
    </row>
    <row r="46" spans="1:7" s="7" customFormat="1" ht="12" customHeight="1" x14ac:dyDescent="0.35">
      <c r="A46" s="36" t="s">
        <v>42</v>
      </c>
      <c r="B46" s="4650" t="s">
        <v>41</v>
      </c>
      <c r="C46" s="4642">
        <v>236.00000000000003</v>
      </c>
      <c r="D46" s="4295">
        <v>0.23067924138726859</v>
      </c>
      <c r="E46" s="4295">
        <v>0.37286514212863503</v>
      </c>
      <c r="F46" s="4295">
        <v>0.39645561648409683</v>
      </c>
      <c r="G46" s="5152">
        <v>2.5881191040194129</v>
      </c>
    </row>
    <row r="47" spans="1:7" s="7" customFormat="1" ht="12" customHeight="1" thickBot="1" x14ac:dyDescent="0.4">
      <c r="A47" s="57"/>
      <c r="B47" s="3857" t="s">
        <v>40</v>
      </c>
      <c r="C47" s="4634">
        <v>753.99999999999977</v>
      </c>
      <c r="D47" s="4633">
        <v>0.31203802960509558</v>
      </c>
      <c r="E47" s="4633">
        <v>0.34400158332918229</v>
      </c>
      <c r="F47" s="4633">
        <v>0.34396038706572207</v>
      </c>
      <c r="G47" s="4632">
        <v>2.3995316737145185</v>
      </c>
    </row>
    <row r="48" spans="1:7" s="7" customFormat="1" ht="12" customHeight="1" x14ac:dyDescent="0.35">
      <c r="A48" s="608" t="s">
        <v>39</v>
      </c>
      <c r="B48" s="4652" t="s">
        <v>38</v>
      </c>
      <c r="C48" s="4637">
        <v>236.00000000000003</v>
      </c>
      <c r="D48" s="4035">
        <v>0.15051929146562928</v>
      </c>
      <c r="E48" s="4035">
        <v>0.44184774807893007</v>
      </c>
      <c r="F48" s="4035">
        <v>0.40763296045544017</v>
      </c>
      <c r="G48" s="4636">
        <v>2.7210040498910955</v>
      </c>
    </row>
    <row r="49" spans="1:7" s="7" customFormat="1" ht="12" customHeight="1" x14ac:dyDescent="0.35">
      <c r="A49" s="36" t="s">
        <v>37</v>
      </c>
      <c r="B49" s="3769" t="s">
        <v>36</v>
      </c>
      <c r="C49" s="4642">
        <v>1617.9999999999998</v>
      </c>
      <c r="D49" s="4295">
        <v>0.37706715885071618</v>
      </c>
      <c r="E49" s="4295">
        <v>0.47308219161345327</v>
      </c>
      <c r="F49" s="4295">
        <v>0.1498506495358321</v>
      </c>
      <c r="G49" s="5152">
        <v>1.9146924388827902</v>
      </c>
    </row>
    <row r="50" spans="1:7" s="7" customFormat="1" ht="12" customHeight="1" x14ac:dyDescent="0.35">
      <c r="A50" s="36"/>
      <c r="B50" s="3769" t="s">
        <v>34</v>
      </c>
      <c r="C50" s="4642">
        <v>119.99999999999997</v>
      </c>
      <c r="D50" s="4295">
        <v>0.42217571300632356</v>
      </c>
      <c r="E50" s="4295">
        <v>0.28001908206824005</v>
      </c>
      <c r="F50" s="4295">
        <v>0.29780520492543622</v>
      </c>
      <c r="G50" s="5152">
        <v>2.2926244734858012</v>
      </c>
    </row>
    <row r="51" spans="1:7" s="7" customFormat="1" ht="12" customHeight="1" x14ac:dyDescent="0.35">
      <c r="A51" s="36"/>
      <c r="B51" s="3769" t="s">
        <v>1523</v>
      </c>
      <c r="C51" s="4642">
        <v>34.000000000000014</v>
      </c>
      <c r="D51" s="4295">
        <v>0.58681245314209118</v>
      </c>
      <c r="E51" s="4295">
        <v>0.41318754685790887</v>
      </c>
      <c r="F51" s="4295">
        <v>0</v>
      </c>
      <c r="G51" s="5152">
        <v>1.4131875468579089</v>
      </c>
    </row>
    <row r="52" spans="1:7" s="7" customFormat="1" ht="12" customHeight="1" thickBot="1" x14ac:dyDescent="0.4">
      <c r="A52" s="34"/>
      <c r="B52" s="4651" t="s">
        <v>25</v>
      </c>
      <c r="C52" s="4648">
        <v>265.99999999999989</v>
      </c>
      <c r="D52" s="4525">
        <v>0.4349939356512238</v>
      </c>
      <c r="E52" s="4525">
        <v>0.39348223912074948</v>
      </c>
      <c r="F52" s="4525">
        <v>0.17152382522802812</v>
      </c>
      <c r="G52" s="4646">
        <v>1.8482772941183616</v>
      </c>
    </row>
    <row r="53" spans="1:7" s="7" customFormat="1" ht="12" customHeight="1" thickBot="1" x14ac:dyDescent="0.4">
      <c r="A53" s="4978" t="s">
        <v>1825</v>
      </c>
      <c r="B53" s="4977" t="s">
        <v>25</v>
      </c>
      <c r="C53" s="5070">
        <v>221.00000000000009</v>
      </c>
      <c r="D53" s="351">
        <v>0.14353038685258979</v>
      </c>
      <c r="E53" s="351">
        <v>0.4435422050368083</v>
      </c>
      <c r="F53" s="351">
        <v>0.41292740811060141</v>
      </c>
      <c r="G53" s="5153">
        <v>2.7562937128000735</v>
      </c>
    </row>
    <row r="54" spans="1:7" s="7" customFormat="1" ht="12" customHeight="1" x14ac:dyDescent="0.35">
      <c r="A54" s="608" t="s">
        <v>24</v>
      </c>
      <c r="B54" s="378" t="s">
        <v>23</v>
      </c>
      <c r="C54" s="4637">
        <v>417.00000000000017</v>
      </c>
      <c r="D54" s="4035">
        <v>0.13313675976884945</v>
      </c>
      <c r="E54" s="4035">
        <v>0.53280477708570151</v>
      </c>
      <c r="F54" s="4035">
        <v>0.33405846314544951</v>
      </c>
      <c r="G54" s="4636">
        <v>2.5255893405029703</v>
      </c>
    </row>
    <row r="55" spans="1:7" s="7" customFormat="1" ht="12" customHeight="1" x14ac:dyDescent="0.35">
      <c r="A55" s="36" t="s">
        <v>22</v>
      </c>
      <c r="B55" s="4650" t="s">
        <v>21</v>
      </c>
      <c r="C55" s="4642">
        <v>766.00000000000045</v>
      </c>
      <c r="D55" s="4295">
        <v>0.42694709555627947</v>
      </c>
      <c r="E55" s="4295">
        <v>0.45256606980531267</v>
      </c>
      <c r="F55" s="4295">
        <v>0.12048683463840681</v>
      </c>
      <c r="G55" s="5152">
        <v>1.7984980189113742</v>
      </c>
    </row>
    <row r="56" spans="1:7" s="7" customFormat="1" ht="12" customHeight="1" x14ac:dyDescent="0.35">
      <c r="A56" s="608"/>
      <c r="B56" s="3723" t="s">
        <v>20</v>
      </c>
      <c r="C56" s="4642">
        <v>860.00000000000023</v>
      </c>
      <c r="D56" s="4295">
        <v>0.44960928912823062</v>
      </c>
      <c r="E56" s="4295">
        <v>0.4826486070973639</v>
      </c>
      <c r="F56" s="4295">
        <v>6.7742103774406232E-2</v>
      </c>
      <c r="G56" s="5152">
        <v>1.6799099301630187</v>
      </c>
    </row>
    <row r="57" spans="1:7" s="7" customFormat="1" ht="12" customHeight="1" thickBot="1" x14ac:dyDescent="0.4">
      <c r="A57" s="608"/>
      <c r="B57" s="4649" t="s">
        <v>19</v>
      </c>
      <c r="C57" s="4648">
        <v>164.99999999999994</v>
      </c>
      <c r="D57" s="4525">
        <v>0.2297381782153442</v>
      </c>
      <c r="E57" s="4525">
        <v>0.28418422971941426</v>
      </c>
      <c r="F57" s="4525">
        <v>0.4860775920652417</v>
      </c>
      <c r="G57" s="4646">
        <v>2.756200350214594</v>
      </c>
    </row>
    <row r="58" spans="1:7" s="7" customFormat="1" ht="12" customHeight="1" x14ac:dyDescent="0.35">
      <c r="A58" s="611" t="s">
        <v>11</v>
      </c>
      <c r="B58" s="4645" t="s">
        <v>292</v>
      </c>
      <c r="C58" s="4644">
        <v>1677.0000000000005</v>
      </c>
      <c r="D58" s="3583">
        <v>0.36302800061074109</v>
      </c>
      <c r="E58" s="3583">
        <v>0.51385506828096528</v>
      </c>
      <c r="F58" s="3583">
        <v>0.1231169311082925</v>
      </c>
      <c r="G58" s="4643">
        <v>1.8803297667384744</v>
      </c>
    </row>
    <row r="59" spans="1:7" s="7" customFormat="1" ht="12" customHeight="1" x14ac:dyDescent="0.35">
      <c r="A59" s="617" t="s">
        <v>1589</v>
      </c>
      <c r="B59" s="3723" t="s">
        <v>8</v>
      </c>
      <c r="C59" s="4642">
        <v>327.00000000000017</v>
      </c>
      <c r="D59" s="4295">
        <v>0.53391877528090215</v>
      </c>
      <c r="E59" s="4295">
        <v>0.28977522743169282</v>
      </c>
      <c r="F59" s="4295">
        <v>0.17630599728740659</v>
      </c>
      <c r="G59" s="5152">
        <v>1.742013937616788</v>
      </c>
    </row>
    <row r="60" spans="1:7" s="7" customFormat="1" ht="12" customHeight="1" x14ac:dyDescent="0.35">
      <c r="A60" s="617"/>
      <c r="B60" s="3723" t="s">
        <v>5</v>
      </c>
      <c r="C60" s="4642">
        <v>170</v>
      </c>
      <c r="D60" s="4295">
        <v>0.22788874967808806</v>
      </c>
      <c r="E60" s="4295">
        <v>0.32042654550097482</v>
      </c>
      <c r="F60" s="4295">
        <v>0.45168470482093748</v>
      </c>
      <c r="G60" s="5152">
        <v>2.6869236409604924</v>
      </c>
    </row>
    <row r="61" spans="1:7" s="7" customFormat="1" ht="12" customHeight="1" thickBot="1" x14ac:dyDescent="0.4">
      <c r="A61" s="4640"/>
      <c r="B61" s="4639" t="s">
        <v>4</v>
      </c>
      <c r="C61" s="4634">
        <v>81.000000000000014</v>
      </c>
      <c r="D61" s="4633">
        <v>0.44015128887092614</v>
      </c>
      <c r="E61" s="4633">
        <v>0.14100906123337129</v>
      </c>
      <c r="F61" s="4633">
        <v>0.4188396498957026</v>
      </c>
      <c r="G61" s="4632">
        <v>2.7196055659216842</v>
      </c>
    </row>
    <row r="62" spans="1:7" s="7" customFormat="1" ht="12" customHeight="1" x14ac:dyDescent="0.35">
      <c r="A62" s="26" t="s">
        <v>3</v>
      </c>
      <c r="B62" s="4638" t="s">
        <v>2</v>
      </c>
      <c r="C62" s="4637">
        <v>1857.9999999999984</v>
      </c>
      <c r="D62" s="4035">
        <v>0.40230121324140589</v>
      </c>
      <c r="E62" s="4035">
        <v>0.45326085366084029</v>
      </c>
      <c r="F62" s="4035">
        <v>0.14443793309775343</v>
      </c>
      <c r="G62" s="4636">
        <v>1.8613466652290491</v>
      </c>
    </row>
    <row r="63" spans="1:7" s="7" customFormat="1" ht="12" customHeight="1" thickBot="1" x14ac:dyDescent="0.4">
      <c r="A63" s="894" t="s">
        <v>1</v>
      </c>
      <c r="B63" s="4635" t="s">
        <v>0</v>
      </c>
      <c r="C63" s="4634">
        <v>425</v>
      </c>
      <c r="D63" s="4633">
        <v>0.26765163773572292</v>
      </c>
      <c r="E63" s="4633">
        <v>0.38962541435854847</v>
      </c>
      <c r="F63" s="4633">
        <v>0.34272294790572838</v>
      </c>
      <c r="G63" s="4632">
        <v>2.498684799171718</v>
      </c>
    </row>
    <row r="64" spans="1:7" ht="12" customHeight="1" x14ac:dyDescent="0.35"/>
    <row r="65" spans="1:7" ht="12" customHeight="1" x14ac:dyDescent="0.35"/>
    <row r="66" spans="1:7" ht="12" customHeight="1" x14ac:dyDescent="0.35"/>
    <row r="67" spans="1:7" ht="12" customHeight="1" x14ac:dyDescent="0.35"/>
    <row r="68" spans="1:7" ht="12" customHeight="1" x14ac:dyDescent="0.35">
      <c r="C68" s="5151"/>
      <c r="D68" s="5150"/>
      <c r="E68" s="5150"/>
      <c r="F68" s="5150"/>
      <c r="G68" s="5149"/>
    </row>
    <row r="69" spans="1:7" ht="12" customHeight="1" x14ac:dyDescent="0.35">
      <c r="C69" s="5151"/>
      <c r="D69" s="5150"/>
      <c r="E69" s="5150"/>
      <c r="F69" s="5150"/>
      <c r="G69" s="5149"/>
    </row>
    <row r="70" spans="1:7" ht="12" customHeight="1" x14ac:dyDescent="0.35"/>
    <row r="71" spans="1:7" ht="12" customHeight="1" x14ac:dyDescent="0.35"/>
    <row r="72" spans="1:7" ht="12" customHeight="1" x14ac:dyDescent="0.35">
      <c r="A72" s="4702"/>
    </row>
    <row r="73" spans="1:7" ht="12" customHeight="1" x14ac:dyDescent="0.35"/>
    <row r="74" spans="1:7" ht="12" customHeight="1" x14ac:dyDescent="0.35"/>
    <row r="75" spans="1:7" ht="12" customHeight="1" x14ac:dyDescent="0.35"/>
    <row r="76" spans="1:7" ht="12" customHeight="1" x14ac:dyDescent="0.35"/>
    <row r="77" spans="1:7" ht="12" customHeight="1" x14ac:dyDescent="0.35"/>
    <row r="78" spans="1:7" ht="12" customHeight="1" x14ac:dyDescent="0.35"/>
    <row r="79" spans="1:7" ht="12" customHeight="1" x14ac:dyDescent="0.35"/>
    <row r="80" spans="1:7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4.5" customHeight="1" x14ac:dyDescent="0.35"/>
    <row r="86" ht="15" customHeight="1" x14ac:dyDescent="0.35"/>
    <row r="87" ht="15" customHeight="1" x14ac:dyDescent="0.35"/>
    <row r="88" ht="15" customHeight="1" x14ac:dyDescent="0.35"/>
    <row r="89" ht="14.5" customHeight="1" x14ac:dyDescent="0.35"/>
    <row r="90" ht="14.25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6.5" customHeight="1" x14ac:dyDescent="0.35"/>
    <row r="127" ht="15" customHeight="1" x14ac:dyDescent="0.35"/>
    <row r="128" ht="13.9" customHeight="1" x14ac:dyDescent="0.35"/>
    <row r="129" ht="30" customHeight="1" x14ac:dyDescent="0.35"/>
    <row r="130" ht="19.899999999999999" customHeight="1" x14ac:dyDescent="0.35"/>
    <row r="133" ht="22.9" customHeight="1" x14ac:dyDescent="0.35"/>
    <row r="135" ht="29.5" customHeight="1" x14ac:dyDescent="0.35"/>
    <row r="138" ht="45.65" customHeight="1" x14ac:dyDescent="0.35"/>
    <row r="139" ht="30" customHeight="1" x14ac:dyDescent="0.35"/>
    <row r="145" ht="39" customHeight="1" x14ac:dyDescent="0.35"/>
    <row r="148" ht="57" customHeight="1" x14ac:dyDescent="0.35"/>
    <row r="149" ht="15.75" customHeight="1" x14ac:dyDescent="0.35"/>
    <row r="155" ht="14.5" customHeight="1" x14ac:dyDescent="0.35"/>
    <row r="158" ht="14.5" customHeight="1" x14ac:dyDescent="0.35"/>
  </sheetData>
  <mergeCells count="22">
    <mergeCell ref="C5:C6"/>
    <mergeCell ref="C41:C42"/>
    <mergeCell ref="A1:G1"/>
    <mergeCell ref="A2:G2"/>
    <mergeCell ref="A37:G37"/>
    <mergeCell ref="A38:G38"/>
    <mergeCell ref="D5:D6"/>
    <mergeCell ref="D39:G39"/>
    <mergeCell ref="D40:G40"/>
    <mergeCell ref="F36:G36"/>
    <mergeCell ref="A3:B6"/>
    <mergeCell ref="A39:B42"/>
    <mergeCell ref="C39:C40"/>
    <mergeCell ref="A7:B7"/>
    <mergeCell ref="C3:C4"/>
    <mergeCell ref="D3:G3"/>
    <mergeCell ref="D4:G4"/>
    <mergeCell ref="E5:E6"/>
    <mergeCell ref="F5:F6"/>
    <mergeCell ref="D41:D42"/>
    <mergeCell ref="E41:E42"/>
    <mergeCell ref="F41:F42"/>
  </mergeCells>
  <conditionalFormatting sqref="D43:F63 D7:F35 D36:E36">
    <cfRule type="expression" dxfId="188" priority="2">
      <formula>D7&lt;0.005</formula>
    </cfRule>
  </conditionalFormatting>
  <conditionalFormatting sqref="D43:F63 D7:F35 D36:E36">
    <cfRule type="expression" dxfId="18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5" fitToHeight="0" orientation="landscape" r:id="rId1"/>
  <rowBreaks count="1" manualBreakCount="1">
    <brk id="36" max="16383" man="1"/>
  </rowBreaks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גיליון316">
    <tabColor theme="3" tint="0.79998168889431442"/>
  </sheetPr>
  <dimension ref="A1:M109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5" bestFit="1" customWidth="1"/>
    <col min="2" max="2" width="43.36328125" style="5" bestFit="1" customWidth="1"/>
    <col min="3" max="3" width="7.08984375" style="4" bestFit="1" customWidth="1"/>
    <col min="4" max="4" width="6.90625" style="227" bestFit="1" customWidth="1"/>
    <col min="5" max="5" width="9.90625" style="227" bestFit="1" customWidth="1"/>
    <col min="6" max="6" width="8.26953125" style="227" bestFit="1" customWidth="1"/>
    <col min="7" max="7" width="9.36328125" style="227" bestFit="1" customWidth="1"/>
    <col min="8" max="8" width="14.26953125" style="227" customWidth="1"/>
    <col min="9" max="9" width="7.36328125" style="227" bestFit="1" customWidth="1"/>
    <col min="10" max="10" width="7.7265625" style="227" bestFit="1" customWidth="1"/>
    <col min="11" max="11" width="8.7265625" style="227" bestFit="1" customWidth="1"/>
    <col min="12" max="12" width="6.08984375" style="227" bestFit="1" customWidth="1"/>
    <col min="13" max="13" width="9.26953125" style="227" customWidth="1"/>
    <col min="14" max="16384" width="9" style="1"/>
  </cols>
  <sheetData>
    <row r="1" spans="1:13" s="3641" customFormat="1" ht="15.75" customHeight="1" x14ac:dyDescent="0.35">
      <c r="A1" s="6345" t="s">
        <v>1835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s="3641" customFormat="1" ht="15.75" customHeight="1" thickBot="1" x14ac:dyDescent="0.4">
      <c r="A2" s="6345" t="s">
        <v>1834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3" ht="15.5" x14ac:dyDescent="0.35">
      <c r="A3" s="6404"/>
      <c r="B3" s="6406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6"/>
    </row>
    <row r="4" spans="1:13" ht="16" thickBot="1" x14ac:dyDescent="0.4">
      <c r="A4" s="6481"/>
      <c r="B4" s="6637"/>
      <c r="C4" s="6434" t="s">
        <v>37</v>
      </c>
      <c r="D4" s="6435"/>
      <c r="E4" s="6435"/>
      <c r="F4" s="6435"/>
      <c r="G4" s="6435"/>
      <c r="H4" s="6435"/>
      <c r="I4" s="6435"/>
      <c r="J4" s="6435"/>
      <c r="K4" s="6435"/>
      <c r="L4" s="6435"/>
      <c r="M4" s="6436"/>
    </row>
    <row r="5" spans="1:13" ht="15" customHeight="1" x14ac:dyDescent="0.35">
      <c r="A5" s="6481"/>
      <c r="B5" s="6637"/>
      <c r="C5" s="7433" t="s">
        <v>55</v>
      </c>
      <c r="D5" s="6413" t="s">
        <v>184</v>
      </c>
      <c r="E5" s="6410" t="s">
        <v>183</v>
      </c>
      <c r="F5" s="6411"/>
      <c r="G5" s="6411"/>
      <c r="H5" s="6411"/>
      <c r="I5" s="6412"/>
      <c r="J5" s="6424" t="s">
        <v>181</v>
      </c>
      <c r="K5" s="6413" t="s">
        <v>179</v>
      </c>
      <c r="L5" s="6424" t="s">
        <v>129</v>
      </c>
      <c r="M5" s="6413" t="s">
        <v>172</v>
      </c>
    </row>
    <row r="6" spans="1:13" ht="16" thickBot="1" x14ac:dyDescent="0.4">
      <c r="A6" s="6481"/>
      <c r="B6" s="6637"/>
      <c r="C6" s="7433"/>
      <c r="D6" s="6402"/>
      <c r="E6" s="6414" t="s">
        <v>178</v>
      </c>
      <c r="F6" s="6415"/>
      <c r="G6" s="6415"/>
      <c r="H6" s="6415"/>
      <c r="I6" s="6416"/>
      <c r="J6" s="6424"/>
      <c r="K6" s="6402"/>
      <c r="L6" s="6424"/>
      <c r="M6" s="6402"/>
    </row>
    <row r="7" spans="1:13" ht="31" x14ac:dyDescent="0.35">
      <c r="A7" s="6481"/>
      <c r="B7" s="6637"/>
      <c r="C7" s="7433" t="s">
        <v>49</v>
      </c>
      <c r="D7" s="6402" t="s">
        <v>177</v>
      </c>
      <c r="E7" s="4680" t="s">
        <v>176</v>
      </c>
      <c r="F7" s="243" t="s">
        <v>175</v>
      </c>
      <c r="G7" s="259" t="s">
        <v>174</v>
      </c>
      <c r="H7" s="243" t="s">
        <v>173</v>
      </c>
      <c r="I7" s="5181" t="s">
        <v>171</v>
      </c>
      <c r="J7" s="6424" t="s">
        <v>169</v>
      </c>
      <c r="K7" s="6402" t="s">
        <v>1302</v>
      </c>
      <c r="L7" s="6424" t="s">
        <v>124</v>
      </c>
      <c r="M7" s="6402" t="s">
        <v>162</v>
      </c>
    </row>
    <row r="8" spans="1:13" ht="31.5" thickBot="1" x14ac:dyDescent="0.4">
      <c r="A8" s="6638"/>
      <c r="B8" s="6663"/>
      <c r="C8" s="7434"/>
      <c r="D8" s="6403"/>
      <c r="E8" s="4679" t="s">
        <v>166</v>
      </c>
      <c r="F8" s="242" t="s">
        <v>165</v>
      </c>
      <c r="G8" s="258" t="s">
        <v>164</v>
      </c>
      <c r="H8" s="242" t="s">
        <v>163</v>
      </c>
      <c r="I8" s="5180" t="s">
        <v>161</v>
      </c>
      <c r="J8" s="6415"/>
      <c r="K8" s="6403"/>
      <c r="L8" s="6415"/>
      <c r="M8" s="6403"/>
    </row>
    <row r="9" spans="1:13" s="7" customFormat="1" ht="15" customHeight="1" thickBot="1" x14ac:dyDescent="0.4">
      <c r="A9" s="6343" t="s">
        <v>59</v>
      </c>
      <c r="B9" s="6957"/>
      <c r="C9" s="5157">
        <v>2282.9999999999982</v>
      </c>
      <c r="D9" s="2185">
        <v>0.10705822161103511</v>
      </c>
      <c r="E9" s="2185">
        <v>0.21930185270784183</v>
      </c>
      <c r="F9" s="2185">
        <v>0.31469517484461879</v>
      </c>
      <c r="G9" s="2185">
        <v>5.7262299634596052E-2</v>
      </c>
      <c r="H9" s="2185">
        <v>3.3342183297692257E-2</v>
      </c>
      <c r="I9" s="2185">
        <v>0.63540395912377112</v>
      </c>
      <c r="J9" s="2185">
        <v>9.497716642868069E-2</v>
      </c>
      <c r="K9" s="2185">
        <v>1.5517343933974064E-2</v>
      </c>
      <c r="L9" s="2185">
        <v>2.9769146654620988E-3</v>
      </c>
      <c r="M9" s="2184">
        <v>0.14336698637426906</v>
      </c>
    </row>
    <row r="10" spans="1:13" s="7" customFormat="1" ht="15" customHeight="1" x14ac:dyDescent="0.35">
      <c r="A10" s="311" t="s">
        <v>123</v>
      </c>
      <c r="B10" s="4045" t="s">
        <v>122</v>
      </c>
      <c r="C10" s="5177">
        <v>36</v>
      </c>
      <c r="D10" s="4035">
        <v>0.2435322074191566</v>
      </c>
      <c r="E10" s="4035">
        <v>0</v>
      </c>
      <c r="F10" s="4035">
        <v>0.58865714205231479</v>
      </c>
      <c r="G10" s="4035">
        <v>0</v>
      </c>
      <c r="H10" s="4035">
        <v>0</v>
      </c>
      <c r="I10" s="4035">
        <v>0.58865714205231479</v>
      </c>
      <c r="J10" s="4035">
        <v>0</v>
      </c>
      <c r="K10" s="4035">
        <v>2.0039409851363817E-2</v>
      </c>
      <c r="L10" s="4035">
        <v>6.1281528594932702E-2</v>
      </c>
      <c r="M10" s="4034">
        <v>8.6489712082232093E-2</v>
      </c>
    </row>
    <row r="11" spans="1:13" s="7" customFormat="1" ht="15" customHeight="1" x14ac:dyDescent="0.35">
      <c r="A11" s="92" t="s">
        <v>121</v>
      </c>
      <c r="B11" s="3678" t="s">
        <v>120</v>
      </c>
      <c r="C11" s="5172">
        <v>101.99999999999997</v>
      </c>
      <c r="D11" s="4295">
        <v>9.1585008783528626E-3</v>
      </c>
      <c r="E11" s="4295">
        <v>0.17237044748682118</v>
      </c>
      <c r="F11" s="4295">
        <v>0.13270855272815135</v>
      </c>
      <c r="G11" s="4295">
        <v>0</v>
      </c>
      <c r="H11" s="4295">
        <v>0</v>
      </c>
      <c r="I11" s="4295">
        <v>0.3562444437780235</v>
      </c>
      <c r="J11" s="4295">
        <v>5.0398208334121938E-2</v>
      </c>
      <c r="K11" s="4295">
        <v>0</v>
      </c>
      <c r="L11" s="4295">
        <v>0</v>
      </c>
      <c r="M11" s="4117">
        <v>0.58419884700950131</v>
      </c>
    </row>
    <row r="12" spans="1:13" s="7" customFormat="1" ht="15" customHeight="1" x14ac:dyDescent="0.35">
      <c r="A12" s="92"/>
      <c r="B12" s="3678" t="s">
        <v>1829</v>
      </c>
      <c r="C12" s="5172">
        <v>101.99999999999997</v>
      </c>
      <c r="D12" s="4295">
        <v>0</v>
      </c>
      <c r="E12" s="4295">
        <v>9.9993456341469882E-3</v>
      </c>
      <c r="F12" s="4295">
        <v>5.923690916406564E-2</v>
      </c>
      <c r="G12" s="4295">
        <v>0.76361499882620243</v>
      </c>
      <c r="H12" s="4295">
        <v>9.9993456341469882E-3</v>
      </c>
      <c r="I12" s="4295">
        <v>0.90639699573005461</v>
      </c>
      <c r="J12" s="4295">
        <v>0</v>
      </c>
      <c r="K12" s="4295">
        <v>4.2526477917961478E-3</v>
      </c>
      <c r="L12" s="4295">
        <v>4.7177228623311217E-2</v>
      </c>
      <c r="M12" s="4117">
        <v>4.2173127854838011E-2</v>
      </c>
    </row>
    <row r="13" spans="1:13" s="7" customFormat="1" ht="15" customHeight="1" x14ac:dyDescent="0.35">
      <c r="A13" s="322"/>
      <c r="B13" s="3678" t="s">
        <v>118</v>
      </c>
      <c r="C13" s="5172">
        <v>33</v>
      </c>
      <c r="D13" s="4295">
        <v>5.5508745219426399E-2</v>
      </c>
      <c r="E13" s="4295">
        <v>8.7826016357769807E-2</v>
      </c>
      <c r="F13" s="4295">
        <v>0.14850385444819267</v>
      </c>
      <c r="G13" s="4295">
        <v>0</v>
      </c>
      <c r="H13" s="4295">
        <v>0</v>
      </c>
      <c r="I13" s="4295">
        <v>0.23632987080596249</v>
      </c>
      <c r="J13" s="4295">
        <v>0</v>
      </c>
      <c r="K13" s="4295">
        <v>0</v>
      </c>
      <c r="L13" s="4295">
        <v>0</v>
      </c>
      <c r="M13" s="4117">
        <v>0.7081613839746107</v>
      </c>
    </row>
    <row r="14" spans="1:13" s="7" customFormat="1" ht="15" customHeight="1" x14ac:dyDescent="0.35">
      <c r="A14" s="322"/>
      <c r="B14" s="3678" t="s">
        <v>111</v>
      </c>
      <c r="C14" s="5172">
        <v>44.999999999999986</v>
      </c>
      <c r="D14" s="4295">
        <v>0</v>
      </c>
      <c r="E14" s="4295">
        <v>0</v>
      </c>
      <c r="F14" s="4295">
        <v>0.92393622174693701</v>
      </c>
      <c r="G14" s="4295">
        <v>0</v>
      </c>
      <c r="H14" s="4295">
        <v>0</v>
      </c>
      <c r="I14" s="4295">
        <v>0.92393622174693701</v>
      </c>
      <c r="J14" s="4295">
        <v>0</v>
      </c>
      <c r="K14" s="4295">
        <v>0</v>
      </c>
      <c r="L14" s="4295">
        <v>0</v>
      </c>
      <c r="M14" s="4117">
        <v>7.6063778253063027E-2</v>
      </c>
    </row>
    <row r="15" spans="1:13" s="7" customFormat="1" ht="15" customHeight="1" x14ac:dyDescent="0.35">
      <c r="A15" s="322"/>
      <c r="B15" s="3678" t="s">
        <v>110</v>
      </c>
      <c r="C15" s="5172">
        <v>51.000000000000007</v>
      </c>
      <c r="D15" s="4295">
        <v>0</v>
      </c>
      <c r="E15" s="4295">
        <v>5.1111557176418375E-2</v>
      </c>
      <c r="F15" s="4295">
        <v>0.24304426950768834</v>
      </c>
      <c r="G15" s="4295">
        <v>0</v>
      </c>
      <c r="H15" s="4295">
        <v>0</v>
      </c>
      <c r="I15" s="4295">
        <v>0.32806394853620158</v>
      </c>
      <c r="J15" s="4295">
        <v>0</v>
      </c>
      <c r="K15" s="4295">
        <v>0</v>
      </c>
      <c r="L15" s="4295">
        <v>1.6954060926047395E-2</v>
      </c>
      <c r="M15" s="4117">
        <v>0.65498199053775097</v>
      </c>
    </row>
    <row r="16" spans="1:13" s="7" customFormat="1" ht="15" customHeight="1" x14ac:dyDescent="0.35">
      <c r="A16" s="322"/>
      <c r="B16" s="3678" t="s">
        <v>109</v>
      </c>
      <c r="C16" s="5172">
        <v>24.000000000000004</v>
      </c>
      <c r="D16" s="4351">
        <v>0</v>
      </c>
      <c r="E16" s="4351">
        <v>0</v>
      </c>
      <c r="F16" s="4351">
        <v>0.76872961562905351</v>
      </c>
      <c r="G16" s="4351">
        <v>0.23127038437094641</v>
      </c>
      <c r="H16" s="4351">
        <v>0</v>
      </c>
      <c r="I16" s="4351">
        <v>1</v>
      </c>
      <c r="J16" s="4351">
        <v>0</v>
      </c>
      <c r="K16" s="4351">
        <v>0</v>
      </c>
      <c r="L16" s="4351">
        <v>0</v>
      </c>
      <c r="M16" s="4114">
        <v>0</v>
      </c>
    </row>
    <row r="17" spans="1:13" s="7" customFormat="1" ht="15" customHeight="1" x14ac:dyDescent="0.35">
      <c r="A17" s="322"/>
      <c r="B17" s="3678" t="s">
        <v>107</v>
      </c>
      <c r="C17" s="5172">
        <v>49.999999999999986</v>
      </c>
      <c r="D17" s="4295">
        <v>1.1882761161311145E-2</v>
      </c>
      <c r="E17" s="4295">
        <v>0</v>
      </c>
      <c r="F17" s="4295">
        <v>0.97101748968124724</v>
      </c>
      <c r="G17" s="4295">
        <v>1.7099749157441627E-2</v>
      </c>
      <c r="H17" s="4295">
        <v>0</v>
      </c>
      <c r="I17" s="4295">
        <v>0.98811723883868896</v>
      </c>
      <c r="J17" s="4295">
        <v>0</v>
      </c>
      <c r="K17" s="4295">
        <v>0</v>
      </c>
      <c r="L17" s="4295">
        <v>0</v>
      </c>
      <c r="M17" s="4117">
        <v>0</v>
      </c>
    </row>
    <row r="18" spans="1:13" s="7" customFormat="1" ht="15" customHeight="1" x14ac:dyDescent="0.35">
      <c r="A18" s="322"/>
      <c r="B18" s="3678" t="s">
        <v>106</v>
      </c>
      <c r="C18" s="5172">
        <v>23.000000000000004</v>
      </c>
      <c r="D18" s="4351">
        <v>0</v>
      </c>
      <c r="E18" s="4351">
        <v>9.8369837973963481E-2</v>
      </c>
      <c r="F18" s="4351">
        <v>0.46048228723637241</v>
      </c>
      <c r="G18" s="4351">
        <v>4.289721016971506E-2</v>
      </c>
      <c r="H18" s="4351">
        <v>0</v>
      </c>
      <c r="I18" s="4351">
        <v>0.72165930323515015</v>
      </c>
      <c r="J18" s="4351">
        <v>0</v>
      </c>
      <c r="K18" s="4351">
        <v>0</v>
      </c>
      <c r="L18" s="4351">
        <v>0</v>
      </c>
      <c r="M18" s="4114">
        <v>0.27834069676484996</v>
      </c>
    </row>
    <row r="19" spans="1:13" s="7" customFormat="1" ht="15" customHeight="1" x14ac:dyDescent="0.35">
      <c r="A19" s="322"/>
      <c r="B19" s="3678" t="s">
        <v>99</v>
      </c>
      <c r="C19" s="5172">
        <v>28.000000000000007</v>
      </c>
      <c r="D19" s="4351">
        <v>0</v>
      </c>
      <c r="E19" s="4351">
        <v>7.3277941656104975E-2</v>
      </c>
      <c r="F19" s="4351">
        <v>0.71547986996638313</v>
      </c>
      <c r="G19" s="4351">
        <v>0</v>
      </c>
      <c r="H19" s="4351">
        <v>0</v>
      </c>
      <c r="I19" s="4351">
        <v>0.78875781162248815</v>
      </c>
      <c r="J19" s="4351">
        <v>0</v>
      </c>
      <c r="K19" s="4351">
        <v>0</v>
      </c>
      <c r="L19" s="4351">
        <v>0</v>
      </c>
      <c r="M19" s="4114">
        <v>0.21124218837751191</v>
      </c>
    </row>
    <row r="20" spans="1:13" s="7" customFormat="1" ht="15" customHeight="1" thickBot="1" x14ac:dyDescent="0.4">
      <c r="A20" s="379"/>
      <c r="B20" s="4002" t="s">
        <v>59</v>
      </c>
      <c r="C20" s="5166">
        <v>559.00000000000023</v>
      </c>
      <c r="D20" s="4309">
        <v>3.3818612672334165E-2</v>
      </c>
      <c r="E20" s="4309">
        <v>7.376804764500268E-2</v>
      </c>
      <c r="F20" s="4309">
        <v>0.33732914469232278</v>
      </c>
      <c r="G20" s="4309">
        <v>0.16692839539562807</v>
      </c>
      <c r="H20" s="4309">
        <v>1.8929953491537237E-3</v>
      </c>
      <c r="I20" s="4309">
        <v>0.61358747587562268</v>
      </c>
      <c r="J20" s="4309">
        <v>1.304159914460302E-2</v>
      </c>
      <c r="K20" s="4309">
        <v>2.7535080237651192E-3</v>
      </c>
      <c r="L20" s="4309">
        <v>1.5878987312693056E-2</v>
      </c>
      <c r="M20" s="4307">
        <v>0.32091981697098332</v>
      </c>
    </row>
    <row r="21" spans="1:13" s="7" customFormat="1" ht="15" customHeight="1" x14ac:dyDescent="0.35">
      <c r="A21" s="317" t="s">
        <v>98</v>
      </c>
      <c r="B21" s="3693" t="s">
        <v>97</v>
      </c>
      <c r="C21" s="5174">
        <v>465.00000000000017</v>
      </c>
      <c r="D21" s="3583">
        <v>0.34755059506323321</v>
      </c>
      <c r="E21" s="3583">
        <v>0.24331521883189294</v>
      </c>
      <c r="F21" s="3583">
        <v>0.15816779285242816</v>
      </c>
      <c r="G21" s="3583">
        <v>7.2126475443635421E-4</v>
      </c>
      <c r="H21" s="3583">
        <v>7.939880757587911E-2</v>
      </c>
      <c r="I21" s="3583">
        <v>0.49348421204822701</v>
      </c>
      <c r="J21" s="3583">
        <v>6.608617528426762E-2</v>
      </c>
      <c r="K21" s="3583">
        <v>4.5946995780785493E-3</v>
      </c>
      <c r="L21" s="3583">
        <v>0</v>
      </c>
      <c r="M21" s="4031">
        <v>8.828431802619352E-2</v>
      </c>
    </row>
    <row r="22" spans="1:13" s="7" customFormat="1" ht="15" customHeight="1" x14ac:dyDescent="0.35">
      <c r="A22" s="78" t="s">
        <v>96</v>
      </c>
      <c r="B22" s="3678" t="s">
        <v>95</v>
      </c>
      <c r="C22" s="5172">
        <v>45</v>
      </c>
      <c r="D22" s="4295">
        <v>2.0570139482978037E-2</v>
      </c>
      <c r="E22" s="4295">
        <v>0.16558541055278814</v>
      </c>
      <c r="F22" s="4295">
        <v>0.30495316343729284</v>
      </c>
      <c r="G22" s="4295">
        <v>3.0623831251823105E-2</v>
      </c>
      <c r="H22" s="4295">
        <v>0.15460236173333899</v>
      </c>
      <c r="I22" s="4295">
        <v>0.68232432646968066</v>
      </c>
      <c r="J22" s="4295">
        <v>0.20485685404823567</v>
      </c>
      <c r="K22" s="4295">
        <v>0</v>
      </c>
      <c r="L22" s="4295">
        <v>0</v>
      </c>
      <c r="M22" s="4117">
        <v>9.2248679999105507E-2</v>
      </c>
    </row>
    <row r="23" spans="1:13" s="7" customFormat="1" ht="15" customHeight="1" x14ac:dyDescent="0.35">
      <c r="A23" s="78"/>
      <c r="B23" s="3678" t="s">
        <v>94</v>
      </c>
      <c r="C23" s="5170">
        <v>114.00000000000003</v>
      </c>
      <c r="D23" s="4295">
        <v>0</v>
      </c>
      <c r="E23" s="4295">
        <v>0</v>
      </c>
      <c r="F23" s="4295">
        <v>0.97816912634911213</v>
      </c>
      <c r="G23" s="4295">
        <v>0</v>
      </c>
      <c r="H23" s="4295">
        <v>0</v>
      </c>
      <c r="I23" s="4295">
        <v>0.97816912634911224</v>
      </c>
      <c r="J23" s="4295">
        <v>0</v>
      </c>
      <c r="K23" s="4295">
        <v>0</v>
      </c>
      <c r="L23" s="4295">
        <v>0</v>
      </c>
      <c r="M23" s="4117">
        <v>2.1830873650887813E-2</v>
      </c>
    </row>
    <row r="24" spans="1:13" s="7" customFormat="1" ht="15" customHeight="1" thickBot="1" x14ac:dyDescent="0.4">
      <c r="A24" s="318"/>
      <c r="B24" s="3132" t="s">
        <v>59</v>
      </c>
      <c r="C24" s="5159">
        <v>623.99999999999955</v>
      </c>
      <c r="D24" s="4130">
        <v>0.29383574441010935</v>
      </c>
      <c r="E24" s="4130">
        <v>0.22253935228097937</v>
      </c>
      <c r="F24" s="4130">
        <v>0.21536439998051829</v>
      </c>
      <c r="G24" s="4130">
        <v>4.0139367099342373E-3</v>
      </c>
      <c r="H24" s="4130">
        <v>8.3814000774118422E-2</v>
      </c>
      <c r="I24" s="4130">
        <v>0.53865476407066037</v>
      </c>
      <c r="J24" s="4130">
        <v>7.8240665910682822E-2</v>
      </c>
      <c r="K24" s="4130">
        <v>3.8543055039347391E-3</v>
      </c>
      <c r="L24" s="4130">
        <v>0</v>
      </c>
      <c r="M24" s="3993">
        <v>8.5414520104612299E-2</v>
      </c>
    </row>
    <row r="25" spans="1:13" s="7" customFormat="1" ht="15" customHeight="1" x14ac:dyDescent="0.35">
      <c r="A25" s="535" t="s">
        <v>92</v>
      </c>
      <c r="B25" s="4045" t="s">
        <v>91</v>
      </c>
      <c r="C25" s="5168">
        <v>81.000000000000028</v>
      </c>
      <c r="D25" s="4035">
        <v>7.0706607080899306E-2</v>
      </c>
      <c r="E25" s="4035">
        <v>8.4414877056485683E-3</v>
      </c>
      <c r="F25" s="4035">
        <v>0.92085190521345206</v>
      </c>
      <c r="G25" s="4035">
        <v>0</v>
      </c>
      <c r="H25" s="4035">
        <v>0</v>
      </c>
      <c r="I25" s="4035">
        <v>0.92929339291910051</v>
      </c>
      <c r="J25" s="4035">
        <v>0</v>
      </c>
      <c r="K25" s="4035">
        <v>0</v>
      </c>
      <c r="L25" s="4035">
        <v>0</v>
      </c>
      <c r="M25" s="4034">
        <v>0</v>
      </c>
    </row>
    <row r="26" spans="1:13" s="7" customFormat="1" ht="15" customHeight="1" x14ac:dyDescent="0.35">
      <c r="A26" s="78" t="s">
        <v>205</v>
      </c>
      <c r="B26" s="3678" t="s">
        <v>89</v>
      </c>
      <c r="C26" s="5161">
        <v>65</v>
      </c>
      <c r="D26" s="4295">
        <v>3.4087692033835576E-2</v>
      </c>
      <c r="E26" s="4295">
        <v>0</v>
      </c>
      <c r="F26" s="4295">
        <v>0.96591230796616445</v>
      </c>
      <c r="G26" s="4295">
        <v>0</v>
      </c>
      <c r="H26" s="4295">
        <v>0</v>
      </c>
      <c r="I26" s="4295">
        <v>0.96591230796616445</v>
      </c>
      <c r="J26" s="4295">
        <v>0</v>
      </c>
      <c r="K26" s="4295">
        <v>0</v>
      </c>
      <c r="L26" s="4295">
        <v>0</v>
      </c>
      <c r="M26" s="4117">
        <v>0</v>
      </c>
    </row>
    <row r="27" spans="1:13" s="7" customFormat="1" ht="15" customHeight="1" x14ac:dyDescent="0.35">
      <c r="A27" s="78"/>
      <c r="B27" s="3678" t="s">
        <v>87</v>
      </c>
      <c r="C27" s="5161">
        <v>47</v>
      </c>
      <c r="D27" s="4295">
        <v>0</v>
      </c>
      <c r="E27" s="4295">
        <v>0</v>
      </c>
      <c r="F27" s="4295">
        <v>1</v>
      </c>
      <c r="G27" s="4295">
        <v>0</v>
      </c>
      <c r="H27" s="4295">
        <v>0</v>
      </c>
      <c r="I27" s="4295">
        <v>1</v>
      </c>
      <c r="J27" s="4295">
        <v>0</v>
      </c>
      <c r="K27" s="4295">
        <v>0</v>
      </c>
      <c r="L27" s="4295">
        <v>0</v>
      </c>
      <c r="M27" s="4117">
        <v>0</v>
      </c>
    </row>
    <row r="28" spans="1:13" s="7" customFormat="1" ht="15" customHeight="1" x14ac:dyDescent="0.35">
      <c r="A28" s="78"/>
      <c r="B28" s="3678" t="s">
        <v>239</v>
      </c>
      <c r="C28" s="5161">
        <v>39</v>
      </c>
      <c r="D28" s="4295">
        <v>0</v>
      </c>
      <c r="E28" s="4295">
        <v>9.8219630601844937E-2</v>
      </c>
      <c r="F28" s="4295">
        <v>0.90178036939815531</v>
      </c>
      <c r="G28" s="4295">
        <v>0</v>
      </c>
      <c r="H28" s="4295">
        <v>0</v>
      </c>
      <c r="I28" s="4295">
        <v>1</v>
      </c>
      <c r="J28" s="4295">
        <v>0</v>
      </c>
      <c r="K28" s="4295">
        <v>0</v>
      </c>
      <c r="L28" s="4295">
        <v>0</v>
      </c>
      <c r="M28" s="4117">
        <v>0</v>
      </c>
    </row>
    <row r="29" spans="1:13" s="7" customFormat="1" ht="15" customHeight="1" thickBot="1" x14ac:dyDescent="0.4">
      <c r="A29" s="78"/>
      <c r="B29" s="4002" t="s">
        <v>59</v>
      </c>
      <c r="C29" s="5166">
        <v>246.00000000000006</v>
      </c>
      <c r="D29" s="4309">
        <v>2.5182613933837653E-2</v>
      </c>
      <c r="E29" s="4309">
        <v>1.9802378799899149E-2</v>
      </c>
      <c r="F29" s="4309">
        <v>0.95501500726626321</v>
      </c>
      <c r="G29" s="4309">
        <v>0</v>
      </c>
      <c r="H29" s="4309">
        <v>0</v>
      </c>
      <c r="I29" s="4309">
        <v>0.97481738606616231</v>
      </c>
      <c r="J29" s="4309">
        <v>0</v>
      </c>
      <c r="K29" s="4309">
        <v>0</v>
      </c>
      <c r="L29" s="4309">
        <v>0</v>
      </c>
      <c r="M29" s="4307">
        <v>0</v>
      </c>
    </row>
    <row r="30" spans="1:13" s="7" customFormat="1" ht="15" customHeight="1" x14ac:dyDescent="0.35">
      <c r="A30" s="311" t="s">
        <v>85</v>
      </c>
      <c r="B30" s="3693" t="s">
        <v>238</v>
      </c>
      <c r="C30" s="5164">
        <v>125.00000000000009</v>
      </c>
      <c r="D30" s="3583">
        <v>0</v>
      </c>
      <c r="E30" s="3583">
        <v>0.2325561746626556</v>
      </c>
      <c r="F30" s="3583">
        <v>0</v>
      </c>
      <c r="G30" s="3583">
        <v>0</v>
      </c>
      <c r="H30" s="3583">
        <v>0</v>
      </c>
      <c r="I30" s="3583">
        <v>0.23255617466265557</v>
      </c>
      <c r="J30" s="3583">
        <v>0</v>
      </c>
      <c r="K30" s="3583">
        <v>0.12394172722774735</v>
      </c>
      <c r="L30" s="3583">
        <v>0</v>
      </c>
      <c r="M30" s="4031">
        <v>0.64350209810959635</v>
      </c>
    </row>
    <row r="31" spans="1:13" s="7" customFormat="1" ht="15" customHeight="1" x14ac:dyDescent="0.35">
      <c r="A31" s="92" t="s">
        <v>83</v>
      </c>
      <c r="B31" s="3678" t="s">
        <v>81</v>
      </c>
      <c r="C31" s="5161">
        <v>139.99999999999997</v>
      </c>
      <c r="D31" s="4295">
        <v>0</v>
      </c>
      <c r="E31" s="4295">
        <v>0.22072761017866077</v>
      </c>
      <c r="F31" s="4295">
        <v>0.76930201532991782</v>
      </c>
      <c r="G31" s="4295">
        <v>0</v>
      </c>
      <c r="H31" s="4295">
        <v>0</v>
      </c>
      <c r="I31" s="4295">
        <v>0.99002962550857831</v>
      </c>
      <c r="J31" s="4295">
        <v>0</v>
      </c>
      <c r="K31" s="4295">
        <v>0</v>
      </c>
      <c r="L31" s="4295">
        <v>0</v>
      </c>
      <c r="M31" s="4117">
        <v>0</v>
      </c>
    </row>
    <row r="32" spans="1:13" s="7" customFormat="1" ht="15" customHeight="1" x14ac:dyDescent="0.35">
      <c r="A32" s="92"/>
      <c r="B32" s="3678" t="s">
        <v>80</v>
      </c>
      <c r="C32" s="5161">
        <v>308.99999999999994</v>
      </c>
      <c r="D32" s="4295">
        <v>0</v>
      </c>
      <c r="E32" s="4295">
        <v>0.46570573573761043</v>
      </c>
      <c r="F32" s="4295">
        <v>0.49414678476574853</v>
      </c>
      <c r="G32" s="4295">
        <v>0</v>
      </c>
      <c r="H32" s="4295">
        <v>0</v>
      </c>
      <c r="I32" s="4295">
        <v>0.95985252050335967</v>
      </c>
      <c r="J32" s="4295">
        <v>4.0147479496640159E-2</v>
      </c>
      <c r="K32" s="4295">
        <v>0</v>
      </c>
      <c r="L32" s="4295">
        <v>0</v>
      </c>
      <c r="M32" s="4117">
        <v>0</v>
      </c>
    </row>
    <row r="33" spans="1:13" s="7" customFormat="1" ht="15" customHeight="1" x14ac:dyDescent="0.35">
      <c r="A33" s="322"/>
      <c r="B33" s="3678" t="s">
        <v>78</v>
      </c>
      <c r="C33" s="5161">
        <v>103.99999999999999</v>
      </c>
      <c r="D33" s="4295">
        <v>0</v>
      </c>
      <c r="E33" s="4295">
        <v>0.17932957214376277</v>
      </c>
      <c r="F33" s="4295">
        <v>7.7454037603729736E-2</v>
      </c>
      <c r="G33" s="4295">
        <v>0.22377124819369193</v>
      </c>
      <c r="H33" s="4295">
        <v>5.0890115449978006E-2</v>
      </c>
      <c r="I33" s="4295">
        <v>0.53144497339116237</v>
      </c>
      <c r="J33" s="4295">
        <v>0.42573161101225415</v>
      </c>
      <c r="K33" s="4295">
        <v>0</v>
      </c>
      <c r="L33" s="4295">
        <v>0</v>
      </c>
      <c r="M33" s="4117">
        <v>4.282341559658337E-2</v>
      </c>
    </row>
    <row r="34" spans="1:13" s="7" customFormat="1" ht="15" customHeight="1" x14ac:dyDescent="0.35">
      <c r="A34" s="322"/>
      <c r="B34" s="3678" t="s">
        <v>73</v>
      </c>
      <c r="C34" s="5161">
        <v>22</v>
      </c>
      <c r="D34" s="4351">
        <v>0</v>
      </c>
      <c r="E34" s="4351">
        <v>0.78362468782741157</v>
      </c>
      <c r="F34" s="4351">
        <v>0</v>
      </c>
      <c r="G34" s="4351">
        <v>0</v>
      </c>
      <c r="H34" s="4351">
        <v>0</v>
      </c>
      <c r="I34" s="4351">
        <v>0.78362468782741146</v>
      </c>
      <c r="J34" s="4351">
        <v>0</v>
      </c>
      <c r="K34" s="4351">
        <v>0.21637531217258851</v>
      </c>
      <c r="L34" s="4351">
        <v>0</v>
      </c>
      <c r="M34" s="4114">
        <v>0</v>
      </c>
    </row>
    <row r="35" spans="1:13" s="7" customFormat="1" ht="15" customHeight="1" x14ac:dyDescent="0.35">
      <c r="A35" s="322"/>
      <c r="B35" s="3678" t="s">
        <v>237</v>
      </c>
      <c r="C35" s="5161">
        <v>40</v>
      </c>
      <c r="D35" s="4295">
        <v>0</v>
      </c>
      <c r="E35" s="4295">
        <v>0.34211814223704934</v>
      </c>
      <c r="F35" s="4295">
        <v>0.13228230859330709</v>
      </c>
      <c r="G35" s="4295">
        <v>0</v>
      </c>
      <c r="H35" s="4295">
        <v>0</v>
      </c>
      <c r="I35" s="4295">
        <v>0.47440045083035648</v>
      </c>
      <c r="J35" s="4295">
        <v>0.38722165721879359</v>
      </c>
      <c r="K35" s="4295">
        <v>5.745670041337231E-3</v>
      </c>
      <c r="L35" s="4295">
        <v>0</v>
      </c>
      <c r="M35" s="4117">
        <v>0.13263222190951299</v>
      </c>
    </row>
    <row r="36" spans="1:13" s="7" customFormat="1" ht="15" customHeight="1" thickBot="1" x14ac:dyDescent="0.4">
      <c r="A36" s="266"/>
      <c r="B36" s="3501" t="s">
        <v>59</v>
      </c>
      <c r="C36" s="5159">
        <v>775.00000000000091</v>
      </c>
      <c r="D36" s="4130">
        <v>0</v>
      </c>
      <c r="E36" s="4130">
        <v>0.30175606696352625</v>
      </c>
      <c r="F36" s="4130">
        <v>0.29750885515034642</v>
      </c>
      <c r="G36" s="4130">
        <v>5.9852561480827633E-2</v>
      </c>
      <c r="H36" s="4130">
        <v>1.3611685095038444E-2</v>
      </c>
      <c r="I36" s="4130">
        <v>0.67272916868973798</v>
      </c>
      <c r="J36" s="4130">
        <v>0.16260114965323885</v>
      </c>
      <c r="K36" s="4130">
        <v>3.3359254550999029E-2</v>
      </c>
      <c r="L36" s="4130">
        <v>0</v>
      </c>
      <c r="M36" s="3993">
        <v>0.12961266214076109</v>
      </c>
    </row>
    <row r="37" spans="1:13" s="7" customFormat="1" ht="15" customHeight="1" thickBot="1" x14ac:dyDescent="0.4">
      <c r="A37" s="266" t="s">
        <v>1828</v>
      </c>
      <c r="B37" s="299" t="s">
        <v>59</v>
      </c>
      <c r="C37" s="5157">
        <v>69.999999999999986</v>
      </c>
      <c r="D37" s="2185">
        <v>0.16967958518849216</v>
      </c>
      <c r="E37" s="2185">
        <v>0.36525711773680575</v>
      </c>
      <c r="F37" s="2185">
        <v>0.35809830757175365</v>
      </c>
      <c r="G37" s="2185">
        <v>0</v>
      </c>
      <c r="H37" s="2185">
        <v>0</v>
      </c>
      <c r="I37" s="2185">
        <v>0.73658607095340489</v>
      </c>
      <c r="J37" s="2185">
        <v>0</v>
      </c>
      <c r="K37" s="2185">
        <v>0</v>
      </c>
      <c r="L37" s="2185">
        <v>0</v>
      </c>
      <c r="M37" s="2184">
        <v>9.3734343858102684E-2</v>
      </c>
    </row>
    <row r="38" spans="1:13" s="7" customFormat="1" ht="12" customHeight="1" x14ac:dyDescent="0.35">
      <c r="A38" s="5155"/>
      <c r="B38" s="309"/>
      <c r="C38" s="5182"/>
      <c r="D38" s="750"/>
      <c r="E38" s="750"/>
      <c r="F38" s="750"/>
      <c r="G38" s="750"/>
      <c r="H38" s="750"/>
      <c r="I38" s="750"/>
      <c r="J38" s="750"/>
      <c r="K38" s="750"/>
      <c r="L38" s="750"/>
      <c r="M38" s="293" t="s">
        <v>201</v>
      </c>
    </row>
    <row r="39" spans="1:13" s="3641" customFormat="1" ht="15.75" customHeight="1" x14ac:dyDescent="0.35">
      <c r="A39" s="6345" t="s">
        <v>1833</v>
      </c>
      <c r="B39" s="6345"/>
      <c r="C39" s="6345"/>
      <c r="D39" s="6345"/>
      <c r="E39" s="6345"/>
      <c r="F39" s="6345"/>
      <c r="G39" s="6345"/>
      <c r="H39" s="6345"/>
      <c r="I39" s="6345"/>
      <c r="J39" s="6345"/>
      <c r="K39" s="6345"/>
      <c r="L39" s="6345"/>
      <c r="M39" s="6345"/>
    </row>
    <row r="40" spans="1:13" s="3641" customFormat="1" ht="15.75" customHeight="1" thickBot="1" x14ac:dyDescent="0.4">
      <c r="A40" s="6345" t="s">
        <v>1832</v>
      </c>
      <c r="B40" s="6345"/>
      <c r="C40" s="6345"/>
      <c r="D40" s="6345"/>
      <c r="E40" s="6345"/>
      <c r="F40" s="6345"/>
      <c r="G40" s="6345"/>
      <c r="H40" s="6345"/>
      <c r="I40" s="6345"/>
      <c r="J40" s="6345"/>
      <c r="K40" s="6345"/>
      <c r="L40" s="6345"/>
      <c r="M40" s="6345"/>
    </row>
    <row r="41" spans="1:13" ht="15.5" x14ac:dyDescent="0.35">
      <c r="A41" s="6978" t="s">
        <v>158</v>
      </c>
      <c r="B41" s="6979"/>
      <c r="C41" s="6404" t="s">
        <v>39</v>
      </c>
      <c r="D41" s="6405"/>
      <c r="E41" s="6405"/>
      <c r="F41" s="6405"/>
      <c r="G41" s="6405"/>
      <c r="H41" s="6405"/>
      <c r="I41" s="6405"/>
      <c r="J41" s="6405"/>
      <c r="K41" s="6405"/>
      <c r="L41" s="6405"/>
      <c r="M41" s="6406"/>
    </row>
    <row r="42" spans="1:13" ht="16" thickBot="1" x14ac:dyDescent="0.4">
      <c r="A42" s="6998"/>
      <c r="B42" s="7038"/>
      <c r="C42" s="6434" t="s">
        <v>37</v>
      </c>
      <c r="D42" s="6435"/>
      <c r="E42" s="6408"/>
      <c r="F42" s="6408"/>
      <c r="G42" s="6408"/>
      <c r="H42" s="6408"/>
      <c r="I42" s="6408"/>
      <c r="J42" s="6435"/>
      <c r="K42" s="6435"/>
      <c r="L42" s="6435"/>
      <c r="M42" s="6436"/>
    </row>
    <row r="43" spans="1:13" ht="15.5" x14ac:dyDescent="0.35">
      <c r="A43" s="6998"/>
      <c r="B43" s="7038"/>
      <c r="C43" s="6417" t="s">
        <v>55</v>
      </c>
      <c r="D43" s="6424" t="s">
        <v>184</v>
      </c>
      <c r="E43" s="6410" t="s">
        <v>183</v>
      </c>
      <c r="F43" s="6411"/>
      <c r="G43" s="6411"/>
      <c r="H43" s="6411"/>
      <c r="I43" s="6412"/>
      <c r="J43" s="6424" t="s">
        <v>181</v>
      </c>
      <c r="K43" s="6413" t="s">
        <v>179</v>
      </c>
      <c r="L43" s="6424" t="s">
        <v>129</v>
      </c>
      <c r="M43" s="6413" t="s">
        <v>172</v>
      </c>
    </row>
    <row r="44" spans="1:13" ht="16" thickBot="1" x14ac:dyDescent="0.4">
      <c r="A44" s="6998"/>
      <c r="B44" s="7038"/>
      <c r="C44" s="6418"/>
      <c r="D44" s="6424"/>
      <c r="E44" s="6414" t="s">
        <v>178</v>
      </c>
      <c r="F44" s="6415"/>
      <c r="G44" s="6415"/>
      <c r="H44" s="6415"/>
      <c r="I44" s="6416"/>
      <c r="J44" s="6424"/>
      <c r="K44" s="6402"/>
      <c r="L44" s="6424"/>
      <c r="M44" s="6402"/>
    </row>
    <row r="45" spans="1:13" ht="31" x14ac:dyDescent="0.35">
      <c r="A45" s="6998"/>
      <c r="B45" s="7038"/>
      <c r="C45" s="6418" t="s">
        <v>49</v>
      </c>
      <c r="D45" s="6424" t="s">
        <v>177</v>
      </c>
      <c r="E45" s="4680" t="s">
        <v>176</v>
      </c>
      <c r="F45" s="2776" t="s">
        <v>175</v>
      </c>
      <c r="G45" s="259" t="s">
        <v>174</v>
      </c>
      <c r="H45" s="2776" t="s">
        <v>173</v>
      </c>
      <c r="I45" s="5181" t="s">
        <v>171</v>
      </c>
      <c r="J45" s="6424" t="s">
        <v>169</v>
      </c>
      <c r="K45" s="6402" t="s">
        <v>1302</v>
      </c>
      <c r="L45" s="6424" t="s">
        <v>124</v>
      </c>
      <c r="M45" s="6402" t="s">
        <v>162</v>
      </c>
    </row>
    <row r="46" spans="1:13" ht="31.5" thickBot="1" x14ac:dyDescent="0.4">
      <c r="A46" s="6980"/>
      <c r="B46" s="6981"/>
      <c r="C46" s="6423"/>
      <c r="D46" s="6415"/>
      <c r="E46" s="4679" t="s">
        <v>166</v>
      </c>
      <c r="F46" s="242" t="s">
        <v>165</v>
      </c>
      <c r="G46" s="258" t="s">
        <v>164</v>
      </c>
      <c r="H46" s="242" t="s">
        <v>163</v>
      </c>
      <c r="I46" s="5180" t="s">
        <v>161</v>
      </c>
      <c r="J46" s="6415"/>
      <c r="K46" s="6403"/>
      <c r="L46" s="6415"/>
      <c r="M46" s="6403"/>
    </row>
    <row r="47" spans="1:13" s="130" customFormat="1" ht="17.5" customHeight="1" x14ac:dyDescent="0.35">
      <c r="A47" s="571" t="s">
        <v>48</v>
      </c>
      <c r="B47" s="3917" t="s">
        <v>47</v>
      </c>
      <c r="C47" s="4843">
        <v>552.00000000000011</v>
      </c>
      <c r="D47" s="4842">
        <v>0.14736842105263157</v>
      </c>
      <c r="E47" s="4842">
        <v>0.19298245614035087</v>
      </c>
      <c r="F47" s="4842">
        <v>0.50175438596491229</v>
      </c>
      <c r="G47" s="4842">
        <v>5.6140350877192984E-2</v>
      </c>
      <c r="H47" s="4842">
        <v>7.0175438596491229E-3</v>
      </c>
      <c r="I47" s="4842">
        <v>7.0175438596491229E-3</v>
      </c>
      <c r="J47" s="4842">
        <v>0.76491228070175443</v>
      </c>
      <c r="K47" s="4842">
        <v>2.1052631578947368E-2</v>
      </c>
      <c r="L47" s="4842">
        <v>2.1052631578947368E-2</v>
      </c>
      <c r="M47" s="4841">
        <v>0</v>
      </c>
    </row>
    <row r="48" spans="1:13" s="130" customFormat="1" ht="17.5" customHeight="1" thickBot="1" x14ac:dyDescent="0.4">
      <c r="A48" s="3916" t="s">
        <v>46</v>
      </c>
      <c r="B48" s="4874" t="s">
        <v>45</v>
      </c>
      <c r="C48" s="4863">
        <v>1432.000000000002</v>
      </c>
      <c r="D48" s="4871">
        <v>3.5070140280561123E-2</v>
      </c>
      <c r="E48" s="4871">
        <v>0.23346693386773548</v>
      </c>
      <c r="F48" s="4871">
        <v>0.48396793587174347</v>
      </c>
      <c r="G48" s="4871">
        <v>2.3046092184368736E-2</v>
      </c>
      <c r="H48" s="4871">
        <v>2.8056112224448898E-2</v>
      </c>
      <c r="I48" s="4871">
        <v>8.0160320641282558E-3</v>
      </c>
      <c r="J48" s="4871">
        <v>0.77655310621242479</v>
      </c>
      <c r="K48" s="4871">
        <v>3.3066132264529056E-2</v>
      </c>
      <c r="L48" s="4871">
        <v>1.8036072144288578E-2</v>
      </c>
      <c r="M48" s="4870">
        <v>1.0020040080160322E-3</v>
      </c>
    </row>
    <row r="49" spans="1:13" s="130" customFormat="1" ht="17.5" customHeight="1" x14ac:dyDescent="0.35">
      <c r="A49" s="567" t="s">
        <v>44</v>
      </c>
      <c r="B49" s="4860" t="s">
        <v>43</v>
      </c>
      <c r="C49" s="4859">
        <v>1293</v>
      </c>
      <c r="D49" s="4858">
        <v>1.4317180616740088E-2</v>
      </c>
      <c r="E49" s="4858">
        <v>0.29074889867841408</v>
      </c>
      <c r="F49" s="4858">
        <v>0.54405286343612336</v>
      </c>
      <c r="G49" s="4858">
        <v>2.9735682819383259E-2</v>
      </c>
      <c r="H49" s="4858">
        <v>2.643171806167401E-2</v>
      </c>
      <c r="I49" s="4858">
        <v>2.2026431718061676E-3</v>
      </c>
      <c r="J49" s="4858">
        <v>0.89317180616740088</v>
      </c>
      <c r="K49" s="4858">
        <v>3.0837004405286344E-2</v>
      </c>
      <c r="L49" s="4858">
        <v>1.7621145374449337E-2</v>
      </c>
      <c r="M49" s="4857">
        <v>0</v>
      </c>
    </row>
    <row r="50" spans="1:13" s="130" customFormat="1" ht="17.5" customHeight="1" x14ac:dyDescent="0.35">
      <c r="A50" s="552" t="s">
        <v>42</v>
      </c>
      <c r="B50" s="4865" t="s">
        <v>41</v>
      </c>
      <c r="C50" s="4836">
        <v>236.00000000000003</v>
      </c>
      <c r="D50" s="4835">
        <v>0.29245283018867924</v>
      </c>
      <c r="E50" s="4835">
        <v>5.6603773584905662E-2</v>
      </c>
      <c r="F50" s="4835">
        <v>0.26415094339622641</v>
      </c>
      <c r="G50" s="4835">
        <v>0.10377358490566038</v>
      </c>
      <c r="H50" s="4835">
        <v>1.8867924528301886E-2</v>
      </c>
      <c r="I50" s="4835">
        <v>3.7735849056603772E-2</v>
      </c>
      <c r="J50" s="4835">
        <v>0.48113207547169812</v>
      </c>
      <c r="K50" s="4835">
        <v>0.14150943396226415</v>
      </c>
      <c r="L50" s="4835">
        <v>0</v>
      </c>
      <c r="M50" s="4834">
        <v>9.433962264150943E-3</v>
      </c>
    </row>
    <row r="51" spans="1:13" s="130" customFormat="1" ht="17.5" customHeight="1" thickBot="1" x14ac:dyDescent="0.4">
      <c r="A51" s="560"/>
      <c r="B51" s="3910" t="s">
        <v>40</v>
      </c>
      <c r="C51" s="4831">
        <v>753.99999999999977</v>
      </c>
      <c r="D51" s="4830">
        <v>0.13539192399049882</v>
      </c>
      <c r="E51" s="4830">
        <v>7.6009501187648459E-2</v>
      </c>
      <c r="F51" s="4830">
        <v>0.32541567695961993</v>
      </c>
      <c r="G51" s="4830">
        <v>1.9002375296912115E-2</v>
      </c>
      <c r="H51" s="4830">
        <v>1.1876484560570071E-2</v>
      </c>
      <c r="I51" s="4830">
        <v>1.66270783847981E-2</v>
      </c>
      <c r="J51" s="4830">
        <v>0.44893111638954869</v>
      </c>
      <c r="K51" s="4830">
        <v>7.3634204275534437E-2</v>
      </c>
      <c r="L51" s="4830">
        <v>2.6128266033254154E-2</v>
      </c>
      <c r="M51" s="4829">
        <v>7.1258907363420431E-3</v>
      </c>
    </row>
    <row r="52" spans="1:13" s="130" customFormat="1" ht="17.5" customHeight="1" x14ac:dyDescent="0.35">
      <c r="A52" s="571" t="s">
        <v>24</v>
      </c>
      <c r="B52" s="4866" t="s">
        <v>23</v>
      </c>
      <c r="C52" s="4843">
        <v>417.00000000000017</v>
      </c>
      <c r="D52" s="4842">
        <v>0.35233160621761656</v>
      </c>
      <c r="E52" s="4842">
        <v>7.7720207253886009E-2</v>
      </c>
      <c r="F52" s="4842">
        <v>0.24870466321243523</v>
      </c>
      <c r="G52" s="4842">
        <v>0.10362694300518134</v>
      </c>
      <c r="H52" s="4842">
        <v>1.0362694300518135E-2</v>
      </c>
      <c r="I52" s="4842">
        <v>4.145077720207254E-2</v>
      </c>
      <c r="J52" s="4842">
        <v>0.48186528497409326</v>
      </c>
      <c r="K52" s="4842">
        <v>0</v>
      </c>
      <c r="L52" s="4842">
        <v>1.5544041450777202E-2</v>
      </c>
      <c r="M52" s="4841">
        <v>1.0362694300518133E-2</v>
      </c>
    </row>
    <row r="53" spans="1:13" s="130" customFormat="1" ht="17.5" customHeight="1" x14ac:dyDescent="0.35">
      <c r="A53" s="552" t="s">
        <v>22</v>
      </c>
      <c r="B53" s="4865" t="s">
        <v>21</v>
      </c>
      <c r="C53" s="4836">
        <v>766.00000000000045</v>
      </c>
      <c r="D53" s="4835">
        <v>1.9801980198019802E-2</v>
      </c>
      <c r="E53" s="4835">
        <v>0.19405940594059407</v>
      </c>
      <c r="F53" s="4835">
        <v>0.44158415841584159</v>
      </c>
      <c r="G53" s="4835">
        <v>1.782178217821782E-2</v>
      </c>
      <c r="H53" s="4835">
        <v>1.5841584158415842E-2</v>
      </c>
      <c r="I53" s="4835">
        <v>5.9405940594059407E-3</v>
      </c>
      <c r="J53" s="4835">
        <v>0.67524752475247529</v>
      </c>
      <c r="K53" s="4835">
        <v>0</v>
      </c>
      <c r="L53" s="4835">
        <v>4.5544554455445543E-2</v>
      </c>
      <c r="M53" s="4834">
        <v>3.9603960396039604E-3</v>
      </c>
    </row>
    <row r="54" spans="1:13" s="130" customFormat="1" ht="17.5" customHeight="1" x14ac:dyDescent="0.35">
      <c r="A54" s="571"/>
      <c r="B54" s="4856" t="s">
        <v>20</v>
      </c>
      <c r="C54" s="4836">
        <v>860.00000000000023</v>
      </c>
      <c r="D54" s="4835">
        <v>6.5897858319604605E-3</v>
      </c>
      <c r="E54" s="4835">
        <v>0.3031301482701812</v>
      </c>
      <c r="F54" s="4835">
        <v>0.58813838550247122</v>
      </c>
      <c r="G54" s="4835">
        <v>1.9769357495881382E-2</v>
      </c>
      <c r="H54" s="4835">
        <v>2.800658978583196E-2</v>
      </c>
      <c r="I54" s="4835">
        <v>1.6474464579901153E-3</v>
      </c>
      <c r="J54" s="4835">
        <v>0.94069192751235586</v>
      </c>
      <c r="K54" s="4835">
        <v>4.7775947281713346E-2</v>
      </c>
      <c r="L54" s="4835">
        <v>0</v>
      </c>
      <c r="M54" s="4834">
        <v>0</v>
      </c>
    </row>
    <row r="55" spans="1:13" s="130" customFormat="1" ht="17.5" customHeight="1" thickBot="1" x14ac:dyDescent="0.4">
      <c r="A55" s="571"/>
      <c r="B55" s="4864" t="s">
        <v>19</v>
      </c>
      <c r="C55" s="4863">
        <v>164.99999999999994</v>
      </c>
      <c r="D55" s="4871">
        <v>0.11956521739130435</v>
      </c>
      <c r="E55" s="4871">
        <v>4.3478260869565216E-2</v>
      </c>
      <c r="F55" s="4871">
        <v>0.20652173913043478</v>
      </c>
      <c r="G55" s="4871">
        <v>4.3478260869565216E-2</v>
      </c>
      <c r="H55" s="4871">
        <v>4.3478260869565216E-2</v>
      </c>
      <c r="I55" s="4871">
        <v>0</v>
      </c>
      <c r="J55" s="4871">
        <v>0.33695652173913049</v>
      </c>
      <c r="K55" s="4871">
        <v>0.43478260869565216</v>
      </c>
      <c r="L55" s="4871">
        <v>0</v>
      </c>
      <c r="M55" s="4870">
        <v>0</v>
      </c>
    </row>
    <row r="56" spans="1:13" s="130" customFormat="1" ht="17.5" customHeight="1" x14ac:dyDescent="0.35">
      <c r="A56" s="567" t="s">
        <v>11</v>
      </c>
      <c r="B56" s="4860" t="s">
        <v>292</v>
      </c>
      <c r="C56" s="4859">
        <v>1677.0000000000005</v>
      </c>
      <c r="D56" s="4858">
        <v>5.204460966542751E-2</v>
      </c>
      <c r="E56" s="4858">
        <v>0.26208178438661711</v>
      </c>
      <c r="F56" s="4858">
        <v>0.51486988847583648</v>
      </c>
      <c r="G56" s="4858">
        <v>3.4386617100371747E-2</v>
      </c>
      <c r="H56" s="4858">
        <v>2.4163568773234202E-2</v>
      </c>
      <c r="I56" s="4858">
        <v>6.5055762081784388E-3</v>
      </c>
      <c r="J56" s="4858">
        <v>0.84200743494423791</v>
      </c>
      <c r="K56" s="4858">
        <v>2.9739776951672861E-2</v>
      </c>
      <c r="L56" s="4858">
        <v>1.579925650557621E-2</v>
      </c>
      <c r="M56" s="4857">
        <v>9.2936802973977691E-4</v>
      </c>
    </row>
    <row r="57" spans="1:13" s="130" customFormat="1" ht="17.5" customHeight="1" x14ac:dyDescent="0.35">
      <c r="A57" s="3916" t="s">
        <v>1589</v>
      </c>
      <c r="B57" s="4856" t="s">
        <v>8</v>
      </c>
      <c r="C57" s="4836">
        <v>327.00000000000017</v>
      </c>
      <c r="D57" s="4835">
        <v>8.7155963302752285E-2</v>
      </c>
      <c r="E57" s="4835">
        <v>6.4220183486238536E-2</v>
      </c>
      <c r="F57" s="4835">
        <v>0.33027522935779818</v>
      </c>
      <c r="G57" s="4835">
        <v>9.1743119266055051E-3</v>
      </c>
      <c r="H57" s="4835">
        <v>4.5871559633027525E-3</v>
      </c>
      <c r="I57" s="4835">
        <v>1.834862385321101E-2</v>
      </c>
      <c r="J57" s="4835">
        <v>0.42660550458715596</v>
      </c>
      <c r="K57" s="4835">
        <v>4.5871559633027525E-3</v>
      </c>
      <c r="L57" s="4835">
        <v>4.5871559633027525E-2</v>
      </c>
      <c r="M57" s="4834">
        <v>4.5871559633027525E-3</v>
      </c>
    </row>
    <row r="58" spans="1:13" s="130" customFormat="1" ht="17.5" customHeight="1" x14ac:dyDescent="0.35">
      <c r="A58" s="3916"/>
      <c r="B58" s="4856" t="s">
        <v>5</v>
      </c>
      <c r="C58" s="4836">
        <v>170</v>
      </c>
      <c r="D58" s="4835">
        <v>9.375E-2</v>
      </c>
      <c r="E58" s="4835">
        <v>6.25E-2</v>
      </c>
      <c r="F58" s="4835">
        <v>0.19791666666666666</v>
      </c>
      <c r="G58" s="4835">
        <v>3.125E-2</v>
      </c>
      <c r="H58" s="4835">
        <v>4.1666666666666664E-2</v>
      </c>
      <c r="I58" s="4835">
        <v>0</v>
      </c>
      <c r="J58" s="4835">
        <v>0.33333333333333337</v>
      </c>
      <c r="K58" s="4835">
        <v>0.41666666666666663</v>
      </c>
      <c r="L58" s="4835">
        <v>0</v>
      </c>
      <c r="M58" s="4834">
        <v>1.0416666666666668E-2</v>
      </c>
    </row>
    <row r="59" spans="1:13" s="130" customFormat="1" ht="17.5" customHeight="1" thickBot="1" x14ac:dyDescent="0.4">
      <c r="A59" s="4855"/>
      <c r="B59" s="4854" t="s">
        <v>4</v>
      </c>
      <c r="C59" s="4831">
        <v>81.000000000000014</v>
      </c>
      <c r="D59" s="4830">
        <v>0.46875</v>
      </c>
      <c r="E59" s="4830">
        <v>0</v>
      </c>
      <c r="F59" s="4830">
        <v>0.21875</v>
      </c>
      <c r="G59" s="4830">
        <v>3.125E-2</v>
      </c>
      <c r="H59" s="4830">
        <v>0</v>
      </c>
      <c r="I59" s="4830">
        <v>6.25E-2</v>
      </c>
      <c r="J59" s="4830">
        <v>0.3125</v>
      </c>
      <c r="K59" s="4830">
        <v>3.125E-2</v>
      </c>
      <c r="L59" s="4830">
        <v>0</v>
      </c>
      <c r="M59" s="4829">
        <v>3.125E-2</v>
      </c>
    </row>
    <row r="60" spans="1:13" s="130" customFormat="1" ht="17.5" customHeight="1" x14ac:dyDescent="0.35">
      <c r="A60" s="829" t="s">
        <v>3</v>
      </c>
      <c r="B60" s="4853" t="s">
        <v>2</v>
      </c>
      <c r="C60" s="4843">
        <v>1857.9999999999984</v>
      </c>
      <c r="D60" s="4842">
        <v>4.8945147679324889E-2</v>
      </c>
      <c r="E60" s="4842">
        <v>0.22194092827004219</v>
      </c>
      <c r="F60" s="4842">
        <v>0.49704641350210971</v>
      </c>
      <c r="G60" s="4842">
        <v>3.0379746835443037E-2</v>
      </c>
      <c r="H60" s="4842">
        <v>2.0253164556962026E-2</v>
      </c>
      <c r="I60" s="4842">
        <v>9.282700421940928E-3</v>
      </c>
      <c r="J60" s="4842">
        <v>0.77890295358649797</v>
      </c>
      <c r="K60" s="4842">
        <v>2.7848101265822787E-2</v>
      </c>
      <c r="L60" s="4842">
        <v>1.8565400843881856E-2</v>
      </c>
      <c r="M60" s="4841">
        <v>1.6877637130801688E-3</v>
      </c>
    </row>
    <row r="61" spans="1:13" s="130" customFormat="1" ht="17.5" customHeight="1" thickBot="1" x14ac:dyDescent="0.4">
      <c r="A61" s="4852" t="s">
        <v>1</v>
      </c>
      <c r="B61" s="4851" t="s">
        <v>0</v>
      </c>
      <c r="C61" s="4831">
        <v>425</v>
      </c>
      <c r="D61" s="4830">
        <v>0.17199999999999999</v>
      </c>
      <c r="E61" s="4830">
        <v>0.156</v>
      </c>
      <c r="F61" s="4830">
        <v>0.28000000000000003</v>
      </c>
      <c r="G61" s="4830">
        <v>0.04</v>
      </c>
      <c r="H61" s="4830">
        <v>2.8000000000000001E-2</v>
      </c>
      <c r="I61" s="4830">
        <v>8.0000000000000002E-3</v>
      </c>
      <c r="J61" s="4830">
        <v>0.51200000000000001</v>
      </c>
      <c r="K61" s="4830">
        <v>0.16399999999999998</v>
      </c>
      <c r="L61" s="4830">
        <v>0.02</v>
      </c>
      <c r="M61" s="4829">
        <v>8.0000000000000002E-3</v>
      </c>
    </row>
    <row r="62" spans="1:13" ht="12" customHeight="1" x14ac:dyDescent="0.35"/>
    <row r="63" spans="1:13" ht="12" customHeight="1" x14ac:dyDescent="0.35"/>
    <row r="64" spans="1:13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1.15" customHeight="1" x14ac:dyDescent="0.35"/>
    <row r="71" ht="11.15" customHeight="1" x14ac:dyDescent="0.35"/>
    <row r="72" ht="11.15" customHeight="1" x14ac:dyDescent="0.35"/>
    <row r="73" ht="11.15" customHeight="1" x14ac:dyDescent="0.35"/>
    <row r="74" ht="11.15" customHeight="1" x14ac:dyDescent="0.35"/>
    <row r="75" ht="11.15" customHeight="1" x14ac:dyDescent="0.35"/>
    <row r="76" ht="11.15" customHeight="1" x14ac:dyDescent="0.35"/>
    <row r="77" ht="11.15" customHeight="1" x14ac:dyDescent="0.35"/>
    <row r="78" ht="11.15" customHeight="1" x14ac:dyDescent="0.35"/>
    <row r="79" ht="11.15" customHeight="1" x14ac:dyDescent="0.35"/>
    <row r="80" ht="11.15" customHeight="1" x14ac:dyDescent="0.35"/>
    <row r="81" ht="11.15" customHeight="1" x14ac:dyDescent="0.35"/>
    <row r="82" ht="11.15" customHeight="1" x14ac:dyDescent="0.35"/>
    <row r="83" ht="11.15" customHeight="1" x14ac:dyDescent="0.35"/>
    <row r="84" ht="11.15" customHeight="1" x14ac:dyDescent="0.35"/>
    <row r="86" ht="19.149999999999999" customHeight="1" x14ac:dyDescent="0.35"/>
    <row r="89" ht="28.9" customHeight="1" x14ac:dyDescent="0.35"/>
    <row r="91" ht="15" customHeight="1" x14ac:dyDescent="0.35"/>
    <row r="93" ht="29.25" customHeight="1" x14ac:dyDescent="0.35"/>
    <row r="94" ht="15" customHeight="1" x14ac:dyDescent="0.35"/>
    <row r="96" ht="15.75" customHeight="1" x14ac:dyDescent="0.35"/>
    <row r="99" ht="38.5" customHeight="1" x14ac:dyDescent="0.35"/>
    <row r="103" ht="15.75" customHeight="1" x14ac:dyDescent="0.35"/>
    <row r="109" ht="14.5" customHeight="1" x14ac:dyDescent="0.35"/>
  </sheetData>
  <mergeCells count="39">
    <mergeCell ref="M43:M44"/>
    <mergeCell ref="A39:M39"/>
    <mergeCell ref="A40:M40"/>
    <mergeCell ref="A1:M1"/>
    <mergeCell ref="A2:M2"/>
    <mergeCell ref="A3:B8"/>
    <mergeCell ref="D7:D8"/>
    <mergeCell ref="L5:L6"/>
    <mergeCell ref="L7:L8"/>
    <mergeCell ref="M5:M6"/>
    <mergeCell ref="M7:M8"/>
    <mergeCell ref="C3:M3"/>
    <mergeCell ref="C4:M4"/>
    <mergeCell ref="J5:J6"/>
    <mergeCell ref="E6:I6"/>
    <mergeCell ref="J7:J8"/>
    <mergeCell ref="D5:D6"/>
    <mergeCell ref="C7:C8"/>
    <mergeCell ref="A9:B9"/>
    <mergeCell ref="E5:I5"/>
    <mergeCell ref="K5:K6"/>
    <mergeCell ref="K7:K8"/>
    <mergeCell ref="C5:C6"/>
    <mergeCell ref="A41:B46"/>
    <mergeCell ref="C45:C46"/>
    <mergeCell ref="D45:D46"/>
    <mergeCell ref="D43:D44"/>
    <mergeCell ref="L43:L44"/>
    <mergeCell ref="E43:I43"/>
    <mergeCell ref="J43:J44"/>
    <mergeCell ref="E44:I44"/>
    <mergeCell ref="J45:J46"/>
    <mergeCell ref="C42:M42"/>
    <mergeCell ref="C41:M41"/>
    <mergeCell ref="K43:K44"/>
    <mergeCell ref="L45:L46"/>
    <mergeCell ref="M45:M46"/>
    <mergeCell ref="C43:C44"/>
    <mergeCell ref="K45:K46"/>
  </mergeCells>
  <conditionalFormatting sqref="D47:M61 D9:M38">
    <cfRule type="expression" dxfId="186" priority="2">
      <formula>D9&lt;0.005</formula>
    </cfRule>
  </conditionalFormatting>
  <conditionalFormatting sqref="D47:M61 D9:M38">
    <cfRule type="expression" dxfId="185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  <rowBreaks count="1" manualBreakCount="1">
    <brk id="38" max="16383" man="1"/>
  </rowBreaks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גיליון317">
    <tabColor theme="3" tint="0.79998168889431442"/>
  </sheetPr>
  <dimension ref="A1:H96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1" style="5" customWidth="1"/>
    <col min="2" max="2" width="43.36328125" style="5" bestFit="1" customWidth="1"/>
    <col min="3" max="3" width="9.36328125" style="4" customWidth="1"/>
    <col min="4" max="4" width="11.08984375" style="5" customWidth="1"/>
    <col min="5" max="5" width="20.90625" style="5" customWidth="1"/>
    <col min="6" max="6" width="8" style="5" customWidth="1"/>
    <col min="7" max="7" width="9.08984375" style="5" bestFit="1" customWidth="1"/>
    <col min="8" max="8" width="11" style="1" customWidth="1"/>
    <col min="9" max="16384" width="9" style="1"/>
  </cols>
  <sheetData>
    <row r="1" spans="1:8" s="3641" customFormat="1" ht="15.75" customHeight="1" x14ac:dyDescent="0.35">
      <c r="A1" s="6345" t="s">
        <v>1839</v>
      </c>
      <c r="B1" s="6345"/>
      <c r="C1" s="6345"/>
      <c r="D1" s="6345"/>
      <c r="E1" s="6345"/>
      <c r="F1" s="6345"/>
      <c r="G1" s="6345"/>
      <c r="H1" s="5191"/>
    </row>
    <row r="2" spans="1:8" s="3641" customFormat="1" ht="15.75" customHeight="1" thickBot="1" x14ac:dyDescent="0.4">
      <c r="A2" s="6345" t="s">
        <v>1838</v>
      </c>
      <c r="B2" s="6345"/>
      <c r="C2" s="6345"/>
      <c r="D2" s="6345"/>
      <c r="E2" s="6345"/>
      <c r="F2" s="6345"/>
      <c r="G2" s="6345"/>
      <c r="H2" s="5191"/>
    </row>
    <row r="3" spans="1:8" ht="15.5" x14ac:dyDescent="0.35">
      <c r="A3" s="6404"/>
      <c r="B3" s="6405"/>
      <c r="C3" s="5204" t="s">
        <v>171</v>
      </c>
      <c r="D3" s="7439" t="s">
        <v>219</v>
      </c>
      <c r="E3" s="6453"/>
      <c r="F3" s="6453"/>
      <c r="G3" s="6453"/>
      <c r="H3" s="6454"/>
    </row>
    <row r="4" spans="1:8" ht="16" thickBot="1" x14ac:dyDescent="0.4">
      <c r="A4" s="6481"/>
      <c r="B4" s="6482"/>
      <c r="C4" s="5203" t="s">
        <v>161</v>
      </c>
      <c r="D4" s="7440" t="s">
        <v>218</v>
      </c>
      <c r="E4" s="6462"/>
      <c r="F4" s="6458"/>
      <c r="G4" s="6462"/>
      <c r="H4" s="6459"/>
    </row>
    <row r="5" spans="1:8" ht="15.5" x14ac:dyDescent="0.35">
      <c r="A5" s="6481"/>
      <c r="B5" s="6482"/>
      <c r="C5" s="7280" t="s">
        <v>55</v>
      </c>
      <c r="D5" s="6452" t="s">
        <v>217</v>
      </c>
      <c r="E5" s="6454"/>
      <c r="F5" s="6462" t="s">
        <v>175</v>
      </c>
      <c r="G5" s="6413" t="s">
        <v>174</v>
      </c>
      <c r="H5" s="6463" t="s">
        <v>173</v>
      </c>
    </row>
    <row r="6" spans="1:8" ht="16" thickBot="1" x14ac:dyDescent="0.4">
      <c r="A6" s="6481"/>
      <c r="B6" s="6482"/>
      <c r="C6" s="7281"/>
      <c r="D6" s="6457" t="s">
        <v>216</v>
      </c>
      <c r="E6" s="6459"/>
      <c r="F6" s="6462"/>
      <c r="G6" s="6402"/>
      <c r="H6" s="6463"/>
    </row>
    <row r="7" spans="1:8" ht="46.5" x14ac:dyDescent="0.35">
      <c r="A7" s="7435"/>
      <c r="B7" s="7441"/>
      <c r="C7" s="7281" t="s">
        <v>49</v>
      </c>
      <c r="D7" s="5202" t="s">
        <v>215</v>
      </c>
      <c r="E7" s="359" t="s">
        <v>214</v>
      </c>
      <c r="F7" s="6462" t="s">
        <v>165</v>
      </c>
      <c r="G7" s="6402" t="s">
        <v>164</v>
      </c>
      <c r="H7" s="6463" t="s">
        <v>163</v>
      </c>
    </row>
    <row r="8" spans="1:8" ht="47" thickBot="1" x14ac:dyDescent="0.4">
      <c r="A8" s="7437"/>
      <c r="B8" s="7442"/>
      <c r="C8" s="7282"/>
      <c r="D8" s="368" t="s">
        <v>211</v>
      </c>
      <c r="E8" s="355" t="s">
        <v>210</v>
      </c>
      <c r="F8" s="6458"/>
      <c r="G8" s="6403"/>
      <c r="H8" s="6459"/>
    </row>
    <row r="9" spans="1:8" s="7" customFormat="1" ht="12" customHeight="1" thickBot="1" x14ac:dyDescent="0.4">
      <c r="A9" s="6368" t="s">
        <v>59</v>
      </c>
      <c r="B9" s="6885"/>
      <c r="C9" s="5201">
        <v>1617.9999999999998</v>
      </c>
      <c r="D9" s="4081">
        <v>0.33898305084745767</v>
      </c>
      <c r="E9" s="4081">
        <v>2.2598870056497175E-2</v>
      </c>
      <c r="F9" s="1572">
        <v>0.50094161958568739</v>
      </c>
      <c r="G9" s="4081">
        <v>4.8964218455743877E-2</v>
      </c>
      <c r="H9" s="764">
        <v>3.5781544256120526E-2</v>
      </c>
    </row>
    <row r="10" spans="1:8" s="7" customFormat="1" ht="12" customHeight="1" x14ac:dyDescent="0.35">
      <c r="A10" s="541" t="s">
        <v>123</v>
      </c>
      <c r="B10" s="334" t="s">
        <v>120</v>
      </c>
      <c r="C10" s="5196">
        <v>52</v>
      </c>
      <c r="D10" s="2783">
        <v>0.41666666666666663</v>
      </c>
      <c r="E10" s="2783">
        <v>0.16666666666666669</v>
      </c>
      <c r="F10" s="2783">
        <v>0.41666666666666663</v>
      </c>
      <c r="G10" s="2783">
        <v>0</v>
      </c>
      <c r="H10" s="2782">
        <v>0</v>
      </c>
    </row>
    <row r="11" spans="1:8" s="7" customFormat="1" ht="12" customHeight="1" x14ac:dyDescent="0.35">
      <c r="A11" s="345" t="s">
        <v>121</v>
      </c>
      <c r="B11" s="3210" t="s">
        <v>1829</v>
      </c>
      <c r="C11" s="5195">
        <v>92.000000000000014</v>
      </c>
      <c r="D11" s="3201">
        <v>0</v>
      </c>
      <c r="E11" s="3201">
        <v>0</v>
      </c>
      <c r="F11" s="3201">
        <v>0.08</v>
      </c>
      <c r="G11" s="3201">
        <v>0.92</v>
      </c>
      <c r="H11" s="3200">
        <v>0</v>
      </c>
    </row>
    <row r="12" spans="1:8" s="7" customFormat="1" ht="12" customHeight="1" x14ac:dyDescent="0.35">
      <c r="A12" s="345"/>
      <c r="B12" s="3210" t="s">
        <v>111</v>
      </c>
      <c r="C12" s="5195">
        <v>41</v>
      </c>
      <c r="D12" s="3201">
        <v>0</v>
      </c>
      <c r="E12" s="3201">
        <v>0</v>
      </c>
      <c r="F12" s="3201">
        <v>1</v>
      </c>
      <c r="G12" s="3201">
        <v>0</v>
      </c>
      <c r="H12" s="3200">
        <v>0</v>
      </c>
    </row>
    <row r="13" spans="1:8" s="7" customFormat="1" ht="12" customHeight="1" x14ac:dyDescent="0.35">
      <c r="A13" s="345"/>
      <c r="B13" s="3210" t="s">
        <v>109</v>
      </c>
      <c r="C13" s="5195">
        <v>24.000000000000004</v>
      </c>
      <c r="D13" s="3651">
        <v>0</v>
      </c>
      <c r="E13" s="3651">
        <v>0</v>
      </c>
      <c r="F13" s="3651">
        <v>0.66666666666666674</v>
      </c>
      <c r="G13" s="3651">
        <v>0</v>
      </c>
      <c r="H13" s="4603">
        <v>0</v>
      </c>
    </row>
    <row r="14" spans="1:8" s="7" customFormat="1" ht="12" customHeight="1" x14ac:dyDescent="0.35">
      <c r="A14" s="540"/>
      <c r="B14" s="3210" t="s">
        <v>107</v>
      </c>
      <c r="C14" s="5195">
        <v>47.999999999999993</v>
      </c>
      <c r="D14" s="3201">
        <v>0</v>
      </c>
      <c r="E14" s="3201">
        <v>0</v>
      </c>
      <c r="F14" s="3201">
        <v>1</v>
      </c>
      <c r="G14" s="3201">
        <v>0</v>
      </c>
      <c r="H14" s="3200">
        <v>0</v>
      </c>
    </row>
    <row r="15" spans="1:8" s="7" customFormat="1" ht="12" customHeight="1" x14ac:dyDescent="0.35">
      <c r="A15" s="540"/>
      <c r="B15" s="3210" t="s">
        <v>99</v>
      </c>
      <c r="C15" s="5195">
        <v>23.000000000000004</v>
      </c>
      <c r="D15" s="3651">
        <v>0.16666666666666669</v>
      </c>
      <c r="E15" s="3651">
        <v>0</v>
      </c>
      <c r="F15" s="3651">
        <v>0.83333333333333326</v>
      </c>
      <c r="G15" s="3651">
        <v>0</v>
      </c>
      <c r="H15" s="4603">
        <v>0</v>
      </c>
    </row>
    <row r="16" spans="1:8" s="7" customFormat="1" ht="12" customHeight="1" thickBot="1" x14ac:dyDescent="0.4">
      <c r="A16" s="5200"/>
      <c r="B16" s="3806" t="s">
        <v>59</v>
      </c>
      <c r="C16" s="5198">
        <v>383</v>
      </c>
      <c r="D16" s="3804">
        <v>7.7777777777777779E-2</v>
      </c>
      <c r="E16" s="3804">
        <v>5.5555555555555552E-2</v>
      </c>
      <c r="F16" s="3804">
        <v>0.56666666666666665</v>
      </c>
      <c r="G16" s="3804">
        <v>0.28888888888888892</v>
      </c>
      <c r="H16" s="5197">
        <v>0</v>
      </c>
    </row>
    <row r="17" spans="1:8" s="7" customFormat="1" ht="12" customHeight="1" x14ac:dyDescent="0.35">
      <c r="A17" s="1249" t="s">
        <v>98</v>
      </c>
      <c r="B17" s="334" t="s">
        <v>97</v>
      </c>
      <c r="C17" s="5196">
        <v>215.00000000000009</v>
      </c>
      <c r="D17" s="2783">
        <v>0.5</v>
      </c>
      <c r="E17" s="2783">
        <v>0</v>
      </c>
      <c r="F17" s="2783">
        <v>0.33035714285714285</v>
      </c>
      <c r="G17" s="2783">
        <v>0</v>
      </c>
      <c r="H17" s="2782">
        <v>0.125</v>
      </c>
    </row>
    <row r="18" spans="1:8" s="7" customFormat="1" ht="12" customHeight="1" x14ac:dyDescent="0.35">
      <c r="A18" s="335" t="s">
        <v>96</v>
      </c>
      <c r="B18" s="3210" t="s">
        <v>95</v>
      </c>
      <c r="C18" s="5195">
        <v>31</v>
      </c>
      <c r="D18" s="3201">
        <v>0.4</v>
      </c>
      <c r="E18" s="3201">
        <v>0.1</v>
      </c>
      <c r="F18" s="3201">
        <v>0.45</v>
      </c>
      <c r="G18" s="3201">
        <v>0</v>
      </c>
      <c r="H18" s="3200">
        <v>0</v>
      </c>
    </row>
    <row r="19" spans="1:8" s="7" customFormat="1" ht="12" customHeight="1" x14ac:dyDescent="0.35">
      <c r="A19" s="335"/>
      <c r="B19" s="3210" t="s">
        <v>94</v>
      </c>
      <c r="C19" s="5195">
        <v>112.00000000000001</v>
      </c>
      <c r="D19" s="3201">
        <v>0</v>
      </c>
      <c r="E19" s="3201">
        <v>0</v>
      </c>
      <c r="F19" s="3201">
        <v>1</v>
      </c>
      <c r="G19" s="3201">
        <v>0</v>
      </c>
      <c r="H19" s="3200">
        <v>0</v>
      </c>
    </row>
    <row r="20" spans="1:8" s="7" customFormat="1" ht="12" customHeight="1" thickBot="1" x14ac:dyDescent="0.4">
      <c r="A20" s="762"/>
      <c r="B20" s="328" t="s">
        <v>59</v>
      </c>
      <c r="C20" s="5194">
        <v>358.00000000000017</v>
      </c>
      <c r="D20" s="140">
        <v>0.43835616438356162</v>
      </c>
      <c r="E20" s="140">
        <v>1.3698630136986301E-2</v>
      </c>
      <c r="F20" s="140">
        <v>0.41095890410958902</v>
      </c>
      <c r="G20" s="140">
        <v>0</v>
      </c>
      <c r="H20" s="138">
        <v>9.5890410958904104E-2</v>
      </c>
    </row>
    <row r="21" spans="1:8" s="7" customFormat="1" ht="12" customHeight="1" x14ac:dyDescent="0.35">
      <c r="A21" s="1526" t="s">
        <v>92</v>
      </c>
      <c r="B21" s="350" t="s">
        <v>91</v>
      </c>
      <c r="C21" s="5199">
        <v>76</v>
      </c>
      <c r="D21" s="388">
        <v>0</v>
      </c>
      <c r="E21" s="388">
        <v>0</v>
      </c>
      <c r="F21" s="388">
        <v>1</v>
      </c>
      <c r="G21" s="388">
        <v>0</v>
      </c>
      <c r="H21" s="387">
        <v>0</v>
      </c>
    </row>
    <row r="22" spans="1:8" s="7" customFormat="1" ht="12" customHeight="1" x14ac:dyDescent="0.35">
      <c r="A22" s="335" t="s">
        <v>205</v>
      </c>
      <c r="B22" s="3210" t="s">
        <v>89</v>
      </c>
      <c r="C22" s="5195">
        <v>63.000000000000021</v>
      </c>
      <c r="D22" s="3201">
        <v>0</v>
      </c>
      <c r="E22" s="3201">
        <v>0</v>
      </c>
      <c r="F22" s="3201">
        <v>1</v>
      </c>
      <c r="G22" s="3201">
        <v>0</v>
      </c>
      <c r="H22" s="3200">
        <v>0</v>
      </c>
    </row>
    <row r="23" spans="1:8" s="7" customFormat="1" ht="12" customHeight="1" x14ac:dyDescent="0.35">
      <c r="A23" s="335"/>
      <c r="B23" s="3210" t="s">
        <v>87</v>
      </c>
      <c r="C23" s="5195">
        <v>47</v>
      </c>
      <c r="D23" s="3201">
        <v>0</v>
      </c>
      <c r="E23" s="3201">
        <v>0</v>
      </c>
      <c r="F23" s="3201">
        <v>1</v>
      </c>
      <c r="G23" s="3201">
        <v>0</v>
      </c>
      <c r="H23" s="3200">
        <v>0</v>
      </c>
    </row>
    <row r="24" spans="1:8" s="7" customFormat="1" ht="12" customHeight="1" x14ac:dyDescent="0.35">
      <c r="A24" s="335"/>
      <c r="B24" s="3210" t="s">
        <v>239</v>
      </c>
      <c r="C24" s="5195">
        <v>39</v>
      </c>
      <c r="D24" s="3201">
        <v>0.125</v>
      </c>
      <c r="E24" s="3201">
        <v>0</v>
      </c>
      <c r="F24" s="3201">
        <v>0.875</v>
      </c>
      <c r="G24" s="3201">
        <v>0</v>
      </c>
      <c r="H24" s="3200">
        <v>0</v>
      </c>
    </row>
    <row r="25" spans="1:8" s="7" customFormat="1" ht="12" customHeight="1" thickBot="1" x14ac:dyDescent="0.4">
      <c r="A25" s="335"/>
      <c r="B25" s="3806" t="s">
        <v>59</v>
      </c>
      <c r="C25" s="5198">
        <v>238.99999999999989</v>
      </c>
      <c r="D25" s="3804">
        <v>2.3255813953488372E-2</v>
      </c>
      <c r="E25" s="3804">
        <v>0</v>
      </c>
      <c r="F25" s="3804">
        <v>0.9767441860465117</v>
      </c>
      <c r="G25" s="3804">
        <v>0</v>
      </c>
      <c r="H25" s="5197">
        <v>0</v>
      </c>
    </row>
    <row r="26" spans="1:8" s="7" customFormat="1" ht="12" customHeight="1" x14ac:dyDescent="0.35">
      <c r="A26" s="541" t="s">
        <v>85</v>
      </c>
      <c r="B26" s="334" t="s">
        <v>238</v>
      </c>
      <c r="C26" s="5196">
        <v>37.999999999999993</v>
      </c>
      <c r="D26" s="2783">
        <v>1</v>
      </c>
      <c r="E26" s="2783">
        <v>0</v>
      </c>
      <c r="F26" s="2783">
        <v>0</v>
      </c>
      <c r="G26" s="2783">
        <v>0</v>
      </c>
      <c r="H26" s="2782">
        <v>0</v>
      </c>
    </row>
    <row r="27" spans="1:8" s="7" customFormat="1" ht="12" customHeight="1" x14ac:dyDescent="0.35">
      <c r="A27" s="345" t="s">
        <v>83</v>
      </c>
      <c r="B27" s="3210" t="s">
        <v>81</v>
      </c>
      <c r="C27" s="5195">
        <v>137</v>
      </c>
      <c r="D27" s="3201">
        <v>0.22033898305084748</v>
      </c>
      <c r="E27" s="3201">
        <v>0</v>
      </c>
      <c r="F27" s="3201">
        <v>0.77966101694915257</v>
      </c>
      <c r="G27" s="3201">
        <v>0</v>
      </c>
      <c r="H27" s="3200">
        <v>0</v>
      </c>
    </row>
    <row r="28" spans="1:8" s="7" customFormat="1" ht="12" customHeight="1" x14ac:dyDescent="0.35">
      <c r="A28" s="345"/>
      <c r="B28" s="3210" t="s">
        <v>80</v>
      </c>
      <c r="C28" s="5195">
        <v>305.00000000000011</v>
      </c>
      <c r="D28" s="3201">
        <v>0.48351648351648352</v>
      </c>
      <c r="E28" s="3201">
        <v>0</v>
      </c>
      <c r="F28" s="3201">
        <v>0.51648351648351654</v>
      </c>
      <c r="G28" s="3201">
        <v>0</v>
      </c>
      <c r="H28" s="3200">
        <v>0</v>
      </c>
    </row>
    <row r="29" spans="1:8" s="7" customFormat="1" ht="12" customHeight="1" x14ac:dyDescent="0.35">
      <c r="A29" s="540"/>
      <c r="B29" s="3210" t="s">
        <v>78</v>
      </c>
      <c r="C29" s="5195">
        <v>46.999999999999993</v>
      </c>
      <c r="D29" s="3201">
        <v>0.34</v>
      </c>
      <c r="E29" s="3201">
        <v>0</v>
      </c>
      <c r="F29" s="3201">
        <v>0.14000000000000001</v>
      </c>
      <c r="G29" s="3201">
        <v>0</v>
      </c>
      <c r="H29" s="3200">
        <v>0.1</v>
      </c>
    </row>
    <row r="30" spans="1:8" s="7" customFormat="1" ht="12" customHeight="1" thickBot="1" x14ac:dyDescent="0.4">
      <c r="A30" s="1905"/>
      <c r="B30" s="328" t="s">
        <v>59</v>
      </c>
      <c r="C30" s="5194">
        <v>574.00000000000034</v>
      </c>
      <c r="D30" s="140">
        <v>0.4472573839662447</v>
      </c>
      <c r="E30" s="140">
        <v>0</v>
      </c>
      <c r="F30" s="140">
        <v>0.44303797468354433</v>
      </c>
      <c r="G30" s="140">
        <v>0</v>
      </c>
      <c r="H30" s="138">
        <v>2.1097046413502109E-2</v>
      </c>
    </row>
    <row r="31" spans="1:8" s="7" customFormat="1" ht="12" customHeight="1" thickBot="1" x14ac:dyDescent="0.4">
      <c r="A31" s="1905" t="s">
        <v>1828</v>
      </c>
      <c r="B31" s="742" t="s">
        <v>59</v>
      </c>
      <c r="C31" s="5193">
        <v>54.999999999999986</v>
      </c>
      <c r="D31" s="740">
        <v>0.15384615384615385</v>
      </c>
      <c r="E31" s="740">
        <v>0.38461538461538458</v>
      </c>
      <c r="F31" s="740">
        <v>0.46153846153846151</v>
      </c>
      <c r="G31" s="740">
        <v>0</v>
      </c>
      <c r="H31" s="739">
        <v>0</v>
      </c>
    </row>
    <row r="32" spans="1:8" s="7" customFormat="1" ht="12" customHeight="1" x14ac:dyDescent="0.35">
      <c r="A32" s="5155"/>
      <c r="B32" s="296"/>
      <c r="C32" s="5192"/>
      <c r="D32" s="294"/>
      <c r="E32" s="294"/>
      <c r="F32" s="294"/>
      <c r="G32" s="294"/>
      <c r="H32" s="2308" t="s">
        <v>201</v>
      </c>
    </row>
    <row r="33" spans="1:8" s="3641" customFormat="1" ht="15.75" customHeight="1" x14ac:dyDescent="0.35">
      <c r="A33" s="6345" t="s">
        <v>1837</v>
      </c>
      <c r="B33" s="6345"/>
      <c r="C33" s="6345"/>
      <c r="D33" s="6345"/>
      <c r="E33" s="6345"/>
      <c r="F33" s="6345"/>
      <c r="G33" s="6345"/>
      <c r="H33" s="5191"/>
    </row>
    <row r="34" spans="1:8" s="3641" customFormat="1" ht="15.75" customHeight="1" thickBot="1" x14ac:dyDescent="0.4">
      <c r="A34" s="6345" t="s">
        <v>1836</v>
      </c>
      <c r="B34" s="6345"/>
      <c r="C34" s="6345"/>
      <c r="D34" s="6345"/>
      <c r="E34" s="6345"/>
      <c r="F34" s="6345"/>
      <c r="G34" s="6345"/>
    </row>
    <row r="35" spans="1:8" ht="15.5" x14ac:dyDescent="0.35">
      <c r="A35" s="6404"/>
      <c r="B35" s="6406"/>
      <c r="C35" s="5190" t="s">
        <v>171</v>
      </c>
      <c r="D35" s="6452" t="s">
        <v>219</v>
      </c>
      <c r="E35" s="6453"/>
      <c r="F35" s="6453"/>
      <c r="G35" s="6453"/>
      <c r="H35" s="6454"/>
    </row>
    <row r="36" spans="1:8" ht="16" thickBot="1" x14ac:dyDescent="0.4">
      <c r="A36" s="6481"/>
      <c r="B36" s="6637"/>
      <c r="C36" s="5189" t="s">
        <v>161</v>
      </c>
      <c r="D36" s="6457" t="s">
        <v>218</v>
      </c>
      <c r="E36" s="6458"/>
      <c r="F36" s="6458"/>
      <c r="G36" s="6458"/>
      <c r="H36" s="6459"/>
    </row>
    <row r="37" spans="1:8" ht="15.5" x14ac:dyDescent="0.35">
      <c r="A37" s="6481"/>
      <c r="B37" s="6637"/>
      <c r="C37" s="6431" t="s">
        <v>55</v>
      </c>
      <c r="D37" s="6452" t="s">
        <v>217</v>
      </c>
      <c r="E37" s="6454"/>
      <c r="F37" s="6462" t="s">
        <v>175</v>
      </c>
      <c r="G37" s="6413" t="s">
        <v>174</v>
      </c>
      <c r="H37" s="6463" t="s">
        <v>173</v>
      </c>
    </row>
    <row r="38" spans="1:8" ht="16" thickBot="1" x14ac:dyDescent="0.4">
      <c r="A38" s="6481"/>
      <c r="B38" s="6637"/>
      <c r="C38" s="6407"/>
      <c r="D38" s="6461" t="s">
        <v>216</v>
      </c>
      <c r="E38" s="6463"/>
      <c r="F38" s="6462"/>
      <c r="G38" s="6402"/>
      <c r="H38" s="6463"/>
    </row>
    <row r="39" spans="1:8" ht="46.5" x14ac:dyDescent="0.35">
      <c r="A39" s="7435"/>
      <c r="B39" s="7436"/>
      <c r="C39" s="6407" t="s">
        <v>49</v>
      </c>
      <c r="D39" s="359" t="s">
        <v>215</v>
      </c>
      <c r="E39" s="359" t="s">
        <v>214</v>
      </c>
      <c r="F39" s="6462" t="s">
        <v>165</v>
      </c>
      <c r="G39" s="6402" t="s">
        <v>164</v>
      </c>
      <c r="H39" s="6463" t="s">
        <v>163</v>
      </c>
    </row>
    <row r="40" spans="1:8" ht="47" thickBot="1" x14ac:dyDescent="0.4">
      <c r="A40" s="7437"/>
      <c r="B40" s="7438"/>
      <c r="C40" s="6434"/>
      <c r="D40" s="368" t="s">
        <v>211</v>
      </c>
      <c r="E40" s="355" t="s">
        <v>210</v>
      </c>
      <c r="F40" s="6458"/>
      <c r="G40" s="6403"/>
      <c r="H40" s="6459"/>
    </row>
    <row r="41" spans="1:8" s="7" customFormat="1" ht="15" customHeight="1" x14ac:dyDescent="0.35">
      <c r="A41" s="611" t="s">
        <v>48</v>
      </c>
      <c r="B41" s="3870" t="s">
        <v>47</v>
      </c>
      <c r="C41" s="5185">
        <v>408</v>
      </c>
      <c r="D41" s="4035">
        <v>0.3674687215472961</v>
      </c>
      <c r="E41" s="4035">
        <v>0</v>
      </c>
      <c r="F41" s="4035">
        <v>0.52972052461727615</v>
      </c>
      <c r="G41" s="4035">
        <v>1.709764694594666E-3</v>
      </c>
      <c r="H41" s="4034">
        <v>5.2239790295315856E-3</v>
      </c>
    </row>
    <row r="42" spans="1:8" s="7" customFormat="1" ht="15" customHeight="1" thickBot="1" x14ac:dyDescent="0.4">
      <c r="A42" s="617" t="s">
        <v>46</v>
      </c>
      <c r="B42" s="4653" t="s">
        <v>45</v>
      </c>
      <c r="C42" s="5188">
        <v>1101.9999999999998</v>
      </c>
      <c r="D42" s="4525">
        <v>0.33108989511563847</v>
      </c>
      <c r="E42" s="4525">
        <v>2.4433629841441495E-2</v>
      </c>
      <c r="F42" s="4525">
        <v>0.49082823331533709</v>
      </c>
      <c r="G42" s="4525">
        <v>5.5410416145298763E-2</v>
      </c>
      <c r="H42" s="4523">
        <v>4.6822836446035077E-2</v>
      </c>
    </row>
    <row r="43" spans="1:8" s="7" customFormat="1" ht="15" customHeight="1" x14ac:dyDescent="0.35">
      <c r="A43" s="611" t="s">
        <v>44</v>
      </c>
      <c r="B43" s="4645" t="s">
        <v>43</v>
      </c>
      <c r="C43" s="5187">
        <v>1156</v>
      </c>
      <c r="D43" s="3583">
        <v>0.39426193663088244</v>
      </c>
      <c r="E43" s="3583">
        <v>1.4400254992634594E-2</v>
      </c>
      <c r="F43" s="3583">
        <v>0.47865564017382328</v>
      </c>
      <c r="G43" s="3583">
        <v>6.9250720326356719E-4</v>
      </c>
      <c r="H43" s="4031">
        <v>4.7582009429394841E-2</v>
      </c>
    </row>
    <row r="44" spans="1:8" s="7" customFormat="1" ht="15" customHeight="1" x14ac:dyDescent="0.35">
      <c r="A44" s="36" t="s">
        <v>42</v>
      </c>
      <c r="B44" s="4650" t="s">
        <v>41</v>
      </c>
      <c r="C44" s="5186">
        <v>114.00000000000003</v>
      </c>
      <c r="D44" s="4295">
        <v>0.12644319663508011</v>
      </c>
      <c r="E44" s="4295">
        <v>1.1457535315114847E-2</v>
      </c>
      <c r="F44" s="4295">
        <v>0.31235234619016605</v>
      </c>
      <c r="G44" s="4295">
        <v>0.46203207655088613</v>
      </c>
      <c r="H44" s="4117">
        <v>6.5171545907100224E-3</v>
      </c>
    </row>
    <row r="45" spans="1:8" s="7" customFormat="1" ht="15" customHeight="1" thickBot="1" x14ac:dyDescent="0.4">
      <c r="A45" s="57"/>
      <c r="B45" s="3857" t="s">
        <v>40</v>
      </c>
      <c r="C45" s="5184">
        <v>347.99999999999989</v>
      </c>
      <c r="D45" s="4633">
        <v>0.22839981163699416</v>
      </c>
      <c r="E45" s="4633">
        <v>5.1671808070714781E-2</v>
      </c>
      <c r="F45" s="4633">
        <v>0.66462470650693728</v>
      </c>
      <c r="G45" s="4633">
        <v>1.1979669895541724E-2</v>
      </c>
      <c r="H45" s="3758">
        <v>1.149005511460776E-2</v>
      </c>
    </row>
    <row r="46" spans="1:8" s="7" customFormat="1" ht="15" customHeight="1" x14ac:dyDescent="0.35">
      <c r="A46" s="608" t="s">
        <v>24</v>
      </c>
      <c r="B46" s="378" t="s">
        <v>23</v>
      </c>
      <c r="C46" s="5185">
        <v>198.99999999999994</v>
      </c>
      <c r="D46" s="4035">
        <v>0.18214347217543081</v>
      </c>
      <c r="E46" s="4035">
        <v>8.8207863789062646E-2</v>
      </c>
      <c r="F46" s="4035">
        <v>0.41409589094951521</v>
      </c>
      <c r="G46" s="4035">
        <v>7.8556598366772701E-3</v>
      </c>
      <c r="H46" s="4034">
        <v>5.7681879976283724E-3</v>
      </c>
    </row>
    <row r="47" spans="1:8" s="7" customFormat="1" ht="15" customHeight="1" x14ac:dyDescent="0.35">
      <c r="A47" s="36" t="s">
        <v>22</v>
      </c>
      <c r="B47" s="4650" t="s">
        <v>21</v>
      </c>
      <c r="C47" s="5186">
        <v>529.00000000000023</v>
      </c>
      <c r="D47" s="4295">
        <v>0.42031706962818155</v>
      </c>
      <c r="E47" s="4295">
        <v>1.7546696155997452E-2</v>
      </c>
      <c r="F47" s="4295">
        <v>0.47054565142384275</v>
      </c>
      <c r="G47" s="4295">
        <v>2.0394187114526948E-3</v>
      </c>
      <c r="H47" s="4117">
        <v>3.5681330794530598E-2</v>
      </c>
    </row>
    <row r="48" spans="1:8" s="7" customFormat="1" ht="15" customHeight="1" x14ac:dyDescent="0.35">
      <c r="A48" s="608"/>
      <c r="B48" s="3723" t="s">
        <v>20</v>
      </c>
      <c r="C48" s="5186">
        <v>804</v>
      </c>
      <c r="D48" s="4295">
        <v>0.35802713565682381</v>
      </c>
      <c r="E48" s="4295">
        <v>1.0979067916842078E-2</v>
      </c>
      <c r="F48" s="4295">
        <v>0.56286452590767266</v>
      </c>
      <c r="G48" s="4295">
        <v>5.2303823384825029E-3</v>
      </c>
      <c r="H48" s="4117">
        <v>4.5106294068327772E-2</v>
      </c>
    </row>
    <row r="49" spans="1:8" s="7" customFormat="1" ht="15" customHeight="1" thickBot="1" x14ac:dyDescent="0.4">
      <c r="A49" s="608"/>
      <c r="B49" s="4649" t="s">
        <v>19</v>
      </c>
      <c r="C49" s="5188">
        <v>52.999999999999993</v>
      </c>
      <c r="D49" s="4525">
        <v>2.9129639273966276E-2</v>
      </c>
      <c r="E49" s="4525">
        <v>1.4807353689928632E-2</v>
      </c>
      <c r="F49" s="4525">
        <v>0.32960285824342855</v>
      </c>
      <c r="G49" s="4525">
        <v>0.57335685175749229</v>
      </c>
      <c r="H49" s="4523">
        <v>3.6477187807113058E-2</v>
      </c>
    </row>
    <row r="50" spans="1:8" s="7" customFormat="1" ht="15" customHeight="1" x14ac:dyDescent="0.35">
      <c r="A50" s="611" t="s">
        <v>11</v>
      </c>
      <c r="B50" s="4645" t="s">
        <v>292</v>
      </c>
      <c r="C50" s="5187">
        <v>1376.9999999999984</v>
      </c>
      <c r="D50" s="3583">
        <v>0.38988351653030362</v>
      </c>
      <c r="E50" s="3583">
        <v>2.0653302162398315E-2</v>
      </c>
      <c r="F50" s="3583">
        <v>0.47784358153129125</v>
      </c>
      <c r="G50" s="3583">
        <v>1.8579792087130859E-3</v>
      </c>
      <c r="H50" s="4031">
        <v>4.0860679109244173E-2</v>
      </c>
    </row>
    <row r="51" spans="1:8" s="7" customFormat="1" ht="15" customHeight="1" x14ac:dyDescent="0.35">
      <c r="A51" s="617" t="s">
        <v>1589</v>
      </c>
      <c r="B51" s="3723" t="s">
        <v>8</v>
      </c>
      <c r="C51" s="5186">
        <v>142.00000000000006</v>
      </c>
      <c r="D51" s="4295">
        <v>0.11729204248803347</v>
      </c>
      <c r="E51" s="4295">
        <v>2.2993006370087801E-2</v>
      </c>
      <c r="F51" s="4295">
        <v>0.83860340776128783</v>
      </c>
      <c r="G51" s="4295">
        <v>1.1941520908250529E-2</v>
      </c>
      <c r="H51" s="4117">
        <v>0</v>
      </c>
    </row>
    <row r="52" spans="1:8" s="7" customFormat="1" ht="15" customHeight="1" x14ac:dyDescent="0.35">
      <c r="A52" s="617"/>
      <c r="B52" s="3723" t="s">
        <v>5</v>
      </c>
      <c r="C52" s="5186">
        <v>55</v>
      </c>
      <c r="D52" s="4295">
        <v>4.6638861605283022E-2</v>
      </c>
      <c r="E52" s="4295">
        <v>4.5290361745409721E-2</v>
      </c>
      <c r="F52" s="4295">
        <v>0.31984453936234664</v>
      </c>
      <c r="G52" s="4295">
        <v>0.55083918601857784</v>
      </c>
      <c r="H52" s="4117">
        <v>3.5044605080285202E-2</v>
      </c>
    </row>
    <row r="53" spans="1:8" s="7" customFormat="1" ht="15" customHeight="1" thickBot="1" x14ac:dyDescent="0.4">
      <c r="A53" s="4640"/>
      <c r="B53" s="4639" t="s">
        <v>4</v>
      </c>
      <c r="C53" s="5184">
        <v>24</v>
      </c>
      <c r="D53" s="4696">
        <v>0</v>
      </c>
      <c r="E53" s="4696">
        <v>0</v>
      </c>
      <c r="F53" s="4696">
        <v>0.92139515452571485</v>
      </c>
      <c r="G53" s="4696">
        <v>0</v>
      </c>
      <c r="H53" s="4695">
        <v>0</v>
      </c>
    </row>
    <row r="54" spans="1:8" s="7" customFormat="1" ht="15" customHeight="1" x14ac:dyDescent="0.35">
      <c r="A54" s="26" t="s">
        <v>3</v>
      </c>
      <c r="B54" s="4638" t="s">
        <v>2</v>
      </c>
      <c r="C54" s="5185">
        <v>1408.0000000000011</v>
      </c>
      <c r="D54" s="4035">
        <v>0.32429273947043064</v>
      </c>
      <c r="E54" s="4035">
        <v>2.5111681156471558E-2</v>
      </c>
      <c r="F54" s="4035">
        <v>0.54091828908619599</v>
      </c>
      <c r="G54" s="4035">
        <v>4.3381826817921873E-3</v>
      </c>
      <c r="H54" s="4034">
        <v>4.0909028443098523E-2</v>
      </c>
    </row>
    <row r="55" spans="1:8" s="7" customFormat="1" ht="15" customHeight="1" thickBot="1" x14ac:dyDescent="0.4">
      <c r="A55" s="894" t="s">
        <v>1</v>
      </c>
      <c r="B55" s="4635" t="s">
        <v>0</v>
      </c>
      <c r="C55" s="5184">
        <v>210.00000000000011</v>
      </c>
      <c r="D55" s="4633">
        <v>0.38454341575067269</v>
      </c>
      <c r="E55" s="4633">
        <v>8.9345138574654839E-3</v>
      </c>
      <c r="F55" s="4633">
        <v>0.34200724576726627</v>
      </c>
      <c r="G55" s="4633">
        <v>0.2134331049959938</v>
      </c>
      <c r="H55" s="3758">
        <v>1.6196190236119241E-2</v>
      </c>
    </row>
    <row r="56" spans="1:8" ht="15" customHeight="1" x14ac:dyDescent="0.35">
      <c r="H56" s="5183" t="s">
        <v>201</v>
      </c>
    </row>
    <row r="57" spans="1:8" ht="12.65" customHeight="1" x14ac:dyDescent="0.35"/>
    <row r="58" spans="1:8" ht="12.65" customHeight="1" x14ac:dyDescent="0.35"/>
    <row r="59" spans="1:8" ht="12.65" customHeight="1" x14ac:dyDescent="0.35"/>
    <row r="60" spans="1:8" ht="12.65" customHeight="1" x14ac:dyDescent="0.35"/>
    <row r="61" spans="1:8" ht="12.65" customHeight="1" x14ac:dyDescent="0.35"/>
    <row r="62" spans="1:8" ht="12.65" customHeight="1" x14ac:dyDescent="0.35"/>
    <row r="63" spans="1:8" ht="12.65" customHeight="1" x14ac:dyDescent="0.35"/>
    <row r="64" spans="1:8" ht="12.65" customHeight="1" x14ac:dyDescent="0.35"/>
    <row r="65" ht="12.65" customHeight="1" x14ac:dyDescent="0.35"/>
    <row r="66" ht="12.65" customHeight="1" x14ac:dyDescent="0.35"/>
    <row r="67" ht="30" customHeight="1" x14ac:dyDescent="0.35"/>
    <row r="68" ht="14.5" customHeight="1" x14ac:dyDescent="0.35"/>
    <row r="69" ht="15" customHeight="1" x14ac:dyDescent="0.35"/>
    <row r="70" ht="15.75" customHeight="1" x14ac:dyDescent="0.35"/>
    <row r="71" ht="13.9" customHeight="1" x14ac:dyDescent="0.35"/>
    <row r="73" ht="19.149999999999999" customHeight="1" x14ac:dyDescent="0.35"/>
    <row r="76" ht="28.9" customHeight="1" x14ac:dyDescent="0.35"/>
    <row r="77" ht="30" customHeight="1" x14ac:dyDescent="0.35"/>
    <row r="86" ht="28.9" customHeight="1" x14ac:dyDescent="0.35"/>
    <row r="87" ht="15.75" customHeight="1" x14ac:dyDescent="0.35"/>
    <row r="96" ht="14.5" customHeight="1" x14ac:dyDescent="0.35"/>
  </sheetData>
  <mergeCells count="31">
    <mergeCell ref="A1:G1"/>
    <mergeCell ref="A2:G2"/>
    <mergeCell ref="A9:B9"/>
    <mergeCell ref="D3:H3"/>
    <mergeCell ref="D4:H4"/>
    <mergeCell ref="D5:E5"/>
    <mergeCell ref="F5:F6"/>
    <mergeCell ref="G5:G6"/>
    <mergeCell ref="H5:H6"/>
    <mergeCell ref="D6:E6"/>
    <mergeCell ref="F7:F8"/>
    <mergeCell ref="G7:G8"/>
    <mergeCell ref="H7:H8"/>
    <mergeCell ref="A3:B8"/>
    <mergeCell ref="C7:C8"/>
    <mergeCell ref="C5:C6"/>
    <mergeCell ref="A33:G33"/>
    <mergeCell ref="A34:G34"/>
    <mergeCell ref="A35:B40"/>
    <mergeCell ref="D35:H35"/>
    <mergeCell ref="D36:H36"/>
    <mergeCell ref="D37:E37"/>
    <mergeCell ref="F37:F38"/>
    <mergeCell ref="G37:G38"/>
    <mergeCell ref="H37:H38"/>
    <mergeCell ref="D38:E38"/>
    <mergeCell ref="F39:F40"/>
    <mergeCell ref="G39:G40"/>
    <mergeCell ref="H39:H40"/>
    <mergeCell ref="C37:C38"/>
    <mergeCell ref="C39:C40"/>
  </mergeCells>
  <conditionalFormatting sqref="D41:H55 D9:H32">
    <cfRule type="expression" dxfId="184" priority="2">
      <formula>D9&lt;0.005</formula>
    </cfRule>
  </conditionalFormatting>
  <conditionalFormatting sqref="D41:H55 D9:H32">
    <cfRule type="expression" dxfId="183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orientation="landscape" r:id="rId1"/>
  <rowBreaks count="1" manualBreakCount="1">
    <brk id="32" max="16383" man="1"/>
  </rowBreaks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גיליון318">
    <tabColor theme="3" tint="0.79998168889431442"/>
  </sheetPr>
  <dimension ref="A1:J516"/>
  <sheetViews>
    <sheetView view="pageBreakPreview" topLeftCell="A2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372" bestFit="1" customWidth="1"/>
    <col min="2" max="2" width="43.36328125" style="372" bestFit="1" customWidth="1"/>
    <col min="3" max="3" width="7.08984375" style="4" bestFit="1" customWidth="1"/>
    <col min="4" max="4" width="5.6328125" style="5" bestFit="1" customWidth="1"/>
    <col min="5" max="9" width="6.453125" style="5" bestFit="1" customWidth="1"/>
    <col min="10" max="10" width="6.453125" style="371" bestFit="1" customWidth="1"/>
    <col min="11" max="16384" width="9" style="1"/>
  </cols>
  <sheetData>
    <row r="1" spans="1:10" s="3641" customFormat="1" ht="15.75" customHeight="1" x14ac:dyDescent="0.35">
      <c r="A1" s="6345" t="s">
        <v>1843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s="3641" customFormat="1" ht="15.75" customHeight="1" thickBot="1" x14ac:dyDescent="0.4">
      <c r="A2" s="6345" t="s">
        <v>1842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s="130" customFormat="1" ht="16" thickBot="1" x14ac:dyDescent="0.4">
      <c r="A3" s="6404"/>
      <c r="B3" s="6406"/>
      <c r="C3" s="384" t="s">
        <v>55</v>
      </c>
      <c r="D3" s="7105" t="s">
        <v>232</v>
      </c>
      <c r="E3" s="7105"/>
      <c r="F3" s="7105"/>
      <c r="G3" s="7105"/>
      <c r="H3" s="7105"/>
      <c r="I3" s="7105"/>
      <c r="J3" s="7106"/>
    </row>
    <row r="4" spans="1:10" s="130" customFormat="1" ht="16" thickBot="1" x14ac:dyDescent="0.4">
      <c r="A4" s="6638"/>
      <c r="B4" s="6663"/>
      <c r="C4" s="2834" t="s">
        <v>49</v>
      </c>
      <c r="D4" s="2846" t="s">
        <v>231</v>
      </c>
      <c r="E4" s="171" t="s">
        <v>230</v>
      </c>
      <c r="F4" s="2832" t="s">
        <v>229</v>
      </c>
      <c r="G4" s="171" t="s">
        <v>228</v>
      </c>
      <c r="H4" s="2832" t="s">
        <v>227</v>
      </c>
      <c r="I4" s="171" t="s">
        <v>226</v>
      </c>
      <c r="J4" s="2845" t="s">
        <v>225</v>
      </c>
    </row>
    <row r="5" spans="1:10" s="7" customFormat="1" ht="12" customHeight="1" thickBot="1" x14ac:dyDescent="0.4">
      <c r="A5" s="6368" t="s">
        <v>59</v>
      </c>
      <c r="B5" s="6443"/>
      <c r="C5" s="5179">
        <v>2282.9999999999982</v>
      </c>
      <c r="D5" s="239">
        <v>2.7595269382391589E-2</v>
      </c>
      <c r="E5" s="239">
        <v>8.4537888742882178E-2</v>
      </c>
      <c r="F5" s="239">
        <v>0.20105124835742444</v>
      </c>
      <c r="G5" s="239">
        <v>0.19448094612352168</v>
      </c>
      <c r="H5" s="239">
        <v>0.2076215505913272</v>
      </c>
      <c r="I5" s="239">
        <v>0.16995181778361804</v>
      </c>
      <c r="J5" s="238">
        <v>0.11476127901883487</v>
      </c>
    </row>
    <row r="6" spans="1:10" s="7" customFormat="1" ht="12" customHeight="1" x14ac:dyDescent="0.35">
      <c r="A6" s="322" t="s">
        <v>123</v>
      </c>
      <c r="B6" s="4045" t="s">
        <v>122</v>
      </c>
      <c r="C6" s="5177">
        <v>36</v>
      </c>
      <c r="D6" s="4035">
        <v>0</v>
      </c>
      <c r="E6" s="4035">
        <v>0.27777777777777779</v>
      </c>
      <c r="F6" s="4035">
        <v>0.33333333333333337</v>
      </c>
      <c r="G6" s="4035">
        <v>0.1111111111111111</v>
      </c>
      <c r="H6" s="4035">
        <v>0.16666666666666669</v>
      </c>
      <c r="I6" s="4035">
        <v>0.1111111111111111</v>
      </c>
      <c r="J6" s="4034">
        <v>0</v>
      </c>
    </row>
    <row r="7" spans="1:10" s="7" customFormat="1" ht="12" customHeight="1" x14ac:dyDescent="0.35">
      <c r="A7" s="92" t="s">
        <v>121</v>
      </c>
      <c r="B7" s="3678" t="s">
        <v>120</v>
      </c>
      <c r="C7" s="5172">
        <v>101.99999999999997</v>
      </c>
      <c r="D7" s="4295">
        <v>0</v>
      </c>
      <c r="E7" s="4295">
        <v>0.22549019607843138</v>
      </c>
      <c r="F7" s="4295">
        <v>0.49019607843137258</v>
      </c>
      <c r="G7" s="4295">
        <v>0.1372549019607843</v>
      </c>
      <c r="H7" s="4295">
        <v>7.8431372549019607E-2</v>
      </c>
      <c r="I7" s="4295">
        <v>5.8823529411764712E-2</v>
      </c>
      <c r="J7" s="4117">
        <v>9.8039215686274508E-3</v>
      </c>
    </row>
    <row r="8" spans="1:10" s="7" customFormat="1" ht="12" customHeight="1" x14ac:dyDescent="0.35">
      <c r="A8" s="92"/>
      <c r="B8" s="3678" t="s">
        <v>1829</v>
      </c>
      <c r="C8" s="5172">
        <v>101.99999999999997</v>
      </c>
      <c r="D8" s="4295">
        <v>1.9607843137254902E-2</v>
      </c>
      <c r="E8" s="4295">
        <v>5.8823529411764712E-2</v>
      </c>
      <c r="F8" s="4295">
        <v>0.17647058823529413</v>
      </c>
      <c r="G8" s="4295">
        <v>0.52941176470588236</v>
      </c>
      <c r="H8" s="4295">
        <v>0.19607843137254904</v>
      </c>
      <c r="I8" s="4295">
        <v>1.9607843137254902E-2</v>
      </c>
      <c r="J8" s="4117">
        <v>0</v>
      </c>
    </row>
    <row r="9" spans="1:10" s="7" customFormat="1" ht="12" customHeight="1" x14ac:dyDescent="0.35">
      <c r="A9" s="322"/>
      <c r="B9" s="3678" t="s">
        <v>118</v>
      </c>
      <c r="C9" s="5172">
        <v>33</v>
      </c>
      <c r="D9" s="4295">
        <v>3.0303030303030304E-2</v>
      </c>
      <c r="E9" s="4295">
        <v>0.30303030303030304</v>
      </c>
      <c r="F9" s="4295">
        <v>0.51515151515151514</v>
      </c>
      <c r="G9" s="4295">
        <v>9.0909090909090912E-2</v>
      </c>
      <c r="H9" s="4295">
        <v>6.0606060606060608E-2</v>
      </c>
      <c r="I9" s="4295">
        <v>0</v>
      </c>
      <c r="J9" s="4117">
        <v>0</v>
      </c>
    </row>
    <row r="10" spans="1:10" s="7" customFormat="1" ht="12" customHeight="1" x14ac:dyDescent="0.35">
      <c r="A10" s="322"/>
      <c r="B10" s="3678" t="s">
        <v>111</v>
      </c>
      <c r="C10" s="5172">
        <v>44.999999999999986</v>
      </c>
      <c r="D10" s="4295">
        <v>0</v>
      </c>
      <c r="E10" s="4295">
        <v>0.2</v>
      </c>
      <c r="F10" s="4295">
        <v>0.35555555555555557</v>
      </c>
      <c r="G10" s="4295">
        <v>0.2</v>
      </c>
      <c r="H10" s="4295">
        <v>0.13333333333333333</v>
      </c>
      <c r="I10" s="4295">
        <v>2.2222222222222223E-2</v>
      </c>
      <c r="J10" s="4117">
        <v>8.8888888888888892E-2</v>
      </c>
    </row>
    <row r="11" spans="1:10" s="7" customFormat="1" ht="12" customHeight="1" x14ac:dyDescent="0.35">
      <c r="A11" s="322"/>
      <c r="B11" s="3678" t="s">
        <v>110</v>
      </c>
      <c r="C11" s="5172">
        <v>51.000000000000007</v>
      </c>
      <c r="D11" s="4295">
        <v>0</v>
      </c>
      <c r="E11" s="4295">
        <v>0.21568627450980393</v>
      </c>
      <c r="F11" s="4295">
        <v>0.4705882352941177</v>
      </c>
      <c r="G11" s="4295">
        <v>7.8431372549019607E-2</v>
      </c>
      <c r="H11" s="4295">
        <v>0.19607843137254904</v>
      </c>
      <c r="I11" s="4295">
        <v>1.9607843137254902E-2</v>
      </c>
      <c r="J11" s="4117">
        <v>1.9607843137254902E-2</v>
      </c>
    </row>
    <row r="12" spans="1:10" s="7" customFormat="1" ht="12" customHeight="1" x14ac:dyDescent="0.35">
      <c r="A12" s="322"/>
      <c r="B12" s="3678" t="s">
        <v>109</v>
      </c>
      <c r="C12" s="5172">
        <v>24.000000000000004</v>
      </c>
      <c r="D12" s="4351">
        <v>0</v>
      </c>
      <c r="E12" s="4351">
        <v>4.1666666666666671E-2</v>
      </c>
      <c r="F12" s="4351">
        <v>0.58333333333333337</v>
      </c>
      <c r="G12" s="4351">
        <v>8.3333333333333343E-2</v>
      </c>
      <c r="H12" s="4351">
        <v>8.3333333333333343E-2</v>
      </c>
      <c r="I12" s="4351">
        <v>0.20833333333333331</v>
      </c>
      <c r="J12" s="4114">
        <v>0</v>
      </c>
    </row>
    <row r="13" spans="1:10" s="7" customFormat="1" ht="12" customHeight="1" x14ac:dyDescent="0.35">
      <c r="A13" s="322"/>
      <c r="B13" s="3678" t="s">
        <v>107</v>
      </c>
      <c r="C13" s="5172">
        <v>49.999999999999986</v>
      </c>
      <c r="D13" s="4295">
        <v>0</v>
      </c>
      <c r="E13" s="4295">
        <v>0.04</v>
      </c>
      <c r="F13" s="4295">
        <v>0.62</v>
      </c>
      <c r="G13" s="4295">
        <v>0.2</v>
      </c>
      <c r="H13" s="4295">
        <v>0.12</v>
      </c>
      <c r="I13" s="4295">
        <v>0.02</v>
      </c>
      <c r="J13" s="4117">
        <v>0</v>
      </c>
    </row>
    <row r="14" spans="1:10" s="7" customFormat="1" ht="12" customHeight="1" x14ac:dyDescent="0.35">
      <c r="A14" s="322"/>
      <c r="B14" s="3678" t="s">
        <v>106</v>
      </c>
      <c r="C14" s="5172">
        <v>23.000000000000004</v>
      </c>
      <c r="D14" s="4351">
        <v>4.3478260869565216E-2</v>
      </c>
      <c r="E14" s="4351">
        <v>0.47826086956521741</v>
      </c>
      <c r="F14" s="4351">
        <v>0.2608695652173913</v>
      </c>
      <c r="G14" s="4351">
        <v>4.3478260869565216E-2</v>
      </c>
      <c r="H14" s="4351">
        <v>0.13043478260869565</v>
      </c>
      <c r="I14" s="4351">
        <v>4.3478260869565216E-2</v>
      </c>
      <c r="J14" s="4114">
        <v>0</v>
      </c>
    </row>
    <row r="15" spans="1:10" s="7" customFormat="1" ht="12" customHeight="1" x14ac:dyDescent="0.35">
      <c r="A15" s="322"/>
      <c r="B15" s="3678" t="s">
        <v>99</v>
      </c>
      <c r="C15" s="5172">
        <v>28.000000000000007</v>
      </c>
      <c r="D15" s="4351">
        <v>0</v>
      </c>
      <c r="E15" s="4351">
        <v>0</v>
      </c>
      <c r="F15" s="4351">
        <v>0.32142857142857145</v>
      </c>
      <c r="G15" s="4351">
        <v>0.25</v>
      </c>
      <c r="H15" s="4351">
        <v>0.17857142857142858</v>
      </c>
      <c r="I15" s="4351">
        <v>0.17857142857142858</v>
      </c>
      <c r="J15" s="4114">
        <v>7.1428571428571438E-2</v>
      </c>
    </row>
    <row r="16" spans="1:10" s="7" customFormat="1" ht="12" customHeight="1" thickBot="1" x14ac:dyDescent="0.4">
      <c r="A16" s="379"/>
      <c r="B16" s="4002" t="s">
        <v>59</v>
      </c>
      <c r="C16" s="5166">
        <v>559.00000000000023</v>
      </c>
      <c r="D16" s="4309">
        <v>8.9445438282647581E-3</v>
      </c>
      <c r="E16" s="4309">
        <v>0.15742397137745975</v>
      </c>
      <c r="F16" s="4309">
        <v>0.4096601073345259</v>
      </c>
      <c r="G16" s="4309">
        <v>0.21645796064400716</v>
      </c>
      <c r="H16" s="4309">
        <v>0.12880143112701253</v>
      </c>
      <c r="I16" s="4309">
        <v>5.5456171735241505E-2</v>
      </c>
      <c r="J16" s="4307">
        <v>2.3255813953488372E-2</v>
      </c>
    </row>
    <row r="17" spans="1:10" s="7" customFormat="1" ht="12" customHeight="1" x14ac:dyDescent="0.35">
      <c r="A17" s="317" t="s">
        <v>98</v>
      </c>
      <c r="B17" s="3693" t="s">
        <v>97</v>
      </c>
      <c r="C17" s="5174">
        <v>465.00000000000017</v>
      </c>
      <c r="D17" s="3583">
        <v>4.5161290322580649E-2</v>
      </c>
      <c r="E17" s="3583">
        <v>0.10537634408602151</v>
      </c>
      <c r="F17" s="3583">
        <v>0.21075268817204301</v>
      </c>
      <c r="G17" s="3583">
        <v>0.15698924731182795</v>
      </c>
      <c r="H17" s="3583">
        <v>0.19569892473118281</v>
      </c>
      <c r="I17" s="3583">
        <v>0.15698924731182795</v>
      </c>
      <c r="J17" s="4031">
        <v>0.12903225806451613</v>
      </c>
    </row>
    <row r="18" spans="1:10" s="7" customFormat="1" ht="12" customHeight="1" x14ac:dyDescent="0.35">
      <c r="A18" s="78" t="s">
        <v>96</v>
      </c>
      <c r="B18" s="3678" t="s">
        <v>95</v>
      </c>
      <c r="C18" s="5172">
        <v>45</v>
      </c>
      <c r="D18" s="4295">
        <v>4.4444444444444446E-2</v>
      </c>
      <c r="E18" s="4295">
        <v>8.8888888888888892E-2</v>
      </c>
      <c r="F18" s="4295">
        <v>0.28888888888888892</v>
      </c>
      <c r="G18" s="4295">
        <v>6.6666666666666666E-2</v>
      </c>
      <c r="H18" s="4295">
        <v>0.17777777777777778</v>
      </c>
      <c r="I18" s="4295">
        <v>0.15555555555555556</v>
      </c>
      <c r="J18" s="4117">
        <v>0.17777777777777778</v>
      </c>
    </row>
    <row r="19" spans="1:10" s="7" customFormat="1" ht="12" customHeight="1" x14ac:dyDescent="0.35">
      <c r="A19" s="78"/>
      <c r="B19" s="3678" t="s">
        <v>94</v>
      </c>
      <c r="C19" s="5170">
        <v>114.00000000000003</v>
      </c>
      <c r="D19" s="4295">
        <v>8.771929824561403E-3</v>
      </c>
      <c r="E19" s="4295">
        <v>8.771929824561403E-3</v>
      </c>
      <c r="F19" s="4295">
        <v>0.10526315789473685</v>
      </c>
      <c r="G19" s="4295">
        <v>0.17543859649122809</v>
      </c>
      <c r="H19" s="4295">
        <v>0.24561403508771931</v>
      </c>
      <c r="I19" s="4295">
        <v>0.30701754385964913</v>
      </c>
      <c r="J19" s="4117">
        <v>0.14912280701754385</v>
      </c>
    </row>
    <row r="20" spans="1:10" s="7" customFormat="1" ht="12" customHeight="1" thickBot="1" x14ac:dyDescent="0.4">
      <c r="A20" s="318"/>
      <c r="B20" s="3132" t="s">
        <v>59</v>
      </c>
      <c r="C20" s="5159">
        <v>623.99999999999955</v>
      </c>
      <c r="D20" s="4130">
        <v>3.8461538461538464E-2</v>
      </c>
      <c r="E20" s="4130">
        <v>8.6538461538461536E-2</v>
      </c>
      <c r="F20" s="4130">
        <v>0.19711538461538461</v>
      </c>
      <c r="G20" s="4130">
        <v>0.15384615384615385</v>
      </c>
      <c r="H20" s="4130">
        <v>0.20352564102564102</v>
      </c>
      <c r="I20" s="4130">
        <v>0.18429487179487178</v>
      </c>
      <c r="J20" s="3993">
        <v>0.13621794871794873</v>
      </c>
    </row>
    <row r="21" spans="1:10" s="7" customFormat="1" ht="12" customHeight="1" x14ac:dyDescent="0.35">
      <c r="A21" s="535" t="s">
        <v>92</v>
      </c>
      <c r="B21" s="4045" t="s">
        <v>91</v>
      </c>
      <c r="C21" s="5168">
        <v>81.000000000000028</v>
      </c>
      <c r="D21" s="4035">
        <v>2.4691358024691357E-2</v>
      </c>
      <c r="E21" s="4035">
        <v>2.4691358024691357E-2</v>
      </c>
      <c r="F21" s="4035">
        <v>4.9382716049382713E-2</v>
      </c>
      <c r="G21" s="4035">
        <v>0.14814814814814814</v>
      </c>
      <c r="H21" s="4035">
        <v>0.28395061728395066</v>
      </c>
      <c r="I21" s="4035">
        <v>0.34567901234567899</v>
      </c>
      <c r="J21" s="4034">
        <v>0.12345679012345678</v>
      </c>
    </row>
    <row r="22" spans="1:10" s="7" customFormat="1" ht="12" customHeight="1" x14ac:dyDescent="0.35">
      <c r="A22" s="78" t="s">
        <v>205</v>
      </c>
      <c r="B22" s="3678" t="s">
        <v>89</v>
      </c>
      <c r="C22" s="5161">
        <v>65</v>
      </c>
      <c r="D22" s="4295">
        <v>1.5384615384615385E-2</v>
      </c>
      <c r="E22" s="4295">
        <v>3.0769230769230771E-2</v>
      </c>
      <c r="F22" s="4295">
        <v>1.5384615384615385E-2</v>
      </c>
      <c r="G22" s="4295">
        <v>0.24615384615384617</v>
      </c>
      <c r="H22" s="4295">
        <v>0.27692307692307694</v>
      </c>
      <c r="I22" s="4295">
        <v>0.27692307692307694</v>
      </c>
      <c r="J22" s="4117">
        <v>0.13846153846153847</v>
      </c>
    </row>
    <row r="23" spans="1:10" s="7" customFormat="1" ht="12" customHeight="1" x14ac:dyDescent="0.35">
      <c r="A23" s="78"/>
      <c r="B23" s="3678" t="s">
        <v>87</v>
      </c>
      <c r="C23" s="5161">
        <v>47</v>
      </c>
      <c r="D23" s="4295">
        <v>0</v>
      </c>
      <c r="E23" s="4295">
        <v>0</v>
      </c>
      <c r="F23" s="4295">
        <v>0</v>
      </c>
      <c r="G23" s="4295">
        <v>0.2978723404255319</v>
      </c>
      <c r="H23" s="4295">
        <v>0.31914893617021278</v>
      </c>
      <c r="I23" s="4295">
        <v>0.23404255319148937</v>
      </c>
      <c r="J23" s="4117">
        <v>0.14893617021276595</v>
      </c>
    </row>
    <row r="24" spans="1:10" s="7" customFormat="1" ht="12" customHeight="1" x14ac:dyDescent="0.35">
      <c r="A24" s="78"/>
      <c r="B24" s="3678" t="s">
        <v>239</v>
      </c>
      <c r="C24" s="5161">
        <v>39</v>
      </c>
      <c r="D24" s="4295">
        <v>2.5641025641025644E-2</v>
      </c>
      <c r="E24" s="4295">
        <v>0</v>
      </c>
      <c r="F24" s="4295">
        <v>5.1282051282051287E-2</v>
      </c>
      <c r="G24" s="4295">
        <v>0.25641025641025644</v>
      </c>
      <c r="H24" s="4295">
        <v>0.25641025641025644</v>
      </c>
      <c r="I24" s="4295">
        <v>0.17948717948717949</v>
      </c>
      <c r="J24" s="4117">
        <v>0.23076923076923075</v>
      </c>
    </row>
    <row r="25" spans="1:10" s="7" customFormat="1" ht="12" customHeight="1" thickBot="1" x14ac:dyDescent="0.4">
      <c r="A25" s="78"/>
      <c r="B25" s="4002" t="s">
        <v>59</v>
      </c>
      <c r="C25" s="5166">
        <v>246.00000000000006</v>
      </c>
      <c r="D25" s="4309">
        <v>1.6260162601626015E-2</v>
      </c>
      <c r="E25" s="4309">
        <v>2.0325203252032523E-2</v>
      </c>
      <c r="F25" s="4309">
        <v>4.4715447154471545E-2</v>
      </c>
      <c r="G25" s="4309">
        <v>0.21951219512195125</v>
      </c>
      <c r="H25" s="4309">
        <v>0.2886178861788618</v>
      </c>
      <c r="I25" s="4309">
        <v>0.26422764227642276</v>
      </c>
      <c r="J25" s="4307">
        <v>0.14634146341463417</v>
      </c>
    </row>
    <row r="26" spans="1:10" s="7" customFormat="1" ht="12" customHeight="1" x14ac:dyDescent="0.35">
      <c r="A26" s="311" t="s">
        <v>85</v>
      </c>
      <c r="B26" s="3693" t="s">
        <v>238</v>
      </c>
      <c r="C26" s="5164">
        <v>125.00000000000009</v>
      </c>
      <c r="D26" s="3583">
        <v>1.6E-2</v>
      </c>
      <c r="E26" s="3583">
        <v>0.08</v>
      </c>
      <c r="F26" s="3583">
        <v>0.16800000000000001</v>
      </c>
      <c r="G26" s="3583">
        <v>0.192</v>
      </c>
      <c r="H26" s="3583">
        <v>0.34399999999999997</v>
      </c>
      <c r="I26" s="3583">
        <v>0.16800000000000001</v>
      </c>
      <c r="J26" s="4031">
        <v>3.2000000000000001E-2</v>
      </c>
    </row>
    <row r="27" spans="1:10" s="7" customFormat="1" ht="12" customHeight="1" x14ac:dyDescent="0.35">
      <c r="A27" s="92" t="s">
        <v>83</v>
      </c>
      <c r="B27" s="3678" t="s">
        <v>81</v>
      </c>
      <c r="C27" s="5161">
        <v>139.99999999999997</v>
      </c>
      <c r="D27" s="4295">
        <v>3.5714285714285719E-2</v>
      </c>
      <c r="E27" s="4295">
        <v>1.4285714285714285E-2</v>
      </c>
      <c r="F27" s="4295">
        <v>8.5714285714285715E-2</v>
      </c>
      <c r="G27" s="4295">
        <v>0.27857142857142858</v>
      </c>
      <c r="H27" s="4295">
        <v>0.19285714285714284</v>
      </c>
      <c r="I27" s="4295">
        <v>0.20714285714285716</v>
      </c>
      <c r="J27" s="4117">
        <v>0.18571428571428572</v>
      </c>
    </row>
    <row r="28" spans="1:10" s="7" customFormat="1" ht="12" customHeight="1" x14ac:dyDescent="0.35">
      <c r="A28" s="92"/>
      <c r="B28" s="3678" t="s">
        <v>80</v>
      </c>
      <c r="C28" s="5161">
        <v>308.99999999999994</v>
      </c>
      <c r="D28" s="4295">
        <v>1.6181229773462785E-2</v>
      </c>
      <c r="E28" s="4295">
        <v>9.7087378640776708E-3</v>
      </c>
      <c r="F28" s="4295">
        <v>5.1779935275080902E-2</v>
      </c>
      <c r="G28" s="4295">
        <v>0.19741100323624597</v>
      </c>
      <c r="H28" s="4295">
        <v>0.26213592233009708</v>
      </c>
      <c r="I28" s="4295">
        <v>0.29126213592233013</v>
      </c>
      <c r="J28" s="4117">
        <v>0.17152103559870549</v>
      </c>
    </row>
    <row r="29" spans="1:10" s="7" customFormat="1" ht="12" customHeight="1" x14ac:dyDescent="0.35">
      <c r="A29" s="322"/>
      <c r="B29" s="3678" t="s">
        <v>78</v>
      </c>
      <c r="C29" s="5161">
        <v>103.99999999999999</v>
      </c>
      <c r="D29" s="4295">
        <v>0.16346153846153846</v>
      </c>
      <c r="E29" s="4295">
        <v>9.6153846153846145E-2</v>
      </c>
      <c r="F29" s="4295">
        <v>0.24038461538461539</v>
      </c>
      <c r="G29" s="4295">
        <v>0.15384615384615385</v>
      </c>
      <c r="H29" s="4295">
        <v>0.11538461538461538</v>
      </c>
      <c r="I29" s="4295">
        <v>0.11538461538461538</v>
      </c>
      <c r="J29" s="4117">
        <v>0.11538461538461538</v>
      </c>
    </row>
    <row r="30" spans="1:10" s="7" customFormat="1" ht="12" customHeight="1" x14ac:dyDescent="0.35">
      <c r="A30" s="322"/>
      <c r="B30" s="3678" t="s">
        <v>73</v>
      </c>
      <c r="C30" s="5161">
        <v>22</v>
      </c>
      <c r="D30" s="4351">
        <v>0</v>
      </c>
      <c r="E30" s="4351">
        <v>9.0909090909090912E-2</v>
      </c>
      <c r="F30" s="4351">
        <v>0.27272727272727271</v>
      </c>
      <c r="G30" s="4351">
        <v>0.27272727272727271</v>
      </c>
      <c r="H30" s="4351">
        <v>9.0909090909090912E-2</v>
      </c>
      <c r="I30" s="4351">
        <v>4.5454545454545456E-2</v>
      </c>
      <c r="J30" s="4114">
        <v>0.22727272727272727</v>
      </c>
    </row>
    <row r="31" spans="1:10" s="7" customFormat="1" ht="12" customHeight="1" x14ac:dyDescent="0.35">
      <c r="A31" s="322"/>
      <c r="B31" s="3678" t="s">
        <v>237</v>
      </c>
      <c r="C31" s="5161">
        <v>40</v>
      </c>
      <c r="D31" s="4295">
        <v>0</v>
      </c>
      <c r="E31" s="4295">
        <v>0.1</v>
      </c>
      <c r="F31" s="4295">
        <v>0.05</v>
      </c>
      <c r="G31" s="4295">
        <v>0.17499999999999999</v>
      </c>
      <c r="H31" s="4295">
        <v>0.2</v>
      </c>
      <c r="I31" s="4295">
        <v>0.32500000000000001</v>
      </c>
      <c r="J31" s="4117">
        <v>0.15</v>
      </c>
    </row>
    <row r="32" spans="1:10" s="7" customFormat="1" ht="12" customHeight="1" thickBot="1" x14ac:dyDescent="0.4">
      <c r="A32" s="266"/>
      <c r="B32" s="3501" t="s">
        <v>59</v>
      </c>
      <c r="C32" s="5159">
        <v>775.00000000000091</v>
      </c>
      <c r="D32" s="4130">
        <v>3.870967741935484E-2</v>
      </c>
      <c r="E32" s="4130">
        <v>4.774193548387097E-2</v>
      </c>
      <c r="F32" s="4130">
        <v>0.10838709677419354</v>
      </c>
      <c r="G32" s="4130">
        <v>0.20645161290322581</v>
      </c>
      <c r="H32" s="4130">
        <v>0.23483870967741935</v>
      </c>
      <c r="I32" s="4130">
        <v>0.21806451612903224</v>
      </c>
      <c r="J32" s="3993">
        <v>0.14580645161290323</v>
      </c>
    </row>
    <row r="33" spans="1:10" s="7" customFormat="1" ht="12" customHeight="1" thickBot="1" x14ac:dyDescent="0.4">
      <c r="A33" s="266" t="s">
        <v>1828</v>
      </c>
      <c r="B33" s="299" t="s">
        <v>59</v>
      </c>
      <c r="C33" s="5157">
        <v>69.999999999999986</v>
      </c>
      <c r="D33" s="2185">
        <v>0</v>
      </c>
      <c r="E33" s="2185">
        <v>0.11428571428571428</v>
      </c>
      <c r="F33" s="2185">
        <v>0.15714285714285714</v>
      </c>
      <c r="G33" s="2185">
        <v>0.18571428571428572</v>
      </c>
      <c r="H33" s="2185">
        <v>0.22857142857142856</v>
      </c>
      <c r="I33" s="2185">
        <v>0.11428571428571428</v>
      </c>
      <c r="J33" s="2184">
        <v>0.2</v>
      </c>
    </row>
    <row r="34" spans="1:10" s="7" customFormat="1" ht="12" customHeight="1" x14ac:dyDescent="0.35">
      <c r="A34" s="5155"/>
      <c r="B34" s="296"/>
      <c r="C34" s="5154"/>
      <c r="D34" s="294"/>
      <c r="E34" s="294"/>
      <c r="F34" s="294"/>
      <c r="G34" s="294"/>
      <c r="H34" s="294"/>
      <c r="I34" s="6736" t="s">
        <v>201</v>
      </c>
      <c r="J34" s="6736"/>
    </row>
    <row r="35" spans="1:10" s="3641" customFormat="1" ht="15.75" customHeight="1" x14ac:dyDescent="0.35">
      <c r="A35" s="6345" t="s">
        <v>1841</v>
      </c>
      <c r="B35" s="6345"/>
      <c r="C35" s="6345"/>
      <c r="D35" s="6345"/>
      <c r="E35" s="6345"/>
      <c r="F35" s="6345"/>
      <c r="G35" s="6345"/>
      <c r="H35" s="6345"/>
      <c r="I35" s="6345"/>
      <c r="J35" s="6345"/>
    </row>
    <row r="36" spans="1:10" s="3641" customFormat="1" ht="15.75" customHeight="1" thickBot="1" x14ac:dyDescent="0.4">
      <c r="A36" s="6345" t="s">
        <v>1840</v>
      </c>
      <c r="B36" s="6345"/>
      <c r="C36" s="6345"/>
      <c r="D36" s="6345"/>
      <c r="E36" s="6345"/>
      <c r="F36" s="6345"/>
      <c r="G36" s="6345"/>
      <c r="H36" s="6345"/>
      <c r="I36" s="6345"/>
      <c r="J36" s="6345"/>
    </row>
    <row r="37" spans="1:10" s="130" customFormat="1" ht="16" thickBot="1" x14ac:dyDescent="0.4">
      <c r="A37" s="6476"/>
      <c r="B37" s="7292"/>
      <c r="C37" s="5212" t="s">
        <v>55</v>
      </c>
      <c r="D37" s="7104" t="s">
        <v>232</v>
      </c>
      <c r="E37" s="7105"/>
      <c r="F37" s="7105"/>
      <c r="G37" s="7105"/>
      <c r="H37" s="7105"/>
      <c r="I37" s="7105"/>
      <c r="J37" s="7106"/>
    </row>
    <row r="38" spans="1:10" s="130" customFormat="1" ht="16" thickBot="1" x14ac:dyDescent="0.4">
      <c r="A38" s="7108"/>
      <c r="B38" s="7293"/>
      <c r="C38" s="5211" t="s">
        <v>49</v>
      </c>
      <c r="D38" s="4727" t="s">
        <v>231</v>
      </c>
      <c r="E38" s="4725" t="s">
        <v>230</v>
      </c>
      <c r="F38" s="2832" t="s">
        <v>229</v>
      </c>
      <c r="G38" s="4725" t="s">
        <v>228</v>
      </c>
      <c r="H38" s="2832" t="s">
        <v>227</v>
      </c>
      <c r="I38" s="4725" t="s">
        <v>226</v>
      </c>
      <c r="J38" s="2845" t="s">
        <v>225</v>
      </c>
    </row>
    <row r="39" spans="1:10" s="7" customFormat="1" ht="15" customHeight="1" x14ac:dyDescent="0.35">
      <c r="A39" s="611" t="s">
        <v>48</v>
      </c>
      <c r="B39" s="3870" t="s">
        <v>47</v>
      </c>
      <c r="C39" s="4637">
        <v>552.00000000000011</v>
      </c>
      <c r="D39" s="4035">
        <v>5.7971014492753624E-2</v>
      </c>
      <c r="E39" s="4035">
        <v>3.9855072463768113E-2</v>
      </c>
      <c r="F39" s="4035">
        <v>0.16666666666666669</v>
      </c>
      <c r="G39" s="4035">
        <v>0.21376811594202899</v>
      </c>
      <c r="H39" s="4035">
        <v>0.26268115942028986</v>
      </c>
      <c r="I39" s="4035">
        <v>0.16847826086956524</v>
      </c>
      <c r="J39" s="4034">
        <v>9.0579710144927536E-2</v>
      </c>
    </row>
    <row r="40" spans="1:10" s="7" customFormat="1" ht="15" customHeight="1" thickBot="1" x14ac:dyDescent="0.4">
      <c r="A40" s="617" t="s">
        <v>46</v>
      </c>
      <c r="B40" s="4653" t="s">
        <v>45</v>
      </c>
      <c r="C40" s="4648">
        <v>1432.000000000002</v>
      </c>
      <c r="D40" s="4525">
        <v>1.5363128491620113E-2</v>
      </c>
      <c r="E40" s="4525">
        <v>9.4972067039106156E-2</v>
      </c>
      <c r="F40" s="4525">
        <v>0.18435754189944134</v>
      </c>
      <c r="G40" s="4525">
        <v>0.18435754189944134</v>
      </c>
      <c r="H40" s="4525">
        <v>0.20181564245810055</v>
      </c>
      <c r="I40" s="4525">
        <v>0.18505586592178769</v>
      </c>
      <c r="J40" s="4523">
        <v>0.13407821229050279</v>
      </c>
    </row>
    <row r="41" spans="1:10" s="7" customFormat="1" ht="15" customHeight="1" x14ac:dyDescent="0.35">
      <c r="A41" s="611" t="s">
        <v>44</v>
      </c>
      <c r="B41" s="4645" t="s">
        <v>43</v>
      </c>
      <c r="C41" s="4644">
        <v>1293</v>
      </c>
      <c r="D41" s="3583">
        <v>9.2807424593967514E-3</v>
      </c>
      <c r="E41" s="3583">
        <v>1.8561484918793503E-2</v>
      </c>
      <c r="F41" s="3583">
        <v>6.7285382830626447E-2</v>
      </c>
      <c r="G41" s="3583">
        <v>0.21964423820572315</v>
      </c>
      <c r="H41" s="3583">
        <v>0.24903325599381282</v>
      </c>
      <c r="I41" s="3583">
        <v>0.25986078886310904</v>
      </c>
      <c r="J41" s="4031">
        <v>0.17633410672853828</v>
      </c>
    </row>
    <row r="42" spans="1:10" s="7" customFormat="1" ht="15" customHeight="1" x14ac:dyDescent="0.35">
      <c r="A42" s="36" t="s">
        <v>42</v>
      </c>
      <c r="B42" s="4650" t="s">
        <v>41</v>
      </c>
      <c r="C42" s="4642">
        <v>236.00000000000003</v>
      </c>
      <c r="D42" s="4295">
        <v>3.3898305084745763E-2</v>
      </c>
      <c r="E42" s="4295">
        <v>0.1652542372881356</v>
      </c>
      <c r="F42" s="4295">
        <v>0.32627118644067798</v>
      </c>
      <c r="G42" s="4295">
        <v>0.25</v>
      </c>
      <c r="H42" s="4295">
        <v>0.11864406779661017</v>
      </c>
      <c r="I42" s="4295">
        <v>8.8983050847457626E-2</v>
      </c>
      <c r="J42" s="4117">
        <v>1.6949152542372881E-2</v>
      </c>
    </row>
    <row r="43" spans="1:10" s="7" customFormat="1" ht="15" customHeight="1" thickBot="1" x14ac:dyDescent="0.4">
      <c r="A43" s="57"/>
      <c r="B43" s="3857" t="s">
        <v>40</v>
      </c>
      <c r="C43" s="4634">
        <v>753.99999999999977</v>
      </c>
      <c r="D43" s="4633">
        <v>5.7029177718832889E-2</v>
      </c>
      <c r="E43" s="4633">
        <v>0.17241379310344829</v>
      </c>
      <c r="F43" s="4633">
        <v>0.3912466843501326</v>
      </c>
      <c r="G43" s="4633">
        <v>0.1339522546419098</v>
      </c>
      <c r="H43" s="4633">
        <v>0.16445623342175064</v>
      </c>
      <c r="I43" s="4633">
        <v>4.111405835543766E-2</v>
      </c>
      <c r="J43" s="3758">
        <v>3.9787798408488062E-2</v>
      </c>
    </row>
    <row r="44" spans="1:10" s="7" customFormat="1" ht="15" customHeight="1" x14ac:dyDescent="0.35">
      <c r="A44" s="608" t="s">
        <v>39</v>
      </c>
      <c r="B44" s="4652" t="s">
        <v>38</v>
      </c>
      <c r="C44" s="4637">
        <v>236.00000000000003</v>
      </c>
      <c r="D44" s="4035">
        <v>2.9661016949152543E-2</v>
      </c>
      <c r="E44" s="4035">
        <v>0.13983050847457626</v>
      </c>
      <c r="F44" s="4035">
        <v>0.3728813559322034</v>
      </c>
      <c r="G44" s="4035">
        <v>0.1652542372881356</v>
      </c>
      <c r="H44" s="4035">
        <v>0.17796610169491525</v>
      </c>
      <c r="I44" s="4035">
        <v>0.11016949152542374</v>
      </c>
      <c r="J44" s="4034">
        <v>4.2372881355932203E-3</v>
      </c>
    </row>
    <row r="45" spans="1:10" s="7" customFormat="1" ht="15" customHeight="1" x14ac:dyDescent="0.35">
      <c r="A45" s="36" t="s">
        <v>37</v>
      </c>
      <c r="B45" s="3769" t="s">
        <v>36</v>
      </c>
      <c r="C45" s="4642">
        <v>1617.9999999999998</v>
      </c>
      <c r="D45" s="4295">
        <v>2.2249690976514212E-2</v>
      </c>
      <c r="E45" s="4295">
        <v>5.0061804697156979E-2</v>
      </c>
      <c r="F45" s="4295">
        <v>0.14647713226205192</v>
      </c>
      <c r="G45" s="4295">
        <v>0.20828182941903584</v>
      </c>
      <c r="H45" s="4295">
        <v>0.22805933250927068</v>
      </c>
      <c r="I45" s="4295">
        <v>0.20148331273176762</v>
      </c>
      <c r="J45" s="4117">
        <v>0.14338689740420271</v>
      </c>
    </row>
    <row r="46" spans="1:10" s="7" customFormat="1" ht="15" customHeight="1" x14ac:dyDescent="0.35">
      <c r="A46" s="36"/>
      <c r="B46" s="3769" t="s">
        <v>34</v>
      </c>
      <c r="C46" s="4642">
        <v>119.99999999999997</v>
      </c>
      <c r="D46" s="4295">
        <v>0.10833333333333334</v>
      </c>
      <c r="E46" s="4295">
        <v>9.166666666666666E-2</v>
      </c>
      <c r="F46" s="4295">
        <v>0.15</v>
      </c>
      <c r="G46" s="4295">
        <v>0.14166666666666666</v>
      </c>
      <c r="H46" s="4295">
        <v>0.14166666666666666</v>
      </c>
      <c r="I46" s="4295">
        <v>0.16666666666666669</v>
      </c>
      <c r="J46" s="4117">
        <v>0.2</v>
      </c>
    </row>
    <row r="47" spans="1:10" s="7" customFormat="1" ht="15" customHeight="1" x14ac:dyDescent="0.35">
      <c r="A47" s="36"/>
      <c r="B47" s="3769" t="s">
        <v>1523</v>
      </c>
      <c r="C47" s="4642">
        <v>34.000000000000014</v>
      </c>
      <c r="D47" s="4295">
        <v>0</v>
      </c>
      <c r="E47" s="4295">
        <v>0.11764705882352942</v>
      </c>
      <c r="F47" s="4295">
        <v>0.17647058823529413</v>
      </c>
      <c r="G47" s="4295">
        <v>0.17647058823529413</v>
      </c>
      <c r="H47" s="4295">
        <v>0.38235294117647056</v>
      </c>
      <c r="I47" s="4295">
        <v>5.8823529411764712E-2</v>
      </c>
      <c r="J47" s="4117">
        <v>8.8235294117647065E-2</v>
      </c>
    </row>
    <row r="48" spans="1:10" s="7" customFormat="1" ht="15" customHeight="1" thickBot="1" x14ac:dyDescent="0.4">
      <c r="A48" s="34"/>
      <c r="B48" s="4651" t="s">
        <v>25</v>
      </c>
      <c r="C48" s="4648">
        <v>265.99999999999989</v>
      </c>
      <c r="D48" s="4525">
        <v>2.6315789473684213E-2</v>
      </c>
      <c r="E48" s="4525">
        <v>0.23308270676691731</v>
      </c>
      <c r="F48" s="4525">
        <v>0.40977443609022557</v>
      </c>
      <c r="G48" s="4525">
        <v>0.15413533834586468</v>
      </c>
      <c r="H48" s="4525">
        <v>0.11654135338345865</v>
      </c>
      <c r="I48" s="4525">
        <v>5.2631578947368425E-2</v>
      </c>
      <c r="J48" s="4523">
        <v>7.5187969924812026E-3</v>
      </c>
    </row>
    <row r="49" spans="1:10" s="7" customFormat="1" ht="15" customHeight="1" thickBot="1" x14ac:dyDescent="0.4">
      <c r="A49" s="4978" t="s">
        <v>1825</v>
      </c>
      <c r="B49" s="4977" t="s">
        <v>25</v>
      </c>
      <c r="C49" s="5070">
        <v>221.00000000000009</v>
      </c>
      <c r="D49" s="351">
        <v>1.3574660633484163E-2</v>
      </c>
      <c r="E49" s="351">
        <v>0.13122171945701358</v>
      </c>
      <c r="F49" s="351">
        <v>0.38914027149321262</v>
      </c>
      <c r="G49" s="351">
        <v>0.16742081447963802</v>
      </c>
      <c r="H49" s="351">
        <v>0.19004524886877827</v>
      </c>
      <c r="I49" s="351">
        <v>0.10407239819004525</v>
      </c>
      <c r="J49" s="4974">
        <v>4.5248868778280547E-3</v>
      </c>
    </row>
    <row r="50" spans="1:10" s="7" customFormat="1" ht="15" customHeight="1" x14ac:dyDescent="0.35">
      <c r="A50" s="608" t="s">
        <v>24</v>
      </c>
      <c r="B50" s="378" t="s">
        <v>23</v>
      </c>
      <c r="C50" s="4637">
        <v>417.00000000000017</v>
      </c>
      <c r="D50" s="4035">
        <v>1.918465227817746E-2</v>
      </c>
      <c r="E50" s="4035">
        <v>8.6330935251798552E-2</v>
      </c>
      <c r="F50" s="4035">
        <v>0.41007194244604311</v>
      </c>
      <c r="G50" s="4035">
        <v>0.24700239808153476</v>
      </c>
      <c r="H50" s="4035">
        <v>0.16546762589928057</v>
      </c>
      <c r="I50" s="4035">
        <v>5.5155875299760196E-2</v>
      </c>
      <c r="J50" s="4034">
        <v>1.6786570743405275E-2</v>
      </c>
    </row>
    <row r="51" spans="1:10" s="7" customFormat="1" ht="15" customHeight="1" x14ac:dyDescent="0.35">
      <c r="A51" s="36" t="s">
        <v>22</v>
      </c>
      <c r="B51" s="4650" t="s">
        <v>21</v>
      </c>
      <c r="C51" s="4642">
        <v>766.00000000000045</v>
      </c>
      <c r="D51" s="4295">
        <v>1.95822454308094E-2</v>
      </c>
      <c r="E51" s="4295">
        <v>0.14490861618798956</v>
      </c>
      <c r="F51" s="4295">
        <v>0.2349869451697128</v>
      </c>
      <c r="G51" s="4295">
        <v>0.15926892950391644</v>
      </c>
      <c r="H51" s="4295">
        <v>0.19843342036553527</v>
      </c>
      <c r="I51" s="4295">
        <v>0.15535248041775457</v>
      </c>
      <c r="J51" s="4117">
        <v>8.7467362924281991E-2</v>
      </c>
    </row>
    <row r="52" spans="1:10" s="7" customFormat="1" ht="15" customHeight="1" x14ac:dyDescent="0.35">
      <c r="A52" s="608"/>
      <c r="B52" s="3723" t="s">
        <v>20</v>
      </c>
      <c r="C52" s="4642">
        <v>860.00000000000023</v>
      </c>
      <c r="D52" s="4295">
        <v>1.0465116279069769E-2</v>
      </c>
      <c r="E52" s="4295">
        <v>1.3953488372093023E-2</v>
      </c>
      <c r="F52" s="4295">
        <v>5.1162790697674418E-2</v>
      </c>
      <c r="G52" s="4295">
        <v>0.21279069767441861</v>
      </c>
      <c r="H52" s="4295">
        <v>0.24767441860465117</v>
      </c>
      <c r="I52" s="4295">
        <v>0.26395348837209304</v>
      </c>
      <c r="J52" s="4117">
        <v>0.2</v>
      </c>
    </row>
    <row r="53" spans="1:10" s="7" customFormat="1" ht="15" customHeight="1" thickBot="1" x14ac:dyDescent="0.4">
      <c r="A53" s="608"/>
      <c r="B53" s="4649" t="s">
        <v>19</v>
      </c>
      <c r="C53" s="4648">
        <v>164.99999999999994</v>
      </c>
      <c r="D53" s="4525">
        <v>0.1878787878787879</v>
      </c>
      <c r="E53" s="4525">
        <v>0.10303030303030303</v>
      </c>
      <c r="F53" s="4525">
        <v>0.25454545454545452</v>
      </c>
      <c r="G53" s="4525">
        <v>0.10303030303030303</v>
      </c>
      <c r="H53" s="4525">
        <v>0.16363636363636364</v>
      </c>
      <c r="I53" s="4525">
        <v>9.0909090909090912E-2</v>
      </c>
      <c r="J53" s="4523">
        <v>9.696969696969697E-2</v>
      </c>
    </row>
    <row r="54" spans="1:10" s="7" customFormat="1" ht="15" customHeight="1" x14ac:dyDescent="0.35">
      <c r="A54" s="611" t="s">
        <v>11</v>
      </c>
      <c r="B54" s="4645" t="s">
        <v>292</v>
      </c>
      <c r="C54" s="4644">
        <v>1677.0000000000005</v>
      </c>
      <c r="D54" s="3583">
        <v>1.6100178890876567E-2</v>
      </c>
      <c r="E54" s="3583">
        <v>3.4585569469290395E-2</v>
      </c>
      <c r="F54" s="3583">
        <v>0.11568276684555755</v>
      </c>
      <c r="G54" s="3583">
        <v>0.22719141323792486</v>
      </c>
      <c r="H54" s="3583">
        <v>0.24329159212880141</v>
      </c>
      <c r="I54" s="3583">
        <v>0.21884317233154441</v>
      </c>
      <c r="J54" s="4031">
        <v>0.14430530709600478</v>
      </c>
    </row>
    <row r="55" spans="1:10" s="7" customFormat="1" ht="15" customHeight="1" x14ac:dyDescent="0.35">
      <c r="A55" s="617" t="s">
        <v>1589</v>
      </c>
      <c r="B55" s="3723" t="s">
        <v>8</v>
      </c>
      <c r="C55" s="4642">
        <v>327.00000000000017</v>
      </c>
      <c r="D55" s="4295">
        <v>3.0581039755351678E-3</v>
      </c>
      <c r="E55" s="4295">
        <v>0.27217125382262997</v>
      </c>
      <c r="F55" s="4295">
        <v>0.52293577981651373</v>
      </c>
      <c r="G55" s="4295">
        <v>8.8685015290519878E-2</v>
      </c>
      <c r="H55" s="4295">
        <v>9.7859327217125369E-2</v>
      </c>
      <c r="I55" s="4295">
        <v>9.1743119266055051E-3</v>
      </c>
      <c r="J55" s="4117">
        <v>6.1162079510703356E-3</v>
      </c>
    </row>
    <row r="56" spans="1:10" s="7" customFormat="1" ht="15" customHeight="1" x14ac:dyDescent="0.35">
      <c r="A56" s="617"/>
      <c r="B56" s="3723" t="s">
        <v>5</v>
      </c>
      <c r="C56" s="4642">
        <v>170</v>
      </c>
      <c r="D56" s="4295">
        <v>0.2</v>
      </c>
      <c r="E56" s="4295">
        <v>0.13529411764705881</v>
      </c>
      <c r="F56" s="4295">
        <v>0.25882352941176473</v>
      </c>
      <c r="G56" s="4295">
        <v>9.4117647058823528E-2</v>
      </c>
      <c r="H56" s="4295">
        <v>0.12941176470588237</v>
      </c>
      <c r="I56" s="4295">
        <v>8.2352941176470573E-2</v>
      </c>
      <c r="J56" s="4117">
        <v>0.1</v>
      </c>
    </row>
    <row r="57" spans="1:10" s="7" customFormat="1" ht="15" customHeight="1" thickBot="1" x14ac:dyDescent="0.4">
      <c r="A57" s="4640"/>
      <c r="B57" s="4639" t="s">
        <v>4</v>
      </c>
      <c r="C57" s="4634">
        <v>81.000000000000014</v>
      </c>
      <c r="D57" s="4633">
        <v>0</v>
      </c>
      <c r="E57" s="4633">
        <v>0.24691358024691357</v>
      </c>
      <c r="F57" s="4633">
        <v>0.5185185185185186</v>
      </c>
      <c r="G57" s="4633">
        <v>0.14814814814814814</v>
      </c>
      <c r="H57" s="4633">
        <v>7.407407407407407E-2</v>
      </c>
      <c r="I57" s="4633">
        <v>1.2345679012345678E-2</v>
      </c>
      <c r="J57" s="3758">
        <v>0</v>
      </c>
    </row>
    <row r="58" spans="1:10" s="7" customFormat="1" ht="15" customHeight="1" x14ac:dyDescent="0.35">
      <c r="A58" s="26" t="s">
        <v>3</v>
      </c>
      <c r="B58" s="4638" t="s">
        <v>2</v>
      </c>
      <c r="C58" s="4637">
        <v>1857.9999999999984</v>
      </c>
      <c r="D58" s="4035">
        <v>1.3993541442411194E-2</v>
      </c>
      <c r="E58" s="4035">
        <v>8.3961248654467177E-2</v>
      </c>
      <c r="F58" s="4035">
        <v>0.20559741657696448</v>
      </c>
      <c r="G58" s="4035">
        <v>0.19913885898815931</v>
      </c>
      <c r="H58" s="4035">
        <v>0.19967707212055974</v>
      </c>
      <c r="I58" s="4035">
        <v>0.17761033369214208</v>
      </c>
      <c r="J58" s="4034">
        <v>0.12002152852529602</v>
      </c>
    </row>
    <row r="59" spans="1:10" s="7" customFormat="1" ht="15" customHeight="1" thickBot="1" x14ac:dyDescent="0.4">
      <c r="A59" s="894" t="s">
        <v>1</v>
      </c>
      <c r="B59" s="4635" t="s">
        <v>0</v>
      </c>
      <c r="C59" s="4634">
        <v>425</v>
      </c>
      <c r="D59" s="4633">
        <v>8.7058823529411758E-2</v>
      </c>
      <c r="E59" s="4633">
        <v>8.7058823529411758E-2</v>
      </c>
      <c r="F59" s="4633">
        <v>0.1811764705882353</v>
      </c>
      <c r="G59" s="4633">
        <v>0.17411764705882352</v>
      </c>
      <c r="H59" s="4633">
        <v>0.24235294117647058</v>
      </c>
      <c r="I59" s="4633">
        <v>0.13647058823529412</v>
      </c>
      <c r="J59" s="3758">
        <v>9.1764705882352929E-2</v>
      </c>
    </row>
    <row r="60" spans="1:10" ht="12" customHeight="1" x14ac:dyDescent="0.35">
      <c r="A60" s="4702"/>
      <c r="B60" s="4701"/>
    </row>
    <row r="61" spans="1:10" ht="12" customHeight="1" x14ac:dyDescent="0.35">
      <c r="A61" s="4702"/>
      <c r="B61" s="4701"/>
    </row>
    <row r="62" spans="1:10" ht="12" customHeight="1" x14ac:dyDescent="0.35">
      <c r="A62" s="5210"/>
      <c r="B62" s="4701"/>
      <c r="C62" s="5206"/>
      <c r="D62" s="5205"/>
      <c r="E62" s="5205"/>
      <c r="F62" s="5205"/>
      <c r="G62" s="5205"/>
      <c r="H62" s="5205"/>
      <c r="I62" s="5205"/>
      <c r="J62" s="5205"/>
    </row>
    <row r="63" spans="1:10" ht="12" customHeight="1" x14ac:dyDescent="0.35">
      <c r="A63" s="5209"/>
      <c r="B63" s="4701"/>
      <c r="C63" s="5206"/>
      <c r="D63" s="5205"/>
      <c r="E63" s="5205"/>
      <c r="F63" s="5205"/>
      <c r="G63" s="5205"/>
      <c r="H63" s="5205"/>
      <c r="I63" s="5205"/>
      <c r="J63" s="5205"/>
    </row>
    <row r="64" spans="1:10" ht="12" customHeight="1" x14ac:dyDescent="0.35">
      <c r="A64" s="4702"/>
      <c r="B64" s="4701"/>
      <c r="C64" s="5206"/>
      <c r="D64" s="5205"/>
      <c r="E64" s="5205"/>
      <c r="F64" s="5205"/>
      <c r="G64" s="5205"/>
      <c r="H64" s="5205"/>
      <c r="I64" s="5205"/>
      <c r="J64" s="5205"/>
    </row>
    <row r="65" spans="1:10" ht="12" customHeight="1" x14ac:dyDescent="0.35">
      <c r="A65" s="4702"/>
      <c r="B65" s="4701"/>
      <c r="C65" s="5206"/>
      <c r="D65" s="5205"/>
      <c r="E65" s="5205"/>
      <c r="F65" s="5205"/>
      <c r="G65" s="5205"/>
      <c r="H65" s="5205"/>
      <c r="I65" s="5205"/>
      <c r="J65" s="5205"/>
    </row>
    <row r="66" spans="1:10" ht="12" customHeight="1" x14ac:dyDescent="0.35">
      <c r="A66" s="4702"/>
      <c r="B66" s="4701"/>
      <c r="C66" s="5206"/>
      <c r="D66" s="5205"/>
      <c r="E66" s="5205"/>
      <c r="F66" s="5205"/>
      <c r="G66" s="5205"/>
      <c r="H66" s="5205"/>
      <c r="I66" s="5205"/>
      <c r="J66" s="5205"/>
    </row>
    <row r="67" spans="1:10" ht="12" customHeight="1" x14ac:dyDescent="0.35">
      <c r="A67" s="4702"/>
      <c r="B67" s="4701"/>
      <c r="C67" s="5206"/>
      <c r="D67" s="5205"/>
      <c r="E67" s="5205"/>
      <c r="F67" s="5205"/>
      <c r="G67" s="5205"/>
      <c r="H67" s="5205"/>
      <c r="I67" s="5205"/>
      <c r="J67" s="5205"/>
    </row>
    <row r="68" spans="1:10" ht="12" customHeight="1" x14ac:dyDescent="0.35">
      <c r="A68" s="4702"/>
      <c r="B68" s="4701"/>
      <c r="C68" s="5206"/>
      <c r="D68" s="5205"/>
      <c r="E68" s="5205"/>
      <c r="F68" s="5205"/>
      <c r="G68" s="5205"/>
      <c r="H68" s="5205"/>
      <c r="I68" s="5205"/>
      <c r="J68" s="5205"/>
    </row>
    <row r="69" spans="1:10" ht="12" customHeight="1" x14ac:dyDescent="0.35">
      <c r="A69" s="4702"/>
      <c r="B69" s="4701"/>
      <c r="C69" s="5206"/>
      <c r="D69" s="5205"/>
      <c r="E69" s="5205"/>
      <c r="F69" s="5205"/>
      <c r="G69" s="5205"/>
      <c r="H69" s="5205"/>
      <c r="I69" s="5205"/>
      <c r="J69" s="5205"/>
    </row>
    <row r="70" spans="1:10" ht="12" customHeight="1" x14ac:dyDescent="0.35">
      <c r="A70" s="4702"/>
      <c r="B70" s="4701"/>
      <c r="C70" s="5206"/>
      <c r="D70" s="5205"/>
      <c r="E70" s="5205"/>
      <c r="F70" s="5205"/>
      <c r="G70" s="5205"/>
      <c r="H70" s="5205"/>
      <c r="I70" s="5205"/>
      <c r="J70" s="5205"/>
    </row>
    <row r="71" spans="1:10" ht="12" customHeight="1" x14ac:dyDescent="0.35">
      <c r="A71" s="4702"/>
      <c r="B71" s="4701"/>
      <c r="C71" s="5206"/>
      <c r="D71" s="5205"/>
      <c r="E71" s="5205"/>
      <c r="F71" s="5205"/>
      <c r="G71" s="5205"/>
      <c r="H71" s="5205"/>
      <c r="I71" s="5205"/>
      <c r="J71" s="5205"/>
    </row>
    <row r="72" spans="1:10" ht="12" customHeight="1" x14ac:dyDescent="0.35">
      <c r="A72" s="5207"/>
      <c r="B72" s="5207"/>
      <c r="C72" s="5206"/>
      <c r="D72" s="5205"/>
      <c r="E72" s="5205"/>
      <c r="F72" s="5205"/>
      <c r="G72" s="5205"/>
      <c r="H72" s="5205"/>
      <c r="I72" s="5205"/>
      <c r="J72" s="5205"/>
    </row>
    <row r="73" spans="1:10" ht="12" customHeight="1" x14ac:dyDescent="0.35">
      <c r="A73" s="5208"/>
      <c r="B73" s="5207"/>
      <c r="C73" s="5206"/>
      <c r="D73" s="5205"/>
      <c r="E73" s="5205"/>
      <c r="F73" s="5205"/>
      <c r="G73" s="5205"/>
      <c r="H73" s="5205"/>
      <c r="I73" s="5205"/>
      <c r="J73" s="5205"/>
    </row>
    <row r="74" spans="1:10" ht="12" customHeight="1" x14ac:dyDescent="0.35"/>
    <row r="75" spans="1:10" ht="12" customHeight="1" x14ac:dyDescent="0.35"/>
    <row r="76" spans="1:10" ht="12" customHeight="1" x14ac:dyDescent="0.35"/>
    <row r="77" spans="1:10" ht="12" customHeight="1" x14ac:dyDescent="0.35"/>
    <row r="78" spans="1:10" ht="12" customHeight="1" x14ac:dyDescent="0.35"/>
    <row r="79" spans="1:10" ht="12" customHeight="1" x14ac:dyDescent="0.35"/>
    <row r="80" spans="1:10" ht="12" customHeight="1" x14ac:dyDescent="0.35"/>
    <row r="83" ht="13.9" customHeight="1" x14ac:dyDescent="0.35"/>
    <row r="87" ht="15.75" customHeight="1" x14ac:dyDescent="0.35"/>
    <row r="88" ht="19.149999999999999" customHeight="1" x14ac:dyDescent="0.35"/>
    <row r="93" ht="28.9" customHeight="1" x14ac:dyDescent="0.35"/>
    <row r="103" ht="38.5" customHeight="1" x14ac:dyDescent="0.35"/>
    <row r="113" ht="14.5" customHeight="1" x14ac:dyDescent="0.35"/>
    <row r="126" ht="14.25" customHeight="1" x14ac:dyDescent="0.35"/>
    <row r="516" ht="14.25" customHeight="1" x14ac:dyDescent="0.35"/>
  </sheetData>
  <mergeCells count="10">
    <mergeCell ref="A1:J1"/>
    <mergeCell ref="A2:J2"/>
    <mergeCell ref="A5:B5"/>
    <mergeCell ref="D37:J37"/>
    <mergeCell ref="A37:B38"/>
    <mergeCell ref="A36:J36"/>
    <mergeCell ref="A35:J35"/>
    <mergeCell ref="D3:J3"/>
    <mergeCell ref="A3:B4"/>
    <mergeCell ref="I34:J34"/>
  </mergeCells>
  <conditionalFormatting sqref="D39:J59 D5:J33 D34:I34">
    <cfRule type="expression" dxfId="182" priority="2">
      <formula>D5&lt;0.005</formula>
    </cfRule>
  </conditionalFormatting>
  <conditionalFormatting sqref="D39:J59 D5:J33 D34:I34">
    <cfRule type="expression" dxfId="181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3" orientation="landscape" r:id="rId1"/>
  <rowBreaks count="1" manualBreakCount="1">
    <brk id="34" max="16383" man="1"/>
  </rowBreaks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גיליון319">
    <tabColor theme="3" tint="0.79998168889431442"/>
  </sheetPr>
  <dimension ref="A1:F119"/>
  <sheetViews>
    <sheetView view="pageBreakPreview" topLeftCell="A2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407" bestFit="1" customWidth="1"/>
    <col min="3" max="3" width="7.08984375" style="406" bestFit="1" customWidth="1"/>
    <col min="4" max="4" width="10.6328125" style="405" bestFit="1" customWidth="1"/>
    <col min="5" max="5" width="10.08984375" style="405" bestFit="1" customWidth="1"/>
    <col min="6" max="6" width="11.7265625" style="404" bestFit="1" customWidth="1"/>
    <col min="7" max="16384" width="9" style="1"/>
  </cols>
  <sheetData>
    <row r="1" spans="1:6" s="3641" customFormat="1" ht="15.75" customHeight="1" x14ac:dyDescent="0.35">
      <c r="A1" s="6345" t="s">
        <v>1848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1847</v>
      </c>
      <c r="B2" s="6345"/>
      <c r="C2" s="6345"/>
      <c r="D2" s="6345"/>
      <c r="E2" s="6345"/>
      <c r="F2" s="6345"/>
    </row>
    <row r="3" spans="1:6" ht="15.5" x14ac:dyDescent="0.35">
      <c r="A3" s="7110"/>
      <c r="B3" s="7111"/>
      <c r="C3" s="6483" t="s">
        <v>251</v>
      </c>
      <c r="D3" s="6484"/>
      <c r="E3" s="6484"/>
      <c r="F3" s="6485"/>
    </row>
    <row r="4" spans="1:6" ht="16" thickBot="1" x14ac:dyDescent="0.4">
      <c r="A4" s="7112"/>
      <c r="B4" s="7113"/>
      <c r="C4" s="6487" t="s">
        <v>250</v>
      </c>
      <c r="D4" s="6488"/>
      <c r="E4" s="6488"/>
      <c r="F4" s="6489"/>
    </row>
    <row r="5" spans="1:6" ht="15.5" x14ac:dyDescent="0.35">
      <c r="A5" s="7112"/>
      <c r="B5" s="7113"/>
      <c r="C5" s="4739" t="s">
        <v>55</v>
      </c>
      <c r="D5" s="432" t="s">
        <v>249</v>
      </c>
      <c r="E5" s="430" t="s">
        <v>248</v>
      </c>
      <c r="F5" s="432" t="s">
        <v>247</v>
      </c>
    </row>
    <row r="6" spans="1:6" ht="31.5" thickBot="1" x14ac:dyDescent="0.4">
      <c r="A6" s="7114"/>
      <c r="B6" s="7115"/>
      <c r="C6" s="4738" t="s">
        <v>49</v>
      </c>
      <c r="D6" s="868" t="s">
        <v>246</v>
      </c>
      <c r="E6" s="869" t="s">
        <v>245</v>
      </c>
      <c r="F6" s="868" t="s">
        <v>244</v>
      </c>
    </row>
    <row r="7" spans="1:6" ht="12" customHeight="1" thickBot="1" x14ac:dyDescent="0.4">
      <c r="A7" s="7443" t="s">
        <v>59</v>
      </c>
      <c r="B7" s="7444"/>
      <c r="C7" s="5227">
        <v>1984.0000000000002</v>
      </c>
      <c r="D7" s="2185">
        <v>0.21625344352617082</v>
      </c>
      <c r="E7" s="2185">
        <v>0.77410468319559234</v>
      </c>
      <c r="F7" s="2184">
        <v>9.6418732782369149E-3</v>
      </c>
    </row>
    <row r="8" spans="1:6" ht="12" customHeight="1" x14ac:dyDescent="0.35">
      <c r="A8" s="311" t="s">
        <v>123</v>
      </c>
      <c r="B8" s="4045" t="s">
        <v>122</v>
      </c>
      <c r="C8" s="5232">
        <v>21.000000000000004</v>
      </c>
      <c r="D8" s="4398">
        <v>0.1</v>
      </c>
      <c r="E8" s="4398">
        <v>0.7</v>
      </c>
      <c r="F8" s="4797">
        <v>0.2</v>
      </c>
    </row>
    <row r="9" spans="1:6" ht="12" customHeight="1" x14ac:dyDescent="0.35">
      <c r="A9" s="92" t="s">
        <v>121</v>
      </c>
      <c r="B9" s="3678" t="s">
        <v>120</v>
      </c>
      <c r="C9" s="5229">
        <v>71</v>
      </c>
      <c r="D9" s="4295">
        <v>0.18181818181818182</v>
      </c>
      <c r="E9" s="4295">
        <v>0.81818181818181812</v>
      </c>
      <c r="F9" s="4117">
        <v>0</v>
      </c>
    </row>
    <row r="10" spans="1:6" ht="12" customHeight="1" x14ac:dyDescent="0.35">
      <c r="A10" s="92"/>
      <c r="B10" s="3678" t="s">
        <v>119</v>
      </c>
      <c r="C10" s="5229">
        <v>87.000000000000014</v>
      </c>
      <c r="D10" s="4295">
        <v>0.40740740740740738</v>
      </c>
      <c r="E10" s="4295">
        <v>0.59259259259259256</v>
      </c>
      <c r="F10" s="4117">
        <v>0</v>
      </c>
    </row>
    <row r="11" spans="1:6" ht="12" customHeight="1" x14ac:dyDescent="0.35">
      <c r="A11" s="322"/>
      <c r="B11" s="3678" t="s">
        <v>118</v>
      </c>
      <c r="C11" s="5229">
        <v>28.000000000000007</v>
      </c>
      <c r="D11" s="4351">
        <v>9.0909090909090912E-2</v>
      </c>
      <c r="E11" s="4351">
        <v>0.90909090909090906</v>
      </c>
      <c r="F11" s="4114">
        <v>0</v>
      </c>
    </row>
    <row r="12" spans="1:6" ht="12" customHeight="1" x14ac:dyDescent="0.35">
      <c r="A12" s="322"/>
      <c r="B12" s="3678" t="s">
        <v>111</v>
      </c>
      <c r="C12" s="5229">
        <v>41.999999999999986</v>
      </c>
      <c r="D12" s="4295">
        <v>0.21428571428571427</v>
      </c>
      <c r="E12" s="4295">
        <v>0.7857142857142857</v>
      </c>
      <c r="F12" s="4117">
        <v>0</v>
      </c>
    </row>
    <row r="13" spans="1:6" ht="12" customHeight="1" x14ac:dyDescent="0.35">
      <c r="A13" s="322"/>
      <c r="B13" s="3678" t="s">
        <v>110</v>
      </c>
      <c r="C13" s="5229">
        <v>39.999999999999986</v>
      </c>
      <c r="D13" s="4295">
        <v>0.25</v>
      </c>
      <c r="E13" s="4295">
        <v>0.75</v>
      </c>
      <c r="F13" s="4117">
        <v>0</v>
      </c>
    </row>
    <row r="14" spans="1:6" ht="12" customHeight="1" x14ac:dyDescent="0.35">
      <c r="A14" s="322"/>
      <c r="B14" s="3678" t="s">
        <v>107</v>
      </c>
      <c r="C14" s="5229">
        <v>46</v>
      </c>
      <c r="D14" s="4295">
        <v>0.16666666666666669</v>
      </c>
      <c r="E14" s="4295">
        <v>0.83333333333333326</v>
      </c>
      <c r="F14" s="4117">
        <v>0</v>
      </c>
    </row>
    <row r="15" spans="1:6" ht="12" customHeight="1" x14ac:dyDescent="0.35">
      <c r="A15" s="322"/>
      <c r="B15" s="3678" t="s">
        <v>99</v>
      </c>
      <c r="C15" s="5229">
        <v>25.000000000000007</v>
      </c>
      <c r="D15" s="4351">
        <v>0.16666666666666669</v>
      </c>
      <c r="E15" s="4351">
        <v>0.83333333333333326</v>
      </c>
      <c r="F15" s="4114">
        <v>0</v>
      </c>
    </row>
    <row r="16" spans="1:6" ht="12" customHeight="1" thickBot="1" x14ac:dyDescent="0.4">
      <c r="A16" s="322"/>
      <c r="B16" s="4002" t="s">
        <v>59</v>
      </c>
      <c r="C16" s="5231">
        <v>434.99999999999994</v>
      </c>
      <c r="D16" s="4309">
        <v>0.22222222222222221</v>
      </c>
      <c r="E16" s="4309">
        <v>0.76068376068376065</v>
      </c>
      <c r="F16" s="4307">
        <v>1.7094017094017092E-2</v>
      </c>
    </row>
    <row r="17" spans="1:6" ht="12" customHeight="1" x14ac:dyDescent="0.35">
      <c r="A17" s="317" t="s">
        <v>98</v>
      </c>
      <c r="B17" s="3693" t="s">
        <v>97</v>
      </c>
      <c r="C17" s="5230">
        <v>374.99999999999994</v>
      </c>
      <c r="D17" s="3583">
        <v>0.2746113989637306</v>
      </c>
      <c r="E17" s="3583">
        <v>0.72538860103626945</v>
      </c>
      <c r="F17" s="4031">
        <v>0</v>
      </c>
    </row>
    <row r="18" spans="1:6" ht="13.5" customHeight="1" x14ac:dyDescent="0.35">
      <c r="A18" s="78" t="s">
        <v>96</v>
      </c>
      <c r="B18" s="3678" t="s">
        <v>95</v>
      </c>
      <c r="C18" s="5229">
        <v>32</v>
      </c>
      <c r="D18" s="4295">
        <v>0.2105263157894737</v>
      </c>
      <c r="E18" s="4295">
        <v>0.78947368421052633</v>
      </c>
      <c r="F18" s="4117">
        <v>0</v>
      </c>
    </row>
    <row r="19" spans="1:6" ht="12" customHeight="1" x14ac:dyDescent="0.35">
      <c r="A19" s="535"/>
      <c r="B19" s="3678" t="s">
        <v>94</v>
      </c>
      <c r="C19" s="5229">
        <v>114.00000000000003</v>
      </c>
      <c r="D19" s="4295">
        <v>0.42857142857142855</v>
      </c>
      <c r="E19" s="4295">
        <v>0.57142857142857151</v>
      </c>
      <c r="F19" s="4117">
        <v>0</v>
      </c>
    </row>
    <row r="20" spans="1:6" ht="12" customHeight="1" thickBot="1" x14ac:dyDescent="0.4">
      <c r="A20" s="5233"/>
      <c r="B20" s="3501" t="s">
        <v>59</v>
      </c>
      <c r="C20" s="5228">
        <v>521.00000000000034</v>
      </c>
      <c r="D20" s="4130">
        <v>0.27876106194690264</v>
      </c>
      <c r="E20" s="4130">
        <v>0.72123893805309736</v>
      </c>
      <c r="F20" s="3993">
        <v>0</v>
      </c>
    </row>
    <row r="21" spans="1:6" ht="12" customHeight="1" x14ac:dyDescent="0.35">
      <c r="A21" s="535" t="s">
        <v>1311</v>
      </c>
      <c r="B21" s="4045" t="s">
        <v>91</v>
      </c>
      <c r="C21" s="5232">
        <v>80.000000000000014</v>
      </c>
      <c r="D21" s="4035">
        <v>0.375</v>
      </c>
      <c r="E21" s="4035">
        <v>0.625</v>
      </c>
      <c r="F21" s="4034">
        <v>0</v>
      </c>
    </row>
    <row r="22" spans="1:6" ht="12" customHeight="1" x14ac:dyDescent="0.35">
      <c r="A22" s="78" t="s">
        <v>1310</v>
      </c>
      <c r="B22" s="3678" t="s">
        <v>89</v>
      </c>
      <c r="C22" s="5229">
        <v>65</v>
      </c>
      <c r="D22" s="4295">
        <v>0.33333333333333337</v>
      </c>
      <c r="E22" s="4295">
        <v>0.66666666666666674</v>
      </c>
      <c r="F22" s="4117">
        <v>0</v>
      </c>
    </row>
    <row r="23" spans="1:6" ht="12" customHeight="1" x14ac:dyDescent="0.35">
      <c r="A23" s="78"/>
      <c r="B23" s="3678" t="s">
        <v>87</v>
      </c>
      <c r="C23" s="5229">
        <v>46.000000000000007</v>
      </c>
      <c r="D23" s="4295">
        <v>0.22222222222222221</v>
      </c>
      <c r="E23" s="4295">
        <v>0.77777777777777768</v>
      </c>
      <c r="F23" s="4117">
        <v>0</v>
      </c>
    </row>
    <row r="24" spans="1:6" ht="12" customHeight="1" x14ac:dyDescent="0.35">
      <c r="A24" s="78"/>
      <c r="B24" s="3678" t="s">
        <v>86</v>
      </c>
      <c r="C24" s="5229">
        <v>38</v>
      </c>
      <c r="D24" s="4295">
        <v>0.375</v>
      </c>
      <c r="E24" s="4295">
        <v>0.625</v>
      </c>
      <c r="F24" s="4117">
        <v>0</v>
      </c>
    </row>
    <row r="25" spans="1:6" ht="12" customHeight="1" thickBot="1" x14ac:dyDescent="0.4">
      <c r="A25" s="535"/>
      <c r="B25" s="4002" t="s">
        <v>59</v>
      </c>
      <c r="C25" s="5231">
        <v>243</v>
      </c>
      <c r="D25" s="4309">
        <v>0.32558139534883723</v>
      </c>
      <c r="E25" s="4309">
        <v>0.67441860465116277</v>
      </c>
      <c r="F25" s="4307">
        <v>0</v>
      </c>
    </row>
    <row r="26" spans="1:6" ht="12" customHeight="1" x14ac:dyDescent="0.35">
      <c r="A26" s="311" t="s">
        <v>85</v>
      </c>
      <c r="B26" s="3693" t="s">
        <v>1846</v>
      </c>
      <c r="C26" s="5230">
        <v>122.00000000000006</v>
      </c>
      <c r="D26" s="3583">
        <v>0.15</v>
      </c>
      <c r="E26" s="3583">
        <v>0.85</v>
      </c>
      <c r="F26" s="4031">
        <v>0</v>
      </c>
    </row>
    <row r="27" spans="1:6" ht="12" customHeight="1" x14ac:dyDescent="0.35">
      <c r="A27" s="92" t="s">
        <v>83</v>
      </c>
      <c r="B27" s="3678" t="s">
        <v>81</v>
      </c>
      <c r="C27" s="5229">
        <v>139</v>
      </c>
      <c r="D27" s="4295">
        <v>0.18333333333333332</v>
      </c>
      <c r="E27" s="4295">
        <v>0.76666666666666672</v>
      </c>
      <c r="F27" s="4117">
        <v>0.05</v>
      </c>
    </row>
    <row r="28" spans="1:6" ht="12" customHeight="1" x14ac:dyDescent="0.35">
      <c r="A28" s="322"/>
      <c r="B28" s="3678" t="s">
        <v>80</v>
      </c>
      <c r="C28" s="5229">
        <v>304.99999999999994</v>
      </c>
      <c r="D28" s="4295">
        <v>8.6021505376344079E-2</v>
      </c>
      <c r="E28" s="4295">
        <v>0.89247311827956988</v>
      </c>
      <c r="F28" s="4117">
        <v>2.150537634408602E-2</v>
      </c>
    </row>
    <row r="29" spans="1:6" ht="12" customHeight="1" x14ac:dyDescent="0.35">
      <c r="A29" s="322"/>
      <c r="B29" s="3678" t="s">
        <v>78</v>
      </c>
      <c r="C29" s="5229">
        <v>87.000000000000014</v>
      </c>
      <c r="D29" s="4295">
        <v>0.24691358024691357</v>
      </c>
      <c r="E29" s="4295">
        <v>0.75308641975308643</v>
      </c>
      <c r="F29" s="4117">
        <v>0</v>
      </c>
    </row>
    <row r="30" spans="1:6" ht="12" customHeight="1" x14ac:dyDescent="0.35">
      <c r="A30" s="322"/>
      <c r="B30" s="3678" t="s">
        <v>73</v>
      </c>
      <c r="C30" s="5229">
        <v>20</v>
      </c>
      <c r="D30" s="4351">
        <v>6.6666666666666666E-2</v>
      </c>
      <c r="E30" s="4351">
        <v>0.93333333333333324</v>
      </c>
      <c r="F30" s="4114">
        <v>0</v>
      </c>
    </row>
    <row r="31" spans="1:6" ht="12" customHeight="1" x14ac:dyDescent="0.35">
      <c r="A31" s="322"/>
      <c r="B31" s="3678" t="s">
        <v>71</v>
      </c>
      <c r="C31" s="5229">
        <v>23</v>
      </c>
      <c r="D31" s="4351">
        <v>0.14285714285714288</v>
      </c>
      <c r="E31" s="4351">
        <v>0.8571428571428571</v>
      </c>
      <c r="F31" s="4114">
        <v>0</v>
      </c>
    </row>
    <row r="32" spans="1:6" ht="12" customHeight="1" thickBot="1" x14ac:dyDescent="0.4">
      <c r="A32" s="313"/>
      <c r="B32" s="3501" t="s">
        <v>59</v>
      </c>
      <c r="C32" s="5228">
        <v>713.99999999999932</v>
      </c>
      <c r="D32" s="4130">
        <v>0.16149068322981366</v>
      </c>
      <c r="E32" s="4130">
        <v>0.82298136645962727</v>
      </c>
      <c r="F32" s="3993">
        <v>1.5527950310559006E-2</v>
      </c>
    </row>
    <row r="33" spans="1:6" ht="12" customHeight="1" thickBot="1" x14ac:dyDescent="0.4">
      <c r="A33" s="81" t="s">
        <v>235</v>
      </c>
      <c r="B33" s="299" t="s">
        <v>59</v>
      </c>
      <c r="C33" s="5227">
        <v>62.999999999999993</v>
      </c>
      <c r="D33" s="2185">
        <v>6.25E-2</v>
      </c>
      <c r="E33" s="2185">
        <v>0.9375</v>
      </c>
      <c r="F33" s="2184">
        <v>0</v>
      </c>
    </row>
    <row r="34" spans="1:6" ht="12" customHeight="1" x14ac:dyDescent="0.35">
      <c r="A34" s="297"/>
      <c r="B34" s="296"/>
      <c r="C34" s="5226"/>
      <c r="D34" s="294"/>
      <c r="E34" s="294"/>
      <c r="F34" s="293" t="s">
        <v>201</v>
      </c>
    </row>
    <row r="35" spans="1:6" s="3641" customFormat="1" ht="15.75" customHeight="1" x14ac:dyDescent="0.35">
      <c r="A35" s="6486" t="s">
        <v>1845</v>
      </c>
      <c r="B35" s="6486"/>
      <c r="C35" s="6486"/>
      <c r="D35" s="6486"/>
      <c r="E35" s="6486"/>
      <c r="F35" s="6486"/>
    </row>
    <row r="36" spans="1:6" s="3641" customFormat="1" ht="15.75" customHeight="1" thickBot="1" x14ac:dyDescent="0.4">
      <c r="A36" s="6486" t="s">
        <v>1844</v>
      </c>
      <c r="B36" s="6486"/>
      <c r="C36" s="6486"/>
      <c r="D36" s="6486"/>
      <c r="E36" s="6486"/>
      <c r="F36" s="6486"/>
    </row>
    <row r="37" spans="1:6" ht="15.5" x14ac:dyDescent="0.35">
      <c r="A37" s="7110"/>
      <c r="B37" s="7111"/>
      <c r="C37" s="6483" t="s">
        <v>251</v>
      </c>
      <c r="D37" s="6484"/>
      <c r="E37" s="6484"/>
      <c r="F37" s="6485"/>
    </row>
    <row r="38" spans="1:6" ht="16" thickBot="1" x14ac:dyDescent="0.4">
      <c r="A38" s="7112"/>
      <c r="B38" s="7113"/>
      <c r="C38" s="6487" t="s">
        <v>250</v>
      </c>
      <c r="D38" s="6488"/>
      <c r="E38" s="6488"/>
      <c r="F38" s="6489"/>
    </row>
    <row r="39" spans="1:6" ht="15.5" x14ac:dyDescent="0.35">
      <c r="A39" s="7112"/>
      <c r="B39" s="7113"/>
      <c r="C39" s="433" t="s">
        <v>55</v>
      </c>
      <c r="D39" s="430" t="s">
        <v>249</v>
      </c>
      <c r="E39" s="432" t="s">
        <v>248</v>
      </c>
      <c r="F39" s="1164" t="s">
        <v>247</v>
      </c>
    </row>
    <row r="40" spans="1:6" ht="31.5" thickBot="1" x14ac:dyDescent="0.4">
      <c r="A40" s="7114"/>
      <c r="B40" s="7115"/>
      <c r="C40" s="5225" t="s">
        <v>49</v>
      </c>
      <c r="D40" s="869" t="s">
        <v>246</v>
      </c>
      <c r="E40" s="868" t="s">
        <v>245</v>
      </c>
      <c r="F40" s="929" t="s">
        <v>244</v>
      </c>
    </row>
    <row r="41" spans="1:6" ht="13.5" customHeight="1" x14ac:dyDescent="0.35">
      <c r="A41" s="608" t="s">
        <v>44</v>
      </c>
      <c r="B41" s="4652" t="s">
        <v>43</v>
      </c>
      <c r="C41" s="5221">
        <v>1226.0000000000005</v>
      </c>
      <c r="D41" s="4035">
        <v>0.14222784478342659</v>
      </c>
      <c r="E41" s="4625">
        <v>0.84673972644210782</v>
      </c>
      <c r="F41" s="4882">
        <v>1.1032428774464934E-2</v>
      </c>
    </row>
    <row r="42" spans="1:6" ht="13.5" customHeight="1" x14ac:dyDescent="0.35">
      <c r="A42" s="36" t="s">
        <v>42</v>
      </c>
      <c r="B42" s="4650" t="s">
        <v>41</v>
      </c>
      <c r="C42" s="5220">
        <v>173.99999999999994</v>
      </c>
      <c r="D42" s="4295">
        <v>0.22586320561972037</v>
      </c>
      <c r="E42" s="4621">
        <v>0.77366513621707289</v>
      </c>
      <c r="F42" s="4879">
        <v>4.716581632070513E-4</v>
      </c>
    </row>
    <row r="43" spans="1:6" ht="13.5" customHeight="1" thickBot="1" x14ac:dyDescent="0.4">
      <c r="A43" s="34"/>
      <c r="B43" s="4651" t="s">
        <v>40</v>
      </c>
      <c r="C43" s="5219">
        <v>584.00000000000023</v>
      </c>
      <c r="D43" s="4525">
        <v>0.3517357445327241</v>
      </c>
      <c r="E43" s="5218">
        <v>0.64016393286943829</v>
      </c>
      <c r="F43" s="5217">
        <v>8.1003225978373526E-3</v>
      </c>
    </row>
    <row r="44" spans="1:6" ht="13.5" customHeight="1" x14ac:dyDescent="0.35">
      <c r="A44" s="611" t="s">
        <v>39</v>
      </c>
      <c r="B44" s="4645" t="s">
        <v>38</v>
      </c>
      <c r="C44" s="5216">
        <v>177.00000000000003</v>
      </c>
      <c r="D44" s="3583">
        <v>0.50949144516771983</v>
      </c>
      <c r="E44" s="5215">
        <v>0.49050855483227962</v>
      </c>
      <c r="F44" s="5214">
        <v>0</v>
      </c>
    </row>
    <row r="45" spans="1:6" ht="13.5" customHeight="1" x14ac:dyDescent="0.35">
      <c r="A45" s="36" t="s">
        <v>37</v>
      </c>
      <c r="B45" s="3769" t="s">
        <v>36</v>
      </c>
      <c r="C45" s="5220">
        <v>1509.9999999999998</v>
      </c>
      <c r="D45" s="4295">
        <v>0.20073012503266771</v>
      </c>
      <c r="E45" s="4621">
        <v>0.7865103873263195</v>
      </c>
      <c r="F45" s="4879">
        <v>1.2759487641012418E-2</v>
      </c>
    </row>
    <row r="46" spans="1:6" ht="13.5" customHeight="1" x14ac:dyDescent="0.35">
      <c r="A46" s="36"/>
      <c r="B46" s="3769" t="s">
        <v>34</v>
      </c>
      <c r="C46" s="5220">
        <v>55.000000000000007</v>
      </c>
      <c r="D46" s="4295">
        <v>8.4709723240924434E-2</v>
      </c>
      <c r="E46" s="4621">
        <v>0.91529027675907559</v>
      </c>
      <c r="F46" s="4879">
        <v>0</v>
      </c>
    </row>
    <row r="47" spans="1:6" ht="13.5" customHeight="1" x14ac:dyDescent="0.35">
      <c r="A47" s="36"/>
      <c r="B47" s="3769" t="s">
        <v>1523</v>
      </c>
      <c r="C47" s="5220">
        <v>30.000000000000007</v>
      </c>
      <c r="D47" s="4295">
        <v>0.31122541266757142</v>
      </c>
      <c r="E47" s="4621">
        <v>0.68877458733242858</v>
      </c>
      <c r="F47" s="4879">
        <v>0</v>
      </c>
    </row>
    <row r="48" spans="1:6" ht="13.5" customHeight="1" thickBot="1" x14ac:dyDescent="0.4">
      <c r="A48" s="57"/>
      <c r="B48" s="3857" t="s">
        <v>25</v>
      </c>
      <c r="C48" s="5213">
        <v>208.00000000000011</v>
      </c>
      <c r="D48" s="4633">
        <v>0.11406782483231165</v>
      </c>
      <c r="E48" s="4617">
        <v>0.88593217516768863</v>
      </c>
      <c r="F48" s="4877">
        <v>0</v>
      </c>
    </row>
    <row r="49" spans="1:6" ht="13.5" customHeight="1" thickBot="1" x14ac:dyDescent="0.4">
      <c r="A49" s="608" t="s">
        <v>1825</v>
      </c>
      <c r="B49" s="5224" t="s">
        <v>25</v>
      </c>
      <c r="C49" s="5223">
        <v>161.99999999999994</v>
      </c>
      <c r="D49" s="4382">
        <v>0.50870608595928291</v>
      </c>
      <c r="E49" s="5222">
        <v>0.49129391404071659</v>
      </c>
      <c r="F49" s="3053">
        <v>0</v>
      </c>
    </row>
    <row r="50" spans="1:6" ht="13.5" customHeight="1" x14ac:dyDescent="0.35">
      <c r="A50" s="611" t="s">
        <v>24</v>
      </c>
      <c r="B50" s="2790" t="s">
        <v>23</v>
      </c>
      <c r="C50" s="5216">
        <v>314.99999999999966</v>
      </c>
      <c r="D50" s="3583">
        <v>0.34957335345555252</v>
      </c>
      <c r="E50" s="5215">
        <v>0.65042664654444793</v>
      </c>
      <c r="F50" s="5214">
        <v>0</v>
      </c>
    </row>
    <row r="51" spans="1:6" ht="13.5" customHeight="1" x14ac:dyDescent="0.35">
      <c r="A51" s="36" t="s">
        <v>22</v>
      </c>
      <c r="B51" s="4650" t="s">
        <v>21</v>
      </c>
      <c r="C51" s="5220">
        <v>718.00000000000011</v>
      </c>
      <c r="D51" s="4295">
        <v>0.2064852382036336</v>
      </c>
      <c r="E51" s="4621">
        <v>0.78657117942565324</v>
      </c>
      <c r="F51" s="4879">
        <v>6.9435823707131817E-3</v>
      </c>
    </row>
    <row r="52" spans="1:6" ht="13.5" customHeight="1" x14ac:dyDescent="0.35">
      <c r="A52" s="608"/>
      <c r="B52" s="3723" t="s">
        <v>20</v>
      </c>
      <c r="C52" s="5220">
        <v>797.9999999999992</v>
      </c>
      <c r="D52" s="4295">
        <v>0.14319813861157274</v>
      </c>
      <c r="E52" s="4621">
        <v>0.83784718163459149</v>
      </c>
      <c r="F52" s="4879">
        <v>1.8954679753836679E-2</v>
      </c>
    </row>
    <row r="53" spans="1:6" ht="13.5" customHeight="1" thickBot="1" x14ac:dyDescent="0.4">
      <c r="A53" s="4640"/>
      <c r="B53" s="4639" t="s">
        <v>19</v>
      </c>
      <c r="C53" s="5213">
        <v>109</v>
      </c>
      <c r="D53" s="4633">
        <v>0.25925825544091252</v>
      </c>
      <c r="E53" s="4617">
        <v>0.74074174455908759</v>
      </c>
      <c r="F53" s="4877">
        <v>0</v>
      </c>
    </row>
    <row r="54" spans="1:6" ht="13.5" customHeight="1" x14ac:dyDescent="0.35">
      <c r="A54" s="608" t="s">
        <v>11</v>
      </c>
      <c r="B54" s="4652" t="s">
        <v>292</v>
      </c>
      <c r="C54" s="5221">
        <v>1537.9999999999991</v>
      </c>
      <c r="D54" s="4035">
        <v>0.23679465536089916</v>
      </c>
      <c r="E54" s="4625">
        <v>0.75442423110384316</v>
      </c>
      <c r="F54" s="4882">
        <v>8.781113535258683E-3</v>
      </c>
    </row>
    <row r="55" spans="1:6" ht="13.5" customHeight="1" x14ac:dyDescent="0.35">
      <c r="A55" s="617" t="s">
        <v>1589</v>
      </c>
      <c r="B55" s="3723" t="s">
        <v>8</v>
      </c>
      <c r="C55" s="5220">
        <v>262.99999999999989</v>
      </c>
      <c r="D55" s="4295">
        <v>9.3121403517053558E-2</v>
      </c>
      <c r="E55" s="4621">
        <v>0.90687859648294733</v>
      </c>
      <c r="F55" s="4879">
        <v>0</v>
      </c>
    </row>
    <row r="56" spans="1:6" ht="13.5" customHeight="1" x14ac:dyDescent="0.35">
      <c r="A56" s="617"/>
      <c r="B56" s="3723" t="s">
        <v>5</v>
      </c>
      <c r="C56" s="5220">
        <v>112.00000000000001</v>
      </c>
      <c r="D56" s="4295">
        <v>0.20767107047541511</v>
      </c>
      <c r="E56" s="4621">
        <v>0.792328929524585</v>
      </c>
      <c r="F56" s="4879">
        <v>0</v>
      </c>
    </row>
    <row r="57" spans="1:6" ht="13.5" customHeight="1" thickBot="1" x14ac:dyDescent="0.4">
      <c r="A57" s="608"/>
      <c r="B57" s="4649" t="s">
        <v>4</v>
      </c>
      <c r="C57" s="5219">
        <v>49</v>
      </c>
      <c r="D57" s="4525">
        <v>0.2541310034633002</v>
      </c>
      <c r="E57" s="5218">
        <v>0.74586899653669991</v>
      </c>
      <c r="F57" s="5217">
        <v>0</v>
      </c>
    </row>
    <row r="58" spans="1:6" ht="13.5" customHeight="1" x14ac:dyDescent="0.35">
      <c r="A58" s="924" t="s">
        <v>3</v>
      </c>
      <c r="B58" s="4735" t="s">
        <v>2</v>
      </c>
      <c r="C58" s="5216">
        <v>1640.9999999999998</v>
      </c>
      <c r="D58" s="3583">
        <v>0.17128010928933549</v>
      </c>
      <c r="E58" s="5215">
        <v>0.81722057061177866</v>
      </c>
      <c r="F58" s="5214">
        <v>1.1499320098887251E-2</v>
      </c>
    </row>
    <row r="59" spans="1:6" ht="13.5" customHeight="1" thickBot="1" x14ac:dyDescent="0.4">
      <c r="A59" s="894" t="s">
        <v>1</v>
      </c>
      <c r="B59" s="4635" t="s">
        <v>0</v>
      </c>
      <c r="C59" s="5213">
        <v>342.99999999999994</v>
      </c>
      <c r="D59" s="4633">
        <v>0.36890772922211412</v>
      </c>
      <c r="E59" s="4617">
        <v>0.6308590812739534</v>
      </c>
      <c r="F59" s="4877">
        <v>2.3318950393233111E-4</v>
      </c>
    </row>
    <row r="60" spans="1:6" ht="12" customHeight="1" x14ac:dyDescent="0.35"/>
    <row r="61" spans="1:6" ht="12" customHeight="1" x14ac:dyDescent="0.35"/>
    <row r="62" spans="1:6" ht="12" customHeight="1" x14ac:dyDescent="0.35"/>
    <row r="63" spans="1:6" ht="12" customHeight="1" x14ac:dyDescent="0.35"/>
    <row r="64" spans="1:6" ht="12" customHeight="1" x14ac:dyDescent="0.35"/>
    <row r="65" spans="1:6" ht="12" customHeight="1" x14ac:dyDescent="0.35">
      <c r="A65" s="410"/>
      <c r="B65" s="410"/>
      <c r="C65" s="411"/>
      <c r="D65" s="410"/>
      <c r="E65" s="410"/>
      <c r="F65" s="409"/>
    </row>
    <row r="66" spans="1:6" ht="12" customHeight="1" x14ac:dyDescent="0.35"/>
    <row r="67" spans="1:6" ht="12" customHeight="1" x14ac:dyDescent="0.35"/>
    <row r="68" spans="1:6" ht="12" customHeight="1" x14ac:dyDescent="0.35"/>
    <row r="69" spans="1:6" ht="12" customHeight="1" x14ac:dyDescent="0.35"/>
    <row r="70" spans="1:6" ht="12" customHeight="1" x14ac:dyDescent="0.35"/>
    <row r="71" spans="1:6" ht="12" customHeight="1" x14ac:dyDescent="0.35"/>
    <row r="72" spans="1:6" ht="12" customHeight="1" x14ac:dyDescent="0.35"/>
    <row r="73" spans="1:6" ht="12" customHeight="1" x14ac:dyDescent="0.35"/>
    <row r="74" spans="1:6" ht="12" customHeight="1" x14ac:dyDescent="0.35"/>
    <row r="75" spans="1:6" ht="12" customHeight="1" x14ac:dyDescent="0.35"/>
    <row r="76" spans="1:6" ht="12" customHeight="1" x14ac:dyDescent="0.35"/>
    <row r="77" spans="1:6" ht="12" customHeight="1" x14ac:dyDescent="0.35"/>
    <row r="78" spans="1:6" ht="12" customHeight="1" x14ac:dyDescent="0.35"/>
    <row r="79" spans="1:6" ht="12" customHeight="1" x14ac:dyDescent="0.35"/>
    <row r="80" spans="1:6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3" ht="29.25" customHeight="1" x14ac:dyDescent="0.35"/>
    <row r="94" ht="28.9" customHeight="1" x14ac:dyDescent="0.35"/>
    <row r="99" ht="76.900000000000006" customHeight="1" x14ac:dyDescent="0.35"/>
    <row r="103" ht="29.25" customHeight="1" x14ac:dyDescent="0.35"/>
    <row r="109" ht="57.65" customHeight="1" x14ac:dyDescent="0.35"/>
    <row r="113" ht="15.75" customHeight="1" x14ac:dyDescent="0.35"/>
    <row r="119" ht="19.899999999999999" customHeight="1" x14ac:dyDescent="0.35"/>
  </sheetData>
  <mergeCells count="11">
    <mergeCell ref="A36:F36"/>
    <mergeCell ref="A1:F1"/>
    <mergeCell ref="A37:B40"/>
    <mergeCell ref="A3:B6"/>
    <mergeCell ref="A7:B7"/>
    <mergeCell ref="C3:F3"/>
    <mergeCell ref="C4:F4"/>
    <mergeCell ref="C37:F37"/>
    <mergeCell ref="C38:F38"/>
    <mergeCell ref="A2:F2"/>
    <mergeCell ref="A35:F35"/>
  </mergeCells>
  <conditionalFormatting sqref="D41:F59 D7:F34">
    <cfRule type="expression" dxfId="180" priority="2">
      <formula>D7&lt;0.005</formula>
    </cfRule>
  </conditionalFormatting>
  <conditionalFormatting sqref="D41:F59 D7:F34">
    <cfRule type="expression" dxfId="17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7" orientation="landscape" r:id="rId1"/>
  <rowBreaks count="1" manualBreakCount="1">
    <brk id="34" max="16383" man="1"/>
  </rowBreaks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גיליון320">
    <tabColor rgb="FFFFFF00"/>
  </sheetPr>
  <dimension ref="A1:J109"/>
  <sheetViews>
    <sheetView view="pageBreakPreview" topLeftCell="A3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743" bestFit="1" customWidth="1"/>
    <col min="2" max="2" width="43.36328125" style="4743" bestFit="1" customWidth="1"/>
    <col min="3" max="3" width="11" style="5234" customWidth="1"/>
    <col min="4" max="5" width="11" style="4742" customWidth="1"/>
    <col min="6" max="6" width="11.90625" style="1" bestFit="1" customWidth="1"/>
    <col min="7" max="7" width="10.6328125" style="1" bestFit="1" customWidth="1"/>
    <col min="8" max="8" width="6.26953125" style="1" bestFit="1" customWidth="1"/>
    <col min="9" max="10" width="1.90625" style="1" bestFit="1" customWidth="1"/>
    <col min="11" max="16384" width="9" style="1"/>
  </cols>
  <sheetData>
    <row r="1" spans="1:5" s="3641" customFormat="1" ht="15.75" customHeight="1" x14ac:dyDescent="0.35">
      <c r="A1" s="6345" t="s">
        <v>1852</v>
      </c>
      <c r="B1" s="6345"/>
      <c r="C1" s="6345"/>
      <c r="D1" s="6345"/>
      <c r="E1" s="6345"/>
    </row>
    <row r="2" spans="1:5" s="3641" customFormat="1" ht="15.75" customHeight="1" thickBot="1" x14ac:dyDescent="0.4">
      <c r="A2" s="6498" t="s">
        <v>1851</v>
      </c>
      <c r="B2" s="7445"/>
      <c r="C2" s="7445"/>
      <c r="D2" s="7445"/>
      <c r="E2" s="7446"/>
    </row>
    <row r="3" spans="1:5" ht="15.5" x14ac:dyDescent="0.35">
      <c r="A3" s="7305"/>
      <c r="B3" s="7306"/>
      <c r="C3" s="5280" t="s">
        <v>171</v>
      </c>
      <c r="D3" s="7301" t="s">
        <v>3</v>
      </c>
      <c r="E3" s="7302"/>
    </row>
    <row r="4" spans="1:5" ht="16" thickBot="1" x14ac:dyDescent="0.4">
      <c r="A4" s="7307"/>
      <c r="B4" s="7308"/>
      <c r="C4" s="5279" t="s">
        <v>161</v>
      </c>
      <c r="D4" s="7303" t="s">
        <v>1</v>
      </c>
      <c r="E4" s="7304"/>
    </row>
    <row r="5" spans="1:5" ht="31" x14ac:dyDescent="0.35">
      <c r="A5" s="7307"/>
      <c r="B5" s="7308"/>
      <c r="C5" s="5278" t="s">
        <v>55</v>
      </c>
      <c r="D5" s="5277" t="s">
        <v>343</v>
      </c>
      <c r="E5" s="5276" t="s">
        <v>342</v>
      </c>
    </row>
    <row r="6" spans="1:5" ht="16" thickBot="1" x14ac:dyDescent="0.4">
      <c r="A6" s="7309"/>
      <c r="B6" s="7310"/>
      <c r="C6" s="5275" t="s">
        <v>49</v>
      </c>
      <c r="D6" s="5274" t="s">
        <v>341</v>
      </c>
      <c r="E6" s="5273" t="s">
        <v>340</v>
      </c>
    </row>
    <row r="7" spans="1:5" ht="12" customHeight="1" thickBot="1" x14ac:dyDescent="0.4">
      <c r="A7" s="7443" t="s">
        <v>59</v>
      </c>
      <c r="B7" s="7444"/>
      <c r="C7" s="5272">
        <v>2282.9999999999982</v>
      </c>
      <c r="D7" s="2185">
        <v>0.74951430976004341</v>
      </c>
      <c r="E7" s="2184">
        <v>0.25048569023995343</v>
      </c>
    </row>
    <row r="8" spans="1:5" ht="12" customHeight="1" x14ac:dyDescent="0.35">
      <c r="A8" s="311" t="s">
        <v>123</v>
      </c>
      <c r="B8" s="4045" t="s">
        <v>122</v>
      </c>
      <c r="C8" s="5271">
        <v>36</v>
      </c>
      <c r="D8" s="4035">
        <v>0.74275875890281862</v>
      </c>
      <c r="E8" s="4034">
        <v>0.25724124109718138</v>
      </c>
    </row>
    <row r="9" spans="1:5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0.83479427889928426</v>
      </c>
      <c r="E9" s="4117">
        <v>0.16520572110071541</v>
      </c>
    </row>
    <row r="10" spans="1:5" ht="12" customHeight="1" x14ac:dyDescent="0.35">
      <c r="A10" s="92"/>
      <c r="B10" s="3678" t="s">
        <v>119</v>
      </c>
      <c r="C10" s="5268">
        <v>101.99999999999997</v>
      </c>
      <c r="D10" s="4295">
        <v>0.85758108850285308</v>
      </c>
      <c r="E10" s="4117">
        <v>0.14241891149714683</v>
      </c>
    </row>
    <row r="11" spans="1:5" ht="12" customHeight="1" x14ac:dyDescent="0.35">
      <c r="A11" s="322"/>
      <c r="B11" s="3678" t="s">
        <v>118</v>
      </c>
      <c r="C11" s="5268">
        <v>33</v>
      </c>
      <c r="D11" s="4295">
        <v>0.9236896756138383</v>
      </c>
      <c r="E11" s="4117">
        <v>7.6310324386161726E-2</v>
      </c>
    </row>
    <row r="12" spans="1:5" ht="12" customHeight="1" x14ac:dyDescent="0.35">
      <c r="A12" s="322"/>
      <c r="B12" s="3678" t="s">
        <v>111</v>
      </c>
      <c r="C12" s="5268">
        <v>44.999999999999986</v>
      </c>
      <c r="D12" s="4295">
        <v>0.83890139171016398</v>
      </c>
      <c r="E12" s="4117">
        <v>0.16109860828983599</v>
      </c>
    </row>
    <row r="13" spans="1:5" ht="12" customHeight="1" x14ac:dyDescent="0.35">
      <c r="A13" s="322"/>
      <c r="B13" s="3678" t="s">
        <v>110</v>
      </c>
      <c r="C13" s="5268">
        <v>51.000000000000007</v>
      </c>
      <c r="D13" s="4295">
        <v>0.70621179828360714</v>
      </c>
      <c r="E13" s="4117">
        <v>0.29378820171639281</v>
      </c>
    </row>
    <row r="14" spans="1:5" ht="12" customHeight="1" x14ac:dyDescent="0.35">
      <c r="A14" s="322"/>
      <c r="B14" s="3678" t="s">
        <v>109</v>
      </c>
      <c r="C14" s="5268">
        <v>24.000000000000004</v>
      </c>
      <c r="D14" s="4351">
        <v>0.89846561212750431</v>
      </c>
      <c r="E14" s="4114">
        <v>0.10153438787249577</v>
      </c>
    </row>
    <row r="15" spans="1:5" ht="12" customHeight="1" x14ac:dyDescent="0.35">
      <c r="A15" s="322"/>
      <c r="B15" s="3678" t="s">
        <v>107</v>
      </c>
      <c r="C15" s="5268">
        <v>49.999999999999986</v>
      </c>
      <c r="D15" s="4295">
        <v>0.9455810357826081</v>
      </c>
      <c r="E15" s="4117">
        <v>5.4418964217391973E-2</v>
      </c>
    </row>
    <row r="16" spans="1:5" ht="12" customHeight="1" x14ac:dyDescent="0.35">
      <c r="A16" s="322"/>
      <c r="B16" s="3678" t="s">
        <v>1822</v>
      </c>
      <c r="C16" s="5268">
        <v>23.000000000000004</v>
      </c>
      <c r="D16" s="4351">
        <v>0.76141953972487586</v>
      </c>
      <c r="E16" s="4114">
        <v>0.23858046027512425</v>
      </c>
    </row>
    <row r="17" spans="1:5" ht="12" customHeight="1" x14ac:dyDescent="0.35">
      <c r="A17" s="322"/>
      <c r="B17" s="3678" t="s">
        <v>99</v>
      </c>
      <c r="C17" s="5268">
        <v>28.000000000000007</v>
      </c>
      <c r="D17" s="4351">
        <v>0.82822587200747366</v>
      </c>
      <c r="E17" s="4114">
        <v>0.17177412799252628</v>
      </c>
    </row>
    <row r="18" spans="1:5" ht="12" customHeight="1" thickBot="1" x14ac:dyDescent="0.4">
      <c r="A18" s="322"/>
      <c r="B18" s="4002" t="s">
        <v>59</v>
      </c>
      <c r="C18" s="5270">
        <v>559.00000000000023</v>
      </c>
      <c r="D18" s="4309">
        <v>0.84221635214206925</v>
      </c>
      <c r="E18" s="4307">
        <v>0.15778364785793203</v>
      </c>
    </row>
    <row r="19" spans="1:5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0.64351542829132513</v>
      </c>
      <c r="E19" s="4031">
        <v>0.35648457170867515</v>
      </c>
    </row>
    <row r="20" spans="1:5" ht="12" customHeight="1" x14ac:dyDescent="0.35">
      <c r="A20" s="78" t="s">
        <v>96</v>
      </c>
      <c r="B20" s="3678" t="s">
        <v>95</v>
      </c>
      <c r="C20" s="5268">
        <v>45</v>
      </c>
      <c r="D20" s="4295">
        <v>0.79514314595176416</v>
      </c>
      <c r="E20" s="4117">
        <v>0.20485685404823567</v>
      </c>
    </row>
    <row r="21" spans="1:5" ht="12" customHeight="1" x14ac:dyDescent="0.35">
      <c r="A21" s="78"/>
      <c r="B21" s="3678" t="s">
        <v>94</v>
      </c>
      <c r="C21" s="5268">
        <v>114.00000000000003</v>
      </c>
      <c r="D21" s="4295">
        <v>0.98651163878183779</v>
      </c>
      <c r="E21" s="4117">
        <v>1.3488361218162185E-2</v>
      </c>
    </row>
    <row r="22" spans="1:5" ht="12" customHeight="1" thickBot="1" x14ac:dyDescent="0.4">
      <c r="A22" s="1275"/>
      <c r="B22" s="3501" t="s">
        <v>59</v>
      </c>
      <c r="C22" s="5266">
        <v>623.99999999999955</v>
      </c>
      <c r="D22" s="4130">
        <v>0.67748393222894743</v>
      </c>
      <c r="E22" s="3993">
        <v>0.32251606777105257</v>
      </c>
    </row>
    <row r="23" spans="1:5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0.96395069592018534</v>
      </c>
      <c r="E23" s="4034">
        <v>3.6049304079814652E-2</v>
      </c>
    </row>
    <row r="24" spans="1:5" ht="12" customHeight="1" x14ac:dyDescent="0.35">
      <c r="A24" s="78" t="s">
        <v>1310</v>
      </c>
      <c r="B24" s="3678" t="s">
        <v>89</v>
      </c>
      <c r="C24" s="5268">
        <v>65</v>
      </c>
      <c r="D24" s="4295">
        <v>0.9296479586882882</v>
      </c>
      <c r="E24" s="4117">
        <v>7.0352041311711813E-2</v>
      </c>
    </row>
    <row r="25" spans="1:5" ht="12" customHeight="1" x14ac:dyDescent="0.35">
      <c r="A25" s="78"/>
      <c r="B25" s="3678" t="s">
        <v>87</v>
      </c>
      <c r="C25" s="5268">
        <v>47</v>
      </c>
      <c r="D25" s="4295">
        <v>0.98025002918032145</v>
      </c>
      <c r="E25" s="4117">
        <v>1.9749970819678539E-2</v>
      </c>
    </row>
    <row r="26" spans="1:5" ht="12" customHeight="1" x14ac:dyDescent="0.35">
      <c r="A26" s="78"/>
      <c r="B26" s="3678" t="s">
        <v>86</v>
      </c>
      <c r="C26" s="5268">
        <v>39</v>
      </c>
      <c r="D26" s="4295">
        <v>1</v>
      </c>
      <c r="E26" s="4117">
        <v>0</v>
      </c>
    </row>
    <row r="27" spans="1:5" ht="12" customHeight="1" thickBot="1" x14ac:dyDescent="0.4">
      <c r="A27" s="535"/>
      <c r="B27" s="4002" t="s">
        <v>59</v>
      </c>
      <c r="C27" s="5270">
        <v>246.00000000000006</v>
      </c>
      <c r="D27" s="4309">
        <v>0.96114772086522848</v>
      </c>
      <c r="E27" s="4307">
        <v>3.8852279134771399E-2</v>
      </c>
    </row>
    <row r="28" spans="1:5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0.86725895659652819</v>
      </c>
      <c r="E28" s="4031">
        <v>0.13274104340347168</v>
      </c>
    </row>
    <row r="29" spans="1:5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0.87196204764112784</v>
      </c>
      <c r="E29" s="4117">
        <v>0.12803795235887228</v>
      </c>
    </row>
    <row r="30" spans="1:5" ht="12" customHeight="1" x14ac:dyDescent="0.35">
      <c r="A30" s="322"/>
      <c r="B30" s="3678" t="s">
        <v>80</v>
      </c>
      <c r="C30" s="5268">
        <v>308.99999999999994</v>
      </c>
      <c r="D30" s="4295">
        <v>0.94570546836885849</v>
      </c>
      <c r="E30" s="4117">
        <v>5.4294531631141403E-2</v>
      </c>
    </row>
    <row r="31" spans="1:5" ht="12" customHeight="1" x14ac:dyDescent="0.35">
      <c r="A31" s="322"/>
      <c r="B31" s="3678" t="s">
        <v>78</v>
      </c>
      <c r="C31" s="5268">
        <v>103.99999999999999</v>
      </c>
      <c r="D31" s="4295">
        <v>0.27105852007685177</v>
      </c>
      <c r="E31" s="4117">
        <v>0.72894147992314839</v>
      </c>
    </row>
    <row r="32" spans="1:5" ht="12" customHeight="1" x14ac:dyDescent="0.35">
      <c r="A32" s="322"/>
      <c r="B32" s="3678" t="s">
        <v>73</v>
      </c>
      <c r="C32" s="5268">
        <v>22</v>
      </c>
      <c r="D32" s="4351">
        <v>1</v>
      </c>
      <c r="E32" s="4114">
        <v>0</v>
      </c>
    </row>
    <row r="33" spans="1:6" ht="12" customHeight="1" x14ac:dyDescent="0.35">
      <c r="A33" s="322"/>
      <c r="B33" s="3678" t="s">
        <v>72</v>
      </c>
      <c r="C33" s="5268">
        <v>21</v>
      </c>
      <c r="D33" s="4351">
        <v>0.45951742623778008</v>
      </c>
      <c r="E33" s="4114">
        <v>0.54048257376222009</v>
      </c>
    </row>
    <row r="34" spans="1:6" ht="12" customHeight="1" x14ac:dyDescent="0.35">
      <c r="A34" s="322"/>
      <c r="B34" s="3678" t="s">
        <v>71</v>
      </c>
      <c r="C34" s="5268">
        <v>40</v>
      </c>
      <c r="D34" s="4295">
        <v>1</v>
      </c>
      <c r="E34" s="4117">
        <v>0</v>
      </c>
    </row>
    <row r="35" spans="1:6" ht="12" customHeight="1" thickBot="1" x14ac:dyDescent="0.4">
      <c r="A35" s="313"/>
      <c r="B35" s="3501" t="s">
        <v>59</v>
      </c>
      <c r="C35" s="5266">
        <v>775.00000000000091</v>
      </c>
      <c r="D35" s="4130">
        <v>0.72992578283860299</v>
      </c>
      <c r="E35" s="3993">
        <v>0.27007421716139746</v>
      </c>
    </row>
    <row r="36" spans="1:6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0.91315608109911184</v>
      </c>
      <c r="E36" s="4034">
        <v>8.6843918900888106E-2</v>
      </c>
    </row>
    <row r="37" spans="1:6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1</v>
      </c>
      <c r="E37" s="3993">
        <v>0</v>
      </c>
    </row>
    <row r="38" spans="1:6" ht="12" customHeight="1" x14ac:dyDescent="0.35">
      <c r="A38" s="297"/>
      <c r="B38" s="296"/>
      <c r="C38" s="5265"/>
      <c r="D38" s="294"/>
      <c r="E38" s="293" t="s">
        <v>201</v>
      </c>
    </row>
    <row r="39" spans="1:6" s="3641" customFormat="1" ht="15.75" customHeight="1" x14ac:dyDescent="0.35">
      <c r="A39" s="6345" t="s">
        <v>1850</v>
      </c>
      <c r="B39" s="6345"/>
      <c r="C39" s="6345"/>
      <c r="D39" s="6345"/>
      <c r="E39" s="6345"/>
    </row>
    <row r="40" spans="1:6" s="3641" customFormat="1" ht="15.75" customHeight="1" thickBot="1" x14ac:dyDescent="0.4">
      <c r="A40" s="6345" t="s">
        <v>1849</v>
      </c>
      <c r="B40" s="6345"/>
      <c r="C40" s="6345"/>
      <c r="D40" s="6345"/>
      <c r="E40" s="6345"/>
    </row>
    <row r="41" spans="1:6" s="1029" customFormat="1" ht="15.5" x14ac:dyDescent="0.35">
      <c r="A41" s="7317"/>
      <c r="B41" s="7318"/>
      <c r="C41" s="5264" t="s">
        <v>171</v>
      </c>
      <c r="D41" s="7294" t="s">
        <v>3</v>
      </c>
      <c r="E41" s="7295"/>
    </row>
    <row r="42" spans="1:6" s="1029" customFormat="1" ht="16" thickBot="1" x14ac:dyDescent="0.4">
      <c r="A42" s="7319"/>
      <c r="B42" s="7320"/>
      <c r="C42" s="5263" t="s">
        <v>161</v>
      </c>
      <c r="D42" s="7296" t="s">
        <v>1</v>
      </c>
      <c r="E42" s="7297"/>
      <c r="F42" s="5235"/>
    </row>
    <row r="43" spans="1:6" s="1029" customFormat="1" ht="15.5" x14ac:dyDescent="0.35">
      <c r="A43" s="7319"/>
      <c r="B43" s="7320"/>
      <c r="C43" s="5262" t="s">
        <v>55</v>
      </c>
      <c r="D43" s="5261" t="s">
        <v>343</v>
      </c>
      <c r="E43" s="5260" t="s">
        <v>342</v>
      </c>
      <c r="F43" s="5235"/>
    </row>
    <row r="44" spans="1:6" s="1029" customFormat="1" ht="16" thickBot="1" x14ac:dyDescent="0.4">
      <c r="A44" s="7321"/>
      <c r="B44" s="7322"/>
      <c r="C44" s="5259" t="s">
        <v>49</v>
      </c>
      <c r="D44" s="5258" t="s">
        <v>341</v>
      </c>
      <c r="E44" s="5257" t="s">
        <v>340</v>
      </c>
      <c r="F44" s="5235"/>
    </row>
    <row r="45" spans="1:6" s="7" customFormat="1" ht="15" customHeight="1" x14ac:dyDescent="0.35">
      <c r="A45" s="44" t="s">
        <v>48</v>
      </c>
      <c r="B45" s="378" t="s">
        <v>47</v>
      </c>
      <c r="C45" s="5251">
        <v>552.00000000000011</v>
      </c>
      <c r="D45" s="5250">
        <v>0.61333632867717325</v>
      </c>
      <c r="E45" s="5249">
        <v>0.38666367132282675</v>
      </c>
      <c r="F45" s="5236"/>
    </row>
    <row r="46" spans="1:6" s="7" customFormat="1" ht="15" customHeight="1" thickBot="1" x14ac:dyDescent="0.4">
      <c r="A46" s="283" t="s">
        <v>46</v>
      </c>
      <c r="B46" s="4649" t="s">
        <v>45</v>
      </c>
      <c r="C46" s="5248">
        <v>1432.000000000002</v>
      </c>
      <c r="D46" s="5247">
        <v>0.81772873234177978</v>
      </c>
      <c r="E46" s="5246">
        <v>0.18227126765822205</v>
      </c>
      <c r="F46" s="5236"/>
    </row>
    <row r="47" spans="1:6" s="7" customFormat="1" ht="15" customHeight="1" x14ac:dyDescent="0.35">
      <c r="A47" s="55" t="s">
        <v>44</v>
      </c>
      <c r="B47" s="2790" t="s">
        <v>43</v>
      </c>
      <c r="C47" s="5245">
        <v>1293</v>
      </c>
      <c r="D47" s="5244">
        <v>0.92006393550731258</v>
      </c>
      <c r="E47" s="5243">
        <v>7.9936064492686934E-2</v>
      </c>
      <c r="F47" s="5236"/>
    </row>
    <row r="48" spans="1:6" s="7" customFormat="1" ht="15" customHeight="1" x14ac:dyDescent="0.35">
      <c r="A48" s="36" t="s">
        <v>42</v>
      </c>
      <c r="B48" s="3723" t="s">
        <v>41</v>
      </c>
      <c r="C48" s="5242">
        <v>236.00000000000003</v>
      </c>
      <c r="D48" s="5241">
        <v>0.53277797407702154</v>
      </c>
      <c r="E48" s="5240">
        <v>0.4672220259229789</v>
      </c>
      <c r="F48" s="5236"/>
    </row>
    <row r="49" spans="1:10" s="7" customFormat="1" ht="15" customHeight="1" thickBot="1" x14ac:dyDescent="0.4">
      <c r="A49" s="57"/>
      <c r="B49" s="4639" t="s">
        <v>40</v>
      </c>
      <c r="C49" s="5239">
        <v>753.99999999999977</v>
      </c>
      <c r="D49" s="5238">
        <v>0.57579210312809703</v>
      </c>
      <c r="E49" s="5237">
        <v>0.42420789687190275</v>
      </c>
      <c r="F49" s="5236"/>
    </row>
    <row r="50" spans="1:10" s="7" customFormat="1" ht="15" customHeight="1" x14ac:dyDescent="0.35">
      <c r="A50" s="44" t="s">
        <v>39</v>
      </c>
      <c r="B50" s="378" t="s">
        <v>38</v>
      </c>
      <c r="C50" s="5251">
        <v>236.00000000000003</v>
      </c>
      <c r="D50" s="5250">
        <v>0.56861186542940756</v>
      </c>
      <c r="E50" s="5249">
        <v>0.43138813457059177</v>
      </c>
      <c r="F50" s="5236"/>
    </row>
    <row r="51" spans="1:10" s="7" customFormat="1" ht="15" customHeight="1" x14ac:dyDescent="0.35">
      <c r="A51" s="36" t="s">
        <v>37</v>
      </c>
      <c r="B51" s="3723" t="s">
        <v>36</v>
      </c>
      <c r="C51" s="5242">
        <v>1617.9999999999998</v>
      </c>
      <c r="D51" s="5241">
        <v>0.81510747977010045</v>
      </c>
      <c r="E51" s="5240">
        <v>0.18489252022990116</v>
      </c>
      <c r="F51" s="5236"/>
    </row>
    <row r="52" spans="1:10" s="7" customFormat="1" ht="15" customHeight="1" x14ac:dyDescent="0.35">
      <c r="A52" s="34"/>
      <c r="B52" s="3723" t="s">
        <v>34</v>
      </c>
      <c r="C52" s="5242">
        <v>119.99999999999997</v>
      </c>
      <c r="D52" s="5241">
        <v>0.36150663807599265</v>
      </c>
      <c r="E52" s="5240">
        <v>0.63849336192400707</v>
      </c>
      <c r="F52" s="5236"/>
    </row>
    <row r="53" spans="1:10" s="7" customFormat="1" ht="15" customHeight="1" x14ac:dyDescent="0.35">
      <c r="A53" s="34"/>
      <c r="B53" s="3723" t="s">
        <v>32</v>
      </c>
      <c r="C53" s="5242">
        <v>34.000000000000014</v>
      </c>
      <c r="D53" s="5241">
        <v>0.82087541274264064</v>
      </c>
      <c r="E53" s="5240">
        <v>0.17912458725735919</v>
      </c>
      <c r="F53" s="5236"/>
    </row>
    <row r="54" spans="1:10" s="7" customFormat="1" ht="15" customHeight="1" thickBot="1" x14ac:dyDescent="0.4">
      <c r="A54" s="34"/>
      <c r="B54" s="4649" t="s">
        <v>25</v>
      </c>
      <c r="C54" s="5248">
        <v>265.99999999999989</v>
      </c>
      <c r="D54" s="5247">
        <v>0.84458259855577633</v>
      </c>
      <c r="E54" s="5246">
        <v>0.15541740144422386</v>
      </c>
      <c r="F54" s="5256">
        <f>IF('5.2.7'!$C53&lt;29.9,"("&amp;ROUND('5.2.7'!D53,2)*100&amp;"%"&amp;")",'5.2.7'!D53)</f>
        <v>0.7602144041278468</v>
      </c>
      <c r="G54" s="5256">
        <f>IF('5.2.7'!$C53&lt;29.9,"("&amp;ROUND('5.2.7'!E53,2)*100&amp;"%"&amp;")",'5.2.7'!E53)</f>
        <v>0.23978559587215326</v>
      </c>
      <c r="H54" s="5256" t="e">
        <f>IF('5.2.7'!$C53&lt;29.9,"("&amp;ROUND('5.2.7'!#REF!,2)*100&amp;"%"&amp;")",'5.2.7'!#REF!)</f>
        <v>#REF!</v>
      </c>
      <c r="I54" s="5256">
        <f>IF('5.2.7'!$C53&lt;29.9,"("&amp;ROUND('5.2.7'!F53,2)*100&amp;"%"&amp;")",'5.2.7'!F53)</f>
        <v>0</v>
      </c>
      <c r="J54" s="5256">
        <f>IF('5.2.7'!$C53&lt;29.9,"("&amp;ROUND('5.2.7'!G53,2)*100&amp;"%"&amp;")",'5.2.7'!G53)</f>
        <v>0</v>
      </c>
    </row>
    <row r="55" spans="1:10" s="7" customFormat="1" ht="15" customHeight="1" thickBot="1" x14ac:dyDescent="0.4">
      <c r="A55" s="4978" t="s">
        <v>1825</v>
      </c>
      <c r="B55" s="5255" t="s">
        <v>25</v>
      </c>
      <c r="C55" s="5254">
        <v>221.00000000000009</v>
      </c>
      <c r="D55" s="5253">
        <v>0.60092741739947308</v>
      </c>
      <c r="E55" s="5252">
        <v>0.39907258260052642</v>
      </c>
      <c r="F55" s="5236"/>
    </row>
    <row r="56" spans="1:10" s="7" customFormat="1" ht="15" customHeight="1" x14ac:dyDescent="0.35">
      <c r="A56" s="44" t="s">
        <v>24</v>
      </c>
      <c r="B56" s="378" t="s">
        <v>23</v>
      </c>
      <c r="C56" s="5251">
        <v>417.00000000000017</v>
      </c>
      <c r="D56" s="5250">
        <v>0.71842151447623182</v>
      </c>
      <c r="E56" s="5249">
        <v>0.28157848552376818</v>
      </c>
      <c r="F56" s="5236"/>
    </row>
    <row r="57" spans="1:10" s="7" customFormat="1" ht="15" customHeight="1" x14ac:dyDescent="0.35">
      <c r="A57" s="36" t="s">
        <v>22</v>
      </c>
      <c r="B57" s="3723" t="s">
        <v>21</v>
      </c>
      <c r="C57" s="5242">
        <v>766.00000000000045</v>
      </c>
      <c r="D57" s="5241">
        <v>0.8320805920416714</v>
      </c>
      <c r="E57" s="5240">
        <v>0.1679194079583286</v>
      </c>
      <c r="F57" s="5236"/>
    </row>
    <row r="58" spans="1:10" s="7" customFormat="1" ht="15" customHeight="1" x14ac:dyDescent="0.35">
      <c r="A58" s="34"/>
      <c r="B58" s="3723" t="s">
        <v>20</v>
      </c>
      <c r="C58" s="5242">
        <v>860.00000000000023</v>
      </c>
      <c r="D58" s="5241">
        <v>0.92879168082580832</v>
      </c>
      <c r="E58" s="5240">
        <v>7.1208319174191056E-2</v>
      </c>
      <c r="F58" s="5236"/>
    </row>
    <row r="59" spans="1:10" s="7" customFormat="1" ht="15" customHeight="1" thickBot="1" x14ac:dyDescent="0.4">
      <c r="A59" s="617"/>
      <c r="B59" s="4649" t="s">
        <v>19</v>
      </c>
      <c r="C59" s="5248">
        <v>164.99999999999994</v>
      </c>
      <c r="D59" s="5247">
        <v>0.12880912167288439</v>
      </c>
      <c r="E59" s="5246">
        <v>0.87119087832711573</v>
      </c>
      <c r="F59" s="5236"/>
    </row>
    <row r="60" spans="1:10" s="7" customFormat="1" ht="15" customHeight="1" x14ac:dyDescent="0.35">
      <c r="A60" s="611" t="s">
        <v>11</v>
      </c>
      <c r="B60" s="4645" t="s">
        <v>292</v>
      </c>
      <c r="C60" s="5245">
        <v>1677.0000000000005</v>
      </c>
      <c r="D60" s="5244">
        <v>0.85176599219830196</v>
      </c>
      <c r="E60" s="5243">
        <v>0.1482340078016974</v>
      </c>
      <c r="F60" s="5236"/>
    </row>
    <row r="61" spans="1:10" s="7" customFormat="1" ht="15" customHeight="1" x14ac:dyDescent="0.35">
      <c r="A61" s="617" t="s">
        <v>9</v>
      </c>
      <c r="B61" s="3723" t="s">
        <v>8</v>
      </c>
      <c r="C61" s="5242">
        <v>327.00000000000017</v>
      </c>
      <c r="D61" s="5241">
        <v>0.82082721404052128</v>
      </c>
      <c r="E61" s="5240">
        <v>0.17917278595947894</v>
      </c>
      <c r="F61" s="5236"/>
    </row>
    <row r="62" spans="1:10" s="7" customFormat="1" ht="15" customHeight="1" x14ac:dyDescent="0.35">
      <c r="A62" s="34"/>
      <c r="B62" s="3769" t="s">
        <v>5</v>
      </c>
      <c r="C62" s="5242">
        <v>170</v>
      </c>
      <c r="D62" s="5241">
        <v>0.18911203004763522</v>
      </c>
      <c r="E62" s="5240">
        <v>0.8108879699523649</v>
      </c>
      <c r="F62" s="5236"/>
    </row>
    <row r="63" spans="1:10" s="7" customFormat="1" ht="15" customHeight="1" thickBot="1" x14ac:dyDescent="0.4">
      <c r="A63" s="318"/>
      <c r="B63" s="4639" t="s">
        <v>4</v>
      </c>
      <c r="C63" s="5239">
        <v>81.000000000000014</v>
      </c>
      <c r="D63" s="5238">
        <v>0.69395134678933124</v>
      </c>
      <c r="E63" s="5237">
        <v>0.30604865321066888</v>
      </c>
      <c r="F63" s="5236"/>
    </row>
    <row r="64" spans="1:10" x14ac:dyDescent="0.35">
      <c r="F64" s="5235"/>
    </row>
    <row r="65" spans="1:6" s="1029" customFormat="1" ht="12.5" x14ac:dyDescent="0.35">
      <c r="A65" s="4743"/>
      <c r="B65" s="4743"/>
      <c r="C65" s="5234"/>
      <c r="D65" s="4742"/>
      <c r="E65" s="4742"/>
      <c r="F65" s="5235"/>
    </row>
    <row r="66" spans="1:6" s="1029" customFormat="1" ht="12" customHeight="1" x14ac:dyDescent="0.35">
      <c r="A66" s="4743"/>
      <c r="B66" s="4743"/>
      <c r="C66" s="5234"/>
      <c r="D66" s="4742"/>
      <c r="E66" s="4742"/>
      <c r="F66" s="5235"/>
    </row>
    <row r="67" spans="1:6" s="1029" customFormat="1" ht="12" customHeight="1" x14ac:dyDescent="0.35">
      <c r="A67" s="4743"/>
      <c r="B67" s="4743"/>
      <c r="C67" s="5234"/>
      <c r="D67" s="4742"/>
      <c r="E67" s="4742"/>
      <c r="F67" s="5235"/>
    </row>
    <row r="68" spans="1:6" s="1029" customFormat="1" ht="12" customHeight="1" x14ac:dyDescent="0.35">
      <c r="A68" s="4743"/>
      <c r="B68" s="4743"/>
      <c r="C68" s="5234"/>
      <c r="D68" s="4742"/>
      <c r="E68" s="4742"/>
      <c r="F68" s="5235"/>
    </row>
    <row r="69" spans="1:6" s="1029" customFormat="1" ht="12" customHeight="1" x14ac:dyDescent="0.35">
      <c r="A69" s="4743"/>
      <c r="B69" s="4743"/>
      <c r="C69" s="5234"/>
      <c r="D69" s="4742"/>
      <c r="E69" s="4742"/>
      <c r="F69" s="5235"/>
    </row>
    <row r="70" spans="1:6" s="1029" customFormat="1" ht="12" customHeight="1" x14ac:dyDescent="0.35">
      <c r="A70" s="4743"/>
      <c r="B70" s="4743"/>
      <c r="C70" s="5234"/>
      <c r="D70" s="4742"/>
      <c r="E70" s="4742"/>
      <c r="F70" s="5235"/>
    </row>
    <row r="71" spans="1:6" s="1029" customFormat="1" ht="12" customHeight="1" x14ac:dyDescent="0.35">
      <c r="A71" s="4743"/>
      <c r="B71" s="4743"/>
      <c r="C71" s="5234"/>
      <c r="D71" s="4742"/>
      <c r="E71" s="4742"/>
      <c r="F71" s="5235"/>
    </row>
    <row r="72" spans="1:6" s="1029" customFormat="1" ht="12" customHeight="1" x14ac:dyDescent="0.35">
      <c r="A72" s="4743"/>
      <c r="B72" s="4743"/>
      <c r="C72" s="5234"/>
      <c r="D72" s="4742"/>
      <c r="E72" s="4742"/>
      <c r="F72" s="5235"/>
    </row>
    <row r="73" spans="1:6" s="1029" customFormat="1" ht="12" customHeight="1" x14ac:dyDescent="0.35">
      <c r="A73" s="4743"/>
      <c r="B73" s="4743"/>
      <c r="C73" s="5234"/>
      <c r="D73" s="4742"/>
      <c r="E73" s="4742"/>
      <c r="F73" s="5235"/>
    </row>
    <row r="74" spans="1:6" s="1029" customFormat="1" ht="12" customHeight="1" x14ac:dyDescent="0.35">
      <c r="A74" s="4743"/>
      <c r="B74" s="4743"/>
      <c r="C74" s="5234"/>
      <c r="D74" s="4742"/>
      <c r="E74" s="4742"/>
      <c r="F74" s="5235"/>
    </row>
    <row r="75" spans="1:6" s="1029" customFormat="1" ht="12" customHeight="1" x14ac:dyDescent="0.35">
      <c r="A75" s="4743"/>
      <c r="B75" s="4743"/>
      <c r="C75" s="5234"/>
      <c r="D75" s="4742"/>
      <c r="E75" s="4742"/>
      <c r="F75" s="5235"/>
    </row>
    <row r="76" spans="1:6" s="1029" customFormat="1" ht="12" customHeight="1" x14ac:dyDescent="0.35">
      <c r="A76" s="4743"/>
      <c r="B76" s="4743"/>
      <c r="C76" s="5234"/>
      <c r="D76" s="4742"/>
      <c r="E76" s="4742"/>
      <c r="F76" s="5235"/>
    </row>
    <row r="77" spans="1:6" s="1029" customFormat="1" ht="12" customHeight="1" x14ac:dyDescent="0.35">
      <c r="A77" s="4743"/>
      <c r="B77" s="4743"/>
      <c r="C77" s="5234"/>
      <c r="D77" s="4742"/>
      <c r="E77" s="4742"/>
    </row>
    <row r="78" spans="1:6" s="1029" customFormat="1" ht="12" customHeight="1" x14ac:dyDescent="0.35">
      <c r="A78" s="4743"/>
      <c r="B78" s="4743"/>
      <c r="C78" s="5234"/>
      <c r="D78" s="4742"/>
      <c r="E78" s="4742"/>
    </row>
    <row r="79" spans="1:6" s="1029" customFormat="1" ht="12" customHeight="1" x14ac:dyDescent="0.35">
      <c r="A79" s="4743"/>
      <c r="B79" s="4743"/>
      <c r="C79" s="5234"/>
      <c r="D79" s="4742"/>
      <c r="E79" s="4742"/>
    </row>
    <row r="80" spans="1:6" s="1029" customFormat="1" ht="12" customHeight="1" x14ac:dyDescent="0.35">
      <c r="A80" s="4743"/>
      <c r="B80" s="4743"/>
      <c r="C80" s="5234"/>
      <c r="D80" s="4742"/>
      <c r="E80" s="4742"/>
    </row>
    <row r="81" spans="1:5" s="1029" customFormat="1" ht="12" customHeight="1" x14ac:dyDescent="0.35">
      <c r="A81" s="4743"/>
      <c r="B81" s="4743"/>
      <c r="C81" s="5234"/>
      <c r="D81" s="4742"/>
      <c r="E81" s="4742"/>
    </row>
    <row r="82" spans="1:5" s="1029" customFormat="1" ht="12" customHeight="1" x14ac:dyDescent="0.35">
      <c r="A82" s="4743"/>
      <c r="B82" s="4743"/>
      <c r="C82" s="5234"/>
      <c r="D82" s="4742"/>
      <c r="E82" s="4742"/>
    </row>
    <row r="83" spans="1:5" s="1029" customFormat="1" ht="12" customHeight="1" x14ac:dyDescent="0.35">
      <c r="A83" s="4743"/>
      <c r="B83" s="4743"/>
      <c r="C83" s="5234"/>
      <c r="D83" s="4742"/>
      <c r="E83" s="4742"/>
    </row>
    <row r="84" spans="1:5" s="1029" customFormat="1" ht="12" customHeight="1" x14ac:dyDescent="0.35">
      <c r="A84" s="4743"/>
      <c r="B84" s="4743"/>
      <c r="C84" s="5234"/>
      <c r="D84" s="4742"/>
      <c r="E84" s="4742"/>
    </row>
    <row r="85" spans="1:5" s="1029" customFormat="1" ht="12" customHeight="1" x14ac:dyDescent="0.35">
      <c r="A85" s="4743"/>
      <c r="B85" s="4743"/>
      <c r="C85" s="5234"/>
      <c r="D85" s="4742"/>
      <c r="E85" s="4742"/>
    </row>
    <row r="86" spans="1:5" s="1029" customFormat="1" ht="12" customHeight="1" x14ac:dyDescent="0.35">
      <c r="A86" s="4743"/>
      <c r="B86" s="4743"/>
      <c r="C86" s="5234"/>
      <c r="D86" s="4742"/>
      <c r="E86" s="4742"/>
    </row>
    <row r="87" spans="1:5" s="1029" customFormat="1" ht="12" customHeight="1" x14ac:dyDescent="0.35">
      <c r="A87" s="4743"/>
      <c r="B87" s="4743"/>
      <c r="C87" s="5234"/>
      <c r="D87" s="4742"/>
      <c r="E87" s="4742"/>
    </row>
    <row r="88" spans="1:5" s="1029" customFormat="1" ht="12" customHeight="1" x14ac:dyDescent="0.35">
      <c r="A88" s="4743"/>
      <c r="B88" s="4743"/>
      <c r="C88" s="5234"/>
      <c r="D88" s="4742"/>
      <c r="E88" s="4742"/>
    </row>
    <row r="89" spans="1:5" s="1029" customFormat="1" ht="12" customHeight="1" x14ac:dyDescent="0.35">
      <c r="A89" s="4743"/>
      <c r="B89" s="4743"/>
      <c r="C89" s="5234"/>
      <c r="D89" s="4742"/>
      <c r="E89" s="4742"/>
    </row>
    <row r="90" spans="1:5" s="1029" customFormat="1" ht="12" customHeight="1" x14ac:dyDescent="0.35">
      <c r="A90" s="4743"/>
      <c r="B90" s="4743"/>
      <c r="C90" s="5234"/>
      <c r="D90" s="4742"/>
      <c r="E90" s="4742"/>
    </row>
    <row r="91" spans="1:5" s="1029" customFormat="1" ht="12" customHeight="1" x14ac:dyDescent="0.35">
      <c r="A91" s="4743"/>
      <c r="B91" s="4743"/>
      <c r="C91" s="5234"/>
      <c r="D91" s="4742"/>
      <c r="E91" s="4742"/>
    </row>
    <row r="92" spans="1:5" s="1029" customFormat="1" ht="12" customHeight="1" x14ac:dyDescent="0.35">
      <c r="A92" s="4743"/>
      <c r="B92" s="4743"/>
      <c r="C92" s="5234"/>
      <c r="D92" s="4742"/>
      <c r="E92" s="4742"/>
    </row>
    <row r="93" spans="1:5" s="1029" customFormat="1" ht="12" customHeight="1" x14ac:dyDescent="0.35">
      <c r="A93" s="4743"/>
      <c r="B93" s="4743"/>
      <c r="C93" s="5234"/>
      <c r="D93" s="4742"/>
      <c r="E93" s="4742"/>
    </row>
    <row r="94" spans="1:5" s="1029" customFormat="1" ht="12" customHeight="1" x14ac:dyDescent="0.35">
      <c r="A94" s="4743"/>
      <c r="B94" s="4743"/>
      <c r="C94" s="5234"/>
      <c r="D94" s="4742"/>
      <c r="E94" s="4742"/>
    </row>
    <row r="95" spans="1:5" s="1029" customFormat="1" ht="12" customHeight="1" x14ac:dyDescent="0.35">
      <c r="A95" s="4743"/>
      <c r="B95" s="4743"/>
      <c r="C95" s="5234"/>
      <c r="D95" s="4742"/>
      <c r="E95" s="4742"/>
    </row>
    <row r="96" spans="1:5" s="1029" customFormat="1" ht="12" customHeight="1" x14ac:dyDescent="0.35">
      <c r="A96" s="4743"/>
      <c r="B96" s="4743"/>
      <c r="C96" s="5234"/>
      <c r="D96" s="4742"/>
      <c r="E96" s="4742"/>
    </row>
    <row r="97" spans="1:5" s="1029" customFormat="1" ht="12" customHeight="1" x14ac:dyDescent="0.35">
      <c r="A97" s="4743"/>
      <c r="B97" s="4743"/>
      <c r="C97" s="5234"/>
      <c r="D97" s="4742"/>
      <c r="E97" s="4742"/>
    </row>
    <row r="98" spans="1:5" s="1029" customFormat="1" ht="12" customHeight="1" x14ac:dyDescent="0.35">
      <c r="A98" s="4743"/>
      <c r="B98" s="4743"/>
      <c r="C98" s="5234"/>
      <c r="D98" s="4742"/>
      <c r="E98" s="4742"/>
    </row>
    <row r="99" spans="1:5" s="1029" customFormat="1" ht="12" customHeight="1" x14ac:dyDescent="0.35">
      <c r="A99" s="4743"/>
      <c r="B99" s="4743"/>
      <c r="C99" s="5234"/>
      <c r="D99" s="4742"/>
      <c r="E99" s="4742"/>
    </row>
    <row r="100" spans="1:5" s="1029" customFormat="1" ht="12" customHeight="1" x14ac:dyDescent="0.35">
      <c r="A100" s="4743"/>
      <c r="B100" s="4743"/>
      <c r="C100" s="5234"/>
      <c r="D100" s="4742"/>
      <c r="E100" s="4742"/>
    </row>
    <row r="101" spans="1:5" s="1029" customFormat="1" ht="12" customHeight="1" x14ac:dyDescent="0.35">
      <c r="A101" s="4743"/>
      <c r="B101" s="4743"/>
      <c r="C101" s="5234"/>
      <c r="D101" s="4742"/>
      <c r="E101" s="4742"/>
    </row>
    <row r="109" spans="1:5" ht="39" customHeight="1" x14ac:dyDescent="0.35"/>
  </sheetData>
  <mergeCells count="11">
    <mergeCell ref="A1:E1"/>
    <mergeCell ref="A2:E2"/>
    <mergeCell ref="D3:E3"/>
    <mergeCell ref="D4:E4"/>
    <mergeCell ref="A3:B6"/>
    <mergeCell ref="A40:E40"/>
    <mergeCell ref="D41:E41"/>
    <mergeCell ref="D42:E42"/>
    <mergeCell ref="A41:B44"/>
    <mergeCell ref="A7:B7"/>
    <mergeCell ref="A39:E39"/>
  </mergeCells>
  <conditionalFormatting sqref="D7:E38">
    <cfRule type="expression" dxfId="178" priority="2">
      <formula>D7&lt;0.005</formula>
    </cfRule>
  </conditionalFormatting>
  <conditionalFormatting sqref="D7:E38">
    <cfRule type="expression" dxfId="17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110" fitToHeight="0" orientation="landscape" r:id="rId1"/>
  <rowBreaks count="1" manualBreakCount="1">
    <brk id="38" max="16383" man="1"/>
  </rowBreaks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גיליון321">
    <tabColor rgb="FFFFFF00"/>
  </sheetPr>
  <dimension ref="A1:I72"/>
  <sheetViews>
    <sheetView view="pageBreakPreview" topLeftCell="A19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36" style="737" bestFit="1" customWidth="1"/>
    <col min="3" max="3" width="7.08984375" style="5281" bestFit="1" customWidth="1"/>
    <col min="4" max="4" width="8.90625" style="736" bestFit="1" customWidth="1"/>
    <col min="5" max="5" width="13.90625" style="736" bestFit="1" customWidth="1"/>
    <col min="6" max="6" width="12" style="736" bestFit="1" customWidth="1"/>
    <col min="7" max="7" width="13" style="736" bestFit="1" customWidth="1"/>
    <col min="8" max="8" width="12.6328125" style="736" customWidth="1"/>
    <col min="9" max="16384" width="9" style="1"/>
  </cols>
  <sheetData>
    <row r="1" spans="1:8" s="3641" customFormat="1" ht="15.75" customHeight="1" x14ac:dyDescent="0.35">
      <c r="A1" s="6345" t="s">
        <v>1857</v>
      </c>
      <c r="B1" s="6345"/>
      <c r="C1" s="6345"/>
      <c r="D1" s="6345"/>
      <c r="E1" s="6345"/>
      <c r="F1" s="6345"/>
      <c r="G1" s="6345"/>
      <c r="H1" s="6345"/>
    </row>
    <row r="2" spans="1:8" s="3641" customFormat="1" ht="15.75" customHeight="1" thickBot="1" x14ac:dyDescent="0.4">
      <c r="A2" s="6345" t="s">
        <v>1856</v>
      </c>
      <c r="B2" s="6345"/>
      <c r="C2" s="6345"/>
      <c r="D2" s="6345"/>
      <c r="E2" s="6345"/>
      <c r="F2" s="6345"/>
      <c r="G2" s="6345"/>
      <c r="H2" s="6345"/>
    </row>
    <row r="3" spans="1:8" ht="15.5" x14ac:dyDescent="0.35">
      <c r="A3" s="6404"/>
      <c r="B3" s="6406"/>
      <c r="C3" s="384" t="s">
        <v>171</v>
      </c>
      <c r="D3" s="6591" t="s">
        <v>1624</v>
      </c>
      <c r="E3" s="6530"/>
      <c r="F3" s="6530"/>
      <c r="G3" s="6530"/>
      <c r="H3" s="6531"/>
    </row>
    <row r="4" spans="1:8" ht="16" thickBot="1" x14ac:dyDescent="0.4">
      <c r="A4" s="6481"/>
      <c r="B4" s="6637"/>
      <c r="C4" s="5279" t="s">
        <v>161</v>
      </c>
      <c r="D4" s="6693" t="s">
        <v>1623</v>
      </c>
      <c r="E4" s="6694"/>
      <c r="F4" s="6694"/>
      <c r="G4" s="6694"/>
      <c r="H4" s="6695"/>
    </row>
    <row r="5" spans="1:8" ht="31" x14ac:dyDescent="0.35">
      <c r="A5" s="6481"/>
      <c r="B5" s="6637"/>
      <c r="C5" s="5311" t="s">
        <v>55</v>
      </c>
      <c r="D5" s="5310" t="s">
        <v>359</v>
      </c>
      <c r="E5" s="769" t="s">
        <v>358</v>
      </c>
      <c r="F5" s="5309" t="s">
        <v>357</v>
      </c>
      <c r="G5" s="769" t="s">
        <v>356</v>
      </c>
      <c r="H5" s="1375" t="s">
        <v>355</v>
      </c>
    </row>
    <row r="6" spans="1:8" ht="31.5" thickBot="1" x14ac:dyDescent="0.4">
      <c r="A6" s="6638"/>
      <c r="B6" s="6663"/>
      <c r="C6" s="1716" t="s">
        <v>49</v>
      </c>
      <c r="D6" s="5308" t="s">
        <v>354</v>
      </c>
      <c r="E6" s="767" t="s">
        <v>353</v>
      </c>
      <c r="F6" s="768" t="s">
        <v>352</v>
      </c>
      <c r="G6" s="767" t="s">
        <v>351</v>
      </c>
      <c r="H6" s="2102" t="s">
        <v>350</v>
      </c>
    </row>
    <row r="7" spans="1:8" ht="15" customHeight="1" thickBot="1" x14ac:dyDescent="0.4">
      <c r="A7" s="7447" t="s">
        <v>59</v>
      </c>
      <c r="B7" s="7448"/>
      <c r="C7" s="5307">
        <v>425</v>
      </c>
      <c r="D7" s="2185">
        <v>0.31273992347057938</v>
      </c>
      <c r="E7" s="2185">
        <v>0.25686325704578022</v>
      </c>
      <c r="F7" s="2185">
        <v>0.20197747092449808</v>
      </c>
      <c r="G7" s="2185">
        <v>7.3433360093641278E-2</v>
      </c>
      <c r="H7" s="2184">
        <v>0.15498598846550121</v>
      </c>
    </row>
    <row r="8" spans="1:8" ht="15" customHeight="1" x14ac:dyDescent="0.35">
      <c r="A8" s="322" t="s">
        <v>1855</v>
      </c>
      <c r="B8" s="4045" t="s">
        <v>119</v>
      </c>
      <c r="C8" s="5305">
        <v>22</v>
      </c>
      <c r="D8" s="4398">
        <v>0.16395868541729214</v>
      </c>
      <c r="E8" s="4398">
        <v>0.20779999751837924</v>
      </c>
      <c r="F8" s="4398">
        <v>9.0404418598507535E-2</v>
      </c>
      <c r="G8" s="4398">
        <v>0.53783689846582117</v>
      </c>
      <c r="H8" s="4797">
        <v>0</v>
      </c>
    </row>
    <row r="9" spans="1:8" ht="15" customHeight="1" thickBot="1" x14ac:dyDescent="0.4">
      <c r="A9" s="92" t="s">
        <v>121</v>
      </c>
      <c r="B9" s="4002" t="s">
        <v>59</v>
      </c>
      <c r="C9" s="5306">
        <v>101.00000000000001</v>
      </c>
      <c r="D9" s="4309">
        <v>0.27728197681197064</v>
      </c>
      <c r="E9" s="4309">
        <v>0.2653019463598234</v>
      </c>
      <c r="F9" s="4309">
        <v>0.21431261391529888</v>
      </c>
      <c r="G9" s="4309">
        <v>0.11064750467827203</v>
      </c>
      <c r="H9" s="4307">
        <v>0.13245595823463524</v>
      </c>
    </row>
    <row r="10" spans="1:8" ht="15" customHeight="1" x14ac:dyDescent="0.35">
      <c r="A10" s="317" t="s">
        <v>98</v>
      </c>
      <c r="B10" s="3693" t="s">
        <v>97</v>
      </c>
      <c r="C10" s="5287">
        <v>163.99999999999997</v>
      </c>
      <c r="D10" s="3583">
        <v>0.19326081002857143</v>
      </c>
      <c r="E10" s="3583">
        <v>0.30230490209470612</v>
      </c>
      <c r="F10" s="3583">
        <v>0.2103897254217881</v>
      </c>
      <c r="G10" s="3583">
        <v>9.279519298383003E-2</v>
      </c>
      <c r="H10" s="4031">
        <v>0.20124936947110408</v>
      </c>
    </row>
    <row r="11" spans="1:8" ht="15" customHeight="1" thickBot="1" x14ac:dyDescent="0.4">
      <c r="A11" s="81" t="s">
        <v>96</v>
      </c>
      <c r="B11" s="3501" t="s">
        <v>59</v>
      </c>
      <c r="C11" s="5304">
        <v>170</v>
      </c>
      <c r="D11" s="4130">
        <v>0.1786859885149939</v>
      </c>
      <c r="E11" s="4130">
        <v>0.35379860556850923</v>
      </c>
      <c r="F11" s="4130">
        <v>0.19452312165530372</v>
      </c>
      <c r="G11" s="4130">
        <v>8.6920195891869056E-2</v>
      </c>
      <c r="H11" s="3993">
        <v>0.1860720883693239</v>
      </c>
    </row>
    <row r="12" spans="1:8" ht="15" customHeight="1" x14ac:dyDescent="0.35">
      <c r="A12" s="322" t="s">
        <v>85</v>
      </c>
      <c r="B12" s="390" t="s">
        <v>78</v>
      </c>
      <c r="C12" s="5305">
        <v>78</v>
      </c>
      <c r="D12" s="4035">
        <v>0.63712773678911483</v>
      </c>
      <c r="E12" s="4035">
        <v>0</v>
      </c>
      <c r="F12" s="4035">
        <v>0.1664742888732392</v>
      </c>
      <c r="G12" s="4035">
        <v>6.3042475861790223E-2</v>
      </c>
      <c r="H12" s="4034">
        <v>0.13335549847585559</v>
      </c>
    </row>
    <row r="13" spans="1:8" ht="15" customHeight="1" thickBot="1" x14ac:dyDescent="0.4">
      <c r="A13" s="159" t="s">
        <v>83</v>
      </c>
      <c r="B13" s="3132" t="s">
        <v>59</v>
      </c>
      <c r="C13" s="5304">
        <v>133.00000000000006</v>
      </c>
      <c r="D13" s="4130">
        <v>0.56762133826875694</v>
      </c>
      <c r="E13" s="4130">
        <v>9.9568715130760307E-2</v>
      </c>
      <c r="F13" s="4130">
        <v>0.19962305724332716</v>
      </c>
      <c r="G13" s="4130">
        <v>3.7768860727403798E-2</v>
      </c>
      <c r="H13" s="3993">
        <v>9.5418028629751725E-2</v>
      </c>
    </row>
    <row r="14" spans="1:8" ht="15" customHeight="1" x14ac:dyDescent="0.35">
      <c r="A14" s="4694"/>
      <c r="B14" s="296"/>
      <c r="C14" s="5303"/>
      <c r="D14" s="294"/>
      <c r="E14" s="294"/>
      <c r="F14" s="294"/>
      <c r="G14" s="294"/>
      <c r="H14" s="293" t="s">
        <v>201</v>
      </c>
    </row>
    <row r="15" spans="1:8" s="3641" customFormat="1" ht="15.75" customHeight="1" x14ac:dyDescent="0.35">
      <c r="A15" s="6345" t="s">
        <v>1854</v>
      </c>
      <c r="B15" s="6345"/>
      <c r="C15" s="6345"/>
      <c r="D15" s="6345"/>
      <c r="E15" s="6345"/>
      <c r="F15" s="6345"/>
      <c r="G15" s="6345"/>
      <c r="H15" s="6345"/>
    </row>
    <row r="16" spans="1:8" s="3641" customFormat="1" ht="15.75" customHeight="1" thickBot="1" x14ac:dyDescent="0.4">
      <c r="A16" s="6345" t="s">
        <v>1853</v>
      </c>
      <c r="B16" s="6345"/>
      <c r="C16" s="6345"/>
      <c r="D16" s="6345"/>
      <c r="E16" s="6345"/>
      <c r="F16" s="6345"/>
      <c r="G16" s="6345"/>
      <c r="H16" s="6345"/>
    </row>
    <row r="17" spans="1:9" ht="15.5" x14ac:dyDescent="0.35">
      <c r="A17" s="7233" t="s">
        <v>158</v>
      </c>
      <c r="B17" s="7234"/>
      <c r="C17" s="5302" t="s">
        <v>171</v>
      </c>
      <c r="D17" s="6647" t="s">
        <v>1624</v>
      </c>
      <c r="E17" s="6537"/>
      <c r="F17" s="6537"/>
      <c r="G17" s="6537"/>
      <c r="H17" s="6538"/>
    </row>
    <row r="18" spans="1:9" ht="15" customHeight="1" thickBot="1" x14ac:dyDescent="0.4">
      <c r="A18" s="7235"/>
      <c r="B18" s="7316"/>
      <c r="C18" s="5301" t="s">
        <v>161</v>
      </c>
      <c r="D18" s="7313" t="s">
        <v>1623</v>
      </c>
      <c r="E18" s="7314"/>
      <c r="F18" s="7314"/>
      <c r="G18" s="7314"/>
      <c r="H18" s="7315"/>
      <c r="I18" s="5282"/>
    </row>
    <row r="19" spans="1:9" ht="31" x14ac:dyDescent="0.35">
      <c r="A19" s="7235"/>
      <c r="B19" s="7316"/>
      <c r="C19" s="5300" t="s">
        <v>55</v>
      </c>
      <c r="D19" s="783" t="s">
        <v>359</v>
      </c>
      <c r="E19" s="782" t="s">
        <v>358</v>
      </c>
      <c r="F19" s="783" t="s">
        <v>357</v>
      </c>
      <c r="G19" s="782" t="s">
        <v>356</v>
      </c>
      <c r="H19" s="5299" t="s">
        <v>355</v>
      </c>
      <c r="I19" s="5282"/>
    </row>
    <row r="20" spans="1:9" ht="31.5" thickBot="1" x14ac:dyDescent="0.4">
      <c r="A20" s="7237"/>
      <c r="B20" s="7238"/>
      <c r="C20" s="5298" t="s">
        <v>49</v>
      </c>
      <c r="D20" s="4761" t="s">
        <v>354</v>
      </c>
      <c r="E20" s="730" t="s">
        <v>353</v>
      </c>
      <c r="F20" s="4761" t="s">
        <v>352</v>
      </c>
      <c r="G20" s="730" t="s">
        <v>351</v>
      </c>
      <c r="H20" s="5297" t="s">
        <v>350</v>
      </c>
      <c r="I20" s="5282"/>
    </row>
    <row r="21" spans="1:9" ht="15" customHeight="1" x14ac:dyDescent="0.35">
      <c r="A21" s="44" t="s">
        <v>48</v>
      </c>
      <c r="B21" s="378" t="s">
        <v>47</v>
      </c>
      <c r="C21" s="5289">
        <v>161.99999999999997</v>
      </c>
      <c r="D21" s="4035">
        <v>0.27499265879460727</v>
      </c>
      <c r="E21" s="4035">
        <v>0.28072206402861444</v>
      </c>
      <c r="F21" s="4035">
        <v>0.20129662972924817</v>
      </c>
      <c r="G21" s="4035">
        <v>0.10356161049808374</v>
      </c>
      <c r="H21" s="4034">
        <v>0.13942703694944641</v>
      </c>
      <c r="I21" s="5284"/>
    </row>
    <row r="22" spans="1:9" ht="15" customHeight="1" thickBot="1" x14ac:dyDescent="0.4">
      <c r="A22" s="283" t="s">
        <v>46</v>
      </c>
      <c r="B22" s="4649" t="s">
        <v>45</v>
      </c>
      <c r="C22" s="5296">
        <v>180.99999999999997</v>
      </c>
      <c r="D22" s="4525">
        <v>0.36493760672438114</v>
      </c>
      <c r="E22" s="4525">
        <v>0.21668249989417276</v>
      </c>
      <c r="F22" s="4525">
        <v>9.2584391728759652E-2</v>
      </c>
      <c r="G22" s="4525">
        <v>8.8891035049082093E-2</v>
      </c>
      <c r="H22" s="4523">
        <v>0.23690446660360401</v>
      </c>
      <c r="I22" s="5284"/>
    </row>
    <row r="23" spans="1:9" ht="15" customHeight="1" x14ac:dyDescent="0.35">
      <c r="A23" s="55" t="s">
        <v>44</v>
      </c>
      <c r="B23" s="2790" t="s">
        <v>43</v>
      </c>
      <c r="C23" s="5295">
        <v>84.000000000000014</v>
      </c>
      <c r="D23" s="3583">
        <v>0.23208511631080186</v>
      </c>
      <c r="E23" s="3583">
        <v>8.7987936873476405E-2</v>
      </c>
      <c r="F23" s="3583">
        <v>0.16750018860172794</v>
      </c>
      <c r="G23" s="3583">
        <v>0.13651806678928069</v>
      </c>
      <c r="H23" s="4031">
        <v>0.37590869142471317</v>
      </c>
      <c r="I23" s="5284"/>
    </row>
    <row r="24" spans="1:9" ht="15" customHeight="1" x14ac:dyDescent="0.35">
      <c r="A24" s="36" t="s">
        <v>42</v>
      </c>
      <c r="B24" s="3723" t="s">
        <v>41</v>
      </c>
      <c r="C24" s="5293">
        <v>86</v>
      </c>
      <c r="D24" s="4295">
        <v>0.62108891275389844</v>
      </c>
      <c r="E24" s="4295">
        <v>0.13539684627352416</v>
      </c>
      <c r="F24" s="4295">
        <v>5.326626419832306E-2</v>
      </c>
      <c r="G24" s="4295">
        <v>5.3282654454105634E-2</v>
      </c>
      <c r="H24" s="4117">
        <v>0.13696532232014877</v>
      </c>
      <c r="I24" s="5284"/>
    </row>
    <row r="25" spans="1:9" ht="15" customHeight="1" thickBot="1" x14ac:dyDescent="0.4">
      <c r="A25" s="57"/>
      <c r="B25" s="4639" t="s">
        <v>40</v>
      </c>
      <c r="C25" s="5294">
        <v>254.99999999999989</v>
      </c>
      <c r="D25" s="4633">
        <v>0.27072383725141619</v>
      </c>
      <c r="E25" s="4633">
        <v>0.32548158041673064</v>
      </c>
      <c r="F25" s="4633">
        <v>0.24128175503273483</v>
      </c>
      <c r="G25" s="4633">
        <v>6.1176661464163715E-2</v>
      </c>
      <c r="H25" s="3758">
        <v>0.10133616583495476</v>
      </c>
      <c r="I25" s="5284"/>
    </row>
    <row r="26" spans="1:9" ht="15" customHeight="1" x14ac:dyDescent="0.35">
      <c r="A26" s="44" t="s">
        <v>39</v>
      </c>
      <c r="B26" s="378" t="s">
        <v>38</v>
      </c>
      <c r="C26" s="5289">
        <v>89.999999999999972</v>
      </c>
      <c r="D26" s="4035">
        <v>9.1737791147026168E-2</v>
      </c>
      <c r="E26" s="4035">
        <v>0.41459518519189187</v>
      </c>
      <c r="F26" s="4035">
        <v>0.19353462138401245</v>
      </c>
      <c r="G26" s="4035">
        <v>0.15118324736028119</v>
      </c>
      <c r="H26" s="4034">
        <v>0.14894915491678837</v>
      </c>
      <c r="I26" s="5284"/>
    </row>
    <row r="27" spans="1:9" ht="15" customHeight="1" x14ac:dyDescent="0.35">
      <c r="A27" s="36" t="s">
        <v>37</v>
      </c>
      <c r="B27" s="3723" t="s">
        <v>36</v>
      </c>
      <c r="C27" s="5293">
        <v>210.00000000000011</v>
      </c>
      <c r="D27" s="4295">
        <v>0.31199619255613564</v>
      </c>
      <c r="E27" s="4295">
        <v>0.19187291566568354</v>
      </c>
      <c r="F27" s="4295">
        <v>0.17574825830593935</v>
      </c>
      <c r="G27" s="4295">
        <v>5.6312355324159763E-2</v>
      </c>
      <c r="H27" s="4117">
        <v>0.26407027814808154</v>
      </c>
      <c r="I27" s="5284"/>
    </row>
    <row r="28" spans="1:9" ht="15" customHeight="1" x14ac:dyDescent="0.35">
      <c r="A28" s="34"/>
      <c r="B28" s="3723" t="s">
        <v>34</v>
      </c>
      <c r="C28" s="5292">
        <v>72</v>
      </c>
      <c r="D28" s="4295">
        <v>0.38406003885868933</v>
      </c>
      <c r="E28" s="4295">
        <v>0.2703175635987688</v>
      </c>
      <c r="F28" s="4295">
        <v>0.28969661073238767</v>
      </c>
      <c r="G28" s="4295">
        <v>4.8323739049975466E-2</v>
      </c>
      <c r="H28" s="4117">
        <v>7.6020477601787565E-3</v>
      </c>
      <c r="I28" s="5284"/>
    </row>
    <row r="29" spans="1:9" ht="15" customHeight="1" thickBot="1" x14ac:dyDescent="0.4">
      <c r="A29" s="34"/>
      <c r="B29" s="4649" t="s">
        <v>25</v>
      </c>
      <c r="C29" s="5291">
        <v>44.999999999999986</v>
      </c>
      <c r="D29" s="4525">
        <v>0.67013580780538262</v>
      </c>
      <c r="E29" s="4525">
        <v>0.17429364237814862</v>
      </c>
      <c r="F29" s="4525">
        <v>0.10304026676411249</v>
      </c>
      <c r="G29" s="4525">
        <v>2.8535898045363651E-2</v>
      </c>
      <c r="H29" s="4523">
        <v>2.399438500699248E-2</v>
      </c>
      <c r="I29" s="5284"/>
    </row>
    <row r="30" spans="1:9" ht="15" customHeight="1" thickBot="1" x14ac:dyDescent="0.4">
      <c r="A30" s="4978" t="s">
        <v>1825</v>
      </c>
      <c r="B30" s="5255" t="s">
        <v>25</v>
      </c>
      <c r="C30" s="5290">
        <v>78.999999999999986</v>
      </c>
      <c r="D30" s="351">
        <v>3.9959161504246901E-2</v>
      </c>
      <c r="E30" s="351">
        <v>0.37654990525739246</v>
      </c>
      <c r="F30" s="351">
        <v>0.23152816625116279</v>
      </c>
      <c r="G30" s="351">
        <v>0.17377281598035854</v>
      </c>
      <c r="H30" s="4974">
        <v>0.17818995100683932</v>
      </c>
      <c r="I30" s="5284"/>
    </row>
    <row r="31" spans="1:9" ht="15" customHeight="1" x14ac:dyDescent="0.35">
      <c r="A31" s="44" t="s">
        <v>24</v>
      </c>
      <c r="B31" s="378" t="s">
        <v>23</v>
      </c>
      <c r="C31" s="5289">
        <v>111.99999999999997</v>
      </c>
      <c r="D31" s="4035">
        <v>0.17295318506363716</v>
      </c>
      <c r="E31" s="4035">
        <v>0.3223261060008602</v>
      </c>
      <c r="F31" s="4035">
        <v>0.18091959319227979</v>
      </c>
      <c r="G31" s="4035">
        <v>0.14901999586772022</v>
      </c>
      <c r="H31" s="4034">
        <v>0.17478111987550282</v>
      </c>
      <c r="I31" s="5284"/>
    </row>
    <row r="32" spans="1:9" ht="15" customHeight="1" x14ac:dyDescent="0.35">
      <c r="A32" s="36" t="s">
        <v>22</v>
      </c>
      <c r="B32" s="3723" t="s">
        <v>21</v>
      </c>
      <c r="C32" s="5286">
        <v>87.000000000000028</v>
      </c>
      <c r="D32" s="3201">
        <v>0.22305587759830647</v>
      </c>
      <c r="E32" s="3201">
        <v>0.17708051760468199</v>
      </c>
      <c r="F32" s="3201">
        <v>0.2013995840292592</v>
      </c>
      <c r="G32" s="3201">
        <v>6.4725653511826145E-2</v>
      </c>
      <c r="H32" s="3200">
        <v>0.33373836725592609</v>
      </c>
      <c r="I32" s="5284"/>
    </row>
    <row r="33" spans="1:9" ht="15" customHeight="1" x14ac:dyDescent="0.35">
      <c r="A33" s="34"/>
      <c r="B33" s="3723" t="s">
        <v>20</v>
      </c>
      <c r="C33" s="5286">
        <v>59.000000000000014</v>
      </c>
      <c r="D33" s="3201">
        <v>0.10181031065904135</v>
      </c>
      <c r="E33" s="3201">
        <v>0.17790098877249177</v>
      </c>
      <c r="F33" s="3201">
        <v>0.54154622616058057</v>
      </c>
      <c r="G33" s="3201">
        <v>5.1689437327964022E-2</v>
      </c>
      <c r="H33" s="3200">
        <v>0.1270530370799218</v>
      </c>
      <c r="I33" s="5284"/>
    </row>
    <row r="34" spans="1:9" ht="15" customHeight="1" thickBot="1" x14ac:dyDescent="0.4">
      <c r="A34" s="617"/>
      <c r="B34" s="4649" t="s">
        <v>19</v>
      </c>
      <c r="C34" s="5288">
        <v>132.99999999999997</v>
      </c>
      <c r="D34" s="4601">
        <v>0.49256025229727468</v>
      </c>
      <c r="E34" s="4601">
        <v>0.29333702269315937</v>
      </c>
      <c r="F34" s="4601">
        <v>0.13560233117964346</v>
      </c>
      <c r="G34" s="4601">
        <v>3.9651694034442929E-2</v>
      </c>
      <c r="H34" s="4599">
        <v>3.884869979547944E-2</v>
      </c>
      <c r="I34" s="5284"/>
    </row>
    <row r="35" spans="1:9" ht="15" customHeight="1" x14ac:dyDescent="0.35">
      <c r="A35" s="611" t="s">
        <v>11</v>
      </c>
      <c r="B35" s="4645" t="s">
        <v>292</v>
      </c>
      <c r="C35" s="5287">
        <v>208.00000000000003</v>
      </c>
      <c r="D35" s="2783">
        <v>0.1924789829168996</v>
      </c>
      <c r="E35" s="2783">
        <v>0.13962022375180402</v>
      </c>
      <c r="F35" s="2783">
        <v>0.27096283198864307</v>
      </c>
      <c r="G35" s="2783">
        <v>0.10138536766022148</v>
      </c>
      <c r="H35" s="2782">
        <v>0.29555259368243159</v>
      </c>
      <c r="I35" s="5284"/>
    </row>
    <row r="36" spans="1:9" ht="15" customHeight="1" x14ac:dyDescent="0.35">
      <c r="A36" s="617" t="s">
        <v>9</v>
      </c>
      <c r="B36" s="3723" t="s">
        <v>8</v>
      </c>
      <c r="C36" s="5286">
        <v>45.000000000000014</v>
      </c>
      <c r="D36" s="3201">
        <v>0.33873868122625622</v>
      </c>
      <c r="E36" s="3201">
        <v>0.33594548803332286</v>
      </c>
      <c r="F36" s="3201">
        <v>0.14250664256999185</v>
      </c>
      <c r="G36" s="3201">
        <v>9.6131782244566394E-2</v>
      </c>
      <c r="H36" s="3200">
        <v>8.6677405925862677E-2</v>
      </c>
      <c r="I36" s="5284"/>
    </row>
    <row r="37" spans="1:9" ht="15" customHeight="1" x14ac:dyDescent="0.35">
      <c r="A37" s="34"/>
      <c r="B37" s="3769" t="s">
        <v>5</v>
      </c>
      <c r="C37" s="5286">
        <v>133</v>
      </c>
      <c r="D37" s="3201">
        <v>0.4597245465330812</v>
      </c>
      <c r="E37" s="3201">
        <v>0.33354585400795567</v>
      </c>
      <c r="F37" s="3201">
        <v>0.13222174971557885</v>
      </c>
      <c r="G37" s="3201">
        <v>3.7635001775784507E-2</v>
      </c>
      <c r="H37" s="3200">
        <v>3.6872847967599549E-2</v>
      </c>
      <c r="I37" s="5284"/>
    </row>
    <row r="38" spans="1:9" ht="15" customHeight="1" thickBot="1" x14ac:dyDescent="0.4">
      <c r="A38" s="318"/>
      <c r="B38" s="4639" t="s">
        <v>4</v>
      </c>
      <c r="C38" s="5285">
        <v>35</v>
      </c>
      <c r="D38" s="1102">
        <v>0.23330225097851237</v>
      </c>
      <c r="E38" s="1102">
        <v>0.47269062993369076</v>
      </c>
      <c r="F38" s="1102">
        <v>0.23297916170511271</v>
      </c>
      <c r="G38" s="1102">
        <v>6.1027957382684003E-2</v>
      </c>
      <c r="H38" s="1101">
        <v>0</v>
      </c>
      <c r="I38" s="5284"/>
    </row>
    <row r="39" spans="1:9" ht="12" customHeight="1" x14ac:dyDescent="0.35">
      <c r="I39" s="5282"/>
    </row>
    <row r="40" spans="1:9" ht="12" customHeight="1" x14ac:dyDescent="0.35">
      <c r="I40" s="5282"/>
    </row>
    <row r="41" spans="1:9" ht="12" customHeight="1" x14ac:dyDescent="0.35">
      <c r="A41" s="4748"/>
      <c r="B41" s="4747"/>
      <c r="C41" s="5283"/>
      <c r="D41" s="4757"/>
      <c r="E41" s="4757"/>
      <c r="F41" s="4757"/>
      <c r="G41" s="4757"/>
      <c r="H41" s="4757"/>
      <c r="I41" s="5282"/>
    </row>
    <row r="42" spans="1:9" ht="12" customHeight="1" x14ac:dyDescent="0.35">
      <c r="A42" s="4748"/>
      <c r="B42" s="4747"/>
      <c r="C42" s="5283"/>
      <c r="D42" s="4757"/>
      <c r="E42" s="4757"/>
      <c r="F42" s="4757"/>
      <c r="G42" s="4757"/>
      <c r="H42" s="4757"/>
      <c r="I42" s="5282"/>
    </row>
    <row r="43" spans="1:9" ht="12" customHeight="1" x14ac:dyDescent="0.35">
      <c r="A43" s="4748"/>
      <c r="B43" s="4747"/>
      <c r="C43" s="5283"/>
      <c r="D43" s="4757"/>
      <c r="E43" s="4757"/>
      <c r="F43" s="4757"/>
      <c r="G43" s="4757"/>
      <c r="H43" s="4757"/>
      <c r="I43" s="5282"/>
    </row>
    <row r="44" spans="1:9" ht="12" customHeight="1" x14ac:dyDescent="0.35">
      <c r="A44" s="4748"/>
      <c r="B44" s="4747"/>
      <c r="C44" s="5283"/>
      <c r="D44" s="4757"/>
      <c r="E44" s="4757"/>
      <c r="F44" s="4757"/>
      <c r="G44" s="4757"/>
      <c r="H44" s="4757"/>
      <c r="I44" s="5282"/>
    </row>
    <row r="45" spans="1:9" ht="12" customHeight="1" x14ac:dyDescent="0.35">
      <c r="I45" s="5282"/>
    </row>
    <row r="46" spans="1:9" ht="12" customHeight="1" x14ac:dyDescent="0.35">
      <c r="I46" s="5282"/>
    </row>
    <row r="47" spans="1:9" ht="12" customHeight="1" x14ac:dyDescent="0.35"/>
    <row r="48" spans="1:9" ht="12" customHeight="1" x14ac:dyDescent="0.35"/>
    <row r="49" ht="12" customHeight="1" x14ac:dyDescent="0.35"/>
    <row r="51" ht="13.9" customHeight="1" x14ac:dyDescent="0.35"/>
    <row r="52" ht="13.9" customHeight="1" x14ac:dyDescent="0.35"/>
    <row r="56" ht="19.149999999999999" customHeight="1" x14ac:dyDescent="0.35"/>
    <row r="57" ht="19.149999999999999" customHeight="1" x14ac:dyDescent="0.35"/>
    <row r="61" ht="28.9" customHeight="1" x14ac:dyDescent="0.35"/>
    <row r="62" ht="28.9" customHeight="1" x14ac:dyDescent="0.35"/>
    <row r="71" ht="39" customHeight="1" x14ac:dyDescent="0.35"/>
    <row r="72" ht="39" customHeight="1" x14ac:dyDescent="0.35"/>
  </sheetData>
  <mergeCells count="11">
    <mergeCell ref="A7:B7"/>
    <mergeCell ref="A15:H15"/>
    <mergeCell ref="D17:H17"/>
    <mergeCell ref="D18:H18"/>
    <mergeCell ref="A16:H16"/>
    <mergeCell ref="A17:B20"/>
    <mergeCell ref="A1:H1"/>
    <mergeCell ref="A3:B6"/>
    <mergeCell ref="D4:H4"/>
    <mergeCell ref="D3:H3"/>
    <mergeCell ref="A2:H2"/>
  </mergeCells>
  <conditionalFormatting sqref="D7:H14 D21:H38">
    <cfRule type="expression" dxfId="176" priority="2">
      <formula>D7&lt;0.005</formula>
    </cfRule>
  </conditionalFormatting>
  <conditionalFormatting sqref="D7:H14 D21:H38">
    <cfRule type="expression" dxfId="17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2" fitToHeight="0" orientation="landscape" r:id="rId1"/>
  <rowBreaks count="1" manualBreakCount="1">
    <brk id="14" max="16383" man="1"/>
  </rowBreaks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גיליון322">
    <tabColor rgb="FFFFFF00"/>
  </sheetPr>
  <dimension ref="A1:I14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31" style="737" bestFit="1" customWidth="1"/>
    <col min="3" max="3" width="7.08984375" style="406" bestFit="1" customWidth="1"/>
    <col min="4" max="4" width="10.08984375" style="405" bestFit="1" customWidth="1"/>
    <col min="5" max="5" width="10" style="405" bestFit="1" customWidth="1"/>
    <col min="6" max="6" width="13.90625" style="405" bestFit="1" customWidth="1"/>
    <col min="7" max="7" width="12.08984375" style="405" bestFit="1" customWidth="1"/>
    <col min="8" max="8" width="12" style="405" bestFit="1" customWidth="1"/>
    <col min="9" max="16384" width="9" style="1"/>
  </cols>
  <sheetData>
    <row r="1" spans="1:9" s="3641" customFormat="1" ht="15.75" customHeight="1" x14ac:dyDescent="0.35">
      <c r="A1" s="6345" t="s">
        <v>1863</v>
      </c>
      <c r="B1" s="6345"/>
      <c r="C1" s="6345"/>
      <c r="D1" s="6345"/>
      <c r="E1" s="6345"/>
      <c r="F1" s="6345"/>
      <c r="G1" s="6345"/>
      <c r="H1" s="6345"/>
    </row>
    <row r="2" spans="1:9" s="3641" customFormat="1" ht="15.75" customHeight="1" thickBot="1" x14ac:dyDescent="0.4">
      <c r="A2" s="6345" t="s">
        <v>1862</v>
      </c>
      <c r="B2" s="6345"/>
      <c r="C2" s="6345"/>
      <c r="D2" s="6345"/>
      <c r="E2" s="6345"/>
      <c r="F2" s="6345"/>
      <c r="G2" s="6345"/>
      <c r="H2" s="6345"/>
    </row>
    <row r="3" spans="1:9" ht="13" customHeight="1" x14ac:dyDescent="0.35">
      <c r="A3" s="7317"/>
      <c r="B3" s="7318"/>
      <c r="C3" s="5337" t="s">
        <v>171</v>
      </c>
      <c r="D3" s="6591" t="s">
        <v>24</v>
      </c>
      <c r="E3" s="6530"/>
      <c r="F3" s="6530"/>
      <c r="G3" s="6530"/>
      <c r="H3" s="6531"/>
    </row>
    <row r="4" spans="1:9" ht="13" customHeight="1" thickBot="1" x14ac:dyDescent="0.4">
      <c r="A4" s="7319"/>
      <c r="B4" s="7320"/>
      <c r="C4" s="5342" t="s">
        <v>161</v>
      </c>
      <c r="D4" s="7452" t="s">
        <v>22</v>
      </c>
      <c r="E4" s="7453"/>
      <c r="F4" s="7453"/>
      <c r="G4" s="7453"/>
      <c r="H4" s="7454"/>
    </row>
    <row r="5" spans="1:9" ht="46.5" x14ac:dyDescent="0.35">
      <c r="A5" s="7319"/>
      <c r="B5" s="7320"/>
      <c r="C5" s="5341" t="s">
        <v>55</v>
      </c>
      <c r="D5" s="799" t="s">
        <v>389</v>
      </c>
      <c r="E5" s="797" t="s">
        <v>388</v>
      </c>
      <c r="F5" s="798" t="s">
        <v>1629</v>
      </c>
      <c r="G5" s="797" t="s">
        <v>1859</v>
      </c>
      <c r="H5" s="5340" t="s">
        <v>1858</v>
      </c>
      <c r="I5" s="5312"/>
    </row>
    <row r="6" spans="1:9" ht="47" thickBot="1" x14ac:dyDescent="0.4">
      <c r="A6" s="7321"/>
      <c r="B6" s="7322"/>
      <c r="C6" s="5333" t="s">
        <v>49</v>
      </c>
      <c r="D6" s="795" t="s">
        <v>377</v>
      </c>
      <c r="E6" s="791" t="s">
        <v>376</v>
      </c>
      <c r="F6" s="796" t="s">
        <v>375</v>
      </c>
      <c r="G6" s="791" t="s">
        <v>374</v>
      </c>
      <c r="H6" s="4769" t="s">
        <v>372</v>
      </c>
      <c r="I6" s="5312"/>
    </row>
    <row r="7" spans="1:9" ht="12" customHeight="1" thickBot="1" x14ac:dyDescent="0.4">
      <c r="A7" s="7443" t="s">
        <v>59</v>
      </c>
      <c r="B7" s="7444"/>
      <c r="C7" s="5272">
        <v>2282.9999999999982</v>
      </c>
      <c r="D7" s="2185">
        <v>0.16684656782237106</v>
      </c>
      <c r="E7" s="2185">
        <v>0.35919618384767438</v>
      </c>
      <c r="F7" s="2185">
        <v>0.30486395759847817</v>
      </c>
      <c r="G7" s="2185">
        <v>0.12476980056486324</v>
      </c>
      <c r="H7" s="2184">
        <v>6.6203467018646212E-3</v>
      </c>
      <c r="I7" s="5339"/>
    </row>
    <row r="8" spans="1:9" ht="12" customHeight="1" x14ac:dyDescent="0.35">
      <c r="A8" s="311" t="s">
        <v>123</v>
      </c>
      <c r="B8" s="4045" t="s">
        <v>122</v>
      </c>
      <c r="C8" s="5271">
        <v>36</v>
      </c>
      <c r="D8" s="4035">
        <v>0.30014341164024549</v>
      </c>
      <c r="E8" s="4035">
        <v>0.60320876784069466</v>
      </c>
      <c r="F8" s="4035">
        <v>1.9105156278654847E-2</v>
      </c>
      <c r="G8" s="4035">
        <v>1.6840372853614546E-2</v>
      </c>
      <c r="H8" s="4034">
        <v>0</v>
      </c>
      <c r="I8" s="5339"/>
    </row>
    <row r="9" spans="1:9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0.15672276660438966</v>
      </c>
      <c r="E9" s="4295">
        <v>0.46929774730231349</v>
      </c>
      <c r="F9" s="4295">
        <v>1.5319025100200461E-2</v>
      </c>
      <c r="G9" s="4295">
        <v>0.24583967721772332</v>
      </c>
      <c r="H9" s="4117">
        <v>0</v>
      </c>
      <c r="I9" s="5339"/>
    </row>
    <row r="10" spans="1:9" ht="12" customHeight="1" x14ac:dyDescent="0.35">
      <c r="A10" s="92"/>
      <c r="B10" s="3678" t="s">
        <v>119</v>
      </c>
      <c r="C10" s="5268">
        <v>101.99999999999997</v>
      </c>
      <c r="D10" s="4295">
        <v>0.55484754998481978</v>
      </c>
      <c r="E10" s="4295">
        <v>0.26477136439218291</v>
      </c>
      <c r="F10" s="4295">
        <v>0.13808128729392963</v>
      </c>
      <c r="G10" s="4295">
        <v>3.8047150537271757E-2</v>
      </c>
      <c r="H10" s="4117">
        <v>0</v>
      </c>
      <c r="I10" s="5339"/>
    </row>
    <row r="11" spans="1:9" ht="12" customHeight="1" x14ac:dyDescent="0.35">
      <c r="A11" s="322"/>
      <c r="B11" s="3678" t="s">
        <v>118</v>
      </c>
      <c r="C11" s="5268">
        <v>33</v>
      </c>
      <c r="D11" s="4295">
        <v>0.47872529004370989</v>
      </c>
      <c r="E11" s="4295">
        <v>0.23268882265435051</v>
      </c>
      <c r="F11" s="4295">
        <v>0</v>
      </c>
      <c r="G11" s="4295">
        <v>6.0036427307480607E-2</v>
      </c>
      <c r="H11" s="4117">
        <v>6.9573925471336409E-2</v>
      </c>
      <c r="I11" s="5339"/>
    </row>
    <row r="12" spans="1:9" ht="12" customHeight="1" x14ac:dyDescent="0.35">
      <c r="A12" s="322"/>
      <c r="B12" s="3678" t="s">
        <v>111</v>
      </c>
      <c r="C12" s="5268">
        <v>44.999999999999986</v>
      </c>
      <c r="D12" s="4295">
        <v>0.20767499942548093</v>
      </c>
      <c r="E12" s="4295">
        <v>0.64648710700119705</v>
      </c>
      <c r="F12" s="4295">
        <v>2.7312977987877893E-2</v>
      </c>
      <c r="G12" s="4295">
        <v>7.7566444428469869E-2</v>
      </c>
      <c r="H12" s="4117">
        <v>0</v>
      </c>
      <c r="I12" s="5339"/>
    </row>
    <row r="13" spans="1:9" ht="12" customHeight="1" x14ac:dyDescent="0.35">
      <c r="A13" s="322"/>
      <c r="B13" s="3678" t="s">
        <v>110</v>
      </c>
      <c r="C13" s="5268">
        <v>51.000000000000007</v>
      </c>
      <c r="D13" s="4295">
        <v>0.44041999640107526</v>
      </c>
      <c r="E13" s="4295">
        <v>0.44825050299673047</v>
      </c>
      <c r="F13" s="4295">
        <v>0</v>
      </c>
      <c r="G13" s="4295">
        <v>2.8260993187295674E-2</v>
      </c>
      <c r="H13" s="4117">
        <v>0</v>
      </c>
      <c r="I13" s="5339"/>
    </row>
    <row r="14" spans="1:9" ht="12" customHeight="1" x14ac:dyDescent="0.35">
      <c r="A14" s="322"/>
      <c r="B14" s="3678" t="s">
        <v>109</v>
      </c>
      <c r="C14" s="5268">
        <v>24.000000000000004</v>
      </c>
      <c r="D14" s="4351">
        <v>0.39119384676149216</v>
      </c>
      <c r="E14" s="4351">
        <v>0.42547420512215567</v>
      </c>
      <c r="F14" s="4351">
        <v>0.18333194811635231</v>
      </c>
      <c r="G14" s="4351">
        <v>0</v>
      </c>
      <c r="H14" s="4114">
        <v>0</v>
      </c>
      <c r="I14" s="5339"/>
    </row>
    <row r="15" spans="1:9" ht="12" customHeight="1" x14ac:dyDescent="0.35">
      <c r="A15" s="322"/>
      <c r="B15" s="3678" t="s">
        <v>107</v>
      </c>
      <c r="C15" s="5268">
        <v>49.999999999999986</v>
      </c>
      <c r="D15" s="4295">
        <v>0.45029229707620771</v>
      </c>
      <c r="E15" s="4295">
        <v>0.37841961780904698</v>
      </c>
      <c r="F15" s="4295">
        <v>0.13563980163081188</v>
      </c>
      <c r="G15" s="4295">
        <v>0</v>
      </c>
      <c r="H15" s="4117">
        <v>0</v>
      </c>
      <c r="I15" s="5339"/>
    </row>
    <row r="16" spans="1:9" ht="12" customHeight="1" x14ac:dyDescent="0.35">
      <c r="A16" s="322"/>
      <c r="B16" s="3678" t="s">
        <v>1822</v>
      </c>
      <c r="C16" s="5268">
        <v>23.000000000000004</v>
      </c>
      <c r="D16" s="4351">
        <v>0.26564358330665089</v>
      </c>
      <c r="E16" s="4351">
        <v>0.49577595641822492</v>
      </c>
      <c r="F16" s="4351">
        <v>0</v>
      </c>
      <c r="G16" s="4351">
        <v>4.9361474529206362E-2</v>
      </c>
      <c r="H16" s="4114">
        <v>0.18921898574591786</v>
      </c>
      <c r="I16" s="5339"/>
    </row>
    <row r="17" spans="1:9" ht="12" customHeight="1" x14ac:dyDescent="0.35">
      <c r="A17" s="322"/>
      <c r="B17" s="3678" t="s">
        <v>99</v>
      </c>
      <c r="C17" s="5268">
        <v>28.000000000000007</v>
      </c>
      <c r="D17" s="4351">
        <v>0.18513698243522736</v>
      </c>
      <c r="E17" s="4351">
        <v>0.42214175573378099</v>
      </c>
      <c r="F17" s="4351">
        <v>0.32221506263040206</v>
      </c>
      <c r="G17" s="4351">
        <v>0</v>
      </c>
      <c r="H17" s="4114">
        <v>0</v>
      </c>
      <c r="I17" s="5339"/>
    </row>
    <row r="18" spans="1:9" ht="12" customHeight="1" thickBot="1" x14ac:dyDescent="0.4">
      <c r="A18" s="322"/>
      <c r="B18" s="4002" t="s">
        <v>59</v>
      </c>
      <c r="C18" s="5270">
        <v>559.00000000000023</v>
      </c>
      <c r="D18" s="4309">
        <v>0.35108759964018721</v>
      </c>
      <c r="E18" s="4309">
        <v>0.42425753767871199</v>
      </c>
      <c r="F18" s="4309">
        <v>6.0565604962217572E-2</v>
      </c>
      <c r="G18" s="4309">
        <v>9.2185149005505243E-2</v>
      </c>
      <c r="H18" s="4307">
        <v>9.1557223565250038E-3</v>
      </c>
      <c r="I18" s="5339"/>
    </row>
    <row r="19" spans="1:9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0.28227392827353204</v>
      </c>
      <c r="E19" s="3583">
        <v>0.34185910261769914</v>
      </c>
      <c r="F19" s="3583">
        <v>0.19927045654891093</v>
      </c>
      <c r="G19" s="3583">
        <v>0.14311473600886038</v>
      </c>
      <c r="H19" s="4031">
        <v>3.5114158725602714E-3</v>
      </c>
      <c r="I19" s="5339"/>
    </row>
    <row r="20" spans="1:9" ht="12" customHeight="1" x14ac:dyDescent="0.35">
      <c r="A20" s="78" t="s">
        <v>96</v>
      </c>
      <c r="B20" s="3678" t="s">
        <v>95</v>
      </c>
      <c r="C20" s="5268">
        <v>45</v>
      </c>
      <c r="D20" s="4295">
        <v>0.2540817588619112</v>
      </c>
      <c r="E20" s="4295">
        <v>0.32497998488022373</v>
      </c>
      <c r="F20" s="4295">
        <v>0.20579633246814011</v>
      </c>
      <c r="G20" s="4295">
        <v>0.20485685404823567</v>
      </c>
      <c r="H20" s="4117">
        <v>0</v>
      </c>
      <c r="I20" s="5339"/>
    </row>
    <row r="21" spans="1:9" ht="12" customHeight="1" x14ac:dyDescent="0.35">
      <c r="A21" s="78"/>
      <c r="B21" s="3678" t="s">
        <v>94</v>
      </c>
      <c r="C21" s="5268">
        <v>114.00000000000003</v>
      </c>
      <c r="D21" s="4295">
        <v>8.6616553728714171E-2</v>
      </c>
      <c r="E21" s="4295">
        <v>0.49324840106605822</v>
      </c>
      <c r="F21" s="4295">
        <v>0.42013504520522782</v>
      </c>
      <c r="G21" s="4295">
        <v>0</v>
      </c>
      <c r="H21" s="4117">
        <v>0</v>
      </c>
      <c r="I21" s="5339"/>
    </row>
    <row r="22" spans="1:9" ht="12" customHeight="1" thickBot="1" x14ac:dyDescent="0.4">
      <c r="A22" s="1275"/>
      <c r="B22" s="3501" t="s">
        <v>59</v>
      </c>
      <c r="C22" s="5266">
        <v>623.99999999999955</v>
      </c>
      <c r="D22" s="4130">
        <v>0.26938693981791806</v>
      </c>
      <c r="E22" s="4130">
        <v>0.34752328339772276</v>
      </c>
      <c r="F22" s="4130">
        <v>0.21100162561718108</v>
      </c>
      <c r="G22" s="4130">
        <v>0.14285677421457454</v>
      </c>
      <c r="H22" s="3993">
        <v>2.9455831212086888E-3</v>
      </c>
      <c r="I22" s="5339"/>
    </row>
    <row r="23" spans="1:9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0.12325974456264983</v>
      </c>
      <c r="E23" s="4035">
        <v>0.29070389028980359</v>
      </c>
      <c r="F23" s="4035">
        <v>0.55012772562589252</v>
      </c>
      <c r="G23" s="4035">
        <v>3.5908639521653858E-2</v>
      </c>
      <c r="H23" s="4034">
        <v>0</v>
      </c>
      <c r="I23" s="5339"/>
    </row>
    <row r="24" spans="1:9" ht="12" customHeight="1" x14ac:dyDescent="0.35">
      <c r="A24" s="78" t="s">
        <v>1310</v>
      </c>
      <c r="B24" s="3678" t="s">
        <v>89</v>
      </c>
      <c r="C24" s="5268">
        <v>65</v>
      </c>
      <c r="D24" s="4295">
        <v>0.10443973334554738</v>
      </c>
      <c r="E24" s="4295">
        <v>0.62111230567689546</v>
      </c>
      <c r="F24" s="4295">
        <v>0.25522745771659872</v>
      </c>
      <c r="G24" s="4295">
        <v>1.9220503260958446E-2</v>
      </c>
      <c r="H24" s="4117">
        <v>0</v>
      </c>
      <c r="I24" s="5339"/>
    </row>
    <row r="25" spans="1:9" ht="12" customHeight="1" x14ac:dyDescent="0.35">
      <c r="A25" s="78"/>
      <c r="B25" s="3678" t="s">
        <v>87</v>
      </c>
      <c r="C25" s="5268">
        <v>47</v>
      </c>
      <c r="D25" s="4295">
        <v>0</v>
      </c>
      <c r="E25" s="4295">
        <v>0.14365957032575324</v>
      </c>
      <c r="F25" s="4295">
        <v>0.85634042967424673</v>
      </c>
      <c r="G25" s="4295">
        <v>0</v>
      </c>
      <c r="H25" s="4117">
        <v>0</v>
      </c>
      <c r="I25" s="5339"/>
    </row>
    <row r="26" spans="1:9" ht="12" customHeight="1" x14ac:dyDescent="0.35">
      <c r="A26" s="78"/>
      <c r="B26" s="3678" t="s">
        <v>86</v>
      </c>
      <c r="C26" s="5268">
        <v>39</v>
      </c>
      <c r="D26" s="4295">
        <v>0</v>
      </c>
      <c r="E26" s="4295">
        <v>0.43206871295483346</v>
      </c>
      <c r="F26" s="4295">
        <v>0.56793128704516671</v>
      </c>
      <c r="G26" s="4295">
        <v>0</v>
      </c>
      <c r="H26" s="4117">
        <v>0</v>
      </c>
      <c r="I26" s="5339"/>
    </row>
    <row r="27" spans="1:9" ht="12" customHeight="1" thickBot="1" x14ac:dyDescent="0.4">
      <c r="A27" s="535"/>
      <c r="B27" s="4002" t="s">
        <v>59</v>
      </c>
      <c r="C27" s="5270">
        <v>246.00000000000006</v>
      </c>
      <c r="D27" s="4309">
        <v>5.9736715737271552E-2</v>
      </c>
      <c r="E27" s="4309">
        <v>0.43477604995696806</v>
      </c>
      <c r="F27" s="4309">
        <v>0.49202656746660595</v>
      </c>
      <c r="G27" s="4309">
        <v>1.3460666839154634E-2</v>
      </c>
      <c r="H27" s="4307">
        <v>0</v>
      </c>
      <c r="I27" s="5339"/>
    </row>
    <row r="28" spans="1:9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1.5805546787191222E-2</v>
      </c>
      <c r="E28" s="3583">
        <v>0.96374455753184463</v>
      </c>
      <c r="F28" s="3583">
        <v>0</v>
      </c>
      <c r="G28" s="3583">
        <v>0</v>
      </c>
      <c r="H28" s="4031">
        <v>2.0449895680964225E-2</v>
      </c>
      <c r="I28" s="5339"/>
    </row>
    <row r="29" spans="1:9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</v>
      </c>
      <c r="E29" s="4295">
        <v>1.9796604505541257E-2</v>
      </c>
      <c r="F29" s="4295">
        <v>0.87894368317665694</v>
      </c>
      <c r="G29" s="4295">
        <v>6.1661684379509356E-2</v>
      </c>
      <c r="H29" s="4117">
        <v>9.9703744914217303E-3</v>
      </c>
      <c r="I29" s="5339"/>
    </row>
    <row r="30" spans="1:9" ht="12" customHeight="1" x14ac:dyDescent="0.35">
      <c r="A30" s="322"/>
      <c r="B30" s="3678" t="s">
        <v>80</v>
      </c>
      <c r="C30" s="5268">
        <v>308.99999999999994</v>
      </c>
      <c r="D30" s="4295">
        <v>8.3844000286851308E-3</v>
      </c>
      <c r="E30" s="4295">
        <v>0.12272995820015979</v>
      </c>
      <c r="F30" s="4295">
        <v>0.86888564177115479</v>
      </c>
      <c r="G30" s="4295">
        <v>0</v>
      </c>
      <c r="H30" s="4117">
        <v>0</v>
      </c>
      <c r="I30" s="5339"/>
    </row>
    <row r="31" spans="1:9" ht="12" customHeight="1" x14ac:dyDescent="0.35">
      <c r="A31" s="322"/>
      <c r="B31" s="3678" t="s">
        <v>78</v>
      </c>
      <c r="C31" s="5268">
        <v>103.99999999999999</v>
      </c>
      <c r="D31" s="4295">
        <v>3.7713126459294782E-2</v>
      </c>
      <c r="E31" s="4295">
        <v>0.2271908691366348</v>
      </c>
      <c r="F31" s="4295">
        <v>8.0703955684684733E-2</v>
      </c>
      <c r="G31" s="4295">
        <v>0.49968199530625895</v>
      </c>
      <c r="H31" s="4117">
        <v>1.6053928292030496E-2</v>
      </c>
      <c r="I31" s="5339"/>
    </row>
    <row r="32" spans="1:9" ht="12" customHeight="1" x14ac:dyDescent="0.35">
      <c r="A32" s="322"/>
      <c r="B32" s="3678" t="s">
        <v>73</v>
      </c>
      <c r="C32" s="5268">
        <v>22</v>
      </c>
      <c r="D32" s="4351">
        <v>0</v>
      </c>
      <c r="E32" s="4351">
        <v>0.93132358186673192</v>
      </c>
      <c r="F32" s="4351">
        <v>6.8676418133268136E-2</v>
      </c>
      <c r="G32" s="4351">
        <v>0</v>
      </c>
      <c r="H32" s="4114">
        <v>0</v>
      </c>
      <c r="I32" s="5339"/>
    </row>
    <row r="33" spans="1:9" ht="12" customHeight="1" x14ac:dyDescent="0.35">
      <c r="A33" s="322"/>
      <c r="B33" s="3678" t="s">
        <v>1582</v>
      </c>
      <c r="C33" s="5268">
        <v>21</v>
      </c>
      <c r="D33" s="4351">
        <v>0</v>
      </c>
      <c r="E33" s="4351">
        <v>0.15978552280578293</v>
      </c>
      <c r="F33" s="4351">
        <v>0.84021447719421716</v>
      </c>
      <c r="G33" s="4351">
        <v>0</v>
      </c>
      <c r="H33" s="4114">
        <v>0</v>
      </c>
      <c r="I33" s="5339"/>
    </row>
    <row r="34" spans="1:9" ht="12" customHeight="1" x14ac:dyDescent="0.35">
      <c r="A34" s="322"/>
      <c r="B34" s="3678" t="s">
        <v>71</v>
      </c>
      <c r="C34" s="5268">
        <v>40</v>
      </c>
      <c r="D34" s="4295">
        <v>0</v>
      </c>
      <c r="E34" s="4295">
        <v>0.17102299893387993</v>
      </c>
      <c r="F34" s="4295">
        <v>0.82897700106612016</v>
      </c>
      <c r="G34" s="4295">
        <v>0</v>
      </c>
      <c r="H34" s="4117">
        <v>0</v>
      </c>
      <c r="I34" s="5339"/>
    </row>
    <row r="35" spans="1:9" ht="12" customHeight="1" thickBot="1" x14ac:dyDescent="0.4">
      <c r="A35" s="313"/>
      <c r="B35" s="3501" t="s">
        <v>59</v>
      </c>
      <c r="C35" s="5266">
        <v>775.00000000000091</v>
      </c>
      <c r="D35" s="4130">
        <v>1.5100646729976543E-2</v>
      </c>
      <c r="E35" s="4130">
        <v>0.32806444511721677</v>
      </c>
      <c r="F35" s="4130">
        <v>0.46098332203186199</v>
      </c>
      <c r="G35" s="4130">
        <v>0.1441507942212652</v>
      </c>
      <c r="H35" s="3993">
        <v>9.5691241872263594E-3</v>
      </c>
      <c r="I35" s="5339"/>
    </row>
    <row r="36" spans="1:9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0.19854320488019422</v>
      </c>
      <c r="E36" s="4035">
        <v>0.32204183958126648</v>
      </c>
      <c r="F36" s="4035">
        <v>0.45580901121433565</v>
      </c>
      <c r="G36" s="4035">
        <v>2.3605944324203359E-2</v>
      </c>
      <c r="H36" s="4034">
        <v>0</v>
      </c>
      <c r="I36" s="5339"/>
    </row>
    <row r="37" spans="1:9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0.18291023083333766</v>
      </c>
      <c r="E37" s="4130">
        <v>0.37542317959275684</v>
      </c>
      <c r="F37" s="4130">
        <v>0.41991933950818555</v>
      </c>
      <c r="G37" s="4130">
        <v>2.1747250065719446E-2</v>
      </c>
      <c r="H37" s="3993">
        <v>0</v>
      </c>
      <c r="I37" s="5339"/>
    </row>
    <row r="38" spans="1:9" ht="12" customHeight="1" x14ac:dyDescent="0.35">
      <c r="A38" s="297"/>
      <c r="B38" s="296"/>
      <c r="C38" s="5265"/>
      <c r="D38" s="294"/>
      <c r="E38" s="294"/>
      <c r="F38" s="294"/>
      <c r="G38" s="294"/>
      <c r="H38" s="293" t="s">
        <v>201</v>
      </c>
      <c r="I38" s="5339"/>
    </row>
    <row r="39" spans="1:9" s="3641" customFormat="1" ht="15.75" customHeight="1" x14ac:dyDescent="0.35">
      <c r="A39" s="6345" t="s">
        <v>1861</v>
      </c>
      <c r="B39" s="6345"/>
      <c r="C39" s="6345"/>
      <c r="D39" s="6345"/>
      <c r="E39" s="6345"/>
      <c r="F39" s="6345"/>
      <c r="G39" s="6345"/>
      <c r="H39" s="6345"/>
      <c r="I39" s="5338"/>
    </row>
    <row r="40" spans="1:9" s="3641" customFormat="1" ht="15.75" customHeight="1" thickBot="1" x14ac:dyDescent="0.4">
      <c r="A40" s="6345" t="s">
        <v>1860</v>
      </c>
      <c r="B40" s="6345"/>
      <c r="C40" s="6345"/>
      <c r="D40" s="6345"/>
      <c r="E40" s="6345"/>
      <c r="F40" s="6345"/>
      <c r="G40" s="6345"/>
      <c r="H40" s="6345"/>
      <c r="I40" s="5338"/>
    </row>
    <row r="41" spans="1:9" s="1029" customFormat="1" ht="15.5" x14ac:dyDescent="0.35">
      <c r="A41" s="7317"/>
      <c r="B41" s="7318"/>
      <c r="C41" s="5337" t="s">
        <v>171</v>
      </c>
      <c r="D41" s="7455" t="s">
        <v>24</v>
      </c>
      <c r="E41" s="6550"/>
      <c r="F41" s="6550"/>
      <c r="G41" s="6550"/>
      <c r="H41" s="6551"/>
      <c r="I41" s="5312"/>
    </row>
    <row r="42" spans="1:9" s="1029" customFormat="1" ht="16" thickBot="1" x14ac:dyDescent="0.4">
      <c r="A42" s="7319"/>
      <c r="B42" s="7320"/>
      <c r="C42" s="5336" t="s">
        <v>161</v>
      </c>
      <c r="D42" s="7449" t="s">
        <v>22</v>
      </c>
      <c r="E42" s="7450"/>
      <c r="F42" s="7450"/>
      <c r="G42" s="7450"/>
      <c r="H42" s="7451"/>
      <c r="I42" s="5312"/>
    </row>
    <row r="43" spans="1:9" s="1029" customFormat="1" ht="46.5" x14ac:dyDescent="0.35">
      <c r="A43" s="7319"/>
      <c r="B43" s="7320"/>
      <c r="C43" s="5311" t="s">
        <v>55</v>
      </c>
      <c r="D43" s="5335" t="s">
        <v>389</v>
      </c>
      <c r="E43" s="797" t="s">
        <v>388</v>
      </c>
      <c r="F43" s="5334" t="s">
        <v>1629</v>
      </c>
      <c r="G43" s="797" t="s">
        <v>1859</v>
      </c>
      <c r="H43" s="4770" t="s">
        <v>1858</v>
      </c>
      <c r="I43" s="5312"/>
    </row>
    <row r="44" spans="1:9" s="1029" customFormat="1" ht="47" thickBot="1" x14ac:dyDescent="0.4">
      <c r="A44" s="7321"/>
      <c r="B44" s="7322"/>
      <c r="C44" s="5333" t="s">
        <v>49</v>
      </c>
      <c r="D44" s="5332" t="s">
        <v>377</v>
      </c>
      <c r="E44" s="791" t="s">
        <v>376</v>
      </c>
      <c r="F44" s="1263" t="s">
        <v>375</v>
      </c>
      <c r="G44" s="791" t="s">
        <v>374</v>
      </c>
      <c r="H44" s="4769" t="s">
        <v>372</v>
      </c>
      <c r="I44" s="5312"/>
    </row>
    <row r="45" spans="1:9" s="130" customFormat="1" ht="17.5" customHeight="1" x14ac:dyDescent="0.35">
      <c r="A45" s="586" t="s">
        <v>48</v>
      </c>
      <c r="B45" s="4866" t="s">
        <v>47</v>
      </c>
      <c r="C45" s="5324">
        <v>552.00000000000011</v>
      </c>
      <c r="D45" s="4842">
        <v>0.25820326975594438</v>
      </c>
      <c r="E45" s="4842">
        <v>0.37235072321668722</v>
      </c>
      <c r="F45" s="4842">
        <v>0.21834072202709776</v>
      </c>
      <c r="G45" s="4842">
        <v>0.10332561933664908</v>
      </c>
      <c r="H45" s="4841">
        <v>1.2877772662338588E-2</v>
      </c>
      <c r="I45" s="5313"/>
    </row>
    <row r="46" spans="1:9" s="130" customFormat="1" ht="17.5" customHeight="1" thickBot="1" x14ac:dyDescent="0.4">
      <c r="A46" s="582" t="s">
        <v>46</v>
      </c>
      <c r="B46" s="5320" t="s">
        <v>45</v>
      </c>
      <c r="C46" s="5319">
        <v>1432.000000000002</v>
      </c>
      <c r="D46" s="4871">
        <v>0.13238277455191422</v>
      </c>
      <c r="E46" s="4871">
        <v>0.39430105594215775</v>
      </c>
      <c r="F46" s="4871">
        <v>0.35998757207382676</v>
      </c>
      <c r="G46" s="4871">
        <v>8.1348955286095204E-2</v>
      </c>
      <c r="H46" s="4870">
        <v>5.4539317956529276E-3</v>
      </c>
      <c r="I46" s="5313"/>
    </row>
    <row r="47" spans="1:9" s="130" customFormat="1" ht="17.5" customHeight="1" x14ac:dyDescent="0.35">
      <c r="A47" s="584" t="s">
        <v>44</v>
      </c>
      <c r="B47" s="5331" t="s">
        <v>43</v>
      </c>
      <c r="C47" s="5316">
        <v>1293</v>
      </c>
      <c r="D47" s="4858">
        <v>6.3128999886903014E-2</v>
      </c>
      <c r="E47" s="4858">
        <v>0.37582761457958003</v>
      </c>
      <c r="F47" s="4858">
        <v>0.5580961545454699</v>
      </c>
      <c r="G47" s="4858">
        <v>0</v>
      </c>
      <c r="H47" s="4857">
        <v>0</v>
      </c>
      <c r="I47" s="5313"/>
    </row>
    <row r="48" spans="1:9" s="130" customFormat="1" ht="17.5" customHeight="1" x14ac:dyDescent="0.35">
      <c r="A48" s="552" t="s">
        <v>42</v>
      </c>
      <c r="B48" s="4856" t="s">
        <v>41</v>
      </c>
      <c r="C48" s="5321">
        <v>236.00000000000003</v>
      </c>
      <c r="D48" s="4835">
        <v>0.26429122305961933</v>
      </c>
      <c r="E48" s="4835">
        <v>0.1348285635681559</v>
      </c>
      <c r="F48" s="4835">
        <v>3.6496805593225538E-2</v>
      </c>
      <c r="G48" s="4835">
        <v>0.3618968894374317</v>
      </c>
      <c r="H48" s="4834">
        <v>1.0233488750739589E-2</v>
      </c>
      <c r="I48" s="5313"/>
    </row>
    <row r="49" spans="1:9" s="130" customFormat="1" ht="17.5" customHeight="1" thickBot="1" x14ac:dyDescent="0.4">
      <c r="A49" s="560"/>
      <c r="B49" s="5330" t="s">
        <v>40</v>
      </c>
      <c r="C49" s="5314">
        <v>753.99999999999977</v>
      </c>
      <c r="D49" s="4830">
        <v>0.28473086040963325</v>
      </c>
      <c r="E49" s="4830">
        <v>0.41463518287684081</v>
      </c>
      <c r="F49" s="4830">
        <v>2.7887703065495772E-2</v>
      </c>
      <c r="G49" s="4830">
        <v>0.223879016070406</v>
      </c>
      <c r="H49" s="4829">
        <v>1.507335791772809E-2</v>
      </c>
      <c r="I49" s="5313"/>
    </row>
    <row r="50" spans="1:9" s="130" customFormat="1" ht="17.5" customHeight="1" x14ac:dyDescent="0.35">
      <c r="A50" s="586" t="s">
        <v>39</v>
      </c>
      <c r="B50" s="5329" t="s">
        <v>38</v>
      </c>
      <c r="C50" s="5324">
        <v>236.00000000000003</v>
      </c>
      <c r="D50" s="4842">
        <v>0.69845707428325132</v>
      </c>
      <c r="E50" s="4842">
        <v>0.1305511796577046</v>
      </c>
      <c r="F50" s="4842">
        <v>1.3810554414951859E-2</v>
      </c>
      <c r="G50" s="4842">
        <v>8.9363257027349513E-2</v>
      </c>
      <c r="H50" s="4841">
        <v>2.9534851038847815E-3</v>
      </c>
      <c r="I50" s="5313"/>
    </row>
    <row r="51" spans="1:9" s="130" customFormat="1" ht="17.5" customHeight="1" x14ac:dyDescent="0.35">
      <c r="A51" s="552" t="s">
        <v>37</v>
      </c>
      <c r="B51" s="5323" t="s">
        <v>36</v>
      </c>
      <c r="C51" s="5321">
        <v>1617.9999999999998</v>
      </c>
      <c r="D51" s="4835">
        <v>0.10808660132167969</v>
      </c>
      <c r="E51" s="4835">
        <v>0.37196423417167979</v>
      </c>
      <c r="F51" s="4835">
        <v>0.43559351443102512</v>
      </c>
      <c r="G51" s="4835">
        <v>6.6061549767497452E-2</v>
      </c>
      <c r="H51" s="4834">
        <v>3.3121366307408136E-3</v>
      </c>
      <c r="I51" s="5313"/>
    </row>
    <row r="52" spans="1:9" s="130" customFormat="1" ht="17.5" customHeight="1" x14ac:dyDescent="0.35">
      <c r="A52" s="563"/>
      <c r="B52" s="5323" t="s">
        <v>34</v>
      </c>
      <c r="C52" s="5321">
        <v>119.99999999999997</v>
      </c>
      <c r="D52" s="4835">
        <v>0</v>
      </c>
      <c r="E52" s="4835">
        <v>0</v>
      </c>
      <c r="F52" s="4835">
        <v>0.24861259813557104</v>
      </c>
      <c r="G52" s="4835">
        <v>0.58705791673741436</v>
      </c>
      <c r="H52" s="4834">
        <v>1.588489233683886E-2</v>
      </c>
      <c r="I52" s="5313"/>
    </row>
    <row r="53" spans="1:9" s="130" customFormat="1" ht="17.5" customHeight="1" x14ac:dyDescent="0.35">
      <c r="A53" s="563"/>
      <c r="B53" s="5323" t="s">
        <v>32</v>
      </c>
      <c r="C53" s="5321">
        <v>34.000000000000014</v>
      </c>
      <c r="D53" s="4835">
        <v>0.10464421077704418</v>
      </c>
      <c r="E53" s="4835">
        <v>0.88562913270058219</v>
      </c>
      <c r="F53" s="4835">
        <v>0</v>
      </c>
      <c r="G53" s="4835">
        <v>0</v>
      </c>
      <c r="H53" s="4834">
        <v>0</v>
      </c>
      <c r="I53" s="5313"/>
    </row>
    <row r="54" spans="1:9" s="130" customFormat="1" ht="17.5" customHeight="1" thickBot="1" x14ac:dyDescent="0.4">
      <c r="A54" s="563"/>
      <c r="B54" s="5320" t="s">
        <v>25</v>
      </c>
      <c r="C54" s="5319">
        <v>265.99999999999989</v>
      </c>
      <c r="D54" s="4871">
        <v>0.1440463367637955</v>
      </c>
      <c r="E54" s="4871">
        <v>0.65056528900375299</v>
      </c>
      <c r="F54" s="4871">
        <v>2.0890865683905288E-2</v>
      </c>
      <c r="G54" s="4871">
        <v>0.121854144406546</v>
      </c>
      <c r="H54" s="4870">
        <v>1.389090497847356E-2</v>
      </c>
      <c r="I54" s="5313"/>
    </row>
    <row r="55" spans="1:9" s="130" customFormat="1" ht="17.5" customHeight="1" thickBot="1" x14ac:dyDescent="0.4">
      <c r="A55" s="5100" t="s">
        <v>1825</v>
      </c>
      <c r="B55" s="5328" t="s">
        <v>25</v>
      </c>
      <c r="C55" s="5327">
        <v>221.00000000000009</v>
      </c>
      <c r="D55" s="5326">
        <v>0.71675176059582346</v>
      </c>
      <c r="E55" s="5326">
        <v>0.14372570457789194</v>
      </c>
      <c r="F55" s="5326">
        <v>1.2464983365572939E-2</v>
      </c>
      <c r="G55" s="5326">
        <v>7.1417629973265798E-2</v>
      </c>
      <c r="H55" s="5325">
        <v>0</v>
      </c>
      <c r="I55" s="5313"/>
    </row>
    <row r="56" spans="1:9" s="130" customFormat="1" ht="17.5" customHeight="1" x14ac:dyDescent="0.35">
      <c r="A56" s="571" t="s">
        <v>11</v>
      </c>
      <c r="B56" s="4873" t="s">
        <v>292</v>
      </c>
      <c r="C56" s="5324">
        <v>1677.0000000000005</v>
      </c>
      <c r="D56" s="4842">
        <v>0.15200545019012635</v>
      </c>
      <c r="E56" s="4842">
        <v>0.38444567387785084</v>
      </c>
      <c r="F56" s="4842">
        <v>0.44693200675017986</v>
      </c>
      <c r="G56" s="4842">
        <v>3.8623564023509598E-3</v>
      </c>
      <c r="H56" s="4841">
        <v>8.4841738884114844E-3</v>
      </c>
      <c r="I56" s="5313"/>
    </row>
    <row r="57" spans="1:9" s="130" customFormat="1" ht="17.5" customHeight="1" x14ac:dyDescent="0.35">
      <c r="A57" s="3916" t="s">
        <v>9</v>
      </c>
      <c r="B57" s="5323" t="s">
        <v>8</v>
      </c>
      <c r="C57" s="5321">
        <v>327.00000000000017</v>
      </c>
      <c r="D57" s="4835">
        <v>0.33807804970013039</v>
      </c>
      <c r="E57" s="4835">
        <v>0.60706767326402433</v>
      </c>
      <c r="F57" s="4835">
        <v>7.543125976883747E-3</v>
      </c>
      <c r="G57" s="4835">
        <v>0</v>
      </c>
      <c r="H57" s="4834">
        <v>4.4539784465404634E-3</v>
      </c>
      <c r="I57" s="5313"/>
    </row>
    <row r="58" spans="1:9" s="130" customFormat="1" ht="17.5" customHeight="1" x14ac:dyDescent="0.35">
      <c r="A58" s="563"/>
      <c r="B58" s="5322" t="s">
        <v>5</v>
      </c>
      <c r="C58" s="5321">
        <v>170</v>
      </c>
      <c r="D58" s="4835">
        <v>4.9784777522726135E-2</v>
      </c>
      <c r="E58" s="4835">
        <v>7.7485831228638155E-2</v>
      </c>
      <c r="F58" s="4835">
        <v>4.7972601530099765E-3</v>
      </c>
      <c r="G58" s="4835">
        <v>0.8656297266935753</v>
      </c>
      <c r="H58" s="4834">
        <v>2.3024044020504173E-3</v>
      </c>
      <c r="I58" s="5313"/>
    </row>
    <row r="59" spans="1:9" s="130" customFormat="1" ht="17.5" customHeight="1" thickBot="1" x14ac:dyDescent="0.4">
      <c r="A59" s="3414"/>
      <c r="B59" s="5320" t="s">
        <v>4</v>
      </c>
      <c r="C59" s="5319">
        <v>81.000000000000014</v>
      </c>
      <c r="D59" s="4871">
        <v>0.2276527087567437</v>
      </c>
      <c r="E59" s="4871">
        <v>0.10458972237776458</v>
      </c>
      <c r="F59" s="4871">
        <v>2.0483157182677124E-3</v>
      </c>
      <c r="G59" s="4871">
        <v>6.5429630622999321E-2</v>
      </c>
      <c r="H59" s="4870">
        <v>0</v>
      </c>
      <c r="I59" s="5313"/>
    </row>
    <row r="60" spans="1:9" s="130" customFormat="1" ht="17.5" customHeight="1" x14ac:dyDescent="0.35">
      <c r="A60" s="5318" t="s">
        <v>3</v>
      </c>
      <c r="B60" s="5317" t="s">
        <v>2</v>
      </c>
      <c r="C60" s="5316">
        <v>1857.9999999999984</v>
      </c>
      <c r="D60" s="4858">
        <v>0.15992511734496997</v>
      </c>
      <c r="E60" s="4858">
        <v>0.39876513286419885</v>
      </c>
      <c r="F60" s="4858">
        <v>0.37778479198315834</v>
      </c>
      <c r="G60" s="4858">
        <v>2.1442537137424722E-2</v>
      </c>
      <c r="H60" s="4857">
        <v>4.1420709306347284E-3</v>
      </c>
      <c r="I60" s="5313"/>
    </row>
    <row r="61" spans="1:9" s="130" customFormat="1" ht="17.5" customHeight="1" thickBot="1" x14ac:dyDescent="0.4">
      <c r="A61" s="4852" t="s">
        <v>1</v>
      </c>
      <c r="B61" s="5315" t="s">
        <v>0</v>
      </c>
      <c r="C61" s="5314">
        <v>425</v>
      </c>
      <c r="D61" s="4830">
        <v>0.18755723665194968</v>
      </c>
      <c r="E61" s="4830">
        <v>0.2407962326103841</v>
      </c>
      <c r="F61" s="4830">
        <v>8.6667026673593342E-2</v>
      </c>
      <c r="G61" s="4830">
        <v>0.43395018708922817</v>
      </c>
      <c r="H61" s="4829">
        <v>1.4035952568567158E-2</v>
      </c>
      <c r="I61" s="5313"/>
    </row>
    <row r="62" spans="1:9" s="1029" customFormat="1" ht="12.65" customHeight="1" x14ac:dyDescent="0.35">
      <c r="A62" s="737"/>
      <c r="B62" s="737"/>
      <c r="C62" s="406"/>
      <c r="D62" s="405"/>
      <c r="E62" s="405"/>
      <c r="F62" s="405"/>
      <c r="G62" s="405"/>
      <c r="H62" s="405"/>
      <c r="I62" s="5312"/>
    </row>
    <row r="63" spans="1:9" s="1029" customFormat="1" ht="12.65" customHeight="1" x14ac:dyDescent="0.35">
      <c r="A63" s="737"/>
      <c r="B63" s="737"/>
      <c r="C63" s="406"/>
      <c r="D63" s="405"/>
      <c r="E63" s="405"/>
      <c r="F63" s="405"/>
      <c r="G63" s="405"/>
      <c r="H63" s="405"/>
      <c r="I63" s="5312"/>
    </row>
    <row r="64" spans="1:9" s="1029" customFormat="1" ht="12.65" customHeight="1" x14ac:dyDescent="0.35">
      <c r="A64" s="737"/>
      <c r="B64" s="737"/>
      <c r="C64" s="406"/>
      <c r="D64" s="405"/>
      <c r="E64" s="405"/>
      <c r="F64" s="405"/>
      <c r="G64" s="405"/>
      <c r="H64" s="405"/>
      <c r="I64" s="5312"/>
    </row>
    <row r="65" spans="1:9" s="1029" customFormat="1" ht="12.65" customHeight="1" x14ac:dyDescent="0.35">
      <c r="A65" s="737"/>
      <c r="B65" s="737"/>
      <c r="C65" s="406"/>
      <c r="D65" s="405"/>
      <c r="E65" s="405"/>
      <c r="F65" s="405"/>
      <c r="G65" s="405"/>
      <c r="H65" s="405"/>
      <c r="I65" s="5312"/>
    </row>
    <row r="66" spans="1:9" s="1029" customFormat="1" ht="12.65" customHeight="1" x14ac:dyDescent="0.35">
      <c r="A66" s="737"/>
      <c r="B66" s="737"/>
      <c r="C66" s="406"/>
      <c r="D66" s="405"/>
      <c r="E66" s="405"/>
      <c r="F66" s="405"/>
      <c r="G66" s="405"/>
      <c r="H66" s="405"/>
      <c r="I66" s="5312"/>
    </row>
    <row r="67" spans="1:9" s="1029" customFormat="1" ht="12.65" customHeight="1" x14ac:dyDescent="0.35">
      <c r="A67" s="737"/>
      <c r="B67" s="737"/>
      <c r="C67" s="406"/>
      <c r="D67" s="405"/>
      <c r="E67" s="405"/>
      <c r="F67" s="405"/>
      <c r="G67" s="405"/>
      <c r="H67" s="405"/>
      <c r="I67" s="5312"/>
    </row>
    <row r="68" spans="1:9" s="1029" customFormat="1" ht="12.65" customHeight="1" x14ac:dyDescent="0.35">
      <c r="A68" s="737"/>
      <c r="B68" s="737"/>
      <c r="C68" s="406"/>
      <c r="D68" s="405"/>
      <c r="E68" s="405"/>
      <c r="F68" s="405"/>
      <c r="G68" s="405"/>
      <c r="H68" s="405"/>
      <c r="I68" s="5312"/>
    </row>
    <row r="69" spans="1:9" s="1029" customFormat="1" ht="12.65" customHeight="1" x14ac:dyDescent="0.35">
      <c r="A69" s="737"/>
      <c r="B69" s="737"/>
      <c r="C69" s="406"/>
      <c r="D69" s="405"/>
      <c r="E69" s="405"/>
      <c r="F69" s="405"/>
      <c r="G69" s="405"/>
      <c r="H69" s="405"/>
      <c r="I69" s="5312"/>
    </row>
    <row r="70" spans="1:9" s="1029" customFormat="1" ht="12.65" customHeight="1" x14ac:dyDescent="0.35">
      <c r="A70" s="737"/>
      <c r="B70" s="737"/>
      <c r="C70" s="406"/>
      <c r="D70" s="405"/>
      <c r="E70" s="405"/>
      <c r="F70" s="405"/>
      <c r="G70" s="405"/>
      <c r="H70" s="405"/>
      <c r="I70" s="5312"/>
    </row>
    <row r="71" spans="1:9" s="1029" customFormat="1" ht="12.65" customHeight="1" x14ac:dyDescent="0.35">
      <c r="A71" s="737"/>
      <c r="B71" s="737"/>
      <c r="C71" s="406"/>
      <c r="D71" s="405"/>
      <c r="E71" s="405"/>
      <c r="F71" s="405"/>
      <c r="G71" s="405"/>
      <c r="H71" s="405"/>
      <c r="I71" s="5312"/>
    </row>
    <row r="72" spans="1:9" s="1029" customFormat="1" ht="12.65" customHeight="1" x14ac:dyDescent="0.35">
      <c r="A72" s="737"/>
      <c r="B72" s="737"/>
      <c r="C72" s="406"/>
      <c r="D72" s="405"/>
      <c r="E72" s="405"/>
      <c r="F72" s="405"/>
      <c r="G72" s="405"/>
      <c r="H72" s="405"/>
      <c r="I72" s="5312"/>
    </row>
    <row r="73" spans="1:9" s="1029" customFormat="1" ht="12.65" customHeight="1" x14ac:dyDescent="0.35">
      <c r="A73" s="737"/>
      <c r="B73" s="737"/>
      <c r="C73" s="406"/>
      <c r="D73" s="405"/>
      <c r="E73" s="405"/>
      <c r="F73" s="405"/>
      <c r="G73" s="405"/>
      <c r="H73" s="405"/>
      <c r="I73" s="5312"/>
    </row>
    <row r="74" spans="1:9" s="1029" customFormat="1" ht="12.65" customHeight="1" x14ac:dyDescent="0.35">
      <c r="A74" s="737"/>
      <c r="B74" s="737"/>
      <c r="C74" s="406"/>
      <c r="D74" s="405"/>
      <c r="E74" s="405"/>
      <c r="F74" s="405"/>
      <c r="G74" s="405"/>
      <c r="H74" s="405"/>
      <c r="I74" s="5312"/>
    </row>
    <row r="75" spans="1:9" s="1029" customFormat="1" ht="12.65" customHeight="1" x14ac:dyDescent="0.35">
      <c r="A75" s="737"/>
      <c r="B75" s="737"/>
      <c r="C75" s="406"/>
      <c r="D75" s="405"/>
      <c r="E75" s="405"/>
      <c r="F75" s="405"/>
      <c r="G75" s="405"/>
      <c r="H75" s="405"/>
      <c r="I75" s="5312"/>
    </row>
    <row r="76" spans="1:9" s="1029" customFormat="1" ht="12.65" customHeight="1" x14ac:dyDescent="0.35">
      <c r="A76" s="737"/>
      <c r="B76" s="737"/>
      <c r="C76" s="406"/>
      <c r="D76" s="405"/>
      <c r="E76" s="405"/>
      <c r="F76" s="405"/>
      <c r="G76" s="405"/>
      <c r="H76" s="405"/>
      <c r="I76" s="5312"/>
    </row>
    <row r="77" spans="1:9" s="1029" customFormat="1" ht="12.65" customHeight="1" x14ac:dyDescent="0.35">
      <c r="A77" s="737"/>
      <c r="B77" s="737"/>
      <c r="C77" s="406"/>
      <c r="D77" s="405"/>
      <c r="E77" s="405"/>
      <c r="F77" s="405"/>
      <c r="G77" s="405"/>
      <c r="H77" s="405"/>
      <c r="I77" s="5312"/>
    </row>
    <row r="78" spans="1:9" x14ac:dyDescent="0.35">
      <c r="I78" s="5312"/>
    </row>
    <row r="79" spans="1:9" ht="14.5" customHeight="1" x14ac:dyDescent="0.35">
      <c r="I79" s="5312"/>
    </row>
    <row r="80" spans="1:9" ht="14.25" customHeight="1" x14ac:dyDescent="0.35">
      <c r="I80" s="5312"/>
    </row>
    <row r="81" spans="9:9" x14ac:dyDescent="0.35">
      <c r="I81" s="5312"/>
    </row>
    <row r="82" spans="9:9" ht="13.9" customHeight="1" x14ac:dyDescent="0.35">
      <c r="I82" s="5312"/>
    </row>
    <row r="83" spans="9:9" x14ac:dyDescent="0.35">
      <c r="I83" s="5312"/>
    </row>
    <row r="84" spans="9:9" ht="19.149999999999999" customHeight="1" x14ac:dyDescent="0.35">
      <c r="I84" s="5312"/>
    </row>
    <row r="85" spans="9:9" ht="19.5" customHeight="1" x14ac:dyDescent="0.35">
      <c r="I85" s="5312"/>
    </row>
    <row r="86" spans="9:9" x14ac:dyDescent="0.35">
      <c r="I86" s="5312"/>
    </row>
    <row r="87" spans="9:9" ht="13.9" customHeight="1" x14ac:dyDescent="0.35">
      <c r="I87" s="5312"/>
    </row>
    <row r="88" spans="9:9" x14ac:dyDescent="0.35">
      <c r="I88" s="5312"/>
    </row>
    <row r="89" spans="9:9" ht="14.5" customHeight="1" x14ac:dyDescent="0.35">
      <c r="I89" s="5312"/>
    </row>
    <row r="90" spans="9:9" ht="29.25" customHeight="1" x14ac:dyDescent="0.35">
      <c r="I90" s="5312"/>
    </row>
    <row r="91" spans="9:9" x14ac:dyDescent="0.35">
      <c r="I91" s="5312"/>
    </row>
    <row r="92" spans="9:9" ht="19.149999999999999" customHeight="1" x14ac:dyDescent="0.35">
      <c r="I92" s="5312"/>
    </row>
    <row r="93" spans="9:9" x14ac:dyDescent="0.35">
      <c r="I93" s="5312"/>
    </row>
    <row r="94" spans="9:9" x14ac:dyDescent="0.35">
      <c r="I94" s="5312"/>
    </row>
    <row r="95" spans="9:9" x14ac:dyDescent="0.35">
      <c r="I95" s="5312"/>
    </row>
    <row r="96" spans="9:9" x14ac:dyDescent="0.35">
      <c r="I96" s="5312"/>
    </row>
    <row r="97" spans="9:9" ht="38.5" customHeight="1" x14ac:dyDescent="0.35">
      <c r="I97" s="5312"/>
    </row>
    <row r="98" spans="9:9" x14ac:dyDescent="0.35">
      <c r="I98" s="5312"/>
    </row>
    <row r="99" spans="9:9" x14ac:dyDescent="0.35">
      <c r="I99" s="5312"/>
    </row>
    <row r="100" spans="9:9" ht="15" customHeight="1" x14ac:dyDescent="0.35">
      <c r="I100" s="5312"/>
    </row>
    <row r="107" spans="9:9" ht="14.5" customHeight="1" x14ac:dyDescent="0.35"/>
    <row r="143" ht="24" customHeight="1" x14ac:dyDescent="0.35"/>
  </sheetData>
  <mergeCells count="11">
    <mergeCell ref="A1:H1"/>
    <mergeCell ref="A2:H2"/>
    <mergeCell ref="D3:H3"/>
    <mergeCell ref="D4:H4"/>
    <mergeCell ref="D41:H41"/>
    <mergeCell ref="A3:B6"/>
    <mergeCell ref="D42:H42"/>
    <mergeCell ref="A39:H39"/>
    <mergeCell ref="A40:H40"/>
    <mergeCell ref="A41:B44"/>
    <mergeCell ref="A7:B7"/>
  </mergeCells>
  <conditionalFormatting sqref="D7:H38 D45:H61">
    <cfRule type="expression" dxfId="174" priority="2">
      <formula>D7&lt;0.005</formula>
    </cfRule>
  </conditionalFormatting>
  <conditionalFormatting sqref="D7:H38 D45:H61">
    <cfRule type="expression" dxfId="17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  <rowBreaks count="1" manualBreakCount="1">
    <brk id="38" max="16383" man="1"/>
  </rowBreaks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גיליון323">
    <tabColor rgb="FFFFFF00"/>
  </sheetPr>
  <dimension ref="A1:H146"/>
  <sheetViews>
    <sheetView view="pageBreakPreview" topLeftCell="A3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5281" bestFit="1" customWidth="1"/>
    <col min="4" max="4" width="8" style="736" bestFit="1" customWidth="1"/>
    <col min="5" max="5" width="7.08984375" style="736" customWidth="1"/>
    <col min="6" max="6" width="8.90625" style="736" bestFit="1" customWidth="1"/>
    <col min="7" max="7" width="6.36328125" style="736" bestFit="1" customWidth="1"/>
    <col min="8" max="16384" width="9" style="1"/>
  </cols>
  <sheetData>
    <row r="1" spans="1:7" s="3641" customFormat="1" ht="15.75" customHeight="1" x14ac:dyDescent="0.35">
      <c r="A1" s="6345" t="s">
        <v>1868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1867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384" t="s">
        <v>171</v>
      </c>
      <c r="D3" s="7337" t="s">
        <v>11</v>
      </c>
      <c r="E3" s="7338"/>
      <c r="F3" s="7338"/>
      <c r="G3" s="7339"/>
    </row>
    <row r="4" spans="1:7" ht="16" thickBot="1" x14ac:dyDescent="0.4">
      <c r="A4" s="7162"/>
      <c r="B4" s="7163"/>
      <c r="C4" s="887" t="s">
        <v>161</v>
      </c>
      <c r="D4" s="7334" t="s">
        <v>1864</v>
      </c>
      <c r="E4" s="7462"/>
      <c r="F4" s="7335"/>
      <c r="G4" s="7336"/>
    </row>
    <row r="5" spans="1:7" ht="62" x14ac:dyDescent="0.35">
      <c r="A5" s="7162"/>
      <c r="B5" s="7163"/>
      <c r="C5" s="5341" t="s">
        <v>55</v>
      </c>
      <c r="D5" s="5350" t="s">
        <v>404</v>
      </c>
      <c r="E5" s="432" t="s">
        <v>403</v>
      </c>
      <c r="F5" s="430" t="s">
        <v>400</v>
      </c>
      <c r="G5" s="432" t="s">
        <v>378</v>
      </c>
    </row>
    <row r="6" spans="1:7" ht="62.5" thickBot="1" x14ac:dyDescent="0.4">
      <c r="A6" s="6599"/>
      <c r="B6" s="6600"/>
      <c r="C6" s="1716" t="s">
        <v>49</v>
      </c>
      <c r="D6" s="4807" t="s">
        <v>399</v>
      </c>
      <c r="E6" s="868" t="s">
        <v>398</v>
      </c>
      <c r="F6" s="869" t="s">
        <v>395</v>
      </c>
      <c r="G6" s="868" t="s">
        <v>124</v>
      </c>
    </row>
    <row r="7" spans="1:7" ht="12" customHeight="1" thickBot="1" x14ac:dyDescent="0.4">
      <c r="A7" s="7443" t="s">
        <v>59</v>
      </c>
      <c r="B7" s="7444"/>
      <c r="C7" s="5272">
        <v>2282.9999999999982</v>
      </c>
      <c r="D7" s="2185">
        <v>0.67354886502687139</v>
      </c>
      <c r="E7" s="2185">
        <v>0.13238639408231909</v>
      </c>
      <c r="F7" s="2185">
        <v>0.13733246101119295</v>
      </c>
      <c r="G7" s="2184">
        <v>4.7610353275362359E-2</v>
      </c>
    </row>
    <row r="8" spans="1:7" ht="12" customHeight="1" x14ac:dyDescent="0.35">
      <c r="A8" s="311" t="s">
        <v>123</v>
      </c>
      <c r="B8" s="4045" t="s">
        <v>122</v>
      </c>
      <c r="C8" s="5271">
        <v>36</v>
      </c>
      <c r="D8" s="4035">
        <v>0.36733048918667321</v>
      </c>
      <c r="E8" s="4035">
        <v>0.38244560118337589</v>
      </c>
      <c r="F8" s="4035">
        <v>3.3680745707229093E-2</v>
      </c>
      <c r="G8" s="4034">
        <v>9.9634790392541181E-2</v>
      </c>
    </row>
    <row r="9" spans="1:7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0.18208608359787817</v>
      </c>
      <c r="E9" s="4295">
        <v>0.47974490159725264</v>
      </c>
      <c r="F9" s="4295">
        <v>0.24583967721772332</v>
      </c>
      <c r="G9" s="4117">
        <v>5.8251171640742047E-2</v>
      </c>
    </row>
    <row r="10" spans="1:7" ht="12" customHeight="1" x14ac:dyDescent="0.35">
      <c r="A10" s="92"/>
      <c r="B10" s="3678" t="s">
        <v>119</v>
      </c>
      <c r="C10" s="5268">
        <v>101.99999999999997</v>
      </c>
      <c r="D10" s="4295">
        <v>0.91041918708266767</v>
      </c>
      <c r="E10" s="4295">
        <v>1.7010591167184591E-2</v>
      </c>
      <c r="F10" s="4295">
        <v>5.0060907695216608E-2</v>
      </c>
      <c r="G10" s="4117">
        <v>2.2509314054931284E-2</v>
      </c>
    </row>
    <row r="11" spans="1:7" ht="12" customHeight="1" x14ac:dyDescent="0.35">
      <c r="A11" s="322"/>
      <c r="B11" s="3678" t="s">
        <v>118</v>
      </c>
      <c r="C11" s="5268">
        <v>33</v>
      </c>
      <c r="D11" s="4295">
        <v>0.24323277306253024</v>
      </c>
      <c r="E11" s="4295">
        <v>0.48770806731580874</v>
      </c>
      <c r="F11" s="4295">
        <v>0.11008362509853845</v>
      </c>
      <c r="G11" s="4117">
        <v>0.15897553452312219</v>
      </c>
    </row>
    <row r="12" spans="1:7" ht="12" customHeight="1" x14ac:dyDescent="0.35">
      <c r="A12" s="322"/>
      <c r="B12" s="3678" t="s">
        <v>111</v>
      </c>
      <c r="C12" s="5268">
        <v>44.999999999999986</v>
      </c>
      <c r="D12" s="4295">
        <v>0.27533079457315657</v>
      </c>
      <c r="E12" s="4295">
        <v>0.64710276099837349</v>
      </c>
      <c r="F12" s="4295">
        <v>7.7566444428469869E-2</v>
      </c>
      <c r="G12" s="4117">
        <v>0</v>
      </c>
    </row>
    <row r="13" spans="1:7" ht="12" customHeight="1" x14ac:dyDescent="0.35">
      <c r="A13" s="322"/>
      <c r="B13" s="3678" t="s">
        <v>110</v>
      </c>
      <c r="C13" s="5268">
        <v>51.000000000000007</v>
      </c>
      <c r="D13" s="4295">
        <v>0.40948210866375412</v>
      </c>
      <c r="E13" s="4295">
        <v>0.4304917823884904</v>
      </c>
      <c r="F13" s="4295">
        <v>7.6957601532856981E-2</v>
      </c>
      <c r="G13" s="4117">
        <v>8.3068507414898352E-2</v>
      </c>
    </row>
    <row r="14" spans="1:7" ht="12" customHeight="1" x14ac:dyDescent="0.35">
      <c r="A14" s="322"/>
      <c r="B14" s="3678" t="s">
        <v>109</v>
      </c>
      <c r="C14" s="5268">
        <v>24.000000000000004</v>
      </c>
      <c r="D14" s="4351">
        <v>0.74092818099956548</v>
      </c>
      <c r="E14" s="4351">
        <v>0.25907181900043452</v>
      </c>
      <c r="F14" s="4351">
        <v>0</v>
      </c>
      <c r="G14" s="4114">
        <v>0</v>
      </c>
    </row>
    <row r="15" spans="1:7" ht="12" customHeight="1" x14ac:dyDescent="0.35">
      <c r="A15" s="322"/>
      <c r="B15" s="3678" t="s">
        <v>107</v>
      </c>
      <c r="C15" s="5268">
        <v>49.999999999999986</v>
      </c>
      <c r="D15" s="4295">
        <v>0.49135738562332704</v>
      </c>
      <c r="E15" s="4295">
        <v>0.4371239010018394</v>
      </c>
      <c r="F15" s="4295">
        <v>0</v>
      </c>
      <c r="G15" s="4117">
        <v>4.8477583636736404E-2</v>
      </c>
    </row>
    <row r="16" spans="1:7" ht="12" customHeight="1" x14ac:dyDescent="0.35">
      <c r="A16" s="322"/>
      <c r="B16" s="3678" t="s">
        <v>1822</v>
      </c>
      <c r="C16" s="5268">
        <v>23.000000000000004</v>
      </c>
      <c r="D16" s="4351">
        <v>0.68886935724382892</v>
      </c>
      <c r="E16" s="4351">
        <v>0.26176916822696478</v>
      </c>
      <c r="F16" s="4351">
        <v>4.9361474529206362E-2</v>
      </c>
      <c r="G16" s="4114">
        <v>0</v>
      </c>
    </row>
    <row r="17" spans="1:7" ht="12" customHeight="1" x14ac:dyDescent="0.35">
      <c r="A17" s="322"/>
      <c r="B17" s="3678" t="s">
        <v>99</v>
      </c>
      <c r="C17" s="5268">
        <v>28.000000000000007</v>
      </c>
      <c r="D17" s="4351">
        <v>0.46877094594261204</v>
      </c>
      <c r="E17" s="4351">
        <v>0.46072285485679842</v>
      </c>
      <c r="F17" s="4351">
        <v>0</v>
      </c>
      <c r="G17" s="4114">
        <v>0</v>
      </c>
    </row>
    <row r="18" spans="1:7" ht="12" customHeight="1" thickBot="1" x14ac:dyDescent="0.4">
      <c r="A18" s="322"/>
      <c r="B18" s="4002" t="s">
        <v>59</v>
      </c>
      <c r="C18" s="5270">
        <v>559.00000000000023</v>
      </c>
      <c r="D18" s="4309">
        <v>0.44226886574301649</v>
      </c>
      <c r="E18" s="4309">
        <v>0.37309557131424526</v>
      </c>
      <c r="F18" s="4309">
        <v>0.11052552872669319</v>
      </c>
      <c r="G18" s="4307">
        <v>4.9644572332562691E-2</v>
      </c>
    </row>
    <row r="19" spans="1:7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0.62450715608173413</v>
      </c>
      <c r="E19" s="3583">
        <v>0.11393735616947957</v>
      </c>
      <c r="F19" s="3583">
        <v>0.16968857017289718</v>
      </c>
      <c r="G19" s="4031">
        <v>8.156748968037171E-2</v>
      </c>
    </row>
    <row r="20" spans="1:7" ht="12" customHeight="1" x14ac:dyDescent="0.35">
      <c r="A20" s="78" t="s">
        <v>96</v>
      </c>
      <c r="B20" s="3678" t="s">
        <v>95</v>
      </c>
      <c r="C20" s="5268">
        <v>45</v>
      </c>
      <c r="D20" s="4295">
        <v>0.45278355086793065</v>
      </c>
      <c r="E20" s="4295">
        <v>0.30145069409052122</v>
      </c>
      <c r="F20" s="4295">
        <v>0.20485685404823567</v>
      </c>
      <c r="G20" s="4117">
        <v>1.0285069741489019E-2</v>
      </c>
    </row>
    <row r="21" spans="1:7" ht="12" customHeight="1" x14ac:dyDescent="0.35">
      <c r="A21" s="78"/>
      <c r="B21" s="3678" t="s">
        <v>94</v>
      </c>
      <c r="C21" s="5268">
        <v>114.00000000000003</v>
      </c>
      <c r="D21" s="4295">
        <v>0.93463427800950627</v>
      </c>
      <c r="E21" s="4295">
        <v>6.5365721990493578E-2</v>
      </c>
      <c r="F21" s="4295">
        <v>0</v>
      </c>
      <c r="G21" s="4117">
        <v>0</v>
      </c>
    </row>
    <row r="22" spans="1:7" ht="12" customHeight="1" thickBot="1" x14ac:dyDescent="0.4">
      <c r="A22" s="1275"/>
      <c r="B22" s="3501" t="s">
        <v>59</v>
      </c>
      <c r="C22" s="5266">
        <v>623.99999999999955</v>
      </c>
      <c r="D22" s="4130">
        <v>0.62084402365190827</v>
      </c>
      <c r="E22" s="4130">
        <v>0.13239031940640625</v>
      </c>
      <c r="F22" s="4130">
        <v>0.1651484765421353</v>
      </c>
      <c r="G22" s="3993">
        <v>6.9568514479378743E-2</v>
      </c>
    </row>
    <row r="23" spans="1:7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0.9640913604783462</v>
      </c>
      <c r="E23" s="4035">
        <v>0</v>
      </c>
      <c r="F23" s="4035">
        <v>3.5908639521653858E-2</v>
      </c>
      <c r="G23" s="4034">
        <v>0</v>
      </c>
    </row>
    <row r="24" spans="1:7" ht="12" customHeight="1" x14ac:dyDescent="0.35">
      <c r="A24" s="78" t="s">
        <v>1310</v>
      </c>
      <c r="B24" s="3678" t="s">
        <v>89</v>
      </c>
      <c r="C24" s="5268">
        <v>65</v>
      </c>
      <c r="D24" s="4295">
        <v>0.94669180470520586</v>
      </c>
      <c r="E24" s="4295">
        <v>3.4087692033835576E-2</v>
      </c>
      <c r="F24" s="4295">
        <v>1.9220503260958446E-2</v>
      </c>
      <c r="G24" s="4117">
        <v>0</v>
      </c>
    </row>
    <row r="25" spans="1:7" ht="12" customHeight="1" x14ac:dyDescent="0.35">
      <c r="A25" s="78"/>
      <c r="B25" s="3678" t="s">
        <v>87</v>
      </c>
      <c r="C25" s="5268">
        <v>47</v>
      </c>
      <c r="D25" s="4295">
        <v>1</v>
      </c>
      <c r="E25" s="4295">
        <v>0</v>
      </c>
      <c r="F25" s="4295">
        <v>0</v>
      </c>
      <c r="G25" s="4117">
        <v>0</v>
      </c>
    </row>
    <row r="26" spans="1:7" ht="12" customHeight="1" x14ac:dyDescent="0.35">
      <c r="A26" s="78"/>
      <c r="B26" s="3678" t="s">
        <v>86</v>
      </c>
      <c r="C26" s="5268">
        <v>39</v>
      </c>
      <c r="D26" s="4295">
        <v>1</v>
      </c>
      <c r="E26" s="4295">
        <v>0</v>
      </c>
      <c r="F26" s="4295">
        <v>0</v>
      </c>
      <c r="G26" s="4117">
        <v>0</v>
      </c>
    </row>
    <row r="27" spans="1:7" ht="12" customHeight="1" thickBot="1" x14ac:dyDescent="0.4">
      <c r="A27" s="535"/>
      <c r="B27" s="4002" t="s">
        <v>59</v>
      </c>
      <c r="C27" s="5270">
        <v>246.00000000000006</v>
      </c>
      <c r="D27" s="4309">
        <v>0.95804891369816703</v>
      </c>
      <c r="E27" s="4309">
        <v>2.8490419462678468E-2</v>
      </c>
      <c r="F27" s="4309">
        <v>1.3460666839154634E-2</v>
      </c>
      <c r="G27" s="4307">
        <v>0</v>
      </c>
    </row>
    <row r="28" spans="1:7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0.89551937830334605</v>
      </c>
      <c r="E28" s="3583">
        <v>0.10448062169665341</v>
      </c>
      <c r="F28" s="3583">
        <v>0</v>
      </c>
      <c r="G28" s="4031">
        <v>0</v>
      </c>
    </row>
    <row r="29" spans="1:7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0.90262396029816283</v>
      </c>
      <c r="E29" s="4295">
        <v>0</v>
      </c>
      <c r="F29" s="4295">
        <v>6.1661684379509356E-2</v>
      </c>
      <c r="G29" s="4117">
        <v>2.9627653446870593E-2</v>
      </c>
    </row>
    <row r="30" spans="1:7" ht="12" customHeight="1" x14ac:dyDescent="0.35">
      <c r="A30" s="322"/>
      <c r="B30" s="3678" t="s">
        <v>80</v>
      </c>
      <c r="C30" s="5268">
        <v>308.99999999999994</v>
      </c>
      <c r="D30" s="4295">
        <v>1</v>
      </c>
      <c r="E30" s="4295">
        <v>0</v>
      </c>
      <c r="F30" s="4295">
        <v>0</v>
      </c>
      <c r="G30" s="4117">
        <v>0</v>
      </c>
    </row>
    <row r="31" spans="1:7" ht="12" customHeight="1" x14ac:dyDescent="0.35">
      <c r="A31" s="322"/>
      <c r="B31" s="3678" t="s">
        <v>78</v>
      </c>
      <c r="C31" s="5268">
        <v>103.99999999999999</v>
      </c>
      <c r="D31" s="4295">
        <v>0.32583335417005832</v>
      </c>
      <c r="E31" s="4295">
        <v>3.8032146832231065E-2</v>
      </c>
      <c r="F31" s="4295">
        <v>0.51195202630700087</v>
      </c>
      <c r="G31" s="4117">
        <v>0.12260219682906578</v>
      </c>
    </row>
    <row r="32" spans="1:7" ht="12" customHeight="1" x14ac:dyDescent="0.35">
      <c r="A32" s="322"/>
      <c r="B32" s="3678" t="s">
        <v>73</v>
      </c>
      <c r="C32" s="5268">
        <v>22</v>
      </c>
      <c r="D32" s="4351">
        <v>1</v>
      </c>
      <c r="E32" s="4351">
        <v>0</v>
      </c>
      <c r="F32" s="4351">
        <v>0</v>
      </c>
      <c r="G32" s="4114">
        <v>0</v>
      </c>
    </row>
    <row r="33" spans="1:8" ht="12" customHeight="1" x14ac:dyDescent="0.35">
      <c r="A33" s="322"/>
      <c r="B33" s="3678" t="s">
        <v>1582</v>
      </c>
      <c r="C33" s="5268">
        <v>21</v>
      </c>
      <c r="D33" s="4351">
        <v>0.84021447719421716</v>
      </c>
      <c r="E33" s="4351">
        <v>0.15978552280578293</v>
      </c>
      <c r="F33" s="4351">
        <v>0</v>
      </c>
      <c r="G33" s="4114">
        <v>0</v>
      </c>
    </row>
    <row r="34" spans="1:8" ht="12" customHeight="1" x14ac:dyDescent="0.35">
      <c r="A34" s="322"/>
      <c r="B34" s="3678" t="s">
        <v>71</v>
      </c>
      <c r="C34" s="5268">
        <v>40</v>
      </c>
      <c r="D34" s="4295">
        <v>0.86162210804914974</v>
      </c>
      <c r="E34" s="4295">
        <v>0.13837789195085021</v>
      </c>
      <c r="F34" s="4295">
        <v>0</v>
      </c>
      <c r="G34" s="4117">
        <v>0</v>
      </c>
    </row>
    <row r="35" spans="1:8" ht="12" customHeight="1" thickBot="1" x14ac:dyDescent="0.4">
      <c r="A35" s="313"/>
      <c r="B35" s="3501" t="s">
        <v>59</v>
      </c>
      <c r="C35" s="5266">
        <v>775.00000000000091</v>
      </c>
      <c r="D35" s="4130">
        <v>0.77230444842572832</v>
      </c>
      <c r="E35" s="4130">
        <v>4.0966047396618251E-2</v>
      </c>
      <c r="F35" s="4130">
        <v>0.14743268495017556</v>
      </c>
      <c r="G35" s="3993">
        <v>3.7837690099762719E-2</v>
      </c>
    </row>
    <row r="36" spans="1:8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0.90515070716186119</v>
      </c>
      <c r="E36" s="4035">
        <v>4.505844536046031E-2</v>
      </c>
      <c r="F36" s="4035">
        <v>4.9790847477678223E-2</v>
      </c>
      <c r="G36" s="4034">
        <v>0</v>
      </c>
    </row>
    <row r="37" spans="1:8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0.91261898860818991</v>
      </c>
      <c r="E37" s="4130">
        <v>4.1510615519913363E-2</v>
      </c>
      <c r="F37" s="4130">
        <v>4.5870395871896862E-2</v>
      </c>
      <c r="G37" s="3993">
        <v>0</v>
      </c>
    </row>
    <row r="38" spans="1:8" ht="12" customHeight="1" x14ac:dyDescent="0.35">
      <c r="A38" s="297"/>
      <c r="B38" s="296"/>
      <c r="C38" s="5265"/>
      <c r="D38" s="294"/>
      <c r="E38" s="294"/>
      <c r="F38" s="6639" t="s">
        <v>201</v>
      </c>
      <c r="G38" s="6639"/>
    </row>
    <row r="39" spans="1:8" s="3641" customFormat="1" ht="15.75" customHeight="1" x14ac:dyDescent="0.35">
      <c r="A39" s="6345" t="s">
        <v>1866</v>
      </c>
      <c r="B39" s="6345"/>
      <c r="C39" s="6345"/>
      <c r="D39" s="6345"/>
      <c r="E39" s="6345"/>
      <c r="F39" s="6345"/>
      <c r="G39" s="6345"/>
    </row>
    <row r="40" spans="1:8" s="3641" customFormat="1" ht="15.75" customHeight="1" thickBot="1" x14ac:dyDescent="0.4">
      <c r="A40" s="6345" t="s">
        <v>1865</v>
      </c>
      <c r="B40" s="6345"/>
      <c r="C40" s="6345"/>
      <c r="D40" s="6345"/>
      <c r="E40" s="6345"/>
      <c r="F40" s="6345"/>
      <c r="G40" s="6345"/>
    </row>
    <row r="41" spans="1:8" ht="15.5" x14ac:dyDescent="0.35">
      <c r="A41" s="6823" t="s">
        <v>158</v>
      </c>
      <c r="B41" s="6824"/>
      <c r="C41" s="5302" t="s">
        <v>171</v>
      </c>
      <c r="D41" s="7456" t="s">
        <v>11</v>
      </c>
      <c r="E41" s="7457"/>
      <c r="F41" s="7457"/>
      <c r="G41" s="7458"/>
    </row>
    <row r="42" spans="1:8" ht="16" thickBot="1" x14ac:dyDescent="0.4">
      <c r="A42" s="6825"/>
      <c r="B42" s="6826"/>
      <c r="C42" s="5351" t="s">
        <v>161</v>
      </c>
      <c r="D42" s="7459" t="s">
        <v>1864</v>
      </c>
      <c r="E42" s="7460"/>
      <c r="F42" s="7460"/>
      <c r="G42" s="7461"/>
      <c r="H42" s="5343"/>
    </row>
    <row r="43" spans="1:8" ht="62" x14ac:dyDescent="0.35">
      <c r="A43" s="6825"/>
      <c r="B43" s="6826"/>
      <c r="C43" s="5341" t="s">
        <v>55</v>
      </c>
      <c r="D43" s="5350" t="s">
        <v>404</v>
      </c>
      <c r="E43" s="432" t="s">
        <v>403</v>
      </c>
      <c r="F43" s="430" t="s">
        <v>400</v>
      </c>
      <c r="G43" s="432" t="s">
        <v>378</v>
      </c>
      <c r="H43" s="5343"/>
    </row>
    <row r="44" spans="1:8" ht="62.5" thickBot="1" x14ac:dyDescent="0.4">
      <c r="A44" s="6827"/>
      <c r="B44" s="7298"/>
      <c r="C44" s="1716" t="s">
        <v>49</v>
      </c>
      <c r="D44" s="4807" t="s">
        <v>399</v>
      </c>
      <c r="E44" s="868" t="s">
        <v>398</v>
      </c>
      <c r="F44" s="869" t="s">
        <v>395</v>
      </c>
      <c r="G44" s="868" t="s">
        <v>124</v>
      </c>
      <c r="H44" s="5343"/>
    </row>
    <row r="45" spans="1:8" ht="12.75" customHeight="1" x14ac:dyDescent="0.35">
      <c r="A45" s="44" t="s">
        <v>48</v>
      </c>
      <c r="B45" s="378" t="s">
        <v>47</v>
      </c>
      <c r="C45" s="5251">
        <v>552.00000000000011</v>
      </c>
      <c r="D45" s="4035">
        <v>0.79942222102466631</v>
      </c>
      <c r="E45" s="4035">
        <v>5.3839956658893601E-2</v>
      </c>
      <c r="F45" s="4035">
        <v>9.4013537599806338E-2</v>
      </c>
      <c r="G45" s="4034">
        <v>4.5740354431705051E-2</v>
      </c>
      <c r="H45" s="5346"/>
    </row>
    <row r="46" spans="1:8" ht="12.75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0.70999527775993632</v>
      </c>
      <c r="E46" s="4525">
        <v>0.14448211079474041</v>
      </c>
      <c r="F46" s="4525">
        <v>9.8839296045357183E-2</v>
      </c>
      <c r="G46" s="4523">
        <v>3.6992541231826451E-2</v>
      </c>
      <c r="H46" s="5346"/>
    </row>
    <row r="47" spans="1:8" ht="12.75" customHeight="1" x14ac:dyDescent="0.35">
      <c r="A47" s="55" t="s">
        <v>44</v>
      </c>
      <c r="B47" s="2790" t="s">
        <v>43</v>
      </c>
      <c r="C47" s="5245">
        <v>1293</v>
      </c>
      <c r="D47" s="3583">
        <v>1</v>
      </c>
      <c r="E47" s="3583">
        <v>0</v>
      </c>
      <c r="F47" s="3583">
        <v>0</v>
      </c>
      <c r="G47" s="4031">
        <v>0</v>
      </c>
      <c r="H47" s="5346"/>
    </row>
    <row r="48" spans="1:8" ht="12.75" customHeight="1" x14ac:dyDescent="0.35">
      <c r="A48" s="36" t="s">
        <v>42</v>
      </c>
      <c r="B48" s="3723" t="s">
        <v>41</v>
      </c>
      <c r="C48" s="5242">
        <v>236.00000000000003</v>
      </c>
      <c r="D48" s="4295">
        <v>0.36003380725667489</v>
      </c>
      <c r="E48" s="4295">
        <v>4.7863033494611712E-2</v>
      </c>
      <c r="F48" s="4295">
        <v>0.34934916436369429</v>
      </c>
      <c r="G48" s="4117">
        <v>0.22484509358911395</v>
      </c>
      <c r="H48" s="5346"/>
    </row>
    <row r="49" spans="1:8" ht="12.75" customHeight="1" thickBot="1" x14ac:dyDescent="0.4">
      <c r="A49" s="57"/>
      <c r="B49" s="4639" t="s">
        <v>40</v>
      </c>
      <c r="C49" s="5239">
        <v>753.99999999999977</v>
      </c>
      <c r="D49" s="4633">
        <v>0.30493254794775493</v>
      </c>
      <c r="E49" s="4633">
        <v>0.35725476875050916</v>
      </c>
      <c r="F49" s="4633">
        <v>0.26386667258042207</v>
      </c>
      <c r="G49" s="3758">
        <v>5.4533392282496693E-2</v>
      </c>
      <c r="H49" s="5346"/>
    </row>
    <row r="50" spans="1:8" ht="12.75" customHeight="1" x14ac:dyDescent="0.35">
      <c r="A50" s="44" t="s">
        <v>39</v>
      </c>
      <c r="B50" s="378" t="s">
        <v>38</v>
      </c>
      <c r="C50" s="5251">
        <v>236.00000000000003</v>
      </c>
      <c r="D50" s="4035">
        <v>0.52264012684878347</v>
      </c>
      <c r="E50" s="4035">
        <v>0.17013623330325436</v>
      </c>
      <c r="F50" s="4035">
        <v>9.4149339478104957E-2</v>
      </c>
      <c r="G50" s="4034">
        <v>0.19410477599259288</v>
      </c>
      <c r="H50" s="5346"/>
    </row>
    <row r="51" spans="1:8" ht="12.75" customHeight="1" x14ac:dyDescent="0.35">
      <c r="A51" s="36" t="s">
        <v>37</v>
      </c>
      <c r="B51" s="3723" t="s">
        <v>36</v>
      </c>
      <c r="C51" s="5242">
        <v>1617.9999999999998</v>
      </c>
      <c r="D51" s="4295">
        <v>0.82685231875877074</v>
      </c>
      <c r="E51" s="4295">
        <v>8.1309801163218634E-2</v>
      </c>
      <c r="F51" s="4295">
        <v>6.8762069145232876E-2</v>
      </c>
      <c r="G51" s="4117">
        <v>1.2818630677992634E-2</v>
      </c>
      <c r="H51" s="5346"/>
    </row>
    <row r="52" spans="1:8" ht="12.75" customHeight="1" x14ac:dyDescent="0.35">
      <c r="A52" s="34"/>
      <c r="B52" s="3723" t="s">
        <v>34</v>
      </c>
      <c r="C52" s="5242">
        <v>119.99999999999997</v>
      </c>
      <c r="D52" s="4295">
        <v>0.26449749047240984</v>
      </c>
      <c r="E52" s="4295">
        <v>6.2082937197398122E-3</v>
      </c>
      <c r="F52" s="4295">
        <v>0.58705791673741436</v>
      </c>
      <c r="G52" s="4117">
        <v>0.14223629907043581</v>
      </c>
      <c r="H52" s="5346"/>
    </row>
    <row r="53" spans="1:8" ht="12.75" customHeight="1" x14ac:dyDescent="0.35">
      <c r="A53" s="34"/>
      <c r="B53" s="3723" t="s">
        <v>32</v>
      </c>
      <c r="C53" s="5242">
        <v>34.000000000000014</v>
      </c>
      <c r="D53" s="4295">
        <v>0.7602144041278468</v>
      </c>
      <c r="E53" s="4295">
        <v>0.23978559587215326</v>
      </c>
      <c r="F53" s="4295">
        <v>0</v>
      </c>
      <c r="G53" s="4117">
        <v>0</v>
      </c>
      <c r="H53" s="5346"/>
    </row>
    <row r="54" spans="1:8" ht="12.75" customHeight="1" thickBot="1" x14ac:dyDescent="0.4">
      <c r="A54" s="34"/>
      <c r="B54" s="4649" t="s">
        <v>25</v>
      </c>
      <c r="C54" s="5248">
        <v>265.99999999999989</v>
      </c>
      <c r="D54" s="4525">
        <v>0.37690016810963956</v>
      </c>
      <c r="E54" s="4525">
        <v>0.40463553424752408</v>
      </c>
      <c r="F54" s="4525">
        <v>0.18225836079280505</v>
      </c>
      <c r="G54" s="4523">
        <v>3.2204805691570734E-2</v>
      </c>
      <c r="H54" s="5346"/>
    </row>
    <row r="55" spans="1:8" ht="12.75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0.54757719936587546</v>
      </c>
      <c r="E55" s="351">
        <v>0.18730546954728897</v>
      </c>
      <c r="F55" s="351">
        <v>3.0540715016467015E-2</v>
      </c>
      <c r="G55" s="4974">
        <v>0.21369278902431485</v>
      </c>
      <c r="H55" s="5346"/>
    </row>
    <row r="56" spans="1:8" ht="12.75" customHeight="1" x14ac:dyDescent="0.35">
      <c r="A56" s="44" t="s">
        <v>24</v>
      </c>
      <c r="B56" s="378" t="s">
        <v>23</v>
      </c>
      <c r="C56" s="5251">
        <v>417.00000000000017</v>
      </c>
      <c r="D56" s="4035">
        <v>0.61363622752167002</v>
      </c>
      <c r="E56" s="4035">
        <v>0.26825205038579303</v>
      </c>
      <c r="F56" s="4035">
        <v>4.097816399417703E-2</v>
      </c>
      <c r="G56" s="4034">
        <v>6.4961635288421485E-2</v>
      </c>
      <c r="H56" s="5346"/>
    </row>
    <row r="57" spans="1:8" ht="12.75" customHeight="1" x14ac:dyDescent="0.35">
      <c r="A57" s="36" t="s">
        <v>22</v>
      </c>
      <c r="B57" s="3723" t="s">
        <v>21</v>
      </c>
      <c r="C57" s="5242">
        <v>766.00000000000045</v>
      </c>
      <c r="D57" s="4295">
        <v>0.72089559674923509</v>
      </c>
      <c r="E57" s="4295">
        <v>0.22374263380662576</v>
      </c>
      <c r="F57" s="4295">
        <v>2.9625370130990952E-2</v>
      </c>
      <c r="G57" s="4117">
        <v>1.3863047146094236E-2</v>
      </c>
      <c r="H57" s="5346"/>
    </row>
    <row r="58" spans="1:8" ht="12.75" customHeight="1" x14ac:dyDescent="0.35">
      <c r="A58" s="34"/>
      <c r="B58" s="3723" t="s">
        <v>20</v>
      </c>
      <c r="C58" s="5242">
        <v>860.00000000000023</v>
      </c>
      <c r="D58" s="4295">
        <v>0.98742582843209903</v>
      </c>
      <c r="E58" s="4295">
        <v>3.2755831684883126E-3</v>
      </c>
      <c r="F58" s="4295">
        <v>2.1610279815086966E-3</v>
      </c>
      <c r="G58" s="4117">
        <v>3.1988377942217657E-4</v>
      </c>
      <c r="H58" s="5346"/>
    </row>
    <row r="59" spans="1:8" ht="12.75" customHeight="1" x14ac:dyDescent="0.35">
      <c r="A59" s="617"/>
      <c r="B59" s="3723" t="s">
        <v>19</v>
      </c>
      <c r="C59" s="5242">
        <v>164.99999999999994</v>
      </c>
      <c r="D59" s="4295">
        <v>2.085028395777825E-2</v>
      </c>
      <c r="E59" s="4295">
        <v>0</v>
      </c>
      <c r="F59" s="4295">
        <v>0.95278713401063897</v>
      </c>
      <c r="G59" s="4117">
        <v>2.4967001746692905E-2</v>
      </c>
      <c r="H59" s="5346"/>
    </row>
    <row r="60" spans="1:8" ht="12.75" customHeight="1" thickBot="1" x14ac:dyDescent="0.4">
      <c r="A60" s="379"/>
      <c r="B60" s="4649" t="s">
        <v>4</v>
      </c>
      <c r="C60" s="5248">
        <v>81.000000000000014</v>
      </c>
      <c r="D60" s="4525">
        <v>0.25489485952450763</v>
      </c>
      <c r="E60" s="4525">
        <v>0.33824039742908452</v>
      </c>
      <c r="F60" s="4525">
        <v>0</v>
      </c>
      <c r="G60" s="4523">
        <v>0.40686474304640785</v>
      </c>
      <c r="H60" s="5346"/>
    </row>
    <row r="61" spans="1:8" ht="12.75" customHeight="1" x14ac:dyDescent="0.35">
      <c r="A61" s="924" t="s">
        <v>3</v>
      </c>
      <c r="B61" s="3049" t="s">
        <v>2</v>
      </c>
      <c r="C61" s="5349">
        <v>1857.9999999999984</v>
      </c>
      <c r="D61" s="3583">
        <v>0.76543704348663466</v>
      </c>
      <c r="E61" s="3583">
        <v>0.1449823620662426</v>
      </c>
      <c r="F61" s="3583">
        <v>3.4650733355016373E-2</v>
      </c>
      <c r="G61" s="4031">
        <v>4.4080904588907795E-2</v>
      </c>
      <c r="H61" s="5346"/>
    </row>
    <row r="62" spans="1:8" ht="12.75" customHeight="1" thickBot="1" x14ac:dyDescent="0.4">
      <c r="A62" s="894" t="s">
        <v>1</v>
      </c>
      <c r="B62" s="5348" t="s">
        <v>0</v>
      </c>
      <c r="C62" s="5347">
        <v>425</v>
      </c>
      <c r="D62" s="4633">
        <v>0.39859701213898874</v>
      </c>
      <c r="E62" s="4633">
        <v>9.469618415381699E-2</v>
      </c>
      <c r="F62" s="4633">
        <v>0.44458124698161305</v>
      </c>
      <c r="G62" s="3758">
        <v>5.8171325016013478E-2</v>
      </c>
      <c r="H62" s="5346"/>
    </row>
    <row r="63" spans="1:8" s="1029" customFormat="1" ht="12.65" customHeight="1" x14ac:dyDescent="0.35">
      <c r="C63" s="5345"/>
      <c r="D63" s="5344"/>
      <c r="E63" s="5344"/>
      <c r="F63" s="5344"/>
      <c r="G63" s="5344"/>
      <c r="H63" s="5343"/>
    </row>
    <row r="64" spans="1:8" s="1029" customFormat="1" ht="12.65" customHeight="1" x14ac:dyDescent="0.35">
      <c r="A64" s="737"/>
      <c r="B64" s="737"/>
      <c r="C64" s="5281"/>
      <c r="D64" s="736"/>
      <c r="E64" s="736"/>
      <c r="F64" s="736"/>
      <c r="G64" s="736"/>
      <c r="H64" s="5343"/>
    </row>
    <row r="65" spans="1:8" s="1029" customFormat="1" ht="12.65" customHeight="1" x14ac:dyDescent="0.35">
      <c r="A65" s="737"/>
      <c r="B65" s="737"/>
      <c r="C65" s="5281"/>
      <c r="D65" s="736"/>
      <c r="E65" s="736"/>
      <c r="F65" s="736"/>
      <c r="G65" s="736"/>
      <c r="H65" s="5343"/>
    </row>
    <row r="66" spans="1:8" s="1029" customFormat="1" ht="12.65" customHeight="1" x14ac:dyDescent="0.35">
      <c r="A66" s="737"/>
      <c r="B66" s="737"/>
      <c r="C66" s="5281"/>
      <c r="D66" s="736"/>
      <c r="E66" s="736"/>
      <c r="F66" s="736"/>
      <c r="G66" s="736"/>
      <c r="H66" s="5343"/>
    </row>
    <row r="67" spans="1:8" s="1029" customFormat="1" ht="12.65" customHeight="1" x14ac:dyDescent="0.35">
      <c r="A67" s="737"/>
      <c r="B67" s="737"/>
      <c r="C67" s="5281"/>
      <c r="D67" s="736"/>
      <c r="E67" s="736"/>
      <c r="F67" s="736"/>
      <c r="G67" s="736"/>
      <c r="H67" s="5343"/>
    </row>
    <row r="68" spans="1:8" s="1029" customFormat="1" ht="12.65" customHeight="1" x14ac:dyDescent="0.35">
      <c r="A68" s="737"/>
      <c r="B68" s="737"/>
      <c r="C68" s="5281"/>
      <c r="D68" s="736"/>
      <c r="E68" s="736"/>
      <c r="F68" s="736"/>
      <c r="G68" s="736"/>
      <c r="H68" s="5343"/>
    </row>
    <row r="69" spans="1:8" s="1029" customFormat="1" ht="12.65" customHeight="1" x14ac:dyDescent="0.35">
      <c r="A69" s="737"/>
      <c r="B69" s="737"/>
      <c r="C69" s="5281"/>
      <c r="D69" s="736"/>
      <c r="E69" s="736"/>
      <c r="F69" s="736"/>
      <c r="G69" s="736"/>
      <c r="H69" s="5343"/>
    </row>
    <row r="70" spans="1:8" s="1029" customFormat="1" ht="12.65" customHeight="1" x14ac:dyDescent="0.35">
      <c r="A70" s="737"/>
      <c r="B70" s="737"/>
      <c r="C70" s="5281"/>
      <c r="D70" s="736"/>
      <c r="E70" s="736"/>
      <c r="F70" s="736"/>
      <c r="G70" s="736"/>
      <c r="H70" s="5343"/>
    </row>
    <row r="71" spans="1:8" s="1029" customFormat="1" ht="12.65" customHeight="1" x14ac:dyDescent="0.35">
      <c r="A71" s="737"/>
      <c r="B71" s="737"/>
      <c r="C71" s="5281"/>
      <c r="D71" s="736"/>
      <c r="E71" s="736"/>
      <c r="F71" s="736"/>
      <c r="G71" s="736"/>
      <c r="H71" s="5343"/>
    </row>
    <row r="72" spans="1:8" s="1029" customFormat="1" ht="12.65" customHeight="1" x14ac:dyDescent="0.35">
      <c r="A72" s="737"/>
      <c r="B72" s="737"/>
      <c r="C72" s="5281"/>
      <c r="D72" s="736"/>
      <c r="E72" s="736"/>
      <c r="F72" s="736"/>
      <c r="G72" s="736"/>
    </row>
    <row r="73" spans="1:8" s="1029" customFormat="1" ht="12.65" customHeight="1" x14ac:dyDescent="0.35">
      <c r="A73" s="737"/>
      <c r="B73" s="737"/>
      <c r="C73" s="5281"/>
      <c r="D73" s="736"/>
      <c r="E73" s="736"/>
      <c r="F73" s="736"/>
      <c r="G73" s="736"/>
    </row>
    <row r="74" spans="1:8" s="1029" customFormat="1" ht="12.65" customHeight="1" x14ac:dyDescent="0.35">
      <c r="A74" s="737"/>
      <c r="B74" s="737"/>
      <c r="C74" s="5281"/>
      <c r="D74" s="736"/>
      <c r="E74" s="736"/>
      <c r="F74" s="736"/>
      <c r="G74" s="736"/>
    </row>
    <row r="75" spans="1:8" s="1029" customFormat="1" ht="12.65" customHeight="1" x14ac:dyDescent="0.35">
      <c r="A75" s="737"/>
      <c r="B75" s="737"/>
      <c r="C75" s="5281"/>
      <c r="D75" s="736"/>
      <c r="E75" s="736"/>
      <c r="F75" s="736"/>
      <c r="G75" s="736"/>
    </row>
    <row r="76" spans="1:8" s="1029" customFormat="1" ht="12.65" customHeight="1" x14ac:dyDescent="0.35">
      <c r="A76" s="737"/>
      <c r="B76" s="737"/>
      <c r="C76" s="5281"/>
      <c r="D76" s="736"/>
      <c r="E76" s="736"/>
      <c r="F76" s="736"/>
      <c r="G76" s="736"/>
    </row>
    <row r="77" spans="1:8" s="1029" customFormat="1" ht="12.65" customHeight="1" x14ac:dyDescent="0.35">
      <c r="A77" s="737"/>
      <c r="B77" s="737"/>
      <c r="C77" s="5281"/>
      <c r="D77" s="736"/>
      <c r="E77" s="736"/>
      <c r="F77" s="736"/>
      <c r="G77" s="736"/>
    </row>
    <row r="78" spans="1:8" s="1029" customFormat="1" ht="12.65" customHeight="1" x14ac:dyDescent="0.35">
      <c r="A78" s="737"/>
      <c r="B78" s="737"/>
      <c r="C78" s="5281"/>
      <c r="D78" s="736"/>
      <c r="E78" s="736"/>
      <c r="F78" s="736"/>
      <c r="G78" s="736"/>
    </row>
    <row r="79" spans="1:8" ht="22.9" customHeight="1" x14ac:dyDescent="0.35"/>
    <row r="80" spans="1:8" ht="14.5" customHeight="1" x14ac:dyDescent="0.35"/>
    <row r="81" ht="14.25" customHeight="1" x14ac:dyDescent="0.35"/>
    <row r="83" ht="13.9" customHeight="1" x14ac:dyDescent="0.35"/>
    <row r="85" ht="19.149999999999999" customHeight="1" x14ac:dyDescent="0.35"/>
    <row r="86" ht="19.5" customHeight="1" x14ac:dyDescent="0.35"/>
    <row r="87" ht="19.899999999999999" customHeight="1" x14ac:dyDescent="0.35"/>
    <row r="88" ht="13.9" customHeight="1" x14ac:dyDescent="0.35"/>
    <row r="89" ht="14.5" customHeight="1" x14ac:dyDescent="0.35"/>
    <row r="91" ht="29.25" customHeight="1" x14ac:dyDescent="0.35"/>
    <row r="93" ht="19.149999999999999" customHeight="1" x14ac:dyDescent="0.35"/>
    <row r="94" ht="14.25" customHeight="1" x14ac:dyDescent="0.35"/>
    <row r="96" ht="14.25" customHeight="1" x14ac:dyDescent="0.35"/>
    <row r="98" ht="28.9" customHeight="1" x14ac:dyDescent="0.35"/>
    <row r="101" ht="15" customHeight="1" x14ac:dyDescent="0.35"/>
    <row r="104" ht="14.25" customHeight="1" x14ac:dyDescent="0.35"/>
    <row r="108" ht="14.5" customHeight="1" x14ac:dyDescent="0.35"/>
    <row r="124" ht="14.25" customHeight="1" x14ac:dyDescent="0.35"/>
    <row r="136" ht="14.25" customHeight="1" x14ac:dyDescent="0.35"/>
    <row r="146" ht="14.25" customHeight="1" x14ac:dyDescent="0.35"/>
  </sheetData>
  <mergeCells count="12">
    <mergeCell ref="F38:G38"/>
    <mergeCell ref="A1:G1"/>
    <mergeCell ref="A2:G2"/>
    <mergeCell ref="A7:B7"/>
    <mergeCell ref="A3:B6"/>
    <mergeCell ref="D3:G3"/>
    <mergeCell ref="D4:G4"/>
    <mergeCell ref="A39:G39"/>
    <mergeCell ref="A40:G40"/>
    <mergeCell ref="D41:G41"/>
    <mergeCell ref="D42:G42"/>
    <mergeCell ref="A41:B44"/>
  </mergeCells>
  <conditionalFormatting sqref="D45:G62 D38:F38 D7:G37">
    <cfRule type="expression" dxfId="172" priority="2">
      <formula>D7&lt;0.005</formula>
    </cfRule>
  </conditionalFormatting>
  <conditionalFormatting sqref="D45:G62 D38:F38 D7:G37">
    <cfRule type="expression" dxfId="171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4" orientation="landscape" r:id="rId1"/>
  <rowBreaks count="1" manualBreakCount="1">
    <brk id="38" max="6" man="1"/>
  </rowBreaks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גיליון324">
    <tabColor rgb="FFFFFF00"/>
  </sheetPr>
  <dimension ref="A1:H14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29.08984375" style="737" bestFit="1" customWidth="1"/>
    <col min="3" max="3" width="7.08984375" style="5281" bestFit="1" customWidth="1"/>
    <col min="4" max="4" width="9.08984375" style="736" bestFit="1" customWidth="1"/>
    <col min="5" max="5" width="10.26953125" style="736" bestFit="1" customWidth="1"/>
    <col min="6" max="6" width="9" style="736" bestFit="1" customWidth="1"/>
    <col min="7" max="7" width="6.90625" style="736" bestFit="1" customWidth="1"/>
    <col min="8" max="16384" width="9" style="1"/>
  </cols>
  <sheetData>
    <row r="1" spans="1:7" s="3641" customFormat="1" ht="15.75" customHeight="1" x14ac:dyDescent="0.35">
      <c r="A1" s="6345" t="s">
        <v>1872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1871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384" t="s">
        <v>171</v>
      </c>
      <c r="D3" s="7337" t="s">
        <v>1642</v>
      </c>
      <c r="E3" s="7338"/>
      <c r="F3" s="7338"/>
      <c r="G3" s="7339"/>
    </row>
    <row r="4" spans="1:7" ht="16" thickBot="1" x14ac:dyDescent="0.4">
      <c r="A4" s="7162"/>
      <c r="B4" s="7163"/>
      <c r="C4" s="887" t="s">
        <v>161</v>
      </c>
      <c r="D4" s="7334" t="s">
        <v>1641</v>
      </c>
      <c r="E4" s="7335"/>
      <c r="F4" s="7335"/>
      <c r="G4" s="7463"/>
    </row>
    <row r="5" spans="1:7" ht="31" x14ac:dyDescent="0.35">
      <c r="A5" s="7162"/>
      <c r="B5" s="7163"/>
      <c r="C5" s="5359" t="s">
        <v>55</v>
      </c>
      <c r="D5" s="4787" t="s">
        <v>417</v>
      </c>
      <c r="E5" s="888" t="s">
        <v>416</v>
      </c>
      <c r="F5" s="889" t="s">
        <v>415</v>
      </c>
      <c r="G5" s="888" t="s">
        <v>414</v>
      </c>
    </row>
    <row r="6" spans="1:7" ht="16" thickBot="1" x14ac:dyDescent="0.4">
      <c r="A6" s="6599"/>
      <c r="B6" s="6600"/>
      <c r="C6" s="887" t="s">
        <v>49</v>
      </c>
      <c r="D6" s="4786" t="s">
        <v>413</v>
      </c>
      <c r="E6" s="885" t="s">
        <v>412</v>
      </c>
      <c r="F6" s="886" t="s">
        <v>411</v>
      </c>
      <c r="G6" s="885" t="s">
        <v>124</v>
      </c>
    </row>
    <row r="7" spans="1:7" ht="12" customHeight="1" thickBot="1" x14ac:dyDescent="0.4">
      <c r="A7" s="7443" t="s">
        <v>59</v>
      </c>
      <c r="B7" s="7444"/>
      <c r="C7" s="5363">
        <v>1677.0000000000005</v>
      </c>
      <c r="D7" s="2185">
        <v>7.9527228299101624E-2</v>
      </c>
      <c r="E7" s="2185">
        <v>0.87985810880587367</v>
      </c>
      <c r="F7" s="2185">
        <v>1.4906871244337856E-2</v>
      </c>
      <c r="G7" s="2184">
        <v>2.570779165068663E-2</v>
      </c>
    </row>
    <row r="8" spans="1:7" ht="12" customHeight="1" x14ac:dyDescent="0.35">
      <c r="A8" s="311" t="s">
        <v>123</v>
      </c>
      <c r="B8" s="4045" t="s">
        <v>120</v>
      </c>
      <c r="C8" s="899">
        <v>26.999999999999996</v>
      </c>
      <c r="D8" s="4035">
        <v>0</v>
      </c>
      <c r="E8" s="4035">
        <v>0.72413994028507933</v>
      </c>
      <c r="F8" s="4035">
        <v>0</v>
      </c>
      <c r="G8" s="4034">
        <v>0.27586005971492084</v>
      </c>
    </row>
    <row r="9" spans="1:7" ht="12" customHeight="1" x14ac:dyDescent="0.35">
      <c r="A9" s="92" t="s">
        <v>121</v>
      </c>
      <c r="B9" s="3678" t="s">
        <v>119</v>
      </c>
      <c r="C9" s="5357">
        <v>90</v>
      </c>
      <c r="D9" s="4295">
        <v>4.6351571320030704E-2</v>
      </c>
      <c r="E9" s="4295">
        <v>0.91326409364355099</v>
      </c>
      <c r="F9" s="4295">
        <v>4.0384335036418306E-2</v>
      </c>
      <c r="G9" s="4117">
        <v>0</v>
      </c>
    </row>
    <row r="10" spans="1:7" ht="12" customHeight="1" x14ac:dyDescent="0.35">
      <c r="A10" s="322"/>
      <c r="B10" s="3678" t="s">
        <v>111</v>
      </c>
      <c r="C10" s="5357">
        <v>20</v>
      </c>
      <c r="D10" s="4351">
        <v>0.14876095215020144</v>
      </c>
      <c r="E10" s="4351">
        <v>0.85123904784979842</v>
      </c>
      <c r="F10" s="4351">
        <v>0</v>
      </c>
      <c r="G10" s="4114">
        <v>0</v>
      </c>
    </row>
    <row r="11" spans="1:7" ht="12" customHeight="1" x14ac:dyDescent="0.35">
      <c r="A11" s="322"/>
      <c r="B11" s="3678" t="s">
        <v>110</v>
      </c>
      <c r="C11" s="5357">
        <v>22</v>
      </c>
      <c r="D11" s="4351">
        <v>0.25483378349592489</v>
      </c>
      <c r="E11" s="4351">
        <v>0.74516621650407511</v>
      </c>
      <c r="F11" s="4351">
        <v>0</v>
      </c>
      <c r="G11" s="4114">
        <v>0</v>
      </c>
    </row>
    <row r="12" spans="1:7" ht="12" customHeight="1" x14ac:dyDescent="0.35">
      <c r="A12" s="322"/>
      <c r="B12" s="3678" t="s">
        <v>109</v>
      </c>
      <c r="C12" s="5357">
        <v>20</v>
      </c>
      <c r="D12" s="4351">
        <v>0</v>
      </c>
      <c r="E12" s="4351">
        <v>1</v>
      </c>
      <c r="F12" s="4351">
        <v>0</v>
      </c>
      <c r="G12" s="4114">
        <v>0</v>
      </c>
    </row>
    <row r="13" spans="1:7" ht="12" customHeight="1" thickBot="1" x14ac:dyDescent="0.4">
      <c r="A13" s="322"/>
      <c r="B13" s="4002" t="s">
        <v>59</v>
      </c>
      <c r="C13" s="5362">
        <v>288.99999999999994</v>
      </c>
      <c r="D13" s="4309">
        <v>5.4299443753714136E-2</v>
      </c>
      <c r="E13" s="4309">
        <v>0.83607317225720135</v>
      </c>
      <c r="F13" s="4309">
        <v>5.5879380868116474E-2</v>
      </c>
      <c r="G13" s="4307">
        <v>5.3748003120968349E-2</v>
      </c>
    </row>
    <row r="14" spans="1:7" ht="12" customHeight="1" x14ac:dyDescent="0.35">
      <c r="A14" s="317" t="s">
        <v>98</v>
      </c>
      <c r="B14" s="3693" t="s">
        <v>97</v>
      </c>
      <c r="C14" s="3040">
        <v>275.00000000000011</v>
      </c>
      <c r="D14" s="3583">
        <v>0.12945185663616296</v>
      </c>
      <c r="E14" s="3583">
        <v>0.7881543638927454</v>
      </c>
      <c r="F14" s="3583">
        <v>1.4204799222873585E-2</v>
      </c>
      <c r="G14" s="4031">
        <v>6.8188980248218331E-2</v>
      </c>
    </row>
    <row r="15" spans="1:7" ht="12" customHeight="1" x14ac:dyDescent="0.35">
      <c r="A15" s="78" t="s">
        <v>96</v>
      </c>
      <c r="B15" s="3678" t="s">
        <v>94</v>
      </c>
      <c r="C15" s="5357">
        <v>111.00000000000001</v>
      </c>
      <c r="D15" s="4295">
        <v>0.23980756469794631</v>
      </c>
      <c r="E15" s="4295">
        <v>0.7601924353020536</v>
      </c>
      <c r="F15" s="4295">
        <v>0</v>
      </c>
      <c r="G15" s="4117">
        <v>0</v>
      </c>
    </row>
    <row r="16" spans="1:7" ht="12" customHeight="1" thickBot="1" x14ac:dyDescent="0.4">
      <c r="A16" s="1275"/>
      <c r="B16" s="3501" t="s">
        <v>59</v>
      </c>
      <c r="C16" s="5361">
        <v>403.99999999999989</v>
      </c>
      <c r="D16" s="4130">
        <v>0.14298677428977688</v>
      </c>
      <c r="E16" s="4130">
        <v>0.78748864894806148</v>
      </c>
      <c r="F16" s="4130">
        <v>1.1986131238320555E-2</v>
      </c>
      <c r="G16" s="3993">
        <v>5.7538445523839757E-2</v>
      </c>
    </row>
    <row r="17" spans="1:7" ht="12" customHeight="1" x14ac:dyDescent="0.35">
      <c r="A17" s="535" t="s">
        <v>1311</v>
      </c>
      <c r="B17" s="4045" t="s">
        <v>91</v>
      </c>
      <c r="C17" s="899">
        <v>80.000000000000014</v>
      </c>
      <c r="D17" s="4035">
        <v>0.21384013466090329</v>
      </c>
      <c r="E17" s="4035">
        <v>0.75752376558142598</v>
      </c>
      <c r="F17" s="4035">
        <v>2.863609975767039E-2</v>
      </c>
      <c r="G17" s="4034">
        <v>0</v>
      </c>
    </row>
    <row r="18" spans="1:7" ht="12" customHeight="1" x14ac:dyDescent="0.35">
      <c r="A18" s="78" t="s">
        <v>1310</v>
      </c>
      <c r="B18" s="3678" t="s">
        <v>89</v>
      </c>
      <c r="C18" s="5357">
        <v>60.999999999999979</v>
      </c>
      <c r="D18" s="4295">
        <v>0.2483289564930726</v>
      </c>
      <c r="E18" s="4295">
        <v>0.75167104350692748</v>
      </c>
      <c r="F18" s="4295">
        <v>0</v>
      </c>
      <c r="G18" s="4117">
        <v>0</v>
      </c>
    </row>
    <row r="19" spans="1:7" ht="12" customHeight="1" x14ac:dyDescent="0.35">
      <c r="A19" s="78"/>
      <c r="B19" s="3678" t="s">
        <v>87</v>
      </c>
      <c r="C19" s="5357">
        <v>47</v>
      </c>
      <c r="D19" s="4295">
        <v>6.6330237966046451E-2</v>
      </c>
      <c r="E19" s="4295">
        <v>0.93366976203395369</v>
      </c>
      <c r="F19" s="4295">
        <v>0</v>
      </c>
      <c r="G19" s="4117">
        <v>0</v>
      </c>
    </row>
    <row r="20" spans="1:7" ht="12" customHeight="1" x14ac:dyDescent="0.35">
      <c r="A20" s="78"/>
      <c r="B20" s="3678" t="s">
        <v>86</v>
      </c>
      <c r="C20" s="5357">
        <v>39</v>
      </c>
      <c r="D20" s="4295">
        <v>0</v>
      </c>
      <c r="E20" s="4295">
        <v>1</v>
      </c>
      <c r="F20" s="4295">
        <v>0</v>
      </c>
      <c r="G20" s="4117">
        <v>0</v>
      </c>
    </row>
    <row r="21" spans="1:7" ht="12" customHeight="1" thickBot="1" x14ac:dyDescent="0.4">
      <c r="A21" s="535"/>
      <c r="B21" s="4002" t="s">
        <v>59</v>
      </c>
      <c r="C21" s="5362">
        <v>239.99999999999989</v>
      </c>
      <c r="D21" s="4309">
        <v>0.14168237812611498</v>
      </c>
      <c r="E21" s="4309">
        <v>0.85294185176564641</v>
      </c>
      <c r="F21" s="4309">
        <v>5.37577010823865E-3</v>
      </c>
      <c r="G21" s="4307">
        <v>0</v>
      </c>
    </row>
    <row r="22" spans="1:7" ht="12" customHeight="1" x14ac:dyDescent="0.35">
      <c r="A22" s="311" t="s">
        <v>85</v>
      </c>
      <c r="B22" s="3693" t="s">
        <v>238</v>
      </c>
      <c r="C22" s="3040">
        <v>107.00000000000003</v>
      </c>
      <c r="D22" s="3583">
        <v>0.14189620529030716</v>
      </c>
      <c r="E22" s="3583">
        <v>0.85810379470969278</v>
      </c>
      <c r="F22" s="3583">
        <v>0</v>
      </c>
      <c r="G22" s="4031">
        <v>0</v>
      </c>
    </row>
    <row r="23" spans="1:7" ht="12" customHeight="1" x14ac:dyDescent="0.35">
      <c r="A23" s="92" t="s">
        <v>83</v>
      </c>
      <c r="B23" s="3678" t="s">
        <v>81</v>
      </c>
      <c r="C23" s="5357">
        <v>131.99999999999997</v>
      </c>
      <c r="D23" s="4295">
        <v>1.1045989171535204E-2</v>
      </c>
      <c r="E23" s="4295">
        <v>0.97054402887590607</v>
      </c>
      <c r="F23" s="4295">
        <v>1.8409981952558673E-2</v>
      </c>
      <c r="G23" s="4117">
        <v>0</v>
      </c>
    </row>
    <row r="24" spans="1:7" ht="12" customHeight="1" x14ac:dyDescent="0.35">
      <c r="A24" s="322"/>
      <c r="B24" s="3678" t="s">
        <v>80</v>
      </c>
      <c r="C24" s="5357">
        <v>308.99999999999994</v>
      </c>
      <c r="D24" s="4295">
        <v>1.29499019582517E-2</v>
      </c>
      <c r="E24" s="4295">
        <v>0.98705009804174837</v>
      </c>
      <c r="F24" s="4295">
        <v>0</v>
      </c>
      <c r="G24" s="4117">
        <v>0</v>
      </c>
    </row>
    <row r="25" spans="1:7" ht="12" customHeight="1" x14ac:dyDescent="0.35">
      <c r="A25" s="322"/>
      <c r="B25" s="3678" t="s">
        <v>78</v>
      </c>
      <c r="C25" s="5356">
        <v>42</v>
      </c>
      <c r="D25" s="4295">
        <v>4.9270365008892432E-2</v>
      </c>
      <c r="E25" s="4295">
        <v>0.90768497994633468</v>
      </c>
      <c r="F25" s="4295">
        <v>4.3044655044773103E-2</v>
      </c>
      <c r="G25" s="4117">
        <v>0</v>
      </c>
    </row>
    <row r="26" spans="1:7" ht="12" customHeight="1" x14ac:dyDescent="0.35">
      <c r="A26" s="322"/>
      <c r="B26" s="3678" t="s">
        <v>73</v>
      </c>
      <c r="C26" s="5357">
        <v>22</v>
      </c>
      <c r="D26" s="4351">
        <v>0</v>
      </c>
      <c r="E26" s="4351">
        <v>1</v>
      </c>
      <c r="F26" s="4351">
        <v>0</v>
      </c>
      <c r="G26" s="4114">
        <v>0</v>
      </c>
    </row>
    <row r="27" spans="1:7" ht="12" customHeight="1" x14ac:dyDescent="0.35">
      <c r="A27" s="322"/>
      <c r="B27" s="3678" t="s">
        <v>71</v>
      </c>
      <c r="C27" s="5357">
        <v>36</v>
      </c>
      <c r="D27" s="4295">
        <v>0</v>
      </c>
      <c r="E27" s="4295">
        <v>1</v>
      </c>
      <c r="F27" s="4295">
        <v>0</v>
      </c>
      <c r="G27" s="4117">
        <v>0</v>
      </c>
    </row>
    <row r="28" spans="1:7" ht="12" customHeight="1" thickBot="1" x14ac:dyDescent="0.4">
      <c r="A28" s="313"/>
      <c r="B28" s="3501" t="s">
        <v>59</v>
      </c>
      <c r="C28" s="5361">
        <v>675.99999999999989</v>
      </c>
      <c r="D28" s="4130">
        <v>4.1037730030752353E-2</v>
      </c>
      <c r="E28" s="4130">
        <v>0.95044100995745762</v>
      </c>
      <c r="F28" s="4130">
        <v>8.5212600117899832E-3</v>
      </c>
      <c r="G28" s="3993">
        <v>0</v>
      </c>
    </row>
    <row r="29" spans="1:7" ht="12" customHeight="1" x14ac:dyDescent="0.35">
      <c r="A29" s="78" t="s">
        <v>1821</v>
      </c>
      <c r="B29" s="4045" t="s">
        <v>62</v>
      </c>
      <c r="C29" s="899">
        <v>58.999999999999993</v>
      </c>
      <c r="D29" s="4035">
        <v>0</v>
      </c>
      <c r="E29" s="4035">
        <v>0.92996842996257856</v>
      </c>
      <c r="F29" s="4035">
        <v>0</v>
      </c>
      <c r="G29" s="4034">
        <v>7.0031570037421331E-2</v>
      </c>
    </row>
    <row r="30" spans="1:7" ht="12" customHeight="1" thickBot="1" x14ac:dyDescent="0.4">
      <c r="A30" s="81" t="s">
        <v>1820</v>
      </c>
      <c r="B30" s="3501" t="s">
        <v>59</v>
      </c>
      <c r="C30" s="5361">
        <v>60.999999999999993</v>
      </c>
      <c r="D30" s="4130">
        <v>0</v>
      </c>
      <c r="E30" s="4130">
        <v>0.93601057214866312</v>
      </c>
      <c r="F30" s="4130">
        <v>0</v>
      </c>
      <c r="G30" s="3993">
        <v>6.3989427851336739E-2</v>
      </c>
    </row>
    <row r="31" spans="1:7" ht="12" customHeight="1" x14ac:dyDescent="0.35">
      <c r="A31" s="297"/>
      <c r="B31" s="296"/>
      <c r="C31" s="5360"/>
      <c r="D31" s="294"/>
      <c r="E31" s="294"/>
      <c r="F31" s="6736" t="s">
        <v>201</v>
      </c>
      <c r="G31" s="6736"/>
    </row>
    <row r="32" spans="1:7" s="3641" customFormat="1" ht="15.75" customHeight="1" x14ac:dyDescent="0.35">
      <c r="A32" s="6345" t="s">
        <v>1870</v>
      </c>
      <c r="B32" s="6345"/>
      <c r="C32" s="6345"/>
      <c r="D32" s="6345"/>
      <c r="E32" s="6345"/>
      <c r="F32" s="6345"/>
      <c r="G32" s="6345"/>
    </row>
    <row r="33" spans="1:8" s="3641" customFormat="1" ht="15.75" customHeight="1" thickBot="1" x14ac:dyDescent="0.4">
      <c r="A33" s="6345" t="s">
        <v>1869</v>
      </c>
      <c r="B33" s="6345"/>
      <c r="C33" s="6345"/>
      <c r="D33" s="6345"/>
      <c r="E33" s="6345"/>
      <c r="F33" s="6345"/>
      <c r="G33" s="6345"/>
    </row>
    <row r="34" spans="1:8" s="1029" customFormat="1" ht="15.5" x14ac:dyDescent="0.35">
      <c r="A34" s="6444"/>
      <c r="B34" s="7155"/>
      <c r="C34" s="384" t="s">
        <v>171</v>
      </c>
      <c r="D34" s="6843" t="s">
        <v>1642</v>
      </c>
      <c r="E34" s="6580"/>
      <c r="F34" s="6580"/>
      <c r="G34" s="6581"/>
    </row>
    <row r="35" spans="1:8" s="1029" customFormat="1" ht="16" thickBot="1" x14ac:dyDescent="0.4">
      <c r="A35" s="7162"/>
      <c r="B35" s="7163"/>
      <c r="C35" s="887" t="s">
        <v>161</v>
      </c>
      <c r="D35" s="6846" t="s">
        <v>1641</v>
      </c>
      <c r="E35" s="7329"/>
      <c r="F35" s="7329"/>
      <c r="G35" s="6847"/>
      <c r="H35" s="5352"/>
    </row>
    <row r="36" spans="1:8" s="1029" customFormat="1" ht="31" x14ac:dyDescent="0.35">
      <c r="A36" s="7162"/>
      <c r="B36" s="7163"/>
      <c r="C36" s="5359" t="s">
        <v>55</v>
      </c>
      <c r="D36" s="888" t="s">
        <v>417</v>
      </c>
      <c r="E36" s="888" t="s">
        <v>416</v>
      </c>
      <c r="F36" s="888" t="s">
        <v>415</v>
      </c>
      <c r="G36" s="888" t="s">
        <v>414</v>
      </c>
      <c r="H36" s="5352"/>
    </row>
    <row r="37" spans="1:8" s="1029" customFormat="1" ht="16" thickBot="1" x14ac:dyDescent="0.4">
      <c r="A37" s="6599"/>
      <c r="B37" s="6600"/>
      <c r="C37" s="887" t="s">
        <v>49</v>
      </c>
      <c r="D37" s="885" t="s">
        <v>413</v>
      </c>
      <c r="E37" s="885" t="s">
        <v>412</v>
      </c>
      <c r="F37" s="885" t="s">
        <v>411</v>
      </c>
      <c r="G37" s="885" t="s">
        <v>124</v>
      </c>
      <c r="H37" s="5352"/>
    </row>
    <row r="38" spans="1:8" ht="12" customHeight="1" x14ac:dyDescent="0.35">
      <c r="A38" s="44" t="s">
        <v>48</v>
      </c>
      <c r="B38" s="378" t="s">
        <v>47</v>
      </c>
      <c r="C38" s="899">
        <v>442</v>
      </c>
      <c r="D38" s="4035">
        <v>0.20555814012335588</v>
      </c>
      <c r="E38" s="4035">
        <v>0.72634488711193501</v>
      </c>
      <c r="F38" s="4035">
        <v>1.8353165753280255E-2</v>
      </c>
      <c r="G38" s="4034">
        <v>4.9743807011428817E-2</v>
      </c>
      <c r="H38" s="5355"/>
    </row>
    <row r="39" spans="1:8" ht="12" customHeight="1" thickBot="1" x14ac:dyDescent="0.4">
      <c r="A39" s="283" t="s">
        <v>46</v>
      </c>
      <c r="B39" s="4649" t="s">
        <v>45</v>
      </c>
      <c r="C39" s="5356">
        <v>1096</v>
      </c>
      <c r="D39" s="4525">
        <v>3.522155993388669E-2</v>
      </c>
      <c r="E39" s="4525">
        <v>0.9384707045277253</v>
      </c>
      <c r="F39" s="4525">
        <v>9.6145515477080931E-3</v>
      </c>
      <c r="G39" s="4523">
        <v>1.6693183990679719E-2</v>
      </c>
      <c r="H39" s="5355"/>
    </row>
    <row r="40" spans="1:8" ht="12" customHeight="1" x14ac:dyDescent="0.35">
      <c r="A40" s="55" t="s">
        <v>44</v>
      </c>
      <c r="B40" s="2790" t="s">
        <v>43</v>
      </c>
      <c r="C40" s="3040">
        <v>1293</v>
      </c>
      <c r="D40" s="3583">
        <v>7.7341037460058978E-2</v>
      </c>
      <c r="E40" s="3583">
        <v>0.92218471076801978</v>
      </c>
      <c r="F40" s="3583">
        <v>0</v>
      </c>
      <c r="G40" s="4031">
        <v>4.74251771921314E-4</v>
      </c>
      <c r="H40" s="5355"/>
    </row>
    <row r="41" spans="1:8" ht="12" customHeight="1" x14ac:dyDescent="0.35">
      <c r="A41" s="36" t="s">
        <v>42</v>
      </c>
      <c r="B41" s="3723" t="s">
        <v>41</v>
      </c>
      <c r="C41" s="5357">
        <v>135.99999999999997</v>
      </c>
      <c r="D41" s="4295">
        <v>0.12863208248042018</v>
      </c>
      <c r="E41" s="4295">
        <v>0.78198738734254225</v>
      </c>
      <c r="F41" s="4295">
        <v>0</v>
      </c>
      <c r="G41" s="4117">
        <v>8.9380530177037815E-2</v>
      </c>
      <c r="H41" s="5355"/>
    </row>
    <row r="42" spans="1:8" ht="12" customHeight="1" thickBot="1" x14ac:dyDescent="0.4">
      <c r="A42" s="57"/>
      <c r="B42" s="4639" t="s">
        <v>40</v>
      </c>
      <c r="C42" s="892">
        <v>247.99999999999994</v>
      </c>
      <c r="D42" s="4633">
        <v>6.9426321089933879E-2</v>
      </c>
      <c r="E42" s="4633">
        <v>0.71680152568177335</v>
      </c>
      <c r="F42" s="4633">
        <v>9.3095633502471214E-2</v>
      </c>
      <c r="G42" s="3758">
        <v>0.12067651972582139</v>
      </c>
      <c r="H42" s="5355"/>
    </row>
    <row r="43" spans="1:8" ht="12" customHeight="1" x14ac:dyDescent="0.35">
      <c r="A43" s="44" t="s">
        <v>39</v>
      </c>
      <c r="B43" s="378" t="s">
        <v>38</v>
      </c>
      <c r="C43" s="899">
        <v>128.99999999999994</v>
      </c>
      <c r="D43" s="4035">
        <v>7.5533350106556013E-2</v>
      </c>
      <c r="E43" s="4035">
        <v>0.61678348721117804</v>
      </c>
      <c r="F43" s="4035">
        <v>4.8186982304647262E-2</v>
      </c>
      <c r="G43" s="4034">
        <v>0.25949618037761857</v>
      </c>
      <c r="H43" s="5355"/>
    </row>
    <row r="44" spans="1:8" ht="12" customHeight="1" x14ac:dyDescent="0.35">
      <c r="A44" s="36" t="s">
        <v>37</v>
      </c>
      <c r="B44" s="3723" t="s">
        <v>36</v>
      </c>
      <c r="C44" s="5357">
        <v>1376.9999999999984</v>
      </c>
      <c r="D44" s="4295">
        <v>7.7233157551678422E-2</v>
      </c>
      <c r="E44" s="4295">
        <v>0.90869269064726854</v>
      </c>
      <c r="F44" s="4295">
        <v>1.0747672849082256E-2</v>
      </c>
      <c r="G44" s="4117">
        <v>3.3264789519714326E-3</v>
      </c>
      <c r="H44" s="5355"/>
    </row>
    <row r="45" spans="1:8" ht="12" customHeight="1" x14ac:dyDescent="0.35">
      <c r="A45" s="34"/>
      <c r="B45" s="3723" t="s">
        <v>34</v>
      </c>
      <c r="C45" s="5357">
        <v>48</v>
      </c>
      <c r="D45" s="4295">
        <v>7.0416097808543202E-2</v>
      </c>
      <c r="E45" s="4295">
        <v>0.92958390219145681</v>
      </c>
      <c r="F45" s="4295">
        <v>0</v>
      </c>
      <c r="G45" s="4117">
        <v>0</v>
      </c>
      <c r="H45" s="5355"/>
    </row>
    <row r="46" spans="1:8" ht="12" customHeight="1" x14ac:dyDescent="0.35">
      <c r="A46" s="34"/>
      <c r="B46" s="3723" t="s">
        <v>32</v>
      </c>
      <c r="C46" s="5357">
        <v>24</v>
      </c>
      <c r="D46" s="4351">
        <v>0.39991318010254451</v>
      </c>
      <c r="E46" s="4351">
        <v>0.60008681989745527</v>
      </c>
      <c r="F46" s="4351">
        <v>0</v>
      </c>
      <c r="G46" s="4114">
        <v>0</v>
      </c>
      <c r="H46" s="5355"/>
    </row>
    <row r="47" spans="1:8" ht="12" customHeight="1" thickBot="1" x14ac:dyDescent="0.4">
      <c r="A47" s="34"/>
      <c r="B47" s="4649" t="s">
        <v>25</v>
      </c>
      <c r="C47" s="5356">
        <v>94.999999999999986</v>
      </c>
      <c r="D47" s="4525">
        <v>2.9167673011379906E-2</v>
      </c>
      <c r="E47" s="4525">
        <v>0.93035284510369909</v>
      </c>
      <c r="F47" s="4525">
        <v>3.1417299477734167E-2</v>
      </c>
      <c r="G47" s="4523">
        <v>9.0621824071867359E-3</v>
      </c>
      <c r="H47" s="5355"/>
    </row>
    <row r="48" spans="1:8" ht="12" customHeight="1" thickBot="1" x14ac:dyDescent="0.4">
      <c r="A48" s="4978" t="s">
        <v>1825</v>
      </c>
      <c r="B48" s="5255" t="s">
        <v>25</v>
      </c>
      <c r="C48" s="5358">
        <v>122.00000000000007</v>
      </c>
      <c r="D48" s="351">
        <v>5.0568654394431478E-2</v>
      </c>
      <c r="E48" s="351">
        <v>0.63112710188325105</v>
      </c>
      <c r="F48" s="351">
        <v>4.5631323079538474E-2</v>
      </c>
      <c r="G48" s="4974">
        <v>0.27267292064277898</v>
      </c>
      <c r="H48" s="5355"/>
    </row>
    <row r="49" spans="1:8" ht="12" customHeight="1" x14ac:dyDescent="0.35">
      <c r="A49" s="44" t="s">
        <v>24</v>
      </c>
      <c r="B49" s="378" t="s">
        <v>23</v>
      </c>
      <c r="C49" s="899">
        <v>258.00000000000006</v>
      </c>
      <c r="D49" s="4035">
        <v>6.3170937603000576E-2</v>
      </c>
      <c r="E49" s="4035">
        <v>0.74515597248013454</v>
      </c>
      <c r="F49" s="4035">
        <v>3.8136567429108835E-2</v>
      </c>
      <c r="G49" s="4034">
        <v>0.15353652248775687</v>
      </c>
      <c r="H49" s="5355"/>
    </row>
    <row r="50" spans="1:8" ht="12" customHeight="1" x14ac:dyDescent="0.35">
      <c r="A50" s="36" t="s">
        <v>22</v>
      </c>
      <c r="B50" s="3723" t="s">
        <v>21</v>
      </c>
      <c r="C50" s="5357">
        <v>547.00000000000011</v>
      </c>
      <c r="D50" s="4295">
        <v>0.10966433903513303</v>
      </c>
      <c r="E50" s="4295">
        <v>0.86600668444569351</v>
      </c>
      <c r="F50" s="4295">
        <v>1.8165808117748199E-2</v>
      </c>
      <c r="G50" s="4117">
        <v>6.1631684014254702E-3</v>
      </c>
      <c r="H50" s="5355"/>
    </row>
    <row r="51" spans="1:8" ht="12" customHeight="1" thickBot="1" x14ac:dyDescent="0.4">
      <c r="A51" s="34"/>
      <c r="B51" s="4649" t="s">
        <v>20</v>
      </c>
      <c r="C51" s="5356">
        <v>841.0000000000008</v>
      </c>
      <c r="D51" s="4525">
        <v>4.0414796987177065E-2</v>
      </c>
      <c r="E51" s="4525">
        <v>0.95482801675608853</v>
      </c>
      <c r="F51" s="4525">
        <v>4.757186256734258E-3</v>
      </c>
      <c r="G51" s="4523">
        <v>0</v>
      </c>
      <c r="H51" s="5355"/>
    </row>
    <row r="52" spans="1:8" ht="12" customHeight="1" x14ac:dyDescent="0.35">
      <c r="A52" s="924" t="s">
        <v>3</v>
      </c>
      <c r="B52" s="3049" t="s">
        <v>2</v>
      </c>
      <c r="C52" s="3040">
        <v>1468.9999999999993</v>
      </c>
      <c r="D52" s="3583">
        <v>7.1736989533986065E-2</v>
      </c>
      <c r="E52" s="3583">
        <v>0.88445204152877299</v>
      </c>
      <c r="F52" s="3583">
        <v>1.7036822533364911E-2</v>
      </c>
      <c r="G52" s="4031">
        <v>2.6774146403875612E-2</v>
      </c>
      <c r="H52" s="5355"/>
    </row>
    <row r="53" spans="1:8" ht="12" customHeight="1" thickBot="1" x14ac:dyDescent="0.4">
      <c r="A53" s="894" t="s">
        <v>1</v>
      </c>
      <c r="B53" s="5348" t="s">
        <v>0</v>
      </c>
      <c r="C53" s="892">
        <v>208.00000000000003</v>
      </c>
      <c r="D53" s="4633">
        <v>0.12429064358843987</v>
      </c>
      <c r="E53" s="4633">
        <v>0.8534609566149447</v>
      </c>
      <c r="F53" s="4633">
        <v>2.6679788340403616E-3</v>
      </c>
      <c r="G53" s="3758">
        <v>1.9580420962575371E-2</v>
      </c>
      <c r="H53" s="5355"/>
    </row>
    <row r="54" spans="1:8" s="1029" customFormat="1" ht="12.65" customHeight="1" x14ac:dyDescent="0.35">
      <c r="C54" s="5354"/>
      <c r="D54" s="5353"/>
      <c r="E54" s="5353"/>
      <c r="F54" s="6736" t="s">
        <v>201</v>
      </c>
      <c r="G54" s="6736"/>
      <c r="H54" s="5352"/>
    </row>
    <row r="55" spans="1:8" s="1029" customFormat="1" ht="12.65" customHeight="1" x14ac:dyDescent="0.35">
      <c r="C55" s="5354"/>
      <c r="D55" s="5353"/>
      <c r="E55" s="5353"/>
      <c r="F55" s="5353"/>
      <c r="G55" s="5353"/>
      <c r="H55" s="5352"/>
    </row>
    <row r="56" spans="1:8" s="1029" customFormat="1" ht="12.65" customHeight="1" x14ac:dyDescent="0.35">
      <c r="A56" s="737"/>
      <c r="B56" s="737"/>
      <c r="C56" s="5354"/>
      <c r="D56" s="5353"/>
      <c r="E56" s="5353"/>
      <c r="F56" s="5353"/>
      <c r="G56" s="5353"/>
      <c r="H56" s="5352"/>
    </row>
    <row r="57" spans="1:8" s="1029" customFormat="1" ht="12.65" customHeight="1" x14ac:dyDescent="0.35">
      <c r="A57" s="737"/>
      <c r="B57" s="737"/>
      <c r="C57" s="5354"/>
      <c r="D57" s="5353"/>
      <c r="E57" s="5353"/>
      <c r="F57" s="5353"/>
      <c r="G57" s="5353"/>
      <c r="H57" s="5352"/>
    </row>
    <row r="58" spans="1:8" s="1029" customFormat="1" ht="12.65" customHeight="1" x14ac:dyDescent="0.35">
      <c r="A58" s="737"/>
      <c r="B58" s="737"/>
      <c r="C58" s="5354"/>
      <c r="D58" s="5353"/>
      <c r="E58" s="5353"/>
      <c r="F58" s="5353"/>
      <c r="G58" s="5353"/>
      <c r="H58" s="5352"/>
    </row>
    <row r="59" spans="1:8" s="1029" customFormat="1" ht="12.65" customHeight="1" x14ac:dyDescent="0.35">
      <c r="A59" s="737"/>
      <c r="B59" s="737"/>
      <c r="C59" s="5281"/>
      <c r="D59" s="736"/>
      <c r="E59" s="736"/>
      <c r="F59" s="736"/>
      <c r="G59" s="736"/>
      <c r="H59" s="5352"/>
    </row>
    <row r="60" spans="1:8" s="1029" customFormat="1" ht="12.65" customHeight="1" x14ac:dyDescent="0.35">
      <c r="A60" s="737"/>
      <c r="B60" s="737"/>
      <c r="C60" s="5281"/>
      <c r="D60" s="736"/>
      <c r="E60" s="736"/>
      <c r="F60" s="736"/>
      <c r="G60" s="736"/>
      <c r="H60" s="5352"/>
    </row>
    <row r="61" spans="1:8" s="1029" customFormat="1" ht="12.65" customHeight="1" x14ac:dyDescent="0.35">
      <c r="A61" s="737"/>
      <c r="B61" s="737"/>
      <c r="C61" s="5281"/>
      <c r="D61" s="736"/>
      <c r="E61" s="736"/>
      <c r="F61" s="736"/>
      <c r="G61" s="736"/>
      <c r="H61" s="5352"/>
    </row>
    <row r="62" spans="1:8" s="1029" customFormat="1" ht="12.65" customHeight="1" x14ac:dyDescent="0.35">
      <c r="A62" s="737"/>
      <c r="B62" s="737"/>
      <c r="C62" s="5281"/>
      <c r="D62" s="736"/>
      <c r="E62" s="736"/>
      <c r="F62" s="736"/>
      <c r="G62" s="736"/>
      <c r="H62" s="5352"/>
    </row>
    <row r="63" spans="1:8" s="1029" customFormat="1" ht="12.65" customHeight="1" x14ac:dyDescent="0.35">
      <c r="A63" s="737"/>
      <c r="B63" s="737"/>
      <c r="C63" s="5281"/>
      <c r="D63" s="736"/>
      <c r="E63" s="736"/>
      <c r="F63" s="736"/>
      <c r="G63" s="736"/>
    </row>
    <row r="64" spans="1:8" s="1029" customFormat="1" ht="12.65" customHeight="1" x14ac:dyDescent="0.35">
      <c r="A64" s="737"/>
      <c r="B64" s="737"/>
      <c r="C64" s="5281"/>
      <c r="D64" s="736"/>
      <c r="E64" s="736"/>
      <c r="F64" s="736"/>
      <c r="G64" s="736"/>
    </row>
    <row r="65" spans="1:7" s="1029" customFormat="1" ht="12.65" customHeight="1" x14ac:dyDescent="0.35">
      <c r="A65" s="737"/>
      <c r="B65" s="737"/>
      <c r="C65" s="5281"/>
      <c r="D65" s="736"/>
      <c r="E65" s="736"/>
      <c r="F65" s="736"/>
      <c r="G65" s="736"/>
    </row>
    <row r="66" spans="1:7" s="1029" customFormat="1" ht="12.65" customHeight="1" x14ac:dyDescent="0.35">
      <c r="A66" s="737"/>
      <c r="B66" s="737"/>
      <c r="C66" s="5281"/>
      <c r="D66" s="736"/>
      <c r="E66" s="736"/>
      <c r="F66" s="736"/>
      <c r="G66" s="736"/>
    </row>
    <row r="67" spans="1:7" s="1029" customFormat="1" ht="12.65" customHeight="1" x14ac:dyDescent="0.35">
      <c r="A67" s="737"/>
      <c r="B67" s="737"/>
      <c r="C67" s="5281"/>
      <c r="D67" s="736"/>
      <c r="E67" s="736"/>
      <c r="F67" s="736"/>
      <c r="G67" s="736"/>
    </row>
    <row r="68" spans="1:7" s="1029" customFormat="1" ht="12.65" customHeight="1" x14ac:dyDescent="0.35">
      <c r="A68" s="737"/>
      <c r="B68" s="737"/>
      <c r="C68" s="5281"/>
      <c r="D68" s="736"/>
      <c r="E68" s="736"/>
      <c r="F68" s="736"/>
      <c r="G68" s="736"/>
    </row>
    <row r="69" spans="1:7" s="1029" customFormat="1" ht="12.65" customHeight="1" x14ac:dyDescent="0.35">
      <c r="A69" s="737"/>
      <c r="B69" s="737"/>
      <c r="C69" s="5281"/>
      <c r="D69" s="736"/>
      <c r="E69" s="736"/>
      <c r="F69" s="736"/>
      <c r="G69" s="736"/>
    </row>
    <row r="70" spans="1:7" s="1029" customFormat="1" ht="12.65" customHeight="1" x14ac:dyDescent="0.35">
      <c r="A70" s="737"/>
      <c r="B70" s="737"/>
      <c r="C70" s="5281"/>
      <c r="D70" s="736"/>
      <c r="E70" s="736"/>
      <c r="F70" s="736"/>
      <c r="G70" s="736"/>
    </row>
    <row r="71" spans="1:7" s="1029" customFormat="1" ht="12.65" customHeight="1" x14ac:dyDescent="0.35">
      <c r="A71" s="737"/>
      <c r="B71" s="737"/>
      <c r="C71" s="5281"/>
      <c r="D71" s="736"/>
      <c r="E71" s="736"/>
      <c r="F71" s="736"/>
      <c r="G71" s="736"/>
    </row>
    <row r="72" spans="1:7" s="1029" customFormat="1" ht="12.65" customHeight="1" x14ac:dyDescent="0.35">
      <c r="A72" s="737"/>
      <c r="B72" s="737"/>
      <c r="C72" s="5281"/>
      <c r="D72" s="736"/>
      <c r="E72" s="736"/>
      <c r="F72" s="736"/>
      <c r="G72" s="736"/>
    </row>
    <row r="73" spans="1:7" s="1029" customFormat="1" ht="12.65" customHeight="1" x14ac:dyDescent="0.35">
      <c r="A73" s="737"/>
      <c r="B73" s="737"/>
      <c r="C73" s="5281"/>
      <c r="D73" s="736"/>
      <c r="E73" s="736"/>
      <c r="F73" s="736"/>
      <c r="G73" s="736"/>
    </row>
    <row r="74" spans="1:7" s="1029" customFormat="1" ht="12.65" customHeight="1" x14ac:dyDescent="0.35">
      <c r="A74" s="737"/>
      <c r="B74" s="737"/>
      <c r="C74" s="5281"/>
      <c r="D74" s="736"/>
      <c r="E74" s="736"/>
      <c r="F74" s="736"/>
      <c r="G74" s="736"/>
    </row>
    <row r="75" spans="1:7" s="1029" customFormat="1" ht="12.65" customHeight="1" x14ac:dyDescent="0.35">
      <c r="A75" s="737"/>
      <c r="B75" s="737"/>
      <c r="C75" s="5281"/>
      <c r="D75" s="736"/>
      <c r="E75" s="736"/>
      <c r="F75" s="736"/>
      <c r="G75" s="736"/>
    </row>
    <row r="76" spans="1:7" s="1029" customFormat="1" ht="12.65" customHeight="1" x14ac:dyDescent="0.35">
      <c r="A76" s="737"/>
      <c r="B76" s="737"/>
      <c r="C76" s="5281"/>
      <c r="D76" s="736"/>
      <c r="E76" s="736"/>
      <c r="F76" s="736"/>
      <c r="G76" s="736"/>
    </row>
    <row r="77" spans="1:7" s="1029" customFormat="1" ht="12.65" customHeight="1" x14ac:dyDescent="0.35">
      <c r="A77" s="737"/>
      <c r="B77" s="737"/>
      <c r="C77" s="5281"/>
      <c r="D77" s="736"/>
      <c r="E77" s="736"/>
      <c r="F77" s="736"/>
      <c r="G77" s="736"/>
    </row>
    <row r="78" spans="1:7" s="1029" customFormat="1" ht="12.65" customHeight="1" x14ac:dyDescent="0.35">
      <c r="A78" s="737"/>
      <c r="B78" s="737"/>
      <c r="C78" s="5281"/>
      <c r="D78" s="736"/>
      <c r="E78" s="736"/>
      <c r="F78" s="736"/>
      <c r="G78" s="736"/>
    </row>
    <row r="80" spans="1:7" ht="14.5" customHeight="1" x14ac:dyDescent="0.35"/>
    <row r="81" ht="14.5" customHeight="1" x14ac:dyDescent="0.35"/>
    <row r="83" ht="13.9" customHeight="1" x14ac:dyDescent="0.35"/>
    <row r="84" ht="13.9" customHeight="1" x14ac:dyDescent="0.35"/>
    <row r="85" ht="19.149999999999999" customHeight="1" x14ac:dyDescent="0.35"/>
    <row r="86" ht="19.149999999999999" customHeight="1" x14ac:dyDescent="0.35"/>
    <row r="88" ht="13.9" customHeight="1" x14ac:dyDescent="0.35"/>
    <row r="89" ht="13.9" customHeight="1" x14ac:dyDescent="0.35"/>
    <row r="91" ht="29.25" customHeight="1" x14ac:dyDescent="0.35"/>
    <row r="93" ht="19.149999999999999" customHeight="1" x14ac:dyDescent="0.35"/>
    <row r="94" ht="14.25" customHeight="1" x14ac:dyDescent="0.35"/>
    <row r="96" ht="14.25" customHeight="1" x14ac:dyDescent="0.35"/>
    <row r="98" ht="28.9" customHeight="1" x14ac:dyDescent="0.35"/>
    <row r="99" ht="28.9" customHeight="1" x14ac:dyDescent="0.35"/>
    <row r="101" ht="15" customHeight="1" x14ac:dyDescent="0.35"/>
    <row r="104" ht="14.25" customHeight="1" x14ac:dyDescent="0.35"/>
    <row r="108" ht="14.5" customHeight="1" x14ac:dyDescent="0.35"/>
    <row r="109" ht="14.5" customHeight="1" x14ac:dyDescent="0.35"/>
    <row r="124" ht="14.25" customHeight="1" x14ac:dyDescent="0.35"/>
    <row r="136" ht="14.25" customHeight="1" x14ac:dyDescent="0.35"/>
    <row r="146" ht="14.25" customHeight="1" x14ac:dyDescent="0.35"/>
  </sheetData>
  <mergeCells count="13">
    <mergeCell ref="A32:G32"/>
    <mergeCell ref="A33:G33"/>
    <mergeCell ref="F31:G31"/>
    <mergeCell ref="F54:G54"/>
    <mergeCell ref="A1:G1"/>
    <mergeCell ref="A3:B6"/>
    <mergeCell ref="A2:G2"/>
    <mergeCell ref="D3:G3"/>
    <mergeCell ref="D4:G4"/>
    <mergeCell ref="A7:B7"/>
    <mergeCell ref="A34:B37"/>
    <mergeCell ref="D34:G34"/>
    <mergeCell ref="D35:G35"/>
  </mergeCells>
  <conditionalFormatting sqref="D38:G53 D7:G30 D31:F31">
    <cfRule type="expression" dxfId="170" priority="4">
      <formula>D7&lt;0.005</formula>
    </cfRule>
  </conditionalFormatting>
  <conditionalFormatting sqref="D38:G53 D7:G30 D31:F31">
    <cfRule type="expression" dxfId="169" priority="3" stopIfTrue="1">
      <formula>D7&lt;0.0004</formula>
    </cfRule>
  </conditionalFormatting>
  <conditionalFormatting sqref="F54">
    <cfRule type="expression" dxfId="168" priority="1" stopIfTrue="1">
      <formula>F54&lt;0.0004</formula>
    </cfRule>
  </conditionalFormatting>
  <conditionalFormatting sqref="F54">
    <cfRule type="expression" dxfId="167" priority="2">
      <formula>F54&lt;0.005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fitToHeight="0" orientation="landscape" r:id="rId1"/>
  <rowBreaks count="1" manualBreakCount="1">
    <brk id="31" max="16383" man="1"/>
  </rowBreaks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גיליון325">
    <tabColor rgb="FFFFFF00"/>
  </sheetPr>
  <dimension ref="A1:H13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29.08984375" style="737" bestFit="1" customWidth="1"/>
    <col min="3" max="3" width="7.08984375" style="406" bestFit="1" customWidth="1"/>
    <col min="4" max="4" width="8.36328125" style="736" bestFit="1" customWidth="1"/>
    <col min="5" max="5" width="10.26953125" style="736" customWidth="1"/>
    <col min="6" max="6" width="6.453125" style="736" bestFit="1" customWidth="1"/>
    <col min="7" max="7" width="7.36328125" style="736" bestFit="1" customWidth="1"/>
    <col min="8" max="16384" width="9" style="1"/>
  </cols>
  <sheetData>
    <row r="1" spans="1:7" s="3641" customFormat="1" ht="15.75" customHeight="1" x14ac:dyDescent="0.35">
      <c r="A1" s="6345" t="s">
        <v>1876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1875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384" t="s">
        <v>171</v>
      </c>
      <c r="D3" s="7337" t="s">
        <v>11</v>
      </c>
      <c r="E3" s="7338"/>
      <c r="F3" s="7338"/>
      <c r="G3" s="7339"/>
    </row>
    <row r="4" spans="1:7" ht="16" thickBot="1" x14ac:dyDescent="0.4">
      <c r="A4" s="7162"/>
      <c r="B4" s="7163"/>
      <c r="C4" s="887" t="s">
        <v>161</v>
      </c>
      <c r="D4" s="7334" t="s">
        <v>1647</v>
      </c>
      <c r="E4" s="7335"/>
      <c r="F4" s="7335"/>
      <c r="G4" s="7336"/>
    </row>
    <row r="5" spans="1:7" ht="46.5" x14ac:dyDescent="0.35">
      <c r="A5" s="7162"/>
      <c r="B5" s="7163"/>
      <c r="C5" s="5341" t="s">
        <v>55</v>
      </c>
      <c r="D5" s="4806" t="s">
        <v>430</v>
      </c>
      <c r="E5" s="932" t="s">
        <v>429</v>
      </c>
      <c r="F5" s="4805" t="s">
        <v>428</v>
      </c>
      <c r="G5" s="932" t="s">
        <v>427</v>
      </c>
    </row>
    <row r="6" spans="1:7" ht="47" thickBot="1" x14ac:dyDescent="0.4">
      <c r="A6" s="6599"/>
      <c r="B6" s="6600"/>
      <c r="C6" s="1716" t="s">
        <v>49</v>
      </c>
      <c r="D6" s="4804" t="s">
        <v>426</v>
      </c>
      <c r="E6" s="868" t="s">
        <v>425</v>
      </c>
      <c r="F6" s="4803" t="s">
        <v>424</v>
      </c>
      <c r="G6" s="868" t="s">
        <v>423</v>
      </c>
    </row>
    <row r="7" spans="1:7" s="7" customFormat="1" ht="12" customHeight="1" thickBot="1" x14ac:dyDescent="0.4">
      <c r="A7" s="7443" t="s">
        <v>59</v>
      </c>
      <c r="B7" s="7444"/>
      <c r="C7" s="5381">
        <v>1648.0000000000011</v>
      </c>
      <c r="D7" s="2185">
        <v>3.8513381631376533E-3</v>
      </c>
      <c r="E7" s="2185">
        <v>0.22243518428599415</v>
      </c>
      <c r="F7" s="2185">
        <v>0.58074644591855584</v>
      </c>
      <c r="G7" s="2184">
        <v>0.19296703163231199</v>
      </c>
    </row>
    <row r="8" spans="1:7" s="7" customFormat="1" ht="12" customHeight="1" x14ac:dyDescent="0.35">
      <c r="A8" s="311" t="s">
        <v>123</v>
      </c>
      <c r="B8" s="4045" t="s">
        <v>119</v>
      </c>
      <c r="C8" s="927">
        <v>90</v>
      </c>
      <c r="D8" s="4035">
        <v>0</v>
      </c>
      <c r="E8" s="4035">
        <v>0.68027208103718251</v>
      </c>
      <c r="F8" s="4035">
        <v>0</v>
      </c>
      <c r="G8" s="4034">
        <v>0.31972791896281771</v>
      </c>
    </row>
    <row r="9" spans="1:7" s="7" customFormat="1" ht="12" customHeight="1" x14ac:dyDescent="0.35">
      <c r="A9" s="92" t="s">
        <v>121</v>
      </c>
      <c r="B9" s="3678" t="s">
        <v>111</v>
      </c>
      <c r="C9" s="5379">
        <v>20</v>
      </c>
      <c r="D9" s="4351">
        <v>0</v>
      </c>
      <c r="E9" s="4351">
        <v>0.36424015256039188</v>
      </c>
      <c r="F9" s="4351">
        <v>0.4869988952894066</v>
      </c>
      <c r="G9" s="4114">
        <v>0.14876095215020144</v>
      </c>
    </row>
    <row r="10" spans="1:7" s="7" customFormat="1" ht="12" customHeight="1" x14ac:dyDescent="0.35">
      <c r="A10" s="322"/>
      <c r="B10" s="3678" t="s">
        <v>110</v>
      </c>
      <c r="C10" s="5379">
        <v>22</v>
      </c>
      <c r="D10" s="4351">
        <v>0.42359037790361015</v>
      </c>
      <c r="E10" s="4351">
        <v>0.32157583860046524</v>
      </c>
      <c r="F10" s="4351">
        <v>0.25483378349592489</v>
      </c>
      <c r="G10" s="4114">
        <v>0</v>
      </c>
    </row>
    <row r="11" spans="1:7" s="7" customFormat="1" ht="12" customHeight="1" x14ac:dyDescent="0.35">
      <c r="A11" s="322"/>
      <c r="B11" s="3678" t="s">
        <v>109</v>
      </c>
      <c r="C11" s="5379">
        <v>20</v>
      </c>
      <c r="D11" s="4351">
        <v>0</v>
      </c>
      <c r="E11" s="4351">
        <v>0</v>
      </c>
      <c r="F11" s="4351">
        <v>0</v>
      </c>
      <c r="G11" s="4114">
        <v>1</v>
      </c>
    </row>
    <row r="12" spans="1:7" s="7" customFormat="1" ht="12" customHeight="1" thickBot="1" x14ac:dyDescent="0.4">
      <c r="A12" s="322"/>
      <c r="B12" s="4002" t="s">
        <v>59</v>
      </c>
      <c r="C12" s="5380">
        <v>276.00000000000006</v>
      </c>
      <c r="D12" s="4309">
        <v>2.6126704930012595E-2</v>
      </c>
      <c r="E12" s="4309">
        <v>0.56987606274573188</v>
      </c>
      <c r="F12" s="4309">
        <v>0.129093398961416</v>
      </c>
      <c r="G12" s="4307">
        <v>0.27490383336283891</v>
      </c>
    </row>
    <row r="13" spans="1:7" s="7" customFormat="1" ht="12" customHeight="1" x14ac:dyDescent="0.35">
      <c r="A13" s="317" t="s">
        <v>98</v>
      </c>
      <c r="B13" s="3693" t="s">
        <v>97</v>
      </c>
      <c r="C13" s="3048">
        <v>262</v>
      </c>
      <c r="D13" s="3583">
        <v>2.9959400452970746E-3</v>
      </c>
      <c r="E13" s="3583">
        <v>0.26667734195524556</v>
      </c>
      <c r="F13" s="3583">
        <v>0.525740033708881</v>
      </c>
      <c r="G13" s="4031">
        <v>0.2045866842905763</v>
      </c>
    </row>
    <row r="14" spans="1:7" s="7" customFormat="1" ht="12" customHeight="1" x14ac:dyDescent="0.35">
      <c r="A14" s="78" t="s">
        <v>96</v>
      </c>
      <c r="B14" s="3678" t="s">
        <v>94</v>
      </c>
      <c r="C14" s="5379">
        <v>111.00000000000001</v>
      </c>
      <c r="D14" s="4295">
        <v>0</v>
      </c>
      <c r="E14" s="4295">
        <v>5.6134862717388857E-2</v>
      </c>
      <c r="F14" s="4295">
        <v>0.80293708725488566</v>
      </c>
      <c r="G14" s="4117">
        <v>0.14092805002772521</v>
      </c>
    </row>
    <row r="15" spans="1:7" s="7" customFormat="1" ht="12" customHeight="1" thickBot="1" x14ac:dyDescent="0.4">
      <c r="A15" s="1275"/>
      <c r="B15" s="3501" t="s">
        <v>59</v>
      </c>
      <c r="C15" s="5378">
        <v>391.00000000000006</v>
      </c>
      <c r="D15" s="4130">
        <v>2.4994315407907987E-3</v>
      </c>
      <c r="E15" s="4130">
        <v>0.26303381123528957</v>
      </c>
      <c r="F15" s="4130">
        <v>0.54669942811055705</v>
      </c>
      <c r="G15" s="3993">
        <v>0.18776732911336111</v>
      </c>
    </row>
    <row r="16" spans="1:7" s="7" customFormat="1" ht="12" customHeight="1" x14ac:dyDescent="0.35">
      <c r="A16" s="535" t="s">
        <v>1311</v>
      </c>
      <c r="B16" s="4045" t="s">
        <v>91</v>
      </c>
      <c r="C16" s="927">
        <v>80.000000000000014</v>
      </c>
      <c r="D16" s="4035">
        <v>0</v>
      </c>
      <c r="E16" s="4035">
        <v>0.27885136349579082</v>
      </c>
      <c r="F16" s="4035">
        <v>0.49558612184608292</v>
      </c>
      <c r="G16" s="4034">
        <v>0.22556251465812607</v>
      </c>
    </row>
    <row r="17" spans="1:7" s="7" customFormat="1" ht="12" customHeight="1" x14ac:dyDescent="0.35">
      <c r="A17" s="78" t="s">
        <v>1310</v>
      </c>
      <c r="B17" s="3678" t="s">
        <v>89</v>
      </c>
      <c r="C17" s="5379">
        <v>60.999999999999979</v>
      </c>
      <c r="D17" s="4295">
        <v>0</v>
      </c>
      <c r="E17" s="4295">
        <v>5.4010753865853321E-2</v>
      </c>
      <c r="F17" s="4295">
        <v>0.86462021471884698</v>
      </c>
      <c r="G17" s="4117">
        <v>8.136903141529972E-2</v>
      </c>
    </row>
    <row r="18" spans="1:7" s="7" customFormat="1" ht="12" customHeight="1" x14ac:dyDescent="0.35">
      <c r="A18" s="78"/>
      <c r="B18" s="3678" t="s">
        <v>87</v>
      </c>
      <c r="C18" s="5379">
        <v>47</v>
      </c>
      <c r="D18" s="4295">
        <v>0</v>
      </c>
      <c r="E18" s="4295">
        <v>0</v>
      </c>
      <c r="F18" s="4295">
        <v>0.79897226456229309</v>
      </c>
      <c r="G18" s="4117">
        <v>0.20102773543770686</v>
      </c>
    </row>
    <row r="19" spans="1:7" s="7" customFormat="1" ht="12" customHeight="1" x14ac:dyDescent="0.35">
      <c r="A19" s="78"/>
      <c r="B19" s="3678" t="s">
        <v>86</v>
      </c>
      <c r="C19" s="5379">
        <v>39</v>
      </c>
      <c r="D19" s="4295">
        <v>0</v>
      </c>
      <c r="E19" s="4295">
        <v>0.11288281689832942</v>
      </c>
      <c r="F19" s="4295">
        <v>0.58580800390353394</v>
      </c>
      <c r="G19" s="4117">
        <v>0.30130917919813682</v>
      </c>
    </row>
    <row r="20" spans="1:7" s="7" customFormat="1" ht="12" customHeight="1" thickBot="1" x14ac:dyDescent="0.4">
      <c r="A20" s="535"/>
      <c r="B20" s="4002" t="s">
        <v>59</v>
      </c>
      <c r="C20" s="5380">
        <v>239.99999999999989</v>
      </c>
      <c r="D20" s="4309">
        <v>0</v>
      </c>
      <c r="E20" s="4309">
        <v>9.2990132137817427E-2</v>
      </c>
      <c r="F20" s="4309">
        <v>0.70020436629607774</v>
      </c>
      <c r="G20" s="4307">
        <v>0.20680550156610475</v>
      </c>
    </row>
    <row r="21" spans="1:7" s="7" customFormat="1" ht="12" customHeight="1" x14ac:dyDescent="0.35">
      <c r="A21" s="311" t="s">
        <v>85</v>
      </c>
      <c r="B21" s="3693" t="s">
        <v>238</v>
      </c>
      <c r="C21" s="3048">
        <v>107.00000000000003</v>
      </c>
      <c r="D21" s="3583">
        <v>0</v>
      </c>
      <c r="E21" s="3583">
        <v>8.6654113577473227E-2</v>
      </c>
      <c r="F21" s="3583">
        <v>0.69352328001598129</v>
      </c>
      <c r="G21" s="4031">
        <v>0.21982260640654544</v>
      </c>
    </row>
    <row r="22" spans="1:7" s="7" customFormat="1" ht="12" customHeight="1" x14ac:dyDescent="0.35">
      <c r="A22" s="92" t="s">
        <v>83</v>
      </c>
      <c r="B22" s="3678" t="s">
        <v>81</v>
      </c>
      <c r="C22" s="5379">
        <v>131.99999999999997</v>
      </c>
      <c r="D22" s="4295">
        <v>0</v>
      </c>
      <c r="E22" s="4295">
        <v>2.9455971124093875E-2</v>
      </c>
      <c r="F22" s="4295">
        <v>0.78124417973729254</v>
      </c>
      <c r="G22" s="4117">
        <v>0.1892998491386135</v>
      </c>
    </row>
    <row r="23" spans="1:7" s="7" customFormat="1" ht="12" customHeight="1" x14ac:dyDescent="0.35">
      <c r="A23" s="322"/>
      <c r="B23" s="3678" t="s">
        <v>80</v>
      </c>
      <c r="C23" s="5379">
        <v>308.99999999999994</v>
      </c>
      <c r="D23" s="4295">
        <v>0</v>
      </c>
      <c r="E23" s="4295">
        <v>3.337330993521951E-2</v>
      </c>
      <c r="F23" s="4295">
        <v>0.82580769079531124</v>
      </c>
      <c r="G23" s="4117">
        <v>0.140818999269469</v>
      </c>
    </row>
    <row r="24" spans="1:7" s="7" customFormat="1" ht="12" customHeight="1" x14ac:dyDescent="0.35">
      <c r="A24" s="322"/>
      <c r="B24" s="3678" t="s">
        <v>78</v>
      </c>
      <c r="C24" s="5379">
        <v>42</v>
      </c>
      <c r="D24" s="4295">
        <v>0</v>
      </c>
      <c r="E24" s="4295">
        <v>0.49759537693075034</v>
      </c>
      <c r="F24" s="4295">
        <v>0.13785424160156232</v>
      </c>
      <c r="G24" s="4117">
        <v>0.36455038146768748</v>
      </c>
    </row>
    <row r="25" spans="1:7" s="7" customFormat="1" ht="12" customHeight="1" x14ac:dyDescent="0.35">
      <c r="A25" s="322"/>
      <c r="B25" s="3678" t="s">
        <v>73</v>
      </c>
      <c r="C25" s="5379">
        <v>22</v>
      </c>
      <c r="D25" s="4351">
        <v>0</v>
      </c>
      <c r="E25" s="4351">
        <v>6.7398025929597399E-2</v>
      </c>
      <c r="F25" s="4351">
        <v>0.86392555593713438</v>
      </c>
      <c r="G25" s="4114">
        <v>6.8676418133268136E-2</v>
      </c>
    </row>
    <row r="26" spans="1:7" s="7" customFormat="1" ht="12" customHeight="1" x14ac:dyDescent="0.35">
      <c r="A26" s="322"/>
      <c r="B26" s="3678" t="s">
        <v>71</v>
      </c>
      <c r="C26" s="5379">
        <v>36</v>
      </c>
      <c r="D26" s="4295">
        <v>0</v>
      </c>
      <c r="E26" s="4295">
        <v>0.30726913916238818</v>
      </c>
      <c r="F26" s="4295">
        <v>0.53920380140222302</v>
      </c>
      <c r="G26" s="4117">
        <v>0.15352705943538911</v>
      </c>
    </row>
    <row r="27" spans="1:7" s="7" customFormat="1" ht="12" customHeight="1" thickBot="1" x14ac:dyDescent="0.4">
      <c r="A27" s="313"/>
      <c r="B27" s="3501" t="s">
        <v>59</v>
      </c>
      <c r="C27" s="5378">
        <v>675.99999999999989</v>
      </c>
      <c r="D27" s="4130">
        <v>0</v>
      </c>
      <c r="E27" s="4130">
        <v>0.12135008805474086</v>
      </c>
      <c r="F27" s="4130">
        <v>0.69639188877092206</v>
      </c>
      <c r="G27" s="3993">
        <v>0.18225802317433634</v>
      </c>
    </row>
    <row r="28" spans="1:7" s="7" customFormat="1" ht="12" customHeight="1" x14ac:dyDescent="0.35">
      <c r="A28" s="78" t="s">
        <v>1821</v>
      </c>
      <c r="B28" s="4045" t="s">
        <v>62</v>
      </c>
      <c r="C28" s="927">
        <v>56</v>
      </c>
      <c r="D28" s="4035">
        <v>0</v>
      </c>
      <c r="E28" s="4035">
        <v>0.34577829747743477</v>
      </c>
      <c r="F28" s="4035">
        <v>0.61384766654313883</v>
      </c>
      <c r="G28" s="4034">
        <v>4.0374035979426272E-2</v>
      </c>
    </row>
    <row r="29" spans="1:7" s="7" customFormat="1" ht="12" customHeight="1" thickBot="1" x14ac:dyDescent="0.4">
      <c r="A29" s="81" t="s">
        <v>1820</v>
      </c>
      <c r="B29" s="3501" t="s">
        <v>59</v>
      </c>
      <c r="C29" s="5378">
        <v>57.999999999999979</v>
      </c>
      <c r="D29" s="4130">
        <v>0</v>
      </c>
      <c r="E29" s="4130">
        <v>0.40608162415273014</v>
      </c>
      <c r="F29" s="4130">
        <v>0.5572658438648519</v>
      </c>
      <c r="G29" s="3993">
        <v>3.6652531982417698E-2</v>
      </c>
    </row>
    <row r="30" spans="1:7" s="7" customFormat="1" ht="12" customHeight="1" x14ac:dyDescent="0.35">
      <c r="A30" s="297"/>
      <c r="B30" s="296"/>
      <c r="C30" s="5377"/>
      <c r="D30" s="294"/>
      <c r="E30" s="294"/>
      <c r="F30" s="294"/>
      <c r="G30" s="293" t="s">
        <v>201</v>
      </c>
    </row>
    <row r="31" spans="1:7" s="3641" customFormat="1" ht="15.75" customHeight="1" x14ac:dyDescent="0.35">
      <c r="A31" s="6345" t="s">
        <v>1874</v>
      </c>
      <c r="B31" s="6345"/>
      <c r="C31" s="6345"/>
      <c r="D31" s="6345"/>
      <c r="E31" s="6345"/>
      <c r="F31" s="6345"/>
      <c r="G31" s="6345"/>
    </row>
    <row r="32" spans="1:7" s="3641" customFormat="1" ht="15.75" customHeight="1" thickBot="1" x14ac:dyDescent="0.4">
      <c r="A32" s="6345" t="s">
        <v>1873</v>
      </c>
      <c r="B32" s="6345"/>
      <c r="C32" s="6345"/>
      <c r="D32" s="6345"/>
      <c r="E32" s="6345"/>
      <c r="F32" s="6345"/>
      <c r="G32" s="6345"/>
    </row>
    <row r="33" spans="1:8" s="1029" customFormat="1" ht="15.5" x14ac:dyDescent="0.35">
      <c r="A33" s="6444"/>
      <c r="B33" s="7155"/>
      <c r="C33" s="384" t="s">
        <v>171</v>
      </c>
      <c r="D33" s="7337" t="s">
        <v>11</v>
      </c>
      <c r="E33" s="7338"/>
      <c r="F33" s="7338"/>
      <c r="G33" s="7339"/>
    </row>
    <row r="34" spans="1:8" s="1029" customFormat="1" ht="16" thickBot="1" x14ac:dyDescent="0.4">
      <c r="A34" s="7162"/>
      <c r="B34" s="7163"/>
      <c r="C34" s="887" t="s">
        <v>161</v>
      </c>
      <c r="D34" s="7334" t="s">
        <v>1647</v>
      </c>
      <c r="E34" s="7335"/>
      <c r="F34" s="7335"/>
      <c r="G34" s="7336"/>
      <c r="H34" s="5366"/>
    </row>
    <row r="35" spans="1:8" s="1029" customFormat="1" ht="46.5" x14ac:dyDescent="0.35">
      <c r="A35" s="7162"/>
      <c r="B35" s="7163"/>
      <c r="C35" s="5341" t="s">
        <v>55</v>
      </c>
      <c r="D35" s="4806" t="s">
        <v>430</v>
      </c>
      <c r="E35" s="932" t="s">
        <v>429</v>
      </c>
      <c r="F35" s="4805" t="s">
        <v>428</v>
      </c>
      <c r="G35" s="932" t="s">
        <v>427</v>
      </c>
      <c r="H35" s="5366"/>
    </row>
    <row r="36" spans="1:8" s="1029" customFormat="1" ht="47" thickBot="1" x14ac:dyDescent="0.4">
      <c r="A36" s="6599"/>
      <c r="B36" s="6600"/>
      <c r="C36" s="1716" t="s">
        <v>49</v>
      </c>
      <c r="D36" s="4804" t="s">
        <v>426</v>
      </c>
      <c r="E36" s="868" t="s">
        <v>425</v>
      </c>
      <c r="F36" s="4803" t="s">
        <v>424</v>
      </c>
      <c r="G36" s="868" t="s">
        <v>423</v>
      </c>
      <c r="H36" s="5366"/>
    </row>
    <row r="37" spans="1:8" s="7" customFormat="1" ht="12" customHeight="1" x14ac:dyDescent="0.35">
      <c r="A37" s="44" t="s">
        <v>48</v>
      </c>
      <c r="B37" s="378" t="s">
        <v>47</v>
      </c>
      <c r="C37" s="5376">
        <v>434</v>
      </c>
      <c r="D37" s="4035">
        <v>0</v>
      </c>
      <c r="E37" s="4035">
        <v>0.47204113676543868</v>
      </c>
      <c r="F37" s="4035">
        <v>0.21728759546960152</v>
      </c>
      <c r="G37" s="4034">
        <v>0.3106712677649604</v>
      </c>
      <c r="H37" s="5369"/>
    </row>
    <row r="38" spans="1:8" s="7" customFormat="1" ht="12" customHeight="1" thickBot="1" x14ac:dyDescent="0.4">
      <c r="A38" s="59" t="s">
        <v>46</v>
      </c>
      <c r="B38" s="4639" t="s">
        <v>45</v>
      </c>
      <c r="C38" s="5370">
        <v>1079.9999999999993</v>
      </c>
      <c r="D38" s="4633">
        <v>5.0734114373557192E-3</v>
      </c>
      <c r="E38" s="4633">
        <v>0.12467473059723916</v>
      </c>
      <c r="F38" s="4633">
        <v>0.71676360226105795</v>
      </c>
      <c r="G38" s="3758">
        <v>0.1534882557043474</v>
      </c>
      <c r="H38" s="5369"/>
    </row>
    <row r="39" spans="1:8" s="7" customFormat="1" ht="12" customHeight="1" x14ac:dyDescent="0.35">
      <c r="A39" s="44" t="s">
        <v>44</v>
      </c>
      <c r="B39" s="378" t="s">
        <v>43</v>
      </c>
      <c r="C39" s="5376">
        <v>1292.0000000000002</v>
      </c>
      <c r="D39" s="4035">
        <v>0</v>
      </c>
      <c r="E39" s="4035">
        <v>6.3810298000905097E-2</v>
      </c>
      <c r="F39" s="4035">
        <v>0.71806603042186479</v>
      </c>
      <c r="G39" s="4034">
        <v>0.21812367157722992</v>
      </c>
      <c r="H39" s="5369"/>
    </row>
    <row r="40" spans="1:8" s="7" customFormat="1" ht="12" customHeight="1" x14ac:dyDescent="0.35">
      <c r="A40" s="36" t="s">
        <v>42</v>
      </c>
      <c r="B40" s="3723" t="s">
        <v>41</v>
      </c>
      <c r="C40" s="5371">
        <v>124</v>
      </c>
      <c r="D40" s="4295">
        <v>0</v>
      </c>
      <c r="E40" s="4295">
        <v>0.71169086158876516</v>
      </c>
      <c r="F40" s="4295">
        <v>2.7877090319851288E-2</v>
      </c>
      <c r="G40" s="4117">
        <v>0.26043204809138337</v>
      </c>
      <c r="H40" s="5369"/>
    </row>
    <row r="41" spans="1:8" s="7" customFormat="1" ht="12" customHeight="1" thickBot="1" x14ac:dyDescent="0.4">
      <c r="A41" s="34"/>
      <c r="B41" s="4649" t="s">
        <v>40</v>
      </c>
      <c r="C41" s="5375">
        <v>232</v>
      </c>
      <c r="D41" s="4525">
        <v>2.6649865631019846E-2</v>
      </c>
      <c r="E41" s="4525">
        <v>0.87930816452993898</v>
      </c>
      <c r="F41" s="4525">
        <v>6.8416929474786767E-2</v>
      </c>
      <c r="G41" s="4523">
        <v>2.562504036425434E-2</v>
      </c>
      <c r="H41" s="5369"/>
    </row>
    <row r="42" spans="1:8" s="7" customFormat="1" ht="12" customHeight="1" x14ac:dyDescent="0.35">
      <c r="A42" s="55" t="s">
        <v>39</v>
      </c>
      <c r="B42" s="2790" t="s">
        <v>38</v>
      </c>
      <c r="C42" s="5372">
        <v>106.99999999999999</v>
      </c>
      <c r="D42" s="3583">
        <v>0</v>
      </c>
      <c r="E42" s="3583">
        <v>0.70189442930217238</v>
      </c>
      <c r="F42" s="3583">
        <v>5.1082193745294643E-2</v>
      </c>
      <c r="G42" s="4031">
        <v>0.24702337695253312</v>
      </c>
      <c r="H42" s="5369"/>
    </row>
    <row r="43" spans="1:8" s="7" customFormat="1" ht="12" customHeight="1" x14ac:dyDescent="0.35">
      <c r="A43" s="36" t="s">
        <v>37</v>
      </c>
      <c r="B43" s="3723" t="s">
        <v>36</v>
      </c>
      <c r="C43" s="5371">
        <v>1372.9999999999991</v>
      </c>
      <c r="D43" s="4295">
        <v>1.8809151607148194E-3</v>
      </c>
      <c r="E43" s="4295">
        <v>0.18607858709541922</v>
      </c>
      <c r="F43" s="4295">
        <v>0.6187855543473143</v>
      </c>
      <c r="G43" s="4117">
        <v>0.19325494339655239</v>
      </c>
      <c r="H43" s="5369"/>
    </row>
    <row r="44" spans="1:8" s="7" customFormat="1" ht="12" customHeight="1" x14ac:dyDescent="0.35">
      <c r="A44" s="34"/>
      <c r="B44" s="3723" t="s">
        <v>34</v>
      </c>
      <c r="C44" s="5371">
        <v>48</v>
      </c>
      <c r="D44" s="4295">
        <v>0</v>
      </c>
      <c r="E44" s="4295">
        <v>0.23931036893989158</v>
      </c>
      <c r="F44" s="4295">
        <v>0.61985743544302241</v>
      </c>
      <c r="G44" s="4117">
        <v>0.1408321956170864</v>
      </c>
      <c r="H44" s="5369"/>
    </row>
    <row r="45" spans="1:8" s="7" customFormat="1" ht="12" customHeight="1" x14ac:dyDescent="0.35">
      <c r="A45" s="34"/>
      <c r="B45" s="3723" t="s">
        <v>32</v>
      </c>
      <c r="C45" s="5371">
        <v>24</v>
      </c>
      <c r="D45" s="4351">
        <v>0</v>
      </c>
      <c r="E45" s="4351">
        <v>0.11108865388803497</v>
      </c>
      <c r="F45" s="4351">
        <v>0.35666551835214333</v>
      </c>
      <c r="G45" s="4114">
        <v>0.53224582775982154</v>
      </c>
      <c r="H45" s="5369"/>
    </row>
    <row r="46" spans="1:8" s="7" customFormat="1" ht="12" customHeight="1" thickBot="1" x14ac:dyDescent="0.4">
      <c r="A46" s="57"/>
      <c r="B46" s="4639" t="s">
        <v>25</v>
      </c>
      <c r="C46" s="5370">
        <v>93</v>
      </c>
      <c r="D46" s="4633">
        <v>2.8806581881345515E-2</v>
      </c>
      <c r="E46" s="4633">
        <v>0.21343002814676301</v>
      </c>
      <c r="F46" s="4633">
        <v>0.65720675955270125</v>
      </c>
      <c r="G46" s="3758">
        <v>0.10055663041919001</v>
      </c>
      <c r="H46" s="5369"/>
    </row>
    <row r="47" spans="1:8" s="7" customFormat="1" ht="12" customHeight="1" thickBot="1" x14ac:dyDescent="0.4">
      <c r="A47" s="608" t="s">
        <v>1825</v>
      </c>
      <c r="B47" s="5374" t="s">
        <v>25</v>
      </c>
      <c r="C47" s="5373">
        <v>100</v>
      </c>
      <c r="D47" s="4382">
        <v>0</v>
      </c>
      <c r="E47" s="4382">
        <v>0.72067949425340816</v>
      </c>
      <c r="F47" s="4382">
        <v>1.5051250658136424E-2</v>
      </c>
      <c r="G47" s="375">
        <v>0.26426925508845533</v>
      </c>
      <c r="H47" s="5369"/>
    </row>
    <row r="48" spans="1:8" s="7" customFormat="1" ht="12" customHeight="1" x14ac:dyDescent="0.35">
      <c r="A48" s="55" t="s">
        <v>24</v>
      </c>
      <c r="B48" s="2790" t="s">
        <v>23</v>
      </c>
      <c r="C48" s="5372">
        <v>232.99999999999983</v>
      </c>
      <c r="D48" s="3583">
        <v>2.1896522366008961E-2</v>
      </c>
      <c r="E48" s="3583">
        <v>0.68186805778506931</v>
      </c>
      <c r="F48" s="3583">
        <v>8.35290465342476E-2</v>
      </c>
      <c r="G48" s="4031">
        <v>0.21270637331467437</v>
      </c>
      <c r="H48" s="5369"/>
    </row>
    <row r="49" spans="1:8" s="7" customFormat="1" ht="12" customHeight="1" x14ac:dyDescent="0.35">
      <c r="A49" s="36" t="s">
        <v>22</v>
      </c>
      <c r="B49" s="3723" t="s">
        <v>21</v>
      </c>
      <c r="C49" s="5371">
        <v>543.00000000000034</v>
      </c>
      <c r="D49" s="4295">
        <v>2.4470704835932171E-3</v>
      </c>
      <c r="E49" s="4295">
        <v>0.24502513259730693</v>
      </c>
      <c r="F49" s="4295">
        <v>0.57472915683836734</v>
      </c>
      <c r="G49" s="4117">
        <v>0.17779864008073207</v>
      </c>
      <c r="H49" s="5369"/>
    </row>
    <row r="50" spans="1:8" s="7" customFormat="1" ht="12" customHeight="1" thickBot="1" x14ac:dyDescent="0.4">
      <c r="A50" s="57"/>
      <c r="B50" s="4639" t="s">
        <v>20</v>
      </c>
      <c r="C50" s="5370">
        <v>841.0000000000008</v>
      </c>
      <c r="D50" s="4633">
        <v>0</v>
      </c>
      <c r="E50" s="4633">
        <v>5.639805779949543E-2</v>
      </c>
      <c r="F50" s="4633">
        <v>0.74553188788575819</v>
      </c>
      <c r="G50" s="3758">
        <v>0.19807005431474614</v>
      </c>
      <c r="H50" s="5369"/>
    </row>
    <row r="51" spans="1:8" s="7" customFormat="1" ht="12" customHeight="1" x14ac:dyDescent="0.35">
      <c r="A51" s="26" t="s">
        <v>3</v>
      </c>
      <c r="B51" s="896" t="s">
        <v>2</v>
      </c>
      <c r="C51" s="3048">
        <v>1443.0000000000011</v>
      </c>
      <c r="D51" s="2783">
        <v>3.6712871864306861E-3</v>
      </c>
      <c r="E51" s="2783">
        <v>0.17774187245959269</v>
      </c>
      <c r="F51" s="2783">
        <v>0.62216132429624826</v>
      </c>
      <c r="G51" s="2782">
        <v>0.19642551605772879</v>
      </c>
      <c r="H51" s="5369"/>
    </row>
    <row r="52" spans="1:8" s="7" customFormat="1" ht="12" customHeight="1" thickBot="1" x14ac:dyDescent="0.4">
      <c r="A52" s="894" t="s">
        <v>1</v>
      </c>
      <c r="B52" s="893" t="s">
        <v>0</v>
      </c>
      <c r="C52" s="920">
        <v>204.99999999999991</v>
      </c>
      <c r="D52" s="1102">
        <v>4.8783361421757925E-3</v>
      </c>
      <c r="E52" s="1102">
        <v>0.47736265961392776</v>
      </c>
      <c r="F52" s="1102">
        <v>0.34451892205889739</v>
      </c>
      <c r="G52" s="1101">
        <v>0.17324008218499881</v>
      </c>
      <c r="H52" s="5369"/>
    </row>
    <row r="53" spans="1:8" s="1029" customFormat="1" ht="12.65" customHeight="1" x14ac:dyDescent="0.35">
      <c r="A53" s="5368"/>
      <c r="B53" s="4747"/>
      <c r="C53" s="5367"/>
      <c r="H53" s="5366"/>
    </row>
    <row r="54" spans="1:8" s="1029" customFormat="1" ht="12.65" customHeight="1" x14ac:dyDescent="0.35">
      <c r="A54" s="4748"/>
      <c r="B54" s="4747"/>
      <c r="C54" s="5367"/>
      <c r="H54" s="5366"/>
    </row>
    <row r="55" spans="1:8" s="1029" customFormat="1" ht="12.65" customHeight="1" x14ac:dyDescent="0.35">
      <c r="A55" s="4748"/>
      <c r="B55" s="4747"/>
      <c r="C55" s="5367"/>
      <c r="H55" s="5366"/>
    </row>
    <row r="56" spans="1:8" s="1029" customFormat="1" ht="12.65" customHeight="1" x14ac:dyDescent="0.35">
      <c r="A56" s="4748"/>
      <c r="B56" s="4747"/>
      <c r="C56" s="5367"/>
      <c r="H56" s="5366"/>
    </row>
    <row r="57" spans="1:8" s="1029" customFormat="1" ht="12.65" customHeight="1" x14ac:dyDescent="0.35">
      <c r="A57" s="4748"/>
      <c r="B57" s="4747"/>
      <c r="C57" s="5365"/>
      <c r="D57" s="5364"/>
      <c r="E57" s="5364"/>
      <c r="F57" s="5364"/>
      <c r="G57" s="5364"/>
      <c r="H57" s="5366"/>
    </row>
    <row r="58" spans="1:8" s="1029" customFormat="1" ht="12.65" customHeight="1" x14ac:dyDescent="0.35">
      <c r="A58" s="4748"/>
      <c r="B58" s="4747"/>
      <c r="C58" s="5365"/>
      <c r="D58" s="5364"/>
      <c r="E58" s="5364"/>
      <c r="F58" s="5364"/>
      <c r="G58" s="5364"/>
      <c r="H58" s="5366"/>
    </row>
    <row r="59" spans="1:8" s="1029" customFormat="1" ht="12.65" customHeight="1" x14ac:dyDescent="0.35">
      <c r="A59" s="4748"/>
      <c r="B59" s="4747"/>
      <c r="C59" s="5365"/>
      <c r="D59" s="5364"/>
      <c r="E59" s="5364"/>
      <c r="F59" s="5364"/>
      <c r="G59" s="5364"/>
      <c r="H59" s="5366"/>
    </row>
    <row r="60" spans="1:8" s="1029" customFormat="1" ht="12.65" customHeight="1" x14ac:dyDescent="0.35">
      <c r="A60" s="4748"/>
      <c r="B60" s="4747"/>
      <c r="C60" s="5365"/>
      <c r="D60" s="5364"/>
      <c r="E60" s="5364"/>
      <c r="F60" s="5364"/>
      <c r="G60" s="5364"/>
      <c r="H60" s="5366"/>
    </row>
    <row r="61" spans="1:8" s="1029" customFormat="1" ht="12.65" customHeight="1" x14ac:dyDescent="0.35">
      <c r="A61" s="4748"/>
      <c r="B61" s="4747"/>
      <c r="C61" s="5365"/>
      <c r="D61" s="5364"/>
      <c r="E61" s="5364"/>
      <c r="F61" s="5364"/>
      <c r="G61" s="5364"/>
    </row>
    <row r="62" spans="1:8" s="1029" customFormat="1" ht="12.65" customHeight="1" x14ac:dyDescent="0.35">
      <c r="A62" s="4790"/>
      <c r="B62" s="4790"/>
      <c r="C62" s="5365"/>
      <c r="D62" s="5364"/>
      <c r="E62" s="5364"/>
      <c r="F62" s="5364"/>
      <c r="G62" s="5364"/>
    </row>
    <row r="63" spans="1:8" s="1029" customFormat="1" ht="12.65" customHeight="1" x14ac:dyDescent="0.35">
      <c r="A63" s="4791"/>
      <c r="B63" s="4790"/>
      <c r="C63" s="5365"/>
      <c r="D63" s="5364"/>
      <c r="E63" s="5364"/>
      <c r="F63" s="5364"/>
      <c r="G63" s="5364"/>
    </row>
    <row r="64" spans="1:8" s="1029" customFormat="1" ht="12.65" customHeight="1" x14ac:dyDescent="0.35">
      <c r="A64" s="737"/>
      <c r="B64" s="737"/>
      <c r="C64" s="406"/>
      <c r="D64" s="736"/>
      <c r="E64" s="736"/>
      <c r="F64" s="736"/>
      <c r="G64" s="736"/>
    </row>
    <row r="65" spans="1:7" s="1029" customFormat="1" ht="12.65" customHeight="1" x14ac:dyDescent="0.35">
      <c r="A65" s="737"/>
      <c r="B65" s="737"/>
      <c r="C65" s="406"/>
      <c r="D65" s="736"/>
      <c r="E65" s="736"/>
      <c r="F65" s="736"/>
      <c r="G65" s="736"/>
    </row>
    <row r="66" spans="1:7" s="1029" customFormat="1" ht="12.65" customHeight="1" x14ac:dyDescent="0.35">
      <c r="A66" s="737"/>
      <c r="B66" s="737"/>
      <c r="C66" s="406"/>
      <c r="D66" s="736"/>
      <c r="E66" s="736"/>
      <c r="F66" s="736"/>
      <c r="G66" s="736"/>
    </row>
    <row r="67" spans="1:7" s="1029" customFormat="1" ht="12.65" customHeight="1" x14ac:dyDescent="0.35">
      <c r="A67" s="737"/>
      <c r="B67" s="737"/>
      <c r="C67" s="406"/>
      <c r="D67" s="736"/>
      <c r="E67" s="736"/>
      <c r="F67" s="736"/>
      <c r="G67" s="736"/>
    </row>
    <row r="68" spans="1:7" s="1029" customFormat="1" ht="12.65" customHeight="1" x14ac:dyDescent="0.35">
      <c r="A68" s="737"/>
      <c r="B68" s="737"/>
      <c r="C68" s="406"/>
      <c r="D68" s="736"/>
      <c r="E68" s="736"/>
      <c r="F68" s="736"/>
      <c r="G68" s="736"/>
    </row>
    <row r="69" spans="1:7" s="1029" customFormat="1" ht="12.65" customHeight="1" x14ac:dyDescent="0.35">
      <c r="A69" s="737"/>
      <c r="B69" s="737"/>
      <c r="C69" s="406"/>
      <c r="D69" s="736"/>
      <c r="E69" s="736"/>
      <c r="F69" s="736"/>
      <c r="G69" s="736"/>
    </row>
    <row r="70" spans="1:7" s="1029" customFormat="1" ht="12.65" customHeight="1" x14ac:dyDescent="0.35">
      <c r="A70" s="737"/>
      <c r="B70" s="737"/>
      <c r="C70" s="406"/>
      <c r="D70" s="736"/>
      <c r="E70" s="736"/>
      <c r="F70" s="736"/>
      <c r="G70" s="736"/>
    </row>
    <row r="71" spans="1:7" s="1029" customFormat="1" ht="12.65" customHeight="1" x14ac:dyDescent="0.35">
      <c r="A71" s="737"/>
      <c r="B71" s="737"/>
      <c r="C71" s="406"/>
      <c r="D71" s="736"/>
      <c r="E71" s="736"/>
      <c r="F71" s="736"/>
      <c r="G71" s="736"/>
    </row>
    <row r="72" spans="1:7" s="1029" customFormat="1" ht="12.65" customHeight="1" x14ac:dyDescent="0.35">
      <c r="A72" s="737"/>
      <c r="B72" s="737"/>
      <c r="C72" s="406"/>
      <c r="D72" s="736"/>
      <c r="E72" s="736"/>
      <c r="F72" s="736"/>
      <c r="G72" s="736"/>
    </row>
    <row r="73" spans="1:7" s="1029" customFormat="1" ht="12.65" customHeight="1" x14ac:dyDescent="0.35">
      <c r="A73" s="737"/>
      <c r="B73" s="737"/>
      <c r="C73" s="406"/>
      <c r="D73" s="736"/>
      <c r="E73" s="736"/>
      <c r="F73" s="736"/>
      <c r="G73" s="736"/>
    </row>
    <row r="74" spans="1:7" s="1029" customFormat="1" ht="12.65" customHeight="1" x14ac:dyDescent="0.35">
      <c r="A74" s="737"/>
      <c r="B74" s="737"/>
      <c r="C74" s="406"/>
      <c r="D74" s="736"/>
      <c r="E74" s="736"/>
      <c r="F74" s="736"/>
      <c r="G74" s="736"/>
    </row>
    <row r="76" spans="1:7" ht="14.5" customHeight="1" x14ac:dyDescent="0.35"/>
    <row r="77" spans="1:7" ht="14.5" customHeight="1" x14ac:dyDescent="0.35"/>
    <row r="79" spans="1:7" ht="13.9" customHeight="1" x14ac:dyDescent="0.35"/>
    <row r="80" spans="1:7" ht="13.9" customHeight="1" x14ac:dyDescent="0.35"/>
    <row r="81" ht="19.149999999999999" customHeight="1" x14ac:dyDescent="0.35"/>
    <row r="82" ht="19.149999999999999" customHeight="1" x14ac:dyDescent="0.35"/>
    <row r="83" ht="15" customHeight="1" x14ac:dyDescent="0.35"/>
    <row r="84" ht="13.9" customHeight="1" x14ac:dyDescent="0.35"/>
    <row r="85" ht="13.9" customHeight="1" x14ac:dyDescent="0.35"/>
    <row r="87" ht="14.25" customHeight="1" x14ac:dyDescent="0.35"/>
    <row r="89" ht="14.25" customHeight="1" x14ac:dyDescent="0.35"/>
    <row r="90" ht="19.149999999999999" customHeight="1" x14ac:dyDescent="0.35"/>
    <row r="94" ht="28.9" customHeight="1" x14ac:dyDescent="0.35"/>
    <row r="95" ht="28.9" customHeight="1" x14ac:dyDescent="0.35"/>
    <row r="97" ht="14.25" customHeight="1" x14ac:dyDescent="0.35"/>
    <row r="104" ht="14.5" customHeight="1" x14ac:dyDescent="0.35"/>
    <row r="105" ht="14.5" customHeight="1" x14ac:dyDescent="0.35"/>
    <row r="117" ht="14.25" customHeight="1" x14ac:dyDescent="0.35"/>
    <row r="129" ht="14.25" customHeight="1" x14ac:dyDescent="0.35"/>
    <row r="139" ht="14.25" customHeight="1" x14ac:dyDescent="0.35"/>
  </sheetData>
  <mergeCells count="11">
    <mergeCell ref="A7:B7"/>
    <mergeCell ref="A2:G2"/>
    <mergeCell ref="A1:G1"/>
    <mergeCell ref="D4:G4"/>
    <mergeCell ref="D3:G3"/>
    <mergeCell ref="A3:B6"/>
    <mergeCell ref="A31:G31"/>
    <mergeCell ref="A32:G32"/>
    <mergeCell ref="A33:B36"/>
    <mergeCell ref="D33:G33"/>
    <mergeCell ref="D34:G34"/>
  </mergeCells>
  <conditionalFormatting sqref="D37:G52 D7:G30">
    <cfRule type="expression" dxfId="166" priority="2">
      <formula>D7&lt;0.005</formula>
    </cfRule>
  </conditionalFormatting>
  <conditionalFormatting sqref="D37:G52 D7:G30">
    <cfRule type="expression" dxfId="16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  <rowBreaks count="1" manualBreakCount="1">
    <brk id="30" max="16383" man="1"/>
  </rowBreaks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גיליון326">
    <tabColor rgb="FFFFFF00"/>
  </sheetPr>
  <dimension ref="A1:G13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4" width="14.7265625" style="135" bestFit="1" customWidth="1"/>
    <col min="5" max="5" width="12.36328125" style="135" bestFit="1" customWidth="1"/>
    <col min="6" max="6" width="14.7265625" style="135" bestFit="1" customWidth="1"/>
    <col min="7" max="16384" width="9" style="1"/>
  </cols>
  <sheetData>
    <row r="1" spans="1:6" s="3641" customFormat="1" ht="15.75" customHeight="1" x14ac:dyDescent="0.35">
      <c r="A1" s="6345" t="s">
        <v>1878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1877</v>
      </c>
      <c r="B2" s="6345"/>
      <c r="C2" s="6345"/>
      <c r="D2" s="6345"/>
      <c r="E2" s="6345"/>
      <c r="F2" s="6345"/>
    </row>
    <row r="3" spans="1:6" ht="15.5" x14ac:dyDescent="0.35">
      <c r="A3" s="6444"/>
      <c r="B3" s="7155"/>
      <c r="C3" s="384" t="s">
        <v>171</v>
      </c>
      <c r="D3" s="7343" t="s">
        <v>44</v>
      </c>
      <c r="E3" s="7344"/>
      <c r="F3" s="7345"/>
    </row>
    <row r="4" spans="1:6" ht="16" thickBot="1" x14ac:dyDescent="0.4">
      <c r="A4" s="7162"/>
      <c r="B4" s="7163"/>
      <c r="C4" s="887" t="s">
        <v>161</v>
      </c>
      <c r="D4" s="7340" t="s">
        <v>42</v>
      </c>
      <c r="E4" s="7341"/>
      <c r="F4" s="7342"/>
    </row>
    <row r="5" spans="1:6" ht="31" x14ac:dyDescent="0.35">
      <c r="A5" s="7162"/>
      <c r="B5" s="7163"/>
      <c r="C5" s="5341" t="s">
        <v>55</v>
      </c>
      <c r="D5" s="4806" t="s">
        <v>441</v>
      </c>
      <c r="E5" s="5386" t="s">
        <v>440</v>
      </c>
      <c r="F5" s="1119" t="s">
        <v>1652</v>
      </c>
    </row>
    <row r="6" spans="1:6" ht="31.5" thickBot="1" x14ac:dyDescent="0.4">
      <c r="A6" s="6599"/>
      <c r="B6" s="6600"/>
      <c r="C6" s="1716" t="s">
        <v>49</v>
      </c>
      <c r="D6" s="4804" t="s">
        <v>438</v>
      </c>
      <c r="E6" s="4803" t="s">
        <v>437</v>
      </c>
      <c r="F6" s="4802" t="s">
        <v>436</v>
      </c>
    </row>
    <row r="7" spans="1:6" ht="12" customHeight="1" thickBot="1" x14ac:dyDescent="0.4">
      <c r="A7" s="7443" t="s">
        <v>59</v>
      </c>
      <c r="B7" s="7444"/>
      <c r="C7" s="5272">
        <v>2282.9999999999982</v>
      </c>
      <c r="D7" s="2185">
        <v>0.52034594014843438</v>
      </c>
      <c r="E7" s="2185">
        <v>0.1259642767055808</v>
      </c>
      <c r="F7" s="2184">
        <v>0.35368978314598154</v>
      </c>
    </row>
    <row r="8" spans="1:6" ht="12" customHeight="1" x14ac:dyDescent="0.35">
      <c r="A8" s="311" t="s">
        <v>123</v>
      </c>
      <c r="B8" s="4045" t="s">
        <v>122</v>
      </c>
      <c r="C8" s="5271">
        <v>36</v>
      </c>
      <c r="D8" s="4035">
        <v>0</v>
      </c>
      <c r="E8" s="4035">
        <v>0.2024061765268787</v>
      </c>
      <c r="F8" s="4034">
        <v>0.79759382347312124</v>
      </c>
    </row>
    <row r="9" spans="1:6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4.1040565536475018E-2</v>
      </c>
      <c r="E9" s="4295">
        <v>0.10535379141668891</v>
      </c>
      <c r="F9" s="4117">
        <v>0.85360564304683562</v>
      </c>
    </row>
    <row r="10" spans="1:6" ht="12" customHeight="1" x14ac:dyDescent="0.35">
      <c r="A10" s="92"/>
      <c r="B10" s="3678" t="s">
        <v>119</v>
      </c>
      <c r="C10" s="5268">
        <v>101.99999999999997</v>
      </c>
      <c r="D10" s="4295">
        <v>0.61293748165309703</v>
      </c>
      <c r="E10" s="4295">
        <v>0.20013233533628896</v>
      </c>
      <c r="F10" s="4117">
        <v>0.18693018301061426</v>
      </c>
    </row>
    <row r="11" spans="1:6" ht="12" customHeight="1" x14ac:dyDescent="0.35">
      <c r="A11" s="322"/>
      <c r="B11" s="3678" t="s">
        <v>118</v>
      </c>
      <c r="C11" s="5268">
        <v>33</v>
      </c>
      <c r="D11" s="4295">
        <v>0</v>
      </c>
      <c r="E11" s="4295">
        <v>8.8467427140712096E-2</v>
      </c>
      <c r="F11" s="4117">
        <v>0.91153257285928802</v>
      </c>
    </row>
    <row r="12" spans="1:6" ht="12" customHeight="1" x14ac:dyDescent="0.35">
      <c r="A12" s="322"/>
      <c r="B12" s="3678" t="s">
        <v>111</v>
      </c>
      <c r="C12" s="5268">
        <v>44.999999999999986</v>
      </c>
      <c r="D12" s="4295">
        <v>0.18467903708694117</v>
      </c>
      <c r="E12" s="4295">
        <v>0.1153849756346971</v>
      </c>
      <c r="F12" s="4117">
        <v>0.6999359872783617</v>
      </c>
    </row>
    <row r="13" spans="1:6" ht="12" customHeight="1" x14ac:dyDescent="0.35">
      <c r="A13" s="322"/>
      <c r="B13" s="3678" t="s">
        <v>110</v>
      </c>
      <c r="C13" s="5268">
        <v>51.000000000000007</v>
      </c>
      <c r="D13" s="4295">
        <v>0</v>
      </c>
      <c r="E13" s="4295">
        <v>3.390812185209479E-2</v>
      </c>
      <c r="F13" s="4117">
        <v>0.9660918781479052</v>
      </c>
    </row>
    <row r="14" spans="1:6" ht="12" customHeight="1" x14ac:dyDescent="0.35">
      <c r="A14" s="322"/>
      <c r="B14" s="3678" t="s">
        <v>109</v>
      </c>
      <c r="C14" s="5268">
        <v>24.000000000000004</v>
      </c>
      <c r="D14" s="4351">
        <v>0.41658818975343886</v>
      </c>
      <c r="E14" s="4351">
        <v>6.4867998249225331E-2</v>
      </c>
      <c r="F14" s="4114">
        <v>0.5185438119973359</v>
      </c>
    </row>
    <row r="15" spans="1:6" ht="12" customHeight="1" x14ac:dyDescent="0.35">
      <c r="A15" s="322"/>
      <c r="B15" s="3678" t="s">
        <v>107</v>
      </c>
      <c r="C15" s="5268">
        <v>49.999999999999986</v>
      </c>
      <c r="D15" s="4295">
        <v>0.30971531453761508</v>
      </c>
      <c r="E15" s="4295">
        <v>0.17841146327605784</v>
      </c>
      <c r="F15" s="4117">
        <v>0.51187322218632714</v>
      </c>
    </row>
    <row r="16" spans="1:6" ht="12" customHeight="1" x14ac:dyDescent="0.35">
      <c r="A16" s="322"/>
      <c r="B16" s="3678" t="s">
        <v>1822</v>
      </c>
      <c r="C16" s="5268">
        <v>23.000000000000004</v>
      </c>
      <c r="D16" s="4351">
        <v>0</v>
      </c>
      <c r="E16" s="4351">
        <v>4.289721016971506E-2</v>
      </c>
      <c r="F16" s="4114">
        <v>0.95710278983028485</v>
      </c>
    </row>
    <row r="17" spans="1:6" ht="12" customHeight="1" x14ac:dyDescent="0.35">
      <c r="A17" s="322"/>
      <c r="B17" s="3678" t="s">
        <v>99</v>
      </c>
      <c r="C17" s="5268">
        <v>28.000000000000007</v>
      </c>
      <c r="D17" s="4351">
        <v>0.37106702373447203</v>
      </c>
      <c r="E17" s="4351">
        <v>0</v>
      </c>
      <c r="F17" s="4114">
        <v>0.62893297626552791</v>
      </c>
    </row>
    <row r="18" spans="1:6" ht="12" customHeight="1" thickBot="1" x14ac:dyDescent="0.4">
      <c r="A18" s="322"/>
      <c r="B18" s="4002" t="s">
        <v>59</v>
      </c>
      <c r="C18" s="5270">
        <v>559.00000000000023</v>
      </c>
      <c r="D18" s="4309">
        <v>0.19950875857160405</v>
      </c>
      <c r="E18" s="4309">
        <v>0.12875749503031367</v>
      </c>
      <c r="F18" s="4307">
        <v>0.67173374639808392</v>
      </c>
    </row>
    <row r="19" spans="1:6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0.44306637520221337</v>
      </c>
      <c r="E19" s="3583">
        <v>0.10513764752006044</v>
      </c>
      <c r="F19" s="4031">
        <v>0.45179597727772597</v>
      </c>
    </row>
    <row r="20" spans="1:6" ht="12" customHeight="1" x14ac:dyDescent="0.35">
      <c r="A20" s="78" t="s">
        <v>96</v>
      </c>
      <c r="B20" s="3678" t="s">
        <v>95</v>
      </c>
      <c r="C20" s="5268">
        <v>45</v>
      </c>
      <c r="D20" s="4295">
        <v>0.26310774136345561</v>
      </c>
      <c r="E20" s="4295">
        <v>8.7935240147138577E-2</v>
      </c>
      <c r="F20" s="4117">
        <v>0.64895701848940557</v>
      </c>
    </row>
    <row r="21" spans="1:6" ht="12" customHeight="1" x14ac:dyDescent="0.35">
      <c r="A21" s="78"/>
      <c r="B21" s="3678" t="s">
        <v>94</v>
      </c>
      <c r="C21" s="5268">
        <v>114.00000000000003</v>
      </c>
      <c r="D21" s="4295">
        <v>0.89623533061959226</v>
      </c>
      <c r="E21" s="4295">
        <v>1.9881688491149494E-2</v>
      </c>
      <c r="F21" s="4117">
        <v>8.388298088925801E-2</v>
      </c>
    </row>
    <row r="22" spans="1:6" ht="12" customHeight="1" thickBot="1" x14ac:dyDescent="0.4">
      <c r="A22" s="1275"/>
      <c r="B22" s="3501" t="s">
        <v>59</v>
      </c>
      <c r="C22" s="5266">
        <v>623.99999999999955</v>
      </c>
      <c r="D22" s="4130">
        <v>0.44561372330667853</v>
      </c>
      <c r="E22" s="4130">
        <v>9.8974817833837284E-2</v>
      </c>
      <c r="F22" s="3993">
        <v>0.45541145885948286</v>
      </c>
    </row>
    <row r="23" spans="1:6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0.74190360725980387</v>
      </c>
      <c r="E23" s="4035">
        <v>0.12325974456264983</v>
      </c>
      <c r="F23" s="4034">
        <v>0.13483664817754618</v>
      </c>
    </row>
    <row r="24" spans="1:6" ht="12" customHeight="1" x14ac:dyDescent="0.35">
      <c r="A24" s="78" t="s">
        <v>1310</v>
      </c>
      <c r="B24" s="3678" t="s">
        <v>89</v>
      </c>
      <c r="C24" s="5268">
        <v>65</v>
      </c>
      <c r="D24" s="4295">
        <v>0.86767559871582767</v>
      </c>
      <c r="E24" s="4295">
        <v>7.901620598937828E-2</v>
      </c>
      <c r="F24" s="4117">
        <v>5.3308195294794018E-2</v>
      </c>
    </row>
    <row r="25" spans="1:6" ht="12" customHeight="1" x14ac:dyDescent="0.35">
      <c r="A25" s="78"/>
      <c r="B25" s="3678" t="s">
        <v>87</v>
      </c>
      <c r="C25" s="5268">
        <v>47</v>
      </c>
      <c r="D25" s="4295">
        <v>1</v>
      </c>
      <c r="E25" s="4295">
        <v>0</v>
      </c>
      <c r="F25" s="4117">
        <v>0</v>
      </c>
    </row>
    <row r="26" spans="1:6" ht="12" customHeight="1" x14ac:dyDescent="0.35">
      <c r="A26" s="78"/>
      <c r="B26" s="3678" t="s">
        <v>86</v>
      </c>
      <c r="C26" s="5268">
        <v>39</v>
      </c>
      <c r="D26" s="4295">
        <v>0.92387978631040724</v>
      </c>
      <c r="E26" s="4295">
        <v>0</v>
      </c>
      <c r="F26" s="4117">
        <v>7.6120213689592722E-2</v>
      </c>
    </row>
    <row r="27" spans="1:6" ht="12" customHeight="1" thickBot="1" x14ac:dyDescent="0.4">
      <c r="A27" s="535"/>
      <c r="B27" s="4002" t="s">
        <v>59</v>
      </c>
      <c r="C27" s="5270">
        <v>246.00000000000006</v>
      </c>
      <c r="D27" s="4309">
        <v>0.86859901578641041</v>
      </c>
      <c r="E27" s="4309">
        <v>5.6868430912208778E-2</v>
      </c>
      <c r="F27" s="4307">
        <v>7.4532553301380908E-2</v>
      </c>
    </row>
    <row r="28" spans="1:6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0.83432164608576742</v>
      </c>
      <c r="E28" s="3583">
        <v>2.0449895680964225E-2</v>
      </c>
      <c r="F28" s="4031">
        <v>0.14522845823326783</v>
      </c>
    </row>
    <row r="29" spans="1:6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0.86232639235762076</v>
      </c>
      <c r="E29" s="4295">
        <v>2.3680277121505781E-2</v>
      </c>
      <c r="F29" s="4117">
        <v>0.11399333052087338</v>
      </c>
    </row>
    <row r="30" spans="1:6" ht="12" customHeight="1" x14ac:dyDescent="0.35">
      <c r="A30" s="322"/>
      <c r="B30" s="3678" t="s">
        <v>80</v>
      </c>
      <c r="C30" s="5268">
        <v>308.99999999999994</v>
      </c>
      <c r="D30" s="4295">
        <v>1</v>
      </c>
      <c r="E30" s="4295">
        <v>0</v>
      </c>
      <c r="F30" s="4117">
        <v>0</v>
      </c>
    </row>
    <row r="31" spans="1:6" ht="12" customHeight="1" x14ac:dyDescent="0.35">
      <c r="A31" s="322"/>
      <c r="B31" s="3678" t="s">
        <v>78</v>
      </c>
      <c r="C31" s="5268">
        <v>103.99999999999999</v>
      </c>
      <c r="D31" s="4295">
        <v>0.11878267355759087</v>
      </c>
      <c r="E31" s="4295">
        <v>0.53889848814947361</v>
      </c>
      <c r="F31" s="4117">
        <v>0.34231883829293552</v>
      </c>
    </row>
    <row r="32" spans="1:6" ht="12" customHeight="1" x14ac:dyDescent="0.35">
      <c r="A32" s="322"/>
      <c r="B32" s="3678" t="s">
        <v>73</v>
      </c>
      <c r="C32" s="5268">
        <v>22</v>
      </c>
      <c r="D32" s="4351">
        <v>0.9656617909333659</v>
      </c>
      <c r="E32" s="4351">
        <v>0</v>
      </c>
      <c r="F32" s="4114">
        <v>3.4338209066634068E-2</v>
      </c>
    </row>
    <row r="33" spans="1:7" ht="12" customHeight="1" x14ac:dyDescent="0.35">
      <c r="A33" s="322"/>
      <c r="B33" s="3678" t="s">
        <v>1582</v>
      </c>
      <c r="C33" s="5268">
        <v>21</v>
      </c>
      <c r="D33" s="4351">
        <v>0.45951742623778008</v>
      </c>
      <c r="E33" s="4351">
        <v>0</v>
      </c>
      <c r="F33" s="4114">
        <v>0.54048257376222009</v>
      </c>
    </row>
    <row r="34" spans="1:7" ht="12" customHeight="1" x14ac:dyDescent="0.35">
      <c r="A34" s="322"/>
      <c r="B34" s="3678" t="s">
        <v>71</v>
      </c>
      <c r="C34" s="5268">
        <v>40</v>
      </c>
      <c r="D34" s="4295">
        <v>0.72933979945584282</v>
      </c>
      <c r="E34" s="4295">
        <v>0.13228230859330709</v>
      </c>
      <c r="F34" s="4117">
        <v>0.13837789195085021</v>
      </c>
    </row>
    <row r="35" spans="1:7" ht="12" customHeight="1" thickBot="1" x14ac:dyDescent="0.4">
      <c r="A35" s="313"/>
      <c r="B35" s="3501" t="s">
        <v>59</v>
      </c>
      <c r="C35" s="5266">
        <v>775.00000000000091</v>
      </c>
      <c r="D35" s="4130">
        <v>0.68221658096986626</v>
      </c>
      <c r="E35" s="4130">
        <v>0.15647738535551617</v>
      </c>
      <c r="F35" s="3993">
        <v>0.16130603367461746</v>
      </c>
    </row>
    <row r="36" spans="1:7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0.56379114688318677</v>
      </c>
      <c r="E36" s="4035">
        <v>2.6184903153474867E-2</v>
      </c>
      <c r="F36" s="4034">
        <v>0.41002394996333796</v>
      </c>
    </row>
    <row r="37" spans="1:7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0.51939913471439569</v>
      </c>
      <c r="E37" s="4130">
        <v>0.1028615446160982</v>
      </c>
      <c r="F37" s="3993">
        <v>0.37773932066950566</v>
      </c>
    </row>
    <row r="38" spans="1:7" ht="12" customHeight="1" x14ac:dyDescent="0.35">
      <c r="A38" s="297"/>
      <c r="B38" s="296"/>
      <c r="C38" s="5265"/>
      <c r="D38" s="294"/>
      <c r="E38" s="294"/>
      <c r="F38" s="293" t="s">
        <v>201</v>
      </c>
    </row>
    <row r="39" spans="1:7" s="1029" customFormat="1" ht="12.65" customHeight="1" x14ac:dyDescent="0.35">
      <c r="A39" s="5385"/>
      <c r="B39" s="4747"/>
      <c r="C39" s="5384"/>
      <c r="D39" s="5383"/>
      <c r="E39" s="5383"/>
      <c r="F39" s="5383"/>
      <c r="G39" s="5382"/>
    </row>
    <row r="40" spans="1:7" s="1029" customFormat="1" ht="12.65" customHeight="1" x14ac:dyDescent="0.35">
      <c r="A40" s="5368"/>
      <c r="B40" s="4747"/>
      <c r="C40" s="5384"/>
      <c r="D40" s="5383"/>
      <c r="E40" s="5383"/>
      <c r="F40" s="5383"/>
      <c r="G40" s="5382"/>
    </row>
    <row r="41" spans="1:7" s="1029" customFormat="1" ht="12.65" customHeight="1" x14ac:dyDescent="0.35">
      <c r="A41" s="4748"/>
      <c r="B41" s="4747"/>
      <c r="C41" s="5384"/>
      <c r="D41" s="5383"/>
      <c r="E41" s="5383"/>
      <c r="F41" s="5383"/>
      <c r="G41" s="5382"/>
    </row>
    <row r="42" spans="1:7" s="1029" customFormat="1" ht="12.65" customHeight="1" x14ac:dyDescent="0.35">
      <c r="A42" s="4748"/>
      <c r="B42" s="4747"/>
      <c r="C42" s="5384"/>
      <c r="D42" s="5383"/>
      <c r="E42" s="5383"/>
      <c r="F42" s="5383"/>
      <c r="G42" s="5382"/>
    </row>
    <row r="43" spans="1:7" s="1029" customFormat="1" ht="12.65" customHeight="1" x14ac:dyDescent="0.35">
      <c r="A43" s="4748"/>
      <c r="B43" s="4747"/>
      <c r="C43" s="5384"/>
      <c r="D43" s="5383"/>
      <c r="E43" s="5383"/>
      <c r="F43" s="5383"/>
      <c r="G43" s="5382"/>
    </row>
    <row r="44" spans="1:7" s="1029" customFormat="1" ht="12.65" customHeight="1" x14ac:dyDescent="0.35">
      <c r="A44" s="4748"/>
      <c r="B44" s="4747"/>
      <c r="C44" s="5384"/>
      <c r="D44" s="5383"/>
      <c r="E44" s="5383"/>
      <c r="F44" s="5383"/>
      <c r="G44" s="5382"/>
    </row>
    <row r="45" spans="1:7" s="1029" customFormat="1" ht="12.65" customHeight="1" x14ac:dyDescent="0.35">
      <c r="A45" s="4748"/>
      <c r="B45" s="4747"/>
      <c r="C45" s="5384"/>
      <c r="D45" s="5383"/>
      <c r="E45" s="5383"/>
      <c r="F45" s="5383"/>
      <c r="G45" s="5382"/>
    </row>
    <row r="46" spans="1:7" s="1029" customFormat="1" ht="12.65" customHeight="1" x14ac:dyDescent="0.35">
      <c r="A46" s="4748"/>
      <c r="B46" s="4747"/>
      <c r="C46" s="5384"/>
      <c r="D46" s="5383"/>
      <c r="E46" s="5383"/>
      <c r="F46" s="5383"/>
      <c r="G46" s="5382"/>
    </row>
    <row r="47" spans="1:7" s="1029" customFormat="1" ht="12.65" customHeight="1" x14ac:dyDescent="0.35">
      <c r="A47" s="4748"/>
      <c r="B47" s="4747"/>
      <c r="C47" s="5384"/>
      <c r="D47" s="5383"/>
      <c r="E47" s="5383"/>
      <c r="F47" s="5383"/>
      <c r="G47" s="5382"/>
    </row>
    <row r="48" spans="1:7" s="1029" customFormat="1" ht="12.65" customHeight="1" x14ac:dyDescent="0.35">
      <c r="A48" s="4748"/>
      <c r="B48" s="4747"/>
      <c r="C48" s="5384"/>
      <c r="D48" s="5383"/>
      <c r="E48" s="5383"/>
      <c r="F48" s="5383"/>
      <c r="G48" s="5382"/>
    </row>
    <row r="49" spans="1:7" s="1029" customFormat="1" ht="12.65" customHeight="1" x14ac:dyDescent="0.35">
      <c r="A49" s="4790"/>
      <c r="B49" s="4790"/>
      <c r="C49" s="5384"/>
      <c r="D49" s="5383"/>
      <c r="E49" s="5383"/>
      <c r="F49" s="5383"/>
      <c r="G49" s="5382"/>
    </row>
    <row r="50" spans="1:7" s="1029" customFormat="1" ht="12.65" customHeight="1" x14ac:dyDescent="0.35">
      <c r="A50" s="4791"/>
      <c r="B50" s="4790"/>
      <c r="C50" s="5384"/>
      <c r="D50" s="5383"/>
      <c r="E50" s="5383"/>
      <c r="F50" s="5383"/>
      <c r="G50" s="5382"/>
    </row>
    <row r="51" spans="1:7" s="1029" customFormat="1" ht="12.65" customHeight="1" x14ac:dyDescent="0.35">
      <c r="A51" s="5"/>
      <c r="B51" s="5"/>
      <c r="C51" s="3"/>
      <c r="D51" s="135"/>
      <c r="E51" s="135"/>
      <c r="F51" s="135"/>
      <c r="G51" s="5382"/>
    </row>
    <row r="52" spans="1:7" s="1029" customFormat="1" ht="12.65" customHeight="1" x14ac:dyDescent="0.35">
      <c r="A52" s="5"/>
      <c r="B52" s="5"/>
      <c r="C52" s="3"/>
      <c r="D52" s="135"/>
      <c r="E52" s="135"/>
      <c r="F52" s="135"/>
    </row>
    <row r="53" spans="1:7" s="1029" customFormat="1" ht="12.65" customHeight="1" x14ac:dyDescent="0.35">
      <c r="A53" s="5"/>
      <c r="B53" s="5"/>
      <c r="C53" s="3"/>
      <c r="D53" s="135"/>
      <c r="E53" s="135"/>
      <c r="F53" s="135"/>
    </row>
    <row r="54" spans="1:7" s="1029" customFormat="1" ht="12.65" customHeight="1" x14ac:dyDescent="0.35">
      <c r="A54" s="5"/>
      <c r="B54" s="5"/>
      <c r="C54" s="3"/>
      <c r="D54" s="135"/>
      <c r="E54" s="135"/>
      <c r="F54" s="135"/>
    </row>
    <row r="55" spans="1:7" s="1029" customFormat="1" ht="12.65" customHeight="1" x14ac:dyDescent="0.35">
      <c r="A55" s="5"/>
      <c r="B55" s="5"/>
      <c r="C55" s="3"/>
      <c r="D55" s="135"/>
      <c r="E55" s="135"/>
      <c r="F55" s="135"/>
    </row>
    <row r="56" spans="1:7" s="1029" customFormat="1" ht="12.65" customHeight="1" x14ac:dyDescent="0.35">
      <c r="A56" s="5"/>
      <c r="B56" s="5"/>
      <c r="C56" s="3"/>
      <c r="D56" s="135"/>
      <c r="E56" s="135"/>
      <c r="F56" s="135"/>
    </row>
    <row r="57" spans="1:7" s="1029" customFormat="1" ht="12.65" customHeight="1" x14ac:dyDescent="0.35">
      <c r="A57" s="5"/>
      <c r="B57" s="5"/>
      <c r="C57" s="3"/>
      <c r="D57" s="135"/>
      <c r="E57" s="135"/>
      <c r="F57" s="135"/>
    </row>
    <row r="58" spans="1:7" s="1029" customFormat="1" ht="12.65" customHeight="1" x14ac:dyDescent="0.35">
      <c r="A58" s="5"/>
      <c r="B58" s="5"/>
      <c r="C58" s="3"/>
      <c r="D58" s="135"/>
      <c r="E58" s="135"/>
      <c r="F58" s="135"/>
    </row>
    <row r="59" spans="1:7" s="1029" customFormat="1" ht="12.65" customHeight="1" x14ac:dyDescent="0.35">
      <c r="A59" s="5"/>
      <c r="B59" s="5"/>
      <c r="C59" s="3"/>
      <c r="D59" s="135"/>
      <c r="E59" s="135"/>
      <c r="F59" s="135"/>
    </row>
    <row r="60" spans="1:7" s="1029" customFormat="1" ht="12.65" customHeight="1" x14ac:dyDescent="0.35">
      <c r="A60" s="5"/>
      <c r="B60" s="5"/>
      <c r="C60" s="3"/>
      <c r="D60" s="135"/>
      <c r="E60" s="135"/>
      <c r="F60" s="135"/>
    </row>
    <row r="61" spans="1:7" s="1029" customFormat="1" ht="12.65" customHeight="1" x14ac:dyDescent="0.35">
      <c r="A61" s="5"/>
      <c r="B61" s="5"/>
      <c r="C61" s="3"/>
      <c r="D61" s="135"/>
      <c r="E61" s="135"/>
      <c r="F61" s="135"/>
    </row>
    <row r="62" spans="1:7" s="1029" customFormat="1" ht="12.65" customHeight="1" x14ac:dyDescent="0.35">
      <c r="A62" s="5"/>
      <c r="B62" s="5"/>
      <c r="C62" s="3"/>
      <c r="D62" s="135"/>
      <c r="E62" s="135"/>
      <c r="F62" s="135"/>
    </row>
    <row r="63" spans="1:7" s="1029" customFormat="1" ht="12.65" customHeight="1" x14ac:dyDescent="0.35">
      <c r="A63" s="5"/>
      <c r="B63" s="5"/>
      <c r="C63" s="3"/>
      <c r="D63" s="135"/>
      <c r="E63" s="135"/>
      <c r="F63" s="135"/>
    </row>
    <row r="64" spans="1:7" s="1029" customFormat="1" ht="12.65" customHeight="1" x14ac:dyDescent="0.35">
      <c r="A64" s="5"/>
      <c r="B64" s="5"/>
      <c r="C64" s="3"/>
      <c r="D64" s="135"/>
      <c r="E64" s="135"/>
      <c r="F64" s="135"/>
    </row>
    <row r="65" spans="1:6" s="1029" customFormat="1" ht="12.65" customHeight="1" x14ac:dyDescent="0.35">
      <c r="A65" s="5"/>
      <c r="B65" s="5"/>
      <c r="C65" s="3"/>
      <c r="D65" s="135"/>
      <c r="E65" s="135"/>
      <c r="F65" s="135"/>
    </row>
    <row r="66" spans="1:6" s="1029" customFormat="1" ht="12.65" customHeight="1" x14ac:dyDescent="0.35">
      <c r="A66" s="5"/>
      <c r="B66" s="5"/>
      <c r="C66" s="3"/>
      <c r="D66" s="135"/>
      <c r="E66" s="135"/>
      <c r="F66" s="135"/>
    </row>
    <row r="67" spans="1:6" s="1029" customFormat="1" ht="12.65" customHeight="1" x14ac:dyDescent="0.35">
      <c r="A67" s="5"/>
      <c r="B67" s="5"/>
      <c r="C67" s="3"/>
      <c r="D67" s="135"/>
      <c r="E67" s="135"/>
      <c r="F67" s="135"/>
    </row>
    <row r="68" spans="1:6" ht="14.25" customHeight="1" x14ac:dyDescent="0.35"/>
    <row r="69" spans="1:6" ht="23.5" customHeight="1" x14ac:dyDescent="0.35"/>
    <row r="70" spans="1:6" ht="29.25" customHeight="1" x14ac:dyDescent="0.35"/>
    <row r="71" spans="1:6" ht="25.9" customHeight="1" x14ac:dyDescent="0.35"/>
    <row r="73" spans="1:6" ht="19.149999999999999" customHeight="1" x14ac:dyDescent="0.35"/>
    <row r="78" spans="1:6" ht="28.9" customHeight="1" x14ac:dyDescent="0.35"/>
    <row r="80" spans="1:6" ht="29.25" customHeight="1" x14ac:dyDescent="0.35"/>
    <row r="84" ht="14.25" customHeight="1" x14ac:dyDescent="0.35"/>
    <row r="86" ht="14.25" customHeight="1" x14ac:dyDescent="0.35"/>
    <row r="88" ht="38.5" customHeight="1" x14ac:dyDescent="0.35"/>
    <row r="90" ht="15.75" customHeight="1" x14ac:dyDescent="0.35"/>
    <row r="94" ht="14.25" customHeight="1" x14ac:dyDescent="0.35"/>
    <row r="98" ht="14.5" customHeight="1" x14ac:dyDescent="0.35"/>
    <row r="114" ht="14.25" customHeight="1" x14ac:dyDescent="0.35"/>
    <row r="126" ht="14.25" customHeight="1" x14ac:dyDescent="0.35"/>
    <row r="136" ht="14.25" customHeight="1" x14ac:dyDescent="0.35"/>
  </sheetData>
  <mergeCells count="6">
    <mergeCell ref="A1:F1"/>
    <mergeCell ref="A7:B7"/>
    <mergeCell ref="D3:F3"/>
    <mergeCell ref="D4:F4"/>
    <mergeCell ref="A3:B6"/>
    <mergeCell ref="A2:F2"/>
  </mergeCells>
  <conditionalFormatting sqref="D7:F38">
    <cfRule type="expression" dxfId="164" priority="2">
      <formula>D7&lt;0.005</formula>
    </cfRule>
  </conditionalFormatting>
  <conditionalFormatting sqref="D7:F38">
    <cfRule type="expression" dxfId="163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4" fitToHeight="0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גיליון327">
    <tabColor rgb="FFFFFF00"/>
  </sheetPr>
  <dimension ref="A1:G12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4" width="10.26953125" style="135" customWidth="1"/>
    <col min="5" max="5" width="8.453125" style="135" bestFit="1" customWidth="1"/>
    <col min="6" max="6" width="7" style="135" bestFit="1" customWidth="1"/>
    <col min="7" max="16384" width="9" style="1"/>
  </cols>
  <sheetData>
    <row r="1" spans="1:7" s="3641" customFormat="1" ht="15.75" customHeight="1" x14ac:dyDescent="0.35">
      <c r="A1" s="6605" t="s">
        <v>1880</v>
      </c>
      <c r="B1" s="6605"/>
      <c r="C1" s="6605"/>
      <c r="D1" s="6605"/>
      <c r="E1" s="6605"/>
      <c r="F1" s="6605"/>
    </row>
    <row r="2" spans="1:7" s="3641" customFormat="1" ht="15.75" customHeight="1" thickBot="1" x14ac:dyDescent="0.4">
      <c r="A2" s="6605" t="s">
        <v>1879</v>
      </c>
      <c r="B2" s="6605"/>
      <c r="C2" s="6605"/>
      <c r="D2" s="6605"/>
      <c r="E2" s="6605"/>
      <c r="F2" s="6605"/>
    </row>
    <row r="3" spans="1:7" s="1029" customFormat="1" ht="15.5" x14ac:dyDescent="0.35">
      <c r="A3" s="6823" t="s">
        <v>158</v>
      </c>
      <c r="B3" s="6824"/>
      <c r="C3" s="5302" t="s">
        <v>171</v>
      </c>
      <c r="D3" s="7343" t="s">
        <v>44</v>
      </c>
      <c r="E3" s="7344"/>
      <c r="F3" s="7345"/>
    </row>
    <row r="4" spans="1:7" s="1029" customFormat="1" ht="16" thickBot="1" x14ac:dyDescent="0.4">
      <c r="A4" s="6825"/>
      <c r="B4" s="6826"/>
      <c r="C4" s="5301" t="s">
        <v>161</v>
      </c>
      <c r="D4" s="7340" t="s">
        <v>42</v>
      </c>
      <c r="E4" s="7341"/>
      <c r="F4" s="7342"/>
      <c r="G4" s="5382"/>
    </row>
    <row r="5" spans="1:7" s="1029" customFormat="1" ht="31" x14ac:dyDescent="0.35">
      <c r="A5" s="6825"/>
      <c r="B5" s="6826"/>
      <c r="C5" s="5311" t="s">
        <v>55</v>
      </c>
      <c r="D5" s="4808" t="s">
        <v>441</v>
      </c>
      <c r="E5" s="932" t="s">
        <v>440</v>
      </c>
      <c r="F5" s="931" t="s">
        <v>1652</v>
      </c>
      <c r="G5" s="5382"/>
    </row>
    <row r="6" spans="1:7" s="1029" customFormat="1" ht="47" thickBot="1" x14ac:dyDescent="0.4">
      <c r="A6" s="6827"/>
      <c r="B6" s="7298"/>
      <c r="C6" s="1716" t="s">
        <v>49</v>
      </c>
      <c r="D6" s="4807" t="s">
        <v>438</v>
      </c>
      <c r="E6" s="868" t="s">
        <v>437</v>
      </c>
      <c r="F6" s="929" t="s">
        <v>436</v>
      </c>
      <c r="G6" s="5382"/>
    </row>
    <row r="7" spans="1:7" ht="12" customHeight="1" x14ac:dyDescent="0.35">
      <c r="A7" s="44" t="s">
        <v>48</v>
      </c>
      <c r="B7" s="378" t="s">
        <v>47</v>
      </c>
      <c r="C7" s="5251">
        <v>552.00000000000011</v>
      </c>
      <c r="D7" s="4035">
        <v>0.38217951880706075</v>
      </c>
      <c r="E7" s="4035">
        <v>0.11704227278441647</v>
      </c>
      <c r="F7" s="4034">
        <v>0.50077820840852272</v>
      </c>
      <c r="G7" s="5387"/>
    </row>
    <row r="8" spans="1:7" ht="12" customHeight="1" thickBot="1" x14ac:dyDescent="0.4">
      <c r="A8" s="59" t="s">
        <v>46</v>
      </c>
      <c r="B8" s="4639" t="s">
        <v>45</v>
      </c>
      <c r="C8" s="5239">
        <v>1432.000000000002</v>
      </c>
      <c r="D8" s="4633">
        <v>0.63513268293342917</v>
      </c>
      <c r="E8" s="4633">
        <v>0.11054133512541388</v>
      </c>
      <c r="F8" s="3758">
        <v>0.25432598194115841</v>
      </c>
      <c r="G8" s="5387"/>
    </row>
    <row r="9" spans="1:7" ht="12" customHeight="1" x14ac:dyDescent="0.35">
      <c r="A9" s="44" t="s">
        <v>39</v>
      </c>
      <c r="B9" s="378" t="s">
        <v>38</v>
      </c>
      <c r="C9" s="5251">
        <v>236.00000000000003</v>
      </c>
      <c r="D9" s="4035">
        <v>0.1102956110770794</v>
      </c>
      <c r="E9" s="4035">
        <v>0.23461898753980975</v>
      </c>
      <c r="F9" s="4034">
        <v>0.65508540138311067</v>
      </c>
      <c r="G9" s="5387"/>
    </row>
    <row r="10" spans="1:7" ht="12" customHeight="1" x14ac:dyDescent="0.35">
      <c r="A10" s="36" t="s">
        <v>37</v>
      </c>
      <c r="B10" s="3723" t="s">
        <v>36</v>
      </c>
      <c r="C10" s="5242">
        <v>1617.9999999999998</v>
      </c>
      <c r="D10" s="4295">
        <v>0.69071649908946076</v>
      </c>
      <c r="E10" s="4295">
        <v>9.3755553389875207E-2</v>
      </c>
      <c r="F10" s="4117">
        <v>0.21552794752066531</v>
      </c>
      <c r="G10" s="5387"/>
    </row>
    <row r="11" spans="1:7" ht="12" customHeight="1" x14ac:dyDescent="0.35">
      <c r="A11" s="34"/>
      <c r="B11" s="3723" t="s">
        <v>34</v>
      </c>
      <c r="C11" s="5242">
        <v>119.99999999999997</v>
      </c>
      <c r="D11" s="4295">
        <v>0.20120049844378207</v>
      </c>
      <c r="E11" s="4295">
        <v>0.35317663606600086</v>
      </c>
      <c r="F11" s="4117">
        <v>0.44562286549021701</v>
      </c>
      <c r="G11" s="5387"/>
    </row>
    <row r="12" spans="1:7" ht="12" customHeight="1" x14ac:dyDescent="0.35">
      <c r="A12" s="34"/>
      <c r="B12" s="3723" t="s">
        <v>32</v>
      </c>
      <c r="C12" s="5242">
        <v>34.000000000000014</v>
      </c>
      <c r="D12" s="4295">
        <v>0.72087449060958131</v>
      </c>
      <c r="E12" s="4295">
        <v>0</v>
      </c>
      <c r="F12" s="4117">
        <v>0.27912550939041875</v>
      </c>
      <c r="G12" s="5387"/>
    </row>
    <row r="13" spans="1:7" ht="12" customHeight="1" thickBot="1" x14ac:dyDescent="0.4">
      <c r="A13" s="34"/>
      <c r="B13" s="4649" t="s">
        <v>25</v>
      </c>
      <c r="C13" s="5248">
        <v>265.99999999999989</v>
      </c>
      <c r="D13" s="4525">
        <v>0.27452888832072125</v>
      </c>
      <c r="E13" s="4525">
        <v>4.5143485316036562E-2</v>
      </c>
      <c r="F13" s="4523">
        <v>0.68032762636324273</v>
      </c>
      <c r="G13" s="5387"/>
    </row>
    <row r="14" spans="1:7" ht="12" customHeight="1" thickBot="1" x14ac:dyDescent="0.4">
      <c r="A14" s="4978" t="s">
        <v>1825</v>
      </c>
      <c r="B14" s="5255" t="s">
        <v>25</v>
      </c>
      <c r="C14" s="5254">
        <v>221.00000000000009</v>
      </c>
      <c r="D14" s="351">
        <v>0.10565575223466657</v>
      </c>
      <c r="E14" s="351">
        <v>0.25829547752784893</v>
      </c>
      <c r="F14" s="4974">
        <v>0.63604877023748418</v>
      </c>
      <c r="G14" s="5387"/>
    </row>
    <row r="15" spans="1:7" ht="12" customHeight="1" x14ac:dyDescent="0.35">
      <c r="A15" s="44" t="s">
        <v>24</v>
      </c>
      <c r="B15" s="378" t="s">
        <v>23</v>
      </c>
      <c r="C15" s="5251">
        <v>417.00000000000017</v>
      </c>
      <c r="D15" s="4035">
        <v>0.19688099806615572</v>
      </c>
      <c r="E15" s="4035">
        <v>0.19953214013836326</v>
      </c>
      <c r="F15" s="4034">
        <v>0.60358686179548149</v>
      </c>
      <c r="G15" s="5387"/>
    </row>
    <row r="16" spans="1:7" ht="12" customHeight="1" x14ac:dyDescent="0.35">
      <c r="A16" s="36" t="s">
        <v>22</v>
      </c>
      <c r="B16" s="3723" t="s">
        <v>21</v>
      </c>
      <c r="C16" s="5242">
        <v>766.00000000000045</v>
      </c>
      <c r="D16" s="4295">
        <v>0.54443889505543019</v>
      </c>
      <c r="E16" s="4295">
        <v>4.7282190771596469E-2</v>
      </c>
      <c r="F16" s="4117">
        <v>0.40827891417297335</v>
      </c>
      <c r="G16" s="5387"/>
    </row>
    <row r="17" spans="1:7" ht="12" customHeight="1" x14ac:dyDescent="0.35">
      <c r="A17" s="34"/>
      <c r="B17" s="3723" t="s">
        <v>20</v>
      </c>
      <c r="C17" s="5242">
        <v>860.00000000000023</v>
      </c>
      <c r="D17" s="4295">
        <v>0.95256609052049523</v>
      </c>
      <c r="E17" s="4295">
        <v>1.5079820372435524E-2</v>
      </c>
      <c r="F17" s="4117">
        <v>3.2354089107068516E-2</v>
      </c>
      <c r="G17" s="5387"/>
    </row>
    <row r="18" spans="1:7" ht="12" customHeight="1" thickBot="1" x14ac:dyDescent="0.4">
      <c r="A18" s="617"/>
      <c r="B18" s="4649" t="s">
        <v>19</v>
      </c>
      <c r="C18" s="5248">
        <v>164.99999999999994</v>
      </c>
      <c r="D18" s="4525">
        <v>0</v>
      </c>
      <c r="E18" s="4525">
        <v>0.36536148742409114</v>
      </c>
      <c r="F18" s="4523">
        <v>0.63463851257590898</v>
      </c>
      <c r="G18" s="5387"/>
    </row>
    <row r="19" spans="1:7" ht="12" customHeight="1" x14ac:dyDescent="0.35">
      <c r="A19" s="611" t="s">
        <v>11</v>
      </c>
      <c r="B19" s="4645" t="s">
        <v>292</v>
      </c>
      <c r="C19" s="5245">
        <v>1677.0000000000005</v>
      </c>
      <c r="D19" s="3583">
        <v>0.77254371162465707</v>
      </c>
      <c r="E19" s="3583">
        <v>6.7332008819930594E-2</v>
      </c>
      <c r="F19" s="4031">
        <v>0.16012427955541175</v>
      </c>
      <c r="G19" s="5387"/>
    </row>
    <row r="20" spans="1:7" ht="12" customHeight="1" x14ac:dyDescent="0.35">
      <c r="A20" s="617" t="s">
        <v>9</v>
      </c>
      <c r="B20" s="3723" t="s">
        <v>8</v>
      </c>
      <c r="C20" s="5242">
        <v>327.00000000000017</v>
      </c>
      <c r="D20" s="4295">
        <v>0</v>
      </c>
      <c r="E20" s="4295">
        <v>4.5541178433599783E-2</v>
      </c>
      <c r="F20" s="4117">
        <v>0.95445882156640027</v>
      </c>
      <c r="G20" s="5387"/>
    </row>
    <row r="21" spans="1:7" ht="12" customHeight="1" x14ac:dyDescent="0.35">
      <c r="A21" s="34"/>
      <c r="B21" s="3769" t="s">
        <v>5</v>
      </c>
      <c r="C21" s="5242">
        <v>170</v>
      </c>
      <c r="D21" s="4295">
        <v>0</v>
      </c>
      <c r="E21" s="4295">
        <v>0.32043054120456815</v>
      </c>
      <c r="F21" s="4117">
        <v>0.67956945879543218</v>
      </c>
      <c r="G21" s="5387"/>
    </row>
    <row r="22" spans="1:7" ht="12" customHeight="1" thickBot="1" x14ac:dyDescent="0.4">
      <c r="A22" s="318"/>
      <c r="B22" s="4639" t="s">
        <v>4</v>
      </c>
      <c r="C22" s="5239">
        <v>81.000000000000014</v>
      </c>
      <c r="D22" s="4633">
        <v>0</v>
      </c>
      <c r="E22" s="4633">
        <v>0.59488005520445919</v>
      </c>
      <c r="F22" s="3758">
        <v>0.40511994479554081</v>
      </c>
      <c r="G22" s="5387"/>
    </row>
    <row r="23" spans="1:7" ht="12" customHeight="1" x14ac:dyDescent="0.35">
      <c r="A23" s="26" t="s">
        <v>3</v>
      </c>
      <c r="B23" s="5389" t="s">
        <v>2</v>
      </c>
      <c r="C23" s="5388">
        <v>1857.9999999999984</v>
      </c>
      <c r="D23" s="4035">
        <v>0.638749023579674</v>
      </c>
      <c r="E23" s="4035">
        <v>8.9539307355935932E-2</v>
      </c>
      <c r="F23" s="4034">
        <v>0.27171166906438954</v>
      </c>
      <c r="G23" s="5387"/>
    </row>
    <row r="24" spans="1:7" ht="12" customHeight="1" thickBot="1" x14ac:dyDescent="0.4">
      <c r="A24" s="894" t="s">
        <v>1</v>
      </c>
      <c r="B24" s="5348" t="s">
        <v>0</v>
      </c>
      <c r="C24" s="5347">
        <v>425</v>
      </c>
      <c r="D24" s="4633">
        <v>0.16605502130827351</v>
      </c>
      <c r="E24" s="4633">
        <v>0.23495667357255218</v>
      </c>
      <c r="F24" s="3758">
        <v>0.598988305119174</v>
      </c>
      <c r="G24" s="5387"/>
    </row>
    <row r="25" spans="1:7" s="1029" customFormat="1" ht="12.65" customHeight="1" x14ac:dyDescent="0.35">
      <c r="A25" s="5385"/>
      <c r="B25" s="4747"/>
      <c r="C25" s="5384"/>
      <c r="D25" s="5383"/>
      <c r="E25" s="5383"/>
      <c r="F25" s="5383"/>
      <c r="G25" s="5382"/>
    </row>
    <row r="26" spans="1:7" s="1029" customFormat="1" ht="12.65" customHeight="1" x14ac:dyDescent="0.35">
      <c r="A26" s="5368"/>
      <c r="B26" s="4747"/>
      <c r="C26" s="5384"/>
      <c r="D26" s="5383"/>
      <c r="E26" s="5383"/>
      <c r="F26" s="5383"/>
      <c r="G26" s="5382"/>
    </row>
    <row r="27" spans="1:7" s="1029" customFormat="1" ht="12.65" customHeight="1" x14ac:dyDescent="0.35">
      <c r="A27" s="4748"/>
      <c r="B27" s="4747"/>
      <c r="C27" s="5384"/>
      <c r="D27" s="5383"/>
      <c r="E27" s="5383"/>
      <c r="F27" s="5383"/>
      <c r="G27" s="5382"/>
    </row>
    <row r="28" spans="1:7" s="1029" customFormat="1" ht="12.65" customHeight="1" x14ac:dyDescent="0.35">
      <c r="A28" s="4748"/>
      <c r="B28" s="4747"/>
      <c r="C28" s="5384"/>
      <c r="D28" s="5383"/>
      <c r="E28" s="5383"/>
      <c r="F28" s="5383"/>
      <c r="G28" s="5382"/>
    </row>
    <row r="29" spans="1:7" s="1029" customFormat="1" ht="12.65" customHeight="1" x14ac:dyDescent="0.35">
      <c r="A29" s="4748"/>
      <c r="B29" s="4747"/>
      <c r="C29" s="5384"/>
      <c r="D29" s="5383"/>
      <c r="E29" s="5383"/>
      <c r="F29" s="5383"/>
      <c r="G29" s="5382"/>
    </row>
    <row r="30" spans="1:7" s="1029" customFormat="1" ht="12.65" customHeight="1" x14ac:dyDescent="0.35">
      <c r="A30" s="4748"/>
      <c r="B30" s="4747"/>
      <c r="C30" s="5384"/>
      <c r="D30" s="5383"/>
      <c r="E30" s="5383"/>
      <c r="F30" s="5383"/>
      <c r="G30" s="5382"/>
    </row>
    <row r="31" spans="1:7" s="1029" customFormat="1" ht="12.65" customHeight="1" x14ac:dyDescent="0.35">
      <c r="A31" s="4748"/>
      <c r="B31" s="4747"/>
      <c r="C31" s="5384"/>
      <c r="D31" s="5383"/>
      <c r="E31" s="5383"/>
      <c r="F31" s="5383"/>
      <c r="G31" s="5382"/>
    </row>
    <row r="32" spans="1:7" s="1029" customFormat="1" ht="12.65" customHeight="1" x14ac:dyDescent="0.35">
      <c r="A32" s="4748"/>
      <c r="B32" s="4747"/>
      <c r="C32" s="5384"/>
      <c r="D32" s="5383"/>
      <c r="E32" s="5383"/>
      <c r="F32" s="5383"/>
      <c r="G32" s="5382"/>
    </row>
    <row r="33" spans="1:7" s="1029" customFormat="1" ht="12.65" customHeight="1" x14ac:dyDescent="0.35">
      <c r="A33" s="4748"/>
      <c r="B33" s="4747"/>
      <c r="C33" s="5384"/>
      <c r="D33" s="5383"/>
      <c r="E33" s="5383"/>
      <c r="F33" s="5383"/>
      <c r="G33" s="5382"/>
    </row>
    <row r="34" spans="1:7" s="1029" customFormat="1" ht="12.65" customHeight="1" x14ac:dyDescent="0.35">
      <c r="A34" s="4748"/>
      <c r="B34" s="4747"/>
      <c r="C34" s="5384"/>
      <c r="D34" s="5383"/>
      <c r="E34" s="5383"/>
      <c r="F34" s="5383"/>
      <c r="G34" s="5382"/>
    </row>
    <row r="35" spans="1:7" s="1029" customFormat="1" ht="12.65" customHeight="1" x14ac:dyDescent="0.35">
      <c r="A35" s="4790"/>
      <c r="B35" s="4790"/>
      <c r="C35" s="5384"/>
      <c r="D35" s="5383"/>
      <c r="E35" s="5383"/>
      <c r="F35" s="5383"/>
      <c r="G35" s="5382"/>
    </row>
    <row r="36" spans="1:7" s="1029" customFormat="1" ht="12.65" customHeight="1" x14ac:dyDescent="0.35">
      <c r="A36" s="4791"/>
      <c r="B36" s="4790"/>
      <c r="C36" s="5384"/>
      <c r="D36" s="5383"/>
      <c r="E36" s="5383"/>
      <c r="F36" s="5383"/>
      <c r="G36" s="5382"/>
    </row>
    <row r="37" spans="1:7" s="1029" customFormat="1" ht="12.65" customHeight="1" x14ac:dyDescent="0.35">
      <c r="A37" s="5"/>
      <c r="B37" s="5"/>
      <c r="C37" s="3"/>
      <c r="D37" s="135"/>
      <c r="E37" s="135"/>
      <c r="F37" s="135"/>
      <c r="G37" s="5382"/>
    </row>
    <row r="38" spans="1:7" s="1029" customFormat="1" ht="12.65" customHeight="1" x14ac:dyDescent="0.35">
      <c r="A38" s="5"/>
      <c r="B38" s="5"/>
      <c r="C38" s="3"/>
      <c r="D38" s="135"/>
      <c r="E38" s="135"/>
      <c r="F38" s="135"/>
    </row>
    <row r="39" spans="1:7" s="1029" customFormat="1" ht="12.65" customHeight="1" x14ac:dyDescent="0.35">
      <c r="A39" s="5"/>
      <c r="B39" s="5"/>
      <c r="C39" s="3"/>
      <c r="D39" s="135"/>
      <c r="E39" s="135"/>
      <c r="F39" s="135"/>
    </row>
    <row r="40" spans="1:7" s="1029" customFormat="1" ht="12.65" customHeight="1" x14ac:dyDescent="0.35">
      <c r="A40" s="5"/>
      <c r="B40" s="5"/>
      <c r="C40" s="3"/>
      <c r="D40" s="135"/>
      <c r="E40" s="135"/>
      <c r="F40" s="135"/>
    </row>
    <row r="41" spans="1:7" s="1029" customFormat="1" ht="12.65" customHeight="1" x14ac:dyDescent="0.35">
      <c r="A41" s="5"/>
      <c r="B41" s="5"/>
      <c r="C41" s="3"/>
      <c r="D41" s="135"/>
      <c r="E41" s="135"/>
      <c r="F41" s="135"/>
    </row>
    <row r="42" spans="1:7" s="1029" customFormat="1" ht="12.65" customHeight="1" x14ac:dyDescent="0.35">
      <c r="A42" s="5"/>
      <c r="B42" s="5"/>
      <c r="C42" s="3"/>
      <c r="D42" s="135"/>
      <c r="E42" s="135"/>
      <c r="F42" s="135"/>
    </row>
    <row r="43" spans="1:7" s="1029" customFormat="1" ht="12.65" customHeight="1" x14ac:dyDescent="0.35">
      <c r="A43" s="5"/>
      <c r="B43" s="5"/>
      <c r="C43" s="3"/>
      <c r="D43" s="135"/>
      <c r="E43" s="135"/>
      <c r="F43" s="135"/>
    </row>
    <row r="44" spans="1:7" s="1029" customFormat="1" ht="12.65" customHeight="1" x14ac:dyDescent="0.35">
      <c r="A44" s="5"/>
      <c r="B44" s="5"/>
      <c r="C44" s="3"/>
      <c r="D44" s="135"/>
      <c r="E44" s="135"/>
      <c r="F44" s="135"/>
    </row>
    <row r="45" spans="1:7" s="1029" customFormat="1" ht="12.65" customHeight="1" x14ac:dyDescent="0.35">
      <c r="A45" s="5"/>
      <c r="B45" s="5"/>
      <c r="C45" s="3"/>
      <c r="D45" s="135"/>
      <c r="E45" s="135"/>
      <c r="F45" s="135"/>
    </row>
    <row r="46" spans="1:7" s="1029" customFormat="1" ht="12.65" customHeight="1" x14ac:dyDescent="0.35">
      <c r="A46" s="5"/>
      <c r="B46" s="5"/>
      <c r="C46" s="3"/>
      <c r="D46" s="135"/>
      <c r="E46" s="135"/>
      <c r="F46" s="135"/>
    </row>
    <row r="47" spans="1:7" s="1029" customFormat="1" ht="12.65" customHeight="1" x14ac:dyDescent="0.35">
      <c r="A47" s="5"/>
      <c r="B47" s="5"/>
      <c r="C47" s="3"/>
      <c r="D47" s="135"/>
      <c r="E47" s="135"/>
      <c r="F47" s="135"/>
    </row>
    <row r="48" spans="1:7" s="1029" customFormat="1" ht="12.65" customHeight="1" x14ac:dyDescent="0.35">
      <c r="A48" s="5"/>
      <c r="B48" s="5"/>
      <c r="C48" s="3"/>
      <c r="D48" s="135"/>
      <c r="E48" s="135"/>
      <c r="F48" s="135"/>
    </row>
    <row r="49" spans="1:6" s="1029" customFormat="1" ht="12.65" customHeight="1" x14ac:dyDescent="0.35">
      <c r="A49" s="5"/>
      <c r="B49" s="5"/>
      <c r="C49" s="3"/>
      <c r="D49" s="135"/>
      <c r="E49" s="135"/>
      <c r="F49" s="135"/>
    </row>
    <row r="50" spans="1:6" s="1029" customFormat="1" ht="12.65" customHeight="1" x14ac:dyDescent="0.35">
      <c r="A50" s="5"/>
      <c r="B50" s="5"/>
      <c r="C50" s="3"/>
      <c r="D50" s="135"/>
      <c r="E50" s="135"/>
      <c r="F50" s="135"/>
    </row>
    <row r="51" spans="1:6" s="1029" customFormat="1" ht="12.65" customHeight="1" x14ac:dyDescent="0.35">
      <c r="A51" s="5"/>
      <c r="B51" s="5"/>
      <c r="C51" s="3"/>
      <c r="D51" s="135"/>
      <c r="E51" s="135"/>
      <c r="F51" s="135"/>
    </row>
    <row r="52" spans="1:6" s="1029" customFormat="1" ht="12.65" customHeight="1" x14ac:dyDescent="0.35">
      <c r="A52" s="5"/>
      <c r="B52" s="5"/>
      <c r="C52" s="3"/>
      <c r="D52" s="135"/>
      <c r="E52" s="135"/>
      <c r="F52" s="135"/>
    </row>
    <row r="53" spans="1:6" s="1029" customFormat="1" ht="12.65" customHeight="1" x14ac:dyDescent="0.35">
      <c r="A53" s="5"/>
      <c r="B53" s="5"/>
      <c r="C53" s="3"/>
      <c r="D53" s="135"/>
      <c r="E53" s="135"/>
      <c r="F53" s="135"/>
    </row>
    <row r="54" spans="1:6" ht="14.25" customHeight="1" x14ac:dyDescent="0.35"/>
    <row r="55" spans="1:6" ht="23.5" customHeight="1" x14ac:dyDescent="0.35"/>
    <row r="56" spans="1:6" ht="29.25" customHeight="1" x14ac:dyDescent="0.35"/>
    <row r="57" spans="1:6" ht="25.9" customHeight="1" x14ac:dyDescent="0.35"/>
    <row r="59" spans="1:6" ht="19.149999999999999" customHeight="1" x14ac:dyDescent="0.35"/>
    <row r="64" spans="1:6" ht="28.9" customHeight="1" x14ac:dyDescent="0.35"/>
    <row r="66" ht="29.25" customHeight="1" x14ac:dyDescent="0.35"/>
    <row r="70" ht="14.25" customHeight="1" x14ac:dyDescent="0.35"/>
    <row r="72" ht="14.25" customHeight="1" x14ac:dyDescent="0.35"/>
    <row r="74" ht="38.5" customHeight="1" x14ac:dyDescent="0.35"/>
    <row r="76" ht="15.75" customHeight="1" x14ac:dyDescent="0.35"/>
    <row r="80" ht="14.25" customHeight="1" x14ac:dyDescent="0.35"/>
    <row r="84" ht="14.5" customHeight="1" x14ac:dyDescent="0.35"/>
    <row r="100" ht="14.25" customHeight="1" x14ac:dyDescent="0.35"/>
    <row r="112" ht="14.25" customHeight="1" x14ac:dyDescent="0.35"/>
    <row r="122" ht="14.25" customHeight="1" x14ac:dyDescent="0.35"/>
  </sheetData>
  <mergeCells count="5">
    <mergeCell ref="A1:F1"/>
    <mergeCell ref="A2:F2"/>
    <mergeCell ref="A3:B6"/>
    <mergeCell ref="D3:F3"/>
    <mergeCell ref="D4:F4"/>
  </mergeCells>
  <conditionalFormatting sqref="D7:F24">
    <cfRule type="expression" dxfId="162" priority="2">
      <formula>D7&lt;0.005</formula>
    </cfRule>
  </conditionalFormatting>
  <conditionalFormatting sqref="D7:F24">
    <cfRule type="expression" dxfId="161" priority="1" stopIfTrue="1">
      <formula>D7&lt;0.0004</formula>
    </cfRule>
  </conditionalFormatting>
  <printOptions horizontalCentered="1" verticalCentered="1"/>
  <pageMargins left="0.23622047244094491" right="0.23622047244094491" top="0.43307086614173229" bottom="0.43307086614173229" header="0.31496062992125984" footer="0.31496062992125984"/>
  <pageSetup paperSize="9" scale="115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גיליון328">
    <tabColor rgb="FFFFFF00"/>
  </sheetPr>
  <dimension ref="A1:G267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5" bestFit="1" customWidth="1"/>
    <col min="3" max="3" width="7.08984375" style="4" bestFit="1" customWidth="1"/>
    <col min="4" max="4" width="10.08984375" style="964" bestFit="1" customWidth="1"/>
    <col min="5" max="5" width="9.6328125" style="965" customWidth="1"/>
    <col min="6" max="6" width="10.08984375" style="964" bestFit="1" customWidth="1"/>
    <col min="7" max="16384" width="9" style="1"/>
  </cols>
  <sheetData>
    <row r="1" spans="1:6" s="3641" customFormat="1" ht="15.75" customHeight="1" x14ac:dyDescent="0.35">
      <c r="A1" s="6345" t="s">
        <v>1884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1883</v>
      </c>
      <c r="B2" s="6345"/>
      <c r="C2" s="6345"/>
      <c r="D2" s="6345"/>
      <c r="E2" s="6345"/>
      <c r="F2" s="6345"/>
    </row>
    <row r="3" spans="1:6" ht="15.5" x14ac:dyDescent="0.35">
      <c r="A3" s="6444"/>
      <c r="B3" s="7155"/>
      <c r="C3" s="6404" t="s">
        <v>452</v>
      </c>
      <c r="D3" s="6406"/>
      <c r="E3" s="6404" t="s">
        <v>451</v>
      </c>
      <c r="F3" s="6406"/>
    </row>
    <row r="4" spans="1:6" ht="16" thickBot="1" x14ac:dyDescent="0.4">
      <c r="A4" s="7162"/>
      <c r="B4" s="7163"/>
      <c r="C4" s="7464" t="s">
        <v>450</v>
      </c>
      <c r="D4" s="6621"/>
      <c r="E4" s="7464" t="s">
        <v>449</v>
      </c>
      <c r="F4" s="6621"/>
    </row>
    <row r="5" spans="1:6" ht="31" x14ac:dyDescent="0.35">
      <c r="A5" s="7162"/>
      <c r="B5" s="7163"/>
      <c r="C5" s="5426" t="s">
        <v>55</v>
      </c>
      <c r="D5" s="5424" t="s">
        <v>448</v>
      </c>
      <c r="E5" s="5425" t="s">
        <v>55</v>
      </c>
      <c r="F5" s="5424" t="s">
        <v>448</v>
      </c>
    </row>
    <row r="6" spans="1:6" ht="16" thickBot="1" x14ac:dyDescent="0.4">
      <c r="A6" s="6599"/>
      <c r="B6" s="6600"/>
      <c r="C6" s="5423" t="s">
        <v>49</v>
      </c>
      <c r="D6" s="4825" t="s">
        <v>447</v>
      </c>
      <c r="E6" s="4826" t="s">
        <v>49</v>
      </c>
      <c r="F6" s="4825" t="s">
        <v>447</v>
      </c>
    </row>
    <row r="7" spans="1:6" ht="12" customHeight="1" thickBot="1" x14ac:dyDescent="0.4">
      <c r="A7" s="7443" t="s">
        <v>59</v>
      </c>
      <c r="B7" s="7444"/>
      <c r="C7" s="5272">
        <v>2282.9999999999982</v>
      </c>
      <c r="D7" s="5444">
        <v>7.0188219089598878</v>
      </c>
      <c r="E7" s="5443">
        <v>2251.0000000000014</v>
      </c>
      <c r="F7" s="5442">
        <v>6.329862473433872</v>
      </c>
    </row>
    <row r="8" spans="1:6" ht="12" customHeight="1" x14ac:dyDescent="0.35">
      <c r="A8" s="311" t="s">
        <v>123</v>
      </c>
      <c r="B8" s="4045" t="s">
        <v>122</v>
      </c>
      <c r="C8" s="5271">
        <v>36</v>
      </c>
      <c r="D8" s="972">
        <v>8.0615487961328292</v>
      </c>
      <c r="E8" s="5432">
        <v>35</v>
      </c>
      <c r="F8" s="970">
        <v>6.3852715001689822</v>
      </c>
    </row>
    <row r="9" spans="1:6" ht="12" customHeight="1" x14ac:dyDescent="0.35">
      <c r="A9" s="92" t="s">
        <v>121</v>
      </c>
      <c r="B9" s="3678" t="s">
        <v>120</v>
      </c>
      <c r="C9" s="5268">
        <v>101.99999999999997</v>
      </c>
      <c r="D9" s="5401">
        <v>7.9613516662512183</v>
      </c>
      <c r="E9" s="5433">
        <v>100</v>
      </c>
      <c r="F9" s="5399">
        <v>5.3206983992534633</v>
      </c>
    </row>
    <row r="10" spans="1:6" ht="12" customHeight="1" x14ac:dyDescent="0.35">
      <c r="A10" s="92"/>
      <c r="B10" s="3678" t="s">
        <v>119</v>
      </c>
      <c r="C10" s="5268">
        <v>101.99999999999997</v>
      </c>
      <c r="D10" s="5401">
        <v>2.8006490897058192</v>
      </c>
      <c r="E10" s="5433">
        <v>101.99999999999997</v>
      </c>
      <c r="F10" s="5399">
        <v>2.8006490897058192</v>
      </c>
    </row>
    <row r="11" spans="1:6" ht="12" customHeight="1" x14ac:dyDescent="0.35">
      <c r="A11" s="322"/>
      <c r="B11" s="3678" t="s">
        <v>118</v>
      </c>
      <c r="C11" s="5268">
        <v>33</v>
      </c>
      <c r="D11" s="5401">
        <v>7.6073687199969822</v>
      </c>
      <c r="E11" s="5433">
        <v>33</v>
      </c>
      <c r="F11" s="5399">
        <v>7.6073687199969822</v>
      </c>
    </row>
    <row r="12" spans="1:6" ht="12" customHeight="1" x14ac:dyDescent="0.35">
      <c r="A12" s="322"/>
      <c r="B12" s="3678" t="s">
        <v>111</v>
      </c>
      <c r="C12" s="5268">
        <v>44.999999999999986</v>
      </c>
      <c r="D12" s="5401">
        <v>5.089096930817151</v>
      </c>
      <c r="E12" s="5433">
        <v>44.999999999999986</v>
      </c>
      <c r="F12" s="5399">
        <v>5.089096930817151</v>
      </c>
    </row>
    <row r="13" spans="1:6" ht="12" customHeight="1" x14ac:dyDescent="0.35">
      <c r="A13" s="322"/>
      <c r="B13" s="3678" t="s">
        <v>110</v>
      </c>
      <c r="C13" s="5268">
        <v>51.000000000000007</v>
      </c>
      <c r="D13" s="5401">
        <v>12.225015698474644</v>
      </c>
      <c r="E13" s="5433">
        <v>46.999999999999993</v>
      </c>
      <c r="F13" s="5399">
        <v>5.6415264714957916</v>
      </c>
    </row>
    <row r="14" spans="1:6" ht="12" customHeight="1" x14ac:dyDescent="0.35">
      <c r="A14" s="322"/>
      <c r="B14" s="3678" t="s">
        <v>109</v>
      </c>
      <c r="C14" s="5268">
        <v>24.000000000000004</v>
      </c>
      <c r="D14" s="5435">
        <v>3.2634437075291811</v>
      </c>
      <c r="E14" s="5433">
        <v>24.000000000000004</v>
      </c>
      <c r="F14" s="5434">
        <v>3.2634437075291811</v>
      </c>
    </row>
    <row r="15" spans="1:6" ht="12" customHeight="1" x14ac:dyDescent="0.35">
      <c r="A15" s="322"/>
      <c r="B15" s="3678" t="s">
        <v>107</v>
      </c>
      <c r="C15" s="5268">
        <v>49.999999999999986</v>
      </c>
      <c r="D15" s="5401">
        <v>6.0725752313270087</v>
      </c>
      <c r="E15" s="5433">
        <v>49.999999999999986</v>
      </c>
      <c r="F15" s="5399">
        <v>6.0725752313270087</v>
      </c>
    </row>
    <row r="16" spans="1:6" ht="12" customHeight="1" x14ac:dyDescent="0.35">
      <c r="A16" s="322"/>
      <c r="B16" s="3678" t="s">
        <v>1822</v>
      </c>
      <c r="C16" s="5268">
        <v>23.000000000000004</v>
      </c>
      <c r="D16" s="5435">
        <v>6.1438121479165346</v>
      </c>
      <c r="E16" s="5433">
        <v>23.000000000000004</v>
      </c>
      <c r="F16" s="5434">
        <v>6.1438121479165346</v>
      </c>
    </row>
    <row r="17" spans="1:6" ht="12" customHeight="1" x14ac:dyDescent="0.35">
      <c r="A17" s="322"/>
      <c r="B17" s="3678" t="s">
        <v>99</v>
      </c>
      <c r="C17" s="5268">
        <v>28.000000000000007</v>
      </c>
      <c r="D17" s="5435">
        <v>6.7510828976103685</v>
      </c>
      <c r="E17" s="5433">
        <v>28.000000000000007</v>
      </c>
      <c r="F17" s="5434">
        <v>6.7510828976103685</v>
      </c>
    </row>
    <row r="18" spans="1:6" ht="12" customHeight="1" thickBot="1" x14ac:dyDescent="0.4">
      <c r="A18" s="322"/>
      <c r="B18" s="4002" t="s">
        <v>59</v>
      </c>
      <c r="C18" s="5270">
        <v>559.00000000000023</v>
      </c>
      <c r="D18" s="5441">
        <v>6.3774105573971305</v>
      </c>
      <c r="E18" s="5440">
        <v>550.99999999999955</v>
      </c>
      <c r="F18" s="5439">
        <v>5.1079438255192047</v>
      </c>
    </row>
    <row r="19" spans="1:6" ht="12" customHeight="1" x14ac:dyDescent="0.35">
      <c r="A19" s="317" t="s">
        <v>98</v>
      </c>
      <c r="B19" s="3693" t="s">
        <v>97</v>
      </c>
      <c r="C19" s="5269">
        <v>465.00000000000017</v>
      </c>
      <c r="D19" s="5438">
        <v>9.392402965191156</v>
      </c>
      <c r="E19" s="5437">
        <v>447.99999999999994</v>
      </c>
      <c r="F19" s="5436">
        <v>8.1319791110347097</v>
      </c>
    </row>
    <row r="20" spans="1:6" ht="12" customHeight="1" x14ac:dyDescent="0.35">
      <c r="A20" s="78" t="s">
        <v>96</v>
      </c>
      <c r="B20" s="3678" t="s">
        <v>95</v>
      </c>
      <c r="C20" s="5268">
        <v>45</v>
      </c>
      <c r="D20" s="5401">
        <v>6.8381775671118277</v>
      </c>
      <c r="E20" s="5433">
        <v>45</v>
      </c>
      <c r="F20" s="5399">
        <v>6.8381775671118277</v>
      </c>
    </row>
    <row r="21" spans="1:6" ht="12" customHeight="1" x14ac:dyDescent="0.35">
      <c r="A21" s="78"/>
      <c r="B21" s="3678" t="s">
        <v>94</v>
      </c>
      <c r="C21" s="5268">
        <v>114.00000000000003</v>
      </c>
      <c r="D21" s="5401">
        <v>6.3376657907915197</v>
      </c>
      <c r="E21" s="5433">
        <v>114.00000000000003</v>
      </c>
      <c r="F21" s="5399">
        <v>6.3376657907915197</v>
      </c>
    </row>
    <row r="22" spans="1:6" ht="12" customHeight="1" thickBot="1" x14ac:dyDescent="0.4">
      <c r="A22" s="1275"/>
      <c r="B22" s="3501" t="s">
        <v>59</v>
      </c>
      <c r="C22" s="5266">
        <v>623.99999999999955</v>
      </c>
      <c r="D22" s="5431">
        <v>8.955874392408683</v>
      </c>
      <c r="E22" s="5430">
        <v>606.99999999999989</v>
      </c>
      <c r="F22" s="5429">
        <v>7.8906171733650927</v>
      </c>
    </row>
    <row r="23" spans="1:6" ht="12" customHeight="1" x14ac:dyDescent="0.35">
      <c r="A23" s="535" t="s">
        <v>1311</v>
      </c>
      <c r="B23" s="4045" t="s">
        <v>91</v>
      </c>
      <c r="C23" s="5271">
        <v>81.000000000000028</v>
      </c>
      <c r="D23" s="972">
        <v>6.2142754754750547</v>
      </c>
      <c r="E23" s="5432">
        <v>81.000000000000028</v>
      </c>
      <c r="F23" s="970">
        <v>6.2142754754750547</v>
      </c>
    </row>
    <row r="24" spans="1:6" ht="12" customHeight="1" x14ac:dyDescent="0.35">
      <c r="A24" s="78" t="s">
        <v>1310</v>
      </c>
      <c r="B24" s="3678" t="s">
        <v>89</v>
      </c>
      <c r="C24" s="5268">
        <v>65</v>
      </c>
      <c r="D24" s="5401">
        <v>7.3971800210678671</v>
      </c>
      <c r="E24" s="5433">
        <v>64</v>
      </c>
      <c r="F24" s="5399">
        <v>6.7066858574461961</v>
      </c>
    </row>
    <row r="25" spans="1:6" ht="12" customHeight="1" x14ac:dyDescent="0.35">
      <c r="A25" s="78"/>
      <c r="B25" s="3678" t="s">
        <v>87</v>
      </c>
      <c r="C25" s="5268">
        <v>47</v>
      </c>
      <c r="D25" s="5401">
        <v>8.2905286433026877</v>
      </c>
      <c r="E25" s="5433">
        <v>46.000000000000007</v>
      </c>
      <c r="F25" s="5399">
        <v>6.785290351718861</v>
      </c>
    </row>
    <row r="26" spans="1:6" ht="12" customHeight="1" x14ac:dyDescent="0.35">
      <c r="A26" s="78"/>
      <c r="B26" s="3678" t="s">
        <v>86</v>
      </c>
      <c r="C26" s="5268">
        <v>39</v>
      </c>
      <c r="D26" s="5401">
        <v>5.7683142748498542</v>
      </c>
      <c r="E26" s="5433">
        <v>39</v>
      </c>
      <c r="F26" s="5399">
        <v>5.7683142748498542</v>
      </c>
    </row>
    <row r="27" spans="1:6" ht="12" customHeight="1" thickBot="1" x14ac:dyDescent="0.4">
      <c r="A27" s="535"/>
      <c r="B27" s="4002" t="s">
        <v>59</v>
      </c>
      <c r="C27" s="5270">
        <v>246.00000000000006</v>
      </c>
      <c r="D27" s="5441">
        <v>7.0126793363523934</v>
      </c>
      <c r="E27" s="5440">
        <v>244.00000000000009</v>
      </c>
      <c r="F27" s="5439">
        <v>6.4365575468022742</v>
      </c>
    </row>
    <row r="28" spans="1:6" ht="12" customHeight="1" x14ac:dyDescent="0.35">
      <c r="A28" s="311" t="s">
        <v>85</v>
      </c>
      <c r="B28" s="3693" t="s">
        <v>238</v>
      </c>
      <c r="C28" s="5269">
        <v>125.00000000000009</v>
      </c>
      <c r="D28" s="5438">
        <v>5.3530900427323358</v>
      </c>
      <c r="E28" s="5437">
        <v>125.00000000000009</v>
      </c>
      <c r="F28" s="5436">
        <v>5.3530900427323358</v>
      </c>
    </row>
    <row r="29" spans="1:6" ht="12" customHeight="1" x14ac:dyDescent="0.35">
      <c r="A29" s="92" t="s">
        <v>83</v>
      </c>
      <c r="B29" s="3678" t="s">
        <v>81</v>
      </c>
      <c r="C29" s="5268">
        <v>139.99999999999997</v>
      </c>
      <c r="D29" s="5401">
        <v>6.4191472835505303</v>
      </c>
      <c r="E29" s="5433">
        <v>136.99999999999997</v>
      </c>
      <c r="F29" s="5399">
        <v>5.6991707356343326</v>
      </c>
    </row>
    <row r="30" spans="1:6" ht="12" customHeight="1" x14ac:dyDescent="0.35">
      <c r="A30" s="322"/>
      <c r="B30" s="3678" t="s">
        <v>80</v>
      </c>
      <c r="C30" s="5268">
        <v>308.99999999999994</v>
      </c>
      <c r="D30" s="5401">
        <v>5.6384188818031058</v>
      </c>
      <c r="E30" s="5433">
        <v>308.99999999999994</v>
      </c>
      <c r="F30" s="5399">
        <v>5.6384188818031058</v>
      </c>
    </row>
    <row r="31" spans="1:6" ht="12" customHeight="1" x14ac:dyDescent="0.35">
      <c r="A31" s="322"/>
      <c r="B31" s="3678" t="s">
        <v>78</v>
      </c>
      <c r="C31" s="5268">
        <v>103.99999999999999</v>
      </c>
      <c r="D31" s="5401">
        <v>5.8923093659760193</v>
      </c>
      <c r="E31" s="5433">
        <v>103.99999999999999</v>
      </c>
      <c r="F31" s="5399">
        <v>5.8923093659760193</v>
      </c>
    </row>
    <row r="32" spans="1:6" ht="12" customHeight="1" x14ac:dyDescent="0.35">
      <c r="A32" s="322"/>
      <c r="B32" s="3678" t="s">
        <v>73</v>
      </c>
      <c r="C32" s="5268">
        <v>22</v>
      </c>
      <c r="D32" s="5435">
        <v>4.6361933642128692</v>
      </c>
      <c r="E32" s="5433">
        <v>22</v>
      </c>
      <c r="F32" s="5434">
        <v>4.6361933642128692</v>
      </c>
    </row>
    <row r="33" spans="1:7" ht="12" customHeight="1" x14ac:dyDescent="0.35">
      <c r="A33" s="322"/>
      <c r="B33" s="3678" t="s">
        <v>1582</v>
      </c>
      <c r="C33" s="5268">
        <v>21</v>
      </c>
      <c r="D33" s="5435">
        <v>2.8466487935968452</v>
      </c>
      <c r="E33" s="5433">
        <v>21</v>
      </c>
      <c r="F33" s="5434">
        <v>2.8466487935968452</v>
      </c>
    </row>
    <row r="34" spans="1:7" ht="12" customHeight="1" x14ac:dyDescent="0.35">
      <c r="A34" s="322"/>
      <c r="B34" s="3678" t="s">
        <v>71</v>
      </c>
      <c r="C34" s="5268">
        <v>40</v>
      </c>
      <c r="D34" s="5401">
        <v>4.2969994760598809</v>
      </c>
      <c r="E34" s="5433">
        <v>40</v>
      </c>
      <c r="F34" s="5399">
        <v>4.2969994760598809</v>
      </c>
    </row>
    <row r="35" spans="1:7" ht="12" customHeight="1" thickBot="1" x14ac:dyDescent="0.4">
      <c r="A35" s="313"/>
      <c r="B35" s="3501" t="s">
        <v>59</v>
      </c>
      <c r="C35" s="5266">
        <v>775.00000000000091</v>
      </c>
      <c r="D35" s="5431">
        <v>5.6107187274703296</v>
      </c>
      <c r="E35" s="5430">
        <v>772.00000000000057</v>
      </c>
      <c r="F35" s="5429">
        <v>5.4870502747849006</v>
      </c>
    </row>
    <row r="36" spans="1:7" ht="12" customHeight="1" x14ac:dyDescent="0.35">
      <c r="A36" s="78" t="s">
        <v>1821</v>
      </c>
      <c r="B36" s="4045" t="s">
        <v>62</v>
      </c>
      <c r="C36" s="5267">
        <v>68.000000000000014</v>
      </c>
      <c r="D36" s="972">
        <v>10.59052872031617</v>
      </c>
      <c r="E36" s="5432">
        <v>65.999999999999986</v>
      </c>
      <c r="F36" s="970">
        <v>10.036654287773821</v>
      </c>
    </row>
    <row r="37" spans="1:7" ht="12" customHeight="1" thickBot="1" x14ac:dyDescent="0.4">
      <c r="A37" s="81" t="s">
        <v>1820</v>
      </c>
      <c r="B37" s="3501" t="s">
        <v>59</v>
      </c>
      <c r="C37" s="5266">
        <v>69.999999999999986</v>
      </c>
      <c r="D37" s="5431">
        <v>10.307816237997439</v>
      </c>
      <c r="E37" s="5430">
        <v>68</v>
      </c>
      <c r="F37" s="5429">
        <v>9.7922376005990053</v>
      </c>
    </row>
    <row r="38" spans="1:7" ht="12" customHeight="1" x14ac:dyDescent="0.35">
      <c r="A38" s="297"/>
      <c r="B38" s="296"/>
      <c r="C38" s="5265"/>
      <c r="D38" s="5428"/>
      <c r="E38" s="5427"/>
      <c r="F38" s="293" t="s">
        <v>201</v>
      </c>
    </row>
    <row r="39" spans="1:7" s="3641" customFormat="1" ht="15.75" customHeight="1" x14ac:dyDescent="0.35">
      <c r="A39" s="6605" t="s">
        <v>1882</v>
      </c>
      <c r="B39" s="6605"/>
      <c r="C39" s="6605"/>
      <c r="D39" s="6605"/>
      <c r="E39" s="6605"/>
      <c r="F39" s="6605"/>
    </row>
    <row r="40" spans="1:7" s="3641" customFormat="1" ht="15.75" customHeight="1" thickBot="1" x14ac:dyDescent="0.4">
      <c r="A40" s="6605" t="s">
        <v>1881</v>
      </c>
      <c r="B40" s="6605"/>
      <c r="C40" s="6605"/>
      <c r="D40" s="6605"/>
      <c r="E40" s="6605"/>
      <c r="F40" s="6605"/>
    </row>
    <row r="41" spans="1:7" s="1029" customFormat="1" ht="15.5" x14ac:dyDescent="0.35">
      <c r="A41" s="6823" t="s">
        <v>158</v>
      </c>
      <c r="B41" s="6824"/>
      <c r="C41" s="6404" t="s">
        <v>452</v>
      </c>
      <c r="D41" s="6406"/>
      <c r="E41" s="6404" t="s">
        <v>451</v>
      </c>
      <c r="F41" s="6406"/>
      <c r="G41" s="5390"/>
    </row>
    <row r="42" spans="1:7" s="1029" customFormat="1" ht="16" thickBot="1" x14ac:dyDescent="0.4">
      <c r="A42" s="6825"/>
      <c r="B42" s="6826"/>
      <c r="C42" s="7464" t="s">
        <v>450</v>
      </c>
      <c r="D42" s="6621"/>
      <c r="E42" s="7464" t="s">
        <v>449</v>
      </c>
      <c r="F42" s="6621"/>
      <c r="G42" s="5390"/>
    </row>
    <row r="43" spans="1:7" s="1029" customFormat="1" ht="31" x14ac:dyDescent="0.35">
      <c r="A43" s="6825"/>
      <c r="B43" s="6826"/>
      <c r="C43" s="5426" t="s">
        <v>55</v>
      </c>
      <c r="D43" s="5424" t="s">
        <v>448</v>
      </c>
      <c r="E43" s="5425" t="s">
        <v>55</v>
      </c>
      <c r="F43" s="5424" t="s">
        <v>448</v>
      </c>
      <c r="G43" s="5390"/>
    </row>
    <row r="44" spans="1:7" ht="16" thickBot="1" x14ac:dyDescent="0.4">
      <c r="A44" s="6827"/>
      <c r="B44" s="7298"/>
      <c r="C44" s="5423" t="s">
        <v>49</v>
      </c>
      <c r="D44" s="4825" t="s">
        <v>447</v>
      </c>
      <c r="E44" s="4826" t="s">
        <v>49</v>
      </c>
      <c r="F44" s="4825" t="s">
        <v>447</v>
      </c>
      <c r="G44" s="5390"/>
    </row>
    <row r="45" spans="1:7" ht="12" customHeight="1" x14ac:dyDescent="0.35">
      <c r="A45" s="44" t="s">
        <v>48</v>
      </c>
      <c r="B45" s="378" t="s">
        <v>47</v>
      </c>
      <c r="C45" s="5251">
        <v>552.00000000000011</v>
      </c>
      <c r="D45" s="4814">
        <v>8.3709341950043807</v>
      </c>
      <c r="E45" s="5422">
        <v>541.99999999999989</v>
      </c>
      <c r="F45" s="4813">
        <v>7.4166088040231131</v>
      </c>
      <c r="G45" s="5394"/>
    </row>
    <row r="46" spans="1:7" ht="12" customHeight="1" thickBot="1" x14ac:dyDescent="0.4">
      <c r="A46" s="283" t="s">
        <v>46</v>
      </c>
      <c r="B46" s="4649" t="s">
        <v>45</v>
      </c>
      <c r="C46" s="5248">
        <v>1432.000000000002</v>
      </c>
      <c r="D46" s="4824">
        <v>6.3323927174039829</v>
      </c>
      <c r="E46" s="5421">
        <v>1417.9999999999984</v>
      </c>
      <c r="F46" s="4823">
        <v>5.9402754102809672</v>
      </c>
      <c r="G46" s="5394"/>
    </row>
    <row r="47" spans="1:7" ht="12" customHeight="1" x14ac:dyDescent="0.35">
      <c r="A47" s="55" t="s">
        <v>44</v>
      </c>
      <c r="B47" s="2790" t="s">
        <v>43</v>
      </c>
      <c r="C47" s="5245">
        <v>1293</v>
      </c>
      <c r="D47" s="4818">
        <v>5.6974033887225959</v>
      </c>
      <c r="E47" s="5420">
        <v>1291.0000000000005</v>
      </c>
      <c r="F47" s="4817">
        <v>5.6395038106818287</v>
      </c>
      <c r="G47" s="5394"/>
    </row>
    <row r="48" spans="1:7" ht="12" customHeight="1" x14ac:dyDescent="0.35">
      <c r="A48" s="36" t="s">
        <v>42</v>
      </c>
      <c r="B48" s="3723" t="s">
        <v>41</v>
      </c>
      <c r="C48" s="5242">
        <v>236.00000000000003</v>
      </c>
      <c r="D48" s="4816">
        <v>8.1814481149305021</v>
      </c>
      <c r="E48" s="5418">
        <v>224.99999999999983</v>
      </c>
      <c r="F48" s="4815">
        <v>6.3298910849546921</v>
      </c>
      <c r="G48" s="5394"/>
    </row>
    <row r="49" spans="1:7" ht="12" customHeight="1" thickBot="1" x14ac:dyDescent="0.4">
      <c r="A49" s="57"/>
      <c r="B49" s="4639" t="s">
        <v>40</v>
      </c>
      <c r="C49" s="5239">
        <v>753.99999999999977</v>
      </c>
      <c r="D49" s="4812">
        <v>8.5488219794030673</v>
      </c>
      <c r="E49" s="5419">
        <v>734.99999999999989</v>
      </c>
      <c r="F49" s="4811">
        <v>7.3731370596576502</v>
      </c>
      <c r="G49" s="5394"/>
    </row>
    <row r="50" spans="1:7" ht="12" customHeight="1" x14ac:dyDescent="0.35">
      <c r="A50" s="44" t="s">
        <v>39</v>
      </c>
      <c r="B50" s="378" t="s">
        <v>38</v>
      </c>
      <c r="C50" s="5251">
        <v>236.00000000000003</v>
      </c>
      <c r="D50" s="972">
        <v>11.243500573458281</v>
      </c>
      <c r="E50" s="5412">
        <v>226.00000000000006</v>
      </c>
      <c r="F50" s="970">
        <v>9.1668516416931265</v>
      </c>
      <c r="G50" s="5394"/>
    </row>
    <row r="51" spans="1:7" ht="12" customHeight="1" x14ac:dyDescent="0.35">
      <c r="A51" s="36" t="s">
        <v>37</v>
      </c>
      <c r="B51" s="3723" t="s">
        <v>36</v>
      </c>
      <c r="C51" s="5242">
        <v>1617.9999999999998</v>
      </c>
      <c r="D51" s="4816">
        <v>6.3026342960514805</v>
      </c>
      <c r="E51" s="5418">
        <v>1602.9999999999991</v>
      </c>
      <c r="F51" s="4815">
        <v>5.9532236809146815</v>
      </c>
      <c r="G51" s="5394"/>
    </row>
    <row r="52" spans="1:7" ht="12" customHeight="1" x14ac:dyDescent="0.35">
      <c r="A52" s="34"/>
      <c r="B52" s="3723" t="s">
        <v>34</v>
      </c>
      <c r="C52" s="5242">
        <v>119.99999999999997</v>
      </c>
      <c r="D52" s="4816">
        <v>7.5649325760315982</v>
      </c>
      <c r="E52" s="5418">
        <v>114.00000000000003</v>
      </c>
      <c r="F52" s="4815">
        <v>6.4682883136843694</v>
      </c>
      <c r="G52" s="5394"/>
    </row>
    <row r="53" spans="1:7" ht="12" customHeight="1" x14ac:dyDescent="0.35">
      <c r="A53" s="34"/>
      <c r="B53" s="3723" t="s">
        <v>32</v>
      </c>
      <c r="C53" s="5242">
        <v>34.000000000000014</v>
      </c>
      <c r="D53" s="4816">
        <v>4.4375675041116782</v>
      </c>
      <c r="E53" s="5418">
        <v>34.000000000000014</v>
      </c>
      <c r="F53" s="4815">
        <v>4.4375675041116782</v>
      </c>
      <c r="G53" s="5394"/>
    </row>
    <row r="54" spans="1:7" ht="12" customHeight="1" thickBot="1" x14ac:dyDescent="0.4">
      <c r="A54" s="34"/>
      <c r="B54" s="4649" t="s">
        <v>25</v>
      </c>
      <c r="C54" s="5248">
        <v>265.99999999999989</v>
      </c>
      <c r="D54" s="4824">
        <v>7.2522332685555488</v>
      </c>
      <c r="E54" s="5417">
        <v>265</v>
      </c>
      <c r="F54" s="4823">
        <v>7.2522332685555488</v>
      </c>
      <c r="G54" s="5394"/>
    </row>
    <row r="55" spans="1:7" ht="12" customHeight="1" thickBot="1" x14ac:dyDescent="0.4">
      <c r="A55" s="4978" t="s">
        <v>1825</v>
      </c>
      <c r="B55" s="5255" t="s">
        <v>25</v>
      </c>
      <c r="C55" s="5254">
        <v>221.00000000000009</v>
      </c>
      <c r="D55" s="5416">
        <v>6.9657034789207364</v>
      </c>
      <c r="E55" s="5415">
        <v>210.99999999999994</v>
      </c>
      <c r="F55" s="5414">
        <v>6.1308977809541476</v>
      </c>
      <c r="G55" s="5394"/>
    </row>
    <row r="56" spans="1:7" ht="12" customHeight="1" x14ac:dyDescent="0.35">
      <c r="A56" s="44" t="s">
        <v>24</v>
      </c>
      <c r="B56" s="378" t="s">
        <v>23</v>
      </c>
      <c r="C56" s="5251">
        <v>417.00000000000017</v>
      </c>
      <c r="D56" s="5413">
        <v>11.120466113016231</v>
      </c>
      <c r="E56" s="5412">
        <v>417.00000000000017</v>
      </c>
      <c r="F56" s="5411">
        <v>8.8039112041047911</v>
      </c>
      <c r="G56" s="5394"/>
    </row>
    <row r="57" spans="1:7" ht="12" customHeight="1" x14ac:dyDescent="0.35">
      <c r="A57" s="36" t="s">
        <v>22</v>
      </c>
      <c r="B57" s="3723" t="s">
        <v>21</v>
      </c>
      <c r="C57" s="5242">
        <v>766.00000000000045</v>
      </c>
      <c r="D57" s="5403">
        <v>6.9076646768925034</v>
      </c>
      <c r="E57" s="5410">
        <v>759.00000000000011</v>
      </c>
      <c r="F57" s="5402">
        <v>6.9076646768925034</v>
      </c>
      <c r="G57" s="5394"/>
    </row>
    <row r="58" spans="1:7" ht="12" customHeight="1" x14ac:dyDescent="0.35">
      <c r="A58" s="34"/>
      <c r="B58" s="3723" t="s">
        <v>20</v>
      </c>
      <c r="C58" s="5242">
        <v>860.00000000000023</v>
      </c>
      <c r="D58" s="5403">
        <v>6.2186068980457403</v>
      </c>
      <c r="E58" s="5410">
        <v>857.9999999999992</v>
      </c>
      <c r="F58" s="5402">
        <v>5.8061324965043193</v>
      </c>
      <c r="G58" s="5394"/>
    </row>
    <row r="59" spans="1:7" ht="12" customHeight="1" thickBot="1" x14ac:dyDescent="0.4">
      <c r="A59" s="617"/>
      <c r="B59" s="4649" t="s">
        <v>19</v>
      </c>
      <c r="C59" s="5248">
        <v>164.99999999999994</v>
      </c>
      <c r="D59" s="5409">
        <v>5.8776355917743768</v>
      </c>
      <c r="E59" s="5408">
        <v>153.00000000000003</v>
      </c>
      <c r="F59" s="5407">
        <v>5.7790012164932456</v>
      </c>
      <c r="G59" s="5394"/>
    </row>
    <row r="60" spans="1:7" ht="12" customHeight="1" x14ac:dyDescent="0.35">
      <c r="A60" s="611" t="s">
        <v>11</v>
      </c>
      <c r="B60" s="4645" t="s">
        <v>292</v>
      </c>
      <c r="C60" s="5245">
        <v>1677.0000000000005</v>
      </c>
      <c r="D60" s="5406">
        <v>11.272421265257263</v>
      </c>
      <c r="E60" s="5405">
        <v>1674.9999999999993</v>
      </c>
      <c r="F60" s="5404">
        <v>9.1567112393808046</v>
      </c>
      <c r="G60" s="5394"/>
    </row>
    <row r="61" spans="1:7" ht="12" customHeight="1" x14ac:dyDescent="0.35">
      <c r="A61" s="617" t="s">
        <v>9</v>
      </c>
      <c r="B61" s="3723" t="s">
        <v>8</v>
      </c>
      <c r="C61" s="5242">
        <v>327.00000000000017</v>
      </c>
      <c r="D61" s="5403">
        <v>5.9481896107608554</v>
      </c>
      <c r="E61" s="5400">
        <v>325.00000000000017</v>
      </c>
      <c r="F61" s="5402">
        <v>5.9036219760707596</v>
      </c>
      <c r="G61" s="5394"/>
    </row>
    <row r="62" spans="1:7" ht="12" customHeight="1" x14ac:dyDescent="0.35">
      <c r="A62" s="34"/>
      <c r="B62" s="3769" t="s">
        <v>5</v>
      </c>
      <c r="C62" s="5242">
        <v>170</v>
      </c>
      <c r="D62" s="5401">
        <v>6.2152461137480453</v>
      </c>
      <c r="E62" s="5400">
        <v>159.00000000000003</v>
      </c>
      <c r="F62" s="5399">
        <v>5.9438720602150852</v>
      </c>
      <c r="G62" s="5394"/>
    </row>
    <row r="63" spans="1:7" ht="12" customHeight="1" thickBot="1" x14ac:dyDescent="0.4">
      <c r="A63" s="318"/>
      <c r="B63" s="4639" t="s">
        <v>4</v>
      </c>
      <c r="C63" s="5239">
        <v>81.000000000000014</v>
      </c>
      <c r="D63" s="5397">
        <v>10.748050383640702</v>
      </c>
      <c r="E63" s="5396">
        <v>64</v>
      </c>
      <c r="F63" s="5395">
        <v>9.0085901560073225</v>
      </c>
      <c r="G63" s="5394"/>
    </row>
    <row r="64" spans="1:7" ht="12" customHeight="1" x14ac:dyDescent="0.35">
      <c r="A64" s="26" t="s">
        <v>3</v>
      </c>
      <c r="B64" s="5389" t="s">
        <v>2</v>
      </c>
      <c r="C64" s="5388">
        <v>1857.9999999999984</v>
      </c>
      <c r="D64" s="972">
        <v>6.2484908761409086</v>
      </c>
      <c r="E64" s="5398">
        <v>1844.0000000000018</v>
      </c>
      <c r="F64" s="970">
        <v>5.7474948660966128</v>
      </c>
      <c r="G64" s="5394"/>
    </row>
    <row r="65" spans="1:7" ht="12" customHeight="1" thickBot="1" x14ac:dyDescent="0.4">
      <c r="A65" s="894" t="s">
        <v>1</v>
      </c>
      <c r="B65" s="5348" t="s">
        <v>0</v>
      </c>
      <c r="C65" s="5347">
        <v>425</v>
      </c>
      <c r="D65" s="5397">
        <v>9.3238403385434676</v>
      </c>
      <c r="E65" s="5396">
        <v>406.99999999999983</v>
      </c>
      <c r="F65" s="5395">
        <v>8.1092649071897664</v>
      </c>
      <c r="G65" s="5394"/>
    </row>
    <row r="66" spans="1:7" s="1029" customFormat="1" ht="14.25" customHeight="1" x14ac:dyDescent="0.35">
      <c r="A66" s="5385"/>
      <c r="B66" s="4747"/>
      <c r="C66" s="5393"/>
      <c r="D66" s="5391"/>
      <c r="E66" s="5392"/>
      <c r="F66" s="5391"/>
      <c r="G66" s="5390"/>
    </row>
    <row r="67" spans="1:7" s="1029" customFormat="1" ht="14.25" customHeight="1" x14ac:dyDescent="0.35">
      <c r="A67" s="5368"/>
      <c r="B67" s="4747"/>
      <c r="C67" s="5393"/>
      <c r="D67" s="5391"/>
      <c r="E67" s="5392"/>
      <c r="F67" s="5391"/>
      <c r="G67" s="5390"/>
    </row>
    <row r="68" spans="1:7" s="1029" customFormat="1" ht="14.25" customHeight="1" x14ac:dyDescent="0.35">
      <c r="A68" s="4748"/>
      <c r="B68" s="4747"/>
      <c r="C68" s="5393"/>
      <c r="D68" s="5391"/>
      <c r="E68" s="5392"/>
      <c r="F68" s="5391"/>
      <c r="G68" s="5390"/>
    </row>
    <row r="69" spans="1:7" s="1029" customFormat="1" ht="12.65" customHeight="1" x14ac:dyDescent="0.35">
      <c r="A69" s="4748"/>
      <c r="B69" s="4747"/>
      <c r="C69" s="5393"/>
      <c r="D69" s="5391"/>
      <c r="E69" s="5392"/>
      <c r="F69" s="5391"/>
      <c r="G69" s="5390"/>
    </row>
    <row r="70" spans="1:7" s="1029" customFormat="1" ht="12.65" customHeight="1" x14ac:dyDescent="0.35">
      <c r="A70" s="4748"/>
      <c r="B70" s="4747"/>
      <c r="C70" s="5393"/>
      <c r="D70" s="5391"/>
      <c r="E70" s="5392"/>
      <c r="F70" s="5391"/>
      <c r="G70" s="5390"/>
    </row>
    <row r="71" spans="1:7" s="1029" customFormat="1" ht="12.65" customHeight="1" x14ac:dyDescent="0.35">
      <c r="A71" s="4748"/>
      <c r="B71" s="4747"/>
      <c r="C71" s="5393"/>
      <c r="D71" s="5391"/>
      <c r="E71" s="5392"/>
      <c r="F71" s="5391"/>
      <c r="G71" s="5390"/>
    </row>
    <row r="72" spans="1:7" s="1029" customFormat="1" ht="12.65" customHeight="1" x14ac:dyDescent="0.35">
      <c r="A72" s="4748"/>
      <c r="B72" s="4747"/>
      <c r="C72" s="5393"/>
      <c r="D72" s="5391"/>
      <c r="E72" s="5392"/>
      <c r="F72" s="5391"/>
      <c r="G72" s="5390"/>
    </row>
    <row r="73" spans="1:7" s="1029" customFormat="1" ht="12.65" customHeight="1" x14ac:dyDescent="0.35">
      <c r="A73" s="4748"/>
      <c r="B73" s="4747"/>
      <c r="C73" s="5393"/>
      <c r="D73" s="5391"/>
      <c r="E73" s="5392"/>
      <c r="F73" s="5391"/>
      <c r="G73" s="5390"/>
    </row>
    <row r="74" spans="1:7" s="1029" customFormat="1" ht="12.65" customHeight="1" x14ac:dyDescent="0.35">
      <c r="A74" s="4748"/>
      <c r="B74" s="4747"/>
      <c r="C74" s="5393"/>
      <c r="D74" s="5391"/>
      <c r="E74" s="5392"/>
      <c r="F74" s="5391"/>
      <c r="G74" s="5390"/>
    </row>
    <row r="75" spans="1:7" s="1029" customFormat="1" ht="12.65" customHeight="1" x14ac:dyDescent="0.35">
      <c r="A75" s="4748"/>
      <c r="B75" s="4747"/>
      <c r="C75" s="5393"/>
      <c r="D75" s="5391"/>
      <c r="E75" s="5392"/>
      <c r="F75" s="5391"/>
      <c r="G75" s="5390"/>
    </row>
    <row r="76" spans="1:7" s="1029" customFormat="1" ht="12.65" customHeight="1" x14ac:dyDescent="0.35">
      <c r="A76" s="4790"/>
      <c r="B76" s="4790"/>
      <c r="C76" s="5393"/>
      <c r="D76" s="5391"/>
      <c r="E76" s="5392"/>
      <c r="F76" s="5391"/>
      <c r="G76" s="5390"/>
    </row>
    <row r="77" spans="1:7" s="1029" customFormat="1" ht="12.65" customHeight="1" x14ac:dyDescent="0.35">
      <c r="A77" s="4791"/>
      <c r="B77" s="4790"/>
      <c r="C77" s="5393"/>
      <c r="D77" s="5391"/>
      <c r="E77" s="5392"/>
      <c r="F77" s="5391"/>
      <c r="G77" s="5390"/>
    </row>
    <row r="78" spans="1:7" s="1029" customFormat="1" ht="12.65" customHeight="1" x14ac:dyDescent="0.35">
      <c r="A78" s="737"/>
      <c r="B78" s="5"/>
      <c r="C78" s="4"/>
      <c r="D78" s="964"/>
      <c r="E78" s="965"/>
      <c r="F78" s="964"/>
      <c r="G78" s="5390"/>
    </row>
    <row r="79" spans="1:7" s="1029" customFormat="1" ht="12.65" customHeight="1" x14ac:dyDescent="0.35">
      <c r="A79" s="737"/>
      <c r="B79" s="5"/>
      <c r="C79" s="4"/>
      <c r="D79" s="964"/>
      <c r="E79" s="965"/>
      <c r="F79" s="964"/>
    </row>
    <row r="80" spans="1:7" s="1029" customFormat="1" ht="12.65" customHeight="1" x14ac:dyDescent="0.35">
      <c r="A80" s="737"/>
      <c r="B80" s="5"/>
      <c r="C80" s="4"/>
      <c r="D80" s="964"/>
      <c r="E80" s="965"/>
      <c r="F80" s="964"/>
    </row>
    <row r="81" spans="1:6" s="1029" customFormat="1" ht="12.65" customHeight="1" x14ac:dyDescent="0.35">
      <c r="A81" s="737"/>
      <c r="B81" s="5"/>
      <c r="C81" s="4"/>
      <c r="D81" s="964"/>
      <c r="E81" s="965"/>
      <c r="F81" s="964"/>
    </row>
    <row r="82" spans="1:6" s="1029" customFormat="1" ht="12.65" customHeight="1" x14ac:dyDescent="0.35">
      <c r="A82" s="737"/>
      <c r="B82" s="5"/>
      <c r="C82" s="4"/>
      <c r="D82" s="964"/>
      <c r="E82" s="965"/>
      <c r="F82" s="964"/>
    </row>
    <row r="83" spans="1:6" s="1029" customFormat="1" ht="12.65" customHeight="1" x14ac:dyDescent="0.35">
      <c r="A83" s="737"/>
      <c r="B83" s="5"/>
      <c r="C83" s="4"/>
      <c r="D83" s="964"/>
      <c r="E83" s="965"/>
      <c r="F83" s="964"/>
    </row>
    <row r="84" spans="1:6" s="1029" customFormat="1" ht="12.65" customHeight="1" x14ac:dyDescent="0.35">
      <c r="A84" s="737"/>
      <c r="B84" s="5"/>
      <c r="C84" s="4"/>
      <c r="D84" s="964"/>
      <c r="E84" s="965"/>
      <c r="F84" s="964"/>
    </row>
    <row r="85" spans="1:6" s="1029" customFormat="1" ht="12.65" customHeight="1" x14ac:dyDescent="0.35">
      <c r="A85" s="737"/>
      <c r="B85" s="5"/>
      <c r="C85" s="4"/>
      <c r="D85" s="964"/>
      <c r="E85" s="965"/>
      <c r="F85" s="964"/>
    </row>
    <row r="86" spans="1:6" s="1029" customFormat="1" ht="12.65" customHeight="1" x14ac:dyDescent="0.35">
      <c r="A86" s="737"/>
      <c r="B86" s="5"/>
      <c r="C86" s="4"/>
      <c r="D86" s="964"/>
      <c r="E86" s="965"/>
      <c r="F86" s="964"/>
    </row>
    <row r="87" spans="1:6" s="1029" customFormat="1" ht="12.65" customHeight="1" x14ac:dyDescent="0.35">
      <c r="A87" s="737"/>
      <c r="B87" s="5"/>
      <c r="C87" s="4"/>
      <c r="D87" s="964"/>
      <c r="E87" s="965"/>
      <c r="F87" s="964"/>
    </row>
    <row r="88" spans="1:6" s="1029" customFormat="1" ht="12.65" customHeight="1" x14ac:dyDescent="0.35">
      <c r="A88" s="737"/>
      <c r="B88" s="5"/>
      <c r="C88" s="4"/>
      <c r="D88" s="964"/>
      <c r="E88" s="965"/>
      <c r="F88" s="964"/>
    </row>
    <row r="89" spans="1:6" s="1029" customFormat="1" ht="12.65" customHeight="1" x14ac:dyDescent="0.35">
      <c r="A89" s="737"/>
      <c r="B89" s="5"/>
      <c r="C89" s="4"/>
      <c r="D89" s="964"/>
      <c r="E89" s="965"/>
      <c r="F89" s="964"/>
    </row>
    <row r="90" spans="1:6" s="1029" customFormat="1" ht="12.65" customHeight="1" x14ac:dyDescent="0.35">
      <c r="A90" s="737"/>
      <c r="B90" s="5"/>
      <c r="C90" s="4"/>
      <c r="D90" s="964"/>
      <c r="E90" s="965"/>
      <c r="F90" s="964"/>
    </row>
    <row r="91" spans="1:6" s="1029" customFormat="1" ht="12.65" customHeight="1" x14ac:dyDescent="0.35">
      <c r="A91" s="737"/>
      <c r="B91" s="5"/>
      <c r="C91" s="4"/>
      <c r="D91" s="964"/>
      <c r="E91" s="965"/>
      <c r="F91" s="964"/>
    </row>
    <row r="107" ht="13.9" customHeight="1" x14ac:dyDescent="0.35"/>
    <row r="110" ht="13.9" customHeight="1" x14ac:dyDescent="0.35"/>
    <row r="117" ht="15" customHeight="1" x14ac:dyDescent="0.35"/>
    <row r="121" ht="15" customHeight="1" x14ac:dyDescent="0.35"/>
    <row r="170" ht="15.75" customHeight="1" x14ac:dyDescent="0.35"/>
    <row r="171" ht="15.75" customHeight="1" x14ac:dyDescent="0.35"/>
    <row r="179" ht="13.9" customHeight="1" x14ac:dyDescent="0.35"/>
    <row r="228" ht="14.5" customHeight="1" x14ac:dyDescent="0.35"/>
    <row r="229" ht="14.5" customHeight="1" x14ac:dyDescent="0.35"/>
    <row r="232" ht="13.9" customHeight="1" x14ac:dyDescent="0.35"/>
    <row r="234" ht="19.149999999999999" customHeight="1" x14ac:dyDescent="0.35"/>
    <row r="237" ht="13.9" customHeight="1" x14ac:dyDescent="0.35"/>
    <row r="242" ht="19.149999999999999" customHeight="1" x14ac:dyDescent="0.35"/>
    <row r="247" ht="28.9" customHeight="1" x14ac:dyDescent="0.35"/>
    <row r="257" ht="38.5" customHeight="1" x14ac:dyDescent="0.35"/>
    <row r="267" ht="14.5" customHeight="1" x14ac:dyDescent="0.35"/>
  </sheetData>
  <mergeCells count="15">
    <mergeCell ref="A41:B44"/>
    <mergeCell ref="A7:B7"/>
    <mergeCell ref="A39:F39"/>
    <mergeCell ref="A40:F40"/>
    <mergeCell ref="C41:D41"/>
    <mergeCell ref="E41:F41"/>
    <mergeCell ref="C42:D42"/>
    <mergeCell ref="E42:F42"/>
    <mergeCell ref="A1:F1"/>
    <mergeCell ref="A2:F2"/>
    <mergeCell ref="E4:F4"/>
    <mergeCell ref="A3:B6"/>
    <mergeCell ref="C3:D3"/>
    <mergeCell ref="E3:F3"/>
    <mergeCell ref="C4:D4"/>
  </mergeCells>
  <printOptions horizontalCentered="1" verticalCentered="1"/>
  <pageMargins left="0" right="0" top="0.43307086614173229" bottom="0.43307086614173229" header="0.31496062992125984" footer="0.31496062992125984"/>
  <pageSetup paperSize="9" scale="107" fitToHeight="0" orientation="landscape" r:id="rId1"/>
  <rowBreaks count="1" manualBreakCount="1">
    <brk id="38" max="16383" man="1"/>
  </rowBreaks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גיליון329">
    <tabColor rgb="FFFFFF00"/>
  </sheetPr>
  <dimension ref="A1:S57"/>
  <sheetViews>
    <sheetView view="pageBreakPreview" topLeftCell="A1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90625" style="737" customWidth="1"/>
    <col min="2" max="2" width="26.7265625" style="737" customWidth="1"/>
    <col min="3" max="3" width="7.08984375" style="406" bestFit="1" customWidth="1"/>
    <col min="4" max="4" width="9.453125" style="736" bestFit="1" customWidth="1"/>
    <col min="5" max="5" width="7.36328125" style="736" bestFit="1" customWidth="1"/>
    <col min="6" max="7" width="6.453125" style="736" bestFit="1" customWidth="1"/>
    <col min="8" max="8" width="8" style="736" bestFit="1" customWidth="1"/>
    <col min="9" max="9" width="9.26953125" style="736" customWidth="1"/>
    <col min="10" max="10" width="8" style="736" bestFit="1" customWidth="1"/>
    <col min="11" max="11" width="9.26953125" style="736" bestFit="1" customWidth="1"/>
    <col min="12" max="12" width="7.26953125" style="736" bestFit="1" customWidth="1"/>
    <col min="13" max="13" width="8.7265625" style="736" bestFit="1" customWidth="1"/>
    <col min="14" max="14" width="6.6328125" style="736" bestFit="1" customWidth="1"/>
    <col min="15" max="15" width="9.90625" style="736" bestFit="1" customWidth="1"/>
    <col min="16" max="16" width="8.453125" style="736" bestFit="1" customWidth="1"/>
    <col min="17" max="17" width="7.08984375" style="736" bestFit="1" customWidth="1"/>
    <col min="18" max="18" width="10.26953125" style="736" customWidth="1"/>
    <col min="19" max="19" width="10" style="736" customWidth="1"/>
    <col min="20" max="16384" width="9" style="1"/>
  </cols>
  <sheetData>
    <row r="1" spans="1:19" s="3641" customFormat="1" ht="15.75" customHeight="1" x14ac:dyDescent="0.35">
      <c r="A1" s="6345" t="s">
        <v>1886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  <c r="S1" s="6345"/>
    </row>
    <row r="2" spans="1:19" s="3641" customFormat="1" ht="15.75" customHeight="1" thickBot="1" x14ac:dyDescent="0.4">
      <c r="A2" s="6345" t="s">
        <v>1885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ht="15" customHeight="1" x14ac:dyDescent="0.35">
      <c r="A3" s="6444"/>
      <c r="B3" s="7101"/>
      <c r="C3" s="384" t="s">
        <v>171</v>
      </c>
      <c r="D3" s="7351" t="s">
        <v>1663</v>
      </c>
      <c r="E3" s="7338"/>
      <c r="F3" s="7338"/>
      <c r="G3" s="7338"/>
      <c r="H3" s="7338"/>
      <c r="I3" s="7338"/>
      <c r="J3" s="7338"/>
      <c r="K3" s="7338"/>
      <c r="L3" s="7338"/>
      <c r="M3" s="7338"/>
      <c r="N3" s="7338"/>
      <c r="O3" s="7338"/>
      <c r="P3" s="7338"/>
      <c r="Q3" s="7338"/>
      <c r="R3" s="7338"/>
      <c r="S3" s="7339"/>
    </row>
    <row r="4" spans="1:19" ht="15" customHeight="1" thickBot="1" x14ac:dyDescent="0.4">
      <c r="A4" s="7162"/>
      <c r="B4" s="7169"/>
      <c r="C4" s="887" t="s">
        <v>161</v>
      </c>
      <c r="D4" s="7465" t="s">
        <v>1662</v>
      </c>
      <c r="E4" s="7341"/>
      <c r="F4" s="7341"/>
      <c r="G4" s="7341"/>
      <c r="H4" s="7341"/>
      <c r="I4" s="7341"/>
      <c r="J4" s="7341"/>
      <c r="K4" s="7341"/>
      <c r="L4" s="7341"/>
      <c r="M4" s="7341"/>
      <c r="N4" s="7341"/>
      <c r="O4" s="7341"/>
      <c r="P4" s="7341"/>
      <c r="Q4" s="7341"/>
      <c r="R4" s="7341"/>
      <c r="S4" s="7342"/>
    </row>
    <row r="5" spans="1:19" ht="93" x14ac:dyDescent="0.35">
      <c r="A5" s="7162"/>
      <c r="B5" s="7169"/>
      <c r="C5" s="5341" t="s">
        <v>55</v>
      </c>
      <c r="D5" s="933" t="s">
        <v>488</v>
      </c>
      <c r="E5" s="932" t="s">
        <v>487</v>
      </c>
      <c r="F5" s="933" t="s">
        <v>486</v>
      </c>
      <c r="G5" s="932" t="s">
        <v>485</v>
      </c>
      <c r="H5" s="933" t="s">
        <v>484</v>
      </c>
      <c r="I5" s="932" t="s">
        <v>483</v>
      </c>
      <c r="J5" s="933" t="s">
        <v>482</v>
      </c>
      <c r="K5" s="932" t="s">
        <v>481</v>
      </c>
      <c r="L5" s="933" t="s">
        <v>480</v>
      </c>
      <c r="M5" s="932" t="s">
        <v>479</v>
      </c>
      <c r="N5" s="933" t="s">
        <v>478</v>
      </c>
      <c r="O5" s="932" t="s">
        <v>477</v>
      </c>
      <c r="P5" s="933" t="s">
        <v>476</v>
      </c>
      <c r="Q5" s="932" t="s">
        <v>475</v>
      </c>
      <c r="R5" s="933" t="s">
        <v>474</v>
      </c>
      <c r="S5" s="932" t="s">
        <v>1661</v>
      </c>
    </row>
    <row r="6" spans="1:19" ht="62.5" thickBot="1" x14ac:dyDescent="0.4">
      <c r="A6" s="6599"/>
      <c r="B6" s="6578"/>
      <c r="C6" s="1716" t="s">
        <v>49</v>
      </c>
      <c r="D6" s="869" t="s">
        <v>472</v>
      </c>
      <c r="E6" s="868" t="s">
        <v>691</v>
      </c>
      <c r="F6" s="869" t="s">
        <v>470</v>
      </c>
      <c r="G6" s="868" t="s">
        <v>469</v>
      </c>
      <c r="H6" s="869" t="s">
        <v>468</v>
      </c>
      <c r="I6" s="868" t="s">
        <v>467</v>
      </c>
      <c r="J6" s="869" t="s">
        <v>466</v>
      </c>
      <c r="K6" s="868" t="s">
        <v>465</v>
      </c>
      <c r="L6" s="869" t="s">
        <v>464</v>
      </c>
      <c r="M6" s="868" t="s">
        <v>463</v>
      </c>
      <c r="N6" s="869" t="s">
        <v>462</v>
      </c>
      <c r="O6" s="868" t="s">
        <v>461</v>
      </c>
      <c r="P6" s="869" t="s">
        <v>460</v>
      </c>
      <c r="Q6" s="868" t="s">
        <v>459</v>
      </c>
      <c r="R6" s="869" t="s">
        <v>458</v>
      </c>
      <c r="S6" s="854" t="s">
        <v>666</v>
      </c>
    </row>
    <row r="7" spans="1:19" ht="15" customHeight="1" thickBot="1" x14ac:dyDescent="0.4">
      <c r="A7" s="7424" t="s">
        <v>59</v>
      </c>
      <c r="B7" s="7425"/>
      <c r="C7" s="5272">
        <v>2282.9999999999982</v>
      </c>
      <c r="D7" s="239">
        <v>0.89280632933457271</v>
      </c>
      <c r="E7" s="2185">
        <v>0.51427128062566019</v>
      </c>
      <c r="F7" s="239">
        <v>0.17134361334366133</v>
      </c>
      <c r="G7" s="2185">
        <v>0.38461764785949015</v>
      </c>
      <c r="H7" s="239">
        <v>2.0870754865263588E-2</v>
      </c>
      <c r="I7" s="2185">
        <v>0.64456612176010497</v>
      </c>
      <c r="J7" s="239">
        <v>9.9953750983983718E-3</v>
      </c>
      <c r="K7" s="2185">
        <v>0.57346287712704436</v>
      </c>
      <c r="L7" s="239">
        <v>5.2791397939594711E-2</v>
      </c>
      <c r="M7" s="2185">
        <v>0.51435431822647115</v>
      </c>
      <c r="N7" s="239">
        <v>0.40925536568737514</v>
      </c>
      <c r="O7" s="2185">
        <v>0.13160189680822412</v>
      </c>
      <c r="P7" s="239">
        <v>0.14908351771004413</v>
      </c>
      <c r="Q7" s="2185">
        <v>0.41275355922656126</v>
      </c>
      <c r="R7" s="239">
        <v>0.59609066847225345</v>
      </c>
      <c r="S7" s="2184">
        <v>6.8796139738748111E-2</v>
      </c>
    </row>
    <row r="8" spans="1:19" ht="15" customHeight="1" x14ac:dyDescent="0.35">
      <c r="A8" s="311" t="s">
        <v>123</v>
      </c>
      <c r="B8" s="4045" t="s">
        <v>122</v>
      </c>
      <c r="C8" s="5271">
        <v>36</v>
      </c>
      <c r="D8" s="4035">
        <v>0.72713054127237298</v>
      </c>
      <c r="E8" s="4035">
        <v>0.64917328771495009</v>
      </c>
      <c r="F8" s="4035">
        <v>0.43220569032434297</v>
      </c>
      <c r="G8" s="4035">
        <v>0.24293310308553892</v>
      </c>
      <c r="H8" s="4035">
        <v>0.15769780847046724</v>
      </c>
      <c r="I8" s="4035">
        <v>0.35383298298206467</v>
      </c>
      <c r="J8" s="4035">
        <v>0</v>
      </c>
      <c r="K8" s="4035">
        <v>0.30524944147350719</v>
      </c>
      <c r="L8" s="4035">
        <v>0.17150069508971211</v>
      </c>
      <c r="M8" s="4035">
        <v>0.14754913782764686</v>
      </c>
      <c r="N8" s="4035">
        <v>0.17150069508971211</v>
      </c>
      <c r="O8" s="4035">
        <v>0.20214145938717845</v>
      </c>
      <c r="P8" s="4035">
        <v>0.22101729053147731</v>
      </c>
      <c r="Q8" s="4035">
        <v>0.17150069508971211</v>
      </c>
      <c r="R8" s="4035">
        <v>0.20417663126054347</v>
      </c>
      <c r="S8" s="4034">
        <v>0</v>
      </c>
    </row>
    <row r="9" spans="1:19" ht="15" customHeight="1" x14ac:dyDescent="0.35">
      <c r="A9" s="92" t="s">
        <v>121</v>
      </c>
      <c r="B9" s="3678" t="s">
        <v>120</v>
      </c>
      <c r="C9" s="5268">
        <v>101.99999999999997</v>
      </c>
      <c r="D9" s="4295">
        <v>0.85512196413155039</v>
      </c>
      <c r="E9" s="4295">
        <v>0.83429774529525502</v>
      </c>
      <c r="F9" s="4295">
        <v>0.20463480019984476</v>
      </c>
      <c r="G9" s="4295">
        <v>0.41101916530250981</v>
      </c>
      <c r="H9" s="4295">
        <v>1.7589237832055172E-2</v>
      </c>
      <c r="I9" s="4295">
        <v>0.48112542242466672</v>
      </c>
      <c r="J9" s="4295">
        <v>0</v>
      </c>
      <c r="K9" s="4295">
        <v>0.17482377778511715</v>
      </c>
      <c r="L9" s="4295">
        <v>6.8050161442505239E-2</v>
      </c>
      <c r="M9" s="4295">
        <v>0.20556401089753185</v>
      </c>
      <c r="N9" s="4295">
        <v>0.12617309936368745</v>
      </c>
      <c r="O9" s="4295">
        <v>0.21803218096992449</v>
      </c>
      <c r="P9" s="4295">
        <v>0.23961441511816087</v>
      </c>
      <c r="Q9" s="4295">
        <v>0.31255335317542504</v>
      </c>
      <c r="R9" s="4295">
        <v>0.37134672721821593</v>
      </c>
      <c r="S9" s="4117">
        <v>7.7059598230217435E-2</v>
      </c>
    </row>
    <row r="10" spans="1:19" ht="15" customHeight="1" x14ac:dyDescent="0.35">
      <c r="A10" s="92"/>
      <c r="B10" s="3678" t="s">
        <v>119</v>
      </c>
      <c r="C10" s="5268">
        <v>101.99999999999997</v>
      </c>
      <c r="D10" s="4295">
        <v>0.88370890149317827</v>
      </c>
      <c r="E10" s="4295">
        <v>0.47669307318129261</v>
      </c>
      <c r="F10" s="4295">
        <v>0.39954335718007394</v>
      </c>
      <c r="G10" s="4295">
        <v>0.23041437787933261</v>
      </c>
      <c r="H10" s="4295">
        <v>0</v>
      </c>
      <c r="I10" s="4295">
        <v>0.878973767598344</v>
      </c>
      <c r="J10" s="4295">
        <v>0</v>
      </c>
      <c r="K10" s="4295">
        <v>0.13695961683981822</v>
      </c>
      <c r="L10" s="4295">
        <v>1.8383336737365023E-2</v>
      </c>
      <c r="M10" s="4295">
        <v>0.21075056407942586</v>
      </c>
      <c r="N10" s="4295">
        <v>7.7671476788591626E-2</v>
      </c>
      <c r="O10" s="4295">
        <v>0.49967637846539348</v>
      </c>
      <c r="P10" s="4295">
        <v>0.53126546485563286</v>
      </c>
      <c r="Q10" s="4295">
        <v>0.2103393545649917</v>
      </c>
      <c r="R10" s="4295">
        <v>0.79784924543934632</v>
      </c>
      <c r="S10" s="4117">
        <v>0</v>
      </c>
    </row>
    <row r="11" spans="1:19" ht="15" customHeight="1" x14ac:dyDescent="0.35">
      <c r="A11" s="322"/>
      <c r="B11" s="3678" t="s">
        <v>118</v>
      </c>
      <c r="C11" s="5268">
        <v>33</v>
      </c>
      <c r="D11" s="4295">
        <v>0.68306947684516661</v>
      </c>
      <c r="E11" s="4295">
        <v>0.67900055640651502</v>
      </c>
      <c r="F11" s="4295">
        <v>0.28293739587397904</v>
      </c>
      <c r="G11" s="4295">
        <v>0.34654514649390167</v>
      </c>
      <c r="H11" s="4295">
        <v>5.5508745219426399E-2</v>
      </c>
      <c r="I11" s="4295">
        <v>0.31240145847483353</v>
      </c>
      <c r="J11" s="4295">
        <v>0</v>
      </c>
      <c r="K11" s="4295">
        <v>0.23206541694479443</v>
      </c>
      <c r="L11" s="4295">
        <v>3.6084052275387982E-2</v>
      </c>
      <c r="M11" s="4295">
        <v>0.24911230244390328</v>
      </c>
      <c r="N11" s="4295">
        <v>3.6084052275387982E-2</v>
      </c>
      <c r="O11" s="4295">
        <v>0.22457544211706373</v>
      </c>
      <c r="P11" s="4295">
        <v>0.26235426068377571</v>
      </c>
      <c r="Q11" s="4295">
        <v>0.16531200323001088</v>
      </c>
      <c r="R11" s="4295">
        <v>0.14680908815686874</v>
      </c>
      <c r="S11" s="4117">
        <v>3.6084052275387982E-2</v>
      </c>
    </row>
    <row r="12" spans="1:19" ht="15" customHeight="1" x14ac:dyDescent="0.35">
      <c r="A12" s="322"/>
      <c r="B12" s="3678" t="s">
        <v>111</v>
      </c>
      <c r="C12" s="5268">
        <v>44.999999999999986</v>
      </c>
      <c r="D12" s="4295">
        <v>0.6893100340908711</v>
      </c>
      <c r="E12" s="4295">
        <v>0.68509429922189735</v>
      </c>
      <c r="F12" s="4295">
        <v>0.25864226222438796</v>
      </c>
      <c r="G12" s="4295">
        <v>0.18377907912552288</v>
      </c>
      <c r="H12" s="4295">
        <v>0</v>
      </c>
      <c r="I12" s="4295">
        <v>0.4996081227031165</v>
      </c>
      <c r="J12" s="4295">
        <v>0</v>
      </c>
      <c r="K12" s="4295">
        <v>0.4737951540982599</v>
      </c>
      <c r="L12" s="4295">
        <v>0</v>
      </c>
      <c r="M12" s="4295">
        <v>0.2293679275952159</v>
      </c>
      <c r="N12" s="4295">
        <v>0.17877468330455656</v>
      </c>
      <c r="O12" s="4295">
        <v>7.0501859113131393E-2</v>
      </c>
      <c r="P12" s="4295">
        <v>0.22859911524924084</v>
      </c>
      <c r="Q12" s="4295">
        <v>0.17877468330455656</v>
      </c>
      <c r="R12" s="4295">
        <v>0.4737951540982599</v>
      </c>
      <c r="S12" s="4117">
        <v>0</v>
      </c>
    </row>
    <row r="13" spans="1:19" ht="15" customHeight="1" x14ac:dyDescent="0.35">
      <c r="A13" s="322"/>
      <c r="B13" s="3678" t="s">
        <v>110</v>
      </c>
      <c r="C13" s="5268">
        <v>51.000000000000007</v>
      </c>
      <c r="D13" s="4295">
        <v>0.79507202905690444</v>
      </c>
      <c r="E13" s="4295">
        <v>0.79191910371482332</v>
      </c>
      <c r="F13" s="4295">
        <v>0.26200893183382301</v>
      </c>
      <c r="G13" s="4295">
        <v>0.1824276364128444</v>
      </c>
      <c r="H13" s="4295">
        <v>0</v>
      </c>
      <c r="I13" s="4295">
        <v>0.21479970038607121</v>
      </c>
      <c r="J13" s="4295">
        <v>0</v>
      </c>
      <c r="K13" s="4295">
        <v>0.22590083525778723</v>
      </c>
      <c r="L13" s="4295">
        <v>0</v>
      </c>
      <c r="M13" s="4295">
        <v>4.9160385562803582E-2</v>
      </c>
      <c r="N13" s="4295">
        <v>5.6620886219596357E-2</v>
      </c>
      <c r="O13" s="4295">
        <v>4.4151285833746091E-2</v>
      </c>
      <c r="P13" s="4295">
        <v>4.4151285833746091E-2</v>
      </c>
      <c r="Q13" s="4295">
        <v>0.11514925890615453</v>
      </c>
      <c r="R13" s="4295">
        <v>0.33572771274778396</v>
      </c>
      <c r="S13" s="4117">
        <v>0</v>
      </c>
    </row>
    <row r="14" spans="1:19" ht="15" customHeight="1" x14ac:dyDescent="0.35">
      <c r="A14" s="322"/>
      <c r="B14" s="3678" t="s">
        <v>109</v>
      </c>
      <c r="C14" s="5268">
        <v>24.000000000000004</v>
      </c>
      <c r="D14" s="4351">
        <v>0.5463241862518895</v>
      </c>
      <c r="E14" s="4351">
        <v>0.5463241862518895</v>
      </c>
      <c r="F14" s="4351">
        <v>0.58341181024656119</v>
      </c>
      <c r="G14" s="4351">
        <v>0.21999833773962274</v>
      </c>
      <c r="H14" s="4351">
        <v>0</v>
      </c>
      <c r="I14" s="4351">
        <v>0.26145785026304147</v>
      </c>
      <c r="J14" s="4351">
        <v>0</v>
      </c>
      <c r="K14" s="4351">
        <v>0.19658985201381615</v>
      </c>
      <c r="L14" s="4351">
        <v>0</v>
      </c>
      <c r="M14" s="4351">
        <v>3.6666389623270457E-2</v>
      </c>
      <c r="N14" s="4351">
        <v>0.19658985201381615</v>
      </c>
      <c r="O14" s="4351">
        <v>0.4447897983793937</v>
      </c>
      <c r="P14" s="4351">
        <v>0.4814561880026641</v>
      </c>
      <c r="Q14" s="4351">
        <v>0.4447897983793937</v>
      </c>
      <c r="R14" s="4351">
        <v>0.5463241862518895</v>
      </c>
      <c r="S14" s="4114">
        <v>0</v>
      </c>
    </row>
    <row r="15" spans="1:19" ht="15" customHeight="1" x14ac:dyDescent="0.35">
      <c r="A15" s="322"/>
      <c r="B15" s="3678" t="s">
        <v>107</v>
      </c>
      <c r="C15" s="5268">
        <v>49.999999999999986</v>
      </c>
      <c r="D15" s="4295">
        <v>0.86080075733953532</v>
      </c>
      <c r="E15" s="4295">
        <v>0.88385675704839428</v>
      </c>
      <c r="F15" s="4295">
        <v>0.53582823715254213</v>
      </c>
      <c r="G15" s="4295">
        <v>0.2841386833742896</v>
      </c>
      <c r="H15" s="4295">
        <v>0</v>
      </c>
      <c r="I15" s="4295">
        <v>0.66666615740069535</v>
      </c>
      <c r="J15" s="4295">
        <v>0</v>
      </c>
      <c r="K15" s="4295">
        <v>0.41640387117075961</v>
      </c>
      <c r="L15" s="4295">
        <v>2.2340543105507937E-2</v>
      </c>
      <c r="M15" s="4295">
        <v>0.3669797485425314</v>
      </c>
      <c r="N15" s="4295">
        <v>0.15845878496194232</v>
      </c>
      <c r="O15" s="4295">
        <v>0.16890022032335289</v>
      </c>
      <c r="P15" s="4295">
        <v>0.26560346122999617</v>
      </c>
      <c r="Q15" s="4295">
        <v>0.38543343162616517</v>
      </c>
      <c r="R15" s="4295">
        <v>0.61749340367058347</v>
      </c>
      <c r="S15" s="4117">
        <v>0</v>
      </c>
    </row>
    <row r="16" spans="1:19" ht="15" customHeight="1" x14ac:dyDescent="0.35">
      <c r="A16" s="322"/>
      <c r="B16" s="3678" t="s">
        <v>1822</v>
      </c>
      <c r="C16" s="5268">
        <v>23.000000000000004</v>
      </c>
      <c r="D16" s="4351">
        <v>0.75600059991894242</v>
      </c>
      <c r="E16" s="4351">
        <v>1</v>
      </c>
      <c r="F16" s="4351">
        <v>0.16280717802481426</v>
      </c>
      <c r="G16" s="4351">
        <v>0.14573361545155167</v>
      </c>
      <c r="H16" s="4351">
        <v>0</v>
      </c>
      <c r="I16" s="4351">
        <v>0.35790226800557229</v>
      </c>
      <c r="J16" s="4351">
        <v>0</v>
      </c>
      <c r="K16" s="4351">
        <v>0.14573361545155167</v>
      </c>
      <c r="L16" s="4351">
        <v>0.10283640528183663</v>
      </c>
      <c r="M16" s="4351">
        <v>0.18863082562126673</v>
      </c>
      <c r="N16" s="4351">
        <v>0.14573361545155167</v>
      </c>
      <c r="O16" s="4351">
        <v>0.20570438819452933</v>
      </c>
      <c r="P16" s="4351">
        <v>0.30407422616849278</v>
      </c>
      <c r="Q16" s="4351">
        <v>0.20570438819452933</v>
      </c>
      <c r="R16" s="4351">
        <v>0.18863082562126673</v>
      </c>
      <c r="S16" s="4114">
        <v>0</v>
      </c>
    </row>
    <row r="17" spans="1:19" ht="15" customHeight="1" x14ac:dyDescent="0.35">
      <c r="A17" s="322"/>
      <c r="B17" s="3678" t="s">
        <v>99</v>
      </c>
      <c r="C17" s="5268">
        <v>28.000000000000007</v>
      </c>
      <c r="D17" s="4351">
        <v>0.95419619057570226</v>
      </c>
      <c r="E17" s="4351">
        <v>0.88972390816647373</v>
      </c>
      <c r="F17" s="4351">
        <v>0.32614938083640643</v>
      </c>
      <c r="G17" s="4351">
        <v>0.56251433218531732</v>
      </c>
      <c r="H17" s="4351">
        <v>0</v>
      </c>
      <c r="I17" s="4351">
        <v>0.74267759297393354</v>
      </c>
      <c r="J17" s="4351">
        <v>0</v>
      </c>
      <c r="K17" s="4351">
        <v>0.49042518403913166</v>
      </c>
      <c r="L17" s="4351">
        <v>0</v>
      </c>
      <c r="M17" s="4351">
        <v>0.54086009408879776</v>
      </c>
      <c r="N17" s="4351">
        <v>0.15677668367718797</v>
      </c>
      <c r="O17" s="4351">
        <v>0.14813883225780608</v>
      </c>
      <c r="P17" s="4351">
        <v>0.21864503145839564</v>
      </c>
      <c r="Q17" s="4351">
        <v>0.48488169912810086</v>
      </c>
      <c r="R17" s="4351">
        <v>0.68187249248997683</v>
      </c>
      <c r="S17" s="4114">
        <v>0</v>
      </c>
    </row>
    <row r="18" spans="1:19" ht="15" customHeight="1" thickBot="1" x14ac:dyDescent="0.4">
      <c r="A18" s="322"/>
      <c r="B18" s="4002" t="s">
        <v>59</v>
      </c>
      <c r="C18" s="5270">
        <v>559.00000000000023</v>
      </c>
      <c r="D18" s="4309">
        <v>0.80008938310344579</v>
      </c>
      <c r="E18" s="4309">
        <v>0.68812026847037644</v>
      </c>
      <c r="F18" s="4309">
        <v>0.3351959944731398</v>
      </c>
      <c r="G18" s="4309">
        <v>0.28947310267698512</v>
      </c>
      <c r="H18" s="4309">
        <v>2.4706139038808191E-2</v>
      </c>
      <c r="I18" s="4309">
        <v>0.51042674620348438</v>
      </c>
      <c r="J18" s="4309">
        <v>0</v>
      </c>
      <c r="K18" s="4309">
        <v>0.23502126097012568</v>
      </c>
      <c r="L18" s="4309">
        <v>4.3496283239981587E-2</v>
      </c>
      <c r="M18" s="4309">
        <v>0.1955041326213488</v>
      </c>
      <c r="N18" s="4309">
        <v>0.10595479779163915</v>
      </c>
      <c r="O18" s="4309">
        <v>0.24224673957399037</v>
      </c>
      <c r="P18" s="4309">
        <v>0.28392475621834007</v>
      </c>
      <c r="Q18" s="4309">
        <v>0.22783767938244145</v>
      </c>
      <c r="R18" s="4309">
        <v>0.46244466178977817</v>
      </c>
      <c r="S18" s="4307">
        <v>2.3075128947664499E-2</v>
      </c>
    </row>
    <row r="19" spans="1:19" ht="15" customHeight="1" x14ac:dyDescent="0.35">
      <c r="A19" s="317" t="s">
        <v>98</v>
      </c>
      <c r="B19" s="3693" t="s">
        <v>97</v>
      </c>
      <c r="C19" s="5269">
        <v>465.00000000000017</v>
      </c>
      <c r="D19" s="3583">
        <v>0.89969739017590866</v>
      </c>
      <c r="E19" s="3583">
        <v>0.73856263669966893</v>
      </c>
      <c r="F19" s="3583">
        <v>0.29359727631053523</v>
      </c>
      <c r="G19" s="3583">
        <v>0.47962191338532795</v>
      </c>
      <c r="H19" s="3583">
        <v>3.8890830489982563E-2</v>
      </c>
      <c r="I19" s="3583">
        <v>0.71136683800964851</v>
      </c>
      <c r="J19" s="3583">
        <v>3.6491928808068112E-2</v>
      </c>
      <c r="K19" s="3583">
        <v>0.57088586061205504</v>
      </c>
      <c r="L19" s="3583">
        <v>0.11996332816673061</v>
      </c>
      <c r="M19" s="3583">
        <v>0.41814597533717079</v>
      </c>
      <c r="N19" s="3583">
        <v>0.51270815180886153</v>
      </c>
      <c r="O19" s="3583">
        <v>0.25408270923820808</v>
      </c>
      <c r="P19" s="3583">
        <v>0.28311228767867874</v>
      </c>
      <c r="Q19" s="3583">
        <v>0.39488593318998838</v>
      </c>
      <c r="R19" s="3583">
        <v>0.43672710211937982</v>
      </c>
      <c r="S19" s="4031">
        <v>7.5753796833440551E-2</v>
      </c>
    </row>
    <row r="20" spans="1:19" ht="15" customHeight="1" x14ac:dyDescent="0.35">
      <c r="A20" s="78" t="s">
        <v>96</v>
      </c>
      <c r="B20" s="3678" t="s">
        <v>95</v>
      </c>
      <c r="C20" s="5268">
        <v>45</v>
      </c>
      <c r="D20" s="4295">
        <v>0.76125369346123817</v>
      </c>
      <c r="E20" s="4295">
        <v>0.77217527251289686</v>
      </c>
      <c r="F20" s="4295">
        <v>5.0509444224415653E-2</v>
      </c>
      <c r="G20" s="4295">
        <v>0.14554782492514901</v>
      </c>
      <c r="H20" s="4295">
        <v>0</v>
      </c>
      <c r="I20" s="4295">
        <v>0.4548133807723056</v>
      </c>
      <c r="J20" s="4295">
        <v>0</v>
      </c>
      <c r="K20" s="4295">
        <v>0.42512613062254007</v>
      </c>
      <c r="L20" s="4295">
        <v>7.765017040564956E-2</v>
      </c>
      <c r="M20" s="4295">
        <v>0.57552050864524029</v>
      </c>
      <c r="N20" s="4295">
        <v>0.34052653379646114</v>
      </c>
      <c r="O20" s="4295">
        <v>0.21056385528602931</v>
      </c>
      <c r="P20" s="4295">
        <v>7.6531633035668345E-2</v>
      </c>
      <c r="Q20" s="4295">
        <v>0.34533815854029071</v>
      </c>
      <c r="R20" s="4295">
        <v>0.45746316931986702</v>
      </c>
      <c r="S20" s="4117">
        <v>2.6559559494437543E-2</v>
      </c>
    </row>
    <row r="21" spans="1:19" ht="15" customHeight="1" x14ac:dyDescent="0.35">
      <c r="A21" s="78"/>
      <c r="B21" s="3678" t="s">
        <v>94</v>
      </c>
      <c r="C21" s="5268">
        <v>114.00000000000003</v>
      </c>
      <c r="D21" s="4295">
        <v>0.98421631394069165</v>
      </c>
      <c r="E21" s="4295">
        <v>0.59064503155317327</v>
      </c>
      <c r="F21" s="4295">
        <v>9.5030536290656706E-2</v>
      </c>
      <c r="G21" s="4295">
        <v>0.77755062834012245</v>
      </c>
      <c r="H21" s="4295">
        <v>0</v>
      </c>
      <c r="I21" s="4295">
        <v>0.93090610016622233</v>
      </c>
      <c r="J21" s="4295">
        <v>0</v>
      </c>
      <c r="K21" s="4295">
        <v>0.89142734057185891</v>
      </c>
      <c r="L21" s="4295">
        <v>1.0915436825443907E-2</v>
      </c>
      <c r="M21" s="4295">
        <v>0.93463427800950627</v>
      </c>
      <c r="N21" s="4295">
        <v>0.80478606077529546</v>
      </c>
      <c r="O21" s="4295">
        <v>0</v>
      </c>
      <c r="P21" s="4295">
        <v>0</v>
      </c>
      <c r="Q21" s="4295">
        <v>0.68088285825993455</v>
      </c>
      <c r="R21" s="4295">
        <v>0.91883288374030303</v>
      </c>
      <c r="S21" s="4117">
        <v>7.0170665275581072E-3</v>
      </c>
    </row>
    <row r="22" spans="1:19" ht="15" customHeight="1" thickBot="1" x14ac:dyDescent="0.4">
      <c r="A22" s="1275"/>
      <c r="B22" s="3501" t="s">
        <v>59</v>
      </c>
      <c r="C22" s="5266">
        <v>623.99999999999955</v>
      </c>
      <c r="D22" s="4130">
        <v>0.88849772281927686</v>
      </c>
      <c r="E22" s="4130">
        <v>0.73493413011989628</v>
      </c>
      <c r="F22" s="4130">
        <v>0.25664417772959902</v>
      </c>
      <c r="G22" s="4130">
        <v>0.45727891350885336</v>
      </c>
      <c r="H22" s="4130">
        <v>3.2623926649153853E-2</v>
      </c>
      <c r="I22" s="4130">
        <v>0.69374724901816687</v>
      </c>
      <c r="J22" s="4130">
        <v>3.061158616880676E-2</v>
      </c>
      <c r="K22" s="4130">
        <v>0.5706318045872546</v>
      </c>
      <c r="L22" s="4130">
        <v>0.10981984037338943</v>
      </c>
      <c r="M22" s="4130">
        <v>0.4613985577480238</v>
      </c>
      <c r="N22" s="4130">
        <v>0.50809472033650926</v>
      </c>
      <c r="O22" s="4130">
        <v>0.23657854304190315</v>
      </c>
      <c r="P22" s="4130">
        <v>0.24601044815185499</v>
      </c>
      <c r="Q22" s="4130">
        <v>0.40362052029212431</v>
      </c>
      <c r="R22" s="4130">
        <v>0.46305661509236673</v>
      </c>
      <c r="S22" s="3993">
        <v>6.6852873592826739E-2</v>
      </c>
    </row>
    <row r="23" spans="1:19" ht="15" customHeight="1" x14ac:dyDescent="0.35">
      <c r="A23" s="535" t="s">
        <v>1311</v>
      </c>
      <c r="B23" s="4045" t="s">
        <v>91</v>
      </c>
      <c r="C23" s="5271">
        <v>81.000000000000028</v>
      </c>
      <c r="D23" s="4035">
        <v>1</v>
      </c>
      <c r="E23" s="4035">
        <v>0.62824158062322411</v>
      </c>
      <c r="F23" s="4035">
        <v>0.2279513290507984</v>
      </c>
      <c r="G23" s="4035">
        <v>0.5881467104280298</v>
      </c>
      <c r="H23" s="4035">
        <v>0</v>
      </c>
      <c r="I23" s="4035">
        <v>0.87688228557280856</v>
      </c>
      <c r="J23" s="4035">
        <v>0</v>
      </c>
      <c r="K23" s="4035">
        <v>0.83983888870550805</v>
      </c>
      <c r="L23" s="4035">
        <v>4.643447262231036E-2</v>
      </c>
      <c r="M23" s="4035">
        <v>0.67957433004629508</v>
      </c>
      <c r="N23" s="4035">
        <v>0.76363695430913803</v>
      </c>
      <c r="O23" s="4035">
        <v>2.7607816374166084E-2</v>
      </c>
      <c r="P23" s="4035">
        <v>0.1591683840843037</v>
      </c>
      <c r="Q23" s="4035">
        <v>0.73831249119219233</v>
      </c>
      <c r="R23" s="4035">
        <v>0.85038760321694729</v>
      </c>
      <c r="S23" s="4034">
        <v>0</v>
      </c>
    </row>
    <row r="24" spans="1:19" ht="15" customHeight="1" x14ac:dyDescent="0.35">
      <c r="A24" s="78" t="s">
        <v>1310</v>
      </c>
      <c r="B24" s="3678" t="s">
        <v>89</v>
      </c>
      <c r="C24" s="5268">
        <v>65</v>
      </c>
      <c r="D24" s="4295">
        <v>0.96591230796616445</v>
      </c>
      <c r="E24" s="4295">
        <v>0.50846865421873089</v>
      </c>
      <c r="F24" s="4295">
        <v>0.1144303915406053</v>
      </c>
      <c r="G24" s="4295">
        <v>0.79666233236035255</v>
      </c>
      <c r="H24" s="4295">
        <v>0</v>
      </c>
      <c r="I24" s="4295">
        <v>0.91478076991541102</v>
      </c>
      <c r="J24" s="4295">
        <v>0</v>
      </c>
      <c r="K24" s="4295">
        <v>0.88595001502397341</v>
      </c>
      <c r="L24" s="4295">
        <v>0</v>
      </c>
      <c r="M24" s="4295">
        <v>0.93708155307472685</v>
      </c>
      <c r="N24" s="4295">
        <v>0.80906800198013984</v>
      </c>
      <c r="O24" s="4295">
        <v>0</v>
      </c>
      <c r="P24" s="4295">
        <v>5.1131538050753357E-2</v>
      </c>
      <c r="Q24" s="4295">
        <v>0.73606297362077544</v>
      </c>
      <c r="R24" s="4295">
        <v>0.93708155307472685</v>
      </c>
      <c r="S24" s="4117">
        <v>0</v>
      </c>
    </row>
    <row r="25" spans="1:19" ht="15" customHeight="1" x14ac:dyDescent="0.35">
      <c r="A25" s="78"/>
      <c r="B25" s="3678" t="s">
        <v>87</v>
      </c>
      <c r="C25" s="5268">
        <v>47</v>
      </c>
      <c r="D25" s="4295">
        <v>0.98617225044194967</v>
      </c>
      <c r="E25" s="4295">
        <v>0.44055229929026152</v>
      </c>
      <c r="F25" s="4295">
        <v>0</v>
      </c>
      <c r="G25" s="4295">
        <v>0.91895596307173733</v>
      </c>
      <c r="H25" s="4295">
        <v>0</v>
      </c>
      <c r="I25" s="4295">
        <v>0.98617225044194967</v>
      </c>
      <c r="J25" s="4295">
        <v>0</v>
      </c>
      <c r="K25" s="4295">
        <v>1</v>
      </c>
      <c r="L25" s="4295">
        <v>0</v>
      </c>
      <c r="M25" s="4295">
        <v>1</v>
      </c>
      <c r="N25" s="4295">
        <v>0.831209139504963</v>
      </c>
      <c r="O25" s="4295">
        <v>0</v>
      </c>
      <c r="P25" s="4295">
        <v>0</v>
      </c>
      <c r="Q25" s="4295">
        <v>0.66375912444498508</v>
      </c>
      <c r="R25" s="4295">
        <v>0.98617225044194967</v>
      </c>
      <c r="S25" s="4117">
        <v>0</v>
      </c>
    </row>
    <row r="26" spans="1:19" ht="15" customHeight="1" x14ac:dyDescent="0.35">
      <c r="A26" s="78"/>
      <c r="B26" s="3678" t="s">
        <v>86</v>
      </c>
      <c r="C26" s="5268">
        <v>39</v>
      </c>
      <c r="D26" s="4295">
        <v>1</v>
      </c>
      <c r="E26" s="4295">
        <v>0.36912905430775944</v>
      </c>
      <c r="F26" s="4295">
        <v>0</v>
      </c>
      <c r="G26" s="4295">
        <v>0.7561576756325441</v>
      </c>
      <c r="H26" s="4295">
        <v>0</v>
      </c>
      <c r="I26" s="4295">
        <v>1</v>
      </c>
      <c r="J26" s="4295">
        <v>0</v>
      </c>
      <c r="K26" s="4295">
        <v>0.96726012313271836</v>
      </c>
      <c r="L26" s="4295">
        <v>0</v>
      </c>
      <c r="M26" s="4295">
        <v>0.95089018469907771</v>
      </c>
      <c r="N26" s="4295">
        <v>0.70101377081943905</v>
      </c>
      <c r="O26" s="4295">
        <v>0</v>
      </c>
      <c r="P26" s="4295">
        <v>0</v>
      </c>
      <c r="Q26" s="4295">
        <v>0.53657901824158682</v>
      </c>
      <c r="R26" s="4295">
        <v>1</v>
      </c>
      <c r="S26" s="4117">
        <v>0</v>
      </c>
    </row>
    <row r="27" spans="1:19" ht="15" customHeight="1" thickBot="1" x14ac:dyDescent="0.4">
      <c r="A27" s="535"/>
      <c r="B27" s="4002" t="s">
        <v>59</v>
      </c>
      <c r="C27" s="5270">
        <v>246.00000000000006</v>
      </c>
      <c r="D27" s="4309">
        <v>0.98496979990056088</v>
      </c>
      <c r="E27" s="4309">
        <v>0.50825044684942822</v>
      </c>
      <c r="F27" s="4309">
        <v>9.9279910063704749E-2</v>
      </c>
      <c r="G27" s="4309">
        <v>0.76259032745075894</v>
      </c>
      <c r="H27" s="4309">
        <v>0</v>
      </c>
      <c r="I27" s="4309">
        <v>0.92751558266710588</v>
      </c>
      <c r="J27" s="4309">
        <v>0</v>
      </c>
      <c r="K27" s="4309">
        <v>0.90742434352941825</v>
      </c>
      <c r="L27" s="4309">
        <v>8.6623720060270068E-3</v>
      </c>
      <c r="M27" s="4309">
        <v>0.89247737754290357</v>
      </c>
      <c r="N27" s="4309">
        <v>0.77321897974408516</v>
      </c>
      <c r="O27" s="4309">
        <v>5.1502507124891158E-3</v>
      </c>
      <c r="P27" s="4309">
        <v>4.7681330801806789E-2</v>
      </c>
      <c r="Q27" s="4309">
        <v>0.64550062533883579</v>
      </c>
      <c r="R27" s="4309">
        <v>0.92434267141210458</v>
      </c>
      <c r="S27" s="4307">
        <v>0</v>
      </c>
    </row>
    <row r="28" spans="1:19" ht="15" customHeight="1" x14ac:dyDescent="0.35">
      <c r="A28" s="311" t="s">
        <v>85</v>
      </c>
      <c r="B28" s="3693" t="s">
        <v>238</v>
      </c>
      <c r="C28" s="5269">
        <v>125.00000000000009</v>
      </c>
      <c r="D28" s="3583">
        <v>0.98710680481660884</v>
      </c>
      <c r="E28" s="3583">
        <v>0.66429173378760031</v>
      </c>
      <c r="F28" s="3583">
        <v>2.0402010646291567E-2</v>
      </c>
      <c r="G28" s="3583">
        <v>0.3177957646172313</v>
      </c>
      <c r="H28" s="3583">
        <v>0</v>
      </c>
      <c r="I28" s="3583">
        <v>0.70741059333154266</v>
      </c>
      <c r="J28" s="3583">
        <v>0</v>
      </c>
      <c r="K28" s="3583">
        <v>0.84453611892970248</v>
      </c>
      <c r="L28" s="3583">
        <v>1.0584447831741148E-2</v>
      </c>
      <c r="M28" s="3583">
        <v>0.56819831008620825</v>
      </c>
      <c r="N28" s="3583">
        <v>0.33295819249303316</v>
      </c>
      <c r="O28" s="3583">
        <v>3.0870553974837563E-2</v>
      </c>
      <c r="P28" s="3583">
        <v>5.2922239158705742E-3</v>
      </c>
      <c r="Q28" s="3583">
        <v>0.34381839922318641</v>
      </c>
      <c r="R28" s="3583">
        <v>0.84086646861899861</v>
      </c>
      <c r="S28" s="4031">
        <v>0</v>
      </c>
    </row>
    <row r="29" spans="1:19" ht="15" customHeight="1" x14ac:dyDescent="0.35">
      <c r="A29" s="92" t="s">
        <v>83</v>
      </c>
      <c r="B29" s="3678" t="s">
        <v>81</v>
      </c>
      <c r="C29" s="5268">
        <v>139.99999999999997</v>
      </c>
      <c r="D29" s="4295">
        <v>0.97189750385813878</v>
      </c>
      <c r="E29" s="4295">
        <v>0.19400288821647849</v>
      </c>
      <c r="F29" s="4295">
        <v>6.0867018754572066E-3</v>
      </c>
      <c r="G29" s="4295">
        <v>0.18659941905483851</v>
      </c>
      <c r="H29" s="4295">
        <v>0</v>
      </c>
      <c r="I29" s="4295">
        <v>0.90890201485483202</v>
      </c>
      <c r="J29" s="4295">
        <v>0</v>
      </c>
      <c r="K29" s="4295">
        <v>0.9654741792740742</v>
      </c>
      <c r="L29" s="4295">
        <v>6.1661684379509356E-2</v>
      </c>
      <c r="M29" s="4295">
        <v>0.96653276513091979</v>
      </c>
      <c r="N29" s="4295">
        <v>0.49779577355953708</v>
      </c>
      <c r="O29" s="4295">
        <v>0</v>
      </c>
      <c r="P29" s="4295">
        <v>0</v>
      </c>
      <c r="Q29" s="4295">
        <v>0.55575617464969307</v>
      </c>
      <c r="R29" s="4295">
        <v>0.97286167701769288</v>
      </c>
      <c r="S29" s="4117">
        <v>0</v>
      </c>
    </row>
    <row r="30" spans="1:19" ht="15" customHeight="1" x14ac:dyDescent="0.35">
      <c r="A30" s="322"/>
      <c r="B30" s="3678" t="s">
        <v>80</v>
      </c>
      <c r="C30" s="5268">
        <v>308.99999999999994</v>
      </c>
      <c r="D30" s="4295">
        <v>1</v>
      </c>
      <c r="E30" s="4295">
        <v>0.15777751944305624</v>
      </c>
      <c r="F30" s="4295">
        <v>0.10682071265311206</v>
      </c>
      <c r="G30" s="4295">
        <v>0.55862542891127598</v>
      </c>
      <c r="H30" s="4295">
        <v>2.7948000095617104E-3</v>
      </c>
      <c r="I30" s="4295">
        <v>0.98080276090558938</v>
      </c>
      <c r="J30" s="4295">
        <v>0</v>
      </c>
      <c r="K30" s="4295">
        <v>0.99166028309620158</v>
      </c>
      <c r="L30" s="4295">
        <v>9.6845736418576071E-3</v>
      </c>
      <c r="M30" s="4295">
        <v>1</v>
      </c>
      <c r="N30" s="4295">
        <v>0.70140559948282344</v>
      </c>
      <c r="O30" s="4295">
        <v>1.3558403098600649E-2</v>
      </c>
      <c r="P30" s="4295">
        <v>1.3558403098600649E-2</v>
      </c>
      <c r="Q30" s="4295">
        <v>0.74941312951493277</v>
      </c>
      <c r="R30" s="4295">
        <v>1</v>
      </c>
      <c r="S30" s="4117">
        <v>0</v>
      </c>
    </row>
    <row r="31" spans="1:19" ht="15" customHeight="1" x14ac:dyDescent="0.35">
      <c r="A31" s="322"/>
      <c r="B31" s="3678" t="s">
        <v>78</v>
      </c>
      <c r="C31" s="5268">
        <v>103.99999999999999</v>
      </c>
      <c r="D31" s="4295">
        <v>0.76383926761078558</v>
      </c>
      <c r="E31" s="4295">
        <v>0.1638884119457186</v>
      </c>
      <c r="F31" s="4295">
        <v>1.6626909109523736E-2</v>
      </c>
      <c r="G31" s="4295">
        <v>0.19740836083196098</v>
      </c>
      <c r="H31" s="4295">
        <v>3.7856116915678653E-2</v>
      </c>
      <c r="I31" s="4295">
        <v>4.0725730433878102E-2</v>
      </c>
      <c r="J31" s="4295">
        <v>0</v>
      </c>
      <c r="K31" s="4295">
        <v>0.12650433174113568</v>
      </c>
      <c r="L31" s="4295">
        <v>0</v>
      </c>
      <c r="M31" s="4295">
        <v>0.21732507238864546</v>
      </c>
      <c r="N31" s="4295">
        <v>9.3928874384384159E-2</v>
      </c>
      <c r="O31" s="4295">
        <v>0</v>
      </c>
      <c r="P31" s="4295">
        <v>5.4537825537778674E-2</v>
      </c>
      <c r="Q31" s="4295">
        <v>0.18471366628608737</v>
      </c>
      <c r="R31" s="4295">
        <v>0.15732970743048991</v>
      </c>
      <c r="S31" s="4117">
        <v>0.23255625636737767</v>
      </c>
    </row>
    <row r="32" spans="1:19" ht="15" customHeight="1" x14ac:dyDescent="0.35">
      <c r="A32" s="322"/>
      <c r="B32" s="3678" t="s">
        <v>73</v>
      </c>
      <c r="C32" s="5268">
        <v>22</v>
      </c>
      <c r="D32" s="4351">
        <v>0.93132358186673192</v>
      </c>
      <c r="E32" s="4351">
        <v>3.4338209066634068E-2</v>
      </c>
      <c r="F32" s="4351">
        <v>0</v>
      </c>
      <c r="G32" s="4351">
        <v>0</v>
      </c>
      <c r="H32" s="4351">
        <v>0</v>
      </c>
      <c r="I32" s="4351">
        <v>0.93132358186673192</v>
      </c>
      <c r="J32" s="4351">
        <v>0</v>
      </c>
      <c r="K32" s="4351">
        <v>0.89954215720743935</v>
      </c>
      <c r="L32" s="4351">
        <v>0</v>
      </c>
      <c r="M32" s="4351">
        <v>0.49304316802707765</v>
      </c>
      <c r="N32" s="4351">
        <v>0.68444523723852158</v>
      </c>
      <c r="O32" s="4351">
        <v>0</v>
      </c>
      <c r="P32" s="4351">
        <v>0</v>
      </c>
      <c r="Q32" s="4351">
        <v>0.65010702817188759</v>
      </c>
      <c r="R32" s="4351">
        <v>0.9656617909333659</v>
      </c>
      <c r="S32" s="4114">
        <v>0</v>
      </c>
    </row>
    <row r="33" spans="1:19" ht="15" customHeight="1" x14ac:dyDescent="0.35">
      <c r="A33" s="322"/>
      <c r="B33" s="3678" t="s">
        <v>1582</v>
      </c>
      <c r="C33" s="5268">
        <v>21</v>
      </c>
      <c r="D33" s="4351">
        <v>1</v>
      </c>
      <c r="E33" s="4351">
        <v>0</v>
      </c>
      <c r="F33" s="4351">
        <v>0</v>
      </c>
      <c r="G33" s="4351">
        <v>0</v>
      </c>
      <c r="H33" s="4351">
        <v>0</v>
      </c>
      <c r="I33" s="4351">
        <v>0.20804289540479126</v>
      </c>
      <c r="J33" s="4351">
        <v>0</v>
      </c>
      <c r="K33" s="4351">
        <v>0</v>
      </c>
      <c r="L33" s="4351">
        <v>0</v>
      </c>
      <c r="M33" s="4351">
        <v>0</v>
      </c>
      <c r="N33" s="4351">
        <v>0</v>
      </c>
      <c r="O33" s="4351">
        <v>0</v>
      </c>
      <c r="P33" s="4351">
        <v>0</v>
      </c>
      <c r="Q33" s="4351">
        <v>0.25147453083298876</v>
      </c>
      <c r="R33" s="4351">
        <v>0.38016085792535953</v>
      </c>
      <c r="S33" s="4114">
        <v>0.84021447719421716</v>
      </c>
    </row>
    <row r="34" spans="1:19" ht="15" customHeight="1" x14ac:dyDescent="0.35">
      <c r="A34" s="322"/>
      <c r="B34" s="3678" t="s">
        <v>71</v>
      </c>
      <c r="C34" s="5268">
        <v>40</v>
      </c>
      <c r="D34" s="4295">
        <v>0.86162210804914974</v>
      </c>
      <c r="E34" s="4295">
        <v>0.27066020054415735</v>
      </c>
      <c r="F34" s="4295">
        <v>0</v>
      </c>
      <c r="G34" s="4295">
        <v>0.30947303525401965</v>
      </c>
      <c r="H34" s="4295">
        <v>0</v>
      </c>
      <c r="I34" s="4295">
        <v>0.35834806261009911</v>
      </c>
      <c r="J34" s="4295">
        <v>0</v>
      </c>
      <c r="K34" s="4295">
        <v>0.48014612087169373</v>
      </c>
      <c r="L34" s="4295">
        <v>3.2645106983029706E-2</v>
      </c>
      <c r="M34" s="4295">
        <v>0.47440045083035648</v>
      </c>
      <c r="N34" s="4295">
        <v>0.47440045083035648</v>
      </c>
      <c r="O34" s="4295">
        <v>0.13228230859330709</v>
      </c>
      <c r="P34" s="4295">
        <v>0.13228230859330709</v>
      </c>
      <c r="Q34" s="4295">
        <v>0.77088695038077215</v>
      </c>
      <c r="R34" s="4295">
        <v>0.80353205736380207</v>
      </c>
      <c r="S34" s="4117">
        <v>0.38722165721879359</v>
      </c>
    </row>
    <row r="35" spans="1:19" ht="15" customHeight="1" thickBot="1" x14ac:dyDescent="0.4">
      <c r="A35" s="313"/>
      <c r="B35" s="3501" t="s">
        <v>59</v>
      </c>
      <c r="C35" s="5266">
        <v>775.00000000000091</v>
      </c>
      <c r="D35" s="4130">
        <v>0.92103561681193358</v>
      </c>
      <c r="E35" s="4130">
        <v>0.2498610324986564</v>
      </c>
      <c r="F35" s="4130">
        <v>3.8181282351590282E-2</v>
      </c>
      <c r="G35" s="4130">
        <v>0.30925428465582067</v>
      </c>
      <c r="H35" s="4130">
        <v>1.0874958088182299E-2</v>
      </c>
      <c r="I35" s="4130">
        <v>0.61995954907815065</v>
      </c>
      <c r="J35" s="4130">
        <v>0</v>
      </c>
      <c r="K35" s="4130">
        <v>0.67644348706977697</v>
      </c>
      <c r="L35" s="4130">
        <v>1.6115225204761031E-2</v>
      </c>
      <c r="M35" s="4130">
        <v>0.63706405520479092</v>
      </c>
      <c r="N35" s="4130">
        <v>0.41127385909246539</v>
      </c>
      <c r="O35" s="4130">
        <v>1.3763776580798283E-2</v>
      </c>
      <c r="P35" s="4130">
        <v>2.3876603246894498E-2</v>
      </c>
      <c r="Q35" s="4130">
        <v>0.46798660604076792</v>
      </c>
      <c r="R35" s="4130">
        <v>0.71500153613886308</v>
      </c>
      <c r="S35" s="3993">
        <v>0.10016546716480537</v>
      </c>
    </row>
    <row r="36" spans="1:19" ht="15" customHeight="1" x14ac:dyDescent="0.35">
      <c r="A36" s="78" t="s">
        <v>1821</v>
      </c>
      <c r="B36" s="4045" t="s">
        <v>62</v>
      </c>
      <c r="C36" s="5267">
        <v>68.000000000000014</v>
      </c>
      <c r="D36" s="4035">
        <v>1</v>
      </c>
      <c r="E36" s="4035">
        <v>0.66844991657692876</v>
      </c>
      <c r="F36" s="4035">
        <v>0.20365366230484103</v>
      </c>
      <c r="G36" s="4035">
        <v>0.69771726272946599</v>
      </c>
      <c r="H36" s="4035">
        <v>5.8704127332599908E-2</v>
      </c>
      <c r="I36" s="4035">
        <v>0.85996489239333318</v>
      </c>
      <c r="J36" s="4035">
        <v>0</v>
      </c>
      <c r="K36" s="4035">
        <v>0.79708159333891726</v>
      </c>
      <c r="L36" s="4035">
        <v>7.3065569975769074E-2</v>
      </c>
      <c r="M36" s="4035">
        <v>0.84816192023123149</v>
      </c>
      <c r="N36" s="4035">
        <v>0.72966629181491427</v>
      </c>
      <c r="O36" s="4035">
        <v>0.15926585014998193</v>
      </c>
      <c r="P36" s="4035">
        <v>0.17106882231208359</v>
      </c>
      <c r="Q36" s="4035">
        <v>0.6237642652822184</v>
      </c>
      <c r="R36" s="4035">
        <v>0.70996454545643128</v>
      </c>
      <c r="S36" s="4034">
        <v>7.3065569975769074E-2</v>
      </c>
    </row>
    <row r="37" spans="1:19" ht="15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1</v>
      </c>
      <c r="E37" s="4130">
        <v>0.69455563927095698</v>
      </c>
      <c r="F37" s="4130">
        <v>0.1876182990231815</v>
      </c>
      <c r="G37" s="4130">
        <v>0.64278012264010698</v>
      </c>
      <c r="H37" s="4130">
        <v>5.4081858342897283E-2</v>
      </c>
      <c r="I37" s="4130">
        <v>0.87099103254345722</v>
      </c>
      <c r="J37" s="4130">
        <v>0</v>
      </c>
      <c r="K37" s="4130">
        <v>0.81305906376847159</v>
      </c>
      <c r="L37" s="4130">
        <v>6.73125039877428E-2</v>
      </c>
      <c r="M37" s="4130">
        <v>0.86011740751059762</v>
      </c>
      <c r="N37" s="4130">
        <v>0.67221353633183545</v>
      </c>
      <c r="O37" s="4130">
        <v>0.14672551212407156</v>
      </c>
      <c r="P37" s="4130">
        <v>0.15759913715693127</v>
      </c>
      <c r="Q37" s="4130">
        <v>0.57465006579904976</v>
      </c>
      <c r="R37" s="4130">
        <v>0.73280147274529961</v>
      </c>
      <c r="S37" s="3993">
        <v>6.73125039877428E-2</v>
      </c>
    </row>
    <row r="38" spans="1:19" ht="15" customHeight="1" x14ac:dyDescent="0.35">
      <c r="A38" s="297"/>
      <c r="B38" s="296"/>
      <c r="C38" s="5265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3" t="s">
        <v>201</v>
      </c>
    </row>
    <row r="44" spans="1:19" ht="15" customHeight="1" x14ac:dyDescent="0.35"/>
    <row r="47" spans="1:19" ht="38.5" customHeight="1" x14ac:dyDescent="0.35"/>
    <row r="57" ht="14.5" customHeight="1" x14ac:dyDescent="0.35"/>
  </sheetData>
  <mergeCells count="6">
    <mergeCell ref="A7:B7"/>
    <mergeCell ref="A1:S1"/>
    <mergeCell ref="A2:S2"/>
    <mergeCell ref="D3:S3"/>
    <mergeCell ref="D4:S4"/>
    <mergeCell ref="A3:B6"/>
  </mergeCells>
  <conditionalFormatting sqref="D7:S38">
    <cfRule type="expression" dxfId="160" priority="2">
      <formula>D7&lt;0.005</formula>
    </cfRule>
  </conditionalFormatting>
  <conditionalFormatting sqref="D7:S38">
    <cfRule type="expression" dxfId="159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9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גיליון330"/>
  <dimension ref="A1:S80"/>
  <sheetViews>
    <sheetView view="pageBreakPreview" topLeftCell="B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406" bestFit="1" customWidth="1"/>
    <col min="4" max="4" width="9.453125" style="736" bestFit="1" customWidth="1"/>
    <col min="5" max="5" width="7.08984375" style="736" bestFit="1" customWidth="1"/>
    <col min="6" max="6" width="6.453125" style="736" bestFit="1" customWidth="1"/>
    <col min="7" max="7" width="5.453125" style="736" bestFit="1" customWidth="1"/>
    <col min="8" max="8" width="8" style="736" bestFit="1" customWidth="1"/>
    <col min="9" max="9" width="5.90625" style="736" bestFit="1" customWidth="1"/>
    <col min="10" max="10" width="8" style="736" bestFit="1" customWidth="1"/>
    <col min="11" max="11" width="9.26953125" style="736" bestFit="1" customWidth="1"/>
    <col min="12" max="12" width="7.26953125" style="736" bestFit="1" customWidth="1"/>
    <col min="13" max="13" width="8.7265625" style="736" bestFit="1" customWidth="1"/>
    <col min="14" max="14" width="6.6328125" style="736" bestFit="1" customWidth="1"/>
    <col min="15" max="15" width="9.90625" style="736" bestFit="1" customWidth="1"/>
    <col min="16" max="16" width="8.36328125" style="736" customWidth="1"/>
    <col min="17" max="17" width="7.08984375" style="736" bestFit="1" customWidth="1"/>
    <col min="18" max="18" width="9.90625" style="736" bestFit="1" customWidth="1"/>
    <col min="19" max="19" width="10.6328125" style="736" bestFit="1" customWidth="1"/>
    <col min="20" max="16384" width="9" style="1"/>
  </cols>
  <sheetData>
    <row r="1" spans="1:19" s="3641" customFormat="1" ht="15.75" customHeight="1" x14ac:dyDescent="0.35">
      <c r="A1" s="6634" t="s">
        <v>1888</v>
      </c>
      <c r="B1" s="6634"/>
      <c r="C1" s="6634"/>
      <c r="D1" s="6634"/>
      <c r="E1" s="6634"/>
      <c r="F1" s="6634"/>
      <c r="G1" s="6634"/>
      <c r="H1" s="6634"/>
      <c r="I1" s="6634"/>
      <c r="J1" s="6634"/>
      <c r="K1" s="6634"/>
      <c r="L1" s="6634"/>
      <c r="M1" s="6634"/>
      <c r="N1" s="6634"/>
      <c r="O1" s="6634"/>
      <c r="P1" s="6634"/>
      <c r="Q1" s="6634"/>
      <c r="R1" s="6634"/>
      <c r="S1" s="6634"/>
    </row>
    <row r="2" spans="1:19" s="3641" customFormat="1" ht="15.75" customHeight="1" thickBot="1" x14ac:dyDescent="0.4">
      <c r="A2" s="6345" t="s">
        <v>1887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  <c r="S2" s="6345"/>
    </row>
    <row r="3" spans="1:19" s="1029" customFormat="1" ht="15.5" x14ac:dyDescent="0.35">
      <c r="A3" s="7355" t="s">
        <v>158</v>
      </c>
      <c r="B3" s="7356"/>
      <c r="C3" s="384" t="s">
        <v>171</v>
      </c>
      <c r="D3" s="7337" t="s">
        <v>1663</v>
      </c>
      <c r="E3" s="7338"/>
      <c r="F3" s="7338"/>
      <c r="G3" s="7338"/>
      <c r="H3" s="7338"/>
      <c r="I3" s="7338"/>
      <c r="J3" s="7338"/>
      <c r="K3" s="7338"/>
      <c r="L3" s="7338"/>
      <c r="M3" s="7338"/>
      <c r="N3" s="7338"/>
      <c r="O3" s="7338"/>
      <c r="P3" s="7338"/>
      <c r="Q3" s="7338"/>
      <c r="R3" s="7338"/>
      <c r="S3" s="7339"/>
    </row>
    <row r="4" spans="1:19" s="1029" customFormat="1" ht="16" thickBot="1" x14ac:dyDescent="0.4">
      <c r="A4" s="7357"/>
      <c r="B4" s="7358"/>
      <c r="C4" s="4875" t="s">
        <v>161</v>
      </c>
      <c r="D4" s="7340" t="s">
        <v>1662</v>
      </c>
      <c r="E4" s="7341"/>
      <c r="F4" s="7341"/>
      <c r="G4" s="7341"/>
      <c r="H4" s="7341"/>
      <c r="I4" s="7341"/>
      <c r="J4" s="7341"/>
      <c r="K4" s="7341"/>
      <c r="L4" s="7341"/>
      <c r="M4" s="7341"/>
      <c r="N4" s="7341"/>
      <c r="O4" s="7341"/>
      <c r="P4" s="7341"/>
      <c r="Q4" s="7341"/>
      <c r="R4" s="7341"/>
      <c r="S4" s="7342"/>
    </row>
    <row r="5" spans="1:19" s="1029" customFormat="1" ht="77.5" x14ac:dyDescent="0.35">
      <c r="A5" s="7357"/>
      <c r="B5" s="7466"/>
      <c r="C5" s="3045" t="s">
        <v>55</v>
      </c>
      <c r="D5" s="5457" t="s">
        <v>488</v>
      </c>
      <c r="E5" s="933" t="s">
        <v>487</v>
      </c>
      <c r="F5" s="932" t="s">
        <v>486</v>
      </c>
      <c r="G5" s="933" t="s">
        <v>485</v>
      </c>
      <c r="H5" s="932" t="s">
        <v>484</v>
      </c>
      <c r="I5" s="933" t="s">
        <v>483</v>
      </c>
      <c r="J5" s="932" t="s">
        <v>482</v>
      </c>
      <c r="K5" s="933" t="s">
        <v>481</v>
      </c>
      <c r="L5" s="932" t="s">
        <v>480</v>
      </c>
      <c r="M5" s="933" t="s">
        <v>479</v>
      </c>
      <c r="N5" s="932" t="s">
        <v>478</v>
      </c>
      <c r="O5" s="933" t="s">
        <v>477</v>
      </c>
      <c r="P5" s="932" t="s">
        <v>476</v>
      </c>
      <c r="Q5" s="933" t="s">
        <v>475</v>
      </c>
      <c r="R5" s="932" t="s">
        <v>474</v>
      </c>
      <c r="S5" s="931" t="s">
        <v>1661</v>
      </c>
    </row>
    <row r="6" spans="1:19" ht="47" thickBot="1" x14ac:dyDescent="0.4">
      <c r="A6" s="7359"/>
      <c r="B6" s="7467"/>
      <c r="C6" s="1716" t="s">
        <v>49</v>
      </c>
      <c r="D6" s="929" t="s">
        <v>472</v>
      </c>
      <c r="E6" s="869" t="s">
        <v>691</v>
      </c>
      <c r="F6" s="868" t="s">
        <v>470</v>
      </c>
      <c r="G6" s="869" t="s">
        <v>469</v>
      </c>
      <c r="H6" s="868" t="s">
        <v>468</v>
      </c>
      <c r="I6" s="869" t="s">
        <v>467</v>
      </c>
      <c r="J6" s="868" t="s">
        <v>466</v>
      </c>
      <c r="K6" s="869" t="s">
        <v>465</v>
      </c>
      <c r="L6" s="868" t="s">
        <v>464</v>
      </c>
      <c r="M6" s="869" t="s">
        <v>463</v>
      </c>
      <c r="N6" s="868" t="s">
        <v>462</v>
      </c>
      <c r="O6" s="869" t="s">
        <v>461</v>
      </c>
      <c r="P6" s="868" t="s">
        <v>460</v>
      </c>
      <c r="Q6" s="869" t="s">
        <v>459</v>
      </c>
      <c r="R6" s="868" t="s">
        <v>458</v>
      </c>
      <c r="S6" s="1076" t="s">
        <v>666</v>
      </c>
    </row>
    <row r="7" spans="1:19" s="130" customFormat="1" ht="17.5" customHeight="1" x14ac:dyDescent="0.35">
      <c r="A7" s="586" t="s">
        <v>48</v>
      </c>
      <c r="B7" s="4866" t="s">
        <v>47</v>
      </c>
      <c r="C7" s="5455">
        <v>552.00000000000011</v>
      </c>
      <c r="D7" s="4842">
        <v>0.88689826142671335</v>
      </c>
      <c r="E7" s="4842">
        <v>0.77574563112174344</v>
      </c>
      <c r="F7" s="4842">
        <v>0.29858449242233936</v>
      </c>
      <c r="G7" s="4842">
        <v>0.41239854324293918</v>
      </c>
      <c r="H7" s="4842">
        <v>4.5320804939313612E-2</v>
      </c>
      <c r="I7" s="4842">
        <v>0.66195377291808499</v>
      </c>
      <c r="J7" s="4842">
        <v>2.9831415909180987E-2</v>
      </c>
      <c r="K7" s="4842">
        <v>0.60433076412399866</v>
      </c>
      <c r="L7" s="4842">
        <v>0.13937755979462749</v>
      </c>
      <c r="M7" s="4842">
        <v>0.44493524480704472</v>
      </c>
      <c r="N7" s="4842">
        <v>0.38461364554053651</v>
      </c>
      <c r="O7" s="4842">
        <v>0.21624712457241835</v>
      </c>
      <c r="P7" s="4842">
        <v>0.30254635880115166</v>
      </c>
      <c r="Q7" s="4842">
        <v>0.36492675996969576</v>
      </c>
      <c r="R7" s="4842">
        <v>0.52979618128758088</v>
      </c>
      <c r="S7" s="4841">
        <v>1.2572661718116078E-2</v>
      </c>
    </row>
    <row r="8" spans="1:19" s="130" customFormat="1" ht="17.5" customHeight="1" thickBot="1" x14ac:dyDescent="0.4">
      <c r="A8" s="582" t="s">
        <v>46</v>
      </c>
      <c r="B8" s="4864" t="s">
        <v>45</v>
      </c>
      <c r="C8" s="5454">
        <v>1432.000000000002</v>
      </c>
      <c r="D8" s="4871">
        <v>0.90780800291378272</v>
      </c>
      <c r="E8" s="4871">
        <v>0.44550444591178545</v>
      </c>
      <c r="F8" s="4871">
        <v>0.12838583438991738</v>
      </c>
      <c r="G8" s="4871">
        <v>0.38306570354178082</v>
      </c>
      <c r="H8" s="4871">
        <v>1.370216439603297E-2</v>
      </c>
      <c r="I8" s="4871">
        <v>0.69529517133335905</v>
      </c>
      <c r="J8" s="4871">
        <v>3.8137156643042293E-3</v>
      </c>
      <c r="K8" s="4871">
        <v>0.63262710501125075</v>
      </c>
      <c r="L8" s="4871">
        <v>2.2406396994004728E-2</v>
      </c>
      <c r="M8" s="4871">
        <v>0.5927246421844995</v>
      </c>
      <c r="N8" s="4871">
        <v>0.46644962453983624</v>
      </c>
      <c r="O8" s="4871">
        <v>9.737191233411624E-2</v>
      </c>
      <c r="P8" s="4871">
        <v>9.8261356792141624E-2</v>
      </c>
      <c r="Q8" s="4871">
        <v>0.44556954467474563</v>
      </c>
      <c r="R8" s="4871">
        <v>0.67117701232623073</v>
      </c>
      <c r="S8" s="4870">
        <v>4.6613844593961652E-2</v>
      </c>
    </row>
    <row r="9" spans="1:19" s="130" customFormat="1" ht="17.5" customHeight="1" x14ac:dyDescent="0.35">
      <c r="A9" s="584" t="s">
        <v>44</v>
      </c>
      <c r="B9" s="4869" t="s">
        <v>43</v>
      </c>
      <c r="C9" s="5453">
        <v>1293</v>
      </c>
      <c r="D9" s="4858">
        <v>0.99077666562866484</v>
      </c>
      <c r="E9" s="4858">
        <v>0.40491904188830558</v>
      </c>
      <c r="F9" s="4858">
        <v>4.9768414862884337E-2</v>
      </c>
      <c r="G9" s="4858">
        <v>0.45903716054004162</v>
      </c>
      <c r="H9" s="4858">
        <v>5.93382260263076E-4</v>
      </c>
      <c r="I9" s="4858">
        <v>0.90511219063705184</v>
      </c>
      <c r="J9" s="4858">
        <v>0</v>
      </c>
      <c r="K9" s="4858">
        <v>0.87334543394888708</v>
      </c>
      <c r="L9" s="4858">
        <v>2.616403031069893E-2</v>
      </c>
      <c r="M9" s="4858">
        <v>0.82247560751123117</v>
      </c>
      <c r="N9" s="4858">
        <v>0.65888600172082468</v>
      </c>
      <c r="O9" s="4858">
        <v>9.1041483597327791E-2</v>
      </c>
      <c r="P9" s="4858">
        <v>6.9776720245189605E-2</v>
      </c>
      <c r="Q9" s="4858">
        <v>0.61125486104181781</v>
      </c>
      <c r="R9" s="4858">
        <v>0.93549056183232926</v>
      </c>
      <c r="S9" s="4857">
        <v>2.1401456834928681E-2</v>
      </c>
    </row>
    <row r="10" spans="1:19" s="130" customFormat="1" ht="17.5" customHeight="1" x14ac:dyDescent="0.35">
      <c r="A10" s="552" t="s">
        <v>42</v>
      </c>
      <c r="B10" s="4856" t="s">
        <v>41</v>
      </c>
      <c r="C10" s="5452">
        <v>236.00000000000003</v>
      </c>
      <c r="D10" s="4835">
        <v>0.74681685913142759</v>
      </c>
      <c r="E10" s="4835">
        <v>0.44539283289861514</v>
      </c>
      <c r="F10" s="4835">
        <v>0.32769535443518372</v>
      </c>
      <c r="G10" s="4835">
        <v>0.26738075546205459</v>
      </c>
      <c r="H10" s="4835">
        <v>5.3011454839131077E-2</v>
      </c>
      <c r="I10" s="4835">
        <v>0.40682787814106325</v>
      </c>
      <c r="J10" s="4835">
        <v>9.4102430608128552E-3</v>
      </c>
      <c r="K10" s="4835">
        <v>0.24508865372458064</v>
      </c>
      <c r="L10" s="4835">
        <v>8.240897023472829E-2</v>
      </c>
      <c r="M10" s="4835">
        <v>0.15113302990344757</v>
      </c>
      <c r="N10" s="4835">
        <v>0.16774076515990818</v>
      </c>
      <c r="O10" s="4835">
        <v>0.2370285283284769</v>
      </c>
      <c r="P10" s="4835">
        <v>0.29570164762882717</v>
      </c>
      <c r="Q10" s="4835">
        <v>0.30070021578978745</v>
      </c>
      <c r="R10" s="4835">
        <v>0.18571515892431112</v>
      </c>
      <c r="S10" s="4834">
        <v>0.20266604109979419</v>
      </c>
    </row>
    <row r="11" spans="1:19" s="130" customFormat="1" ht="17.5" customHeight="1" thickBot="1" x14ac:dyDescent="0.4">
      <c r="A11" s="560"/>
      <c r="B11" s="4854" t="s">
        <v>40</v>
      </c>
      <c r="C11" s="5451">
        <v>753.99999999999977</v>
      </c>
      <c r="D11" s="4830">
        <v>0.80066623856077057</v>
      </c>
      <c r="E11" s="4830">
        <v>0.69968013450425959</v>
      </c>
      <c r="F11" s="4830">
        <v>0.29452055836720387</v>
      </c>
      <c r="G11" s="4830">
        <v>0.31688532400209479</v>
      </c>
      <c r="H11" s="4830">
        <v>3.9255986208477048E-2</v>
      </c>
      <c r="I11" s="4830">
        <v>0.34592146677603103</v>
      </c>
      <c r="J11" s="4830">
        <v>2.4908892078409659E-2</v>
      </c>
      <c r="K11" s="4830">
        <v>0.24922606032140959</v>
      </c>
      <c r="L11" s="4830">
        <v>8.1417292870874972E-2</v>
      </c>
      <c r="M11" s="4830">
        <v>0.19040728739675702</v>
      </c>
      <c r="N11" s="4830">
        <v>0.12801434384440205</v>
      </c>
      <c r="O11" s="4830">
        <v>0.15372709615798588</v>
      </c>
      <c r="P11" s="4830">
        <v>0.21354204743369659</v>
      </c>
      <c r="Q11" s="4830">
        <v>0.1606268866319919</v>
      </c>
      <c r="R11" s="4830">
        <v>0.24292043763389681</v>
      </c>
      <c r="S11" s="4829">
        <v>9.0845986547058638E-2</v>
      </c>
    </row>
    <row r="12" spans="1:19" s="130" customFormat="1" ht="17.5" customHeight="1" x14ac:dyDescent="0.35">
      <c r="A12" s="586" t="s">
        <v>39</v>
      </c>
      <c r="B12" s="4866" t="s">
        <v>38</v>
      </c>
      <c r="C12" s="5455">
        <v>236.00000000000003</v>
      </c>
      <c r="D12" s="4842">
        <v>0.76640867878964292</v>
      </c>
      <c r="E12" s="4842">
        <v>0.93916972431892842</v>
      </c>
      <c r="F12" s="4842">
        <v>0.74036562468193301</v>
      </c>
      <c r="G12" s="4842">
        <v>0.47956112121777922</v>
      </c>
      <c r="H12" s="4842">
        <v>0.1395945341580393</v>
      </c>
      <c r="I12" s="4842">
        <v>0.63242425943565761</v>
      </c>
      <c r="J12" s="4842">
        <v>9.3363918697563081E-2</v>
      </c>
      <c r="K12" s="4842">
        <v>0.42403819700713485</v>
      </c>
      <c r="L12" s="4842">
        <v>0.23068381134445526</v>
      </c>
      <c r="M12" s="4842">
        <v>4.3088217141079008E-2</v>
      </c>
      <c r="N12" s="4842">
        <v>0.29650980236006336</v>
      </c>
      <c r="O12" s="4842">
        <v>0.56445321003614102</v>
      </c>
      <c r="P12" s="4842">
        <v>0.60757049265312446</v>
      </c>
      <c r="Q12" s="4842">
        <v>0.26106649438616802</v>
      </c>
      <c r="R12" s="4842">
        <v>5.5686542868492922E-2</v>
      </c>
      <c r="S12" s="4841">
        <v>1.9810787958391089E-2</v>
      </c>
    </row>
    <row r="13" spans="1:19" s="130" customFormat="1" ht="17.5" customHeight="1" x14ac:dyDescent="0.35">
      <c r="A13" s="552" t="s">
        <v>37</v>
      </c>
      <c r="B13" s="4856" t="s">
        <v>36</v>
      </c>
      <c r="C13" s="5452">
        <v>1617.9999999999998</v>
      </c>
      <c r="D13" s="4835">
        <v>0.93499020907663577</v>
      </c>
      <c r="E13" s="4835">
        <v>0.45630220831247281</v>
      </c>
      <c r="F13" s="4835">
        <v>0.11677163632707195</v>
      </c>
      <c r="G13" s="4835">
        <v>0.41452801024121155</v>
      </c>
      <c r="H13" s="4835">
        <v>9.3263697945084288E-3</v>
      </c>
      <c r="I13" s="4835">
        <v>0.77291628220105035</v>
      </c>
      <c r="J13" s="4835">
        <v>0</v>
      </c>
      <c r="K13" s="4835">
        <v>0.71321799436301792</v>
      </c>
      <c r="L13" s="4835">
        <v>3.6593578991888608E-2</v>
      </c>
      <c r="M13" s="4835">
        <v>0.6974205273003321</v>
      </c>
      <c r="N13" s="4835">
        <v>0.5555356939809204</v>
      </c>
      <c r="O13" s="4835">
        <v>9.4803871092178971E-2</v>
      </c>
      <c r="P13" s="4835">
        <v>0.10963101509435155</v>
      </c>
      <c r="Q13" s="4835">
        <v>0.50699841400668144</v>
      </c>
      <c r="R13" s="4835">
        <v>0.77984481644355963</v>
      </c>
      <c r="S13" s="4834">
        <v>7.5517062473385247E-3</v>
      </c>
    </row>
    <row r="14" spans="1:19" s="130" customFormat="1" ht="17.5" customHeight="1" x14ac:dyDescent="0.35">
      <c r="A14" s="563"/>
      <c r="B14" s="4856" t="s">
        <v>34</v>
      </c>
      <c r="C14" s="5452">
        <v>119.99999999999997</v>
      </c>
      <c r="D14" s="4835">
        <v>0.76408780307148449</v>
      </c>
      <c r="E14" s="4835">
        <v>8.5576297972753443E-2</v>
      </c>
      <c r="F14" s="4835">
        <v>0</v>
      </c>
      <c r="G14" s="4835">
        <v>0.28161317106950007</v>
      </c>
      <c r="H14" s="4835">
        <v>0</v>
      </c>
      <c r="I14" s="4835">
        <v>8.6204460145262424E-2</v>
      </c>
      <c r="J14" s="4835">
        <v>0</v>
      </c>
      <c r="K14" s="4835">
        <v>5.9844708747065677E-2</v>
      </c>
      <c r="L14" s="4835">
        <v>0</v>
      </c>
      <c r="M14" s="4835">
        <v>0.16799972917433384</v>
      </c>
      <c r="N14" s="4835">
        <v>0</v>
      </c>
      <c r="O14" s="4835">
        <v>0</v>
      </c>
      <c r="P14" s="4835">
        <v>4.8249095306479146E-2</v>
      </c>
      <c r="Q14" s="4835">
        <v>0.29610606639508702</v>
      </c>
      <c r="R14" s="4835">
        <v>0.12516349134392515</v>
      </c>
      <c r="S14" s="4834">
        <v>0.57356947258945612</v>
      </c>
    </row>
    <row r="15" spans="1:19" s="130" customFormat="1" ht="17.5" customHeight="1" x14ac:dyDescent="0.35">
      <c r="A15" s="563"/>
      <c r="B15" s="4856" t="s">
        <v>32</v>
      </c>
      <c r="C15" s="5452">
        <v>34.000000000000014</v>
      </c>
      <c r="D15" s="4835">
        <v>0.90667990208918525</v>
      </c>
      <c r="E15" s="4835">
        <v>0.67408468717120829</v>
      </c>
      <c r="F15" s="4835">
        <v>9.1804908840984592E-2</v>
      </c>
      <c r="G15" s="4835">
        <v>0.53491759597438349</v>
      </c>
      <c r="H15" s="4835">
        <v>0</v>
      </c>
      <c r="I15" s="4835">
        <v>0.72231815577327585</v>
      </c>
      <c r="J15" s="4835">
        <v>0</v>
      </c>
      <c r="K15" s="4835">
        <v>0.68831420054151538</v>
      </c>
      <c r="L15" s="4835">
        <v>0</v>
      </c>
      <c r="M15" s="4835">
        <v>0.31492518508594747</v>
      </c>
      <c r="N15" s="4835">
        <v>0.29997488262463379</v>
      </c>
      <c r="O15" s="4835">
        <v>9.0830607630605617E-2</v>
      </c>
      <c r="P15" s="4835">
        <v>9.0830607630605617E-2</v>
      </c>
      <c r="Q15" s="4835">
        <v>0.36389287543914228</v>
      </c>
      <c r="R15" s="4835">
        <v>0.71496158240413121</v>
      </c>
      <c r="S15" s="4834">
        <v>0</v>
      </c>
    </row>
    <row r="16" spans="1:19" s="130" customFormat="1" ht="17.5" customHeight="1" thickBot="1" x14ac:dyDescent="0.4">
      <c r="A16" s="563"/>
      <c r="B16" s="4864" t="s">
        <v>25</v>
      </c>
      <c r="C16" s="5454">
        <v>265.99999999999989</v>
      </c>
      <c r="D16" s="4871">
        <v>0.88254976984197386</v>
      </c>
      <c r="E16" s="4871">
        <v>0.71982729137660395</v>
      </c>
      <c r="F16" s="4871">
        <v>0.10572254714283892</v>
      </c>
      <c r="G16" s="4871">
        <v>0.22741442788485003</v>
      </c>
      <c r="H16" s="4871">
        <v>0</v>
      </c>
      <c r="I16" s="4871">
        <v>0.4410508290618706</v>
      </c>
      <c r="J16" s="4871">
        <v>0</v>
      </c>
      <c r="K16" s="4871">
        <v>0.4042865869076101</v>
      </c>
      <c r="L16" s="4871">
        <v>2.98853215844187E-2</v>
      </c>
      <c r="M16" s="4871">
        <v>0.30356890996702302</v>
      </c>
      <c r="N16" s="4871">
        <v>0.13467978472051642</v>
      </c>
      <c r="O16" s="4871">
        <v>5.8641697092483611E-2</v>
      </c>
      <c r="P16" s="4871">
        <v>5.0702442170024946E-2</v>
      </c>
      <c r="Q16" s="4871">
        <v>0.19758351535659618</v>
      </c>
      <c r="R16" s="4871">
        <v>0.4840556386711628</v>
      </c>
      <c r="S16" s="4870">
        <v>5.1621680096218744E-2</v>
      </c>
    </row>
    <row r="17" spans="1:19" s="130" customFormat="1" ht="17.5" customHeight="1" thickBot="1" x14ac:dyDescent="0.4">
      <c r="A17" s="5100" t="s">
        <v>1825</v>
      </c>
      <c r="B17" s="5328" t="s">
        <v>25</v>
      </c>
      <c r="C17" s="5456">
        <v>221.00000000000009</v>
      </c>
      <c r="D17" s="5326">
        <v>0.76989444916703842</v>
      </c>
      <c r="E17" s="5326">
        <v>0.95683807793227527</v>
      </c>
      <c r="F17" s="5326">
        <v>0.76346736799434622</v>
      </c>
      <c r="G17" s="5326">
        <v>0.45683903255180847</v>
      </c>
      <c r="H17" s="5326">
        <v>0.14438625823621057</v>
      </c>
      <c r="I17" s="5326">
        <v>0.62828496779044141</v>
      </c>
      <c r="J17" s="5326">
        <v>9.9534169691259888E-2</v>
      </c>
      <c r="K17" s="5326">
        <v>0.45105955737160336</v>
      </c>
      <c r="L17" s="5326">
        <v>0.23819288404504022</v>
      </c>
      <c r="M17" s="5326">
        <v>4.7436448937834649E-2</v>
      </c>
      <c r="N17" s="5326">
        <v>0.3106616810567715</v>
      </c>
      <c r="O17" s="5326">
        <v>0.59360983466977479</v>
      </c>
      <c r="P17" s="5326">
        <v>0.65633630578034174</v>
      </c>
      <c r="Q17" s="5326">
        <v>0.27811651725049696</v>
      </c>
      <c r="R17" s="5326">
        <v>6.1306130134296255E-2</v>
      </c>
      <c r="S17" s="5325">
        <v>1.8558451454818721E-2</v>
      </c>
    </row>
    <row r="18" spans="1:19" s="130" customFormat="1" ht="17.5" customHeight="1" x14ac:dyDescent="0.35">
      <c r="A18" s="586" t="s">
        <v>24</v>
      </c>
      <c r="B18" s="4866" t="s">
        <v>23</v>
      </c>
      <c r="C18" s="5455">
        <v>417.00000000000017</v>
      </c>
      <c r="D18" s="4842">
        <v>0.81636979328561676</v>
      </c>
      <c r="E18" s="4842">
        <v>0.87113431648749085</v>
      </c>
      <c r="F18" s="4842">
        <v>0.59807016178452121</v>
      </c>
      <c r="G18" s="4842">
        <v>0.32611033257097993</v>
      </c>
      <c r="H18" s="4842">
        <v>4.1466035257735963E-2</v>
      </c>
      <c r="I18" s="4842">
        <v>0.58914828286188137</v>
      </c>
      <c r="J18" s="4842">
        <v>4.6823522264822552E-2</v>
      </c>
      <c r="K18" s="4842">
        <v>0.29250536828616536</v>
      </c>
      <c r="L18" s="4842">
        <v>0.1300868151648982</v>
      </c>
      <c r="M18" s="4842">
        <v>0.19681416486881481</v>
      </c>
      <c r="N18" s="4842">
        <v>0.21430412963774045</v>
      </c>
      <c r="O18" s="4842">
        <v>0.45306309073048018</v>
      </c>
      <c r="P18" s="4842">
        <v>0.49834929763022101</v>
      </c>
      <c r="Q18" s="4842">
        <v>0.27678012555111936</v>
      </c>
      <c r="R18" s="4842">
        <v>0.35105944389230909</v>
      </c>
      <c r="S18" s="4841">
        <v>4.277600795871854E-2</v>
      </c>
    </row>
    <row r="19" spans="1:19" s="130" customFormat="1" ht="17.5" customHeight="1" x14ac:dyDescent="0.35">
      <c r="A19" s="552" t="s">
        <v>22</v>
      </c>
      <c r="B19" s="4856" t="s">
        <v>21</v>
      </c>
      <c r="C19" s="5452">
        <v>766.00000000000045</v>
      </c>
      <c r="D19" s="4835">
        <v>0.92675161615539414</v>
      </c>
      <c r="E19" s="4835">
        <v>0.63796607991132448</v>
      </c>
      <c r="F19" s="4835">
        <v>0.12169696863040828</v>
      </c>
      <c r="G19" s="4835">
        <v>0.37619012440405369</v>
      </c>
      <c r="H19" s="4835">
        <v>3.2043572116427679E-2</v>
      </c>
      <c r="I19" s="4835">
        <v>0.67137645444844007</v>
      </c>
      <c r="J19" s="4835">
        <v>0</v>
      </c>
      <c r="K19" s="4835">
        <v>0.64447980113277881</v>
      </c>
      <c r="L19" s="4835">
        <v>3.1969110274435851E-2</v>
      </c>
      <c r="M19" s="4835">
        <v>0.49144157976153174</v>
      </c>
      <c r="N19" s="4835">
        <v>0.44999644052154109</v>
      </c>
      <c r="O19" s="4835">
        <v>7.377911664987645E-2</v>
      </c>
      <c r="P19" s="4835">
        <v>8.3495473751484278E-2</v>
      </c>
      <c r="Q19" s="4835">
        <v>0.38823325548346455</v>
      </c>
      <c r="R19" s="4835">
        <v>0.63635919705864263</v>
      </c>
      <c r="S19" s="4834">
        <v>1.736979122539695E-3</v>
      </c>
    </row>
    <row r="20" spans="1:19" s="130" customFormat="1" ht="17.5" customHeight="1" x14ac:dyDescent="0.35">
      <c r="A20" s="563"/>
      <c r="B20" s="4856" t="s">
        <v>20</v>
      </c>
      <c r="C20" s="5452">
        <v>860.00000000000023</v>
      </c>
      <c r="D20" s="4835">
        <v>0.98836550409065271</v>
      </c>
      <c r="E20" s="4835">
        <v>0.28596613833155271</v>
      </c>
      <c r="F20" s="4835">
        <v>3.7667663159578528E-2</v>
      </c>
      <c r="G20" s="4835">
        <v>0.45187020473671247</v>
      </c>
      <c r="H20" s="4835">
        <v>1.0127928946282712E-3</v>
      </c>
      <c r="I20" s="4835">
        <v>0.88715828657730977</v>
      </c>
      <c r="J20" s="4835">
        <v>0</v>
      </c>
      <c r="K20" s="4835">
        <v>0.88671678992897796</v>
      </c>
      <c r="L20" s="4835">
        <v>2.7830954894419665E-2</v>
      </c>
      <c r="M20" s="4835">
        <v>0.89680408632965625</v>
      </c>
      <c r="N20" s="4835">
        <v>0.67181485855564615</v>
      </c>
      <c r="O20" s="4835">
        <v>6.1950625724336655E-2</v>
      </c>
      <c r="P20" s="4835">
        <v>4.5236736620701844E-2</v>
      </c>
      <c r="Q20" s="4835">
        <v>0.66592170752998925</v>
      </c>
      <c r="R20" s="4835">
        <v>0.94552550239679334</v>
      </c>
      <c r="S20" s="4834">
        <v>5.129903903260033E-2</v>
      </c>
    </row>
    <row r="21" spans="1:19" s="130" customFormat="1" ht="17.5" customHeight="1" thickBot="1" x14ac:dyDescent="0.4">
      <c r="A21" s="3916"/>
      <c r="B21" s="4864" t="s">
        <v>19</v>
      </c>
      <c r="C21" s="5454">
        <v>164.99999999999994</v>
      </c>
      <c r="D21" s="4871">
        <v>0.71902071135570722</v>
      </c>
      <c r="E21" s="4871">
        <v>0.29696548502189163</v>
      </c>
      <c r="F21" s="4871">
        <v>5.2418265445228825E-2</v>
      </c>
      <c r="G21" s="4871">
        <v>0.35468452521647015</v>
      </c>
      <c r="H21" s="4871">
        <v>8.2319841402025296E-3</v>
      </c>
      <c r="I21" s="4871">
        <v>0.18261601717806947</v>
      </c>
      <c r="J21" s="4871">
        <v>1.4962244420766458E-2</v>
      </c>
      <c r="K21" s="4871">
        <v>8.3750178903924583E-2</v>
      </c>
      <c r="L21" s="4871">
        <v>5.2801155388804373E-2</v>
      </c>
      <c r="M21" s="4871">
        <v>0.18756150131920912</v>
      </c>
      <c r="N21" s="4871">
        <v>1.8133462347904E-2</v>
      </c>
      <c r="O21" s="4871">
        <v>2.7124352577685779E-2</v>
      </c>
      <c r="P21" s="4871">
        <v>9.9485825139074752E-2</v>
      </c>
      <c r="Q21" s="4871">
        <v>6.0909458807846983E-2</v>
      </c>
      <c r="R21" s="4871">
        <v>0.11279771392059297</v>
      </c>
      <c r="S21" s="4870">
        <v>0.24986376099389429</v>
      </c>
    </row>
    <row r="22" spans="1:19" s="130" customFormat="1" ht="17.5" customHeight="1" x14ac:dyDescent="0.35">
      <c r="A22" s="567" t="s">
        <v>11</v>
      </c>
      <c r="B22" s="4860" t="s">
        <v>292</v>
      </c>
      <c r="C22" s="5453">
        <v>1677.0000000000005</v>
      </c>
      <c r="D22" s="4858">
        <v>0.95790859864680644</v>
      </c>
      <c r="E22" s="4858">
        <v>0.48820313726673065</v>
      </c>
      <c r="F22" s="4858">
        <v>0.14299398151696746</v>
      </c>
      <c r="G22" s="4858">
        <v>0.4139114103744817</v>
      </c>
      <c r="H22" s="4858">
        <v>1.8777055476529022E-2</v>
      </c>
      <c r="I22" s="4858">
        <v>0.82063626903959075</v>
      </c>
      <c r="J22" s="4858">
        <v>4.5122928387249864E-3</v>
      </c>
      <c r="K22" s="4858">
        <v>0.76795879464875028</v>
      </c>
      <c r="L22" s="4858">
        <v>4.8399076381005379E-2</v>
      </c>
      <c r="M22" s="4858">
        <v>0.69376358728743814</v>
      </c>
      <c r="N22" s="4858">
        <v>0.57080336141088306</v>
      </c>
      <c r="O22" s="4858">
        <v>0.13340498611074159</v>
      </c>
      <c r="P22" s="4858">
        <v>0.14713577674955261</v>
      </c>
      <c r="Q22" s="4858">
        <v>0.53040124385232201</v>
      </c>
      <c r="R22" s="4858">
        <v>0.79085466529841186</v>
      </c>
      <c r="S22" s="4857">
        <v>3.0652115941062902E-2</v>
      </c>
    </row>
    <row r="23" spans="1:19" s="130" customFormat="1" ht="17.5" customHeight="1" x14ac:dyDescent="0.35">
      <c r="A23" s="3916" t="s">
        <v>9</v>
      </c>
      <c r="B23" s="4856" t="s">
        <v>8</v>
      </c>
      <c r="C23" s="5452">
        <v>327.00000000000017</v>
      </c>
      <c r="D23" s="4835">
        <v>0.75410773245842577</v>
      </c>
      <c r="E23" s="4835">
        <v>0.81920418149604002</v>
      </c>
      <c r="F23" s="4835">
        <v>0.34134521719094996</v>
      </c>
      <c r="G23" s="4835">
        <v>0.29697151568815672</v>
      </c>
      <c r="H23" s="4835">
        <v>1.7122050419755595E-2</v>
      </c>
      <c r="I23" s="4835">
        <v>0.31878336330037454</v>
      </c>
      <c r="J23" s="4835">
        <v>3.135657591875065E-2</v>
      </c>
      <c r="K23" s="4835">
        <v>0.19303254956331695</v>
      </c>
      <c r="L23" s="4835">
        <v>6.2468396240234349E-2</v>
      </c>
      <c r="M23" s="4835">
        <v>8.1985445396019999E-2</v>
      </c>
      <c r="N23" s="4835">
        <v>6.650767006148843E-2</v>
      </c>
      <c r="O23" s="4835">
        <v>0.13450250292261698</v>
      </c>
      <c r="P23" s="4835">
        <v>0.1711861799216263</v>
      </c>
      <c r="Q23" s="4835">
        <v>0.19422897248129195</v>
      </c>
      <c r="R23" s="4835">
        <v>0.25004769480699862</v>
      </c>
      <c r="S23" s="4834">
        <v>2.3790924425593649E-2</v>
      </c>
    </row>
    <row r="24" spans="1:19" s="130" customFormat="1" ht="17.5" customHeight="1" x14ac:dyDescent="0.35">
      <c r="A24" s="563"/>
      <c r="B24" s="5322" t="s">
        <v>5</v>
      </c>
      <c r="C24" s="5452">
        <v>170</v>
      </c>
      <c r="D24" s="4835">
        <v>0.75049726334667455</v>
      </c>
      <c r="E24" s="4835">
        <v>0.33574118230052119</v>
      </c>
      <c r="F24" s="4835">
        <v>3.2071848620730016E-2</v>
      </c>
      <c r="G24" s="4835">
        <v>0.36076211940270753</v>
      </c>
      <c r="H24" s="4835">
        <v>0</v>
      </c>
      <c r="I24" s="4835">
        <v>0.2285246045001697</v>
      </c>
      <c r="J24" s="4835">
        <v>1.2156482110294346E-2</v>
      </c>
      <c r="K24" s="4835">
        <v>9.6322927303906403E-2</v>
      </c>
      <c r="L24" s="4835">
        <v>4.1350499711520328E-2</v>
      </c>
      <c r="M24" s="4835">
        <v>0.19098733271118157</v>
      </c>
      <c r="N24" s="4835">
        <v>4.8618630726278714E-2</v>
      </c>
      <c r="O24" s="4835">
        <v>3.4712200214758855E-2</v>
      </c>
      <c r="P24" s="4835">
        <v>6.4757876456387323E-2</v>
      </c>
      <c r="Q24" s="4835">
        <v>5.3467950832933875E-2</v>
      </c>
      <c r="R24" s="4835">
        <v>0.15497446007508381</v>
      </c>
      <c r="S24" s="4834">
        <v>0.22930956205470443</v>
      </c>
    </row>
    <row r="25" spans="1:19" s="130" customFormat="1" ht="17.5" customHeight="1" thickBot="1" x14ac:dyDescent="0.4">
      <c r="A25" s="3419"/>
      <c r="B25" s="4854" t="s">
        <v>4</v>
      </c>
      <c r="C25" s="5451">
        <v>81.000000000000014</v>
      </c>
      <c r="D25" s="4830">
        <v>0.74741965259405962</v>
      </c>
      <c r="E25" s="4830">
        <v>0.51445035898686631</v>
      </c>
      <c r="F25" s="4830">
        <v>0.47990425876679138</v>
      </c>
      <c r="G25" s="4830">
        <v>0.32098209695658547</v>
      </c>
      <c r="H25" s="4830">
        <v>0.10956483169632449</v>
      </c>
      <c r="I25" s="4830">
        <v>0.28572132664586364</v>
      </c>
      <c r="J25" s="4830">
        <v>8.2989964663309559E-3</v>
      </c>
      <c r="K25" s="4830">
        <v>0.25406338281090496</v>
      </c>
      <c r="L25" s="4830">
        <v>0.13113793394754633</v>
      </c>
      <c r="M25" s="4830">
        <v>0.10932497482003574</v>
      </c>
      <c r="N25" s="4830">
        <v>0.15603492334653921</v>
      </c>
      <c r="O25" s="4830">
        <v>0.35638713691189339</v>
      </c>
      <c r="P25" s="4830">
        <v>0.31200035530788256</v>
      </c>
      <c r="Q25" s="4830">
        <v>0.43977994348700489</v>
      </c>
      <c r="R25" s="4830">
        <v>0.10115398335726955</v>
      </c>
      <c r="S25" s="4829">
        <v>0.28374502014046571</v>
      </c>
    </row>
    <row r="26" spans="1:19" s="130" customFormat="1" ht="17.5" customHeight="1" x14ac:dyDescent="0.35">
      <c r="A26" s="829" t="s">
        <v>3</v>
      </c>
      <c r="B26" s="5450" t="s">
        <v>2</v>
      </c>
      <c r="C26" s="5324">
        <v>1857.9999999999984</v>
      </c>
      <c r="D26" s="4842">
        <v>0.93210297148386889</v>
      </c>
      <c r="E26" s="4842">
        <v>0.52602934423430125</v>
      </c>
      <c r="F26" s="4842">
        <v>0.16777428753559709</v>
      </c>
      <c r="G26" s="4842">
        <v>0.39073019899295963</v>
      </c>
      <c r="H26" s="4842">
        <v>1.4920418080758634E-2</v>
      </c>
      <c r="I26" s="4842">
        <v>0.73931519473389717</v>
      </c>
      <c r="J26" s="4842">
        <v>7.8749041727472092E-3</v>
      </c>
      <c r="K26" s="4842">
        <v>0.65813185662362572</v>
      </c>
      <c r="L26" s="4842">
        <v>4.5220471398036796E-2</v>
      </c>
      <c r="M26" s="4842">
        <v>0.5867885000865678</v>
      </c>
      <c r="N26" s="4842">
        <v>0.47728238977281323</v>
      </c>
      <c r="O26" s="4842">
        <v>0.12967551057569807</v>
      </c>
      <c r="P26" s="4842">
        <v>0.13342197052685398</v>
      </c>
      <c r="Q26" s="4842">
        <v>0.48203537140841418</v>
      </c>
      <c r="R26" s="4842">
        <v>0.70931701198552721</v>
      </c>
      <c r="S26" s="4841">
        <v>4.2152532629717784E-2</v>
      </c>
    </row>
    <row r="27" spans="1:19" s="130" customFormat="1" ht="17.5" customHeight="1" thickBot="1" x14ac:dyDescent="0.4">
      <c r="A27" s="4852" t="s">
        <v>1</v>
      </c>
      <c r="B27" s="5315" t="s">
        <v>0</v>
      </c>
      <c r="C27" s="5314">
        <v>425</v>
      </c>
      <c r="D27" s="4830">
        <v>0.7752211866934835</v>
      </c>
      <c r="E27" s="4830">
        <v>0.47908828505692502</v>
      </c>
      <c r="F27" s="4830">
        <v>0.18202390716315175</v>
      </c>
      <c r="G27" s="4830">
        <v>0.36632740325795099</v>
      </c>
      <c r="H27" s="4830">
        <v>3.8675614550484551E-2</v>
      </c>
      <c r="I27" s="4830">
        <v>0.36105377435884783</v>
      </c>
      <c r="J27" s="4830">
        <v>1.6340341554099729E-2</v>
      </c>
      <c r="K27" s="4830">
        <v>0.32011262919602024</v>
      </c>
      <c r="L27" s="4830">
        <v>7.5445457640985203E-2</v>
      </c>
      <c r="M27" s="4830">
        <v>0.29761357041011927</v>
      </c>
      <c r="N27" s="4830">
        <v>0.20570190938581098</v>
      </c>
      <c r="O27" s="4830">
        <v>0.13736611450074104</v>
      </c>
      <c r="P27" s="4830">
        <v>0.19594668867816875</v>
      </c>
      <c r="Q27" s="4830">
        <v>0.20544547074190103</v>
      </c>
      <c r="R27" s="4830">
        <v>0.25728981871629747</v>
      </c>
      <c r="S27" s="4829">
        <v>0.14852031389301928</v>
      </c>
    </row>
    <row r="28" spans="1:19" s="1029" customFormat="1" ht="14.25" customHeight="1" x14ac:dyDescent="0.35">
      <c r="C28" s="5367"/>
    </row>
    <row r="29" spans="1:19" s="1029" customFormat="1" ht="14.25" customHeight="1" x14ac:dyDescent="0.35">
      <c r="A29" s="4702"/>
      <c r="B29" s="4701"/>
      <c r="C29" s="5367"/>
    </row>
    <row r="30" spans="1:19" s="1029" customFormat="1" ht="12" customHeight="1" x14ac:dyDescent="0.35">
      <c r="A30" s="4702"/>
      <c r="B30" s="4701"/>
      <c r="C30" s="5446"/>
      <c r="D30" s="5445"/>
      <c r="E30" s="5445"/>
      <c r="F30" s="5445"/>
      <c r="G30" s="5445"/>
      <c r="H30" s="5445"/>
      <c r="I30" s="5445"/>
      <c r="J30" s="5445"/>
      <c r="K30" s="5445"/>
      <c r="L30" s="5445"/>
      <c r="M30" s="5445"/>
      <c r="N30" s="5445"/>
      <c r="O30" s="5445"/>
      <c r="P30" s="5445"/>
      <c r="Q30" s="5449"/>
      <c r="R30" s="5445"/>
      <c r="S30" s="5449"/>
    </row>
    <row r="31" spans="1:19" s="1029" customFormat="1" ht="12" customHeight="1" x14ac:dyDescent="0.35">
      <c r="A31" s="4702"/>
      <c r="B31" s="4701"/>
      <c r="C31" s="5446"/>
      <c r="D31" s="5445"/>
      <c r="E31" s="5445"/>
      <c r="F31" s="5445"/>
      <c r="G31" s="5445"/>
      <c r="H31" s="5445"/>
      <c r="I31" s="5445"/>
      <c r="J31" s="5445"/>
      <c r="K31" s="5445"/>
      <c r="L31" s="5445"/>
      <c r="M31" s="5445"/>
      <c r="N31" s="5445"/>
      <c r="O31" s="5445"/>
      <c r="P31" s="5445"/>
      <c r="Q31" s="5445"/>
      <c r="R31" s="5445"/>
      <c r="S31" s="5445"/>
    </row>
    <row r="32" spans="1:19" s="1029" customFormat="1" ht="12" customHeight="1" x14ac:dyDescent="0.35">
      <c r="A32" s="5210"/>
      <c r="B32" s="4701"/>
      <c r="C32" s="5446"/>
      <c r="D32" s="5445"/>
      <c r="E32" s="5445"/>
      <c r="F32" s="5445"/>
      <c r="G32" s="5445"/>
      <c r="H32" s="5445"/>
      <c r="I32" s="5445"/>
      <c r="J32" s="5445"/>
      <c r="K32" s="5445"/>
      <c r="L32" s="5445"/>
      <c r="M32" s="5445"/>
      <c r="N32" s="5445"/>
      <c r="O32" s="5445"/>
      <c r="P32" s="5445"/>
      <c r="Q32" s="5445"/>
      <c r="R32" s="5445"/>
      <c r="S32" s="5445"/>
    </row>
    <row r="33" spans="1:19" s="1029" customFormat="1" ht="12" customHeight="1" x14ac:dyDescent="0.35">
      <c r="A33" s="5209"/>
      <c r="B33" s="4701"/>
      <c r="C33" s="5446"/>
      <c r="D33" s="5445"/>
      <c r="E33" s="5445"/>
      <c r="F33" s="5445"/>
      <c r="G33" s="5445"/>
      <c r="H33" s="5445"/>
      <c r="I33" s="5445"/>
      <c r="J33" s="5445"/>
      <c r="K33" s="5445"/>
      <c r="L33" s="5445"/>
      <c r="M33" s="5445"/>
      <c r="N33" s="5445"/>
      <c r="O33" s="5445"/>
      <c r="P33" s="5445"/>
      <c r="Q33" s="5445"/>
      <c r="R33" s="5445"/>
      <c r="S33" s="5445"/>
    </row>
    <row r="34" spans="1:19" s="1029" customFormat="1" ht="12" customHeight="1" x14ac:dyDescent="0.35">
      <c r="A34" s="4702"/>
      <c r="B34" s="4701"/>
      <c r="C34" s="5446"/>
      <c r="D34" s="5445"/>
      <c r="E34" s="5445"/>
      <c r="F34" s="5445"/>
      <c r="G34" s="5445"/>
      <c r="H34" s="5445"/>
      <c r="I34" s="5445"/>
      <c r="J34" s="5449"/>
      <c r="K34" s="5445"/>
      <c r="L34" s="5445"/>
      <c r="M34" s="5445"/>
      <c r="N34" s="5445"/>
      <c r="O34" s="5445"/>
      <c r="P34" s="5445"/>
      <c r="Q34" s="5445"/>
      <c r="R34" s="5445"/>
      <c r="S34" s="5445"/>
    </row>
    <row r="35" spans="1:19" s="1029" customFormat="1" ht="12" customHeight="1" x14ac:dyDescent="0.35">
      <c r="A35" s="4702"/>
      <c r="B35" s="4701"/>
      <c r="C35" s="5446"/>
      <c r="D35" s="5445"/>
      <c r="E35" s="5445"/>
      <c r="F35" s="5445"/>
      <c r="G35" s="5445"/>
      <c r="H35" s="5445"/>
      <c r="I35" s="5445"/>
      <c r="J35" s="5445"/>
      <c r="K35" s="5445"/>
      <c r="L35" s="5445"/>
      <c r="M35" s="5445"/>
      <c r="N35" s="5445"/>
      <c r="O35" s="5445"/>
      <c r="P35" s="5445"/>
      <c r="Q35" s="5445"/>
      <c r="R35" s="5445"/>
      <c r="S35" s="5445"/>
    </row>
    <row r="36" spans="1:19" s="1029" customFormat="1" ht="12" customHeight="1" x14ac:dyDescent="0.35">
      <c r="A36" s="4702"/>
      <c r="B36" s="4701"/>
      <c r="C36" s="5446"/>
      <c r="D36" s="5445"/>
      <c r="E36" s="5445"/>
      <c r="F36" s="5445"/>
      <c r="G36" s="5445"/>
      <c r="H36" s="5445"/>
      <c r="I36" s="5445"/>
      <c r="J36" s="5445"/>
      <c r="K36" s="5445"/>
      <c r="L36" s="5445"/>
      <c r="M36" s="5445"/>
      <c r="N36" s="5445"/>
      <c r="O36" s="5445"/>
      <c r="P36" s="5445"/>
      <c r="Q36" s="5445"/>
      <c r="R36" s="5445"/>
      <c r="S36" s="5445"/>
    </row>
    <row r="37" spans="1:19" s="1029" customFormat="1" ht="12" customHeight="1" x14ac:dyDescent="0.35">
      <c r="A37" s="4702"/>
      <c r="B37" s="4701"/>
      <c r="C37" s="5446"/>
      <c r="D37" s="5445"/>
      <c r="E37" s="5445"/>
      <c r="F37" s="5445"/>
      <c r="G37" s="5445"/>
      <c r="H37" s="5445"/>
      <c r="I37" s="5445"/>
      <c r="J37" s="5445"/>
      <c r="K37" s="5445"/>
      <c r="L37" s="5445"/>
      <c r="M37" s="5445"/>
      <c r="N37" s="5445"/>
      <c r="O37" s="5445"/>
      <c r="P37" s="5445"/>
      <c r="Q37" s="5445"/>
      <c r="R37" s="5445"/>
      <c r="S37" s="5445"/>
    </row>
    <row r="38" spans="1:19" s="1029" customFormat="1" ht="12" customHeight="1" x14ac:dyDescent="0.35">
      <c r="A38" s="4702"/>
      <c r="B38" s="4701"/>
      <c r="C38" s="5446"/>
      <c r="D38" s="5445"/>
      <c r="E38" s="5445"/>
      <c r="F38" s="5445"/>
      <c r="G38" s="5445"/>
      <c r="H38" s="5449"/>
      <c r="I38" s="5445"/>
      <c r="J38" s="5445"/>
      <c r="K38" s="5445"/>
      <c r="L38" s="5445"/>
      <c r="M38" s="5445"/>
      <c r="N38" s="5449"/>
      <c r="O38" s="5445"/>
      <c r="P38" s="5449"/>
      <c r="Q38" s="5449"/>
      <c r="R38" s="5445"/>
      <c r="S38" s="5449"/>
    </row>
    <row r="39" spans="1:19" s="1029" customFormat="1" ht="12" customHeight="1" x14ac:dyDescent="0.35">
      <c r="A39" s="4702"/>
      <c r="B39" s="4701"/>
      <c r="C39" s="5446"/>
      <c r="D39" s="5445"/>
      <c r="E39" s="5445"/>
      <c r="F39" s="5445"/>
      <c r="G39" s="5445"/>
      <c r="H39" s="5445"/>
      <c r="I39" s="5445"/>
      <c r="J39" s="5445"/>
      <c r="K39" s="5445"/>
      <c r="L39" s="5445"/>
      <c r="M39" s="5445"/>
      <c r="N39" s="5445"/>
      <c r="O39" s="5445"/>
      <c r="P39" s="5445"/>
      <c r="Q39" s="5445"/>
      <c r="R39" s="5445"/>
      <c r="S39" s="5445"/>
    </row>
    <row r="40" spans="1:19" s="1029" customFormat="1" ht="12" customHeight="1" x14ac:dyDescent="0.35">
      <c r="A40" s="4702"/>
      <c r="B40" s="4701"/>
      <c r="C40" s="5446"/>
      <c r="D40" s="5445"/>
      <c r="E40" s="5445"/>
      <c r="F40" s="5445"/>
      <c r="G40" s="5445"/>
      <c r="H40" s="5445"/>
      <c r="I40" s="5445"/>
      <c r="J40" s="5445"/>
      <c r="K40" s="5445"/>
      <c r="L40" s="5445"/>
      <c r="M40" s="5445"/>
      <c r="N40" s="5445"/>
      <c r="O40" s="5445"/>
      <c r="P40" s="5445"/>
      <c r="Q40" s="5445"/>
      <c r="R40" s="5445"/>
      <c r="S40" s="5445"/>
    </row>
    <row r="41" spans="1:19" s="1029" customFormat="1" ht="12" customHeight="1" x14ac:dyDescent="0.35">
      <c r="A41" s="4702"/>
      <c r="B41" s="4701"/>
      <c r="C41" s="5446"/>
      <c r="D41" s="5445"/>
      <c r="E41" s="5445"/>
      <c r="F41" s="5445"/>
      <c r="G41" s="5445"/>
      <c r="H41" s="5445"/>
      <c r="I41" s="5445"/>
      <c r="J41" s="5445"/>
      <c r="K41" s="5445"/>
      <c r="L41" s="5445"/>
      <c r="M41" s="5445"/>
      <c r="N41" s="5445"/>
      <c r="O41" s="5445"/>
      <c r="P41" s="5445"/>
      <c r="Q41" s="5445"/>
      <c r="R41" s="5445"/>
      <c r="S41" s="5445"/>
    </row>
    <row r="42" spans="1:19" s="1029" customFormat="1" ht="12" customHeight="1" x14ac:dyDescent="0.35">
      <c r="A42" s="5447"/>
      <c r="B42" s="5447"/>
      <c r="C42" s="5446"/>
      <c r="D42" s="5445"/>
      <c r="E42" s="5445"/>
      <c r="F42" s="5445"/>
      <c r="G42" s="5445"/>
      <c r="H42" s="5445"/>
      <c r="I42" s="5445"/>
      <c r="J42" s="5445"/>
      <c r="K42" s="5445"/>
      <c r="L42" s="5445"/>
      <c r="M42" s="5445"/>
      <c r="N42" s="5445"/>
      <c r="O42" s="5445"/>
      <c r="P42" s="5445"/>
      <c r="Q42" s="5445"/>
      <c r="R42" s="5445"/>
      <c r="S42" s="5445"/>
    </row>
    <row r="43" spans="1:19" s="1029" customFormat="1" ht="12" customHeight="1" x14ac:dyDescent="0.35">
      <c r="A43" s="5448"/>
      <c r="B43" s="5447"/>
      <c r="C43" s="5446"/>
      <c r="D43" s="5445"/>
      <c r="E43" s="5445"/>
      <c r="F43" s="5445"/>
      <c r="G43" s="5445"/>
      <c r="H43" s="5445"/>
      <c r="I43" s="5445"/>
      <c r="J43" s="5445"/>
      <c r="K43" s="5445"/>
      <c r="L43" s="5445"/>
      <c r="M43" s="5445"/>
      <c r="N43" s="5445"/>
      <c r="O43" s="5445"/>
      <c r="P43" s="5445"/>
      <c r="Q43" s="5445"/>
      <c r="R43" s="5445"/>
      <c r="S43" s="5445"/>
    </row>
    <row r="44" spans="1:19" s="1029" customFormat="1" ht="12" customHeight="1" x14ac:dyDescent="0.35">
      <c r="A44" s="4846"/>
      <c r="B44" s="4846"/>
      <c r="C44" s="4847"/>
      <c r="D44" s="4846"/>
      <c r="E44" s="4846"/>
      <c r="F44" s="4846"/>
      <c r="G44" s="4846"/>
      <c r="H44" s="4846"/>
      <c r="I44" s="4846"/>
      <c r="J44" s="4846"/>
      <c r="K44" s="4846"/>
      <c r="L44" s="4846"/>
      <c r="M44" s="4846"/>
      <c r="N44" s="4846"/>
      <c r="O44" s="4846"/>
      <c r="P44" s="4846"/>
      <c r="Q44" s="4846"/>
      <c r="R44" s="4846"/>
      <c r="S44" s="4846"/>
    </row>
    <row r="45" spans="1:19" s="1029" customFormat="1" ht="12" customHeight="1" x14ac:dyDescent="0.35">
      <c r="A45" s="737"/>
      <c r="B45" s="737"/>
      <c r="C45" s="406"/>
      <c r="D45" s="736"/>
      <c r="E45" s="736"/>
      <c r="F45" s="736"/>
      <c r="G45" s="736"/>
      <c r="H45" s="736"/>
      <c r="I45" s="736"/>
      <c r="J45" s="736"/>
      <c r="K45" s="736"/>
      <c r="L45" s="736"/>
      <c r="M45" s="736"/>
      <c r="N45" s="736"/>
      <c r="O45" s="736"/>
      <c r="P45" s="736"/>
      <c r="Q45" s="736"/>
      <c r="R45" s="736"/>
      <c r="S45" s="736"/>
    </row>
    <row r="46" spans="1:19" s="1029" customFormat="1" ht="12" customHeight="1" x14ac:dyDescent="0.35">
      <c r="A46" s="737"/>
      <c r="B46" s="737"/>
      <c r="C46" s="406"/>
      <c r="D46" s="736"/>
      <c r="E46" s="736"/>
      <c r="F46" s="736"/>
      <c r="G46" s="736"/>
      <c r="H46" s="736"/>
      <c r="I46" s="736"/>
      <c r="J46" s="736"/>
      <c r="K46" s="736"/>
      <c r="L46" s="736"/>
      <c r="M46" s="736"/>
      <c r="N46" s="736"/>
      <c r="O46" s="736"/>
      <c r="P46" s="736"/>
      <c r="Q46" s="736"/>
      <c r="R46" s="736"/>
      <c r="S46" s="736"/>
    </row>
    <row r="47" spans="1:19" s="1029" customFormat="1" ht="12" customHeight="1" x14ac:dyDescent="0.35">
      <c r="A47" s="737"/>
      <c r="B47" s="737"/>
      <c r="C47" s="406"/>
      <c r="D47" s="736"/>
      <c r="E47" s="736"/>
      <c r="F47" s="736"/>
      <c r="G47" s="736"/>
      <c r="H47" s="736"/>
      <c r="I47" s="736"/>
      <c r="J47" s="736"/>
      <c r="K47" s="736"/>
      <c r="L47" s="736"/>
      <c r="M47" s="736"/>
      <c r="N47" s="736"/>
      <c r="O47" s="736"/>
      <c r="P47" s="736"/>
      <c r="Q47" s="736"/>
      <c r="R47" s="736"/>
      <c r="S47" s="736"/>
    </row>
    <row r="48" spans="1:19" s="1029" customFormat="1" ht="12" customHeight="1" x14ac:dyDescent="0.35">
      <c r="A48" s="737"/>
      <c r="B48" s="737"/>
      <c r="C48" s="406"/>
      <c r="D48" s="736"/>
      <c r="E48" s="736"/>
      <c r="F48" s="736"/>
      <c r="G48" s="736"/>
      <c r="H48" s="736"/>
      <c r="I48" s="736"/>
      <c r="J48" s="736"/>
      <c r="K48" s="736"/>
      <c r="L48" s="736"/>
      <c r="M48" s="736"/>
      <c r="N48" s="736"/>
      <c r="O48" s="736"/>
      <c r="P48" s="736"/>
      <c r="Q48" s="736"/>
      <c r="R48" s="736"/>
      <c r="S48" s="736"/>
    </row>
    <row r="49" spans="1:19" s="1029" customFormat="1" ht="12" customHeight="1" x14ac:dyDescent="0.35">
      <c r="A49" s="737"/>
      <c r="B49" s="737"/>
      <c r="C49" s="406"/>
      <c r="D49" s="736"/>
      <c r="E49" s="736"/>
      <c r="F49" s="736"/>
      <c r="G49" s="736"/>
      <c r="H49" s="736"/>
      <c r="I49" s="736"/>
      <c r="J49" s="736"/>
      <c r="K49" s="736"/>
      <c r="L49" s="736"/>
      <c r="M49" s="736"/>
      <c r="N49" s="736"/>
      <c r="O49" s="736"/>
      <c r="P49" s="736"/>
      <c r="Q49" s="736"/>
      <c r="R49" s="736"/>
      <c r="S49" s="736"/>
    </row>
    <row r="50" spans="1:19" s="1029" customFormat="1" ht="12" customHeight="1" x14ac:dyDescent="0.35">
      <c r="A50" s="737"/>
      <c r="B50" s="737"/>
      <c r="C50" s="406"/>
      <c r="D50" s="736"/>
      <c r="E50" s="736"/>
      <c r="F50" s="736"/>
      <c r="G50" s="736"/>
      <c r="H50" s="736"/>
      <c r="I50" s="736"/>
      <c r="J50" s="736"/>
      <c r="K50" s="736"/>
      <c r="L50" s="736"/>
      <c r="M50" s="736"/>
      <c r="N50" s="736"/>
      <c r="O50" s="736"/>
      <c r="P50" s="736"/>
      <c r="Q50" s="736"/>
      <c r="R50" s="736"/>
      <c r="S50" s="736"/>
    </row>
    <row r="52" spans="1:19" ht="29.25" customHeight="1" x14ac:dyDescent="0.35"/>
    <row r="53" spans="1:19" ht="14.5" customHeight="1" x14ac:dyDescent="0.35"/>
    <row r="55" spans="1:19" ht="19.149999999999999" customHeight="1" x14ac:dyDescent="0.35"/>
    <row r="60" spans="1:19" ht="28.9" customHeight="1" x14ac:dyDescent="0.35"/>
    <row r="67" ht="15" customHeight="1" x14ac:dyDescent="0.35"/>
    <row r="70" ht="38.5" customHeight="1" x14ac:dyDescent="0.35"/>
    <row r="80" ht="14.5" customHeight="1" x14ac:dyDescent="0.35"/>
  </sheetData>
  <mergeCells count="5">
    <mergeCell ref="A1:S1"/>
    <mergeCell ref="A2:S2"/>
    <mergeCell ref="A3:B6"/>
    <mergeCell ref="D3:S3"/>
    <mergeCell ref="D4:S4"/>
  </mergeCells>
  <conditionalFormatting sqref="D7:S27">
    <cfRule type="expression" dxfId="158" priority="2">
      <formula>D7&lt;0.005</formula>
    </cfRule>
  </conditionalFormatting>
  <conditionalFormatting sqref="D7:S27">
    <cfRule type="expression" dxfId="15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61" orientation="landscape" horizontalDpi="200" verticalDpi="200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גיליון331">
    <tabColor rgb="FFFFFF00"/>
  </sheetPr>
  <dimension ref="A1:N136"/>
  <sheetViews>
    <sheetView view="pageBreakPreview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3.26953125" style="5" bestFit="1" customWidth="1"/>
    <col min="2" max="2" width="28.26953125" style="5" bestFit="1" customWidth="1"/>
    <col min="3" max="3" width="7.08984375" style="1536" bestFit="1" customWidth="1"/>
    <col min="4" max="4" width="8.08984375" style="227" bestFit="1" customWidth="1"/>
    <col min="5" max="5" width="7" style="227" bestFit="1" customWidth="1"/>
    <col min="6" max="6" width="11.08984375" style="227" bestFit="1" customWidth="1"/>
    <col min="7" max="7" width="9.08984375" style="227" bestFit="1" customWidth="1"/>
    <col min="8" max="8" width="8.08984375" style="2" customWidth="1"/>
    <col min="9" max="9" width="14.08984375" style="1" bestFit="1" customWidth="1"/>
    <col min="10" max="10" width="11" style="1" bestFit="1" customWidth="1"/>
    <col min="11" max="11" width="9.453125" style="1" bestFit="1" customWidth="1"/>
    <col min="12" max="12" width="7.7265625" style="1" bestFit="1" customWidth="1"/>
    <col min="13" max="13" width="13.7265625" style="1" bestFit="1" customWidth="1"/>
    <col min="14" max="16384" width="30.7265625" style="1"/>
  </cols>
  <sheetData>
    <row r="1" spans="1:13" s="3641" customFormat="1" ht="15.75" customHeight="1" x14ac:dyDescent="0.35">
      <c r="A1" s="6345" t="s">
        <v>1890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5472"/>
    </row>
    <row r="2" spans="1:13" s="3641" customFormat="1" ht="15.75" customHeight="1" thickBot="1" x14ac:dyDescent="0.4">
      <c r="A2" s="6345" t="s">
        <v>1889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3" ht="14.5" x14ac:dyDescent="0.35">
      <c r="A3" s="6404"/>
      <c r="B3" s="6406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9"/>
      <c r="M3" s="5471"/>
    </row>
    <row r="4" spans="1:13" ht="15" thickBot="1" x14ac:dyDescent="0.4">
      <c r="A4" s="6481"/>
      <c r="B4" s="6637"/>
      <c r="C4" s="6630"/>
      <c r="D4" s="6631"/>
      <c r="E4" s="6631"/>
      <c r="F4" s="6631"/>
      <c r="G4" s="6631"/>
      <c r="H4" s="6631"/>
      <c r="I4" s="6631"/>
      <c r="J4" s="6631"/>
      <c r="K4" s="6631"/>
      <c r="L4" s="6633"/>
      <c r="M4" s="5471"/>
    </row>
    <row r="5" spans="1:13" ht="46.5" x14ac:dyDescent="0.35">
      <c r="A5" s="6481"/>
      <c r="B5" s="6637"/>
      <c r="C5" s="769" t="s">
        <v>55</v>
      </c>
      <c r="D5" s="5470" t="s">
        <v>550</v>
      </c>
      <c r="E5" s="932" t="s">
        <v>549</v>
      </c>
      <c r="F5" s="5470" t="s">
        <v>548</v>
      </c>
      <c r="G5" s="932" t="s">
        <v>547</v>
      </c>
      <c r="H5" s="5470" t="s">
        <v>546</v>
      </c>
      <c r="I5" s="932" t="s">
        <v>545</v>
      </c>
      <c r="J5" s="5470" t="s">
        <v>544</v>
      </c>
      <c r="K5" s="932" t="s">
        <v>543</v>
      </c>
      <c r="L5" s="931" t="s">
        <v>542</v>
      </c>
      <c r="M5" s="5469"/>
    </row>
    <row r="6" spans="1:13" ht="31.5" thickBot="1" x14ac:dyDescent="0.4">
      <c r="A6" s="6638"/>
      <c r="B6" s="6663"/>
      <c r="C6" s="1124" t="s">
        <v>49</v>
      </c>
      <c r="D6" s="5468" t="s">
        <v>538</v>
      </c>
      <c r="E6" s="854" t="s">
        <v>537</v>
      </c>
      <c r="F6" s="5468" t="s">
        <v>536</v>
      </c>
      <c r="G6" s="854" t="s">
        <v>535</v>
      </c>
      <c r="H6" s="5468" t="s">
        <v>534</v>
      </c>
      <c r="I6" s="854" t="s">
        <v>533</v>
      </c>
      <c r="J6" s="5468" t="s">
        <v>532</v>
      </c>
      <c r="K6" s="854" t="s">
        <v>531</v>
      </c>
      <c r="L6" s="1076" t="s">
        <v>530</v>
      </c>
      <c r="M6" s="5467"/>
    </row>
    <row r="7" spans="1:13" s="7" customFormat="1" ht="15" customHeight="1" thickBot="1" x14ac:dyDescent="0.4">
      <c r="A7" s="7443" t="s">
        <v>59</v>
      </c>
      <c r="B7" s="7444"/>
      <c r="C7" s="5466">
        <v>1260.0000000000009</v>
      </c>
      <c r="D7" s="2185">
        <v>0.37458225721434091</v>
      </c>
      <c r="E7" s="2185">
        <v>0.19355107689411258</v>
      </c>
      <c r="F7" s="2185">
        <v>0.48191518161029029</v>
      </c>
      <c r="G7" s="2185">
        <v>0.10512623651251719</v>
      </c>
      <c r="H7" s="2185">
        <v>0.54509461229649159</v>
      </c>
      <c r="I7" s="2185">
        <v>0.68338806346306302</v>
      </c>
      <c r="J7" s="2185">
        <v>0.77490265673931225</v>
      </c>
      <c r="K7" s="2185">
        <v>0.48090850379053024</v>
      </c>
      <c r="L7" s="2184">
        <v>0.26767828570566304</v>
      </c>
      <c r="M7" s="750"/>
    </row>
    <row r="8" spans="1:13" s="7" customFormat="1" ht="15" customHeight="1" x14ac:dyDescent="0.35">
      <c r="A8" s="311" t="s">
        <v>123</v>
      </c>
      <c r="B8" s="4045" t="s">
        <v>122</v>
      </c>
      <c r="C8" s="5460">
        <v>24</v>
      </c>
      <c r="D8" s="4398">
        <v>0</v>
      </c>
      <c r="E8" s="4398">
        <v>4.1753354979242555E-2</v>
      </c>
      <c r="F8" s="4398">
        <v>0.20106128779262675</v>
      </c>
      <c r="G8" s="4398">
        <v>0.15930793281338421</v>
      </c>
      <c r="H8" s="4398">
        <v>0.22678288111336914</v>
      </c>
      <c r="I8" s="4398">
        <v>0.56347015904242126</v>
      </c>
      <c r="J8" s="4398">
        <v>0.40343006568044792</v>
      </c>
      <c r="K8" s="4398">
        <v>0.52193776525837099</v>
      </c>
      <c r="L8" s="4797">
        <v>2.5721593320742406E-2</v>
      </c>
      <c r="M8" s="750"/>
    </row>
    <row r="9" spans="1:13" s="7" customFormat="1" ht="15" customHeight="1" x14ac:dyDescent="0.35">
      <c r="A9" s="92" t="s">
        <v>121</v>
      </c>
      <c r="B9" s="3678" t="s">
        <v>120</v>
      </c>
      <c r="C9" s="5461">
        <v>61.999999999999993</v>
      </c>
      <c r="D9" s="4295">
        <v>0.21483823435283547</v>
      </c>
      <c r="E9" s="4295">
        <v>0.13146968250246174</v>
      </c>
      <c r="F9" s="4295">
        <v>0.13482843704882</v>
      </c>
      <c r="G9" s="4295">
        <v>0.10045693533084651</v>
      </c>
      <c r="H9" s="4295">
        <v>0.4988140000323858</v>
      </c>
      <c r="I9" s="4295">
        <v>0.69758785658459532</v>
      </c>
      <c r="J9" s="4295">
        <v>0.76871678442205971</v>
      </c>
      <c r="K9" s="4295">
        <v>0.76284322006595051</v>
      </c>
      <c r="L9" s="4117">
        <v>7.0258526875311061E-2</v>
      </c>
      <c r="M9" s="750"/>
    </row>
    <row r="10" spans="1:13" s="7" customFormat="1" ht="15" customHeight="1" x14ac:dyDescent="0.35">
      <c r="A10" s="92"/>
      <c r="B10" s="3678" t="s">
        <v>119</v>
      </c>
      <c r="C10" s="5461">
        <v>47</v>
      </c>
      <c r="D10" s="4295">
        <v>0.4459000048810583</v>
      </c>
      <c r="E10" s="4295">
        <v>0</v>
      </c>
      <c r="F10" s="4295">
        <v>5.9218266690523887E-2</v>
      </c>
      <c r="G10" s="4295">
        <v>2.6373894259477157E-2</v>
      </c>
      <c r="H10" s="4295">
        <v>0.79350803593558095</v>
      </c>
      <c r="I10" s="4295">
        <v>0.95538072752065528</v>
      </c>
      <c r="J10" s="4295">
        <v>0.9620181394937114</v>
      </c>
      <c r="K10" s="4295">
        <v>0.42465133915658143</v>
      </c>
      <c r="L10" s="4117">
        <v>0</v>
      </c>
      <c r="M10" s="750"/>
    </row>
    <row r="11" spans="1:13" s="7" customFormat="1" ht="15" customHeight="1" x14ac:dyDescent="0.35">
      <c r="A11" s="322"/>
      <c r="B11" s="3678" t="s">
        <v>118</v>
      </c>
      <c r="C11" s="5461">
        <v>23.000000000000004</v>
      </c>
      <c r="D11" s="4351">
        <v>0.12707774023649859</v>
      </c>
      <c r="E11" s="4351">
        <v>0</v>
      </c>
      <c r="F11" s="4351">
        <v>5.0063759893255816E-2</v>
      </c>
      <c r="G11" s="4351">
        <v>0</v>
      </c>
      <c r="H11" s="4351">
        <v>0.37428095783468385</v>
      </c>
      <c r="I11" s="4351">
        <v>0.70383600389775491</v>
      </c>
      <c r="J11" s="4351">
        <v>0.78084998424099761</v>
      </c>
      <c r="K11" s="4351">
        <v>0.77520467993008613</v>
      </c>
      <c r="L11" s="4114">
        <v>3.0880666375597408E-2</v>
      </c>
      <c r="M11" s="750"/>
    </row>
    <row r="12" spans="1:13" s="7" customFormat="1" ht="15" customHeight="1" x14ac:dyDescent="0.35">
      <c r="A12" s="322"/>
      <c r="B12" s="3678" t="s">
        <v>111</v>
      </c>
      <c r="C12" s="5461">
        <v>24</v>
      </c>
      <c r="D12" s="4351">
        <v>0.18305402790810998</v>
      </c>
      <c r="E12" s="4351">
        <v>6.4176525168567922E-2</v>
      </c>
      <c r="F12" s="4351">
        <v>0.18305402790810998</v>
      </c>
      <c r="G12" s="4351">
        <v>6.4176525168567922E-2</v>
      </c>
      <c r="H12" s="4351">
        <v>6.4176525168567922E-2</v>
      </c>
      <c r="I12" s="4351">
        <v>0.40196409088623397</v>
      </c>
      <c r="J12" s="4351">
        <v>0.40196409088623397</v>
      </c>
      <c r="K12" s="4351">
        <v>0.87718308978247206</v>
      </c>
      <c r="L12" s="4114">
        <v>5.9438751369771031E-2</v>
      </c>
      <c r="M12" s="750"/>
    </row>
    <row r="13" spans="1:13" s="7" customFormat="1" ht="15" customHeight="1" x14ac:dyDescent="0.35">
      <c r="A13" s="322"/>
      <c r="B13" s="3678" t="s">
        <v>110</v>
      </c>
      <c r="C13" s="5461">
        <v>27</v>
      </c>
      <c r="D13" s="4351">
        <v>9.2407109968956222E-2</v>
      </c>
      <c r="E13" s="4351">
        <v>0.34303960164788039</v>
      </c>
      <c r="F13" s="4351">
        <v>9.2407109968956222E-2</v>
      </c>
      <c r="G13" s="4351">
        <v>0</v>
      </c>
      <c r="H13" s="4351">
        <v>0.41426224285679697</v>
      </c>
      <c r="I13" s="4351">
        <v>0.91382898231628107</v>
      </c>
      <c r="J13" s="4351">
        <v>0.76926658227238964</v>
      </c>
      <c r="K13" s="4351">
        <v>0.89356933637654701</v>
      </c>
      <c r="L13" s="4114">
        <v>6.3737326486676113E-2</v>
      </c>
      <c r="M13" s="750"/>
    </row>
    <row r="14" spans="1:13" s="7" customFormat="1" ht="15" customHeight="1" x14ac:dyDescent="0.35">
      <c r="A14" s="322"/>
      <c r="B14" s="3678" t="s">
        <v>107</v>
      </c>
      <c r="C14" s="5461">
        <v>31</v>
      </c>
      <c r="D14" s="4295">
        <v>0.25452996107168796</v>
      </c>
      <c r="E14" s="4295">
        <v>0</v>
      </c>
      <c r="F14" s="4295">
        <v>0.53303048129143471</v>
      </c>
      <c r="G14" s="4295">
        <v>1.6866106190153572E-2</v>
      </c>
      <c r="H14" s="4295">
        <v>0.43355381212763577</v>
      </c>
      <c r="I14" s="4295">
        <v>0.78353524607995639</v>
      </c>
      <c r="J14" s="4295">
        <v>0.83413356465041699</v>
      </c>
      <c r="K14" s="4295">
        <v>0.83514906659333688</v>
      </c>
      <c r="L14" s="4117">
        <v>0</v>
      </c>
      <c r="M14" s="750"/>
    </row>
    <row r="15" spans="1:13" s="7" customFormat="1" ht="15" customHeight="1" x14ac:dyDescent="0.35">
      <c r="A15" s="322"/>
      <c r="B15" s="3678" t="s">
        <v>99</v>
      </c>
      <c r="C15" s="5461">
        <v>23.000000000000004</v>
      </c>
      <c r="D15" s="4351">
        <v>0.26053400251301861</v>
      </c>
      <c r="E15" s="4351">
        <v>4.4335614193070388E-2</v>
      </c>
      <c r="F15" s="4351">
        <v>0.50238726874523465</v>
      </c>
      <c r="G15" s="4351">
        <v>0</v>
      </c>
      <c r="H15" s="4351">
        <v>0.15517464967574635</v>
      </c>
      <c r="I15" s="4351">
        <v>0.88596505456495467</v>
      </c>
      <c r="J15" s="4351">
        <v>0.88596505456495467</v>
      </c>
      <c r="K15" s="4351">
        <v>0.89464064716272773</v>
      </c>
      <c r="L15" s="4114">
        <v>0.47573608502159331</v>
      </c>
      <c r="M15" s="750"/>
    </row>
    <row r="16" spans="1:13" s="7" customFormat="1" ht="15" customHeight="1" thickBot="1" x14ac:dyDescent="0.4">
      <c r="A16" s="322"/>
      <c r="B16" s="4002" t="s">
        <v>59</v>
      </c>
      <c r="C16" s="5463">
        <v>329.99999999999989</v>
      </c>
      <c r="D16" s="4309">
        <v>0.22178428953066137</v>
      </c>
      <c r="E16" s="4309">
        <v>7.6651785843574294E-2</v>
      </c>
      <c r="F16" s="4309">
        <v>0.14743519285978277</v>
      </c>
      <c r="G16" s="4309">
        <v>8.0042956732564216E-2</v>
      </c>
      <c r="H16" s="4309">
        <v>0.42105176757075874</v>
      </c>
      <c r="I16" s="4309">
        <v>0.70096069424299368</v>
      </c>
      <c r="J16" s="4309">
        <v>0.71721202929386307</v>
      </c>
      <c r="K16" s="4309">
        <v>0.70228871445966345</v>
      </c>
      <c r="L16" s="4307">
        <v>7.3388249576051598E-2</v>
      </c>
      <c r="M16" s="750"/>
    </row>
    <row r="17" spans="1:14" s="7" customFormat="1" ht="15" customHeight="1" x14ac:dyDescent="0.35">
      <c r="A17" s="317" t="s">
        <v>98</v>
      </c>
      <c r="B17" s="3693" t="s">
        <v>97</v>
      </c>
      <c r="C17" s="5462">
        <v>271.00000000000006</v>
      </c>
      <c r="D17" s="3583">
        <v>0.4166645886773353</v>
      </c>
      <c r="E17" s="3583">
        <v>0.39008859680438357</v>
      </c>
      <c r="F17" s="3583">
        <v>0.41029655749160993</v>
      </c>
      <c r="G17" s="3583">
        <v>0.16760408596665866</v>
      </c>
      <c r="H17" s="3583">
        <v>0.56443451137256961</v>
      </c>
      <c r="I17" s="3583">
        <v>0.51103789687328938</v>
      </c>
      <c r="J17" s="3583">
        <v>0.79893039799328291</v>
      </c>
      <c r="K17" s="3583">
        <v>0.74102391423744063</v>
      </c>
      <c r="L17" s="4031">
        <v>0.4024014836673856</v>
      </c>
      <c r="M17" s="750"/>
    </row>
    <row r="18" spans="1:14" s="7" customFormat="1" ht="15" customHeight="1" x14ac:dyDescent="0.35">
      <c r="A18" s="78" t="s">
        <v>96</v>
      </c>
      <c r="B18" s="3678" t="s">
        <v>95</v>
      </c>
      <c r="C18" s="5461">
        <v>30</v>
      </c>
      <c r="D18" s="4295">
        <v>0.39053447567074584</v>
      </c>
      <c r="E18" s="4295">
        <v>0.17679009340423904</v>
      </c>
      <c r="F18" s="4295">
        <v>0.69030336412925464</v>
      </c>
      <c r="G18" s="4295">
        <v>0.43623955191374003</v>
      </c>
      <c r="H18" s="4295">
        <v>0.58136969334774236</v>
      </c>
      <c r="I18" s="4295">
        <v>0.92545596556063603</v>
      </c>
      <c r="J18" s="4295">
        <v>1</v>
      </c>
      <c r="K18" s="4295">
        <v>0.95685948081983907</v>
      </c>
      <c r="L18" s="4117">
        <v>0.63234807502079815</v>
      </c>
      <c r="M18" s="750"/>
    </row>
    <row r="19" spans="1:14" s="7" customFormat="1" ht="15" customHeight="1" x14ac:dyDescent="0.35">
      <c r="A19" s="78"/>
      <c r="B19" s="3678" t="s">
        <v>94</v>
      </c>
      <c r="C19" s="5461">
        <v>63</v>
      </c>
      <c r="D19" s="4295">
        <v>0.73942310323572291</v>
      </c>
      <c r="E19" s="4295">
        <v>0.33619518852329511</v>
      </c>
      <c r="F19" s="4295">
        <v>0.79958671408862403</v>
      </c>
      <c r="G19" s="4295">
        <v>0.32851405220399299</v>
      </c>
      <c r="H19" s="4295">
        <v>0.722658970424918</v>
      </c>
      <c r="I19" s="4295">
        <v>0.89548453681639939</v>
      </c>
      <c r="J19" s="4295">
        <v>0.97172789593616204</v>
      </c>
      <c r="K19" s="4295">
        <v>0.66034248106500959</v>
      </c>
      <c r="L19" s="4117">
        <v>0.46598099958501393</v>
      </c>
      <c r="M19" s="750"/>
    </row>
    <row r="20" spans="1:14" s="7" customFormat="1" ht="15" customHeight="1" thickBot="1" x14ac:dyDescent="0.4">
      <c r="A20" s="1275"/>
      <c r="B20" s="3501" t="s">
        <v>59</v>
      </c>
      <c r="C20" s="5459">
        <v>363.99999999999989</v>
      </c>
      <c r="D20" s="4130">
        <v>0.43046179537788709</v>
      </c>
      <c r="E20" s="4130">
        <v>0.36382929313558049</v>
      </c>
      <c r="F20" s="4130">
        <v>0.46122357571070532</v>
      </c>
      <c r="G20" s="4130">
        <v>0.2054819404065282</v>
      </c>
      <c r="H20" s="4130">
        <v>0.57447192094961397</v>
      </c>
      <c r="I20" s="4130">
        <v>0.57650779019290932</v>
      </c>
      <c r="J20" s="4130">
        <v>0.82998615070713944</v>
      </c>
      <c r="K20" s="4130">
        <v>0.76061058223533917</v>
      </c>
      <c r="L20" s="3993">
        <v>0.4309934128481005</v>
      </c>
      <c r="M20" s="750"/>
    </row>
    <row r="21" spans="1:14" s="7" customFormat="1" ht="15" customHeight="1" x14ac:dyDescent="0.35">
      <c r="A21" s="535" t="s">
        <v>1311</v>
      </c>
      <c r="B21" s="4045" t="s">
        <v>91</v>
      </c>
      <c r="C21" s="5465">
        <v>47.999999999999993</v>
      </c>
      <c r="D21" s="4035">
        <v>0.82802988957218671</v>
      </c>
      <c r="E21" s="4035">
        <v>0.29211011153331312</v>
      </c>
      <c r="F21" s="4035">
        <v>0.87915660787132699</v>
      </c>
      <c r="G21" s="4035">
        <v>0.10880244879663364</v>
      </c>
      <c r="H21" s="4035">
        <v>0.70885840673306799</v>
      </c>
      <c r="I21" s="4035">
        <v>0.87915660787132699</v>
      </c>
      <c r="J21" s="4035">
        <v>1</v>
      </c>
      <c r="K21" s="4035">
        <v>0.7631685327611093</v>
      </c>
      <c r="L21" s="4034">
        <v>0.43750475797668181</v>
      </c>
      <c r="M21" s="750"/>
    </row>
    <row r="22" spans="1:14" s="7" customFormat="1" ht="15" customHeight="1" x14ac:dyDescent="0.35">
      <c r="A22" s="78" t="s">
        <v>1310</v>
      </c>
      <c r="B22" s="3678" t="s">
        <v>89</v>
      </c>
      <c r="C22" s="5464">
        <v>34</v>
      </c>
      <c r="D22" s="4295">
        <v>0.89771055822082646</v>
      </c>
      <c r="E22" s="4295">
        <v>0.68199692669129808</v>
      </c>
      <c r="F22" s="4295">
        <v>0.89771055822082646</v>
      </c>
      <c r="G22" s="4295">
        <v>0.10319987174346437</v>
      </c>
      <c r="H22" s="4295">
        <v>0.78264274118852473</v>
      </c>
      <c r="I22" s="4295">
        <v>1</v>
      </c>
      <c r="J22" s="4295">
        <v>1</v>
      </c>
      <c r="K22" s="4295">
        <v>0.52742111419602034</v>
      </c>
      <c r="L22" s="4117">
        <v>0.31455041990060351</v>
      </c>
      <c r="M22" s="750"/>
    </row>
    <row r="23" spans="1:14" s="7" customFormat="1" ht="15" customHeight="1" thickBot="1" x14ac:dyDescent="0.4">
      <c r="A23" s="535"/>
      <c r="B23" s="4002" t="s">
        <v>59</v>
      </c>
      <c r="C23" s="5463">
        <v>112.00000000000003</v>
      </c>
      <c r="D23" s="4309">
        <v>0.81021125420197782</v>
      </c>
      <c r="E23" s="4309">
        <v>0.50613621980214085</v>
      </c>
      <c r="F23" s="4309">
        <v>0.85059687441511922</v>
      </c>
      <c r="G23" s="4309">
        <v>0.10208725550132523</v>
      </c>
      <c r="H23" s="4309">
        <v>0.66536597100505235</v>
      </c>
      <c r="I23" s="4309">
        <v>0.96497383707582529</v>
      </c>
      <c r="J23" s="4309">
        <v>0.99285231905492988</v>
      </c>
      <c r="K23" s="4309">
        <v>0.55594211803996796</v>
      </c>
      <c r="L23" s="4307">
        <v>0.44119079052916677</v>
      </c>
      <c r="M23" s="750"/>
    </row>
    <row r="24" spans="1:14" s="7" customFormat="1" ht="15" customHeight="1" x14ac:dyDescent="0.35">
      <c r="A24" s="311" t="s">
        <v>85</v>
      </c>
      <c r="B24" s="3693" t="s">
        <v>238</v>
      </c>
      <c r="C24" s="5462">
        <v>45.000000000000014</v>
      </c>
      <c r="D24" s="3583">
        <v>0.4216557875713382</v>
      </c>
      <c r="E24" s="3583">
        <v>3.5020528110001649E-2</v>
      </c>
      <c r="F24" s="3583">
        <v>0.50768963221322205</v>
      </c>
      <c r="G24" s="3583">
        <v>0</v>
      </c>
      <c r="H24" s="3583">
        <v>0.55896311222606332</v>
      </c>
      <c r="I24" s="3583">
        <v>0.9798946096307215</v>
      </c>
      <c r="J24" s="3583">
        <v>0.9798946096307215</v>
      </c>
      <c r="K24" s="3583">
        <v>0.65078273827415734</v>
      </c>
      <c r="L24" s="4031">
        <v>0.41484388919466153</v>
      </c>
      <c r="M24" s="750"/>
    </row>
    <row r="25" spans="1:14" s="7" customFormat="1" ht="15" customHeight="1" x14ac:dyDescent="0.35">
      <c r="A25" s="92" t="s">
        <v>83</v>
      </c>
      <c r="B25" s="3678" t="s">
        <v>81</v>
      </c>
      <c r="C25" s="5461">
        <v>98</v>
      </c>
      <c r="D25" s="4295">
        <v>0.40574783543294335</v>
      </c>
      <c r="E25" s="4295">
        <v>0.12191073554902732</v>
      </c>
      <c r="F25" s="4295">
        <v>0.97428164861052224</v>
      </c>
      <c r="G25" s="4295">
        <v>8.0106508451760108E-2</v>
      </c>
      <c r="H25" s="4295">
        <v>0.87347574479933765</v>
      </c>
      <c r="I25" s="4295">
        <v>1</v>
      </c>
      <c r="J25" s="4295">
        <v>1</v>
      </c>
      <c r="K25" s="4295">
        <v>0.18380254345454408</v>
      </c>
      <c r="L25" s="4117">
        <v>0.15208637606220562</v>
      </c>
      <c r="M25" s="750"/>
    </row>
    <row r="26" spans="1:14" s="7" customFormat="1" ht="15" customHeight="1" x14ac:dyDescent="0.35">
      <c r="A26" s="322"/>
      <c r="B26" s="3678" t="s">
        <v>80</v>
      </c>
      <c r="C26" s="5461">
        <v>147</v>
      </c>
      <c r="D26" s="4295">
        <v>0.67542808896982587</v>
      </c>
      <c r="E26" s="4295">
        <v>9.0688866525414566E-2</v>
      </c>
      <c r="F26" s="4295">
        <v>1</v>
      </c>
      <c r="G26" s="4295">
        <v>6.2637628518694616E-2</v>
      </c>
      <c r="H26" s="4295">
        <v>0.86248744694014345</v>
      </c>
      <c r="I26" s="4295">
        <v>1</v>
      </c>
      <c r="J26" s="4295">
        <v>1</v>
      </c>
      <c r="K26" s="4295">
        <v>9.5527457026673854E-2</v>
      </c>
      <c r="L26" s="4117">
        <v>0.24585804759685145</v>
      </c>
      <c r="M26" s="750"/>
    </row>
    <row r="27" spans="1:14" s="7" customFormat="1" ht="15" customHeight="1" x14ac:dyDescent="0.35">
      <c r="A27" s="322"/>
      <c r="B27" s="3678" t="s">
        <v>78</v>
      </c>
      <c r="C27" s="5461">
        <v>49</v>
      </c>
      <c r="D27" s="4295">
        <v>5.8701979693815236E-2</v>
      </c>
      <c r="E27" s="4295">
        <v>5.8701979693815236E-2</v>
      </c>
      <c r="F27" s="4295">
        <v>6.6746138022952664E-2</v>
      </c>
      <c r="G27" s="4295">
        <v>0</v>
      </c>
      <c r="H27" s="4295">
        <v>5.8701979693815236E-2</v>
      </c>
      <c r="I27" s="4295">
        <v>0.18435382099587727</v>
      </c>
      <c r="J27" s="4295">
        <v>0.24060532956114333</v>
      </c>
      <c r="K27" s="4295">
        <v>2.3989164870397994E-2</v>
      </c>
      <c r="L27" s="4117">
        <v>6.9651801888192685E-2</v>
      </c>
      <c r="M27" s="750"/>
    </row>
    <row r="28" spans="1:14" s="7" customFormat="1" ht="15" customHeight="1" x14ac:dyDescent="0.35">
      <c r="A28" s="322"/>
      <c r="B28" s="3678" t="s">
        <v>71</v>
      </c>
      <c r="C28" s="5461">
        <v>27</v>
      </c>
      <c r="D28" s="4351">
        <v>0.1454827047465031</v>
      </c>
      <c r="E28" s="4351">
        <v>0.1454827047465031</v>
      </c>
      <c r="F28" s="4351">
        <v>0.23057150969260654</v>
      </c>
      <c r="G28" s="4351">
        <v>0</v>
      </c>
      <c r="H28" s="4351">
        <v>0.48583792453091695</v>
      </c>
      <c r="I28" s="4351">
        <v>0.48583792453091695</v>
      </c>
      <c r="J28" s="4351">
        <v>0.48583792453091695</v>
      </c>
      <c r="K28" s="4351">
        <v>0.29766926855997761</v>
      </c>
      <c r="L28" s="4114">
        <v>0</v>
      </c>
      <c r="M28" s="750"/>
    </row>
    <row r="29" spans="1:14" s="7" customFormat="1" ht="15" customHeight="1" thickBot="1" x14ac:dyDescent="0.4">
      <c r="A29" s="313"/>
      <c r="B29" s="3501" t="s">
        <v>59</v>
      </c>
      <c r="C29" s="5459">
        <v>403.00000000000023</v>
      </c>
      <c r="D29" s="4130">
        <v>0.35453674708832217</v>
      </c>
      <c r="E29" s="4130">
        <v>7.8214987774830172E-2</v>
      </c>
      <c r="F29" s="4130">
        <v>0.60290984423010063</v>
      </c>
      <c r="G29" s="4130">
        <v>4.0998882176547152E-2</v>
      </c>
      <c r="H29" s="4130">
        <v>0.56245071314719253</v>
      </c>
      <c r="I29" s="4130">
        <v>0.71119191615474808</v>
      </c>
      <c r="J29" s="4130">
        <v>0.72807050727761835</v>
      </c>
      <c r="K29" s="4130">
        <v>0.14976246193527687</v>
      </c>
      <c r="L29" s="3993">
        <v>0.19304842446939705</v>
      </c>
      <c r="M29" s="750"/>
    </row>
    <row r="30" spans="1:14" s="7" customFormat="1" ht="15" customHeight="1" x14ac:dyDescent="0.35">
      <c r="A30" s="78" t="s">
        <v>1821</v>
      </c>
      <c r="B30" s="4045" t="s">
        <v>62</v>
      </c>
      <c r="C30" s="5460">
        <v>41.999999999999993</v>
      </c>
      <c r="D30" s="4035">
        <v>0.5384405768919488</v>
      </c>
      <c r="E30" s="4035">
        <v>0.42537174174499809</v>
      </c>
      <c r="F30" s="4035">
        <v>0.76667261582728474</v>
      </c>
      <c r="G30" s="4035">
        <v>0.17455579858341574</v>
      </c>
      <c r="H30" s="4035">
        <v>0.88723430310454854</v>
      </c>
      <c r="I30" s="4035">
        <v>1</v>
      </c>
      <c r="J30" s="4035">
        <v>1</v>
      </c>
      <c r="K30" s="4035">
        <v>0.66265823098062016</v>
      </c>
      <c r="L30" s="4034">
        <v>0.78535187863123246</v>
      </c>
      <c r="M30" s="750"/>
    </row>
    <row r="31" spans="1:14" s="7" customFormat="1" ht="15" customHeight="1" thickBot="1" x14ac:dyDescent="0.4">
      <c r="A31" s="81" t="s">
        <v>1820</v>
      </c>
      <c r="B31" s="3501" t="s">
        <v>59</v>
      </c>
      <c r="C31" s="5459">
        <v>43.999999999999993</v>
      </c>
      <c r="D31" s="4130">
        <v>0.60368177588729821</v>
      </c>
      <c r="E31" s="4130">
        <v>0.50659516535688998</v>
      </c>
      <c r="F31" s="4130">
        <v>0.79965332760513297</v>
      </c>
      <c r="G31" s="4130">
        <v>0.14988242172007132</v>
      </c>
      <c r="H31" s="4130">
        <v>0.76182416775390815</v>
      </c>
      <c r="I31" s="4130">
        <v>1</v>
      </c>
      <c r="J31" s="4130">
        <v>1</v>
      </c>
      <c r="K31" s="4130">
        <v>0.71034132524795224</v>
      </c>
      <c r="L31" s="3993">
        <v>0.81569228573612496</v>
      </c>
      <c r="M31" s="750"/>
    </row>
    <row r="32" spans="1:14" ht="15" customHeight="1" x14ac:dyDescent="0.35">
      <c r="K32" s="6639" t="s">
        <v>201</v>
      </c>
      <c r="L32" s="6639"/>
      <c r="N32" s="5458"/>
    </row>
    <row r="33" spans="14:14" ht="14.5" x14ac:dyDescent="0.35">
      <c r="N33" s="5458"/>
    </row>
    <row r="34" spans="14:14" ht="14.5" x14ac:dyDescent="0.35">
      <c r="N34" s="5458"/>
    </row>
    <row r="35" spans="14:14" ht="14.5" x14ac:dyDescent="0.35">
      <c r="N35" s="5458"/>
    </row>
    <row r="36" spans="14:14" ht="14.5" x14ac:dyDescent="0.35">
      <c r="N36" s="5458"/>
    </row>
    <row r="37" spans="14:14" ht="14.5" x14ac:dyDescent="0.35">
      <c r="N37" s="5458"/>
    </row>
    <row r="38" spans="14:14" ht="14.5" x14ac:dyDescent="0.35">
      <c r="N38" s="5458"/>
    </row>
    <row r="39" spans="14:14" ht="14.5" x14ac:dyDescent="0.35">
      <c r="N39" s="5458"/>
    </row>
    <row r="40" spans="14:14" ht="15" customHeight="1" x14ac:dyDescent="0.35">
      <c r="N40" s="5458"/>
    </row>
    <row r="41" spans="14:14" ht="14.5" x14ac:dyDescent="0.35">
      <c r="N41" s="5458"/>
    </row>
    <row r="42" spans="14:14" ht="14.5" x14ac:dyDescent="0.35">
      <c r="N42" s="5458"/>
    </row>
    <row r="43" spans="14:14" ht="14.5" x14ac:dyDescent="0.35">
      <c r="N43" s="5458"/>
    </row>
    <row r="44" spans="14:14" ht="14.5" x14ac:dyDescent="0.35">
      <c r="N44" s="5458"/>
    </row>
    <row r="45" spans="14:14" ht="14.5" x14ac:dyDescent="0.35">
      <c r="N45" s="5458"/>
    </row>
    <row r="46" spans="14:14" ht="14.5" x14ac:dyDescent="0.35">
      <c r="N46" s="5458"/>
    </row>
    <row r="47" spans="14:14" ht="14.5" x14ac:dyDescent="0.35">
      <c r="N47" s="5458"/>
    </row>
    <row r="48" spans="14:14" ht="14.5" x14ac:dyDescent="0.35">
      <c r="N48" s="5458"/>
    </row>
    <row r="49" spans="14:14" ht="14.5" x14ac:dyDescent="0.35">
      <c r="N49" s="5458"/>
    </row>
    <row r="50" spans="14:14" ht="14.5" x14ac:dyDescent="0.35">
      <c r="N50" s="5458"/>
    </row>
    <row r="51" spans="14:14" ht="14.5" x14ac:dyDescent="0.35">
      <c r="N51" s="5458"/>
    </row>
    <row r="52" spans="14:14" ht="14.5" x14ac:dyDescent="0.35">
      <c r="N52" s="5458"/>
    </row>
    <row r="53" spans="14:14" ht="14.5" x14ac:dyDescent="0.35">
      <c r="N53" s="5458"/>
    </row>
    <row r="54" spans="14:14" ht="14.5" x14ac:dyDescent="0.35">
      <c r="N54" s="5458"/>
    </row>
    <row r="55" spans="14:14" ht="14.5" x14ac:dyDescent="0.35">
      <c r="N55" s="5458"/>
    </row>
    <row r="56" spans="14:14" ht="14.5" x14ac:dyDescent="0.35">
      <c r="N56" s="5458"/>
    </row>
    <row r="57" spans="14:14" ht="14.5" x14ac:dyDescent="0.35">
      <c r="N57" s="5458"/>
    </row>
    <row r="58" spans="14:14" ht="14.5" x14ac:dyDescent="0.35">
      <c r="N58" s="5458"/>
    </row>
    <row r="59" spans="14:14" ht="15.75" customHeight="1" x14ac:dyDescent="0.35">
      <c r="N59" s="5458"/>
    </row>
    <row r="60" spans="14:14" ht="14.5" x14ac:dyDescent="0.35">
      <c r="N60" s="5458"/>
    </row>
    <row r="61" spans="14:14" ht="14.5" x14ac:dyDescent="0.35">
      <c r="N61" s="5458"/>
    </row>
    <row r="62" spans="14:14" ht="14.5" x14ac:dyDescent="0.35">
      <c r="N62" s="5458"/>
    </row>
    <row r="63" spans="14:14" ht="14.5" x14ac:dyDescent="0.35">
      <c r="N63" s="5458"/>
    </row>
    <row r="64" spans="14:14" ht="14.5" x14ac:dyDescent="0.35">
      <c r="N64" s="5458"/>
    </row>
    <row r="65" spans="14:14" ht="14.5" x14ac:dyDescent="0.35">
      <c r="N65" s="5458"/>
    </row>
    <row r="66" spans="14:14" ht="14.5" x14ac:dyDescent="0.35">
      <c r="N66" s="5458"/>
    </row>
    <row r="67" spans="14:14" ht="14.5" x14ac:dyDescent="0.35">
      <c r="N67" s="5458"/>
    </row>
    <row r="68" spans="14:14" ht="14.5" x14ac:dyDescent="0.35">
      <c r="N68" s="5458"/>
    </row>
    <row r="69" spans="14:14" ht="14.5" x14ac:dyDescent="0.35">
      <c r="N69" s="5458"/>
    </row>
    <row r="70" spans="14:14" ht="14.5" x14ac:dyDescent="0.35">
      <c r="N70" s="5458"/>
    </row>
    <row r="71" spans="14:14" ht="14.5" x14ac:dyDescent="0.35">
      <c r="N71" s="5458"/>
    </row>
    <row r="72" spans="14:14" ht="15.75" customHeight="1" x14ac:dyDescent="0.35">
      <c r="N72" s="5458"/>
    </row>
    <row r="73" spans="14:14" ht="14.5" x14ac:dyDescent="0.35">
      <c r="N73" s="5458"/>
    </row>
    <row r="74" spans="14:14" ht="14.5" x14ac:dyDescent="0.35">
      <c r="N74" s="5458"/>
    </row>
    <row r="75" spans="14:14" ht="14.5" x14ac:dyDescent="0.35">
      <c r="N75" s="5458"/>
    </row>
    <row r="76" spans="14:14" ht="14.5" x14ac:dyDescent="0.35">
      <c r="N76" s="5458"/>
    </row>
    <row r="77" spans="14:14" ht="14.5" x14ac:dyDescent="0.35">
      <c r="N77" s="5458"/>
    </row>
    <row r="78" spans="14:14" ht="14.5" x14ac:dyDescent="0.35">
      <c r="N78" s="5458"/>
    </row>
    <row r="79" spans="14:14" ht="14.5" x14ac:dyDescent="0.35">
      <c r="N79" s="5458"/>
    </row>
    <row r="80" spans="14:14" ht="15.75" customHeight="1" x14ac:dyDescent="0.35">
      <c r="N80" s="5458"/>
    </row>
    <row r="81" spans="14:14" ht="14.5" x14ac:dyDescent="0.35">
      <c r="N81" s="5458"/>
    </row>
    <row r="82" spans="14:14" ht="14.5" x14ac:dyDescent="0.35">
      <c r="N82" s="5458"/>
    </row>
    <row r="83" spans="14:14" ht="15.75" customHeight="1" x14ac:dyDescent="0.35">
      <c r="N83" s="5458"/>
    </row>
    <row r="84" spans="14:14" ht="14.5" x14ac:dyDescent="0.35">
      <c r="N84" s="5458"/>
    </row>
    <row r="85" spans="14:14" ht="14.5" x14ac:dyDescent="0.35">
      <c r="N85" s="5458"/>
    </row>
    <row r="86" spans="14:14" ht="14.5" x14ac:dyDescent="0.35">
      <c r="N86" s="5458"/>
    </row>
    <row r="87" spans="14:14" ht="14.5" x14ac:dyDescent="0.35">
      <c r="N87" s="5458"/>
    </row>
    <row r="88" spans="14:14" ht="14.5" x14ac:dyDescent="0.35">
      <c r="N88" s="5458"/>
    </row>
    <row r="89" spans="14:14" ht="14.5" x14ac:dyDescent="0.35">
      <c r="N89" s="5458"/>
    </row>
    <row r="90" spans="14:14" ht="14.5" x14ac:dyDescent="0.35">
      <c r="N90" s="5458"/>
    </row>
    <row r="91" spans="14:14" ht="14.5" x14ac:dyDescent="0.35">
      <c r="N91" s="5458"/>
    </row>
    <row r="92" spans="14:14" ht="14.5" x14ac:dyDescent="0.35"/>
    <row r="93" spans="14:14" ht="14.5" x14ac:dyDescent="0.35"/>
    <row r="94" spans="14:14" ht="14.5" x14ac:dyDescent="0.35"/>
    <row r="95" spans="14:14" ht="14.5" x14ac:dyDescent="0.35"/>
    <row r="96" spans="14:14" ht="14.5" x14ac:dyDescent="0.35"/>
    <row r="97" ht="14.5" x14ac:dyDescent="0.35"/>
    <row r="98" ht="14.5" x14ac:dyDescent="0.35"/>
    <row r="99" ht="14.5" x14ac:dyDescent="0.35"/>
    <row r="100" ht="14.5" x14ac:dyDescent="0.35"/>
    <row r="101" ht="14.5" x14ac:dyDescent="0.35"/>
    <row r="102" ht="14.5" x14ac:dyDescent="0.35"/>
    <row r="103" ht="14.5" x14ac:dyDescent="0.35"/>
    <row r="104" ht="14.5" x14ac:dyDescent="0.35"/>
    <row r="105" ht="14.5" x14ac:dyDescent="0.35"/>
    <row r="106" ht="14.5" x14ac:dyDescent="0.35"/>
    <row r="107" ht="14.5" x14ac:dyDescent="0.35"/>
    <row r="108" ht="14.5" x14ac:dyDescent="0.35"/>
    <row r="109" ht="14.5" x14ac:dyDescent="0.35"/>
    <row r="110" ht="14.5" x14ac:dyDescent="0.35"/>
    <row r="111" ht="14.5" x14ac:dyDescent="0.35"/>
    <row r="112" ht="14.5" x14ac:dyDescent="0.35"/>
    <row r="113" ht="14.5" x14ac:dyDescent="0.35"/>
    <row r="114" ht="14.5" x14ac:dyDescent="0.35"/>
    <row r="115" ht="14.5" x14ac:dyDescent="0.35"/>
    <row r="116" ht="14.5" x14ac:dyDescent="0.35"/>
    <row r="117" ht="14.5" x14ac:dyDescent="0.35"/>
    <row r="118" ht="14.5" x14ac:dyDescent="0.35"/>
    <row r="119" ht="14.5" x14ac:dyDescent="0.35"/>
    <row r="120" ht="14.5" x14ac:dyDescent="0.35"/>
    <row r="121" ht="14.5" x14ac:dyDescent="0.35"/>
    <row r="122" ht="14.5" x14ac:dyDescent="0.35"/>
    <row r="123" ht="14.5" x14ac:dyDescent="0.35"/>
    <row r="124" ht="14.5" x14ac:dyDescent="0.35"/>
    <row r="125" ht="14.5" x14ac:dyDescent="0.35"/>
    <row r="126" ht="14.5" x14ac:dyDescent="0.35"/>
    <row r="127" ht="14.5" x14ac:dyDescent="0.35"/>
    <row r="128" ht="14.5" x14ac:dyDescent="0.35"/>
    <row r="129" ht="14.5" x14ac:dyDescent="0.35"/>
    <row r="130" ht="14.5" x14ac:dyDescent="0.35"/>
    <row r="131" ht="14.5" x14ac:dyDescent="0.35"/>
    <row r="132" ht="14.5" x14ac:dyDescent="0.35"/>
    <row r="133" ht="14.5" x14ac:dyDescent="0.35"/>
    <row r="134" ht="14.5" x14ac:dyDescent="0.35"/>
    <row r="135" ht="14.5" x14ac:dyDescent="0.35"/>
    <row r="136" ht="14.5" x14ac:dyDescent="0.35"/>
  </sheetData>
  <mergeCells count="6">
    <mergeCell ref="K32:L32"/>
    <mergeCell ref="A1:L1"/>
    <mergeCell ref="A2:L2"/>
    <mergeCell ref="C3:L4"/>
    <mergeCell ref="A3:B6"/>
    <mergeCell ref="A7:B7"/>
  </mergeCells>
  <conditionalFormatting sqref="D7:M31">
    <cfRule type="expression" dxfId="156" priority="2">
      <formula>D7&lt;0.005</formula>
    </cfRule>
  </conditionalFormatting>
  <conditionalFormatting sqref="D7:M31">
    <cfRule type="expression" dxfId="15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fitToHeight="0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גיליון332">
    <tabColor rgb="FFFFFF00"/>
  </sheetPr>
  <dimension ref="A1:N87"/>
  <sheetViews>
    <sheetView view="pageBreakPreview" zoomScaleNormal="100" zoomScaleSheetLayoutView="100" workbookViewId="0">
      <selection activeCell="G10" sqref="G10"/>
    </sheetView>
  </sheetViews>
  <sheetFormatPr defaultColWidth="30.7265625" defaultRowHeight="14.5" x14ac:dyDescent="0.35"/>
  <cols>
    <col min="1" max="1" width="23.26953125" style="5" bestFit="1" customWidth="1"/>
    <col min="2" max="2" width="28.26953125" style="5" bestFit="1" customWidth="1"/>
    <col min="3" max="3" width="7.08984375" style="1536" bestFit="1" customWidth="1"/>
    <col min="4" max="4" width="8.36328125" style="227" bestFit="1" customWidth="1"/>
    <col min="5" max="5" width="6.7265625" style="227" bestFit="1" customWidth="1"/>
    <col min="6" max="6" width="8.7265625" style="227" bestFit="1" customWidth="1"/>
    <col min="7" max="7" width="10.7265625" style="227" bestFit="1" customWidth="1"/>
    <col min="8" max="8" width="8.453125" style="2" bestFit="1" customWidth="1"/>
    <col min="9" max="9" width="8.26953125" style="1" bestFit="1" customWidth="1"/>
    <col min="10" max="10" width="10.453125" style="1" bestFit="1" customWidth="1"/>
    <col min="11" max="11" width="7.6328125" style="1" bestFit="1" customWidth="1"/>
    <col min="12" max="12" width="13" style="1" customWidth="1"/>
    <col min="13" max="13" width="10.26953125" style="1" bestFit="1" customWidth="1"/>
    <col min="14" max="16384" width="30.7265625" style="1"/>
  </cols>
  <sheetData>
    <row r="1" spans="1:14" s="3641" customFormat="1" ht="15.75" customHeight="1" x14ac:dyDescent="0.35">
      <c r="A1" s="6345" t="s">
        <v>1893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4" s="3641" customFormat="1" ht="15.75" customHeight="1" thickBot="1" x14ac:dyDescent="0.4">
      <c r="A2" s="6345" t="s">
        <v>1892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4" s="1029" customFormat="1" ht="12.5" x14ac:dyDescent="0.35">
      <c r="A3" s="6404"/>
      <c r="B3" s="6406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8"/>
      <c r="M3" s="6629"/>
    </row>
    <row r="4" spans="1:14" s="1029" customFormat="1" ht="20.25" customHeight="1" thickBot="1" x14ac:dyDescent="0.4">
      <c r="A4" s="6481"/>
      <c r="B4" s="6637"/>
      <c r="C4" s="6630"/>
      <c r="D4" s="6631"/>
      <c r="E4" s="6631"/>
      <c r="F4" s="6631"/>
      <c r="G4" s="6631"/>
      <c r="H4" s="6631"/>
      <c r="I4" s="6631"/>
      <c r="J4" s="6631"/>
      <c r="K4" s="6631"/>
      <c r="L4" s="6631"/>
      <c r="M4" s="6633"/>
    </row>
    <row r="5" spans="1:14" s="1029" customFormat="1" ht="62" x14ac:dyDescent="0.35">
      <c r="A5" s="6481"/>
      <c r="B5" s="6637"/>
      <c r="C5" s="769" t="s">
        <v>55</v>
      </c>
      <c r="D5" s="5470" t="s">
        <v>523</v>
      </c>
      <c r="E5" s="932" t="s">
        <v>522</v>
      </c>
      <c r="F5" s="5470" t="s">
        <v>521</v>
      </c>
      <c r="G5" s="932" t="s">
        <v>520</v>
      </c>
      <c r="H5" s="5470" t="s">
        <v>519</v>
      </c>
      <c r="I5" s="932" t="s">
        <v>518</v>
      </c>
      <c r="J5" s="5470" t="s">
        <v>517</v>
      </c>
      <c r="K5" s="932" t="s">
        <v>516</v>
      </c>
      <c r="L5" s="5470" t="s">
        <v>515</v>
      </c>
      <c r="M5" s="932" t="s">
        <v>514</v>
      </c>
      <c r="N5" s="5458"/>
    </row>
    <row r="6" spans="1:14" s="1029" customFormat="1" ht="47" thickBot="1" x14ac:dyDescent="0.4">
      <c r="A6" s="6638"/>
      <c r="B6" s="6663"/>
      <c r="C6" s="1124" t="s">
        <v>49</v>
      </c>
      <c r="D6" s="5468" t="s">
        <v>510</v>
      </c>
      <c r="E6" s="854" t="s">
        <v>509</v>
      </c>
      <c r="F6" s="5468" t="s">
        <v>508</v>
      </c>
      <c r="G6" s="854" t="s">
        <v>1891</v>
      </c>
      <c r="H6" s="5468" t="s">
        <v>506</v>
      </c>
      <c r="I6" s="854" t="s">
        <v>505</v>
      </c>
      <c r="J6" s="5468" t="s">
        <v>504</v>
      </c>
      <c r="K6" s="854" t="s">
        <v>503</v>
      </c>
      <c r="L6" s="5468" t="s">
        <v>502</v>
      </c>
      <c r="M6" s="854" t="s">
        <v>501</v>
      </c>
      <c r="N6" s="5458"/>
    </row>
    <row r="7" spans="1:14" s="7" customFormat="1" ht="15" customHeight="1" thickBot="1" x14ac:dyDescent="0.4">
      <c r="A7" s="7266" t="s">
        <v>59</v>
      </c>
      <c r="B7" s="7468"/>
      <c r="C7" s="5466">
        <v>1022.9999999999994</v>
      </c>
      <c r="D7" s="2185">
        <v>0.37564801004683551</v>
      </c>
      <c r="E7" s="2185">
        <v>0.23467025406030786</v>
      </c>
      <c r="F7" s="2185">
        <v>0.45586309416595078</v>
      </c>
      <c r="G7" s="2185">
        <v>0.49692555060397914</v>
      </c>
      <c r="H7" s="2185">
        <v>0.78167702595733357</v>
      </c>
      <c r="I7" s="2185">
        <v>8.6976585248935145E-2</v>
      </c>
      <c r="J7" s="2185">
        <v>0.70094865691479213</v>
      </c>
      <c r="K7" s="2185">
        <v>0.80898346750752159</v>
      </c>
      <c r="L7" s="2185">
        <v>0.37404401594643794</v>
      </c>
      <c r="M7" s="2184">
        <v>0.29953137648988415</v>
      </c>
      <c r="N7" s="5473"/>
    </row>
    <row r="8" spans="1:14" s="7" customFormat="1" ht="15" customHeight="1" x14ac:dyDescent="0.35">
      <c r="A8" s="311" t="s">
        <v>123</v>
      </c>
      <c r="B8" s="4045" t="s">
        <v>120</v>
      </c>
      <c r="C8" s="5460">
        <v>40</v>
      </c>
      <c r="D8" s="4035">
        <v>0.15961005037441328</v>
      </c>
      <c r="E8" s="4035">
        <v>7.8527377949273308E-2</v>
      </c>
      <c r="F8" s="4035">
        <v>3.0434448102557656E-2</v>
      </c>
      <c r="G8" s="4035">
        <v>0.17006645413869823</v>
      </c>
      <c r="H8" s="4035">
        <v>0.62065381836475431</v>
      </c>
      <c r="I8" s="4035">
        <v>0</v>
      </c>
      <c r="J8" s="4035">
        <v>0.73734057147885834</v>
      </c>
      <c r="K8" s="4035">
        <v>0.85531790155789156</v>
      </c>
      <c r="L8" s="4035">
        <v>0.1049546202348501</v>
      </c>
      <c r="M8" s="4034">
        <v>0.25469066769626075</v>
      </c>
      <c r="N8" s="5473"/>
    </row>
    <row r="9" spans="1:14" s="7" customFormat="1" ht="15" customHeight="1" x14ac:dyDescent="0.35">
      <c r="A9" s="92" t="s">
        <v>121</v>
      </c>
      <c r="B9" s="3678" t="s">
        <v>119</v>
      </c>
      <c r="C9" s="5461">
        <v>54.999999999999993</v>
      </c>
      <c r="D9" s="4295">
        <v>0.60906435379168422</v>
      </c>
      <c r="E9" s="4295">
        <v>0.16887035948091228</v>
      </c>
      <c r="F9" s="4295">
        <v>0.17172665580956992</v>
      </c>
      <c r="G9" s="4295">
        <v>0.47370607954611077</v>
      </c>
      <c r="H9" s="4295">
        <v>0.78352514431123144</v>
      </c>
      <c r="I9" s="4295">
        <v>0</v>
      </c>
      <c r="J9" s="4295">
        <v>0.64432526475527407</v>
      </c>
      <c r="K9" s="4295">
        <v>0.75668904339683951</v>
      </c>
      <c r="L9" s="4295">
        <v>0.32844492346234583</v>
      </c>
      <c r="M9" s="4117">
        <v>0.15404564914698396</v>
      </c>
      <c r="N9" s="5473"/>
    </row>
    <row r="10" spans="1:14" s="7" customFormat="1" ht="15" customHeight="1" x14ac:dyDescent="0.35">
      <c r="A10" s="322"/>
      <c r="B10" s="3678" t="s">
        <v>111</v>
      </c>
      <c r="C10" s="5461">
        <v>21</v>
      </c>
      <c r="D10" s="4351">
        <v>0.2636828706604164</v>
      </c>
      <c r="E10" s="4351">
        <v>0.27239512867464127</v>
      </c>
      <c r="F10" s="4351">
        <v>0.2636828706604164</v>
      </c>
      <c r="G10" s="4351">
        <v>0.68921137383638864</v>
      </c>
      <c r="H10" s="4351">
        <v>0.82899217201992992</v>
      </c>
      <c r="I10" s="4351">
        <v>2.9179097354491514E-2</v>
      </c>
      <c r="J10" s="4351">
        <v>0.81323292903443412</v>
      </c>
      <c r="K10" s="4351">
        <v>0.7869013941114491</v>
      </c>
      <c r="L10" s="4351">
        <v>0.2636828706604164</v>
      </c>
      <c r="M10" s="4114">
        <v>0.23343277883593205</v>
      </c>
      <c r="N10" s="5473"/>
    </row>
    <row r="11" spans="1:14" s="7" customFormat="1" ht="15" customHeight="1" x14ac:dyDescent="0.35">
      <c r="A11" s="322"/>
      <c r="B11" s="3678" t="s">
        <v>110</v>
      </c>
      <c r="C11" s="5461">
        <v>24</v>
      </c>
      <c r="D11" s="4351">
        <v>0.25526204447763073</v>
      </c>
      <c r="E11" s="4351">
        <v>1.094350142675592E-2</v>
      </c>
      <c r="F11" s="4351">
        <v>0</v>
      </c>
      <c r="G11" s="4351">
        <v>8.8479683742545681E-2</v>
      </c>
      <c r="H11" s="4351">
        <v>0.42377016671201434</v>
      </c>
      <c r="I11" s="4351">
        <v>0</v>
      </c>
      <c r="J11" s="4351">
        <v>0.47995660902643922</v>
      </c>
      <c r="K11" s="4351">
        <v>0.51224985045455995</v>
      </c>
      <c r="L11" s="4351">
        <v>0</v>
      </c>
      <c r="M11" s="4114">
        <v>9.9423185169301612E-2</v>
      </c>
      <c r="N11" s="5473"/>
    </row>
    <row r="12" spans="1:14" s="7" customFormat="1" ht="15" customHeight="1" thickBot="1" x14ac:dyDescent="0.4">
      <c r="A12" s="379"/>
      <c r="B12" s="4002" t="s">
        <v>59</v>
      </c>
      <c r="C12" s="5463">
        <v>229.00000000000011</v>
      </c>
      <c r="D12" s="4309">
        <v>0.34433140809275398</v>
      </c>
      <c r="E12" s="4309">
        <v>0.16502552991642511</v>
      </c>
      <c r="F12" s="4309">
        <v>0.12644914171012783</v>
      </c>
      <c r="G12" s="4309">
        <v>0.3256766526069601</v>
      </c>
      <c r="H12" s="4309">
        <v>0.70561700924875614</v>
      </c>
      <c r="I12" s="4309">
        <v>3.6113289691395833E-3</v>
      </c>
      <c r="J12" s="4309">
        <v>0.62285844345620534</v>
      </c>
      <c r="K12" s="4309">
        <v>0.75813195549837842</v>
      </c>
      <c r="L12" s="4309">
        <v>0.22384428284729815</v>
      </c>
      <c r="M12" s="4307">
        <v>0.23115518057326273</v>
      </c>
      <c r="N12" s="5473"/>
    </row>
    <row r="13" spans="1:14" s="7" customFormat="1" ht="15" customHeight="1" x14ac:dyDescent="0.35">
      <c r="A13" s="317" t="s">
        <v>98</v>
      </c>
      <c r="B13" s="3693" t="s">
        <v>97</v>
      </c>
      <c r="C13" s="5462">
        <v>194.00000000000003</v>
      </c>
      <c r="D13" s="3583">
        <v>0.44358469118437294</v>
      </c>
      <c r="E13" s="3583">
        <v>0.36865391026437211</v>
      </c>
      <c r="F13" s="3583">
        <v>0.49079578548348712</v>
      </c>
      <c r="G13" s="3583">
        <v>0.45425941739439629</v>
      </c>
      <c r="H13" s="3583">
        <v>0.8011459788464842</v>
      </c>
      <c r="I13" s="3583">
        <v>0.19457762938947348</v>
      </c>
      <c r="J13" s="3583">
        <v>0.56218535124735247</v>
      </c>
      <c r="K13" s="3583">
        <v>0.76891557666612043</v>
      </c>
      <c r="L13" s="3583">
        <v>0.39908772702082324</v>
      </c>
      <c r="M13" s="4031">
        <v>0.27914591741487715</v>
      </c>
      <c r="N13" s="5473"/>
    </row>
    <row r="14" spans="1:14" s="7" customFormat="1" ht="15" customHeight="1" x14ac:dyDescent="0.35">
      <c r="A14" s="78" t="s">
        <v>96</v>
      </c>
      <c r="B14" s="3678" t="s">
        <v>94</v>
      </c>
      <c r="C14" s="5461">
        <v>50.999999999999993</v>
      </c>
      <c r="D14" s="4295">
        <v>0.80340446023569423</v>
      </c>
      <c r="E14" s="4295">
        <v>0.49531262715274288</v>
      </c>
      <c r="F14" s="4295">
        <v>0.91559720134234635</v>
      </c>
      <c r="G14" s="4295">
        <v>1</v>
      </c>
      <c r="H14" s="4295">
        <v>1</v>
      </c>
      <c r="I14" s="4295">
        <v>0.25799550043090608</v>
      </c>
      <c r="J14" s="4295">
        <v>1</v>
      </c>
      <c r="K14" s="4295">
        <v>0.96646352673168934</v>
      </c>
      <c r="L14" s="4295">
        <v>0.46113653608751826</v>
      </c>
      <c r="M14" s="4117">
        <v>0.78409892463506992</v>
      </c>
      <c r="N14" s="5473"/>
    </row>
    <row r="15" spans="1:14" s="7" customFormat="1" ht="15" customHeight="1" thickBot="1" x14ac:dyDescent="0.4">
      <c r="A15" s="81"/>
      <c r="B15" s="3132" t="s">
        <v>59</v>
      </c>
      <c r="C15" s="5459">
        <v>260.00000000000011</v>
      </c>
      <c r="D15" s="4130">
        <v>0.41810178890609834</v>
      </c>
      <c r="E15" s="4130">
        <v>0.33311664655140272</v>
      </c>
      <c r="F15" s="4130">
        <v>0.45570100299266253</v>
      </c>
      <c r="G15" s="4130">
        <v>0.4494014462298635</v>
      </c>
      <c r="H15" s="4130">
        <v>0.775472601482463</v>
      </c>
      <c r="I15" s="4130">
        <v>0.17565713139356803</v>
      </c>
      <c r="J15" s="4130">
        <v>0.57485788654003667</v>
      </c>
      <c r="K15" s="4130">
        <v>0.74681491070237593</v>
      </c>
      <c r="L15" s="4130">
        <v>0.35703697142011537</v>
      </c>
      <c r="M15" s="3993">
        <v>0.27174360951056081</v>
      </c>
      <c r="N15" s="5473"/>
    </row>
    <row r="16" spans="1:14" s="7" customFormat="1" ht="15" customHeight="1" x14ac:dyDescent="0.35">
      <c r="A16" s="535" t="s">
        <v>1311</v>
      </c>
      <c r="B16" s="4045" t="s">
        <v>91</v>
      </c>
      <c r="C16" s="5460">
        <v>33.000000000000007</v>
      </c>
      <c r="D16" s="4035">
        <v>0.30857182769426261</v>
      </c>
      <c r="E16" s="4035">
        <v>0.68915746461280047</v>
      </c>
      <c r="F16" s="4035">
        <v>0.64293314807257285</v>
      </c>
      <c r="G16" s="4035">
        <v>0.79627608316543486</v>
      </c>
      <c r="H16" s="4035">
        <v>1</v>
      </c>
      <c r="I16" s="4035">
        <v>0.15594623794707696</v>
      </c>
      <c r="J16" s="4035">
        <v>1</v>
      </c>
      <c r="K16" s="4035">
        <v>0.84965926091731658</v>
      </c>
      <c r="L16" s="4035">
        <v>0.75621881040323546</v>
      </c>
      <c r="M16" s="4034">
        <v>0.6110623587779308</v>
      </c>
      <c r="N16" s="5473"/>
    </row>
    <row r="17" spans="1:14" s="7" customFormat="1" ht="15" customHeight="1" x14ac:dyDescent="0.35">
      <c r="A17" s="78" t="s">
        <v>1310</v>
      </c>
      <c r="B17" s="3678" t="s">
        <v>89</v>
      </c>
      <c r="C17" s="5461">
        <v>30.999999999999989</v>
      </c>
      <c r="D17" s="4295">
        <v>0.58652231647635067</v>
      </c>
      <c r="E17" s="4295">
        <v>0.35109448882529781</v>
      </c>
      <c r="F17" s="4295">
        <v>0.81654888192179054</v>
      </c>
      <c r="G17" s="4295">
        <v>0.87419553295684849</v>
      </c>
      <c r="H17" s="4295">
        <v>0.93184218399190655</v>
      </c>
      <c r="I17" s="4295">
        <v>0.22301985888878342</v>
      </c>
      <c r="J17" s="4295">
        <v>0.93184218399190655</v>
      </c>
      <c r="K17" s="4295">
        <v>0.91325719575117459</v>
      </c>
      <c r="L17" s="4295">
        <v>0.52990862571430075</v>
      </c>
      <c r="M17" s="4117">
        <v>0.75302804710290372</v>
      </c>
      <c r="N17" s="5473"/>
    </row>
    <row r="18" spans="1:14" s="7" customFormat="1" ht="15" customHeight="1" x14ac:dyDescent="0.35">
      <c r="A18" s="78"/>
      <c r="B18" s="3678" t="s">
        <v>87</v>
      </c>
      <c r="C18" s="5461">
        <v>30.000000000000007</v>
      </c>
      <c r="D18" s="4295">
        <v>0.91109760634441728</v>
      </c>
      <c r="E18" s="4295">
        <v>0.54838501096877257</v>
      </c>
      <c r="F18" s="4295">
        <v>0.94407385217812934</v>
      </c>
      <c r="G18" s="4295">
        <v>1</v>
      </c>
      <c r="H18" s="4295">
        <v>1</v>
      </c>
      <c r="I18" s="4295">
        <v>0</v>
      </c>
      <c r="J18" s="4295">
        <v>1</v>
      </c>
      <c r="K18" s="4295">
        <v>1</v>
      </c>
      <c r="L18" s="4295">
        <v>0.39815344894440458</v>
      </c>
      <c r="M18" s="4117">
        <v>0.88620806918138262</v>
      </c>
      <c r="N18" s="5473"/>
    </row>
    <row r="19" spans="1:14" s="7" customFormat="1" ht="15" customHeight="1" x14ac:dyDescent="0.35">
      <c r="A19" s="78"/>
      <c r="B19" s="3678" t="s">
        <v>86</v>
      </c>
      <c r="C19" s="5461">
        <v>30</v>
      </c>
      <c r="D19" s="4295">
        <v>0.77780320188336094</v>
      </c>
      <c r="E19" s="4295">
        <v>0.29116024505069799</v>
      </c>
      <c r="F19" s="4295">
        <v>0.6076772798477208</v>
      </c>
      <c r="G19" s="4295">
        <v>0.95778876369688914</v>
      </c>
      <c r="H19" s="4295">
        <v>1</v>
      </c>
      <c r="I19" s="4295">
        <v>0</v>
      </c>
      <c r="J19" s="4295">
        <v>0.95461682109191581</v>
      </c>
      <c r="K19" s="4295">
        <v>1</v>
      </c>
      <c r="L19" s="4295">
        <v>0.98048035315093129</v>
      </c>
      <c r="M19" s="4117">
        <v>0.79366291490822816</v>
      </c>
      <c r="N19" s="5473"/>
    </row>
    <row r="20" spans="1:14" s="7" customFormat="1" ht="15" customHeight="1" thickBot="1" x14ac:dyDescent="0.4">
      <c r="A20" s="535"/>
      <c r="B20" s="4002" t="s">
        <v>59</v>
      </c>
      <c r="C20" s="5463">
        <v>133.99999999999997</v>
      </c>
      <c r="D20" s="4309">
        <v>0.68242738172020678</v>
      </c>
      <c r="E20" s="4309">
        <v>0.45299174797149078</v>
      </c>
      <c r="F20" s="4309">
        <v>0.76470214320976748</v>
      </c>
      <c r="G20" s="4309">
        <v>0.91872052875763444</v>
      </c>
      <c r="H20" s="4309">
        <v>0.97914301801570713</v>
      </c>
      <c r="I20" s="4309">
        <v>0.13451758007935305</v>
      </c>
      <c r="J20" s="4309">
        <v>0.96685867762026856</v>
      </c>
      <c r="K20" s="4309">
        <v>0.95031605024778187</v>
      </c>
      <c r="L20" s="4309">
        <v>0.683398007625312</v>
      </c>
      <c r="M20" s="4307">
        <v>0.77292407539736874</v>
      </c>
      <c r="N20" s="5473"/>
    </row>
    <row r="21" spans="1:14" s="7" customFormat="1" ht="15" customHeight="1" x14ac:dyDescent="0.35">
      <c r="A21" s="311" t="s">
        <v>85</v>
      </c>
      <c r="B21" s="3693" t="s">
        <v>238</v>
      </c>
      <c r="C21" s="5462">
        <v>80</v>
      </c>
      <c r="D21" s="3583">
        <v>0.39970085669567373</v>
      </c>
      <c r="E21" s="3583">
        <v>0.14220530428509612</v>
      </c>
      <c r="F21" s="3583">
        <v>0.46896106047195635</v>
      </c>
      <c r="G21" s="3583">
        <v>0.54878424958267891</v>
      </c>
      <c r="H21" s="3583">
        <v>0.94700214452841935</v>
      </c>
      <c r="I21" s="3583">
        <v>0</v>
      </c>
      <c r="J21" s="3583">
        <v>0.99023075525498061</v>
      </c>
      <c r="K21" s="3583">
        <v>0.98039972016315557</v>
      </c>
      <c r="L21" s="3583">
        <v>0.27101704235444335</v>
      </c>
      <c r="M21" s="4031">
        <v>0.34830400810912265</v>
      </c>
      <c r="N21" s="5473"/>
    </row>
    <row r="22" spans="1:14" s="7" customFormat="1" ht="15" customHeight="1" x14ac:dyDescent="0.35">
      <c r="A22" s="92" t="s">
        <v>83</v>
      </c>
      <c r="B22" s="3678" t="s">
        <v>81</v>
      </c>
      <c r="C22" s="5476">
        <v>42</v>
      </c>
      <c r="D22" s="4295">
        <v>0.12867392293636259</v>
      </c>
      <c r="E22" s="4295">
        <v>0.27305263408768765</v>
      </c>
      <c r="F22" s="4295">
        <v>0.89253000291178641</v>
      </c>
      <c r="G22" s="4295">
        <v>0.8444037658613448</v>
      </c>
      <c r="H22" s="4295">
        <v>1</v>
      </c>
      <c r="I22" s="4295">
        <v>0.12867392293636259</v>
      </c>
      <c r="J22" s="4295">
        <v>1</v>
      </c>
      <c r="K22" s="4295">
        <v>1</v>
      </c>
      <c r="L22" s="4295">
        <v>0.83640261356033707</v>
      </c>
      <c r="M22" s="4117">
        <v>0.31097303766653306</v>
      </c>
      <c r="N22" s="5473"/>
    </row>
    <row r="23" spans="1:14" s="7" customFormat="1" ht="15" customHeight="1" x14ac:dyDescent="0.35">
      <c r="A23" s="322"/>
      <c r="B23" s="3678" t="s">
        <v>80</v>
      </c>
      <c r="C23" s="5461">
        <v>162</v>
      </c>
      <c r="D23" s="4295">
        <v>0.45810567572352207</v>
      </c>
      <c r="E23" s="4295">
        <v>0.15494758098439265</v>
      </c>
      <c r="F23" s="4295">
        <v>0.74464589134347026</v>
      </c>
      <c r="G23" s="4295">
        <v>0.87968396915423952</v>
      </c>
      <c r="H23" s="4295">
        <v>0.91891562434881269</v>
      </c>
      <c r="I23" s="4295">
        <v>6.8446343793974906E-2</v>
      </c>
      <c r="J23" s="4295">
        <v>0.91891562434881269</v>
      </c>
      <c r="K23" s="4295">
        <v>1</v>
      </c>
      <c r="L23" s="4295">
        <v>0.53594770678603432</v>
      </c>
      <c r="M23" s="4117">
        <v>0.47931997921780978</v>
      </c>
      <c r="N23" s="5473"/>
    </row>
    <row r="24" spans="1:14" s="7" customFormat="1" ht="15" customHeight="1" x14ac:dyDescent="0.35">
      <c r="A24" s="322"/>
      <c r="B24" s="3678" t="s">
        <v>78</v>
      </c>
      <c r="C24" s="5461">
        <v>55</v>
      </c>
      <c r="D24" s="4295">
        <v>0</v>
      </c>
      <c r="E24" s="4295">
        <v>6.869574304705646E-2</v>
      </c>
      <c r="F24" s="4295">
        <v>0.27252977338707535</v>
      </c>
      <c r="G24" s="4295">
        <v>8.4285887778136441E-3</v>
      </c>
      <c r="H24" s="4295">
        <v>0.41426673470440611</v>
      </c>
      <c r="I24" s="4295">
        <v>0</v>
      </c>
      <c r="J24" s="4295">
        <v>0.41426673470440611</v>
      </c>
      <c r="K24" s="4295">
        <v>0.47944585653979876</v>
      </c>
      <c r="L24" s="4295">
        <v>0.2349518239157608</v>
      </c>
      <c r="M24" s="4117">
        <v>0</v>
      </c>
      <c r="N24" s="5473"/>
    </row>
    <row r="25" spans="1:14" s="7" customFormat="1" ht="15" customHeight="1" thickBot="1" x14ac:dyDescent="0.4">
      <c r="A25" s="313"/>
      <c r="B25" s="3501" t="s">
        <v>59</v>
      </c>
      <c r="C25" s="5459">
        <v>372.00000000000017</v>
      </c>
      <c r="D25" s="4130">
        <v>0.27244738624901371</v>
      </c>
      <c r="E25" s="4130">
        <v>0.12975201881126547</v>
      </c>
      <c r="F25" s="4130">
        <v>0.52918940541625892</v>
      </c>
      <c r="G25" s="4130">
        <v>0.52487754674498222</v>
      </c>
      <c r="H25" s="4130">
        <v>0.77579184706647419</v>
      </c>
      <c r="I25" s="4130">
        <v>3.3244269209562478E-2</v>
      </c>
      <c r="J25" s="4130">
        <v>0.78318169467752274</v>
      </c>
      <c r="K25" s="4130">
        <v>0.85097843770098425</v>
      </c>
      <c r="L25" s="4130">
        <v>0.37757331618461815</v>
      </c>
      <c r="M25" s="3993">
        <v>0.27838462960328225</v>
      </c>
      <c r="N25" s="5473"/>
    </row>
    <row r="26" spans="1:14" s="7" customFormat="1" ht="15" customHeight="1" x14ac:dyDescent="0.35">
      <c r="A26" s="78" t="s">
        <v>1821</v>
      </c>
      <c r="B26" s="4045" t="s">
        <v>62</v>
      </c>
      <c r="C26" s="5460">
        <v>26</v>
      </c>
      <c r="D26" s="4398">
        <v>0.90628652051552228</v>
      </c>
      <c r="E26" s="4398">
        <v>0.51854502268936187</v>
      </c>
      <c r="F26" s="4398">
        <v>0.85446589515823634</v>
      </c>
      <c r="G26" s="4398">
        <v>0.82459667198061737</v>
      </c>
      <c r="H26" s="4398">
        <v>1</v>
      </c>
      <c r="I26" s="4398">
        <v>0.21783959609307998</v>
      </c>
      <c r="J26" s="4398">
        <v>1</v>
      </c>
      <c r="K26" s="4398">
        <v>1</v>
      </c>
      <c r="L26" s="4398">
        <v>0.84914473573915072</v>
      </c>
      <c r="M26" s="4797">
        <v>0.21783959609307998</v>
      </c>
      <c r="N26" s="5473"/>
    </row>
    <row r="27" spans="1:14" s="7" customFormat="1" ht="15" customHeight="1" thickBot="1" x14ac:dyDescent="0.4">
      <c r="A27" s="81" t="s">
        <v>1820</v>
      </c>
      <c r="B27" s="3501" t="s">
        <v>59</v>
      </c>
      <c r="C27" s="5459">
        <v>26</v>
      </c>
      <c r="D27" s="5475">
        <v>0.90628652051552228</v>
      </c>
      <c r="E27" s="5475">
        <v>0.51854502268936187</v>
      </c>
      <c r="F27" s="5475">
        <v>0.85446589515823634</v>
      </c>
      <c r="G27" s="5475">
        <v>0.82459667198061737</v>
      </c>
      <c r="H27" s="5475">
        <v>1</v>
      </c>
      <c r="I27" s="5475">
        <v>0.21783959609307998</v>
      </c>
      <c r="J27" s="5475">
        <v>1</v>
      </c>
      <c r="K27" s="5475">
        <v>1</v>
      </c>
      <c r="L27" s="5475">
        <v>0.84914473573915072</v>
      </c>
      <c r="M27" s="5474">
        <v>0.21783959609307998</v>
      </c>
      <c r="N27" s="5473"/>
    </row>
    <row r="28" spans="1:14" ht="15" customHeight="1" x14ac:dyDescent="0.35">
      <c r="M28" s="293" t="s">
        <v>201</v>
      </c>
      <c r="N28" s="5458"/>
    </row>
    <row r="29" spans="1:14" x14ac:dyDescent="0.35">
      <c r="N29" s="5458"/>
    </row>
    <row r="30" spans="1:14" x14ac:dyDescent="0.35">
      <c r="N30" s="5458"/>
    </row>
    <row r="31" spans="1:14" x14ac:dyDescent="0.35">
      <c r="N31" s="5458"/>
    </row>
    <row r="32" spans="1:14" x14ac:dyDescent="0.35">
      <c r="N32" s="5458"/>
    </row>
    <row r="33" spans="14:14" x14ac:dyDescent="0.35">
      <c r="N33" s="5458"/>
    </row>
    <row r="34" spans="14:14" x14ac:dyDescent="0.35">
      <c r="N34" s="5458"/>
    </row>
    <row r="35" spans="14:14" x14ac:dyDescent="0.35">
      <c r="N35" s="5458"/>
    </row>
    <row r="36" spans="14:14" ht="15" customHeight="1" x14ac:dyDescent="0.35">
      <c r="N36" s="5458"/>
    </row>
    <row r="37" spans="14:14" x14ac:dyDescent="0.35">
      <c r="N37" s="5458"/>
    </row>
    <row r="38" spans="14:14" x14ac:dyDescent="0.35">
      <c r="N38" s="5458"/>
    </row>
    <row r="39" spans="14:14" x14ac:dyDescent="0.35">
      <c r="N39" s="5458"/>
    </row>
    <row r="40" spans="14:14" x14ac:dyDescent="0.35">
      <c r="N40" s="5458"/>
    </row>
    <row r="41" spans="14:14" x14ac:dyDescent="0.35">
      <c r="N41" s="5458"/>
    </row>
    <row r="42" spans="14:14" x14ac:dyDescent="0.35">
      <c r="N42" s="5458"/>
    </row>
    <row r="43" spans="14:14" x14ac:dyDescent="0.35">
      <c r="N43" s="5458"/>
    </row>
    <row r="44" spans="14:14" x14ac:dyDescent="0.35">
      <c r="N44" s="5458"/>
    </row>
    <row r="45" spans="14:14" x14ac:dyDescent="0.35">
      <c r="N45" s="5458"/>
    </row>
    <row r="46" spans="14:14" x14ac:dyDescent="0.35">
      <c r="N46" s="5458"/>
    </row>
    <row r="47" spans="14:14" x14ac:dyDescent="0.35">
      <c r="N47" s="5458"/>
    </row>
    <row r="48" spans="14:14" x14ac:dyDescent="0.35">
      <c r="N48" s="5458"/>
    </row>
    <row r="49" spans="14:14" x14ac:dyDescent="0.35">
      <c r="N49" s="5458"/>
    </row>
    <row r="50" spans="14:14" x14ac:dyDescent="0.35">
      <c r="N50" s="5458"/>
    </row>
    <row r="51" spans="14:14" x14ac:dyDescent="0.35">
      <c r="N51" s="5458"/>
    </row>
    <row r="52" spans="14:14" x14ac:dyDescent="0.35">
      <c r="N52" s="5458"/>
    </row>
    <row r="53" spans="14:14" x14ac:dyDescent="0.35">
      <c r="N53" s="5458"/>
    </row>
    <row r="54" spans="14:14" x14ac:dyDescent="0.35">
      <c r="N54" s="5458"/>
    </row>
    <row r="55" spans="14:14" ht="15.75" customHeight="1" x14ac:dyDescent="0.35">
      <c r="N55" s="5458"/>
    </row>
    <row r="56" spans="14:14" x14ac:dyDescent="0.35">
      <c r="N56" s="5458"/>
    </row>
    <row r="57" spans="14:14" x14ac:dyDescent="0.35">
      <c r="N57" s="5458"/>
    </row>
    <row r="58" spans="14:14" x14ac:dyDescent="0.35">
      <c r="N58" s="5458"/>
    </row>
    <row r="59" spans="14:14" x14ac:dyDescent="0.35">
      <c r="N59" s="5458"/>
    </row>
    <row r="60" spans="14:14" x14ac:dyDescent="0.35">
      <c r="N60" s="5458"/>
    </row>
    <row r="61" spans="14:14" x14ac:dyDescent="0.35">
      <c r="N61" s="5458"/>
    </row>
    <row r="62" spans="14:14" x14ac:dyDescent="0.35">
      <c r="N62" s="5458"/>
    </row>
    <row r="63" spans="14:14" x14ac:dyDescent="0.35">
      <c r="N63" s="5458"/>
    </row>
    <row r="64" spans="14:14" x14ac:dyDescent="0.35">
      <c r="N64" s="5458"/>
    </row>
    <row r="65" spans="14:14" x14ac:dyDescent="0.35">
      <c r="N65" s="5458"/>
    </row>
    <row r="66" spans="14:14" x14ac:dyDescent="0.35">
      <c r="N66" s="5458"/>
    </row>
    <row r="67" spans="14:14" x14ac:dyDescent="0.35">
      <c r="N67" s="5458"/>
    </row>
    <row r="68" spans="14:14" ht="15.75" customHeight="1" x14ac:dyDescent="0.35">
      <c r="N68" s="5458"/>
    </row>
    <row r="69" spans="14:14" x14ac:dyDescent="0.35">
      <c r="N69" s="5458"/>
    </row>
    <row r="70" spans="14:14" x14ac:dyDescent="0.35">
      <c r="N70" s="5458"/>
    </row>
    <row r="71" spans="14:14" x14ac:dyDescent="0.35">
      <c r="N71" s="5458"/>
    </row>
    <row r="72" spans="14:14" x14ac:dyDescent="0.35">
      <c r="N72" s="5458"/>
    </row>
    <row r="73" spans="14:14" x14ac:dyDescent="0.35">
      <c r="N73" s="5458"/>
    </row>
    <row r="74" spans="14:14" x14ac:dyDescent="0.35">
      <c r="N74" s="5458"/>
    </row>
    <row r="75" spans="14:14" x14ac:dyDescent="0.35">
      <c r="N75" s="5458"/>
    </row>
    <row r="76" spans="14:14" ht="15.75" customHeight="1" x14ac:dyDescent="0.35">
      <c r="N76" s="5458"/>
    </row>
    <row r="77" spans="14:14" x14ac:dyDescent="0.35">
      <c r="N77" s="5458"/>
    </row>
    <row r="78" spans="14:14" x14ac:dyDescent="0.35">
      <c r="N78" s="5458"/>
    </row>
    <row r="79" spans="14:14" ht="15.75" customHeight="1" x14ac:dyDescent="0.35">
      <c r="N79" s="5458"/>
    </row>
    <row r="80" spans="14:14" x14ac:dyDescent="0.35">
      <c r="N80" s="5458"/>
    </row>
    <row r="81" spans="14:14" x14ac:dyDescent="0.35">
      <c r="N81" s="5458"/>
    </row>
    <row r="82" spans="14:14" x14ac:dyDescent="0.35">
      <c r="N82" s="5458"/>
    </row>
    <row r="83" spans="14:14" x14ac:dyDescent="0.35">
      <c r="N83" s="5458"/>
    </row>
    <row r="84" spans="14:14" x14ac:dyDescent="0.35">
      <c r="N84" s="5458"/>
    </row>
    <row r="85" spans="14:14" x14ac:dyDescent="0.35">
      <c r="N85" s="5458"/>
    </row>
    <row r="86" spans="14:14" x14ac:dyDescent="0.35">
      <c r="N86" s="5458"/>
    </row>
    <row r="87" spans="14:14" x14ac:dyDescent="0.35">
      <c r="N87" s="5458"/>
    </row>
  </sheetData>
  <mergeCells count="5">
    <mergeCell ref="A2:M2"/>
    <mergeCell ref="A3:B6"/>
    <mergeCell ref="C3:M4"/>
    <mergeCell ref="A7:B7"/>
    <mergeCell ref="A1:M1"/>
  </mergeCells>
  <conditionalFormatting sqref="D7:M27">
    <cfRule type="expression" dxfId="154" priority="1" stopIfTrue="1">
      <formula>D7&lt;0.0004</formula>
    </cfRule>
  </conditionalFormatting>
  <conditionalFormatting sqref="D7:M27">
    <cfRule type="expression" dxfId="153" priority="2">
      <formula>D7&lt;0.005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4" fitToHeight="0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גיליון333">
    <tabColor rgb="FFFFFF00"/>
  </sheetPr>
  <dimension ref="A1:F10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371" bestFit="1" customWidth="1"/>
    <col min="4" max="4" width="9.6328125" style="736" bestFit="1" customWidth="1"/>
    <col min="5" max="5" width="11.7265625" style="736" customWidth="1"/>
    <col min="6" max="6" width="8.6328125" style="736" bestFit="1" customWidth="1"/>
    <col min="7" max="16384" width="9" style="1"/>
  </cols>
  <sheetData>
    <row r="1" spans="1:6" s="3641" customFormat="1" ht="15.75" customHeight="1" x14ac:dyDescent="0.35">
      <c r="A1" s="6345" t="s">
        <v>1897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1896</v>
      </c>
      <c r="B2" s="6345"/>
      <c r="C2" s="6345"/>
      <c r="D2" s="6345"/>
      <c r="E2" s="6345"/>
      <c r="F2" s="6345"/>
    </row>
    <row r="3" spans="1:6" s="1029" customFormat="1" ht="12.5" x14ac:dyDescent="0.35">
      <c r="A3" s="6404"/>
      <c r="B3" s="6406"/>
      <c r="C3" s="6529" t="s">
        <v>524</v>
      </c>
      <c r="D3" s="6628"/>
      <c r="E3" s="6628"/>
      <c r="F3" s="6629"/>
    </row>
    <row r="4" spans="1:6" s="1029" customFormat="1" ht="16.5" customHeight="1" thickBot="1" x14ac:dyDescent="0.4">
      <c r="A4" s="6481"/>
      <c r="B4" s="6637"/>
      <c r="C4" s="6630"/>
      <c r="D4" s="6631"/>
      <c r="E4" s="6631"/>
      <c r="F4" s="6633"/>
    </row>
    <row r="5" spans="1:6" s="1029" customFormat="1" ht="62" x14ac:dyDescent="0.35">
      <c r="A5" s="6481"/>
      <c r="B5" s="6637"/>
      <c r="C5" s="769" t="s">
        <v>55</v>
      </c>
      <c r="D5" s="933" t="s">
        <v>541</v>
      </c>
      <c r="E5" s="932" t="s">
        <v>540</v>
      </c>
      <c r="F5" s="931" t="s">
        <v>539</v>
      </c>
    </row>
    <row r="6" spans="1:6" s="1029" customFormat="1" ht="47" thickBot="1" x14ac:dyDescent="0.4">
      <c r="A6" s="6638"/>
      <c r="B6" s="6663"/>
      <c r="C6" s="1124" t="s">
        <v>49</v>
      </c>
      <c r="D6" s="963" t="s">
        <v>529</v>
      </c>
      <c r="E6" s="854" t="s">
        <v>528</v>
      </c>
      <c r="F6" s="1076" t="s">
        <v>527</v>
      </c>
    </row>
    <row r="7" spans="1:6" s="7" customFormat="1" ht="13.5" customHeight="1" x14ac:dyDescent="0.35">
      <c r="A7" s="55" t="s">
        <v>48</v>
      </c>
      <c r="B7" s="5481" t="s">
        <v>47</v>
      </c>
      <c r="C7" s="1142">
        <v>307</v>
      </c>
      <c r="D7" s="4035">
        <v>3.3376889252000261E-2</v>
      </c>
      <c r="E7" s="4035">
        <v>0.51328397586754992</v>
      </c>
      <c r="F7" s="4034">
        <v>0.33850112072299404</v>
      </c>
    </row>
    <row r="8" spans="1:6" s="7" customFormat="1" ht="13.5" customHeight="1" thickBot="1" x14ac:dyDescent="0.4">
      <c r="A8" s="283" t="s">
        <v>46</v>
      </c>
      <c r="B8" s="3768" t="s">
        <v>45</v>
      </c>
      <c r="C8" s="5480">
        <v>782.99999999999977</v>
      </c>
      <c r="D8" s="4525">
        <v>1.3757038329537185E-2</v>
      </c>
      <c r="E8" s="4525">
        <v>0.28056594275004615</v>
      </c>
      <c r="F8" s="4523">
        <v>0.22911585815294985</v>
      </c>
    </row>
    <row r="9" spans="1:6" s="7" customFormat="1" ht="13.5" customHeight="1" x14ac:dyDescent="0.35">
      <c r="A9" s="55" t="s">
        <v>44</v>
      </c>
      <c r="B9" s="4710" t="s">
        <v>43</v>
      </c>
      <c r="C9" s="3295">
        <v>676.99999999999966</v>
      </c>
      <c r="D9" s="3583">
        <v>5.1063653763444962E-4</v>
      </c>
      <c r="E9" s="3583">
        <v>0.2791611699289322</v>
      </c>
      <c r="F9" s="4031">
        <v>0.33442642421684321</v>
      </c>
    </row>
    <row r="10" spans="1:6" s="7" customFormat="1" ht="13.5" customHeight="1" x14ac:dyDescent="0.35">
      <c r="A10" s="36" t="s">
        <v>42</v>
      </c>
      <c r="B10" s="3769" t="s">
        <v>41</v>
      </c>
      <c r="C10" s="5479">
        <v>129.99999999999994</v>
      </c>
      <c r="D10" s="4295">
        <v>2.6131284856969913E-2</v>
      </c>
      <c r="E10" s="4295">
        <v>0.30616214743887499</v>
      </c>
      <c r="F10" s="4117">
        <v>9.6826237964757297E-2</v>
      </c>
    </row>
    <row r="11" spans="1:6" s="7" customFormat="1" ht="13.5" customHeight="1" thickBot="1" x14ac:dyDescent="0.4">
      <c r="A11" s="57"/>
      <c r="B11" s="5478" t="s">
        <v>40</v>
      </c>
      <c r="C11" s="56">
        <v>453.00000000000023</v>
      </c>
      <c r="D11" s="4633">
        <v>3.7975335414655365E-2</v>
      </c>
      <c r="E11" s="4633">
        <v>0.4626294165299551</v>
      </c>
      <c r="F11" s="3758">
        <v>0.14560479871664969</v>
      </c>
    </row>
    <row r="12" spans="1:6" s="7" customFormat="1" ht="13.5" customHeight="1" x14ac:dyDescent="0.35">
      <c r="A12" s="44" t="s">
        <v>39</v>
      </c>
      <c r="B12" s="5481" t="s">
        <v>38</v>
      </c>
      <c r="C12" s="1142">
        <v>137.00000000000003</v>
      </c>
      <c r="D12" s="4035">
        <v>7.8280126562051147E-2</v>
      </c>
      <c r="E12" s="4035">
        <v>0.79616303524516041</v>
      </c>
      <c r="F12" s="4034">
        <v>1.4931130237479807E-3</v>
      </c>
    </row>
    <row r="13" spans="1:6" s="7" customFormat="1" ht="13.5" customHeight="1" x14ac:dyDescent="0.35">
      <c r="A13" s="36" t="s">
        <v>37</v>
      </c>
      <c r="B13" s="3769" t="s">
        <v>36</v>
      </c>
      <c r="C13" s="5479">
        <v>889.99999999999989</v>
      </c>
      <c r="D13" s="4295">
        <v>1.0806639601215352E-2</v>
      </c>
      <c r="E13" s="4295">
        <v>0.30068777778099454</v>
      </c>
      <c r="F13" s="4117">
        <v>0.32792378962948254</v>
      </c>
    </row>
    <row r="14" spans="1:6" s="7" customFormat="1" ht="13.5" customHeight="1" x14ac:dyDescent="0.35">
      <c r="A14" s="34"/>
      <c r="B14" s="3769" t="s">
        <v>34</v>
      </c>
      <c r="C14" s="5479">
        <v>53</v>
      </c>
      <c r="D14" s="4295">
        <v>0</v>
      </c>
      <c r="E14" s="4295">
        <v>1.5190367999005409E-2</v>
      </c>
      <c r="F14" s="4117">
        <v>0</v>
      </c>
    </row>
    <row r="15" spans="1:6" s="7" customFormat="1" ht="13.5" customHeight="1" thickBot="1" x14ac:dyDescent="0.4">
      <c r="A15" s="34"/>
      <c r="B15" s="3768" t="s">
        <v>25</v>
      </c>
      <c r="C15" s="5480">
        <v>165.00000000000003</v>
      </c>
      <c r="D15" s="4525">
        <v>1.2941579723116679E-2</v>
      </c>
      <c r="E15" s="4525">
        <v>0.40869222166079289</v>
      </c>
      <c r="F15" s="4523">
        <v>0.10414971571942727</v>
      </c>
    </row>
    <row r="16" spans="1:6" s="7" customFormat="1" ht="13.5" customHeight="1" thickBot="1" x14ac:dyDescent="0.4">
      <c r="A16" s="4978" t="s">
        <v>1825</v>
      </c>
      <c r="B16" s="5255" t="s">
        <v>25</v>
      </c>
      <c r="C16" s="5482">
        <v>124.99999999999996</v>
      </c>
      <c r="D16" s="351">
        <v>8.1022353089120105E-2</v>
      </c>
      <c r="E16" s="351">
        <v>0.851049984211251</v>
      </c>
      <c r="F16" s="4974">
        <v>1.6375303809462738E-3</v>
      </c>
    </row>
    <row r="17" spans="1:6" s="7" customFormat="1" ht="13.5" customHeight="1" x14ac:dyDescent="0.35">
      <c r="A17" s="44" t="s">
        <v>24</v>
      </c>
      <c r="B17" s="5481" t="s">
        <v>23</v>
      </c>
      <c r="C17" s="1142">
        <v>255.99999999999997</v>
      </c>
      <c r="D17" s="4035">
        <v>5.1998978505928155E-2</v>
      </c>
      <c r="E17" s="4035">
        <v>0.6676887761586815</v>
      </c>
      <c r="F17" s="4034">
        <v>5.3940752140711902E-2</v>
      </c>
    </row>
    <row r="18" spans="1:6" s="7" customFormat="1" ht="13.5" customHeight="1" x14ac:dyDescent="0.35">
      <c r="A18" s="36" t="s">
        <v>22</v>
      </c>
      <c r="B18" s="3769" t="s">
        <v>21</v>
      </c>
      <c r="C18" s="5479">
        <v>415.99999999999994</v>
      </c>
      <c r="D18" s="4295">
        <v>1.5495809051724284E-2</v>
      </c>
      <c r="E18" s="4295">
        <v>0.36892457778093346</v>
      </c>
      <c r="F18" s="4117">
        <v>0.27524188904943525</v>
      </c>
    </row>
    <row r="19" spans="1:6" s="7" customFormat="1" ht="13.5" customHeight="1" x14ac:dyDescent="0.35">
      <c r="A19" s="34"/>
      <c r="B19" s="3769" t="s">
        <v>20</v>
      </c>
      <c r="C19" s="5479">
        <v>454.00000000000006</v>
      </c>
      <c r="D19" s="4295">
        <v>4.3689590131436081E-3</v>
      </c>
      <c r="E19" s="4295">
        <v>0.19947075928338315</v>
      </c>
      <c r="F19" s="4117">
        <v>0.39679832918293284</v>
      </c>
    </row>
    <row r="20" spans="1:6" s="7" customFormat="1" ht="13.5" customHeight="1" thickBot="1" x14ac:dyDescent="0.4">
      <c r="A20" s="34"/>
      <c r="B20" s="3768" t="s">
        <v>19</v>
      </c>
      <c r="C20" s="5480">
        <v>96</v>
      </c>
      <c r="D20" s="4525">
        <v>8.0914725857493281E-3</v>
      </c>
      <c r="E20" s="4525">
        <v>0.22516608137803829</v>
      </c>
      <c r="F20" s="4523">
        <v>9.2608408461088615E-2</v>
      </c>
    </row>
    <row r="21" spans="1:6" s="7" customFormat="1" ht="13.5" customHeight="1" x14ac:dyDescent="0.35">
      <c r="A21" s="55" t="s">
        <v>11</v>
      </c>
      <c r="B21" s="4710" t="s">
        <v>10</v>
      </c>
      <c r="C21" s="3295">
        <v>897.99999999999898</v>
      </c>
      <c r="D21" s="3583">
        <v>1.8704383617871526E-2</v>
      </c>
      <c r="E21" s="3583">
        <v>0.34495457316359612</v>
      </c>
      <c r="F21" s="4031">
        <v>0.31070627390952599</v>
      </c>
    </row>
    <row r="22" spans="1:6" s="7" customFormat="1" ht="13.5" customHeight="1" x14ac:dyDescent="0.35">
      <c r="A22" s="36" t="s">
        <v>9</v>
      </c>
      <c r="B22" s="3769" t="s">
        <v>8</v>
      </c>
      <c r="C22" s="5479">
        <v>204.99999999999997</v>
      </c>
      <c r="D22" s="4295">
        <v>3.3794182587466345E-2</v>
      </c>
      <c r="E22" s="4295">
        <v>0.46399010931807916</v>
      </c>
      <c r="F22" s="4117">
        <v>8.8094144345416681E-2</v>
      </c>
    </row>
    <row r="23" spans="1:6" s="7" customFormat="1" ht="13.5" customHeight="1" x14ac:dyDescent="0.35">
      <c r="A23" s="36"/>
      <c r="B23" s="3769" t="s">
        <v>5</v>
      </c>
      <c r="C23" s="5479">
        <v>96.000000000000014</v>
      </c>
      <c r="D23" s="4295">
        <v>0</v>
      </c>
      <c r="E23" s="4295">
        <v>0.21305378827854601</v>
      </c>
      <c r="F23" s="4117">
        <v>8.9773442523559122E-2</v>
      </c>
    </row>
    <row r="24" spans="1:6" s="7" customFormat="1" ht="13.5" customHeight="1" thickBot="1" x14ac:dyDescent="0.4">
      <c r="A24" s="57"/>
      <c r="B24" s="5478" t="s">
        <v>4</v>
      </c>
      <c r="C24" s="56">
        <v>39</v>
      </c>
      <c r="D24" s="4633">
        <v>1.0020344942608471E-2</v>
      </c>
      <c r="E24" s="4633">
        <v>0.40825093168386745</v>
      </c>
      <c r="F24" s="3758">
        <v>1.9888160427133872E-2</v>
      </c>
    </row>
    <row r="25" spans="1:6" s="7" customFormat="1" ht="13.5" customHeight="1" x14ac:dyDescent="0.35">
      <c r="A25" s="26" t="s">
        <v>3</v>
      </c>
      <c r="B25" s="4638" t="s">
        <v>2</v>
      </c>
      <c r="C25" s="1158">
        <v>1019.0000000000001</v>
      </c>
      <c r="D25" s="4035">
        <v>1.8622845510600273E-2</v>
      </c>
      <c r="E25" s="4035">
        <v>0.35896160650604492</v>
      </c>
      <c r="F25" s="4034">
        <v>0.2427204534596655</v>
      </c>
    </row>
    <row r="26" spans="1:6" s="7" customFormat="1" ht="13.5" customHeight="1" thickBot="1" x14ac:dyDescent="0.4">
      <c r="A26" s="894" t="s">
        <v>1</v>
      </c>
      <c r="B26" s="5477" t="s">
        <v>0</v>
      </c>
      <c r="C26" s="1157">
        <v>240.99999999999994</v>
      </c>
      <c r="D26" s="4633">
        <v>1.3937184726295166E-2</v>
      </c>
      <c r="E26" s="4633">
        <v>0.31080359678910841</v>
      </c>
      <c r="F26" s="3758">
        <v>0.20060516785697682</v>
      </c>
    </row>
    <row r="27" spans="1:6" s="3641" customFormat="1" ht="15.75" customHeight="1" x14ac:dyDescent="0.35">
      <c r="A27" s="6345" t="s">
        <v>1895</v>
      </c>
      <c r="B27" s="6345"/>
      <c r="C27" s="6345"/>
      <c r="D27" s="6345"/>
      <c r="E27" s="6345"/>
      <c r="F27" s="6345"/>
    </row>
    <row r="28" spans="1:6" s="3641" customFormat="1" ht="15.75" customHeight="1" thickBot="1" x14ac:dyDescent="0.4">
      <c r="A28" s="6345" t="s">
        <v>1894</v>
      </c>
      <c r="B28" s="6345"/>
      <c r="C28" s="6345"/>
      <c r="D28" s="6345"/>
      <c r="E28" s="6345"/>
      <c r="F28" s="6345"/>
    </row>
    <row r="29" spans="1:6" s="1029" customFormat="1" ht="12.5" x14ac:dyDescent="0.35">
      <c r="A29" s="6404"/>
      <c r="B29" s="6406"/>
      <c r="C29" s="6529" t="s">
        <v>524</v>
      </c>
      <c r="D29" s="6628"/>
      <c r="E29" s="6628"/>
      <c r="F29" s="6629"/>
    </row>
    <row r="30" spans="1:6" s="1029" customFormat="1" ht="16.5" customHeight="1" thickBot="1" x14ac:dyDescent="0.4">
      <c r="A30" s="6481"/>
      <c r="B30" s="6637"/>
      <c r="C30" s="6630"/>
      <c r="D30" s="6631"/>
      <c r="E30" s="6631"/>
      <c r="F30" s="6633"/>
    </row>
    <row r="31" spans="1:6" s="1029" customFormat="1" ht="46.5" x14ac:dyDescent="0.35">
      <c r="A31" s="6481"/>
      <c r="B31" s="6637"/>
      <c r="C31" s="5484" t="s">
        <v>55</v>
      </c>
      <c r="D31" s="932" t="s">
        <v>513</v>
      </c>
      <c r="E31" s="933" t="s">
        <v>512</v>
      </c>
      <c r="F31" s="932" t="s">
        <v>511</v>
      </c>
    </row>
    <row r="32" spans="1:6" s="1029" customFormat="1" ht="31.5" thickBot="1" x14ac:dyDescent="0.4">
      <c r="A32" s="6638"/>
      <c r="B32" s="6663"/>
      <c r="C32" s="5483" t="s">
        <v>49</v>
      </c>
      <c r="D32" s="854" t="s">
        <v>500</v>
      </c>
      <c r="E32" s="963" t="s">
        <v>499</v>
      </c>
      <c r="F32" s="854" t="s">
        <v>498</v>
      </c>
    </row>
    <row r="33" spans="1:6" s="7" customFormat="1" ht="12.75" customHeight="1" x14ac:dyDescent="0.35">
      <c r="A33" s="55" t="s">
        <v>48</v>
      </c>
      <c r="B33" s="5481" t="s">
        <v>47</v>
      </c>
      <c r="C33" s="1142">
        <v>245.00000000000003</v>
      </c>
      <c r="D33" s="4035">
        <v>0.61035968675485519</v>
      </c>
      <c r="E33" s="4035">
        <v>4.0062568888634045E-3</v>
      </c>
      <c r="F33" s="4034">
        <v>4.0590298830710581E-2</v>
      </c>
    </row>
    <row r="34" spans="1:6" s="7" customFormat="1" ht="12.75" customHeight="1" thickBot="1" x14ac:dyDescent="0.4">
      <c r="A34" s="283" t="s">
        <v>46</v>
      </c>
      <c r="B34" s="3768" t="s">
        <v>45</v>
      </c>
      <c r="C34" s="5480">
        <v>649.00000000000023</v>
      </c>
      <c r="D34" s="4525">
        <v>0.73243102657169867</v>
      </c>
      <c r="E34" s="4525">
        <v>3.1602641675379357E-2</v>
      </c>
      <c r="F34" s="4523">
        <v>4.705334335119099E-2</v>
      </c>
    </row>
    <row r="35" spans="1:6" s="7" customFormat="1" ht="12.75" customHeight="1" x14ac:dyDescent="0.35">
      <c r="A35" s="55" t="s">
        <v>44</v>
      </c>
      <c r="B35" s="4710" t="s">
        <v>43</v>
      </c>
      <c r="C35" s="3295">
        <v>616.00000000000011</v>
      </c>
      <c r="D35" s="3583">
        <v>0.85498672904366868</v>
      </c>
      <c r="E35" s="3583">
        <v>4.0353080722957929E-2</v>
      </c>
      <c r="F35" s="4031">
        <v>5.6046140707403769E-2</v>
      </c>
    </row>
    <row r="36" spans="1:6" s="7" customFormat="1" ht="12.75" customHeight="1" x14ac:dyDescent="0.35">
      <c r="A36" s="36" t="s">
        <v>42</v>
      </c>
      <c r="B36" s="3769" t="s">
        <v>41</v>
      </c>
      <c r="C36" s="5479">
        <v>105.99999999999999</v>
      </c>
      <c r="D36" s="4295">
        <v>0.47741557386496281</v>
      </c>
      <c r="E36" s="4295">
        <v>4.3755813443376611E-2</v>
      </c>
      <c r="F36" s="4117">
        <v>0.1580472560618601</v>
      </c>
    </row>
    <row r="37" spans="1:6" s="7" customFormat="1" ht="12.75" customHeight="1" thickBot="1" x14ac:dyDescent="0.4">
      <c r="A37" s="57"/>
      <c r="B37" s="5478" t="s">
        <v>40</v>
      </c>
      <c r="C37" s="56">
        <v>300.99999999999994</v>
      </c>
      <c r="D37" s="4633">
        <v>0.35525302936880698</v>
      </c>
      <c r="E37" s="4633">
        <v>4.2338397908049746E-2</v>
      </c>
      <c r="F37" s="3758">
        <v>0.11813931299288491</v>
      </c>
    </row>
    <row r="38" spans="1:6" s="7" customFormat="1" ht="12.75" customHeight="1" x14ac:dyDescent="0.35">
      <c r="A38" s="44" t="s">
        <v>39</v>
      </c>
      <c r="B38" s="5481" t="s">
        <v>38</v>
      </c>
      <c r="C38" s="1142">
        <v>99</v>
      </c>
      <c r="D38" s="4035">
        <v>0.66619743541578114</v>
      </c>
      <c r="E38" s="4035">
        <v>0</v>
      </c>
      <c r="F38" s="4034">
        <v>4.283857459434777E-3</v>
      </c>
    </row>
    <row r="39" spans="1:6" s="7" customFormat="1" ht="12.75" customHeight="1" x14ac:dyDescent="0.35">
      <c r="A39" s="36" t="s">
        <v>37</v>
      </c>
      <c r="B39" s="3769" t="s">
        <v>36</v>
      </c>
      <c r="C39" s="5479">
        <v>727.99999999999989</v>
      </c>
      <c r="D39" s="4295">
        <v>0.77102104203066457</v>
      </c>
      <c r="E39" s="4295">
        <v>6.7560180884554885E-3</v>
      </c>
      <c r="F39" s="4117">
        <v>1.7794242601996243E-2</v>
      </c>
    </row>
    <row r="40" spans="1:6" s="7" customFormat="1" ht="12.75" customHeight="1" x14ac:dyDescent="0.35">
      <c r="A40" s="34"/>
      <c r="B40" s="3769" t="s">
        <v>34</v>
      </c>
      <c r="C40" s="5479">
        <v>66.999999999999986</v>
      </c>
      <c r="D40" s="4295">
        <v>8.4522342624172395E-2</v>
      </c>
      <c r="E40" s="4295">
        <v>0.3153263861246336</v>
      </c>
      <c r="F40" s="4117">
        <v>0.64769611234345925</v>
      </c>
    </row>
    <row r="41" spans="1:6" s="7" customFormat="1" ht="12.75" customHeight="1" x14ac:dyDescent="0.35">
      <c r="A41" s="34"/>
      <c r="B41" s="3723" t="s">
        <v>32</v>
      </c>
      <c r="C41" s="5479">
        <v>21.000000000000004</v>
      </c>
      <c r="D41" s="4351">
        <v>0.71956691268217521</v>
      </c>
      <c r="E41" s="4351">
        <v>0</v>
      </c>
      <c r="F41" s="4114">
        <v>0</v>
      </c>
    </row>
    <row r="42" spans="1:6" s="7" customFormat="1" ht="12.75" customHeight="1" thickBot="1" x14ac:dyDescent="0.4">
      <c r="A42" s="34"/>
      <c r="B42" s="3768" t="s">
        <v>25</v>
      </c>
      <c r="C42" s="5480">
        <v>101.00000000000003</v>
      </c>
      <c r="D42" s="4525">
        <v>0.51425247231660887</v>
      </c>
      <c r="E42" s="4525">
        <v>0</v>
      </c>
      <c r="F42" s="4523">
        <v>0</v>
      </c>
    </row>
    <row r="43" spans="1:6" s="7" customFormat="1" ht="12.75" customHeight="1" thickBot="1" x14ac:dyDescent="0.4">
      <c r="A43" s="4978" t="s">
        <v>1825</v>
      </c>
      <c r="B43" s="5255" t="s">
        <v>25</v>
      </c>
      <c r="C43" s="5482">
        <v>96</v>
      </c>
      <c r="D43" s="351">
        <v>0.72979306751849893</v>
      </c>
      <c r="E43" s="351">
        <v>0</v>
      </c>
      <c r="F43" s="4974">
        <v>4.7397002669999251E-3</v>
      </c>
    </row>
    <row r="44" spans="1:6" s="7" customFormat="1" ht="12.75" customHeight="1" x14ac:dyDescent="0.35">
      <c r="A44" s="44" t="s">
        <v>24</v>
      </c>
      <c r="B44" s="5481" t="s">
        <v>23</v>
      </c>
      <c r="C44" s="1142">
        <v>161</v>
      </c>
      <c r="D44" s="4035">
        <v>0.66231392712208248</v>
      </c>
      <c r="E44" s="4035">
        <v>8.8956665395584552E-3</v>
      </c>
      <c r="F44" s="4034">
        <v>3.5112536142373696E-2</v>
      </c>
    </row>
    <row r="45" spans="1:6" s="7" customFormat="1" ht="12.75" customHeight="1" x14ac:dyDescent="0.35">
      <c r="A45" s="36" t="s">
        <v>22</v>
      </c>
      <c r="B45" s="3769" t="s">
        <v>21</v>
      </c>
      <c r="C45" s="5479">
        <v>349.99999999999994</v>
      </c>
      <c r="D45" s="4295">
        <v>0.68651891197638415</v>
      </c>
      <c r="E45" s="4295">
        <v>1.7543720371896551E-3</v>
      </c>
      <c r="F45" s="4117">
        <v>1.1209166545010401E-2</v>
      </c>
    </row>
    <row r="46" spans="1:6" s="7" customFormat="1" ht="12.75" customHeight="1" x14ac:dyDescent="0.35">
      <c r="A46" s="34"/>
      <c r="B46" s="3769" t="s">
        <v>20</v>
      </c>
      <c r="C46" s="5479">
        <v>406.00000000000006</v>
      </c>
      <c r="D46" s="4295">
        <v>0.79238125938753667</v>
      </c>
      <c r="E46" s="4295">
        <v>9.8718881651653698E-2</v>
      </c>
      <c r="F46" s="4117">
        <v>0.11351469237121886</v>
      </c>
    </row>
    <row r="47" spans="1:6" s="7" customFormat="1" ht="12.75" customHeight="1" thickBot="1" x14ac:dyDescent="0.4">
      <c r="A47" s="34"/>
      <c r="B47" s="3768" t="s">
        <v>19</v>
      </c>
      <c r="C47" s="5480">
        <v>69.000000000000014</v>
      </c>
      <c r="D47" s="4525">
        <v>9.2567258248645951E-2</v>
      </c>
      <c r="E47" s="4525">
        <v>8.3927952119152216E-2</v>
      </c>
      <c r="F47" s="4523">
        <v>0.41986474230377846</v>
      </c>
    </row>
    <row r="48" spans="1:6" s="7" customFormat="1" ht="12.75" customHeight="1" x14ac:dyDescent="0.35">
      <c r="A48" s="55" t="s">
        <v>11</v>
      </c>
      <c r="B48" s="4710" t="s">
        <v>10</v>
      </c>
      <c r="C48" s="3295">
        <v>779.00000000000034</v>
      </c>
      <c r="D48" s="3583">
        <v>0.77938127845541405</v>
      </c>
      <c r="E48" s="3583">
        <v>4.6436385081462729E-2</v>
      </c>
      <c r="F48" s="4031">
        <v>6.4134223444981764E-2</v>
      </c>
    </row>
    <row r="49" spans="1:6" s="7" customFormat="1" ht="12.75" customHeight="1" x14ac:dyDescent="0.35">
      <c r="A49" s="36" t="s">
        <v>9</v>
      </c>
      <c r="B49" s="3769" t="s">
        <v>8</v>
      </c>
      <c r="C49" s="5479">
        <v>122.00000000000004</v>
      </c>
      <c r="D49" s="4295">
        <v>0.45879016783282844</v>
      </c>
      <c r="E49" s="4295">
        <v>4.9113554587134709E-3</v>
      </c>
      <c r="F49" s="4117">
        <v>4.9113554587134709E-3</v>
      </c>
    </row>
    <row r="50" spans="1:6" s="7" customFormat="1" ht="12.75" customHeight="1" x14ac:dyDescent="0.35">
      <c r="A50" s="36"/>
      <c r="B50" s="3769" t="s">
        <v>5</v>
      </c>
      <c r="C50" s="5479">
        <v>74</v>
      </c>
      <c r="D50" s="4295">
        <v>0.18448361304914432</v>
      </c>
      <c r="E50" s="4295">
        <v>6.6285340988556055E-2</v>
      </c>
      <c r="F50" s="4117">
        <v>0.3316043929341535</v>
      </c>
    </row>
    <row r="51" spans="1:6" s="7" customFormat="1" ht="12.75" customHeight="1" thickBot="1" x14ac:dyDescent="0.4">
      <c r="A51" s="57"/>
      <c r="B51" s="5478" t="s">
        <v>4</v>
      </c>
      <c r="C51" s="56">
        <v>42</v>
      </c>
      <c r="D51" s="4633">
        <v>0.38636797536214551</v>
      </c>
      <c r="E51" s="4633">
        <v>0</v>
      </c>
      <c r="F51" s="3758">
        <v>0</v>
      </c>
    </row>
    <row r="52" spans="1:6" s="7" customFormat="1" ht="12.75" customHeight="1" x14ac:dyDescent="0.35">
      <c r="A52" s="26" t="s">
        <v>3</v>
      </c>
      <c r="B52" s="4638" t="s">
        <v>2</v>
      </c>
      <c r="C52" s="1142">
        <v>839.00000000000034</v>
      </c>
      <c r="D52" s="4035">
        <v>0.72083168181638668</v>
      </c>
      <c r="E52" s="4035">
        <v>2.9507567555479435E-2</v>
      </c>
      <c r="F52" s="4034">
        <v>4.5155763003025345E-2</v>
      </c>
    </row>
    <row r="53" spans="1:6" s="7" customFormat="1" ht="12.75" customHeight="1" thickBot="1" x14ac:dyDescent="0.4">
      <c r="A53" s="894" t="s">
        <v>1</v>
      </c>
      <c r="B53" s="5477" t="s">
        <v>0</v>
      </c>
      <c r="C53" s="56">
        <v>184</v>
      </c>
      <c r="D53" s="4633">
        <v>0.40307029504788716</v>
      </c>
      <c r="E53" s="4633">
        <v>7.6125141783547429E-2</v>
      </c>
      <c r="F53" s="3758">
        <v>0.21256862138077851</v>
      </c>
    </row>
    <row r="54" spans="1:6" ht="12" customHeight="1" x14ac:dyDescent="0.35">
      <c r="F54" s="293" t="s">
        <v>201</v>
      </c>
    </row>
    <row r="55" spans="1:6" ht="15" customHeight="1" x14ac:dyDescent="0.35"/>
    <row r="56" spans="1:6" ht="15.75" customHeight="1" x14ac:dyDescent="0.35"/>
    <row r="57" spans="1:6" ht="21" customHeight="1" x14ac:dyDescent="0.35"/>
    <row r="59" spans="1:6" ht="12" customHeight="1" x14ac:dyDescent="0.35"/>
    <row r="65" ht="60" customHeight="1" x14ac:dyDescent="0.35"/>
    <row r="75" ht="14.25" customHeight="1" x14ac:dyDescent="0.35"/>
    <row r="77" ht="15" customHeight="1" x14ac:dyDescent="0.35"/>
    <row r="105" spans="3:6" s="737" customFormat="1" ht="11.5" x14ac:dyDescent="0.35">
      <c r="C105" s="371"/>
      <c r="D105" s="736"/>
      <c r="E105" s="736"/>
      <c r="F105" s="736"/>
    </row>
  </sheetData>
  <mergeCells count="8">
    <mergeCell ref="C29:F30"/>
    <mergeCell ref="A1:F1"/>
    <mergeCell ref="A2:F2"/>
    <mergeCell ref="C3:F4"/>
    <mergeCell ref="A27:F27"/>
    <mergeCell ref="A28:F28"/>
    <mergeCell ref="A29:B32"/>
    <mergeCell ref="A3:B6"/>
  </mergeCells>
  <conditionalFormatting sqref="D33:F49 D7:F26">
    <cfRule type="expression" dxfId="152" priority="4">
      <formula>D7&lt;0.005</formula>
    </cfRule>
  </conditionalFormatting>
  <conditionalFormatting sqref="D33:F49 D7:F26">
    <cfRule type="expression" dxfId="151" priority="3" stopIfTrue="1">
      <formula>D7&lt;0.0004</formula>
    </cfRule>
  </conditionalFormatting>
  <conditionalFormatting sqref="D50:F53">
    <cfRule type="expression" dxfId="150" priority="2">
      <formula>D50&lt;0.005</formula>
    </cfRule>
  </conditionalFormatting>
  <conditionalFormatting sqref="D50:F53">
    <cfRule type="expression" dxfId="149" priority="1" stopIfTrue="1">
      <formula>D50&lt;0.0004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7" orientation="landscape" r:id="rId1"/>
  <rowBreaks count="1" manualBreakCount="1">
    <brk id="26" max="16383" man="1"/>
  </rowBreaks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גיליון334">
    <tabColor rgb="FFFFFF00"/>
  </sheetPr>
  <dimension ref="A1:M4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371" bestFit="1" customWidth="1"/>
    <col min="4" max="4" width="8.08984375" style="736" bestFit="1" customWidth="1"/>
    <col min="5" max="5" width="7" style="736" bestFit="1" customWidth="1"/>
    <col min="6" max="6" width="11.08984375" style="736" bestFit="1" customWidth="1"/>
    <col min="7" max="7" width="11.26953125" style="736" bestFit="1" customWidth="1"/>
    <col min="8" max="8" width="9.08984375" style="736" bestFit="1" customWidth="1"/>
    <col min="9" max="9" width="14.08984375" style="736" bestFit="1" customWidth="1"/>
    <col min="10" max="10" width="11" style="736" bestFit="1" customWidth="1"/>
    <col min="11" max="11" width="9.453125" style="736" bestFit="1" customWidth="1"/>
    <col min="12" max="12" width="7.7265625" style="736" bestFit="1" customWidth="1"/>
    <col min="13" max="13" width="10.26953125" style="1" bestFit="1" customWidth="1"/>
    <col min="14" max="16384" width="9" style="1"/>
  </cols>
  <sheetData>
    <row r="1" spans="1:13" s="3641" customFormat="1" ht="15.75" customHeight="1" x14ac:dyDescent="0.35">
      <c r="A1" s="6345" t="s">
        <v>1899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3" s="3641" customFormat="1" ht="15.75" customHeight="1" thickBot="1" x14ac:dyDescent="0.4">
      <c r="A2" s="6345" t="s">
        <v>1898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3" s="1029" customFormat="1" ht="12.5" x14ac:dyDescent="0.35">
      <c r="A3" s="6404"/>
      <c r="B3" s="6406"/>
      <c r="C3" s="6529" t="s">
        <v>524</v>
      </c>
      <c r="D3" s="6628"/>
      <c r="E3" s="6628"/>
      <c r="F3" s="6628"/>
      <c r="G3" s="6628"/>
      <c r="H3" s="6628"/>
      <c r="I3" s="6628"/>
      <c r="J3" s="6628"/>
      <c r="K3" s="6628"/>
      <c r="L3" s="6629"/>
      <c r="M3" s="5471"/>
    </row>
    <row r="4" spans="1:13" s="1029" customFormat="1" ht="20.25" customHeight="1" thickBot="1" x14ac:dyDescent="0.4">
      <c r="A4" s="6481"/>
      <c r="B4" s="6637"/>
      <c r="C4" s="7469"/>
      <c r="D4" s="6632"/>
      <c r="E4" s="6632"/>
      <c r="F4" s="6632"/>
      <c r="G4" s="6632"/>
      <c r="H4" s="6632"/>
      <c r="I4" s="6632"/>
      <c r="J4" s="6632"/>
      <c r="K4" s="6632"/>
      <c r="L4" s="7470"/>
      <c r="M4" s="5471"/>
    </row>
    <row r="5" spans="1:13" s="1029" customFormat="1" ht="46.5" x14ac:dyDescent="0.35">
      <c r="A5" s="6481"/>
      <c r="B5" s="6482"/>
      <c r="C5" s="1054" t="s">
        <v>55</v>
      </c>
      <c r="D5" s="932" t="s">
        <v>550</v>
      </c>
      <c r="E5" s="3076" t="s">
        <v>549</v>
      </c>
      <c r="F5" s="932" t="s">
        <v>548</v>
      </c>
      <c r="G5" s="3076" t="s">
        <v>547</v>
      </c>
      <c r="H5" s="932" t="s">
        <v>546</v>
      </c>
      <c r="I5" s="3076" t="s">
        <v>545</v>
      </c>
      <c r="J5" s="932" t="s">
        <v>544</v>
      </c>
      <c r="K5" s="5457" t="s">
        <v>543</v>
      </c>
      <c r="L5" s="5457" t="s">
        <v>542</v>
      </c>
      <c r="M5" s="5469"/>
    </row>
    <row r="6" spans="1:13" s="1029" customFormat="1" ht="31.5" thickBot="1" x14ac:dyDescent="0.4">
      <c r="A6" s="6638"/>
      <c r="B6" s="6945"/>
      <c r="C6" s="3205" t="s">
        <v>49</v>
      </c>
      <c r="D6" s="854" t="s">
        <v>538</v>
      </c>
      <c r="E6" s="963" t="s">
        <v>537</v>
      </c>
      <c r="F6" s="854" t="s">
        <v>536</v>
      </c>
      <c r="G6" s="963" t="s">
        <v>535</v>
      </c>
      <c r="H6" s="854" t="s">
        <v>534</v>
      </c>
      <c r="I6" s="963" t="s">
        <v>533</v>
      </c>
      <c r="J6" s="854" t="s">
        <v>532</v>
      </c>
      <c r="K6" s="1076" t="s">
        <v>531</v>
      </c>
      <c r="L6" s="1076" t="s">
        <v>530</v>
      </c>
      <c r="M6" s="5467"/>
    </row>
    <row r="7" spans="1:13" s="130" customFormat="1" ht="17.5" customHeight="1" x14ac:dyDescent="0.35">
      <c r="A7" s="586" t="s">
        <v>48</v>
      </c>
      <c r="B7" s="5491" t="s">
        <v>47</v>
      </c>
      <c r="C7" s="3267">
        <v>307</v>
      </c>
      <c r="D7" s="3259">
        <v>0.4425259433201193</v>
      </c>
      <c r="E7" s="3259">
        <v>0.296044221999061</v>
      </c>
      <c r="F7" s="3259">
        <v>0.48666959749434879</v>
      </c>
      <c r="G7" s="3259">
        <v>0.14627911728134829</v>
      </c>
      <c r="H7" s="3259">
        <v>0.53681758443151506</v>
      </c>
      <c r="I7" s="3259">
        <v>0.61058505834919352</v>
      </c>
      <c r="J7" s="3259">
        <v>0.8615235196851091</v>
      </c>
      <c r="K7" s="3259">
        <v>0.7153339543379138</v>
      </c>
      <c r="L7" s="3258">
        <v>0.26415963435469914</v>
      </c>
      <c r="M7" s="3254"/>
    </row>
    <row r="8" spans="1:13" s="130" customFormat="1" ht="17.5" customHeight="1" thickBot="1" x14ac:dyDescent="0.4">
      <c r="A8" s="582" t="s">
        <v>46</v>
      </c>
      <c r="B8" s="5490" t="s">
        <v>45</v>
      </c>
      <c r="C8" s="5489">
        <v>782.99999999999977</v>
      </c>
      <c r="D8" s="4259">
        <v>0.39527442579523198</v>
      </c>
      <c r="E8" s="4259">
        <v>0.1556841044741126</v>
      </c>
      <c r="F8" s="4259">
        <v>0.54003456841125708</v>
      </c>
      <c r="G8" s="4259">
        <v>9.565440161838891E-2</v>
      </c>
      <c r="H8" s="4259">
        <v>0.57867539409238045</v>
      </c>
      <c r="I8" s="4259">
        <v>0.75287253564684575</v>
      </c>
      <c r="J8" s="4259">
        <v>0.78215186277311988</v>
      </c>
      <c r="K8" s="4259">
        <v>0.3949017111431869</v>
      </c>
      <c r="L8" s="4258">
        <v>0.29505936730864207</v>
      </c>
      <c r="M8" s="3254"/>
    </row>
    <row r="9" spans="1:13" s="130" customFormat="1" ht="17.5" customHeight="1" x14ac:dyDescent="0.35">
      <c r="A9" s="584" t="s">
        <v>44</v>
      </c>
      <c r="B9" s="5488" t="s">
        <v>43</v>
      </c>
      <c r="C9" s="3279">
        <v>676.99999999999966</v>
      </c>
      <c r="D9" s="3278">
        <v>0.61111873574357423</v>
      </c>
      <c r="E9" s="3278">
        <v>0.22914863688867937</v>
      </c>
      <c r="F9" s="3278">
        <v>0.80842082043473762</v>
      </c>
      <c r="G9" s="3278">
        <v>0.14338698168228817</v>
      </c>
      <c r="H9" s="3278">
        <v>0.81866133450444012</v>
      </c>
      <c r="I9" s="3278">
        <v>0.92427803716044599</v>
      </c>
      <c r="J9" s="3278">
        <v>0.96816864803687264</v>
      </c>
      <c r="K9" s="3278">
        <v>0.35808951245792192</v>
      </c>
      <c r="L9" s="3177">
        <v>0.39331077232562373</v>
      </c>
      <c r="M9" s="3254"/>
    </row>
    <row r="10" spans="1:13" s="130" customFormat="1" ht="17.5" customHeight="1" x14ac:dyDescent="0.35">
      <c r="A10" s="552" t="s">
        <v>42</v>
      </c>
      <c r="B10" s="5322" t="s">
        <v>41</v>
      </c>
      <c r="C10" s="5487">
        <v>129.99999999999994</v>
      </c>
      <c r="D10" s="3174">
        <v>0.14535572846971376</v>
      </c>
      <c r="E10" s="3174">
        <v>0.14245454636636798</v>
      </c>
      <c r="F10" s="3174">
        <v>0.15905238238631222</v>
      </c>
      <c r="G10" s="3174">
        <v>5.841189299144469E-2</v>
      </c>
      <c r="H10" s="3174">
        <v>0.24954598136770947</v>
      </c>
      <c r="I10" s="3174">
        <v>0.22718638089653947</v>
      </c>
      <c r="J10" s="3174">
        <v>0.38427954962652899</v>
      </c>
      <c r="K10" s="3174">
        <v>0.40593989288016302</v>
      </c>
      <c r="L10" s="3173">
        <v>0.10635228062035203</v>
      </c>
      <c r="M10" s="3254"/>
    </row>
    <row r="11" spans="1:13" s="130" customFormat="1" ht="17.5" customHeight="1" thickBot="1" x14ac:dyDescent="0.4">
      <c r="A11" s="560"/>
      <c r="B11" s="5486" t="s">
        <v>40</v>
      </c>
      <c r="C11" s="3276">
        <v>453.00000000000023</v>
      </c>
      <c r="D11" s="3171">
        <v>0.13632216076583745</v>
      </c>
      <c r="E11" s="3171">
        <v>0.16503312330014236</v>
      </c>
      <c r="F11" s="3171">
        <v>0.1558809932592658</v>
      </c>
      <c r="G11" s="3171">
        <v>7.0847088625236351E-2</v>
      </c>
      <c r="H11" s="3171">
        <v>0.28299130597853839</v>
      </c>
      <c r="I11" s="3171">
        <v>0.53923062311085945</v>
      </c>
      <c r="J11" s="3171">
        <v>0.67012719012281707</v>
      </c>
      <c r="K11" s="3171">
        <v>0.69039273259963152</v>
      </c>
      <c r="L11" s="3170">
        <v>0.15862821948511127</v>
      </c>
      <c r="M11" s="3254"/>
    </row>
    <row r="12" spans="1:13" s="130" customFormat="1" ht="17.5" customHeight="1" x14ac:dyDescent="0.35">
      <c r="A12" s="586" t="s">
        <v>39</v>
      </c>
      <c r="B12" s="5491" t="s">
        <v>38</v>
      </c>
      <c r="C12" s="3267">
        <v>137.00000000000003</v>
      </c>
      <c r="D12" s="3259">
        <v>0.18056803499507876</v>
      </c>
      <c r="E12" s="3259">
        <v>0.24045553652338206</v>
      </c>
      <c r="F12" s="3259">
        <v>0.16577218281533812</v>
      </c>
      <c r="G12" s="3259">
        <v>4.7320556516476937E-2</v>
      </c>
      <c r="H12" s="3259">
        <v>0.46035612928540709</v>
      </c>
      <c r="I12" s="3259">
        <v>0.15034798525074028</v>
      </c>
      <c r="J12" s="3259">
        <v>0.75522016835103312</v>
      </c>
      <c r="K12" s="3259">
        <v>0.9056726798854805</v>
      </c>
      <c r="L12" s="3258">
        <v>0.22386177105378724</v>
      </c>
      <c r="M12" s="3254"/>
    </row>
    <row r="13" spans="1:13" s="130" customFormat="1" ht="17.5" customHeight="1" x14ac:dyDescent="0.35">
      <c r="A13" s="552" t="s">
        <v>37</v>
      </c>
      <c r="B13" s="5322" t="s">
        <v>36</v>
      </c>
      <c r="C13" s="5487">
        <v>889.99999999999989</v>
      </c>
      <c r="D13" s="3174">
        <v>0.49207746418650089</v>
      </c>
      <c r="E13" s="3174">
        <v>0.22589116003810872</v>
      </c>
      <c r="F13" s="3174">
        <v>0.6561543541149375</v>
      </c>
      <c r="G13" s="3174">
        <v>0.14541592771409714</v>
      </c>
      <c r="H13" s="3174">
        <v>0.67655917543902688</v>
      </c>
      <c r="I13" s="3174">
        <v>0.83042384831407512</v>
      </c>
      <c r="J13" s="3174">
        <v>0.86374259044345025</v>
      </c>
      <c r="K13" s="3174">
        <v>0.40409934797384245</v>
      </c>
      <c r="L13" s="3173">
        <v>0.32500828293103801</v>
      </c>
      <c r="M13" s="3254"/>
    </row>
    <row r="14" spans="1:13" s="130" customFormat="1" ht="17.5" customHeight="1" x14ac:dyDescent="0.35">
      <c r="A14" s="563"/>
      <c r="B14" s="5322" t="s">
        <v>34</v>
      </c>
      <c r="C14" s="5487">
        <v>53</v>
      </c>
      <c r="D14" s="3174">
        <v>0</v>
      </c>
      <c r="E14" s="3174">
        <v>0</v>
      </c>
      <c r="F14" s="3174">
        <v>0</v>
      </c>
      <c r="G14" s="3174">
        <v>0</v>
      </c>
      <c r="H14" s="3174">
        <v>0</v>
      </c>
      <c r="I14" s="3174">
        <v>2.2319153566657025E-2</v>
      </c>
      <c r="J14" s="3174">
        <v>5.3321754140469302E-2</v>
      </c>
      <c r="K14" s="3174">
        <v>5.9444830221644714E-2</v>
      </c>
      <c r="L14" s="3173">
        <v>0</v>
      </c>
      <c r="M14" s="3254"/>
    </row>
    <row r="15" spans="1:13" s="130" customFormat="1" ht="17.5" customHeight="1" thickBot="1" x14ac:dyDescent="0.4">
      <c r="A15" s="563"/>
      <c r="B15" s="5490" t="s">
        <v>25</v>
      </c>
      <c r="C15" s="5489">
        <v>165.00000000000003</v>
      </c>
      <c r="D15" s="4259">
        <v>0.18885194049064782</v>
      </c>
      <c r="E15" s="4259">
        <v>0.11899446783554883</v>
      </c>
      <c r="F15" s="4259">
        <v>0.14699261754899107</v>
      </c>
      <c r="G15" s="4259">
        <v>2.467334790632782E-2</v>
      </c>
      <c r="H15" s="4259">
        <v>0.31505723227905569</v>
      </c>
      <c r="I15" s="4259">
        <v>0.75719593792063378</v>
      </c>
      <c r="J15" s="4259">
        <v>0.75931722348371045</v>
      </c>
      <c r="K15" s="4259">
        <v>0.74997394039465304</v>
      </c>
      <c r="L15" s="4258">
        <v>0.15739005875294468</v>
      </c>
      <c r="M15" s="3254"/>
    </row>
    <row r="16" spans="1:13" s="130" customFormat="1" ht="17.5" customHeight="1" thickBot="1" x14ac:dyDescent="0.4">
      <c r="A16" s="5100" t="s">
        <v>1825</v>
      </c>
      <c r="B16" s="5328" t="s">
        <v>25</v>
      </c>
      <c r="C16" s="5492">
        <v>124.99999999999996</v>
      </c>
      <c r="D16" s="4251">
        <v>0.176816331528309</v>
      </c>
      <c r="E16" s="4251">
        <v>0.25888374511386808</v>
      </c>
      <c r="F16" s="4251">
        <v>0.1818060530973673</v>
      </c>
      <c r="G16" s="4251">
        <v>5.1897510574588183E-2</v>
      </c>
      <c r="H16" s="4251">
        <v>0.47708039649266171</v>
      </c>
      <c r="I16" s="4251">
        <v>0.16488999134448976</v>
      </c>
      <c r="J16" s="4251">
        <v>0.77924770688824196</v>
      </c>
      <c r="K16" s="4251">
        <v>0.94425233454120627</v>
      </c>
      <c r="L16" s="4250">
        <v>0.21288254602179374</v>
      </c>
      <c r="M16" s="3254"/>
    </row>
    <row r="17" spans="1:13" s="130" customFormat="1" ht="17.5" customHeight="1" x14ac:dyDescent="0.35">
      <c r="A17" s="586" t="s">
        <v>24</v>
      </c>
      <c r="B17" s="5491" t="s">
        <v>23</v>
      </c>
      <c r="C17" s="3267">
        <v>255.99999999999997</v>
      </c>
      <c r="D17" s="3259">
        <v>0.30855719069969906</v>
      </c>
      <c r="E17" s="3259">
        <v>0.15368180818840471</v>
      </c>
      <c r="F17" s="3259">
        <v>0.26724241337893034</v>
      </c>
      <c r="G17" s="3259">
        <v>9.8216524825177134E-2</v>
      </c>
      <c r="H17" s="3259">
        <v>0.59773067644290312</v>
      </c>
      <c r="I17" s="3259">
        <v>0.50016676490949774</v>
      </c>
      <c r="J17" s="3259">
        <v>0.81167120258192016</v>
      </c>
      <c r="K17" s="3259">
        <v>0.85820905503845102</v>
      </c>
      <c r="L17" s="3258">
        <v>0.15102542402721997</v>
      </c>
      <c r="M17" s="3254"/>
    </row>
    <row r="18" spans="1:13" s="130" customFormat="1" ht="17.5" customHeight="1" x14ac:dyDescent="0.35">
      <c r="A18" s="552" t="s">
        <v>22</v>
      </c>
      <c r="B18" s="5322" t="s">
        <v>21</v>
      </c>
      <c r="C18" s="5487">
        <v>415.99999999999994</v>
      </c>
      <c r="D18" s="3174">
        <v>0.39883892907891705</v>
      </c>
      <c r="E18" s="3174">
        <v>0.29114022733105061</v>
      </c>
      <c r="F18" s="3174">
        <v>0.47688171740371738</v>
      </c>
      <c r="G18" s="3174">
        <v>0.11875287093644815</v>
      </c>
      <c r="H18" s="3174">
        <v>0.51501372051781891</v>
      </c>
      <c r="I18" s="3174">
        <v>0.81282445813275606</v>
      </c>
      <c r="J18" s="3174">
        <v>0.85641020617483843</v>
      </c>
      <c r="K18" s="3174">
        <v>0.57059189484474027</v>
      </c>
      <c r="L18" s="3173">
        <v>0.41151875627764994</v>
      </c>
      <c r="M18" s="3254"/>
    </row>
    <row r="19" spans="1:13" s="130" customFormat="1" ht="17.5" customHeight="1" x14ac:dyDescent="0.35">
      <c r="A19" s="563"/>
      <c r="B19" s="5322" t="s">
        <v>20</v>
      </c>
      <c r="C19" s="5487">
        <v>454.00000000000006</v>
      </c>
      <c r="D19" s="3174">
        <v>0.59003706224978048</v>
      </c>
      <c r="E19" s="3174">
        <v>0.17832579033163229</v>
      </c>
      <c r="F19" s="3174">
        <v>0.88611127302075421</v>
      </c>
      <c r="G19" s="3174">
        <v>0.1251190877368043</v>
      </c>
      <c r="H19" s="3174">
        <v>0.78664266462316335</v>
      </c>
      <c r="I19" s="3174">
        <v>0.93279357983410183</v>
      </c>
      <c r="J19" s="3174">
        <v>0.94462635833835706</v>
      </c>
      <c r="K19" s="3174">
        <v>0.25863587552807776</v>
      </c>
      <c r="L19" s="3173">
        <v>0.29057286325428328</v>
      </c>
      <c r="M19" s="3254"/>
    </row>
    <row r="20" spans="1:13" s="130" customFormat="1" ht="17.5" customHeight="1" thickBot="1" x14ac:dyDescent="0.4">
      <c r="A20" s="563"/>
      <c r="B20" s="5490" t="s">
        <v>19</v>
      </c>
      <c r="C20" s="5489">
        <v>96</v>
      </c>
      <c r="D20" s="4259">
        <v>5.424178797193828E-2</v>
      </c>
      <c r="E20" s="4259">
        <v>5.424178797193828E-2</v>
      </c>
      <c r="F20" s="4259">
        <v>8.4494023278618824E-2</v>
      </c>
      <c r="G20" s="4259">
        <v>5.424178797193828E-2</v>
      </c>
      <c r="H20" s="4259">
        <v>0.1655307243158558</v>
      </c>
      <c r="I20" s="4259">
        <v>0.29793119200144907</v>
      </c>
      <c r="J20" s="4259">
        <v>0.34167741291238252</v>
      </c>
      <c r="K20" s="4259">
        <v>0.31292871987272552</v>
      </c>
      <c r="L20" s="4258">
        <v>7.3702650200593536E-2</v>
      </c>
      <c r="M20" s="3254"/>
    </row>
    <row r="21" spans="1:13" s="130" customFormat="1" ht="17.5" customHeight="1" x14ac:dyDescent="0.35">
      <c r="A21" s="584" t="s">
        <v>11</v>
      </c>
      <c r="B21" s="5488" t="s">
        <v>10</v>
      </c>
      <c r="C21" s="3279">
        <v>897.99999999999898</v>
      </c>
      <c r="D21" s="3278">
        <v>0.51335251493676926</v>
      </c>
      <c r="E21" s="3278">
        <v>0.24230004530712798</v>
      </c>
      <c r="F21" s="3278">
        <v>0.67526206476957418</v>
      </c>
      <c r="G21" s="3278">
        <v>0.12338582400612758</v>
      </c>
      <c r="H21" s="3278">
        <v>0.7098028767567105</v>
      </c>
      <c r="I21" s="3278">
        <v>0.83032722429558181</v>
      </c>
      <c r="J21" s="3278">
        <v>0.92319973222226215</v>
      </c>
      <c r="K21" s="3278">
        <v>0.45478493894173211</v>
      </c>
      <c r="L21" s="3177">
        <v>0.35180019886610331</v>
      </c>
      <c r="M21" s="3254"/>
    </row>
    <row r="22" spans="1:13" s="130" customFormat="1" ht="17.5" customHeight="1" x14ac:dyDescent="0.35">
      <c r="A22" s="552" t="s">
        <v>9</v>
      </c>
      <c r="B22" s="5322" t="s">
        <v>8</v>
      </c>
      <c r="C22" s="5487">
        <v>204.99999999999997</v>
      </c>
      <c r="D22" s="3174">
        <v>0.13859004971645297</v>
      </c>
      <c r="E22" s="3174">
        <v>0.13692745060524503</v>
      </c>
      <c r="F22" s="3174">
        <v>0.102855671049984</v>
      </c>
      <c r="G22" s="3174">
        <v>6.9655052372231435E-2</v>
      </c>
      <c r="H22" s="3174">
        <v>0.22213634866400006</v>
      </c>
      <c r="I22" s="3174">
        <v>0.61751525316713729</v>
      </c>
      <c r="J22" s="3174">
        <v>0.6405233330816853</v>
      </c>
      <c r="K22" s="3174">
        <v>0.79705088768969556</v>
      </c>
      <c r="L22" s="3173">
        <v>0.12481133752875322</v>
      </c>
      <c r="M22" s="3254"/>
    </row>
    <row r="23" spans="1:13" s="130" customFormat="1" ht="17.5" customHeight="1" x14ac:dyDescent="0.35">
      <c r="A23" s="552"/>
      <c r="B23" s="5322" t="s">
        <v>5</v>
      </c>
      <c r="C23" s="5487">
        <v>96.000000000000014</v>
      </c>
      <c r="D23" s="3174">
        <v>5.385103518847284E-2</v>
      </c>
      <c r="E23" s="3174">
        <v>5.385103518847284E-2</v>
      </c>
      <c r="F23" s="3174">
        <v>8.388533621248831E-2</v>
      </c>
      <c r="G23" s="3174">
        <v>5.385103518847284E-2</v>
      </c>
      <c r="H23" s="3174">
        <v>0.18123579531176442</v>
      </c>
      <c r="I23" s="3174">
        <v>0.28837938921890699</v>
      </c>
      <c r="J23" s="3174">
        <v>0.34284264655947283</v>
      </c>
      <c r="K23" s="3174">
        <v>0.29776106381736311</v>
      </c>
      <c r="L23" s="3173">
        <v>5.7787573137450483E-2</v>
      </c>
      <c r="M23" s="3254"/>
    </row>
    <row r="24" spans="1:13" s="130" customFormat="1" ht="17.5" customHeight="1" thickBot="1" x14ac:dyDescent="0.4">
      <c r="A24" s="560"/>
      <c r="B24" s="5486" t="s">
        <v>4</v>
      </c>
      <c r="C24" s="3276">
        <v>39</v>
      </c>
      <c r="D24" s="3171">
        <v>0.11557606236198825</v>
      </c>
      <c r="E24" s="3171">
        <v>0.12902662606200971</v>
      </c>
      <c r="F24" s="3171">
        <v>0.11557606236198825</v>
      </c>
      <c r="G24" s="3171">
        <v>5.7707223382692394E-2</v>
      </c>
      <c r="H24" s="3171">
        <v>0.26465845635257956</v>
      </c>
      <c r="I24" s="3171">
        <v>7.9300215696679249E-2</v>
      </c>
      <c r="J24" s="3171">
        <v>0.41109454745651614</v>
      </c>
      <c r="K24" s="3171">
        <v>0.45394523109253293</v>
      </c>
      <c r="L24" s="3170">
        <v>0.19703602981854271</v>
      </c>
      <c r="M24" s="3254"/>
    </row>
    <row r="25" spans="1:13" s="130" customFormat="1" ht="17.5" customHeight="1" x14ac:dyDescent="0.35">
      <c r="A25" s="829" t="s">
        <v>3</v>
      </c>
      <c r="B25" s="4853" t="s">
        <v>2</v>
      </c>
      <c r="C25" s="3260">
        <v>1019.0000000000001</v>
      </c>
      <c r="D25" s="3259">
        <v>0.42669881802347226</v>
      </c>
      <c r="E25" s="3259">
        <v>0.19436696630834507</v>
      </c>
      <c r="F25" s="3259">
        <v>0.56424319786224064</v>
      </c>
      <c r="G25" s="3259">
        <v>0.10641921935202625</v>
      </c>
      <c r="H25" s="3259">
        <v>0.63457729548436825</v>
      </c>
      <c r="I25" s="3259">
        <v>0.7896289665653774</v>
      </c>
      <c r="J25" s="3259">
        <v>0.86275372240618953</v>
      </c>
      <c r="K25" s="3259">
        <v>0.51060341553016453</v>
      </c>
      <c r="L25" s="3258">
        <v>0.30098833998648183</v>
      </c>
      <c r="M25" s="3254"/>
    </row>
    <row r="26" spans="1:13" s="130" customFormat="1" ht="17.5" customHeight="1" thickBot="1" x14ac:dyDescent="0.4">
      <c r="A26" s="4852" t="s">
        <v>1</v>
      </c>
      <c r="B26" s="5485" t="s">
        <v>0</v>
      </c>
      <c r="C26" s="3257">
        <v>240.99999999999994</v>
      </c>
      <c r="D26" s="3171">
        <v>0.2158113178298762</v>
      </c>
      <c r="E26" s="3171">
        <v>0.19106550365749977</v>
      </c>
      <c r="F26" s="3171">
        <v>0.23110629715889616</v>
      </c>
      <c r="G26" s="3171">
        <v>0.10118721795776946</v>
      </c>
      <c r="H26" s="3171">
        <v>0.27248933198236253</v>
      </c>
      <c r="I26" s="3171">
        <v>0.35972956173681825</v>
      </c>
      <c r="J26" s="3171">
        <v>0.50726803148191135</v>
      </c>
      <c r="K26" s="3171">
        <v>0.39044418767598005</v>
      </c>
      <c r="L26" s="3170">
        <v>0.16620058788745962</v>
      </c>
      <c r="M26" s="3254"/>
    </row>
    <row r="27" spans="1:13" ht="11.25" customHeight="1" x14ac:dyDescent="0.35"/>
    <row r="28" spans="1:13" ht="11.25" customHeight="1" x14ac:dyDescent="0.35"/>
    <row r="29" spans="1:13" ht="11.25" customHeight="1" x14ac:dyDescent="0.35"/>
    <row r="30" spans="1:13" ht="11.25" customHeight="1" x14ac:dyDescent="0.35"/>
    <row r="31" spans="1:13" ht="11.25" customHeight="1" x14ac:dyDescent="0.35"/>
    <row r="32" spans="1:13" ht="11.25" customHeight="1" x14ac:dyDescent="0.35"/>
    <row r="33" spans="3:13" ht="11.25" customHeight="1" x14ac:dyDescent="0.35"/>
    <row r="34" spans="3:13" ht="11.25" customHeight="1" x14ac:dyDescent="0.35"/>
    <row r="42" spans="3:13" s="737" customFormat="1" ht="15.75" customHeight="1" x14ac:dyDescent="0.35">
      <c r="C42" s="371"/>
      <c r="D42" s="736"/>
      <c r="E42" s="736"/>
      <c r="F42" s="736"/>
      <c r="G42" s="736"/>
      <c r="H42" s="736"/>
      <c r="I42" s="736"/>
      <c r="J42" s="736"/>
      <c r="K42" s="736"/>
      <c r="L42" s="736"/>
      <c r="M42" s="1"/>
    </row>
  </sheetData>
  <mergeCells count="4">
    <mergeCell ref="A1:M1"/>
    <mergeCell ref="A2:M2"/>
    <mergeCell ref="C3:L4"/>
    <mergeCell ref="A3:B6"/>
  </mergeCells>
  <conditionalFormatting sqref="D7:M26">
    <cfRule type="expression" dxfId="148" priority="2">
      <formula>D7&lt;0.005</formula>
    </cfRule>
  </conditionalFormatting>
  <conditionalFormatting sqref="D7:M26">
    <cfRule type="expression" dxfId="147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גיליון335"/>
  <dimension ref="A1:N71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36" style="737" bestFit="1" customWidth="1"/>
    <col min="3" max="3" width="7.08984375" style="371" bestFit="1" customWidth="1"/>
    <col min="4" max="4" width="8.36328125" style="736" bestFit="1" customWidth="1"/>
    <col min="5" max="5" width="5.6328125" style="736" bestFit="1" customWidth="1"/>
    <col min="6" max="6" width="8.7265625" style="736" bestFit="1" customWidth="1"/>
    <col min="7" max="7" width="9.90625" style="736" bestFit="1" customWidth="1"/>
    <col min="8" max="8" width="8.453125" style="736" bestFit="1" customWidth="1"/>
    <col min="9" max="9" width="8.26953125" style="736" bestFit="1" customWidth="1"/>
    <col min="10" max="10" width="8.453125" style="736" bestFit="1" customWidth="1"/>
    <col min="11" max="11" width="9.26953125" style="736" bestFit="1" customWidth="1"/>
    <col min="12" max="12" width="12.453125" style="736" customWidth="1"/>
    <col min="13" max="13" width="8.08984375" style="1" bestFit="1" customWidth="1"/>
    <col min="14" max="16384" width="9" style="1"/>
  </cols>
  <sheetData>
    <row r="1" spans="1:14" s="3641" customFormat="1" ht="15.75" customHeight="1" x14ac:dyDescent="0.35">
      <c r="A1" s="6345" t="s">
        <v>1902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4" s="3641" customFormat="1" ht="15.75" customHeight="1" thickBot="1" x14ac:dyDescent="0.4">
      <c r="A2" s="6345" t="s">
        <v>1901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4" s="1029" customFormat="1" ht="12.5" x14ac:dyDescent="0.35">
      <c r="A3" s="6404"/>
      <c r="B3" s="6405"/>
      <c r="C3" s="7471" t="s">
        <v>524</v>
      </c>
      <c r="D3" s="7472"/>
      <c r="E3" s="7472"/>
      <c r="F3" s="7472"/>
      <c r="G3" s="7472"/>
      <c r="H3" s="7472"/>
      <c r="I3" s="7472"/>
      <c r="J3" s="7472"/>
      <c r="K3" s="7472"/>
      <c r="L3" s="7472"/>
      <c r="M3" s="7473"/>
    </row>
    <row r="4" spans="1:14" s="1029" customFormat="1" ht="21" customHeight="1" thickBot="1" x14ac:dyDescent="0.4">
      <c r="A4" s="6481"/>
      <c r="B4" s="6482"/>
      <c r="C4" s="7474"/>
      <c r="D4" s="7475"/>
      <c r="E4" s="7475"/>
      <c r="F4" s="7475"/>
      <c r="G4" s="7475"/>
      <c r="H4" s="7475"/>
      <c r="I4" s="7475"/>
      <c r="J4" s="7475"/>
      <c r="K4" s="7475"/>
      <c r="L4" s="7475"/>
      <c r="M4" s="7476"/>
      <c r="N4" s="5493"/>
    </row>
    <row r="5" spans="1:14" s="1029" customFormat="1" ht="62" x14ac:dyDescent="0.35">
      <c r="A5" s="6481"/>
      <c r="B5" s="6482"/>
      <c r="C5" s="769" t="s">
        <v>55</v>
      </c>
      <c r="D5" s="933" t="s">
        <v>523</v>
      </c>
      <c r="E5" s="932" t="s">
        <v>522</v>
      </c>
      <c r="F5" s="933" t="s">
        <v>521</v>
      </c>
      <c r="G5" s="932" t="s">
        <v>520</v>
      </c>
      <c r="H5" s="933" t="s">
        <v>519</v>
      </c>
      <c r="I5" s="932" t="s">
        <v>518</v>
      </c>
      <c r="J5" s="933" t="s">
        <v>517</v>
      </c>
      <c r="K5" s="932" t="s">
        <v>516</v>
      </c>
      <c r="L5" s="933" t="s">
        <v>515</v>
      </c>
      <c r="M5" s="932" t="s">
        <v>514</v>
      </c>
      <c r="N5" s="5493"/>
    </row>
    <row r="6" spans="1:14" s="1029" customFormat="1" ht="47" thickBot="1" x14ac:dyDescent="0.4">
      <c r="A6" s="6638"/>
      <c r="B6" s="6945"/>
      <c r="C6" s="1124" t="s">
        <v>49</v>
      </c>
      <c r="D6" s="963" t="s">
        <v>510</v>
      </c>
      <c r="E6" s="854" t="s">
        <v>509</v>
      </c>
      <c r="F6" s="963" t="s">
        <v>508</v>
      </c>
      <c r="G6" s="854" t="s">
        <v>1900</v>
      </c>
      <c r="H6" s="963" t="s">
        <v>506</v>
      </c>
      <c r="I6" s="854" t="s">
        <v>505</v>
      </c>
      <c r="J6" s="963" t="s">
        <v>504</v>
      </c>
      <c r="K6" s="854" t="s">
        <v>503</v>
      </c>
      <c r="L6" s="963" t="s">
        <v>502</v>
      </c>
      <c r="M6" s="854" t="s">
        <v>501</v>
      </c>
      <c r="N6" s="5493"/>
    </row>
    <row r="7" spans="1:14" s="7" customFormat="1" ht="12.75" customHeight="1" x14ac:dyDescent="0.35">
      <c r="A7" s="55" t="s">
        <v>48</v>
      </c>
      <c r="B7" s="5481" t="s">
        <v>47</v>
      </c>
      <c r="C7" s="1142">
        <v>245.00000000000003</v>
      </c>
      <c r="D7" s="4035">
        <v>0.39777451147032694</v>
      </c>
      <c r="E7" s="4035">
        <v>0.23866685360158743</v>
      </c>
      <c r="F7" s="4035">
        <v>0.48355763875374685</v>
      </c>
      <c r="G7" s="4035">
        <v>0.46374032943653815</v>
      </c>
      <c r="H7" s="4035">
        <v>0.84190501344171542</v>
      </c>
      <c r="I7" s="4035">
        <v>8.7113804026501387E-2</v>
      </c>
      <c r="J7" s="4035">
        <v>0.71128284232302974</v>
      </c>
      <c r="K7" s="4035">
        <v>0.84410741721520754</v>
      </c>
      <c r="L7" s="4035">
        <v>0.3624062590877245</v>
      </c>
      <c r="M7" s="4034">
        <v>0.26335593985167816</v>
      </c>
      <c r="N7" s="5494"/>
    </row>
    <row r="8" spans="1:14" s="7" customFormat="1" ht="12.75" customHeight="1" thickBot="1" x14ac:dyDescent="0.4">
      <c r="A8" s="283" t="s">
        <v>46</v>
      </c>
      <c r="B8" s="3768" t="s">
        <v>45</v>
      </c>
      <c r="C8" s="5480">
        <v>649.00000000000023</v>
      </c>
      <c r="D8" s="4525">
        <v>0.42803227525159465</v>
      </c>
      <c r="E8" s="4525">
        <v>0.26137927846891401</v>
      </c>
      <c r="F8" s="4525">
        <v>0.52735897247138386</v>
      </c>
      <c r="G8" s="4525">
        <v>0.59358801039758669</v>
      </c>
      <c r="H8" s="4525">
        <v>0.8690551280941754</v>
      </c>
      <c r="I8" s="4525">
        <v>9.996054717626307E-2</v>
      </c>
      <c r="J8" s="4525">
        <v>0.79897204268075994</v>
      </c>
      <c r="K8" s="4525">
        <v>0.87639640948219633</v>
      </c>
      <c r="L8" s="4525">
        <v>0.44552317415818943</v>
      </c>
      <c r="M8" s="4523">
        <v>0.32940558141847937</v>
      </c>
      <c r="N8" s="5494"/>
    </row>
    <row r="9" spans="1:14" s="7" customFormat="1" ht="12.75" customHeight="1" x14ac:dyDescent="0.35">
      <c r="A9" s="55" t="s">
        <v>44</v>
      </c>
      <c r="B9" s="4710" t="s">
        <v>43</v>
      </c>
      <c r="C9" s="3295">
        <v>616.00000000000011</v>
      </c>
      <c r="D9" s="3583">
        <v>0.51176005554703041</v>
      </c>
      <c r="E9" s="3583">
        <v>0.29706279224418014</v>
      </c>
      <c r="F9" s="3583">
        <v>0.6827167854553049</v>
      </c>
      <c r="G9" s="3583">
        <v>0.77368644652873153</v>
      </c>
      <c r="H9" s="3583">
        <v>0.93999499146834209</v>
      </c>
      <c r="I9" s="3583">
        <v>0.12910830265771739</v>
      </c>
      <c r="J9" s="3583">
        <v>0.92997308940239076</v>
      </c>
      <c r="K9" s="3583">
        <v>0.95642748215518236</v>
      </c>
      <c r="L9" s="3583">
        <v>0.60104275430183685</v>
      </c>
      <c r="M9" s="4031">
        <v>0.44278497455982641</v>
      </c>
      <c r="N9" s="5494"/>
    </row>
    <row r="10" spans="1:14" s="7" customFormat="1" ht="12.75" customHeight="1" x14ac:dyDescent="0.35">
      <c r="A10" s="36" t="s">
        <v>42</v>
      </c>
      <c r="B10" s="3769" t="s">
        <v>41</v>
      </c>
      <c r="C10" s="5479">
        <v>105.99999999999999</v>
      </c>
      <c r="D10" s="4295">
        <v>0.32407507588320278</v>
      </c>
      <c r="E10" s="4295">
        <v>0.25298223762392896</v>
      </c>
      <c r="F10" s="4295">
        <v>0.26436586746469759</v>
      </c>
      <c r="G10" s="4295">
        <v>0.11166819312454805</v>
      </c>
      <c r="H10" s="4295">
        <v>0.51706418243056829</v>
      </c>
      <c r="I10" s="4295">
        <v>2.4297300497548552E-2</v>
      </c>
      <c r="J10" s="4295">
        <v>0.16307182551294397</v>
      </c>
      <c r="K10" s="4295">
        <v>0.48760165276914669</v>
      </c>
      <c r="L10" s="4295">
        <v>3.4236407130175214E-2</v>
      </c>
      <c r="M10" s="4117">
        <v>0.24596384996226209</v>
      </c>
      <c r="N10" s="5494"/>
    </row>
    <row r="11" spans="1:14" s="7" customFormat="1" ht="12.75" customHeight="1" thickBot="1" x14ac:dyDescent="0.4">
      <c r="A11" s="57"/>
      <c r="B11" s="5478" t="s">
        <v>40</v>
      </c>
      <c r="C11" s="56">
        <v>300.99999999999994</v>
      </c>
      <c r="D11" s="4633">
        <v>0.18258961853126757</v>
      </c>
      <c r="E11" s="4633">
        <v>0.13558873645517397</v>
      </c>
      <c r="F11" s="4633">
        <v>0.16072866590918988</v>
      </c>
      <c r="G11" s="4633">
        <v>0.17512127891916954</v>
      </c>
      <c r="H11" s="4633">
        <v>0.60875259973266171</v>
      </c>
      <c r="I11" s="4633">
        <v>3.900493099653754E-2</v>
      </c>
      <c r="J11" s="4633">
        <v>0.48992476779832211</v>
      </c>
      <c r="K11" s="4633">
        <v>0.66684569696137519</v>
      </c>
      <c r="L11" s="4633">
        <v>0.11611102177738003</v>
      </c>
      <c r="M11" s="3758">
        <v>9.6164076975746748E-2</v>
      </c>
      <c r="N11" s="5494"/>
    </row>
    <row r="12" spans="1:14" s="7" customFormat="1" ht="12.75" customHeight="1" x14ac:dyDescent="0.35">
      <c r="A12" s="44" t="s">
        <v>39</v>
      </c>
      <c r="B12" s="5481" t="s">
        <v>38</v>
      </c>
      <c r="C12" s="1142">
        <v>99</v>
      </c>
      <c r="D12" s="4035">
        <v>0.48344789380684544</v>
      </c>
      <c r="E12" s="4035">
        <v>0.34742324391788065</v>
      </c>
      <c r="F12" s="4035">
        <v>0.25515238868927725</v>
      </c>
      <c r="G12" s="4035">
        <v>9.7246161345079768E-2</v>
      </c>
      <c r="H12" s="4035">
        <v>0.72432686259181178</v>
      </c>
      <c r="I12" s="4035">
        <v>8.9582905513974603E-2</v>
      </c>
      <c r="J12" s="4035">
        <v>3.8352019048501489E-2</v>
      </c>
      <c r="K12" s="4035">
        <v>0.62528335660972933</v>
      </c>
      <c r="L12" s="4035">
        <v>1.4899201156102345E-3</v>
      </c>
      <c r="M12" s="4034">
        <v>0.21363403707434717</v>
      </c>
      <c r="N12" s="5494"/>
    </row>
    <row r="13" spans="1:14" s="7" customFormat="1" ht="12.75" customHeight="1" x14ac:dyDescent="0.35">
      <c r="A13" s="36" t="s">
        <v>37</v>
      </c>
      <c r="B13" s="3769" t="s">
        <v>36</v>
      </c>
      <c r="C13" s="5479">
        <v>727.99999999999989</v>
      </c>
      <c r="D13" s="4295">
        <v>0.46852367114063681</v>
      </c>
      <c r="E13" s="4295">
        <v>0.27495087649534689</v>
      </c>
      <c r="F13" s="4295">
        <v>0.62971211715105169</v>
      </c>
      <c r="G13" s="4295">
        <v>0.72124062891946072</v>
      </c>
      <c r="H13" s="4295">
        <v>0.93607163506311919</v>
      </c>
      <c r="I13" s="4295">
        <v>0.1243865185983944</v>
      </c>
      <c r="J13" s="4295">
        <v>0.91896147004557083</v>
      </c>
      <c r="K13" s="4295">
        <v>0.94280652436703716</v>
      </c>
      <c r="L13" s="4295">
        <v>0.56462829281798088</v>
      </c>
      <c r="M13" s="4117">
        <v>0.37702569115690721</v>
      </c>
      <c r="N13" s="5494"/>
    </row>
    <row r="14" spans="1:14" s="7" customFormat="1" ht="12.75" customHeight="1" x14ac:dyDescent="0.35">
      <c r="A14" s="34"/>
      <c r="B14" s="3769" t="s">
        <v>34</v>
      </c>
      <c r="C14" s="5479">
        <v>66.999999999999986</v>
      </c>
      <c r="D14" s="4295">
        <v>0</v>
      </c>
      <c r="E14" s="4295">
        <v>6.3777693832111224E-2</v>
      </c>
      <c r="F14" s="4295">
        <v>0</v>
      </c>
      <c r="G14" s="4295">
        <v>0</v>
      </c>
      <c r="H14" s="4295">
        <v>0</v>
      </c>
      <c r="I14" s="4295">
        <v>0</v>
      </c>
      <c r="J14" s="4295">
        <v>0</v>
      </c>
      <c r="K14" s="4295">
        <v>0.2086359203613844</v>
      </c>
      <c r="L14" s="4295">
        <v>0</v>
      </c>
      <c r="M14" s="4117">
        <v>9.707696692718791E-2</v>
      </c>
      <c r="N14" s="5494"/>
    </row>
    <row r="15" spans="1:14" s="7" customFormat="1" ht="12.75" customHeight="1" x14ac:dyDescent="0.35">
      <c r="A15" s="34"/>
      <c r="B15" s="3723" t="s">
        <v>32</v>
      </c>
      <c r="C15" s="5479">
        <v>21.000000000000004</v>
      </c>
      <c r="D15" s="4351">
        <v>0.11603675788822644</v>
      </c>
      <c r="E15" s="4351">
        <v>7.511285483976779E-2</v>
      </c>
      <c r="F15" s="4351">
        <v>0.5403991820373979</v>
      </c>
      <c r="G15" s="4351">
        <v>0.32821796996281216</v>
      </c>
      <c r="H15" s="4351">
        <v>0.83377067969404084</v>
      </c>
      <c r="I15" s="4351">
        <v>0</v>
      </c>
      <c r="J15" s="4351">
        <v>0.81451355853065965</v>
      </c>
      <c r="K15" s="4351">
        <v>0.93075925942459814</v>
      </c>
      <c r="L15" s="4351">
        <v>4.0923903048458624E-2</v>
      </c>
      <c r="M15" s="4114">
        <v>0.60369058420669741</v>
      </c>
      <c r="N15" s="5494"/>
    </row>
    <row r="16" spans="1:14" s="7" customFormat="1" ht="12.75" customHeight="1" thickBot="1" x14ac:dyDescent="0.4">
      <c r="A16" s="34"/>
      <c r="B16" s="3768" t="s">
        <v>25</v>
      </c>
      <c r="C16" s="5480">
        <v>101.00000000000003</v>
      </c>
      <c r="D16" s="4525">
        <v>0.27684767106445185</v>
      </c>
      <c r="E16" s="4525">
        <v>0.16134513683503546</v>
      </c>
      <c r="F16" s="4525">
        <v>0.26815113705603499</v>
      </c>
      <c r="G16" s="4525">
        <v>0.31642877946115627</v>
      </c>
      <c r="H16" s="4525">
        <v>0.8090409297941048</v>
      </c>
      <c r="I16" s="4525">
        <v>2.0143569196618513E-2</v>
      </c>
      <c r="J16" s="4525">
        <v>0.82228023964992702</v>
      </c>
      <c r="K16" s="4525">
        <v>0.85510714787474285</v>
      </c>
      <c r="L16" s="4525">
        <v>0.23048576112358465</v>
      </c>
      <c r="M16" s="4523">
        <v>0.17925374957579723</v>
      </c>
      <c r="N16" s="5494"/>
    </row>
    <row r="17" spans="1:14" s="7" customFormat="1" ht="12.75" customHeight="1" thickBot="1" x14ac:dyDescent="0.4">
      <c r="A17" s="4978" t="s">
        <v>1825</v>
      </c>
      <c r="B17" s="5255" t="s">
        <v>25</v>
      </c>
      <c r="C17" s="5482">
        <v>96</v>
      </c>
      <c r="D17" s="351">
        <v>0.43577593508910861</v>
      </c>
      <c r="E17" s="351">
        <v>0.28527698046647654</v>
      </c>
      <c r="F17" s="351">
        <v>0.28230300756921084</v>
      </c>
      <c r="G17" s="351">
        <v>0.10759406942377747</v>
      </c>
      <c r="H17" s="351">
        <v>0.6949926426471964</v>
      </c>
      <c r="I17" s="351">
        <v>0</v>
      </c>
      <c r="J17" s="351">
        <v>4.243303532983398E-2</v>
      </c>
      <c r="K17" s="351">
        <v>0.59270402788461096</v>
      </c>
      <c r="L17" s="351">
        <v>1.6484616578951571E-3</v>
      </c>
      <c r="M17" s="4974">
        <v>0.23636671204628623</v>
      </c>
      <c r="N17" s="5494"/>
    </row>
    <row r="18" spans="1:14" s="7" customFormat="1" ht="12.75" customHeight="1" x14ac:dyDescent="0.35">
      <c r="A18" s="44" t="s">
        <v>24</v>
      </c>
      <c r="B18" s="5481" t="s">
        <v>23</v>
      </c>
      <c r="C18" s="1142">
        <v>161</v>
      </c>
      <c r="D18" s="4035">
        <v>0.38405808433335747</v>
      </c>
      <c r="E18" s="4035">
        <v>0.20797102049004135</v>
      </c>
      <c r="F18" s="4035">
        <v>0.19607881434034474</v>
      </c>
      <c r="G18" s="4035">
        <v>0.23438793186487888</v>
      </c>
      <c r="H18" s="4035">
        <v>0.7628785973591542</v>
      </c>
      <c r="I18" s="4035">
        <v>6.3684948846388742E-2</v>
      </c>
      <c r="J18" s="4035">
        <v>0.29323718269079557</v>
      </c>
      <c r="K18" s="4035">
        <v>0.68962970802451096</v>
      </c>
      <c r="L18" s="4035">
        <v>8.7381081524809931E-2</v>
      </c>
      <c r="M18" s="4034">
        <v>8.5587879861869179E-2</v>
      </c>
      <c r="N18" s="5494"/>
    </row>
    <row r="19" spans="1:14" s="7" customFormat="1" ht="12.75" customHeight="1" x14ac:dyDescent="0.35">
      <c r="A19" s="36" t="s">
        <v>22</v>
      </c>
      <c r="B19" s="3769" t="s">
        <v>21</v>
      </c>
      <c r="C19" s="5479">
        <v>349.99999999999994</v>
      </c>
      <c r="D19" s="4295">
        <v>0.38765764829916127</v>
      </c>
      <c r="E19" s="4295">
        <v>0.21718960599894796</v>
      </c>
      <c r="F19" s="4295">
        <v>0.45915161137491123</v>
      </c>
      <c r="G19" s="4295">
        <v>0.49764049937252552</v>
      </c>
      <c r="H19" s="4295">
        <v>0.92617014417003352</v>
      </c>
      <c r="I19" s="4295">
        <v>8.3572629535920553E-2</v>
      </c>
      <c r="J19" s="4295">
        <v>0.90538545326117192</v>
      </c>
      <c r="K19" s="4295">
        <v>0.92931356265048903</v>
      </c>
      <c r="L19" s="4295">
        <v>0.32906927383124285</v>
      </c>
      <c r="M19" s="4117">
        <v>0.31140703739914344</v>
      </c>
      <c r="N19" s="5494"/>
    </row>
    <row r="20" spans="1:14" s="7" customFormat="1" ht="12.75" customHeight="1" x14ac:dyDescent="0.35">
      <c r="A20" s="34"/>
      <c r="B20" s="3769" t="s">
        <v>20</v>
      </c>
      <c r="C20" s="5479">
        <v>406.00000000000006</v>
      </c>
      <c r="D20" s="4295">
        <v>0.48497639615188409</v>
      </c>
      <c r="E20" s="4295">
        <v>0.32713210325113179</v>
      </c>
      <c r="F20" s="4295">
        <v>0.74448621531840109</v>
      </c>
      <c r="G20" s="4295">
        <v>0.82579379429618061</v>
      </c>
      <c r="H20" s="4295">
        <v>0.879167337420658</v>
      </c>
      <c r="I20" s="4295">
        <v>0.12596704753773824</v>
      </c>
      <c r="J20" s="4295">
        <v>0.87508698657623385</v>
      </c>
      <c r="K20" s="4295">
        <v>0.94372685933178591</v>
      </c>
      <c r="L20" s="4295">
        <v>0.68673094327869011</v>
      </c>
      <c r="M20" s="4117">
        <v>0.4352158769801136</v>
      </c>
      <c r="N20" s="5494"/>
    </row>
    <row r="21" spans="1:14" s="7" customFormat="1" ht="12.75" customHeight="1" thickBot="1" x14ac:dyDescent="0.4">
      <c r="A21" s="34"/>
      <c r="B21" s="3768" t="s">
        <v>19</v>
      </c>
      <c r="C21" s="5480">
        <v>69.000000000000014</v>
      </c>
      <c r="D21" s="4525">
        <v>4.0502344068696364E-2</v>
      </c>
      <c r="E21" s="4525">
        <v>6.7460308377447209E-2</v>
      </c>
      <c r="F21" s="4525">
        <v>2.3253830931509852E-2</v>
      </c>
      <c r="G21" s="4525">
        <v>0</v>
      </c>
      <c r="H21" s="4525">
        <v>0.12497578779609242</v>
      </c>
      <c r="I21" s="4525">
        <v>0</v>
      </c>
      <c r="J21" s="4525">
        <v>0.11266904526743873</v>
      </c>
      <c r="K21" s="4525">
        <v>0.21329624117938983</v>
      </c>
      <c r="L21" s="4525">
        <v>4.005397043118842E-2</v>
      </c>
      <c r="M21" s="4523">
        <v>7.7347414286696919E-2</v>
      </c>
      <c r="N21" s="5494"/>
    </row>
    <row r="22" spans="1:14" s="7" customFormat="1" ht="12.75" customHeight="1" x14ac:dyDescent="0.35">
      <c r="A22" s="55" t="s">
        <v>11</v>
      </c>
      <c r="B22" s="4710" t="s">
        <v>10</v>
      </c>
      <c r="C22" s="3295">
        <v>779.00000000000034</v>
      </c>
      <c r="D22" s="3583">
        <v>0.46286729125783277</v>
      </c>
      <c r="E22" s="3583">
        <v>0.26920347988688642</v>
      </c>
      <c r="F22" s="3583">
        <v>0.61415851305225366</v>
      </c>
      <c r="G22" s="3583">
        <v>0.66020084945692137</v>
      </c>
      <c r="H22" s="3583">
        <v>0.90045070454584586</v>
      </c>
      <c r="I22" s="3583">
        <v>0.10495142839876864</v>
      </c>
      <c r="J22" s="3583">
        <v>0.84052124653469051</v>
      </c>
      <c r="K22" s="3583">
        <v>0.93122610013060569</v>
      </c>
      <c r="L22" s="3583">
        <v>0.51373075258018008</v>
      </c>
      <c r="M22" s="4031">
        <v>0.37041907652290817</v>
      </c>
      <c r="N22" s="5494"/>
    </row>
    <row r="23" spans="1:14" s="7" customFormat="1" ht="12.75" customHeight="1" x14ac:dyDescent="0.35">
      <c r="A23" s="36" t="s">
        <v>9</v>
      </c>
      <c r="B23" s="3769" t="s">
        <v>8</v>
      </c>
      <c r="C23" s="5479">
        <v>122.00000000000004</v>
      </c>
      <c r="D23" s="4295">
        <v>0.11604423234042287</v>
      </c>
      <c r="E23" s="4295">
        <v>8.9899935375549606E-2</v>
      </c>
      <c r="F23" s="4295">
        <v>2.9645945860608886E-2</v>
      </c>
      <c r="G23" s="4295">
        <v>0.16879987457888077</v>
      </c>
      <c r="H23" s="4295">
        <v>0.7610125734325689</v>
      </c>
      <c r="I23" s="4295">
        <v>0</v>
      </c>
      <c r="J23" s="4295">
        <v>0.57104182188755348</v>
      </c>
      <c r="K23" s="4295">
        <v>0.67727366073849649</v>
      </c>
      <c r="L23" s="4295">
        <v>2.1867377401008428E-2</v>
      </c>
      <c r="M23" s="4117">
        <v>7.6871669580680799E-2</v>
      </c>
      <c r="N23" s="5494"/>
    </row>
    <row r="24" spans="1:14" s="7" customFormat="1" ht="12.75" customHeight="1" x14ac:dyDescent="0.35">
      <c r="A24" s="36"/>
      <c r="B24" s="3769" t="s">
        <v>5</v>
      </c>
      <c r="C24" s="5479">
        <v>74</v>
      </c>
      <c r="D24" s="4295">
        <v>0.16861601760730555</v>
      </c>
      <c r="E24" s="4295">
        <v>0.16980519110460862</v>
      </c>
      <c r="F24" s="4295">
        <v>7.8552541848605439E-2</v>
      </c>
      <c r="G24" s="4295">
        <v>7.316799568727031E-2</v>
      </c>
      <c r="H24" s="4295">
        <v>0.32146182994948935</v>
      </c>
      <c r="I24" s="4295">
        <v>7.316799568727031E-2</v>
      </c>
      <c r="J24" s="4295">
        <v>0.27495610695403755</v>
      </c>
      <c r="K24" s="4295">
        <v>0.37977174559762861</v>
      </c>
      <c r="L24" s="4295">
        <v>3.1634169796107801E-2</v>
      </c>
      <c r="M24" s="4117">
        <v>4.8107042391208284E-2</v>
      </c>
      <c r="N24" s="5494"/>
    </row>
    <row r="25" spans="1:14" s="7" customFormat="1" ht="12.75" customHeight="1" thickBot="1" x14ac:dyDescent="0.4">
      <c r="A25" s="57"/>
      <c r="B25" s="5478" t="s">
        <v>4</v>
      </c>
      <c r="C25" s="56">
        <v>42</v>
      </c>
      <c r="D25" s="4633">
        <v>0.33643000482047392</v>
      </c>
      <c r="E25" s="4633">
        <v>0.31721927489230145</v>
      </c>
      <c r="F25" s="4633">
        <v>0.33643000482047392</v>
      </c>
      <c r="G25" s="4633">
        <v>0.1202599994678757</v>
      </c>
      <c r="H25" s="4633">
        <v>0.38636797536214551</v>
      </c>
      <c r="I25" s="4633">
        <v>0.10104926953970324</v>
      </c>
      <c r="J25" s="4633">
        <v>0.10104926953970324</v>
      </c>
      <c r="K25" s="4633">
        <v>0.49669459046492581</v>
      </c>
      <c r="L25" s="4633">
        <v>0.22691879285463881</v>
      </c>
      <c r="M25" s="3758">
        <v>0.57262614323818983</v>
      </c>
      <c r="N25" s="5494"/>
    </row>
    <row r="26" spans="1:14" s="7" customFormat="1" ht="12.75" customHeight="1" x14ac:dyDescent="0.35">
      <c r="A26" s="26" t="s">
        <v>3</v>
      </c>
      <c r="B26" s="4638" t="s">
        <v>2</v>
      </c>
      <c r="C26" s="1142">
        <v>839.00000000000034</v>
      </c>
      <c r="D26" s="4706">
        <v>0.40461017555338968</v>
      </c>
      <c r="E26" s="4706">
        <v>0.25475630011689071</v>
      </c>
      <c r="F26" s="4706">
        <v>0.50611889108810193</v>
      </c>
      <c r="G26" s="4706">
        <v>0.59438597220407674</v>
      </c>
      <c r="H26" s="4706">
        <v>0.87077422927274284</v>
      </c>
      <c r="I26" s="4706">
        <v>7.4173837245565671E-2</v>
      </c>
      <c r="J26" s="4706">
        <v>0.80781172427018855</v>
      </c>
      <c r="K26" s="4706">
        <v>0.88855239029713429</v>
      </c>
      <c r="L26" s="4706">
        <v>0.42357726371672927</v>
      </c>
      <c r="M26" s="4705">
        <v>0.34920976562183648</v>
      </c>
      <c r="N26" s="5494"/>
    </row>
    <row r="27" spans="1:14" s="7" customFormat="1" ht="12.75" customHeight="1" thickBot="1" x14ac:dyDescent="0.4">
      <c r="A27" s="894" t="s">
        <v>1</v>
      </c>
      <c r="B27" s="5477" t="s">
        <v>0</v>
      </c>
      <c r="C27" s="56">
        <v>184</v>
      </c>
      <c r="D27" s="4633">
        <v>0.29089988091686525</v>
      </c>
      <c r="E27" s="4633">
        <v>0.17589513158099612</v>
      </c>
      <c r="F27" s="4633">
        <v>0.30880624628887587</v>
      </c>
      <c r="G27" s="4633">
        <v>0.211740093979296</v>
      </c>
      <c r="H27" s="4633">
        <v>0.52096374158691383</v>
      </c>
      <c r="I27" s="4633">
        <v>0.12443956227537514</v>
      </c>
      <c r="J27" s="4633">
        <v>0.38824948980968171</v>
      </c>
      <c r="K27" s="4633">
        <v>0.57615152192042129</v>
      </c>
      <c r="L27" s="4633">
        <v>0.22910146745801435</v>
      </c>
      <c r="M27" s="3758">
        <v>0.15416412015779912</v>
      </c>
      <c r="N27" s="5494"/>
    </row>
    <row r="28" spans="1:14" ht="11.25" customHeight="1" x14ac:dyDescent="0.35">
      <c r="L28" s="6639" t="s">
        <v>201</v>
      </c>
      <c r="M28" s="6639"/>
      <c r="N28" s="5493"/>
    </row>
    <row r="29" spans="1:14" ht="11.25" customHeight="1" x14ac:dyDescent="0.35">
      <c r="N29" s="5493"/>
    </row>
    <row r="30" spans="1:14" ht="11.25" customHeight="1" x14ac:dyDescent="0.35">
      <c r="N30" s="5493"/>
    </row>
    <row r="31" spans="1:14" ht="11.25" customHeight="1" x14ac:dyDescent="0.35">
      <c r="N31" s="5493"/>
    </row>
    <row r="32" spans="1:14" ht="11.25" customHeight="1" x14ac:dyDescent="0.35">
      <c r="N32" s="5493"/>
    </row>
    <row r="33" spans="14:14" ht="11.25" customHeight="1" x14ac:dyDescent="0.35">
      <c r="N33" s="5493"/>
    </row>
    <row r="34" spans="14:14" ht="11.25" customHeight="1" x14ac:dyDescent="0.35">
      <c r="N34" s="5493"/>
    </row>
    <row r="35" spans="14:14" ht="11.25" customHeight="1" x14ac:dyDescent="0.35">
      <c r="N35" s="5493"/>
    </row>
    <row r="36" spans="14:14" ht="11.25" customHeight="1" x14ac:dyDescent="0.35">
      <c r="N36" s="5493"/>
    </row>
    <row r="37" spans="14:14" ht="11.25" customHeight="1" x14ac:dyDescent="0.35">
      <c r="N37" s="5493"/>
    </row>
    <row r="38" spans="14:14" ht="11.25" customHeight="1" x14ac:dyDescent="0.35"/>
    <row r="71" spans="3:13" s="737" customFormat="1" x14ac:dyDescent="0.35">
      <c r="C71" s="371"/>
      <c r="D71" s="736"/>
      <c r="E71" s="736"/>
      <c r="F71" s="736"/>
      <c r="G71" s="736"/>
      <c r="H71" s="736"/>
      <c r="I71" s="736"/>
      <c r="J71" s="736"/>
      <c r="K71" s="736"/>
      <c r="L71" s="736"/>
      <c r="M71" s="1"/>
    </row>
  </sheetData>
  <mergeCells count="5">
    <mergeCell ref="A3:B6"/>
    <mergeCell ref="C3:M4"/>
    <mergeCell ref="L28:M28"/>
    <mergeCell ref="A1:M1"/>
    <mergeCell ref="A2:M2"/>
  </mergeCells>
  <conditionalFormatting sqref="D7:M27">
    <cfRule type="expression" dxfId="146" priority="2">
      <formula>D7&lt;0.005</formula>
    </cfRule>
  </conditionalFormatting>
  <conditionalFormatting sqref="D7:M27">
    <cfRule type="expression" dxfId="145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גיליון336">
    <tabColor rgb="FFFFFF00"/>
  </sheetPr>
  <dimension ref="A1:G146"/>
  <sheetViews>
    <sheetView view="pageBreakPreview" zoomScaleNormal="100" zoomScaleSheetLayoutView="100" workbookViewId="0">
      <selection activeCell="G10" sqref="G10"/>
    </sheetView>
  </sheetViews>
  <sheetFormatPr defaultColWidth="30.7265625" defaultRowHeight="12" customHeight="1" x14ac:dyDescent="0.35"/>
  <cols>
    <col min="1" max="1" width="23.26953125" style="5" bestFit="1" customWidth="1"/>
    <col min="2" max="2" width="28.26953125" style="5" bestFit="1" customWidth="1"/>
    <col min="3" max="3" width="7.08984375" style="1536" bestFit="1" customWidth="1"/>
    <col min="4" max="4" width="16.6328125" style="1" bestFit="1" customWidth="1"/>
    <col min="5" max="5" width="14.90625" style="1" bestFit="1" customWidth="1"/>
    <col min="6" max="6" width="12.08984375" style="1" bestFit="1" customWidth="1"/>
    <col min="7" max="60" width="12.7265625" style="1" customWidth="1"/>
    <col min="61" max="16384" width="30.7265625" style="1"/>
  </cols>
  <sheetData>
    <row r="1" spans="1:6" s="3641" customFormat="1" ht="18.5" x14ac:dyDescent="0.35">
      <c r="A1" s="6345" t="s">
        <v>1906</v>
      </c>
      <c r="B1" s="6345"/>
      <c r="C1" s="6345"/>
      <c r="D1" s="6345"/>
      <c r="E1" s="6345"/>
      <c r="F1" s="6345"/>
    </row>
    <row r="2" spans="1:6" s="3641" customFormat="1" ht="19" thickBot="1" x14ac:dyDescent="0.4">
      <c r="A2" s="6345" t="s">
        <v>1905</v>
      </c>
      <c r="B2" s="6345"/>
      <c r="C2" s="6345"/>
      <c r="D2" s="6345"/>
      <c r="E2" s="6345"/>
      <c r="F2" s="6345"/>
    </row>
    <row r="3" spans="1:6" ht="14.5" x14ac:dyDescent="0.35">
      <c r="A3" s="6404"/>
      <c r="B3" s="6406"/>
      <c r="C3" s="7471" t="s">
        <v>524</v>
      </c>
      <c r="D3" s="7472"/>
      <c r="E3" s="7472"/>
      <c r="F3" s="7473"/>
    </row>
    <row r="4" spans="1:6" ht="15" thickBot="1" x14ac:dyDescent="0.4">
      <c r="A4" s="6481"/>
      <c r="B4" s="6637"/>
      <c r="C4" s="7474"/>
      <c r="D4" s="7475"/>
      <c r="E4" s="7475"/>
      <c r="F4" s="7476"/>
    </row>
    <row r="5" spans="1:6" ht="46.5" x14ac:dyDescent="0.35">
      <c r="A5" s="6481"/>
      <c r="B5" s="6637"/>
      <c r="C5" s="770" t="s">
        <v>55</v>
      </c>
      <c r="D5" s="932" t="s">
        <v>541</v>
      </c>
      <c r="E5" s="933" t="s">
        <v>540</v>
      </c>
      <c r="F5" s="932" t="s">
        <v>539</v>
      </c>
    </row>
    <row r="6" spans="1:6" ht="31.5" thickBot="1" x14ac:dyDescent="0.4">
      <c r="A6" s="6638"/>
      <c r="B6" s="6663"/>
      <c r="C6" s="5498" t="s">
        <v>49</v>
      </c>
      <c r="D6" s="854" t="s">
        <v>529</v>
      </c>
      <c r="E6" s="963" t="s">
        <v>528</v>
      </c>
      <c r="F6" s="854" t="s">
        <v>527</v>
      </c>
    </row>
    <row r="7" spans="1:6" ht="12" customHeight="1" thickBot="1" x14ac:dyDescent="0.4">
      <c r="A7" s="7443" t="s">
        <v>59</v>
      </c>
      <c r="B7" s="7444"/>
      <c r="C7" s="5497">
        <v>1260.0000000000009</v>
      </c>
      <c r="D7" s="2185">
        <v>1.7464879652159041E-2</v>
      </c>
      <c r="E7" s="239">
        <v>0.34706033289070293</v>
      </c>
      <c r="F7" s="2184">
        <v>0.23231251633161548</v>
      </c>
    </row>
    <row r="8" spans="1:6" ht="12" customHeight="1" x14ac:dyDescent="0.35">
      <c r="A8" s="311" t="s">
        <v>123</v>
      </c>
      <c r="B8" s="4045" t="s">
        <v>122</v>
      </c>
      <c r="C8" s="5460">
        <v>24</v>
      </c>
      <c r="D8" s="4351">
        <v>0</v>
      </c>
      <c r="E8" s="4351">
        <v>0.20665657776185287</v>
      </c>
      <c r="F8" s="4114">
        <v>2.6034088585138254E-2</v>
      </c>
    </row>
    <row r="9" spans="1:6" ht="12" customHeight="1" x14ac:dyDescent="0.35">
      <c r="A9" s="92" t="s">
        <v>121</v>
      </c>
      <c r="B9" s="3678" t="s">
        <v>120</v>
      </c>
      <c r="C9" s="5461">
        <v>61.999999999999993</v>
      </c>
      <c r="D9" s="4295">
        <v>5.6701671429118292E-2</v>
      </c>
      <c r="E9" s="4295">
        <v>0.66834478691568933</v>
      </c>
      <c r="F9" s="4117">
        <v>0.17904026065046399</v>
      </c>
    </row>
    <row r="10" spans="1:6" ht="12" customHeight="1" x14ac:dyDescent="0.35">
      <c r="A10" s="92"/>
      <c r="B10" s="3678" t="s">
        <v>119</v>
      </c>
      <c r="C10" s="5461">
        <v>47</v>
      </c>
      <c r="D10" s="4295">
        <v>0</v>
      </c>
      <c r="E10" s="4295">
        <v>0.41801392718352531</v>
      </c>
      <c r="F10" s="4117">
        <v>0</v>
      </c>
    </row>
    <row r="11" spans="1:6" ht="12" customHeight="1" x14ac:dyDescent="0.35">
      <c r="A11" s="322"/>
      <c r="B11" s="3678" t="s">
        <v>118</v>
      </c>
      <c r="C11" s="5461">
        <v>23.000000000000004</v>
      </c>
      <c r="D11" s="4351">
        <v>0</v>
      </c>
      <c r="E11" s="4351">
        <v>0.27416473253827844</v>
      </c>
      <c r="F11" s="4114">
        <v>9.7461654646145049E-2</v>
      </c>
    </row>
    <row r="12" spans="1:6" ht="12" customHeight="1" x14ac:dyDescent="0.35">
      <c r="A12" s="322"/>
      <c r="B12" s="3678" t="s">
        <v>111</v>
      </c>
      <c r="C12" s="5461">
        <v>24</v>
      </c>
      <c r="D12" s="4351">
        <v>6.4176525168567922E-2</v>
      </c>
      <c r="E12" s="4351">
        <v>0.62524290912253644</v>
      </c>
      <c r="F12" s="4114">
        <v>0.24249277927788096</v>
      </c>
    </row>
    <row r="13" spans="1:6" ht="12" customHeight="1" x14ac:dyDescent="0.35">
      <c r="A13" s="322"/>
      <c r="B13" s="3678" t="s">
        <v>110</v>
      </c>
      <c r="C13" s="5461">
        <v>27</v>
      </c>
      <c r="D13" s="4351">
        <v>0</v>
      </c>
      <c r="E13" s="4351">
        <v>0.50084305977180898</v>
      </c>
      <c r="F13" s="4114">
        <v>9.2407109968956222E-2</v>
      </c>
    </row>
    <row r="14" spans="1:6" ht="12" customHeight="1" x14ac:dyDescent="0.35">
      <c r="A14" s="322"/>
      <c r="B14" s="3678" t="s">
        <v>107</v>
      </c>
      <c r="C14" s="5461">
        <v>31</v>
      </c>
      <c r="D14" s="4295">
        <v>5.0598318570460717E-2</v>
      </c>
      <c r="E14" s="4295">
        <v>0.7181473989694489</v>
      </c>
      <c r="F14" s="4117">
        <v>0.39245052170972861</v>
      </c>
    </row>
    <row r="15" spans="1:6" ht="12" customHeight="1" x14ac:dyDescent="0.35">
      <c r="A15" s="322"/>
      <c r="B15" s="3678" t="s">
        <v>99</v>
      </c>
      <c r="C15" s="5461">
        <v>23.000000000000004</v>
      </c>
      <c r="D15" s="4351">
        <v>0</v>
      </c>
      <c r="E15" s="4351">
        <v>0.26053400251301861</v>
      </c>
      <c r="F15" s="4114">
        <v>0.43214770018705317</v>
      </c>
    </row>
    <row r="16" spans="1:6" ht="12" customHeight="1" thickBot="1" x14ac:dyDescent="0.4">
      <c r="A16" s="322"/>
      <c r="B16" s="4002" t="s">
        <v>59</v>
      </c>
      <c r="C16" s="5463">
        <v>329.99999999999989</v>
      </c>
      <c r="D16" s="4309">
        <v>2.3106670720339867E-2</v>
      </c>
      <c r="E16" s="4309">
        <v>0.4917481683519957</v>
      </c>
      <c r="F16" s="4307">
        <v>0.12778362933858753</v>
      </c>
    </row>
    <row r="17" spans="1:6" ht="12" customHeight="1" x14ac:dyDescent="0.35">
      <c r="A17" s="317" t="s">
        <v>98</v>
      </c>
      <c r="B17" s="3693" t="s">
        <v>97</v>
      </c>
      <c r="C17" s="5462">
        <v>271.00000000000006</v>
      </c>
      <c r="D17" s="3583">
        <v>3.5883694760041232E-2</v>
      </c>
      <c r="E17" s="3583">
        <v>0.61865233695932065</v>
      </c>
      <c r="F17" s="4031">
        <v>0.25442788980690439</v>
      </c>
    </row>
    <row r="18" spans="1:6" ht="12" customHeight="1" x14ac:dyDescent="0.35">
      <c r="A18" s="78" t="s">
        <v>96</v>
      </c>
      <c r="B18" s="3678" t="s">
        <v>95</v>
      </c>
      <c r="C18" s="5461">
        <v>30</v>
      </c>
      <c r="D18" s="4295">
        <v>0</v>
      </c>
      <c r="E18" s="4295">
        <v>0.47415636446129028</v>
      </c>
      <c r="F18" s="4117">
        <v>4.4985029384906651E-2</v>
      </c>
    </row>
    <row r="19" spans="1:6" ht="12" customHeight="1" x14ac:dyDescent="0.35">
      <c r="A19" s="78"/>
      <c r="B19" s="3678" t="s">
        <v>94</v>
      </c>
      <c r="C19" s="5461">
        <v>63</v>
      </c>
      <c r="D19" s="4295">
        <v>1.5616194414421665E-2</v>
      </c>
      <c r="E19" s="4295">
        <v>0.56432827751848369</v>
      </c>
      <c r="F19" s="4117">
        <v>0.26054763421391114</v>
      </c>
    </row>
    <row r="20" spans="1:6" ht="12" customHeight="1" thickBot="1" x14ac:dyDescent="0.4">
      <c r="A20" s="1275"/>
      <c r="B20" s="3501" t="s">
        <v>59</v>
      </c>
      <c r="C20" s="5459">
        <v>363.99999999999989</v>
      </c>
      <c r="D20" s="4130">
        <v>3.0887417096746108E-2</v>
      </c>
      <c r="E20" s="4130">
        <v>0.59994307951848846</v>
      </c>
      <c r="F20" s="3993">
        <v>0.23169308836728045</v>
      </c>
    </row>
    <row r="21" spans="1:6" ht="12" customHeight="1" x14ac:dyDescent="0.35">
      <c r="A21" s="535" t="s">
        <v>1311</v>
      </c>
      <c r="B21" s="4045" t="s">
        <v>91</v>
      </c>
      <c r="C21" s="5465">
        <v>47.999999999999993</v>
      </c>
      <c r="D21" s="4035">
        <v>0.2870334556400202</v>
      </c>
      <c r="E21" s="4035">
        <v>0.57771629555352244</v>
      </c>
      <c r="F21" s="4034">
        <v>0.61535679420983092</v>
      </c>
    </row>
    <row r="22" spans="1:6" ht="12" customHeight="1" x14ac:dyDescent="0.35">
      <c r="A22" s="78" t="s">
        <v>1310</v>
      </c>
      <c r="B22" s="3678" t="s">
        <v>89</v>
      </c>
      <c r="C22" s="5464">
        <v>34</v>
      </c>
      <c r="D22" s="4295">
        <v>0</v>
      </c>
      <c r="E22" s="4295">
        <v>0.48897019673434117</v>
      </c>
      <c r="F22" s="4117">
        <v>0.35012249924330135</v>
      </c>
    </row>
    <row r="23" spans="1:6" ht="12" customHeight="1" thickBot="1" x14ac:dyDescent="0.4">
      <c r="A23" s="535"/>
      <c r="B23" s="4002" t="s">
        <v>59</v>
      </c>
      <c r="C23" s="5463">
        <v>112.00000000000003</v>
      </c>
      <c r="D23" s="4309">
        <v>8.0513769694680007E-2</v>
      </c>
      <c r="E23" s="4309">
        <v>0.34580381584528197</v>
      </c>
      <c r="F23" s="4307">
        <v>0.4106664054429045</v>
      </c>
    </row>
    <row r="24" spans="1:6" ht="12" customHeight="1" x14ac:dyDescent="0.35">
      <c r="A24" s="311" t="s">
        <v>85</v>
      </c>
      <c r="B24" s="3693" t="s">
        <v>238</v>
      </c>
      <c r="C24" s="5462">
        <v>45.000000000000014</v>
      </c>
      <c r="D24" s="3583">
        <v>0</v>
      </c>
      <c r="E24" s="3583">
        <v>0.1842045071221384</v>
      </c>
      <c r="F24" s="4031">
        <v>7.290908960372694E-2</v>
      </c>
    </row>
    <row r="25" spans="1:6" ht="12" customHeight="1" x14ac:dyDescent="0.35">
      <c r="A25" s="92" t="s">
        <v>83</v>
      </c>
      <c r="B25" s="3678" t="s">
        <v>81</v>
      </c>
      <c r="C25" s="5461">
        <v>98</v>
      </c>
      <c r="D25" s="4295">
        <v>0</v>
      </c>
      <c r="E25" s="4295">
        <v>0.12760234283518776</v>
      </c>
      <c r="F25" s="4117">
        <v>0.50846098222301273</v>
      </c>
    </row>
    <row r="26" spans="1:6" ht="12" customHeight="1" x14ac:dyDescent="0.35">
      <c r="A26" s="322"/>
      <c r="B26" s="3678" t="s">
        <v>80</v>
      </c>
      <c r="C26" s="5461">
        <v>147</v>
      </c>
      <c r="D26" s="4295">
        <v>0</v>
      </c>
      <c r="E26" s="4295">
        <v>8.7264369124960869E-2</v>
      </c>
      <c r="F26" s="4117">
        <v>0.27020880197546537</v>
      </c>
    </row>
    <row r="27" spans="1:6" ht="12" customHeight="1" x14ac:dyDescent="0.35">
      <c r="A27" s="322"/>
      <c r="B27" s="3678" t="s">
        <v>78</v>
      </c>
      <c r="C27" s="5461">
        <v>49</v>
      </c>
      <c r="D27" s="4295">
        <v>0</v>
      </c>
      <c r="E27" s="4295">
        <v>4.4497959167247528E-3</v>
      </c>
      <c r="F27" s="4117">
        <v>0.16338557889877126</v>
      </c>
    </row>
    <row r="28" spans="1:6" ht="12" customHeight="1" x14ac:dyDescent="0.35">
      <c r="A28" s="322"/>
      <c r="B28" s="3678" t="s">
        <v>71</v>
      </c>
      <c r="C28" s="5461">
        <v>27</v>
      </c>
      <c r="D28" s="4351">
        <v>0</v>
      </c>
      <c r="E28" s="4351">
        <v>0.21622047126094157</v>
      </c>
      <c r="F28" s="4114">
        <v>0.1454827047465031</v>
      </c>
    </row>
    <row r="29" spans="1:6" ht="12" customHeight="1" thickBot="1" x14ac:dyDescent="0.4">
      <c r="A29" s="313"/>
      <c r="B29" s="3501" t="s">
        <v>59</v>
      </c>
      <c r="C29" s="5459">
        <v>403.00000000000023</v>
      </c>
      <c r="D29" s="4130">
        <v>0</v>
      </c>
      <c r="E29" s="4130">
        <v>8.0984760091987656E-2</v>
      </c>
      <c r="F29" s="3993">
        <v>0.25410609858436206</v>
      </c>
    </row>
    <row r="30" spans="1:6" ht="12" customHeight="1" x14ac:dyDescent="0.35">
      <c r="A30" s="78" t="s">
        <v>1821</v>
      </c>
      <c r="B30" s="4045" t="s">
        <v>62</v>
      </c>
      <c r="C30" s="5460">
        <v>41.999999999999993</v>
      </c>
      <c r="D30" s="4035">
        <v>0</v>
      </c>
      <c r="E30" s="4035">
        <v>0.63992476445484126</v>
      </c>
      <c r="F30" s="4034">
        <v>0.33809384245329027</v>
      </c>
    </row>
    <row r="31" spans="1:6" ht="12" customHeight="1" thickBot="1" x14ac:dyDescent="0.4">
      <c r="A31" s="81" t="s">
        <v>1820</v>
      </c>
      <c r="B31" s="3501" t="s">
        <v>59</v>
      </c>
      <c r="C31" s="5459">
        <v>43.999999999999993</v>
      </c>
      <c r="D31" s="4130">
        <v>0</v>
      </c>
      <c r="E31" s="4130">
        <v>0.5494717115874167</v>
      </c>
      <c r="F31" s="3993">
        <v>0.43165395449685434</v>
      </c>
    </row>
    <row r="32" spans="1:6" ht="12" customHeight="1" x14ac:dyDescent="0.35">
      <c r="A32" s="297"/>
      <c r="B32" s="296"/>
      <c r="C32" s="5499"/>
      <c r="D32" s="294"/>
      <c r="E32" s="6639" t="s">
        <v>201</v>
      </c>
      <c r="F32" s="6639"/>
    </row>
    <row r="33" spans="1:7" s="3641" customFormat="1" ht="15.75" customHeight="1" x14ac:dyDescent="0.35">
      <c r="A33" s="6345" t="s">
        <v>1904</v>
      </c>
      <c r="B33" s="6345"/>
      <c r="C33" s="6345"/>
      <c r="D33" s="6345"/>
      <c r="E33" s="6345"/>
      <c r="F33" s="6345"/>
    </row>
    <row r="34" spans="1:7" s="3641" customFormat="1" ht="15.75" customHeight="1" thickBot="1" x14ac:dyDescent="0.4">
      <c r="A34" s="6345" t="s">
        <v>1903</v>
      </c>
      <c r="B34" s="6345"/>
      <c r="C34" s="6345"/>
      <c r="D34" s="6345"/>
      <c r="E34" s="6345"/>
      <c r="F34" s="6345"/>
    </row>
    <row r="35" spans="1:7" s="1029" customFormat="1" ht="12.5" x14ac:dyDescent="0.35">
      <c r="A35" s="6404"/>
      <c r="B35" s="6406"/>
      <c r="C35" s="6529" t="s">
        <v>524</v>
      </c>
      <c r="D35" s="6628"/>
      <c r="E35" s="6628"/>
      <c r="F35" s="6629"/>
    </row>
    <row r="36" spans="1:7" s="1029" customFormat="1" ht="16.5" customHeight="1" thickBot="1" x14ac:dyDescent="0.4">
      <c r="A36" s="6481"/>
      <c r="B36" s="6637"/>
      <c r="C36" s="6630"/>
      <c r="D36" s="6631"/>
      <c r="E36" s="6631"/>
      <c r="F36" s="6633"/>
    </row>
    <row r="37" spans="1:7" s="1029" customFormat="1" ht="31" x14ac:dyDescent="0.35">
      <c r="A37" s="6481"/>
      <c r="B37" s="6637"/>
      <c r="C37" s="770" t="s">
        <v>55</v>
      </c>
      <c r="D37" s="932" t="s">
        <v>513</v>
      </c>
      <c r="E37" s="933" t="s">
        <v>512</v>
      </c>
      <c r="F37" s="932" t="s">
        <v>511</v>
      </c>
      <c r="G37" s="5495"/>
    </row>
    <row r="38" spans="1:7" s="1029" customFormat="1" ht="31.5" thickBot="1" x14ac:dyDescent="0.4">
      <c r="A38" s="6638"/>
      <c r="B38" s="6663"/>
      <c r="C38" s="5498" t="s">
        <v>49</v>
      </c>
      <c r="D38" s="854" t="s">
        <v>500</v>
      </c>
      <c r="E38" s="963" t="s">
        <v>499</v>
      </c>
      <c r="F38" s="854" t="s">
        <v>498</v>
      </c>
      <c r="G38" s="5495"/>
    </row>
    <row r="39" spans="1:7" ht="12" customHeight="1" thickBot="1" x14ac:dyDescent="0.4">
      <c r="A39" s="7266" t="s">
        <v>59</v>
      </c>
      <c r="B39" s="7468"/>
      <c r="C39" s="5497">
        <v>1022.9999999999994</v>
      </c>
      <c r="D39" s="2185">
        <v>0.63989742775786784</v>
      </c>
      <c r="E39" s="239">
        <v>4.1381126626126079E-2</v>
      </c>
      <c r="F39" s="2184">
        <v>8.779604397108183E-2</v>
      </c>
      <c r="G39" s="5496"/>
    </row>
    <row r="40" spans="1:7" ht="12" customHeight="1" x14ac:dyDescent="0.35">
      <c r="A40" s="311" t="s">
        <v>123</v>
      </c>
      <c r="B40" s="4045" t="s">
        <v>120</v>
      </c>
      <c r="C40" s="5460">
        <v>40</v>
      </c>
      <c r="D40" s="4035">
        <v>0.29261492745032525</v>
      </c>
      <c r="E40" s="4035">
        <v>3.0434448102557656E-2</v>
      </c>
      <c r="F40" s="4034">
        <v>9.7300808750058233E-3</v>
      </c>
      <c r="G40" s="5496"/>
    </row>
    <row r="41" spans="1:7" ht="12" customHeight="1" x14ac:dyDescent="0.35">
      <c r="A41" s="92" t="s">
        <v>121</v>
      </c>
      <c r="B41" s="3678" t="s">
        <v>119</v>
      </c>
      <c r="C41" s="5461">
        <v>54.999999999999993</v>
      </c>
      <c r="D41" s="4295">
        <v>0.73485189778248128</v>
      </c>
      <c r="E41" s="4295">
        <v>0</v>
      </c>
      <c r="F41" s="4117">
        <v>0.11868363582181203</v>
      </c>
      <c r="G41" s="5496"/>
    </row>
    <row r="42" spans="1:7" ht="12" customHeight="1" x14ac:dyDescent="0.35">
      <c r="A42" s="322"/>
      <c r="B42" s="3678" t="s">
        <v>111</v>
      </c>
      <c r="C42" s="5461">
        <v>21</v>
      </c>
      <c r="D42" s="4351">
        <v>0.73414971417637598</v>
      </c>
      <c r="E42" s="4351">
        <v>0</v>
      </c>
      <c r="F42" s="4114">
        <v>0</v>
      </c>
      <c r="G42" s="5496"/>
    </row>
    <row r="43" spans="1:7" ht="12" customHeight="1" x14ac:dyDescent="0.35">
      <c r="A43" s="322"/>
      <c r="B43" s="3678" t="s">
        <v>110</v>
      </c>
      <c r="C43" s="5461">
        <v>24</v>
      </c>
      <c r="D43" s="4351">
        <v>0.51224985045455995</v>
      </c>
      <c r="E43" s="4351">
        <v>0</v>
      </c>
      <c r="F43" s="4114">
        <v>0</v>
      </c>
      <c r="G43" s="5496"/>
    </row>
    <row r="44" spans="1:7" ht="12" customHeight="1" thickBot="1" x14ac:dyDescent="0.4">
      <c r="A44" s="379"/>
      <c r="B44" s="4002" t="s">
        <v>59</v>
      </c>
      <c r="C44" s="5463">
        <v>229.00000000000011</v>
      </c>
      <c r="D44" s="4309">
        <v>0.55411629000013862</v>
      </c>
      <c r="E44" s="4309">
        <v>7.970521939293625E-3</v>
      </c>
      <c r="F44" s="4307">
        <v>5.1384924539520468E-2</v>
      </c>
      <c r="G44" s="5496"/>
    </row>
    <row r="45" spans="1:7" ht="12" customHeight="1" x14ac:dyDescent="0.35">
      <c r="A45" s="317" t="s">
        <v>98</v>
      </c>
      <c r="B45" s="3693" t="s">
        <v>97</v>
      </c>
      <c r="C45" s="5462">
        <v>194.00000000000003</v>
      </c>
      <c r="D45" s="3583">
        <v>0.73130020865107037</v>
      </c>
      <c r="E45" s="3583">
        <v>5.1001688134429809E-3</v>
      </c>
      <c r="F45" s="4031">
        <v>9.1337679391703383E-2</v>
      </c>
      <c r="G45" s="5496"/>
    </row>
    <row r="46" spans="1:7" ht="12" customHeight="1" x14ac:dyDescent="0.35">
      <c r="A46" s="78" t="s">
        <v>96</v>
      </c>
      <c r="B46" s="3678" t="s">
        <v>94</v>
      </c>
      <c r="C46" s="5461">
        <v>50.999999999999993</v>
      </c>
      <c r="D46" s="4295">
        <v>1</v>
      </c>
      <c r="E46" s="4295">
        <v>0</v>
      </c>
      <c r="F46" s="4117">
        <v>0</v>
      </c>
      <c r="G46" s="5496"/>
    </row>
    <row r="47" spans="1:7" ht="12" customHeight="1" thickBot="1" x14ac:dyDescent="0.4">
      <c r="A47" s="81"/>
      <c r="B47" s="3132" t="s">
        <v>59</v>
      </c>
      <c r="C47" s="5459">
        <v>260.00000000000011</v>
      </c>
      <c r="D47" s="4130">
        <v>0.67459943210984052</v>
      </c>
      <c r="E47" s="4130">
        <v>4.2817468423439736E-3</v>
      </c>
      <c r="F47" s="3993">
        <v>7.6680759917521574E-2</v>
      </c>
      <c r="G47" s="5496"/>
    </row>
    <row r="48" spans="1:7" ht="12" customHeight="1" x14ac:dyDescent="0.35">
      <c r="A48" s="535" t="s">
        <v>1311</v>
      </c>
      <c r="B48" s="4045" t="s">
        <v>91</v>
      </c>
      <c r="C48" s="5460">
        <v>33.000000000000007</v>
      </c>
      <c r="D48" s="4035">
        <v>0.81407047574939539</v>
      </c>
      <c r="E48" s="4035">
        <v>0</v>
      </c>
      <c r="F48" s="4034">
        <v>0</v>
      </c>
      <c r="G48" s="5496"/>
    </row>
    <row r="49" spans="1:7" ht="12" customHeight="1" x14ac:dyDescent="0.35">
      <c r="A49" s="78" t="s">
        <v>1310</v>
      </c>
      <c r="B49" s="3678" t="s">
        <v>89</v>
      </c>
      <c r="C49" s="5461">
        <v>30.999999999999989</v>
      </c>
      <c r="D49" s="4295">
        <v>0.85497998261182928</v>
      </c>
      <c r="E49" s="4295">
        <v>0</v>
      </c>
      <c r="F49" s="4117">
        <v>0</v>
      </c>
      <c r="G49" s="5496"/>
    </row>
    <row r="50" spans="1:7" ht="12" customHeight="1" x14ac:dyDescent="0.35">
      <c r="A50" s="78"/>
      <c r="B50" s="3678" t="s">
        <v>87</v>
      </c>
      <c r="C50" s="5461">
        <v>30.000000000000007</v>
      </c>
      <c r="D50" s="4295">
        <v>0.88146347512588974</v>
      </c>
      <c r="E50" s="4295">
        <v>0</v>
      </c>
      <c r="F50" s="4117">
        <v>0</v>
      </c>
      <c r="G50" s="5496"/>
    </row>
    <row r="51" spans="1:7" ht="12" customHeight="1" x14ac:dyDescent="0.35">
      <c r="A51" s="78"/>
      <c r="B51" s="3678" t="s">
        <v>86</v>
      </c>
      <c r="C51" s="5461">
        <v>30</v>
      </c>
      <c r="D51" s="4295">
        <v>0.91472631551701777</v>
      </c>
      <c r="E51" s="4295">
        <v>0</v>
      </c>
      <c r="F51" s="4117">
        <v>0</v>
      </c>
      <c r="G51" s="5496"/>
    </row>
    <row r="52" spans="1:7" ht="12" customHeight="1" thickBot="1" x14ac:dyDescent="0.4">
      <c r="A52" s="535"/>
      <c r="B52" s="4002" t="s">
        <v>59</v>
      </c>
      <c r="C52" s="5463">
        <v>133.99999999999997</v>
      </c>
      <c r="D52" s="4309">
        <v>0.87239718654336385</v>
      </c>
      <c r="E52" s="4309">
        <v>0</v>
      </c>
      <c r="F52" s="4307">
        <v>0</v>
      </c>
      <c r="G52" s="5496"/>
    </row>
    <row r="53" spans="1:7" ht="12" customHeight="1" x14ac:dyDescent="0.35">
      <c r="A53" s="311" t="s">
        <v>85</v>
      </c>
      <c r="B53" s="3693" t="s">
        <v>238</v>
      </c>
      <c r="C53" s="5462">
        <v>80</v>
      </c>
      <c r="D53" s="3583">
        <v>0.75160919119195935</v>
      </c>
      <c r="E53" s="3583">
        <v>0</v>
      </c>
      <c r="F53" s="4031">
        <v>0</v>
      </c>
      <c r="G53" s="5496"/>
    </row>
    <row r="54" spans="1:7" ht="12" customHeight="1" x14ac:dyDescent="0.35">
      <c r="A54" s="92" t="s">
        <v>83</v>
      </c>
      <c r="B54" s="3678" t="s">
        <v>81</v>
      </c>
      <c r="C54" s="5476">
        <v>42</v>
      </c>
      <c r="D54" s="4295">
        <v>0.81990556644041801</v>
      </c>
      <c r="E54" s="4295">
        <v>0</v>
      </c>
      <c r="F54" s="4117">
        <v>0</v>
      </c>
      <c r="G54" s="5496"/>
    </row>
    <row r="55" spans="1:7" ht="12" customHeight="1" x14ac:dyDescent="0.35">
      <c r="A55" s="322"/>
      <c r="B55" s="3678" t="s">
        <v>80</v>
      </c>
      <c r="C55" s="5461">
        <v>162</v>
      </c>
      <c r="D55" s="4295">
        <v>0.86502216572070056</v>
      </c>
      <c r="E55" s="4295">
        <v>8.5736029715342624E-2</v>
      </c>
      <c r="F55" s="4117">
        <v>8.1084375651187132E-2</v>
      </c>
      <c r="G55" s="5496"/>
    </row>
    <row r="56" spans="1:7" ht="12" customHeight="1" x14ac:dyDescent="0.35">
      <c r="A56" s="322"/>
      <c r="B56" s="3678" t="s">
        <v>78</v>
      </c>
      <c r="C56" s="5461">
        <v>55</v>
      </c>
      <c r="D56" s="4295">
        <v>0.11462880736150824</v>
      </c>
      <c r="E56" s="4295">
        <v>9.6575123852744665E-2</v>
      </c>
      <c r="F56" s="4117">
        <v>0.26315959926350607</v>
      </c>
      <c r="G56" s="5496"/>
    </row>
    <row r="57" spans="1:7" ht="12" customHeight="1" thickBot="1" x14ac:dyDescent="0.4">
      <c r="A57" s="313"/>
      <c r="B57" s="3501" t="s">
        <v>59</v>
      </c>
      <c r="C57" s="5459">
        <v>372.00000000000017</v>
      </c>
      <c r="D57" s="4130">
        <v>0.60928928750636291</v>
      </c>
      <c r="E57" s="4130">
        <v>9.5931772034827473E-2</v>
      </c>
      <c r="F57" s="3993">
        <v>0.13169624678328007</v>
      </c>
      <c r="G57" s="5496"/>
    </row>
    <row r="58" spans="1:7" ht="12" customHeight="1" x14ac:dyDescent="0.35">
      <c r="A58" s="78" t="s">
        <v>1821</v>
      </c>
      <c r="B58" s="4045" t="s">
        <v>62</v>
      </c>
      <c r="C58" s="5460">
        <v>26</v>
      </c>
      <c r="D58" s="4398">
        <v>0.61988296749842953</v>
      </c>
      <c r="E58" s="4398">
        <v>2.9869223177618878E-2</v>
      </c>
      <c r="F58" s="4797">
        <v>2.9869223177618878E-2</v>
      </c>
      <c r="G58" s="5496"/>
    </row>
    <row r="59" spans="1:7" ht="12" customHeight="1" thickBot="1" x14ac:dyDescent="0.4">
      <c r="A59" s="81" t="s">
        <v>1820</v>
      </c>
      <c r="B59" s="3501" t="s">
        <v>59</v>
      </c>
      <c r="C59" s="5459">
        <v>26</v>
      </c>
      <c r="D59" s="5475">
        <v>0.61988296749842953</v>
      </c>
      <c r="E59" s="5475">
        <v>2.9869223177618878E-2</v>
      </c>
      <c r="F59" s="5474">
        <v>2.9869223177618878E-2</v>
      </c>
      <c r="G59" s="5496"/>
    </row>
    <row r="60" spans="1:7" s="1029" customFormat="1" ht="12" customHeight="1" x14ac:dyDescent="0.35">
      <c r="A60" s="5"/>
      <c r="B60" s="5"/>
      <c r="C60" s="1536"/>
      <c r="D60" s="1"/>
      <c r="E60" s="6639" t="s">
        <v>201</v>
      </c>
      <c r="F60" s="6639"/>
      <c r="G60" s="5495"/>
    </row>
    <row r="61" spans="1:7" s="1029" customFormat="1" ht="12.75" customHeight="1" x14ac:dyDescent="0.35">
      <c r="A61" s="5"/>
      <c r="B61" s="5"/>
      <c r="C61" s="1536"/>
      <c r="D61" s="1"/>
      <c r="E61" s="1"/>
      <c r="F61" s="1"/>
      <c r="G61" s="5495"/>
    </row>
    <row r="62" spans="1:7" s="1029" customFormat="1" ht="12.75" customHeight="1" x14ac:dyDescent="0.35">
      <c r="A62" s="5"/>
      <c r="B62" s="5"/>
      <c r="C62" s="1536"/>
      <c r="D62" s="1"/>
      <c r="E62" s="1"/>
      <c r="F62" s="1"/>
      <c r="G62" s="5495"/>
    </row>
    <row r="63" spans="1:7" s="1029" customFormat="1" ht="14.5" x14ac:dyDescent="0.35">
      <c r="A63" s="5"/>
      <c r="B63" s="5"/>
      <c r="C63" s="1536"/>
      <c r="D63" s="1"/>
      <c r="E63" s="1"/>
      <c r="F63" s="1"/>
      <c r="G63" s="5495"/>
    </row>
    <row r="64" spans="1:7" s="1029" customFormat="1" ht="12.75" customHeight="1" x14ac:dyDescent="0.35">
      <c r="A64" s="5"/>
      <c r="B64" s="5"/>
      <c r="C64" s="1536"/>
      <c r="D64" s="1"/>
      <c r="E64" s="1"/>
      <c r="F64" s="1"/>
      <c r="G64" s="5495"/>
    </row>
    <row r="65" spans="1:7" s="1029" customFormat="1" ht="14.5" x14ac:dyDescent="0.35">
      <c r="A65" s="5"/>
      <c r="B65" s="5"/>
      <c r="C65" s="1536"/>
      <c r="D65" s="1"/>
      <c r="E65" s="1"/>
      <c r="F65" s="1"/>
      <c r="G65" s="5495"/>
    </row>
    <row r="66" spans="1:7" s="1029" customFormat="1" ht="13.5" customHeight="1" x14ac:dyDescent="0.35">
      <c r="A66" s="5"/>
      <c r="B66" s="5"/>
      <c r="C66" s="1536"/>
      <c r="D66" s="1"/>
      <c r="E66" s="1"/>
      <c r="F66" s="1"/>
      <c r="G66" s="5495"/>
    </row>
    <row r="67" spans="1:7" s="1029" customFormat="1" ht="15" customHeight="1" x14ac:dyDescent="0.35">
      <c r="A67" s="5"/>
      <c r="B67" s="5"/>
      <c r="C67" s="1536"/>
      <c r="D67" s="1"/>
      <c r="E67" s="1"/>
      <c r="F67" s="1"/>
      <c r="G67" s="5495"/>
    </row>
    <row r="68" spans="1:7" s="1029" customFormat="1" ht="14.5" x14ac:dyDescent="0.35">
      <c r="A68" s="5"/>
      <c r="B68" s="5"/>
      <c r="C68" s="1536"/>
      <c r="D68" s="1"/>
      <c r="E68" s="1"/>
      <c r="F68" s="1"/>
      <c r="G68" s="5495"/>
    </row>
    <row r="69" spans="1:7" s="1029" customFormat="1" ht="15" customHeight="1" x14ac:dyDescent="0.35">
      <c r="A69" s="5"/>
      <c r="B69" s="5"/>
      <c r="C69" s="1536"/>
      <c r="D69" s="1"/>
      <c r="E69" s="1"/>
      <c r="F69" s="1"/>
      <c r="G69" s="5495"/>
    </row>
    <row r="70" spans="1:7" s="1029" customFormat="1" ht="14.5" x14ac:dyDescent="0.35">
      <c r="A70" s="5"/>
      <c r="B70" s="5"/>
      <c r="C70" s="1536"/>
      <c r="D70" s="1"/>
      <c r="E70" s="1"/>
      <c r="F70" s="1"/>
      <c r="G70" s="5495"/>
    </row>
    <row r="71" spans="1:7" ht="15" customHeight="1" x14ac:dyDescent="0.35">
      <c r="G71" s="5495"/>
    </row>
    <row r="72" spans="1:7" ht="14.5" x14ac:dyDescent="0.35">
      <c r="G72" s="5495"/>
    </row>
    <row r="73" spans="1:7" ht="14.25" customHeight="1" x14ac:dyDescent="0.35">
      <c r="G73" s="5495"/>
    </row>
    <row r="74" spans="1:7" ht="14.5" x14ac:dyDescent="0.35">
      <c r="G74" s="5495"/>
    </row>
    <row r="75" spans="1:7" ht="14.25" customHeight="1" x14ac:dyDescent="0.35">
      <c r="G75" s="5495"/>
    </row>
    <row r="76" spans="1:7" ht="14.5" x14ac:dyDescent="0.35">
      <c r="G76" s="5495"/>
    </row>
    <row r="77" spans="1:7" ht="14.25" customHeight="1" x14ac:dyDescent="0.35">
      <c r="G77" s="5495"/>
    </row>
    <row r="78" spans="1:7" ht="14.5" x14ac:dyDescent="0.35">
      <c r="G78" s="5495"/>
    </row>
    <row r="79" spans="1:7" ht="14.25" customHeight="1" x14ac:dyDescent="0.35">
      <c r="G79" s="5495"/>
    </row>
    <row r="80" spans="1:7" ht="14.5" x14ac:dyDescent="0.35">
      <c r="G80" s="5495"/>
    </row>
    <row r="81" spans="7:7" ht="14.5" x14ac:dyDescent="0.35">
      <c r="G81" s="5495"/>
    </row>
    <row r="82" spans="7:7" ht="14.5" x14ac:dyDescent="0.35">
      <c r="G82" s="5495"/>
    </row>
    <row r="83" spans="7:7" ht="14.25" customHeight="1" x14ac:dyDescent="0.35">
      <c r="G83" s="5495"/>
    </row>
    <row r="84" spans="7:7" ht="15" customHeight="1" x14ac:dyDescent="0.35">
      <c r="G84" s="5495"/>
    </row>
    <row r="85" spans="7:7" ht="15.75" customHeight="1" x14ac:dyDescent="0.35">
      <c r="G85" s="5495"/>
    </row>
    <row r="86" spans="7:7" ht="14.5" x14ac:dyDescent="0.35">
      <c r="G86" s="5495"/>
    </row>
    <row r="87" spans="7:7" ht="14.5" x14ac:dyDescent="0.35">
      <c r="G87" s="5495"/>
    </row>
    <row r="88" spans="7:7" ht="14.5" x14ac:dyDescent="0.35">
      <c r="G88" s="5495"/>
    </row>
    <row r="89" spans="7:7" ht="14.5" x14ac:dyDescent="0.35">
      <c r="G89" s="5495"/>
    </row>
    <row r="90" spans="7:7" ht="14.5" x14ac:dyDescent="0.35">
      <c r="G90" s="5495"/>
    </row>
    <row r="91" spans="7:7" ht="14.5" x14ac:dyDescent="0.35">
      <c r="G91" s="5495"/>
    </row>
    <row r="92" spans="7:7" ht="14.5" x14ac:dyDescent="0.35">
      <c r="G92" s="5495"/>
    </row>
    <row r="93" spans="7:7" ht="14.5" x14ac:dyDescent="0.35">
      <c r="G93" s="5495"/>
    </row>
    <row r="94" spans="7:7" ht="14.5" x14ac:dyDescent="0.35"/>
    <row r="95" spans="7:7" ht="15.75" customHeight="1" x14ac:dyDescent="0.35"/>
    <row r="96" spans="7:7" ht="14.5" x14ac:dyDescent="0.35"/>
    <row r="97" ht="15" customHeight="1" x14ac:dyDescent="0.35"/>
    <row r="98" ht="14.5" x14ac:dyDescent="0.35"/>
    <row r="99" ht="14.5" x14ac:dyDescent="0.35"/>
    <row r="100" ht="15" customHeight="1" x14ac:dyDescent="0.35"/>
    <row r="101" ht="14.5" x14ac:dyDescent="0.35"/>
    <row r="102" ht="14.5" x14ac:dyDescent="0.35"/>
    <row r="103" ht="14.5" x14ac:dyDescent="0.35"/>
    <row r="104" ht="14.5" x14ac:dyDescent="0.35"/>
    <row r="105" ht="14.5" x14ac:dyDescent="0.35"/>
    <row r="106" ht="14.5" x14ac:dyDescent="0.35"/>
    <row r="107" ht="14.5" x14ac:dyDescent="0.35"/>
    <row r="108" ht="14.5" x14ac:dyDescent="0.35"/>
    <row r="109" ht="14.5" x14ac:dyDescent="0.35"/>
    <row r="110" ht="14.5" x14ac:dyDescent="0.35"/>
    <row r="111" ht="14.5" x14ac:dyDescent="0.35"/>
    <row r="112" ht="14.5" x14ac:dyDescent="0.35"/>
    <row r="113" ht="14.5" x14ac:dyDescent="0.35"/>
    <row r="114" ht="14.5" x14ac:dyDescent="0.35"/>
    <row r="115" ht="14.5" x14ac:dyDescent="0.35"/>
    <row r="116" ht="14.5" x14ac:dyDescent="0.35"/>
    <row r="117" ht="14.5" x14ac:dyDescent="0.35"/>
    <row r="118" ht="14.5" x14ac:dyDescent="0.35"/>
    <row r="119" ht="14.5" x14ac:dyDescent="0.35"/>
    <row r="120" ht="14.5" x14ac:dyDescent="0.35"/>
    <row r="121" ht="14.5" x14ac:dyDescent="0.35"/>
    <row r="122" ht="14.5" x14ac:dyDescent="0.35"/>
    <row r="123" ht="14.5" x14ac:dyDescent="0.35"/>
    <row r="124" ht="14.5" x14ac:dyDescent="0.35"/>
    <row r="125" ht="14.5" x14ac:dyDescent="0.35"/>
    <row r="126" ht="14.5" x14ac:dyDescent="0.35"/>
    <row r="127" ht="14.5" x14ac:dyDescent="0.35"/>
    <row r="128" ht="14.5" x14ac:dyDescent="0.35"/>
    <row r="129" ht="14.5" x14ac:dyDescent="0.35"/>
    <row r="130" ht="14.5" x14ac:dyDescent="0.35"/>
    <row r="131" ht="14.5" x14ac:dyDescent="0.35"/>
    <row r="132" ht="14.5" x14ac:dyDescent="0.35"/>
    <row r="133" ht="14.5" x14ac:dyDescent="0.35"/>
    <row r="134" ht="14.5" x14ac:dyDescent="0.35"/>
    <row r="135" ht="14.5" x14ac:dyDescent="0.35"/>
    <row r="136" ht="14.5" x14ac:dyDescent="0.35"/>
    <row r="137" ht="14.5" x14ac:dyDescent="0.35"/>
    <row r="138" ht="14.5" x14ac:dyDescent="0.35"/>
    <row r="139" ht="14.5" x14ac:dyDescent="0.35"/>
    <row r="140" ht="14.5" x14ac:dyDescent="0.35"/>
    <row r="141" ht="14.5" x14ac:dyDescent="0.35"/>
    <row r="142" ht="14.5" x14ac:dyDescent="0.35"/>
    <row r="143" ht="14.5" x14ac:dyDescent="0.35"/>
    <row r="144" ht="14.5" x14ac:dyDescent="0.35"/>
    <row r="145" ht="14.5" x14ac:dyDescent="0.35"/>
    <row r="146" ht="14.5" x14ac:dyDescent="0.35"/>
  </sheetData>
  <mergeCells count="12">
    <mergeCell ref="A33:F33"/>
    <mergeCell ref="E32:F32"/>
    <mergeCell ref="A1:F1"/>
    <mergeCell ref="A2:F2"/>
    <mergeCell ref="A3:B6"/>
    <mergeCell ref="C3:F4"/>
    <mergeCell ref="A7:B7"/>
    <mergeCell ref="E60:F60"/>
    <mergeCell ref="A34:F34"/>
    <mergeCell ref="A35:B38"/>
    <mergeCell ref="C35:F36"/>
    <mergeCell ref="A39:B39"/>
  </mergeCells>
  <conditionalFormatting sqref="D39:F56 D7:F31 D32">
    <cfRule type="expression" dxfId="144" priority="4">
      <formula>D7&lt;0.005</formula>
    </cfRule>
  </conditionalFormatting>
  <conditionalFormatting sqref="D39:F56 D7:F31 D32">
    <cfRule type="expression" dxfId="143" priority="3" stopIfTrue="1">
      <formula>D7&lt;0.0004</formula>
    </cfRule>
  </conditionalFormatting>
  <conditionalFormatting sqref="D57:F59">
    <cfRule type="expression" dxfId="142" priority="2">
      <formula>D57&lt;0.005</formula>
    </cfRule>
  </conditionalFormatting>
  <conditionalFormatting sqref="D57:F59">
    <cfRule type="expression" dxfId="141" priority="1" stopIfTrue="1">
      <formula>D57&lt;0.0004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6" fitToHeight="0" orientation="landscape" r:id="rId1"/>
  <rowBreaks count="1" manualBreakCount="1">
    <brk id="32" max="5" man="1"/>
  </rowBreaks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גיליון337">
    <tabColor rgb="FFFFFF00"/>
  </sheetPr>
  <dimension ref="A1:E7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51.36328125" style="4906" bestFit="1" customWidth="1"/>
    <col min="2" max="2" width="7.08984375" style="4905" bestFit="1" customWidth="1"/>
    <col min="3" max="3" width="8.453125" style="1536" bestFit="1" customWidth="1"/>
    <col min="4" max="4" width="7.36328125" style="227" bestFit="1" customWidth="1"/>
    <col min="5" max="5" width="5.90625" style="227" bestFit="1" customWidth="1"/>
    <col min="6" max="16384" width="9" style="1"/>
  </cols>
  <sheetData>
    <row r="1" spans="1:5" s="3641" customFormat="1" ht="15.75" customHeight="1" x14ac:dyDescent="0.35">
      <c r="A1" s="6345" t="s">
        <v>1910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1909</v>
      </c>
      <c r="B2" s="6345"/>
      <c r="C2" s="6345"/>
      <c r="D2" s="6345"/>
      <c r="E2" s="6345"/>
    </row>
    <row r="3" spans="1:5" ht="46.5" x14ac:dyDescent="0.35">
      <c r="A3" s="7477" t="s">
        <v>158</v>
      </c>
      <c r="B3" s="5506" t="s">
        <v>55</v>
      </c>
      <c r="C3" s="1201" t="s">
        <v>1694</v>
      </c>
      <c r="D3" s="1202" t="s">
        <v>608</v>
      </c>
      <c r="E3" s="1201" t="s">
        <v>129</v>
      </c>
    </row>
    <row r="4" spans="1:5" ht="37.5" customHeight="1" thickBot="1" x14ac:dyDescent="0.4">
      <c r="A4" s="7478"/>
      <c r="B4" s="5505" t="s">
        <v>49</v>
      </c>
      <c r="C4" s="1197" t="s">
        <v>607</v>
      </c>
      <c r="D4" s="1198" t="s">
        <v>606</v>
      </c>
      <c r="E4" s="1197" t="s">
        <v>124</v>
      </c>
    </row>
    <row r="5" spans="1:5" s="7" customFormat="1" ht="12" customHeight="1" x14ac:dyDescent="0.35">
      <c r="A5" s="5504" t="s">
        <v>59</v>
      </c>
      <c r="B5" s="5503">
        <v>2283</v>
      </c>
      <c r="C5" s="4035">
        <v>0.75</v>
      </c>
      <c r="D5" s="4035">
        <v>7.0000000000000007E-2</v>
      </c>
      <c r="E5" s="4034">
        <v>0.18</v>
      </c>
    </row>
    <row r="6" spans="1:5" s="7" customFormat="1" ht="12" customHeight="1" x14ac:dyDescent="0.35">
      <c r="A6" s="4910" t="s">
        <v>605</v>
      </c>
      <c r="B6" s="5502">
        <v>2034</v>
      </c>
      <c r="C6" s="4295">
        <v>0.86840736493173987</v>
      </c>
      <c r="D6" s="4295">
        <v>6.0170826529496985E-2</v>
      </c>
      <c r="E6" s="4117">
        <v>7.1421808538764134E-2</v>
      </c>
    </row>
    <row r="7" spans="1:5" s="7" customFormat="1" ht="12" customHeight="1" x14ac:dyDescent="0.35">
      <c r="A7" s="4910" t="s">
        <v>604</v>
      </c>
      <c r="B7" s="5502">
        <v>1326</v>
      </c>
      <c r="C7" s="4295">
        <v>0.62414863881990312</v>
      </c>
      <c r="D7" s="4295">
        <v>0.10562616161180843</v>
      </c>
      <c r="E7" s="4117">
        <v>0.26218812886037718</v>
      </c>
    </row>
    <row r="8" spans="1:5" s="7" customFormat="1" ht="12" customHeight="1" x14ac:dyDescent="0.35">
      <c r="A8" s="4910" t="s">
        <v>603</v>
      </c>
      <c r="B8" s="5502">
        <v>511</v>
      </c>
      <c r="C8" s="4295">
        <v>0.66601198095085579</v>
      </c>
      <c r="D8" s="4295">
        <v>2.9501141844791724E-2</v>
      </c>
      <c r="E8" s="4117">
        <v>0.30318909106357561</v>
      </c>
    </row>
    <row r="9" spans="1:5" s="7" customFormat="1" ht="12" customHeight="1" x14ac:dyDescent="0.35">
      <c r="A9" s="4910" t="s">
        <v>602</v>
      </c>
      <c r="B9" s="5502">
        <v>1010</v>
      </c>
      <c r="C9" s="4295">
        <v>0.286405764964899</v>
      </c>
      <c r="D9" s="4295">
        <v>0.49821477311122819</v>
      </c>
      <c r="E9" s="4117">
        <v>0.21537946192387281</v>
      </c>
    </row>
    <row r="10" spans="1:5" s="7" customFormat="1" ht="12" customHeight="1" x14ac:dyDescent="0.35">
      <c r="A10" s="4910" t="s">
        <v>601</v>
      </c>
      <c r="B10" s="5502">
        <v>36</v>
      </c>
      <c r="C10" s="4295">
        <v>0.6017687027260854</v>
      </c>
      <c r="D10" s="4295">
        <v>0.3982312972739146</v>
      </c>
      <c r="E10" s="4117">
        <v>0</v>
      </c>
    </row>
    <row r="11" spans="1:5" s="7" customFormat="1" ht="12" customHeight="1" x14ac:dyDescent="0.35">
      <c r="A11" s="4910" t="s">
        <v>600</v>
      </c>
      <c r="B11" s="5502">
        <v>1617</v>
      </c>
      <c r="C11" s="4295">
        <v>0.88069167008522642</v>
      </c>
      <c r="D11" s="4295">
        <v>0</v>
      </c>
      <c r="E11" s="4117">
        <v>0.11084506297506513</v>
      </c>
    </row>
    <row r="12" spans="1:5" s="7" customFormat="1" ht="12" customHeight="1" x14ac:dyDescent="0.35">
      <c r="A12" s="4910" t="s">
        <v>598</v>
      </c>
      <c r="B12" s="5502">
        <v>23</v>
      </c>
      <c r="C12" s="4295">
        <v>0</v>
      </c>
      <c r="D12" s="4295">
        <v>0.91196393972055123</v>
      </c>
      <c r="E12" s="4117">
        <v>8.8036060279448783E-2</v>
      </c>
    </row>
    <row r="13" spans="1:5" s="7" customFormat="1" ht="12" customHeight="1" x14ac:dyDescent="0.35">
      <c r="A13" s="4910" t="s">
        <v>597</v>
      </c>
      <c r="B13" s="5502">
        <v>1415</v>
      </c>
      <c r="C13" s="4295">
        <v>0.9660036828040478</v>
      </c>
      <c r="D13" s="4295">
        <v>9.8968706289892967E-3</v>
      </c>
      <c r="E13" s="4117">
        <v>1.9247091265501382E-2</v>
      </c>
    </row>
    <row r="14" spans="1:5" s="7" customFormat="1" ht="12" customHeight="1" x14ac:dyDescent="0.35">
      <c r="A14" s="4910" t="s">
        <v>1908</v>
      </c>
      <c r="B14" s="5502">
        <v>111</v>
      </c>
      <c r="C14" s="4295">
        <v>0.17740547898850625</v>
      </c>
      <c r="D14" s="4295">
        <v>0.16503821226740409</v>
      </c>
      <c r="E14" s="4117">
        <v>0.65755630874408932</v>
      </c>
    </row>
    <row r="15" spans="1:5" s="7" customFormat="1" ht="12" customHeight="1" x14ac:dyDescent="0.35">
      <c r="A15" s="4910" t="s">
        <v>595</v>
      </c>
      <c r="B15" s="5502">
        <v>1292</v>
      </c>
      <c r="C15" s="4295">
        <v>0.75686398103993724</v>
      </c>
      <c r="D15" s="4295">
        <v>0.20557498627862236</v>
      </c>
      <c r="E15" s="4117">
        <v>3.7561032681440676E-2</v>
      </c>
    </row>
    <row r="16" spans="1:5" s="7" customFormat="1" ht="12" customHeight="1" x14ac:dyDescent="0.35">
      <c r="A16" s="4910" t="s">
        <v>594</v>
      </c>
      <c r="B16" s="5502">
        <v>999</v>
      </c>
      <c r="C16" s="4295">
        <v>0.96802765062157847</v>
      </c>
      <c r="D16" s="4295">
        <v>0</v>
      </c>
      <c r="E16" s="4117">
        <v>0</v>
      </c>
    </row>
    <row r="17" spans="1:5" s="7" customFormat="1" ht="12" customHeight="1" x14ac:dyDescent="0.35">
      <c r="A17" s="4910" t="s">
        <v>592</v>
      </c>
      <c r="B17" s="5502">
        <v>404</v>
      </c>
      <c r="C17" s="4295">
        <v>0.30532475607058213</v>
      </c>
      <c r="D17" s="4295">
        <v>0.24595529743327815</v>
      </c>
      <c r="E17" s="4117">
        <v>0.44871994649613939</v>
      </c>
    </row>
    <row r="18" spans="1:5" s="7" customFormat="1" ht="12" customHeight="1" x14ac:dyDescent="0.35">
      <c r="A18" s="4910" t="s">
        <v>591</v>
      </c>
      <c r="B18" s="5502">
        <v>1080</v>
      </c>
      <c r="C18" s="4295">
        <v>0.96765183260756304</v>
      </c>
      <c r="D18" s="4295">
        <v>3.2348167392437004E-2</v>
      </c>
      <c r="E18" s="4117">
        <v>0</v>
      </c>
    </row>
    <row r="19" spans="1:5" s="7" customFormat="1" ht="12" customHeight="1" x14ac:dyDescent="0.35">
      <c r="A19" s="4910" t="s">
        <v>590</v>
      </c>
      <c r="B19" s="5502">
        <v>1456</v>
      </c>
      <c r="C19" s="4295">
        <v>0.97289658496274067</v>
      </c>
      <c r="D19" s="4295">
        <v>2.1856640202950932E-3</v>
      </c>
      <c r="E19" s="4117">
        <v>2.2078573964166202E-2</v>
      </c>
    </row>
    <row r="20" spans="1:5" s="7" customFormat="1" ht="12" customHeight="1" thickBot="1" x14ac:dyDescent="0.4">
      <c r="A20" s="4908" t="s">
        <v>1907</v>
      </c>
      <c r="B20" s="5501">
        <v>93</v>
      </c>
      <c r="C20" s="5500">
        <v>0</v>
      </c>
      <c r="D20" s="4633">
        <v>1</v>
      </c>
      <c r="E20" s="3758">
        <v>0</v>
      </c>
    </row>
    <row r="23" spans="1:5" ht="15" customHeight="1" x14ac:dyDescent="0.35"/>
    <row r="28" spans="1:5" ht="15" customHeight="1" x14ac:dyDescent="0.35"/>
    <row r="32" spans="1:5" ht="15" customHeight="1" x14ac:dyDescent="0.35"/>
    <row r="36" ht="15" customHeight="1" x14ac:dyDescent="0.35"/>
    <row r="40" ht="15" customHeight="1" x14ac:dyDescent="0.35"/>
    <row r="45" ht="15" customHeight="1" x14ac:dyDescent="0.35"/>
    <row r="50" ht="15" customHeight="1" x14ac:dyDescent="0.35"/>
    <row r="55" ht="15" customHeight="1" x14ac:dyDescent="0.35"/>
    <row r="58" ht="15" customHeight="1" x14ac:dyDescent="0.35"/>
    <row r="63" ht="15" customHeight="1" x14ac:dyDescent="0.35"/>
    <row r="68" ht="15" customHeight="1" x14ac:dyDescent="0.35"/>
    <row r="72" ht="15" customHeight="1" x14ac:dyDescent="0.35"/>
    <row r="77" ht="15" customHeight="1" x14ac:dyDescent="0.35"/>
  </sheetData>
  <mergeCells count="3">
    <mergeCell ref="A3:A4"/>
    <mergeCell ref="A1:E1"/>
    <mergeCell ref="A2:E2"/>
  </mergeCells>
  <conditionalFormatting sqref="C5:E20">
    <cfRule type="expression" dxfId="140" priority="2">
      <formula>C5&lt;0.005</formula>
    </cfRule>
  </conditionalFormatting>
  <conditionalFormatting sqref="C5:E20">
    <cfRule type="expression" dxfId="139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40" fitToWidth="0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גיליון338">
    <tabColor rgb="FFFFFF00"/>
  </sheetPr>
  <dimension ref="A1:S91"/>
  <sheetViews>
    <sheetView view="pageBreakPreview" zoomScaleNormal="100" zoomScaleSheetLayoutView="100" workbookViewId="0">
      <selection activeCell="G10" sqref="G10"/>
    </sheetView>
  </sheetViews>
  <sheetFormatPr defaultColWidth="9" defaultRowHeight="12" x14ac:dyDescent="0.35"/>
  <cols>
    <col min="1" max="1" width="23.26953125" style="737" bestFit="1" customWidth="1"/>
    <col min="2" max="2" width="27.36328125" style="737" bestFit="1" customWidth="1"/>
    <col min="3" max="3" width="9.453125" style="406" bestFit="1" customWidth="1"/>
    <col min="4" max="4" width="8.08984375" style="3983" bestFit="1" customWidth="1"/>
    <col min="5" max="5" width="7.08984375" style="3983" bestFit="1" customWidth="1"/>
    <col min="6" max="6" width="5.453125" style="3983" bestFit="1" customWidth="1"/>
    <col min="7" max="7" width="8" style="3983" bestFit="1" customWidth="1"/>
    <col min="8" max="8" width="7.26953125" style="3983" customWidth="1"/>
    <col min="9" max="9" width="8" style="3983" bestFit="1" customWidth="1"/>
    <col min="10" max="10" width="7.90625" style="3983" bestFit="1" customWidth="1"/>
    <col min="11" max="11" width="8.90625" style="3983" bestFit="1" customWidth="1"/>
    <col min="12" max="12" width="8.7265625" style="3983" bestFit="1" customWidth="1"/>
    <col min="13" max="13" width="7.08984375" style="3983" bestFit="1" customWidth="1"/>
    <col min="14" max="14" width="8.7265625" style="3983" bestFit="1" customWidth="1"/>
    <col min="15" max="15" width="8.453125" style="3983" bestFit="1" customWidth="1"/>
    <col min="16" max="16" width="7.08984375" style="3983" bestFit="1" customWidth="1"/>
    <col min="17" max="17" width="8.26953125" style="3983" bestFit="1" customWidth="1"/>
    <col min="18" max="18" width="14.36328125" style="3983" bestFit="1" customWidth="1"/>
    <col min="19" max="16384" width="9" style="4743"/>
  </cols>
  <sheetData>
    <row r="1" spans="1:19" s="3641" customFormat="1" ht="15.75" customHeight="1" x14ac:dyDescent="0.35">
      <c r="A1" s="6345" t="s">
        <v>1912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  <c r="R1" s="6345"/>
    </row>
    <row r="2" spans="1:19" s="3641" customFormat="1" ht="15.75" customHeight="1" thickBot="1" x14ac:dyDescent="0.4">
      <c r="A2" s="6345" t="s">
        <v>1911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  <c r="Q2" s="6345"/>
      <c r="R2" s="6345"/>
    </row>
    <row r="3" spans="1:19" s="130" customFormat="1" ht="77.5" x14ac:dyDescent="0.35">
      <c r="A3" s="6444"/>
      <c r="B3" s="7101"/>
      <c r="C3" s="4935" t="s">
        <v>488</v>
      </c>
      <c r="D3" s="5537" t="s">
        <v>679</v>
      </c>
      <c r="E3" s="4933" t="s">
        <v>678</v>
      </c>
      <c r="F3" s="5537" t="s">
        <v>485</v>
      </c>
      <c r="G3" s="4935" t="s">
        <v>484</v>
      </c>
      <c r="H3" s="4934" t="s">
        <v>677</v>
      </c>
      <c r="I3" s="4935" t="s">
        <v>482</v>
      </c>
      <c r="J3" s="4934" t="s">
        <v>676</v>
      </c>
      <c r="K3" s="4933" t="s">
        <v>480</v>
      </c>
      <c r="L3" s="5537" t="s">
        <v>479</v>
      </c>
      <c r="M3" s="4933" t="s">
        <v>478</v>
      </c>
      <c r="N3" s="4934" t="s">
        <v>675</v>
      </c>
      <c r="O3" s="4933" t="s">
        <v>674</v>
      </c>
      <c r="P3" s="5537" t="s">
        <v>475</v>
      </c>
      <c r="Q3" s="4933" t="s">
        <v>474</v>
      </c>
      <c r="R3" s="5457" t="s">
        <v>1661</v>
      </c>
      <c r="S3" s="5535"/>
    </row>
    <row r="4" spans="1:19" s="130" customFormat="1" ht="47" thickBot="1" x14ac:dyDescent="0.4">
      <c r="A4" s="6599"/>
      <c r="B4" s="6578"/>
      <c r="C4" s="4931" t="s">
        <v>472</v>
      </c>
      <c r="D4" s="5536" t="s">
        <v>691</v>
      </c>
      <c r="E4" s="4929" t="s">
        <v>470</v>
      </c>
      <c r="F4" s="5536" t="s">
        <v>469</v>
      </c>
      <c r="G4" s="4931" t="s">
        <v>468</v>
      </c>
      <c r="H4" s="4930" t="s">
        <v>467</v>
      </c>
      <c r="I4" s="4931" t="s">
        <v>466</v>
      </c>
      <c r="J4" s="4930" t="s">
        <v>465</v>
      </c>
      <c r="K4" s="4929" t="s">
        <v>645</v>
      </c>
      <c r="L4" s="5536" t="s">
        <v>463</v>
      </c>
      <c r="M4" s="4929" t="s">
        <v>462</v>
      </c>
      <c r="N4" s="4930" t="s">
        <v>654</v>
      </c>
      <c r="O4" s="4929" t="s">
        <v>671</v>
      </c>
      <c r="P4" s="5536" t="s">
        <v>459</v>
      </c>
      <c r="Q4" s="4931" t="s">
        <v>458</v>
      </c>
      <c r="R4" s="1076" t="s">
        <v>666</v>
      </c>
      <c r="S4" s="5535"/>
    </row>
    <row r="5" spans="1:19" s="1" customFormat="1" ht="15" customHeight="1" thickBot="1" x14ac:dyDescent="0.4">
      <c r="A5" s="7424" t="s">
        <v>59</v>
      </c>
      <c r="B5" s="7425"/>
      <c r="C5" s="5534">
        <v>3.7947615535268309</v>
      </c>
      <c r="D5" s="5533">
        <v>4.5527959089551349</v>
      </c>
      <c r="E5" s="5533">
        <v>3.113191298423085</v>
      </c>
      <c r="F5" s="5533">
        <v>5.5121796922677317</v>
      </c>
      <c r="G5" s="5533">
        <v>1.5186533733884331</v>
      </c>
      <c r="H5" s="5533">
        <v>1.4441806873719472</v>
      </c>
      <c r="I5" s="5533">
        <v>3.9844261791722388</v>
      </c>
      <c r="J5" s="5533">
        <v>2.0430221720442585</v>
      </c>
      <c r="K5" s="5533">
        <v>3.6650889375856415</v>
      </c>
      <c r="L5" s="5533">
        <v>4.1415745479700403</v>
      </c>
      <c r="M5" s="5533">
        <v>2.3600620996907278</v>
      </c>
      <c r="N5" s="5533">
        <v>3.0662850473235492</v>
      </c>
      <c r="O5" s="5533">
        <v>7.2186870335469457</v>
      </c>
      <c r="P5" s="5533">
        <v>2.6811599743991041</v>
      </c>
      <c r="Q5" s="5533">
        <v>2.6178169102099127</v>
      </c>
      <c r="R5" s="5532">
        <v>11.15401790338756</v>
      </c>
      <c r="S5" s="5530"/>
    </row>
    <row r="6" spans="1:19" s="1" customFormat="1" ht="15" customHeight="1" x14ac:dyDescent="0.35">
      <c r="A6" s="311" t="s">
        <v>123</v>
      </c>
      <c r="B6" s="4045" t="s">
        <v>122</v>
      </c>
      <c r="C6" s="5528">
        <v>3.0841133028057706</v>
      </c>
      <c r="D6" s="5513">
        <v>4.3884099522128031</v>
      </c>
      <c r="E6" s="5513">
        <v>3.518387589744941</v>
      </c>
      <c r="F6" s="5513">
        <v>1.8546663133025501</v>
      </c>
      <c r="G6" s="5513">
        <v>1.4309408008748796</v>
      </c>
      <c r="H6" s="5513">
        <v>2.7537347489763828</v>
      </c>
      <c r="I6" s="5513"/>
      <c r="J6" s="5513">
        <v>1</v>
      </c>
      <c r="K6" s="5513">
        <v>10</v>
      </c>
      <c r="L6" s="5513"/>
      <c r="M6" s="5513"/>
      <c r="N6" s="5513">
        <v>4.4976257621370239</v>
      </c>
      <c r="O6" s="5513">
        <v>3.4070315131154638</v>
      </c>
      <c r="P6" s="5513"/>
      <c r="Q6" s="5513"/>
      <c r="R6" s="5531">
        <v>5</v>
      </c>
      <c r="S6" s="5530"/>
    </row>
    <row r="7" spans="1:19" s="1" customFormat="1" ht="15" customHeight="1" x14ac:dyDescent="0.35">
      <c r="A7" s="92" t="s">
        <v>121</v>
      </c>
      <c r="B7" s="3678" t="s">
        <v>120</v>
      </c>
      <c r="C7" s="5518">
        <v>2.9787967677854219</v>
      </c>
      <c r="D7" s="5517">
        <v>7.0917492819300287</v>
      </c>
      <c r="E7" s="5517">
        <v>2.760644799029853</v>
      </c>
      <c r="F7" s="5517">
        <v>1.8253725361576598</v>
      </c>
      <c r="G7" s="5517"/>
      <c r="H7" s="5517">
        <v>1.6700210866994836</v>
      </c>
      <c r="I7" s="5517"/>
      <c r="J7" s="5517">
        <v>1.7422463298441333</v>
      </c>
      <c r="K7" s="5517">
        <v>2</v>
      </c>
      <c r="L7" s="5517">
        <v>2.5554077202730756</v>
      </c>
      <c r="M7" s="5517">
        <v>2</v>
      </c>
      <c r="N7" s="5517">
        <v>1.6349474540611821</v>
      </c>
      <c r="O7" s="5517">
        <v>5.2123115526682122</v>
      </c>
      <c r="P7" s="5517"/>
      <c r="Q7" s="5517">
        <v>2.998080389908766</v>
      </c>
      <c r="R7" s="5527"/>
      <c r="S7" s="5530"/>
    </row>
    <row r="8" spans="1:19" s="1" customFormat="1" ht="15" customHeight="1" x14ac:dyDescent="0.35">
      <c r="A8" s="92"/>
      <c r="B8" s="3678" t="s">
        <v>119</v>
      </c>
      <c r="C8" s="5518">
        <v>1.0411929331539445</v>
      </c>
      <c r="D8" s="5517">
        <v>2.3103373117841328</v>
      </c>
      <c r="E8" s="5517">
        <v>2.4020346448732788</v>
      </c>
      <c r="F8" s="5517">
        <v>2.5723605626398154</v>
      </c>
      <c r="G8" s="5517"/>
      <c r="H8" s="5517">
        <v>1.9937885022402706</v>
      </c>
      <c r="I8" s="5517"/>
      <c r="J8" s="5517">
        <v>1</v>
      </c>
      <c r="K8" s="5517">
        <v>3</v>
      </c>
      <c r="L8" s="5517">
        <v>1</v>
      </c>
      <c r="M8" s="5517"/>
      <c r="N8" s="5517">
        <v>4</v>
      </c>
      <c r="O8" s="5517"/>
      <c r="P8" s="5517">
        <v>3</v>
      </c>
      <c r="Q8" s="5517">
        <v>1.8570982792479496</v>
      </c>
      <c r="R8" s="5527"/>
      <c r="S8" s="5530"/>
    </row>
    <row r="9" spans="1:19" s="1" customFormat="1" ht="15" customHeight="1" x14ac:dyDescent="0.35">
      <c r="A9" s="322"/>
      <c r="B9" s="3678" t="s">
        <v>118</v>
      </c>
      <c r="C9" s="5518">
        <v>5.5945906065244237</v>
      </c>
      <c r="D9" s="5517">
        <v>4.7466509953874132</v>
      </c>
      <c r="E9" s="5516">
        <v>1.7520217170954895</v>
      </c>
      <c r="F9" s="5516">
        <v>4.2949292576356726</v>
      </c>
      <c r="G9" s="5516"/>
      <c r="H9" s="5516">
        <v>1</v>
      </c>
      <c r="I9" s="5516"/>
      <c r="J9" s="5516"/>
      <c r="K9" s="5517">
        <v>5</v>
      </c>
      <c r="L9" s="5516">
        <v>1</v>
      </c>
      <c r="M9" s="5516"/>
      <c r="N9" s="5516">
        <v>1</v>
      </c>
      <c r="O9" s="5516">
        <v>4</v>
      </c>
      <c r="P9" s="5516"/>
      <c r="Q9" s="5516"/>
      <c r="R9" s="5515"/>
      <c r="S9" s="5530"/>
    </row>
    <row r="10" spans="1:19" s="1" customFormat="1" ht="15" customHeight="1" x14ac:dyDescent="0.35">
      <c r="A10" s="322"/>
      <c r="B10" s="3678" t="s">
        <v>111</v>
      </c>
      <c r="C10" s="5518">
        <v>2.5144638699451529</v>
      </c>
      <c r="D10" s="5517">
        <v>3.2147741890350501</v>
      </c>
      <c r="E10" s="5517"/>
      <c r="F10" s="5517">
        <v>6</v>
      </c>
      <c r="G10" s="5517"/>
      <c r="H10" s="5517">
        <v>1</v>
      </c>
      <c r="I10" s="5517"/>
      <c r="J10" s="5517">
        <v>2.5696193396435625</v>
      </c>
      <c r="K10" s="5517"/>
      <c r="L10" s="5517">
        <v>4</v>
      </c>
      <c r="M10" s="5517">
        <v>2</v>
      </c>
      <c r="N10" s="5517">
        <v>2</v>
      </c>
      <c r="O10" s="5517">
        <v>2.9737929358269684</v>
      </c>
      <c r="P10" s="5517"/>
      <c r="Q10" s="5517"/>
      <c r="R10" s="5527"/>
      <c r="S10" s="5530"/>
    </row>
    <row r="11" spans="1:19" s="1" customFormat="1" ht="15" customHeight="1" x14ac:dyDescent="0.35">
      <c r="A11" s="322"/>
      <c r="B11" s="3678" t="s">
        <v>110</v>
      </c>
      <c r="C11" s="5518">
        <v>3.9975555836724532</v>
      </c>
      <c r="D11" s="5517">
        <v>11.686211715617508</v>
      </c>
      <c r="E11" s="5517">
        <v>5.7745050616302462</v>
      </c>
      <c r="F11" s="5517">
        <v>2</v>
      </c>
      <c r="G11" s="5517"/>
      <c r="H11" s="5517">
        <v>2.6917000068622285</v>
      </c>
      <c r="I11" s="5517"/>
      <c r="J11" s="5517">
        <v>3.0082498763899839</v>
      </c>
      <c r="K11" s="5517"/>
      <c r="L11" s="5517"/>
      <c r="M11" s="5517">
        <v>1</v>
      </c>
      <c r="N11" s="5517">
        <v>1</v>
      </c>
      <c r="O11" s="5517"/>
      <c r="P11" s="5517"/>
      <c r="Q11" s="5517"/>
      <c r="R11" s="5527"/>
      <c r="S11" s="5530"/>
    </row>
    <row r="12" spans="1:19" s="1" customFormat="1" ht="15" customHeight="1" x14ac:dyDescent="0.35">
      <c r="A12" s="322"/>
      <c r="B12" s="3678" t="s">
        <v>109</v>
      </c>
      <c r="C12" s="5518"/>
      <c r="D12" s="5517">
        <v>1</v>
      </c>
      <c r="E12" s="5517">
        <v>2.5552507020945576</v>
      </c>
      <c r="F12" s="5517"/>
      <c r="G12" s="5517"/>
      <c r="H12" s="5517"/>
      <c r="I12" s="5517"/>
      <c r="J12" s="5517">
        <v>2</v>
      </c>
      <c r="K12" s="5517"/>
      <c r="L12" s="5517"/>
      <c r="M12" s="5517"/>
      <c r="N12" s="5517"/>
      <c r="O12" s="5517"/>
      <c r="P12" s="5517"/>
      <c r="Q12" s="5517">
        <v>3</v>
      </c>
      <c r="R12" s="5527"/>
      <c r="S12" s="5530"/>
    </row>
    <row r="13" spans="1:19" s="1" customFormat="1" ht="15" customHeight="1" x14ac:dyDescent="0.35">
      <c r="A13" s="322"/>
      <c r="B13" s="3678" t="s">
        <v>107</v>
      </c>
      <c r="C13" s="5518">
        <v>3.3031243873033325</v>
      </c>
      <c r="D13" s="5517">
        <v>2.4115279059281893</v>
      </c>
      <c r="E13" s="5517">
        <v>1.6221575727762356</v>
      </c>
      <c r="F13" s="5517">
        <v>26</v>
      </c>
      <c r="G13" s="5517"/>
      <c r="H13" s="5517">
        <v>1</v>
      </c>
      <c r="I13" s="5517"/>
      <c r="J13" s="5517">
        <v>1.3333333333333333</v>
      </c>
      <c r="K13" s="5517"/>
      <c r="L13" s="5517">
        <v>2</v>
      </c>
      <c r="M13" s="5517"/>
      <c r="N13" s="5517"/>
      <c r="O13" s="5517">
        <v>5.2313229622705899</v>
      </c>
      <c r="P13" s="5517"/>
      <c r="Q13" s="5517">
        <v>2.749013371703557</v>
      </c>
      <c r="R13" s="5527"/>
      <c r="S13" s="5530"/>
    </row>
    <row r="14" spans="1:19" s="1" customFormat="1" ht="15" customHeight="1" x14ac:dyDescent="0.35">
      <c r="A14" s="322"/>
      <c r="B14" s="3678" t="s">
        <v>1822</v>
      </c>
      <c r="C14" s="5518">
        <v>2.5966306128072554</v>
      </c>
      <c r="D14" s="5517">
        <v>5.2051630706422776</v>
      </c>
      <c r="E14" s="5517">
        <v>2.263484759641107</v>
      </c>
      <c r="F14" s="5516"/>
      <c r="G14" s="5517"/>
      <c r="H14" s="5517">
        <v>2</v>
      </c>
      <c r="I14" s="5517"/>
      <c r="J14" s="5517"/>
      <c r="K14" s="5517"/>
      <c r="L14" s="5517"/>
      <c r="M14" s="5517"/>
      <c r="N14" s="5517"/>
      <c r="O14" s="5517">
        <v>2</v>
      </c>
      <c r="P14" s="5517"/>
      <c r="Q14" s="5517"/>
      <c r="R14" s="5527"/>
      <c r="S14" s="5530"/>
    </row>
    <row r="15" spans="1:19" s="1" customFormat="1" ht="15" customHeight="1" x14ac:dyDescent="0.35">
      <c r="A15" s="322"/>
      <c r="B15" s="3678" t="s">
        <v>99</v>
      </c>
      <c r="C15" s="5518">
        <v>3.0706855791314802</v>
      </c>
      <c r="D15" s="5517">
        <v>2.0059791638443514</v>
      </c>
      <c r="E15" s="5517">
        <v>1.1134392776786513</v>
      </c>
      <c r="F15" s="5517">
        <v>1.8828633406638688</v>
      </c>
      <c r="G15" s="5517"/>
      <c r="H15" s="5517">
        <v>1</v>
      </c>
      <c r="I15" s="5517"/>
      <c r="J15" s="5517">
        <v>2.013201320043108</v>
      </c>
      <c r="K15" s="5517"/>
      <c r="L15" s="5517">
        <v>2</v>
      </c>
      <c r="M15" s="5517">
        <v>1</v>
      </c>
      <c r="N15" s="5517">
        <v>1</v>
      </c>
      <c r="O15" s="5517">
        <v>2</v>
      </c>
      <c r="P15" s="5517">
        <v>3</v>
      </c>
      <c r="Q15" s="5517">
        <v>3</v>
      </c>
      <c r="R15" s="5527">
        <v>5</v>
      </c>
      <c r="S15" s="5530"/>
    </row>
    <row r="16" spans="1:19" s="1" customFormat="1" ht="15" customHeight="1" thickBot="1" x14ac:dyDescent="0.4">
      <c r="A16" s="322"/>
      <c r="B16" s="4002" t="s">
        <v>59</v>
      </c>
      <c r="C16" s="5526">
        <v>3.3122060958197319</v>
      </c>
      <c r="D16" s="5525">
        <v>5.4321970844727048</v>
      </c>
      <c r="E16" s="5525">
        <v>2.6460729978651996</v>
      </c>
      <c r="F16" s="5525">
        <v>3.2103569025815712</v>
      </c>
      <c r="G16" s="5525">
        <v>1.4309408008748796</v>
      </c>
      <c r="H16" s="5525">
        <v>1.9743379134086514</v>
      </c>
      <c r="I16" s="5525"/>
      <c r="J16" s="5525">
        <v>2.0842710863372274</v>
      </c>
      <c r="K16" s="5525">
        <v>4.6589253750355715</v>
      </c>
      <c r="L16" s="5524">
        <v>2.1419347473654962</v>
      </c>
      <c r="M16" s="5524">
        <v>1.7070633196909948</v>
      </c>
      <c r="N16" s="5524">
        <v>2.4238759414593947</v>
      </c>
      <c r="O16" s="5524">
        <v>3.4473723337919884</v>
      </c>
      <c r="P16" s="5524">
        <v>3</v>
      </c>
      <c r="Q16" s="5524">
        <v>2.0604253003060973</v>
      </c>
      <c r="R16" s="5523">
        <v>16.742137023626977</v>
      </c>
    </row>
    <row r="17" spans="1:18" s="1" customFormat="1" ht="15" customHeight="1" x14ac:dyDescent="0.35">
      <c r="A17" s="317" t="s">
        <v>98</v>
      </c>
      <c r="B17" s="3693" t="s">
        <v>97</v>
      </c>
      <c r="C17" s="5522">
        <v>4.1532027901412683</v>
      </c>
      <c r="D17" s="5521">
        <v>4.7628969387836042</v>
      </c>
      <c r="E17" s="5521">
        <v>3.7697929043028582</v>
      </c>
      <c r="F17" s="5521">
        <v>7.6697541980449131</v>
      </c>
      <c r="G17" s="5521">
        <v>1</v>
      </c>
      <c r="H17" s="5521">
        <v>1.2615573273461631</v>
      </c>
      <c r="I17" s="5521">
        <v>3.9844261791722388</v>
      </c>
      <c r="J17" s="5521">
        <v>2.2404770845412885</v>
      </c>
      <c r="K17" s="5521">
        <v>3.4813108158485497</v>
      </c>
      <c r="L17" s="5520">
        <v>6.5267091626092588</v>
      </c>
      <c r="M17" s="5520">
        <v>2.461364681801145</v>
      </c>
      <c r="N17" s="5520">
        <v>3.2584198983967658</v>
      </c>
      <c r="O17" s="5520">
        <v>9.4934091257182889</v>
      </c>
      <c r="P17" s="5520">
        <v>1</v>
      </c>
      <c r="Q17" s="5520">
        <v>4.60456731406311</v>
      </c>
      <c r="R17" s="5519"/>
    </row>
    <row r="18" spans="1:18" s="1" customFormat="1" ht="15" customHeight="1" x14ac:dyDescent="0.35">
      <c r="A18" s="78" t="s">
        <v>96</v>
      </c>
      <c r="B18" s="3678" t="s">
        <v>95</v>
      </c>
      <c r="C18" s="5518">
        <v>2.9737924912791693</v>
      </c>
      <c r="D18" s="5517">
        <v>2.9250468335358062</v>
      </c>
      <c r="E18" s="5517">
        <v>1.2182290565110037</v>
      </c>
      <c r="F18" s="5517">
        <v>3</v>
      </c>
      <c r="G18" s="5517"/>
      <c r="H18" s="5517"/>
      <c r="I18" s="5517"/>
      <c r="J18" s="5517">
        <v>3.1839142534997276</v>
      </c>
      <c r="K18" s="5517"/>
      <c r="L18" s="5516">
        <v>9.3301797539823959</v>
      </c>
      <c r="M18" s="5516"/>
      <c r="N18" s="5516">
        <v>3.1629439119060061</v>
      </c>
      <c r="O18" s="5516">
        <v>10</v>
      </c>
      <c r="P18" s="5516"/>
      <c r="Q18" s="5516">
        <v>5</v>
      </c>
      <c r="R18" s="5515"/>
    </row>
    <row r="19" spans="1:18" s="1" customFormat="1" ht="15" customHeight="1" x14ac:dyDescent="0.35">
      <c r="A19" s="78"/>
      <c r="B19" s="3678" t="s">
        <v>94</v>
      </c>
      <c r="C19" s="5518">
        <v>3.768837367549855</v>
      </c>
      <c r="D19" s="5517">
        <v>2.0131491647771527</v>
      </c>
      <c r="E19" s="5517">
        <v>1</v>
      </c>
      <c r="F19" s="5517"/>
      <c r="G19" s="5517"/>
      <c r="H19" s="5517">
        <v>1.2885203420838705</v>
      </c>
      <c r="I19" s="5517"/>
      <c r="J19" s="5517">
        <v>2.0346756328877018</v>
      </c>
      <c r="K19" s="5517"/>
      <c r="L19" s="5516">
        <v>2</v>
      </c>
      <c r="M19" s="5516">
        <v>1.5149437101855487</v>
      </c>
      <c r="N19" s="5516"/>
      <c r="O19" s="5516"/>
      <c r="P19" s="5516"/>
      <c r="Q19" s="5516">
        <v>3</v>
      </c>
      <c r="R19" s="5515">
        <v>16.742137023626977</v>
      </c>
    </row>
    <row r="20" spans="1:18" s="1" customFormat="1" ht="15" customHeight="1" thickBot="1" x14ac:dyDescent="0.4">
      <c r="A20" s="1275"/>
      <c r="B20" s="3501" t="s">
        <v>59</v>
      </c>
      <c r="C20" s="5510">
        <v>3.9910225832133452</v>
      </c>
      <c r="D20" s="5509">
        <v>4.4507732428816329</v>
      </c>
      <c r="E20" s="5509">
        <v>3.6839764564082165</v>
      </c>
      <c r="F20" s="5509">
        <v>7.403861186572545</v>
      </c>
      <c r="G20" s="5509">
        <v>1</v>
      </c>
      <c r="H20" s="5509">
        <v>1.2634442595619739</v>
      </c>
      <c r="I20" s="5509">
        <v>3.9844261791722388</v>
      </c>
      <c r="J20" s="5509">
        <v>2.3343386527287837</v>
      </c>
      <c r="K20" s="5509">
        <v>3.4813108158485497</v>
      </c>
      <c r="L20" s="5509">
        <v>7.2026181142434176</v>
      </c>
      <c r="M20" s="5509">
        <v>2.3715054307053989</v>
      </c>
      <c r="N20" s="5509">
        <v>3.2540066114645798</v>
      </c>
      <c r="O20" s="5509">
        <v>9.5053744149866155</v>
      </c>
      <c r="P20" s="5509">
        <v>1</v>
      </c>
      <c r="Q20" s="5509">
        <v>4.1708271652442006</v>
      </c>
      <c r="R20" s="5529"/>
    </row>
    <row r="21" spans="1:18" s="1" customFormat="1" ht="15" customHeight="1" x14ac:dyDescent="0.35">
      <c r="A21" s="535" t="s">
        <v>1311</v>
      </c>
      <c r="B21" s="4045" t="s">
        <v>91</v>
      </c>
      <c r="C21" s="5528">
        <v>3.3616585540473105</v>
      </c>
      <c r="D21" s="5513">
        <v>2.4219943996592623</v>
      </c>
      <c r="E21" s="5513">
        <v>1.1927251189013524</v>
      </c>
      <c r="F21" s="5513">
        <v>1</v>
      </c>
      <c r="G21" s="5513"/>
      <c r="H21" s="5513">
        <v>1</v>
      </c>
      <c r="I21" s="5513"/>
      <c r="J21" s="5513">
        <v>1.6535265130868293</v>
      </c>
      <c r="K21" s="5513"/>
      <c r="L21" s="5512"/>
      <c r="M21" s="5512">
        <v>2.1297772544114557</v>
      </c>
      <c r="N21" s="5512">
        <v>4</v>
      </c>
      <c r="O21" s="5512">
        <v>6</v>
      </c>
      <c r="P21" s="5512">
        <v>1</v>
      </c>
      <c r="Q21" s="5512"/>
      <c r="R21" s="5511"/>
    </row>
    <row r="22" spans="1:18" s="1" customFormat="1" ht="15" customHeight="1" x14ac:dyDescent="0.35">
      <c r="A22" s="78" t="s">
        <v>1310</v>
      </c>
      <c r="B22" s="3678" t="s">
        <v>89</v>
      </c>
      <c r="C22" s="5518">
        <v>3.8176073996297113</v>
      </c>
      <c r="D22" s="5517">
        <v>2.1045210671331831</v>
      </c>
      <c r="E22" s="5517">
        <v>1</v>
      </c>
      <c r="F22" s="5517"/>
      <c r="G22" s="5517"/>
      <c r="H22" s="5517">
        <v>1.1633605600688031</v>
      </c>
      <c r="I22" s="5517"/>
      <c r="J22" s="5516">
        <v>2.0980977956122824</v>
      </c>
      <c r="K22" s="5517"/>
      <c r="L22" s="5517">
        <v>2</v>
      </c>
      <c r="M22" s="5517">
        <v>2.1476628368912385</v>
      </c>
      <c r="N22" s="5517"/>
      <c r="O22" s="5517"/>
      <c r="P22" s="5517"/>
      <c r="Q22" s="5517">
        <v>2</v>
      </c>
      <c r="R22" s="5527"/>
    </row>
    <row r="23" spans="1:18" s="1" customFormat="1" ht="15" customHeight="1" x14ac:dyDescent="0.35">
      <c r="A23" s="78"/>
      <c r="B23" s="3678" t="s">
        <v>87</v>
      </c>
      <c r="C23" s="5518">
        <v>3.623309882928508</v>
      </c>
      <c r="D23" s="5517">
        <v>2</v>
      </c>
      <c r="E23" s="5516"/>
      <c r="F23" s="5517">
        <v>1</v>
      </c>
      <c r="G23" s="5517"/>
      <c r="H23" s="5517">
        <v>1.5747193732026858</v>
      </c>
      <c r="I23" s="5517"/>
      <c r="J23" s="5516">
        <v>1.5516825292586653</v>
      </c>
      <c r="K23" s="5517"/>
      <c r="L23" s="5516"/>
      <c r="M23" s="5516">
        <v>3</v>
      </c>
      <c r="N23" s="5516"/>
      <c r="O23" s="5516"/>
      <c r="P23" s="5516"/>
      <c r="Q23" s="5516"/>
      <c r="R23" s="5515"/>
    </row>
    <row r="24" spans="1:18" s="1" customFormat="1" ht="15" customHeight="1" x14ac:dyDescent="0.35">
      <c r="A24" s="78"/>
      <c r="B24" s="3678" t="s">
        <v>86</v>
      </c>
      <c r="C24" s="5518">
        <v>3.367883779854977</v>
      </c>
      <c r="D24" s="5517">
        <v>1.5773384109152917</v>
      </c>
      <c r="E24" s="5517"/>
      <c r="F24" s="5517"/>
      <c r="G24" s="5517"/>
      <c r="H24" s="5517">
        <v>1</v>
      </c>
      <c r="I24" s="5517"/>
      <c r="J24" s="5517">
        <v>1.3954847576828004</v>
      </c>
      <c r="K24" s="5517"/>
      <c r="L24" s="5516">
        <v>3</v>
      </c>
      <c r="M24" s="5516">
        <v>1.7483768804474331</v>
      </c>
      <c r="N24" s="5516"/>
      <c r="O24" s="5516"/>
      <c r="P24" s="5516"/>
      <c r="Q24" s="5516"/>
      <c r="R24" s="5515"/>
    </row>
    <row r="25" spans="1:18" s="1" customFormat="1" ht="15" customHeight="1" thickBot="1" x14ac:dyDescent="0.4">
      <c r="A25" s="535"/>
      <c r="B25" s="4002" t="s">
        <v>59</v>
      </c>
      <c r="C25" s="5526">
        <v>3.5698388113541841</v>
      </c>
      <c r="D25" s="5525">
        <v>2.1035664576880317</v>
      </c>
      <c r="E25" s="5525">
        <v>1.1059118120221978</v>
      </c>
      <c r="F25" s="5525">
        <v>1</v>
      </c>
      <c r="G25" s="5525"/>
      <c r="H25" s="5525">
        <v>1.2494074299984848</v>
      </c>
      <c r="I25" s="5525"/>
      <c r="J25" s="5525">
        <v>1.7532873557374271</v>
      </c>
      <c r="K25" s="5525"/>
      <c r="L25" s="5524">
        <v>2.181102362273172</v>
      </c>
      <c r="M25" s="5524">
        <v>2.1578150905702289</v>
      </c>
      <c r="N25" s="5524">
        <v>4</v>
      </c>
      <c r="O25" s="5524">
        <v>6</v>
      </c>
      <c r="P25" s="5524">
        <v>1</v>
      </c>
      <c r="Q25" s="5524">
        <v>2</v>
      </c>
      <c r="R25" s="5523"/>
    </row>
    <row r="26" spans="1:18" s="1" customFormat="1" ht="15" customHeight="1" x14ac:dyDescent="0.35">
      <c r="A26" s="311" t="s">
        <v>85</v>
      </c>
      <c r="B26" s="3693" t="s">
        <v>238</v>
      </c>
      <c r="C26" s="5522">
        <v>3.0005954543283511</v>
      </c>
      <c r="D26" s="5521">
        <v>2.31752829659382</v>
      </c>
      <c r="E26" s="5521">
        <v>1</v>
      </c>
      <c r="F26" s="5521">
        <v>1.9969833560121071</v>
      </c>
      <c r="G26" s="5521"/>
      <c r="H26" s="5521">
        <v>1.1607085351686017</v>
      </c>
      <c r="I26" s="5521"/>
      <c r="J26" s="5521">
        <v>1.6069352398532799</v>
      </c>
      <c r="K26" s="5521"/>
      <c r="L26" s="5520">
        <v>1.5524181729453992</v>
      </c>
      <c r="M26" s="5520">
        <v>1.4853649833361917</v>
      </c>
      <c r="N26" s="5520">
        <v>2</v>
      </c>
      <c r="O26" s="5520"/>
      <c r="P26" s="5520"/>
      <c r="Q26" s="5520">
        <v>3</v>
      </c>
      <c r="R26" s="5519"/>
    </row>
    <row r="27" spans="1:18" s="1" customFormat="1" ht="15" customHeight="1" x14ac:dyDescent="0.35">
      <c r="A27" s="92" t="s">
        <v>83</v>
      </c>
      <c r="B27" s="3678" t="s">
        <v>81</v>
      </c>
      <c r="C27" s="5518">
        <v>4.5481063414497029</v>
      </c>
      <c r="D27" s="5517">
        <v>9.024871051592342</v>
      </c>
      <c r="E27" s="5517">
        <v>3</v>
      </c>
      <c r="F27" s="5517"/>
      <c r="G27" s="5517"/>
      <c r="H27" s="5517">
        <v>2.8161878282320072</v>
      </c>
      <c r="I27" s="5517"/>
      <c r="J27" s="5517">
        <v>1.9782707159769668</v>
      </c>
      <c r="K27" s="5517"/>
      <c r="L27" s="5516">
        <v>2.1385372904501163</v>
      </c>
      <c r="M27" s="5516"/>
      <c r="N27" s="5516"/>
      <c r="O27" s="5516"/>
      <c r="P27" s="5516"/>
      <c r="Q27" s="5516">
        <v>2.8485369405123362</v>
      </c>
      <c r="R27" s="5515"/>
    </row>
    <row r="28" spans="1:18" s="1" customFormat="1" ht="15" customHeight="1" x14ac:dyDescent="0.35">
      <c r="A28" s="322"/>
      <c r="B28" s="3678" t="s">
        <v>80</v>
      </c>
      <c r="C28" s="5518">
        <v>3.3118209708526423</v>
      </c>
      <c r="D28" s="5517"/>
      <c r="E28" s="5517"/>
      <c r="F28" s="5517"/>
      <c r="G28" s="5517"/>
      <c r="H28" s="5517">
        <v>1.6128436456662201</v>
      </c>
      <c r="I28" s="5517"/>
      <c r="J28" s="5517">
        <v>2.174840283469242</v>
      </c>
      <c r="K28" s="5517"/>
      <c r="L28" s="5516">
        <v>1.922355260874214</v>
      </c>
      <c r="M28" s="5516">
        <v>1.9140128556562226</v>
      </c>
      <c r="N28" s="5516"/>
      <c r="O28" s="5516"/>
      <c r="P28" s="5516">
        <v>1</v>
      </c>
      <c r="Q28" s="5516">
        <v>2.8940569231811164</v>
      </c>
      <c r="R28" s="5515">
        <v>7</v>
      </c>
    </row>
    <row r="29" spans="1:18" s="1" customFormat="1" ht="15" customHeight="1" x14ac:dyDescent="0.35">
      <c r="A29" s="322"/>
      <c r="B29" s="3678" t="s">
        <v>78</v>
      </c>
      <c r="C29" s="5518">
        <v>5.0820740550266645</v>
      </c>
      <c r="D29" s="5517">
        <v>3.6766342392978237</v>
      </c>
      <c r="E29" s="5517">
        <v>1</v>
      </c>
      <c r="F29" s="5517">
        <v>6.9769289620401223</v>
      </c>
      <c r="G29" s="5517"/>
      <c r="H29" s="5517">
        <v>4</v>
      </c>
      <c r="I29" s="5517"/>
      <c r="J29" s="5517">
        <v>1.9376084308537269</v>
      </c>
      <c r="K29" s="5517"/>
      <c r="L29" s="5516">
        <v>9.7167840348350314</v>
      </c>
      <c r="M29" s="5516">
        <v>4.6121184103946762</v>
      </c>
      <c r="N29" s="5516"/>
      <c r="O29" s="5516">
        <v>3</v>
      </c>
      <c r="P29" s="5516">
        <v>3.041822296137894</v>
      </c>
      <c r="Q29" s="5516"/>
      <c r="R29" s="5515"/>
    </row>
    <row r="30" spans="1:18" s="1" customFormat="1" ht="15" customHeight="1" x14ac:dyDescent="0.35">
      <c r="A30" s="322"/>
      <c r="B30" s="3678" t="s">
        <v>73</v>
      </c>
      <c r="C30" s="5518">
        <v>2.9262593372803742</v>
      </c>
      <c r="D30" s="5517">
        <v>2</v>
      </c>
      <c r="E30" s="5517"/>
      <c r="F30" s="5517"/>
      <c r="G30" s="5517"/>
      <c r="H30" s="5517"/>
      <c r="I30" s="5517"/>
      <c r="J30" s="5517">
        <v>1.129593267898922</v>
      </c>
      <c r="K30" s="5517"/>
      <c r="L30" s="5516">
        <v>1</v>
      </c>
      <c r="M30" s="5516">
        <v>3</v>
      </c>
      <c r="N30" s="5516"/>
      <c r="O30" s="5516"/>
      <c r="P30" s="5516"/>
      <c r="Q30" s="5516">
        <v>1</v>
      </c>
      <c r="R30" s="5515"/>
    </row>
    <row r="31" spans="1:18" s="1" customFormat="1" ht="15" customHeight="1" x14ac:dyDescent="0.35">
      <c r="A31" s="322"/>
      <c r="B31" s="3678" t="s">
        <v>1582</v>
      </c>
      <c r="C31" s="5518">
        <v>2.8466487935968452</v>
      </c>
      <c r="D31" s="5517"/>
      <c r="E31" s="5517"/>
      <c r="F31" s="5517"/>
      <c r="G31" s="5517"/>
      <c r="H31" s="5517"/>
      <c r="I31" s="5517"/>
      <c r="J31" s="5517"/>
      <c r="K31" s="5517"/>
      <c r="L31" s="5516"/>
      <c r="M31" s="5516"/>
      <c r="N31" s="5516"/>
      <c r="O31" s="5516"/>
      <c r="P31" s="5516"/>
      <c r="Q31" s="5516"/>
      <c r="R31" s="5515"/>
    </row>
    <row r="32" spans="1:18" s="1" customFormat="1" ht="15" customHeight="1" x14ac:dyDescent="0.35">
      <c r="A32" s="322"/>
      <c r="B32" s="3678" t="s">
        <v>71</v>
      </c>
      <c r="C32" s="5518">
        <v>3.0098721656024852</v>
      </c>
      <c r="D32" s="5517">
        <v>3.1617847280862748</v>
      </c>
      <c r="E32" s="5517"/>
      <c r="F32" s="5517"/>
      <c r="G32" s="5517"/>
      <c r="H32" s="5517"/>
      <c r="I32" s="5517"/>
      <c r="J32" s="5517">
        <v>2</v>
      </c>
      <c r="K32" s="5517"/>
      <c r="L32" s="5516">
        <v>1</v>
      </c>
      <c r="M32" s="5516">
        <v>2</v>
      </c>
      <c r="N32" s="5516"/>
      <c r="O32" s="5516"/>
      <c r="P32" s="5516"/>
      <c r="Q32" s="5516">
        <v>4</v>
      </c>
      <c r="R32" s="5515">
        <v>7</v>
      </c>
    </row>
    <row r="33" spans="1:18" s="1" customFormat="1" ht="15" customHeight="1" thickBot="1" x14ac:dyDescent="0.4">
      <c r="A33" s="313"/>
      <c r="B33" s="3501" t="s">
        <v>59</v>
      </c>
      <c r="C33" s="5510">
        <v>3.7283815848082105</v>
      </c>
      <c r="D33" s="5509">
        <v>3.6630440463231198</v>
      </c>
      <c r="E33" s="5509">
        <v>1.2535772082155807</v>
      </c>
      <c r="F33" s="5509">
        <v>5.6853139031556195</v>
      </c>
      <c r="G33" s="5509"/>
      <c r="H33" s="5509">
        <v>1.7298128329198488</v>
      </c>
      <c r="I33" s="5509"/>
      <c r="J33" s="5509">
        <v>1.9076154476841929</v>
      </c>
      <c r="K33" s="5509"/>
      <c r="L33" s="5508">
        <v>2.490750755130311</v>
      </c>
      <c r="M33" s="5508">
        <v>2.4138081541358165</v>
      </c>
      <c r="N33" s="5508">
        <v>2</v>
      </c>
      <c r="O33" s="5508">
        <v>3</v>
      </c>
      <c r="P33" s="5508">
        <v>2.8457264969917309</v>
      </c>
      <c r="Q33" s="5508">
        <v>2.8595677085775097</v>
      </c>
      <c r="R33" s="5507"/>
    </row>
    <row r="34" spans="1:18" s="1" customFormat="1" ht="15" customHeight="1" x14ac:dyDescent="0.35">
      <c r="A34" s="78" t="s">
        <v>1821</v>
      </c>
      <c r="B34" s="4045" t="s">
        <v>62</v>
      </c>
      <c r="C34" s="5514">
        <v>5.4262651108678703</v>
      </c>
      <c r="D34" s="5513">
        <v>3.8540314720743774</v>
      </c>
      <c r="E34" s="5513">
        <v>1.8233257483251564</v>
      </c>
      <c r="F34" s="5513">
        <v>9</v>
      </c>
      <c r="G34" s="5513">
        <v>2</v>
      </c>
      <c r="H34" s="5513">
        <v>1</v>
      </c>
      <c r="I34" s="5513"/>
      <c r="J34" s="5513">
        <v>2.7271848044943909</v>
      </c>
      <c r="K34" s="5513">
        <v>1</v>
      </c>
      <c r="L34" s="5512">
        <v>10.877816723453652</v>
      </c>
      <c r="M34" s="5512">
        <v>2.8565529026602849</v>
      </c>
      <c r="N34" s="5512">
        <v>3</v>
      </c>
      <c r="O34" s="5512">
        <v>5</v>
      </c>
      <c r="P34" s="5512"/>
      <c r="Q34" s="5512">
        <v>5</v>
      </c>
      <c r="R34" s="5511"/>
    </row>
    <row r="35" spans="1:18" s="1" customFormat="1" ht="15" customHeight="1" thickBot="1" x14ac:dyDescent="0.4">
      <c r="A35" s="81" t="s">
        <v>1820</v>
      </c>
      <c r="B35" s="3501" t="s">
        <v>59</v>
      </c>
      <c r="C35" s="5510">
        <v>5.1843751080553622</v>
      </c>
      <c r="D35" s="5509">
        <v>3.49137643305317</v>
      </c>
      <c r="E35" s="5509">
        <v>1.8233257483251564</v>
      </c>
      <c r="F35" s="5509">
        <v>9</v>
      </c>
      <c r="G35" s="5509">
        <v>2</v>
      </c>
      <c r="H35" s="5509">
        <v>1</v>
      </c>
      <c r="I35" s="5509"/>
      <c r="J35" s="5509">
        <v>2</v>
      </c>
      <c r="K35" s="5509">
        <v>1</v>
      </c>
      <c r="L35" s="5508">
        <v>10.877816723453652</v>
      </c>
      <c r="M35" s="5508">
        <v>2.8565529026602849</v>
      </c>
      <c r="N35" s="5508">
        <v>3</v>
      </c>
      <c r="O35" s="5508">
        <v>5</v>
      </c>
      <c r="P35" s="5508"/>
      <c r="Q35" s="5508">
        <v>5</v>
      </c>
      <c r="R35" s="5507"/>
    </row>
    <row r="36" spans="1:18" s="1029" customFormat="1" ht="12" customHeight="1" x14ac:dyDescent="0.35">
      <c r="A36" s="737"/>
      <c r="B36" s="737"/>
      <c r="C36" s="406"/>
      <c r="D36" s="3983"/>
      <c r="E36" s="3983"/>
      <c r="F36" s="3983"/>
      <c r="G36" s="3983"/>
      <c r="H36" s="3983"/>
      <c r="I36" s="3983"/>
      <c r="J36" s="3983"/>
      <c r="K36" s="3983"/>
      <c r="L36" s="3983"/>
      <c r="M36" s="3983"/>
      <c r="N36" s="3983"/>
      <c r="O36" s="3983"/>
      <c r="P36" s="3983"/>
      <c r="Q36" s="3983"/>
      <c r="R36" s="3983"/>
    </row>
    <row r="37" spans="1:18" s="1029" customFormat="1" ht="12" customHeight="1" x14ac:dyDescent="0.35">
      <c r="A37" s="737"/>
      <c r="B37" s="737"/>
      <c r="C37" s="406"/>
      <c r="D37" s="3983"/>
      <c r="E37" s="3983"/>
      <c r="F37" s="3983"/>
      <c r="G37" s="3983"/>
      <c r="H37" s="3983"/>
      <c r="I37" s="3983"/>
      <c r="J37" s="3983"/>
      <c r="K37" s="3983"/>
      <c r="L37" s="3983"/>
      <c r="M37" s="3983"/>
      <c r="N37" s="3983"/>
      <c r="O37" s="3983"/>
      <c r="P37" s="3983"/>
      <c r="Q37" s="3983"/>
      <c r="R37" s="3983"/>
    </row>
    <row r="38" spans="1:18" s="1029" customFormat="1" ht="12" customHeight="1" x14ac:dyDescent="0.35">
      <c r="A38" s="737"/>
      <c r="B38" s="737"/>
      <c r="C38" s="406"/>
      <c r="D38" s="3983"/>
      <c r="E38" s="3983"/>
      <c r="F38" s="3983"/>
      <c r="G38" s="3983"/>
      <c r="H38" s="3983"/>
      <c r="I38" s="3983"/>
      <c r="J38" s="3983"/>
      <c r="K38" s="3983"/>
      <c r="L38" s="3983"/>
      <c r="M38" s="3983"/>
      <c r="N38" s="3983"/>
      <c r="O38" s="3983"/>
      <c r="P38" s="3983"/>
      <c r="Q38" s="3983"/>
      <c r="R38" s="3983"/>
    </row>
    <row r="39" spans="1:18" s="1029" customFormat="1" ht="12" customHeight="1" x14ac:dyDescent="0.35">
      <c r="A39" s="737"/>
      <c r="B39" s="737"/>
      <c r="C39" s="406"/>
      <c r="D39" s="3983"/>
      <c r="E39" s="3983"/>
      <c r="F39" s="3983"/>
      <c r="G39" s="3983"/>
      <c r="H39" s="3983"/>
      <c r="I39" s="3983"/>
      <c r="J39" s="3983"/>
      <c r="K39" s="3983"/>
      <c r="L39" s="3983"/>
      <c r="M39" s="3983"/>
      <c r="N39" s="3983"/>
      <c r="O39" s="3983"/>
      <c r="P39" s="3983"/>
      <c r="Q39" s="3983"/>
      <c r="R39" s="3983"/>
    </row>
    <row r="40" spans="1:18" s="1029" customFormat="1" ht="12" customHeight="1" x14ac:dyDescent="0.35">
      <c r="A40" s="737"/>
      <c r="B40" s="737"/>
      <c r="C40" s="406"/>
      <c r="D40" s="3983"/>
      <c r="E40" s="3983"/>
      <c r="F40" s="3983"/>
      <c r="G40" s="3983"/>
      <c r="H40" s="3983"/>
      <c r="I40" s="3983"/>
      <c r="J40" s="3983"/>
      <c r="K40" s="3983"/>
      <c r="L40" s="3983"/>
      <c r="M40" s="3983"/>
      <c r="N40" s="3983"/>
      <c r="O40" s="3983"/>
      <c r="P40" s="3983"/>
      <c r="Q40" s="3983"/>
      <c r="R40" s="3983"/>
    </row>
    <row r="41" spans="1:18" s="1029" customFormat="1" ht="12" customHeight="1" x14ac:dyDescent="0.35">
      <c r="A41" s="737"/>
      <c r="B41" s="737"/>
      <c r="C41" s="406"/>
      <c r="D41" s="3983"/>
      <c r="E41" s="3983"/>
      <c r="F41" s="3983"/>
      <c r="G41" s="3983"/>
      <c r="H41" s="3983"/>
      <c r="I41" s="3983"/>
      <c r="J41" s="3983"/>
      <c r="K41" s="3983"/>
      <c r="L41" s="3983"/>
      <c r="M41" s="3983"/>
      <c r="N41" s="3983"/>
      <c r="O41" s="3983"/>
      <c r="P41" s="3983"/>
      <c r="Q41" s="3983"/>
      <c r="R41" s="3983"/>
    </row>
    <row r="42" spans="1:18" s="1029" customFormat="1" ht="12" customHeight="1" x14ac:dyDescent="0.35">
      <c r="A42" s="737"/>
      <c r="B42" s="737"/>
      <c r="C42" s="406"/>
      <c r="D42" s="3983"/>
      <c r="E42" s="3983"/>
      <c r="F42" s="3983"/>
      <c r="G42" s="3983"/>
      <c r="H42" s="3983"/>
      <c r="I42" s="3983"/>
      <c r="J42" s="3983"/>
      <c r="K42" s="3983"/>
      <c r="L42" s="3983"/>
      <c r="M42" s="3983"/>
      <c r="N42" s="3983"/>
      <c r="O42" s="3983"/>
      <c r="P42" s="3983"/>
      <c r="Q42" s="3983"/>
      <c r="R42" s="3983"/>
    </row>
    <row r="43" spans="1:18" ht="12" customHeight="1" x14ac:dyDescent="0.35"/>
    <row r="44" spans="1:18" ht="12" customHeight="1" x14ac:dyDescent="0.35"/>
    <row r="45" spans="1:18" ht="12" customHeight="1" x14ac:dyDescent="0.35"/>
    <row r="46" spans="1:18" ht="12" customHeight="1" x14ac:dyDescent="0.35"/>
    <row r="47" spans="1:18" ht="12" customHeight="1" x14ac:dyDescent="0.35"/>
    <row r="48" spans="1:1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.65" customHeight="1" x14ac:dyDescent="0.35"/>
    <row r="76" ht="12" customHeight="1" x14ac:dyDescent="0.35"/>
    <row r="77" ht="12" customHeight="1" x14ac:dyDescent="0.35"/>
    <row r="78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90" ht="12" customHeight="1" x14ac:dyDescent="0.35"/>
    <row r="91" ht="12.75" customHeight="1" x14ac:dyDescent="0.35"/>
  </sheetData>
  <mergeCells count="4">
    <mergeCell ref="A3:B4"/>
    <mergeCell ref="A5:B5"/>
    <mergeCell ref="A1:R1"/>
    <mergeCell ref="A2:R2"/>
  </mergeCells>
  <printOptions horizontalCentered="1" verticalCentered="1"/>
  <pageMargins left="0" right="0" top="0.43307086614173229" bottom="0.43307086614173229" header="0.31496062992125984" footer="0.31496062992125984"/>
  <pageSetup paperSize="9" scale="70" fitToHeight="0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גיליון339">
    <tabColor rgb="FFFFFF00"/>
  </sheetPr>
  <dimension ref="A1:E7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57.453125" style="5" customWidth="1"/>
    <col min="2" max="2" width="7.08984375" style="3" bestFit="1" customWidth="1"/>
    <col min="3" max="3" width="15.7265625" style="2" bestFit="1" customWidth="1"/>
    <col min="4" max="4" width="7.36328125" style="2" bestFit="1" customWidth="1"/>
    <col min="5" max="5" width="5.90625" style="2" bestFit="1" customWidth="1"/>
    <col min="6" max="16384" width="9" style="1"/>
  </cols>
  <sheetData>
    <row r="1" spans="1:5" s="3641" customFormat="1" ht="15.75" customHeight="1" x14ac:dyDescent="0.35">
      <c r="A1" s="6345" t="s">
        <v>1915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1914</v>
      </c>
      <c r="B2" s="6345"/>
      <c r="C2" s="6345"/>
      <c r="D2" s="6345"/>
      <c r="E2" s="6345"/>
    </row>
    <row r="3" spans="1:5" ht="46.5" x14ac:dyDescent="0.35">
      <c r="A3" s="7367" t="s">
        <v>158</v>
      </c>
      <c r="B3" s="5542" t="s">
        <v>171</v>
      </c>
      <c r="C3" s="1442" t="s">
        <v>688</v>
      </c>
      <c r="D3" s="1441" t="s">
        <v>608</v>
      </c>
      <c r="E3" s="1440" t="s">
        <v>129</v>
      </c>
    </row>
    <row r="4" spans="1:5" ht="31.5" thickBot="1" x14ac:dyDescent="0.4">
      <c r="A4" s="7368"/>
      <c r="B4" s="5538" t="s">
        <v>161</v>
      </c>
      <c r="C4" s="5541" t="s">
        <v>607</v>
      </c>
      <c r="D4" s="1437" t="s">
        <v>606</v>
      </c>
      <c r="E4" s="5540" t="s">
        <v>124</v>
      </c>
    </row>
    <row r="5" spans="1:5" ht="31" x14ac:dyDescent="0.35">
      <c r="A5" s="7368"/>
      <c r="B5" s="5539" t="s">
        <v>55</v>
      </c>
      <c r="C5" s="7479" t="s">
        <v>143</v>
      </c>
      <c r="D5" s="7370" t="s">
        <v>143</v>
      </c>
      <c r="E5" s="7481" t="s">
        <v>143</v>
      </c>
    </row>
    <row r="6" spans="1:5" ht="16" thickBot="1" x14ac:dyDescent="0.4">
      <c r="A6" s="7369"/>
      <c r="B6" s="5538" t="s">
        <v>49</v>
      </c>
      <c r="C6" s="7480"/>
      <c r="D6" s="7371"/>
      <c r="E6" s="7482"/>
    </row>
    <row r="7" spans="1:5" s="7" customFormat="1" ht="12" customHeight="1" x14ac:dyDescent="0.35">
      <c r="A7" s="5504" t="s">
        <v>59</v>
      </c>
      <c r="B7" s="1430">
        <v>13546</v>
      </c>
      <c r="C7" s="4035">
        <v>0.68</v>
      </c>
      <c r="D7" s="4035">
        <v>0.14000000000000001</v>
      </c>
      <c r="E7" s="4034">
        <v>0.18</v>
      </c>
    </row>
    <row r="8" spans="1:5" s="7" customFormat="1" ht="12" customHeight="1" x14ac:dyDescent="0.35">
      <c r="A8" s="4910" t="s">
        <v>605</v>
      </c>
      <c r="B8" s="3684">
        <v>2002.9999999999995</v>
      </c>
      <c r="C8" s="4295">
        <v>0.88351214356700325</v>
      </c>
      <c r="D8" s="4295">
        <v>5.9648910713193663E-2</v>
      </c>
      <c r="E8" s="4117">
        <v>5.6838945719803115E-2</v>
      </c>
    </row>
    <row r="9" spans="1:5" s="7" customFormat="1" ht="12" customHeight="1" x14ac:dyDescent="0.35">
      <c r="A9" s="4910" t="s">
        <v>604</v>
      </c>
      <c r="B9" s="3684">
        <v>1296.9999999999998</v>
      </c>
      <c r="C9" s="4295">
        <v>0.63734309469272366</v>
      </c>
      <c r="D9" s="4295">
        <v>0.10305243240534581</v>
      </c>
      <c r="E9" s="4117">
        <v>0.25139749911611958</v>
      </c>
    </row>
    <row r="10" spans="1:5" s="7" customFormat="1" ht="12" customHeight="1" x14ac:dyDescent="0.35">
      <c r="A10" s="4910" t="s">
        <v>603</v>
      </c>
      <c r="B10" s="3684">
        <v>499.00000000000017</v>
      </c>
      <c r="C10" s="4295">
        <v>0.68856017787232804</v>
      </c>
      <c r="D10" s="4295">
        <v>3.0499919006089882E-2</v>
      </c>
      <c r="E10" s="4117">
        <v>0.27959817972696899</v>
      </c>
    </row>
    <row r="11" spans="1:5" s="7" customFormat="1" ht="12" customHeight="1" x14ac:dyDescent="0.35">
      <c r="A11" s="4910" t="s">
        <v>602</v>
      </c>
      <c r="B11" s="3684">
        <v>990.99999999999966</v>
      </c>
      <c r="C11" s="4295">
        <v>0.3105830175652356</v>
      </c>
      <c r="D11" s="4295">
        <v>0.52547963091638006</v>
      </c>
      <c r="E11" s="4117">
        <v>0.16393735151838434</v>
      </c>
    </row>
    <row r="12" spans="1:5" s="7" customFormat="1" ht="12" customHeight="1" x14ac:dyDescent="0.35">
      <c r="A12" s="4910" t="s">
        <v>601</v>
      </c>
      <c r="B12" s="3684">
        <v>29.000000000000004</v>
      </c>
      <c r="C12" s="4295">
        <v>0.81246170466202305</v>
      </c>
      <c r="D12" s="4295">
        <v>0.18753829533797703</v>
      </c>
      <c r="E12" s="4117">
        <v>0</v>
      </c>
    </row>
    <row r="13" spans="1:5" s="7" customFormat="1" ht="12" customHeight="1" x14ac:dyDescent="0.35">
      <c r="A13" s="4910" t="s">
        <v>600</v>
      </c>
      <c r="B13" s="3684">
        <v>1597.9999999999991</v>
      </c>
      <c r="C13" s="4295">
        <v>0.91126731332995059</v>
      </c>
      <c r="D13" s="4295">
        <v>0</v>
      </c>
      <c r="E13" s="4117">
        <v>7.9975594048296517E-2</v>
      </c>
    </row>
    <row r="14" spans="1:5" s="7" customFormat="1" ht="12" customHeight="1" x14ac:dyDescent="0.35">
      <c r="A14" s="4910" t="s">
        <v>598</v>
      </c>
      <c r="B14" s="3684">
        <v>23.000000000000004</v>
      </c>
      <c r="C14" s="4295">
        <v>0</v>
      </c>
      <c r="D14" s="4295">
        <v>0.91196393972055123</v>
      </c>
      <c r="E14" s="4117">
        <v>8.8036060279448783E-2</v>
      </c>
    </row>
    <row r="15" spans="1:5" s="7" customFormat="1" ht="12" customHeight="1" x14ac:dyDescent="0.35">
      <c r="A15" s="4910" t="s">
        <v>597</v>
      </c>
      <c r="B15" s="3684">
        <v>1401.0000000000014</v>
      </c>
      <c r="C15" s="4295">
        <v>0.96598473250012062</v>
      </c>
      <c r="D15" s="4295">
        <v>9.9023873649717667E-3</v>
      </c>
      <c r="E15" s="4117">
        <v>1.9257820022592662E-2</v>
      </c>
    </row>
    <row r="16" spans="1:5" s="7" customFormat="1" ht="12" customHeight="1" x14ac:dyDescent="0.35">
      <c r="A16" s="4910" t="s">
        <v>1908</v>
      </c>
      <c r="B16" s="3684">
        <v>104</v>
      </c>
      <c r="C16" s="4295">
        <v>0.31321484756864781</v>
      </c>
      <c r="D16" s="4295">
        <v>0.29138005654090404</v>
      </c>
      <c r="E16" s="4117">
        <v>0.39540509589044809</v>
      </c>
    </row>
    <row r="17" spans="1:5" s="7" customFormat="1" ht="12" customHeight="1" x14ac:dyDescent="0.35">
      <c r="A17" s="4910" t="s">
        <v>595</v>
      </c>
      <c r="B17" s="3684">
        <v>1277.0000000000009</v>
      </c>
      <c r="C17" s="4295">
        <v>0.7724188724280755</v>
      </c>
      <c r="D17" s="4295">
        <v>0.18924814933828146</v>
      </c>
      <c r="E17" s="4117">
        <v>3.8332978233643254E-2</v>
      </c>
    </row>
    <row r="18" spans="1:5" s="7" customFormat="1" ht="12" customHeight="1" x14ac:dyDescent="0.35">
      <c r="A18" s="4910" t="s">
        <v>594</v>
      </c>
      <c r="B18" s="3684">
        <v>990.00000000000034</v>
      </c>
      <c r="C18" s="4295">
        <v>0.96793635998902006</v>
      </c>
      <c r="D18" s="4295">
        <v>0</v>
      </c>
      <c r="E18" s="4117">
        <v>0</v>
      </c>
    </row>
    <row r="19" spans="1:5" s="7" customFormat="1" ht="12" customHeight="1" x14ac:dyDescent="0.35">
      <c r="A19" s="4910" t="s">
        <v>1913</v>
      </c>
      <c r="B19" s="3684">
        <v>335.99999999999983</v>
      </c>
      <c r="C19" s="4295">
        <v>0.61284281408505914</v>
      </c>
      <c r="D19" s="4295">
        <v>7.8284766221672117E-2</v>
      </c>
      <c r="E19" s="4117">
        <v>0.30887241969326845</v>
      </c>
    </row>
    <row r="20" spans="1:5" s="7" customFormat="1" ht="12" customHeight="1" x14ac:dyDescent="0.35">
      <c r="A20" s="4910" t="s">
        <v>592</v>
      </c>
      <c r="B20" s="3684">
        <v>389.00000000000017</v>
      </c>
      <c r="C20" s="4295">
        <v>0.39631803607740829</v>
      </c>
      <c r="D20" s="4295">
        <v>0.28628217499901554</v>
      </c>
      <c r="E20" s="4117">
        <v>0.31739978892357606</v>
      </c>
    </row>
    <row r="21" spans="1:5" s="7" customFormat="1" ht="12" customHeight="1" x14ac:dyDescent="0.35">
      <c r="A21" s="4910" t="s">
        <v>591</v>
      </c>
      <c r="B21" s="3684">
        <v>1070.9999999999998</v>
      </c>
      <c r="C21" s="4295">
        <v>0.96765183260756304</v>
      </c>
      <c r="D21" s="4295">
        <v>3.2348167392437004E-2</v>
      </c>
      <c r="E21" s="4117">
        <v>0</v>
      </c>
    </row>
    <row r="22" spans="1:5" s="7" customFormat="1" ht="12" customHeight="1" x14ac:dyDescent="0.35">
      <c r="A22" s="4910" t="s">
        <v>590</v>
      </c>
      <c r="B22" s="3684">
        <v>1449</v>
      </c>
      <c r="C22" s="4295">
        <v>0.97289658496274067</v>
      </c>
      <c r="D22" s="4295">
        <v>2.1856640202950932E-3</v>
      </c>
      <c r="E22" s="4117">
        <v>2.2078573964166202E-2</v>
      </c>
    </row>
    <row r="23" spans="1:5" s="7" customFormat="1" ht="12" customHeight="1" thickBot="1" x14ac:dyDescent="0.4">
      <c r="A23" s="4908" t="s">
        <v>1907</v>
      </c>
      <c r="B23" s="3682">
        <v>88.999999999999986</v>
      </c>
      <c r="C23" s="4633">
        <v>0</v>
      </c>
      <c r="D23" s="4633">
        <v>1</v>
      </c>
      <c r="E23" s="3758">
        <v>0</v>
      </c>
    </row>
    <row r="26" spans="1:5" ht="24" customHeight="1" x14ac:dyDescent="0.35"/>
    <row r="30" spans="1:5" ht="15" customHeight="1" x14ac:dyDescent="0.35"/>
    <row r="34" ht="15" customHeight="1" x14ac:dyDescent="0.35"/>
    <row r="36" ht="15" customHeight="1" x14ac:dyDescent="0.35"/>
    <row r="39" ht="15" customHeight="1" x14ac:dyDescent="0.35"/>
    <row r="41" ht="15" customHeight="1" x14ac:dyDescent="0.35"/>
    <row r="44" ht="15" customHeight="1" x14ac:dyDescent="0.35"/>
    <row r="49" ht="15" customHeight="1" x14ac:dyDescent="0.35"/>
    <row r="52" ht="15" customHeight="1" x14ac:dyDescent="0.35"/>
    <row r="57" ht="15" customHeight="1" x14ac:dyDescent="0.35"/>
    <row r="62" ht="15" customHeight="1" x14ac:dyDescent="0.35"/>
    <row r="66" ht="15" customHeight="1" x14ac:dyDescent="0.35"/>
    <row r="71" ht="15" customHeight="1" x14ac:dyDescent="0.35"/>
  </sheetData>
  <mergeCells count="6">
    <mergeCell ref="A1:E1"/>
    <mergeCell ref="A2:E2"/>
    <mergeCell ref="A3:A6"/>
    <mergeCell ref="C5:C6"/>
    <mergeCell ref="D5:D6"/>
    <mergeCell ref="E5:E6"/>
  </mergeCells>
  <conditionalFormatting sqref="C7:E23">
    <cfRule type="cellIs" dxfId="138" priority="3" operator="lessThan">
      <formula>0.01</formula>
    </cfRule>
  </conditionalFormatting>
  <conditionalFormatting sqref="C7:E23">
    <cfRule type="expression" dxfId="137" priority="2">
      <formula>C7&lt;0.005</formula>
    </cfRule>
  </conditionalFormatting>
  <conditionalFormatting sqref="C7:E23">
    <cfRule type="expression" dxfId="136" priority="1" stopIfTrue="1">
      <formula>C7&lt;0.0004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גיליון340">
    <tabColor rgb="FFFFFF00"/>
  </sheetPr>
  <dimension ref="A1:R17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5" bestFit="1" customWidth="1"/>
    <col min="2" max="2" width="27.36328125" style="5" bestFit="1" customWidth="1"/>
    <col min="3" max="3" width="9.453125" style="4940" bestFit="1" customWidth="1"/>
    <col min="4" max="4" width="4.90625" style="4940" bestFit="1" customWidth="1"/>
    <col min="5" max="5" width="6.453125" style="4940" bestFit="1" customWidth="1"/>
    <col min="6" max="6" width="5.453125" style="4940" bestFit="1" customWidth="1"/>
    <col min="7" max="7" width="8" style="4940" bestFit="1" customWidth="1"/>
    <col min="8" max="8" width="5.90625" style="4940" bestFit="1" customWidth="1"/>
    <col min="9" max="9" width="8" style="4940" bestFit="1" customWidth="1"/>
    <col min="10" max="10" width="10.08984375" style="4940" bestFit="1" customWidth="1"/>
    <col min="11" max="11" width="8.90625" style="4940" bestFit="1" customWidth="1"/>
    <col min="12" max="12" width="8.7265625" style="4940" bestFit="1" customWidth="1"/>
    <col min="13" max="13" width="9.6328125" style="4940" bestFit="1" customWidth="1"/>
    <col min="14" max="14" width="6.6328125" style="4940" bestFit="1" customWidth="1"/>
    <col min="15" max="15" width="7.7265625" style="4940" bestFit="1" customWidth="1"/>
    <col min="16" max="16" width="7.08984375" style="4940" bestFit="1" customWidth="1"/>
    <col min="17" max="17" width="9.90625" style="4940" bestFit="1" customWidth="1"/>
    <col min="18" max="18" width="10.6328125" style="4940" bestFit="1" customWidth="1"/>
    <col min="19" max="16384" width="9" style="1"/>
  </cols>
  <sheetData>
    <row r="1" spans="1:18" s="3641" customFormat="1" ht="15.75" customHeight="1" x14ac:dyDescent="0.35">
      <c r="A1" s="6345" t="s">
        <v>1918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  <c r="Q1" s="6345"/>
    </row>
    <row r="2" spans="1:18" s="3641" customFormat="1" ht="15.75" customHeight="1" thickBot="1" x14ac:dyDescent="0.4">
      <c r="A2" s="6331" t="s">
        <v>1917</v>
      </c>
      <c r="B2" s="6331"/>
      <c r="C2" s="6331"/>
      <c r="D2" s="6331"/>
      <c r="E2" s="6331"/>
      <c r="F2" s="6331"/>
      <c r="G2" s="6331"/>
      <c r="H2" s="6331"/>
      <c r="I2" s="6331"/>
      <c r="J2" s="6331"/>
      <c r="K2" s="6331"/>
      <c r="L2" s="6331"/>
      <c r="M2" s="6331"/>
      <c r="N2" s="6331"/>
      <c r="O2" s="6331"/>
      <c r="P2" s="6331"/>
      <c r="Q2" s="6331"/>
    </row>
    <row r="3" spans="1:18" s="4952" customFormat="1" ht="77.5" x14ac:dyDescent="0.35">
      <c r="A3" s="6698"/>
      <c r="B3" s="7199"/>
      <c r="C3" s="5563" t="s">
        <v>488</v>
      </c>
      <c r="D3" s="1422" t="s">
        <v>679</v>
      </c>
      <c r="E3" s="5563" t="s">
        <v>678</v>
      </c>
      <c r="F3" s="1422" t="s">
        <v>485</v>
      </c>
      <c r="G3" s="5563" t="s">
        <v>484</v>
      </c>
      <c r="H3" s="1422" t="s">
        <v>677</v>
      </c>
      <c r="I3" s="5563" t="s">
        <v>482</v>
      </c>
      <c r="J3" s="1422" t="s">
        <v>676</v>
      </c>
      <c r="K3" s="5563" t="s">
        <v>1916</v>
      </c>
      <c r="L3" s="1422" t="s">
        <v>479</v>
      </c>
      <c r="M3" s="5563" t="s">
        <v>478</v>
      </c>
      <c r="N3" s="1422" t="s">
        <v>675</v>
      </c>
      <c r="O3" s="5563" t="s">
        <v>674</v>
      </c>
      <c r="P3" s="1422" t="s">
        <v>475</v>
      </c>
      <c r="Q3" s="5563" t="s">
        <v>474</v>
      </c>
      <c r="R3" s="1422" t="s">
        <v>1661</v>
      </c>
    </row>
    <row r="4" spans="1:18" s="4952" customFormat="1" ht="47" thickBot="1" x14ac:dyDescent="0.4">
      <c r="A4" s="6700"/>
      <c r="B4" s="6701"/>
      <c r="C4" s="5562" t="s">
        <v>472</v>
      </c>
      <c r="D4" s="1421" t="s">
        <v>691</v>
      </c>
      <c r="E4" s="5562" t="s">
        <v>470</v>
      </c>
      <c r="F4" s="1421" t="s">
        <v>469</v>
      </c>
      <c r="G4" s="5562" t="s">
        <v>468</v>
      </c>
      <c r="H4" s="1421" t="s">
        <v>467</v>
      </c>
      <c r="I4" s="5562" t="s">
        <v>466</v>
      </c>
      <c r="J4" s="1421" t="s">
        <v>465</v>
      </c>
      <c r="K4" s="5562" t="s">
        <v>645</v>
      </c>
      <c r="L4" s="1421" t="s">
        <v>463</v>
      </c>
      <c r="M4" s="5562" t="s">
        <v>462</v>
      </c>
      <c r="N4" s="1421" t="s">
        <v>654</v>
      </c>
      <c r="O4" s="5562" t="s">
        <v>671</v>
      </c>
      <c r="P4" s="1421" t="s">
        <v>459</v>
      </c>
      <c r="Q4" s="5562" t="s">
        <v>458</v>
      </c>
      <c r="R4" s="1421" t="s">
        <v>666</v>
      </c>
    </row>
    <row r="5" spans="1:18" s="4078" customFormat="1" ht="15" customHeight="1" thickBot="1" x14ac:dyDescent="0.4">
      <c r="A5" s="7424" t="s">
        <v>59</v>
      </c>
      <c r="B5" s="7425"/>
      <c r="C5" s="5561">
        <v>3.5744819965076018</v>
      </c>
      <c r="D5" s="5561">
        <v>3.8228273211804233</v>
      </c>
      <c r="E5" s="5561">
        <v>2.4793069797177805</v>
      </c>
      <c r="F5" s="5561">
        <v>5.1758143677064083</v>
      </c>
      <c r="G5" s="5561">
        <v>1.3501228976872222</v>
      </c>
      <c r="H5" s="5561">
        <v>1.4068660027006157</v>
      </c>
      <c r="I5" s="5561">
        <v>3.9844261791722388</v>
      </c>
      <c r="J5" s="5561">
        <v>2.0430461535605842</v>
      </c>
      <c r="K5" s="5561">
        <v>2.4490156698157817</v>
      </c>
      <c r="L5" s="5561">
        <v>3.6896973552850949</v>
      </c>
      <c r="M5" s="5561">
        <v>2.3595421785817026</v>
      </c>
      <c r="N5" s="5561">
        <v>2.8942653472681021</v>
      </c>
      <c r="O5" s="5561">
        <v>5.877864048607143</v>
      </c>
      <c r="P5" s="5561">
        <v>2.6811599743991041</v>
      </c>
      <c r="Q5" s="5561">
        <v>2.6178169102099127</v>
      </c>
      <c r="R5" s="5560">
        <v>10.512557318437709</v>
      </c>
    </row>
    <row r="6" spans="1:18" s="4078" customFormat="1" ht="15" customHeight="1" x14ac:dyDescent="0.35">
      <c r="A6" s="311" t="s">
        <v>123</v>
      </c>
      <c r="B6" s="4045" t="s">
        <v>122</v>
      </c>
      <c r="C6" s="5546">
        <v>3.0841133028057706</v>
      </c>
      <c r="D6" s="5546">
        <v>3.7744214370330336</v>
      </c>
      <c r="E6" s="5546">
        <v>3.439693890181478</v>
      </c>
      <c r="F6" s="5546">
        <v>1.8546663133025501</v>
      </c>
      <c r="G6" s="5546">
        <v>1</v>
      </c>
      <c r="H6" s="5546">
        <v>2.7537347489763828</v>
      </c>
      <c r="I6" s="5546"/>
      <c r="J6" s="5546">
        <v>1</v>
      </c>
      <c r="K6" s="5546"/>
      <c r="L6" s="5546"/>
      <c r="M6" s="5546"/>
      <c r="N6" s="5546">
        <v>4</v>
      </c>
      <c r="O6" s="5546">
        <v>3.9060105986585945</v>
      </c>
      <c r="P6" s="5546">
        <v>3</v>
      </c>
      <c r="Q6" s="5546"/>
      <c r="R6" s="5545"/>
    </row>
    <row r="7" spans="1:18" s="4078" customFormat="1" ht="15" customHeight="1" x14ac:dyDescent="0.35">
      <c r="A7" s="92" t="s">
        <v>121</v>
      </c>
      <c r="B7" s="3678" t="s">
        <v>120</v>
      </c>
      <c r="C7" s="5548">
        <v>3.0026101105175806</v>
      </c>
      <c r="D7" s="5548">
        <v>3.8393442623453287</v>
      </c>
      <c r="E7" s="5548">
        <v>2.0930176571184789</v>
      </c>
      <c r="F7" s="5548">
        <v>1.8253725361576598</v>
      </c>
      <c r="G7" s="5548"/>
      <c r="H7" s="5548">
        <v>1.6471127377276746</v>
      </c>
      <c r="I7" s="5548"/>
      <c r="J7" s="5548">
        <v>1.7422463298441333</v>
      </c>
      <c r="K7" s="5548">
        <v>2</v>
      </c>
      <c r="L7" s="5548">
        <v>2.5554077202730756</v>
      </c>
      <c r="M7" s="5548">
        <v>2</v>
      </c>
      <c r="N7" s="5548">
        <v>1.6349474540611821</v>
      </c>
      <c r="O7" s="5548">
        <v>5.2123115526682122</v>
      </c>
      <c r="P7" s="5548"/>
      <c r="Q7" s="5548">
        <v>2.998080389908766</v>
      </c>
      <c r="R7" s="5547">
        <v>5</v>
      </c>
    </row>
    <row r="8" spans="1:18" s="4078" customFormat="1" ht="15" customHeight="1" x14ac:dyDescent="0.35">
      <c r="A8" s="92"/>
      <c r="B8" s="3678" t="s">
        <v>119</v>
      </c>
      <c r="C8" s="5548">
        <v>1.0411929331539445</v>
      </c>
      <c r="D8" s="5548">
        <v>2.3103373117841328</v>
      </c>
      <c r="E8" s="5548">
        <v>2.4020346448732788</v>
      </c>
      <c r="F8" s="5548">
        <v>2.5723605626398154</v>
      </c>
      <c r="G8" s="5548"/>
      <c r="H8" s="5548">
        <v>1.9937885022402706</v>
      </c>
      <c r="I8" s="5548"/>
      <c r="J8" s="5548">
        <v>1</v>
      </c>
      <c r="K8" s="5548">
        <v>3</v>
      </c>
      <c r="L8" s="5548">
        <v>1</v>
      </c>
      <c r="M8" s="5548"/>
      <c r="N8" s="5548">
        <v>4</v>
      </c>
      <c r="O8" s="5548"/>
      <c r="P8" s="5548"/>
      <c r="Q8" s="5548">
        <v>1.8570982792479496</v>
      </c>
      <c r="R8" s="5547"/>
    </row>
    <row r="9" spans="1:18" s="4078" customFormat="1" ht="15" customHeight="1" x14ac:dyDescent="0.35">
      <c r="A9" s="322"/>
      <c r="B9" s="3678" t="s">
        <v>118</v>
      </c>
      <c r="C9" s="5548">
        <v>5.5945906065244237</v>
      </c>
      <c r="D9" s="5554">
        <v>4.7466509953874141</v>
      </c>
      <c r="E9" s="5554">
        <v>1.7520217170954897</v>
      </c>
      <c r="F9" s="5554">
        <v>4.2949292576356726</v>
      </c>
      <c r="G9" s="5554"/>
      <c r="H9" s="5554">
        <v>1</v>
      </c>
      <c r="I9" s="5554"/>
      <c r="J9" s="5554"/>
      <c r="K9" s="5554">
        <v>5</v>
      </c>
      <c r="L9" s="5554">
        <v>1</v>
      </c>
      <c r="M9" s="5554"/>
      <c r="N9" s="5554">
        <v>1</v>
      </c>
      <c r="O9" s="5554">
        <v>4</v>
      </c>
      <c r="P9" s="5548"/>
      <c r="Q9" s="5554"/>
      <c r="R9" s="5553"/>
    </row>
    <row r="10" spans="1:18" s="4078" customFormat="1" ht="15" customHeight="1" x14ac:dyDescent="0.35">
      <c r="A10" s="322"/>
      <c r="B10" s="3678" t="s">
        <v>111</v>
      </c>
      <c r="C10" s="5548">
        <v>2.514463869945152</v>
      </c>
      <c r="D10" s="5548">
        <v>3.2147741890350496</v>
      </c>
      <c r="E10" s="5548">
        <v>1.8756156588263559</v>
      </c>
      <c r="F10" s="5548">
        <v>6</v>
      </c>
      <c r="G10" s="5548"/>
      <c r="H10" s="5548">
        <v>1</v>
      </c>
      <c r="I10" s="5548"/>
      <c r="J10" s="5548">
        <v>2.5696193396435625</v>
      </c>
      <c r="K10" s="5548"/>
      <c r="L10" s="5548">
        <v>4</v>
      </c>
      <c r="M10" s="5548">
        <v>2</v>
      </c>
      <c r="N10" s="5548">
        <v>2</v>
      </c>
      <c r="O10" s="5548">
        <v>2.9737929358269684</v>
      </c>
      <c r="P10" s="5548"/>
      <c r="Q10" s="5548"/>
      <c r="R10" s="5547"/>
    </row>
    <row r="11" spans="1:18" s="4078" customFormat="1" ht="15" customHeight="1" x14ac:dyDescent="0.35">
      <c r="A11" s="322"/>
      <c r="B11" s="3678" t="s">
        <v>110</v>
      </c>
      <c r="C11" s="5548">
        <v>4.1166892013222531</v>
      </c>
      <c r="D11" s="5548">
        <v>2.8985304853846823</v>
      </c>
      <c r="E11" s="5548">
        <v>2.5134241851199657</v>
      </c>
      <c r="F11" s="5548">
        <v>2</v>
      </c>
      <c r="G11" s="5548"/>
      <c r="H11" s="5548">
        <v>2</v>
      </c>
      <c r="I11" s="5548"/>
      <c r="J11" s="5548">
        <v>3.0082498763899839</v>
      </c>
      <c r="K11" s="5548"/>
      <c r="L11" s="5548"/>
      <c r="M11" s="5548">
        <v>1</v>
      </c>
      <c r="N11" s="5548"/>
      <c r="O11" s="5548"/>
      <c r="P11" s="5548"/>
      <c r="Q11" s="5548"/>
      <c r="R11" s="5547"/>
    </row>
    <row r="12" spans="1:18" s="4078" customFormat="1" ht="15" customHeight="1" x14ac:dyDescent="0.35">
      <c r="A12" s="322"/>
      <c r="B12" s="3678" t="s">
        <v>109</v>
      </c>
      <c r="C12" s="5548"/>
      <c r="D12" s="5548">
        <v>1</v>
      </c>
      <c r="E12" s="5548">
        <v>2.5552507020945572</v>
      </c>
      <c r="F12" s="5548"/>
      <c r="G12" s="5548"/>
      <c r="H12" s="5548"/>
      <c r="I12" s="5548"/>
      <c r="J12" s="5548">
        <v>2</v>
      </c>
      <c r="K12" s="5548"/>
      <c r="L12" s="5548"/>
      <c r="M12" s="5548"/>
      <c r="N12" s="5548"/>
      <c r="O12" s="5548"/>
      <c r="P12" s="5548"/>
      <c r="Q12" s="5548">
        <v>3</v>
      </c>
      <c r="R12" s="5547"/>
    </row>
    <row r="13" spans="1:18" s="4078" customFormat="1" ht="15" customHeight="1" x14ac:dyDescent="0.35">
      <c r="A13" s="322"/>
      <c r="B13" s="3678" t="s">
        <v>107</v>
      </c>
      <c r="C13" s="5548">
        <v>3.3031243873033325</v>
      </c>
      <c r="D13" s="5548">
        <v>2.4115279059281898</v>
      </c>
      <c r="E13" s="5548">
        <v>1.6221575727762356</v>
      </c>
      <c r="F13" s="5548">
        <v>26</v>
      </c>
      <c r="G13" s="5548"/>
      <c r="H13" s="5548">
        <v>1</v>
      </c>
      <c r="I13" s="5548"/>
      <c r="J13" s="5548">
        <v>1.3333333333333333</v>
      </c>
      <c r="K13" s="5548"/>
      <c r="L13" s="5548">
        <v>2</v>
      </c>
      <c r="M13" s="5548"/>
      <c r="N13" s="5548"/>
      <c r="O13" s="5548">
        <v>5.2313229622705899</v>
      </c>
      <c r="P13" s="5548"/>
      <c r="Q13" s="5548">
        <v>2.749013371703557</v>
      </c>
      <c r="R13" s="5547"/>
    </row>
    <row r="14" spans="1:18" s="4078" customFormat="1" ht="15" customHeight="1" x14ac:dyDescent="0.35">
      <c r="A14" s="322"/>
      <c r="B14" s="3678" t="s">
        <v>1822</v>
      </c>
      <c r="C14" s="5548">
        <v>2.5966306128072554</v>
      </c>
      <c r="D14" s="5548">
        <v>5.2051630706422785</v>
      </c>
      <c r="E14" s="5554">
        <v>2.263484759641107</v>
      </c>
      <c r="F14" s="5548"/>
      <c r="G14" s="5548"/>
      <c r="H14" s="5548">
        <v>2</v>
      </c>
      <c r="I14" s="5548"/>
      <c r="J14" s="5548"/>
      <c r="K14" s="5548"/>
      <c r="L14" s="5548"/>
      <c r="M14" s="5548"/>
      <c r="N14" s="5548"/>
      <c r="O14" s="5548">
        <v>2</v>
      </c>
      <c r="P14" s="5548"/>
      <c r="Q14" s="5548"/>
      <c r="R14" s="5547"/>
    </row>
    <row r="15" spans="1:18" s="4078" customFormat="1" ht="15" customHeight="1" x14ac:dyDescent="0.35">
      <c r="A15" s="322"/>
      <c r="B15" s="3678" t="s">
        <v>99</v>
      </c>
      <c r="C15" s="5548">
        <v>3.0706855791314807</v>
      </c>
      <c r="D15" s="5548">
        <v>2.0059791638443514</v>
      </c>
      <c r="E15" s="5548">
        <v>1.1134392776786513</v>
      </c>
      <c r="F15" s="5548"/>
      <c r="G15" s="5548"/>
      <c r="H15" s="5548">
        <v>1</v>
      </c>
      <c r="I15" s="5548"/>
      <c r="J15" s="5548">
        <v>2.013201320043108</v>
      </c>
      <c r="K15" s="5548"/>
      <c r="L15" s="5548">
        <v>2</v>
      </c>
      <c r="M15" s="5548">
        <v>1</v>
      </c>
      <c r="N15" s="5548">
        <v>1</v>
      </c>
      <c r="O15" s="5548">
        <v>2</v>
      </c>
      <c r="P15" s="5548">
        <v>3</v>
      </c>
      <c r="Q15" s="5548">
        <v>3</v>
      </c>
      <c r="R15" s="5547"/>
    </row>
    <row r="16" spans="1:18" s="4078" customFormat="1" ht="15" customHeight="1" thickBot="1" x14ac:dyDescent="0.4">
      <c r="A16" s="322"/>
      <c r="B16" s="4002" t="s">
        <v>59</v>
      </c>
      <c r="C16" s="5552">
        <v>3.2862006189530759</v>
      </c>
      <c r="D16" s="5552">
        <v>3.5360030815477854</v>
      </c>
      <c r="E16" s="5552">
        <v>2.3171214885582212</v>
      </c>
      <c r="F16" s="5552">
        <v>3.0817859159971852</v>
      </c>
      <c r="G16" s="5552">
        <v>1</v>
      </c>
      <c r="H16" s="5552">
        <v>1.948709686802804</v>
      </c>
      <c r="I16" s="5552"/>
      <c r="J16" s="5552">
        <v>2.0842710863372274</v>
      </c>
      <c r="K16" s="5552">
        <v>2.7714031641170274</v>
      </c>
      <c r="L16" s="5552">
        <v>2.1419347473654962</v>
      </c>
      <c r="M16" s="5552">
        <v>1.7070633196909948</v>
      </c>
      <c r="N16" s="5552">
        <v>2.0153489101106041</v>
      </c>
      <c r="O16" s="5559">
        <v>3.5293332224052203</v>
      </c>
      <c r="P16" s="5552">
        <v>3</v>
      </c>
      <c r="Q16" s="5559">
        <v>2.0604253003060973</v>
      </c>
      <c r="R16" s="5558">
        <v>5</v>
      </c>
    </row>
    <row r="17" spans="1:18" s="4078" customFormat="1" ht="15" customHeight="1" x14ac:dyDescent="0.35">
      <c r="A17" s="317" t="s">
        <v>98</v>
      </c>
      <c r="B17" s="3693" t="s">
        <v>97</v>
      </c>
      <c r="C17" s="5550">
        <v>3.6410208914178361</v>
      </c>
      <c r="D17" s="5550">
        <v>4.5233493773329752</v>
      </c>
      <c r="E17" s="5557">
        <v>2.8077999124797981</v>
      </c>
      <c r="F17" s="5550">
        <v>7.4189197839917824</v>
      </c>
      <c r="G17" s="5550">
        <v>1</v>
      </c>
      <c r="H17" s="5550">
        <v>1.1895888213118722</v>
      </c>
      <c r="I17" s="5550">
        <v>3.9844261791722388</v>
      </c>
      <c r="J17" s="5550">
        <v>2.2404770845412885</v>
      </c>
      <c r="K17" s="5550">
        <v>2.6706033996319216</v>
      </c>
      <c r="L17" s="5550">
        <v>5.1529245691511916</v>
      </c>
      <c r="M17" s="5550">
        <v>2.461364681801145</v>
      </c>
      <c r="N17" s="5550">
        <v>3.1107630569915288</v>
      </c>
      <c r="O17" s="5550">
        <v>7.5670184535522784</v>
      </c>
      <c r="P17" s="5550">
        <v>1</v>
      </c>
      <c r="Q17" s="5550">
        <v>4.60456731406311</v>
      </c>
      <c r="R17" s="5549">
        <v>15.678254281367948</v>
      </c>
    </row>
    <row r="18" spans="1:18" s="4078" customFormat="1" ht="15" customHeight="1" x14ac:dyDescent="0.35">
      <c r="A18" s="78" t="s">
        <v>96</v>
      </c>
      <c r="B18" s="3678" t="s">
        <v>95</v>
      </c>
      <c r="C18" s="5548">
        <v>2.9737924912791684</v>
      </c>
      <c r="D18" s="5548">
        <v>2.9250468335358066</v>
      </c>
      <c r="E18" s="5548">
        <v>1.2182290565110037</v>
      </c>
      <c r="F18" s="5548">
        <v>3</v>
      </c>
      <c r="G18" s="5548"/>
      <c r="H18" s="5548"/>
      <c r="I18" s="5548"/>
      <c r="J18" s="5548">
        <v>3.1839142534997276</v>
      </c>
      <c r="K18" s="5548"/>
      <c r="L18" s="5548">
        <v>9.3301797539823959</v>
      </c>
      <c r="M18" s="5548"/>
      <c r="N18" s="5548">
        <v>3.1629439119060061</v>
      </c>
      <c r="O18" s="5548">
        <v>10</v>
      </c>
      <c r="P18" s="5548"/>
      <c r="Q18" s="5548">
        <v>5</v>
      </c>
      <c r="R18" s="5547"/>
    </row>
    <row r="19" spans="1:18" s="4078" customFormat="1" ht="15" customHeight="1" x14ac:dyDescent="0.35">
      <c r="A19" s="78"/>
      <c r="B19" s="3678" t="s">
        <v>94</v>
      </c>
      <c r="C19" s="5548">
        <v>3.7688373675498559</v>
      </c>
      <c r="D19" s="5548">
        <v>2.0131491647771527</v>
      </c>
      <c r="E19" s="5548">
        <v>1</v>
      </c>
      <c r="F19" s="5548"/>
      <c r="G19" s="5548"/>
      <c r="H19" s="5548">
        <v>1.2885203420838705</v>
      </c>
      <c r="I19" s="5548"/>
      <c r="J19" s="5548">
        <v>2.0346756328877018</v>
      </c>
      <c r="K19" s="5548"/>
      <c r="L19" s="5548">
        <v>2</v>
      </c>
      <c r="M19" s="5548">
        <v>1.5149437101855487</v>
      </c>
      <c r="N19" s="5548"/>
      <c r="O19" s="5548"/>
      <c r="P19" s="5548"/>
      <c r="Q19" s="5548">
        <v>3</v>
      </c>
      <c r="R19" s="5547"/>
    </row>
    <row r="20" spans="1:18" s="4078" customFormat="1" ht="15" customHeight="1" thickBot="1" x14ac:dyDescent="0.4">
      <c r="A20" s="1275"/>
      <c r="B20" s="3501" t="s">
        <v>59</v>
      </c>
      <c r="C20" s="5544">
        <v>3.5749182824534178</v>
      </c>
      <c r="D20" s="5544">
        <v>4.2446247943618518</v>
      </c>
      <c r="E20" s="5544">
        <v>2.7514805566010128</v>
      </c>
      <c r="F20" s="5544">
        <v>7.0967705517051529</v>
      </c>
      <c r="G20" s="5544">
        <v>1</v>
      </c>
      <c r="H20" s="5544">
        <v>1.1968849351741693</v>
      </c>
      <c r="I20" s="5544">
        <v>3.9844261791722388</v>
      </c>
      <c r="J20" s="5544">
        <v>2.3343386527287837</v>
      </c>
      <c r="K20" s="5544">
        <v>2.6706033996319216</v>
      </c>
      <c r="L20" s="5544">
        <v>6.303165570539849</v>
      </c>
      <c r="M20" s="5544">
        <v>2.3715054307053989</v>
      </c>
      <c r="N20" s="5544">
        <v>3.1136152118068239</v>
      </c>
      <c r="O20" s="5544">
        <v>7.6498586794026444</v>
      </c>
      <c r="P20" s="5544">
        <v>1</v>
      </c>
      <c r="Q20" s="5544">
        <v>4.1708271652442006</v>
      </c>
      <c r="R20" s="5543">
        <v>15.678254281367948</v>
      </c>
    </row>
    <row r="21" spans="1:18" s="4078" customFormat="1" ht="15" customHeight="1" x14ac:dyDescent="0.35">
      <c r="A21" s="535" t="s">
        <v>1311</v>
      </c>
      <c r="B21" s="4045" t="s">
        <v>91</v>
      </c>
      <c r="C21" s="5546">
        <v>3.3616585540473114</v>
      </c>
      <c r="D21" s="5546">
        <v>2.4219943996592628</v>
      </c>
      <c r="E21" s="5546">
        <v>1.1927251189013521</v>
      </c>
      <c r="F21" s="5546">
        <v>1</v>
      </c>
      <c r="G21" s="5546"/>
      <c r="H21" s="5546">
        <v>1</v>
      </c>
      <c r="I21" s="5546"/>
      <c r="J21" s="5546">
        <v>1.6535265130868293</v>
      </c>
      <c r="K21" s="5546"/>
      <c r="L21" s="5546"/>
      <c r="M21" s="5546">
        <v>2.1297772544114557</v>
      </c>
      <c r="N21" s="5546">
        <v>4</v>
      </c>
      <c r="O21" s="5556">
        <v>6</v>
      </c>
      <c r="P21" s="5546">
        <v>1</v>
      </c>
      <c r="Q21" s="5556"/>
      <c r="R21" s="5555"/>
    </row>
    <row r="22" spans="1:18" s="4078" customFormat="1" ht="15" customHeight="1" x14ac:dyDescent="0.35">
      <c r="A22" s="78" t="s">
        <v>1310</v>
      </c>
      <c r="B22" s="3678" t="s">
        <v>89</v>
      </c>
      <c r="C22" s="5548">
        <v>3.8270239391974314</v>
      </c>
      <c r="D22" s="5554">
        <v>2.1045210671331827</v>
      </c>
      <c r="E22" s="5548">
        <v>1</v>
      </c>
      <c r="F22" s="5548"/>
      <c r="G22" s="5548"/>
      <c r="H22" s="5548">
        <v>1.1633605600688031</v>
      </c>
      <c r="I22" s="5548"/>
      <c r="J22" s="5548">
        <v>2.0996326584573937</v>
      </c>
      <c r="K22" s="5548"/>
      <c r="L22" s="5548">
        <v>2</v>
      </c>
      <c r="M22" s="5548">
        <v>2.152036852133739</v>
      </c>
      <c r="N22" s="5548"/>
      <c r="O22" s="5554"/>
      <c r="P22" s="5548"/>
      <c r="Q22" s="5554">
        <v>2</v>
      </c>
      <c r="R22" s="5553"/>
    </row>
    <row r="23" spans="1:18" s="4078" customFormat="1" ht="15" customHeight="1" x14ac:dyDescent="0.35">
      <c r="A23" s="78"/>
      <c r="B23" s="3678" t="s">
        <v>87</v>
      </c>
      <c r="C23" s="5548">
        <v>3.6156117793385016</v>
      </c>
      <c r="D23" s="5548">
        <v>2</v>
      </c>
      <c r="E23" s="5554"/>
      <c r="F23" s="5548">
        <v>1</v>
      </c>
      <c r="G23" s="5548"/>
      <c r="H23" s="5548">
        <v>1.5747193732026858</v>
      </c>
      <c r="I23" s="5548"/>
      <c r="J23" s="5548">
        <v>1.5516825292586653</v>
      </c>
      <c r="K23" s="5548"/>
      <c r="L23" s="5548"/>
      <c r="M23" s="5548">
        <v>3</v>
      </c>
      <c r="N23" s="5548"/>
      <c r="O23" s="5548"/>
      <c r="P23" s="5548"/>
      <c r="Q23" s="5548"/>
      <c r="R23" s="5547"/>
    </row>
    <row r="24" spans="1:18" s="4078" customFormat="1" ht="15" customHeight="1" x14ac:dyDescent="0.35">
      <c r="A24" s="78"/>
      <c r="B24" s="3678" t="s">
        <v>86</v>
      </c>
      <c r="C24" s="5548">
        <v>3.3678837798549761</v>
      </c>
      <c r="D24" s="5554">
        <v>1.5773384109152917</v>
      </c>
      <c r="E24" s="5554"/>
      <c r="F24" s="5548"/>
      <c r="G24" s="5548"/>
      <c r="H24" s="5548">
        <v>1</v>
      </c>
      <c r="I24" s="5548"/>
      <c r="J24" s="5548">
        <v>1.3954847576828004</v>
      </c>
      <c r="K24" s="5548"/>
      <c r="L24" s="5548">
        <v>3</v>
      </c>
      <c r="M24" s="5548">
        <v>1.7483768804474331</v>
      </c>
      <c r="N24" s="5548"/>
      <c r="O24" s="5554"/>
      <c r="P24" s="5548"/>
      <c r="Q24" s="5554"/>
      <c r="R24" s="5553"/>
    </row>
    <row r="25" spans="1:18" s="4078" customFormat="1" ht="15" customHeight="1" thickBot="1" x14ac:dyDescent="0.4">
      <c r="A25" s="535"/>
      <c r="B25" s="4002" t="s">
        <v>59</v>
      </c>
      <c r="C25" s="5552">
        <v>3.5700748005784382</v>
      </c>
      <c r="D25" s="5552">
        <v>2.1035664576880317</v>
      </c>
      <c r="E25" s="5552">
        <v>1.1059118120221978</v>
      </c>
      <c r="F25" s="5552">
        <v>1</v>
      </c>
      <c r="G25" s="5552"/>
      <c r="H25" s="5552">
        <v>1.2494074299984848</v>
      </c>
      <c r="I25" s="5552"/>
      <c r="J25" s="5552">
        <v>1.7518732993978763</v>
      </c>
      <c r="K25" s="5552"/>
      <c r="L25" s="5552">
        <v>2.181102362273172</v>
      </c>
      <c r="M25" s="5552">
        <v>2.149458907663631</v>
      </c>
      <c r="N25" s="5552">
        <v>4</v>
      </c>
      <c r="O25" s="5552">
        <v>6</v>
      </c>
      <c r="P25" s="5552">
        <v>1</v>
      </c>
      <c r="Q25" s="5552">
        <v>2</v>
      </c>
      <c r="R25" s="5551"/>
    </row>
    <row r="26" spans="1:18" s="4078" customFormat="1" ht="15" customHeight="1" x14ac:dyDescent="0.35">
      <c r="A26" s="311" t="s">
        <v>85</v>
      </c>
      <c r="B26" s="3693" t="s">
        <v>238</v>
      </c>
      <c r="C26" s="5550">
        <v>3.0005954543283502</v>
      </c>
      <c r="D26" s="5550">
        <v>2.3175282965938195</v>
      </c>
      <c r="E26" s="5550">
        <v>1</v>
      </c>
      <c r="F26" s="5550">
        <v>1.9969833560121071</v>
      </c>
      <c r="G26" s="5550"/>
      <c r="H26" s="5550">
        <v>1.1607085351686017</v>
      </c>
      <c r="I26" s="5550"/>
      <c r="J26" s="5550">
        <v>1.6069352398532799</v>
      </c>
      <c r="K26" s="5550"/>
      <c r="L26" s="5550">
        <v>1.5524181729453992</v>
      </c>
      <c r="M26" s="5550">
        <v>1.4853649833361917</v>
      </c>
      <c r="N26" s="5550">
        <v>2</v>
      </c>
      <c r="O26" s="5550"/>
      <c r="P26" s="5550"/>
      <c r="Q26" s="5550">
        <v>3</v>
      </c>
      <c r="R26" s="5549"/>
    </row>
    <row r="27" spans="1:18" s="4078" customFormat="1" ht="15" customHeight="1" x14ac:dyDescent="0.35">
      <c r="A27" s="92" t="s">
        <v>83</v>
      </c>
      <c r="B27" s="3678" t="s">
        <v>81</v>
      </c>
      <c r="C27" s="5548">
        <v>3.1979513746273751</v>
      </c>
      <c r="D27" s="5548">
        <v>9.024871051592342</v>
      </c>
      <c r="E27" s="5548">
        <v>3</v>
      </c>
      <c r="F27" s="5548"/>
      <c r="G27" s="5548"/>
      <c r="H27" s="5548">
        <v>2.8161878282320072</v>
      </c>
      <c r="I27" s="5548"/>
      <c r="J27" s="5548">
        <v>1.9782707159769668</v>
      </c>
      <c r="K27" s="5548"/>
      <c r="L27" s="5548">
        <v>2.1385372904501163</v>
      </c>
      <c r="M27" s="5548"/>
      <c r="N27" s="5548"/>
      <c r="O27" s="5548"/>
      <c r="P27" s="5548"/>
      <c r="Q27" s="5548">
        <v>2.8485369405123362</v>
      </c>
      <c r="R27" s="5547"/>
    </row>
    <row r="28" spans="1:18" s="4078" customFormat="1" ht="15" customHeight="1" x14ac:dyDescent="0.35">
      <c r="A28" s="322"/>
      <c r="B28" s="3678" t="s">
        <v>80</v>
      </c>
      <c r="C28" s="5548">
        <v>3.3118209708526432</v>
      </c>
      <c r="D28" s="5548"/>
      <c r="E28" s="5548"/>
      <c r="F28" s="5548"/>
      <c r="G28" s="5548"/>
      <c r="H28" s="5548">
        <v>1.6128436456662201</v>
      </c>
      <c r="I28" s="5548"/>
      <c r="J28" s="5548">
        <v>2.174840283469242</v>
      </c>
      <c r="K28" s="5548"/>
      <c r="L28" s="5548">
        <v>1.922355260874214</v>
      </c>
      <c r="M28" s="5548">
        <v>1.9140128556562226</v>
      </c>
      <c r="N28" s="5548"/>
      <c r="O28" s="5548"/>
      <c r="P28" s="5548">
        <v>1</v>
      </c>
      <c r="Q28" s="5548">
        <v>2.8940569231811164</v>
      </c>
      <c r="R28" s="5547"/>
    </row>
    <row r="29" spans="1:18" s="4078" customFormat="1" ht="15" customHeight="1" x14ac:dyDescent="0.35">
      <c r="A29" s="322"/>
      <c r="B29" s="3678" t="s">
        <v>78</v>
      </c>
      <c r="C29" s="5548">
        <v>5.0820740550266645</v>
      </c>
      <c r="D29" s="5548">
        <v>3.6766342392978237</v>
      </c>
      <c r="E29" s="5548">
        <v>1</v>
      </c>
      <c r="F29" s="5548">
        <v>6.9769289620401223</v>
      </c>
      <c r="G29" s="5548"/>
      <c r="H29" s="5548">
        <v>4</v>
      </c>
      <c r="I29" s="5548"/>
      <c r="J29" s="5548">
        <v>1.9376084308537269</v>
      </c>
      <c r="K29" s="5548"/>
      <c r="L29" s="5548">
        <v>9.7167840348350314</v>
      </c>
      <c r="M29" s="5548">
        <v>4.6121184103946762</v>
      </c>
      <c r="N29" s="5548"/>
      <c r="O29" s="5548">
        <v>3</v>
      </c>
      <c r="P29" s="5548">
        <v>3.041822296137894</v>
      </c>
      <c r="Q29" s="5548"/>
      <c r="R29" s="5547">
        <v>7</v>
      </c>
    </row>
    <row r="30" spans="1:18" s="4078" customFormat="1" ht="15" customHeight="1" x14ac:dyDescent="0.35">
      <c r="A30" s="322"/>
      <c r="B30" s="3678" t="s">
        <v>73</v>
      </c>
      <c r="C30" s="5548">
        <v>2.9262593372803742</v>
      </c>
      <c r="D30" s="5548">
        <v>2</v>
      </c>
      <c r="E30" s="5548"/>
      <c r="F30" s="5548"/>
      <c r="G30" s="5548"/>
      <c r="H30" s="5548"/>
      <c r="I30" s="5548"/>
      <c r="J30" s="5548">
        <v>1.129593267898922</v>
      </c>
      <c r="K30" s="5548"/>
      <c r="L30" s="5548">
        <v>1</v>
      </c>
      <c r="M30" s="5548">
        <v>3</v>
      </c>
      <c r="N30" s="5548"/>
      <c r="O30" s="5548"/>
      <c r="P30" s="5548"/>
      <c r="Q30" s="5548">
        <v>1</v>
      </c>
      <c r="R30" s="5547"/>
    </row>
    <row r="31" spans="1:18" s="4078" customFormat="1" ht="15" customHeight="1" x14ac:dyDescent="0.35">
      <c r="A31" s="322"/>
      <c r="B31" s="3678" t="s">
        <v>1582</v>
      </c>
      <c r="C31" s="5548">
        <v>2.8466487935968452</v>
      </c>
      <c r="D31" s="5548"/>
      <c r="E31" s="5548"/>
      <c r="F31" s="5548"/>
      <c r="G31" s="5548"/>
      <c r="H31" s="5548"/>
      <c r="I31" s="5548"/>
      <c r="J31" s="5548"/>
      <c r="K31" s="5548"/>
      <c r="L31" s="5548"/>
      <c r="M31" s="5548"/>
      <c r="N31" s="5548"/>
      <c r="O31" s="5548"/>
      <c r="P31" s="5548"/>
      <c r="Q31" s="5548"/>
      <c r="R31" s="5547"/>
    </row>
    <row r="32" spans="1:18" s="4078" customFormat="1" ht="15" customHeight="1" x14ac:dyDescent="0.35">
      <c r="A32" s="322"/>
      <c r="B32" s="3678" t="s">
        <v>71</v>
      </c>
      <c r="C32" s="5548">
        <v>3.0098721656024847</v>
      </c>
      <c r="D32" s="5548">
        <v>3.1617847280862748</v>
      </c>
      <c r="E32" s="5548"/>
      <c r="F32" s="5548"/>
      <c r="G32" s="5548"/>
      <c r="H32" s="5548"/>
      <c r="I32" s="5548"/>
      <c r="J32" s="5548">
        <v>2</v>
      </c>
      <c r="K32" s="5548"/>
      <c r="L32" s="5548">
        <v>1</v>
      </c>
      <c r="M32" s="5548">
        <v>2</v>
      </c>
      <c r="N32" s="5548"/>
      <c r="O32" s="5548"/>
      <c r="P32" s="5548"/>
      <c r="Q32" s="5548">
        <v>4</v>
      </c>
      <c r="R32" s="5547"/>
    </row>
    <row r="33" spans="1:18" s="4078" customFormat="1" ht="15" customHeight="1" thickBot="1" x14ac:dyDescent="0.4">
      <c r="A33" s="313"/>
      <c r="B33" s="3501" t="s">
        <v>59</v>
      </c>
      <c r="C33" s="5544">
        <v>3.5433714000389709</v>
      </c>
      <c r="D33" s="5544">
        <v>3.663044046323118</v>
      </c>
      <c r="E33" s="5544">
        <v>1.2535772082155807</v>
      </c>
      <c r="F33" s="5544">
        <v>5.6853139031556195</v>
      </c>
      <c r="G33" s="5544"/>
      <c r="H33" s="5544">
        <v>1.7298128329198488</v>
      </c>
      <c r="I33" s="5544"/>
      <c r="J33" s="5544">
        <v>1.9076154476841929</v>
      </c>
      <c r="K33" s="5544"/>
      <c r="L33" s="5544">
        <v>2.490750755130311</v>
      </c>
      <c r="M33" s="5544">
        <v>2.4138081541358165</v>
      </c>
      <c r="N33" s="5544">
        <v>2</v>
      </c>
      <c r="O33" s="5544">
        <v>3</v>
      </c>
      <c r="P33" s="5544">
        <v>2.8457264969917309</v>
      </c>
      <c r="Q33" s="5544">
        <v>2.8595677085775097</v>
      </c>
      <c r="R33" s="5543">
        <v>7</v>
      </c>
    </row>
    <row r="34" spans="1:18" s="4078" customFormat="1" ht="15" customHeight="1" x14ac:dyDescent="0.35">
      <c r="A34" s="78" t="s">
        <v>1821</v>
      </c>
      <c r="B34" s="4045" t="s">
        <v>62</v>
      </c>
      <c r="C34" s="5546">
        <v>5.4262651108678703</v>
      </c>
      <c r="D34" s="5546">
        <v>3.8540314720743778</v>
      </c>
      <c r="E34" s="5546">
        <v>1.8233257483251566</v>
      </c>
      <c r="F34" s="5546">
        <v>3</v>
      </c>
      <c r="G34" s="5546">
        <v>2</v>
      </c>
      <c r="H34" s="5546">
        <v>1</v>
      </c>
      <c r="I34" s="5546"/>
      <c r="J34" s="5546">
        <v>2.7271848044943909</v>
      </c>
      <c r="K34" s="5546">
        <v>1</v>
      </c>
      <c r="L34" s="5546">
        <v>3</v>
      </c>
      <c r="M34" s="5546">
        <v>2.8565529026602849</v>
      </c>
      <c r="N34" s="5546">
        <v>3</v>
      </c>
      <c r="O34" s="5546">
        <v>5</v>
      </c>
      <c r="P34" s="5546"/>
      <c r="Q34" s="5546">
        <v>5</v>
      </c>
      <c r="R34" s="5545"/>
    </row>
    <row r="35" spans="1:18" s="4078" customFormat="1" ht="15" customHeight="1" thickBot="1" x14ac:dyDescent="0.4">
      <c r="A35" s="81" t="s">
        <v>1820</v>
      </c>
      <c r="B35" s="3501" t="s">
        <v>59</v>
      </c>
      <c r="C35" s="5544">
        <v>5.1843751080553604</v>
      </c>
      <c r="D35" s="5544">
        <v>2</v>
      </c>
      <c r="E35" s="5544">
        <v>1.8233257483251566</v>
      </c>
      <c r="F35" s="5544">
        <v>3</v>
      </c>
      <c r="G35" s="5544">
        <v>2</v>
      </c>
      <c r="H35" s="5544">
        <v>1</v>
      </c>
      <c r="I35" s="5544"/>
      <c r="J35" s="5544">
        <v>2.6461247947182054</v>
      </c>
      <c r="K35" s="5544">
        <v>1</v>
      </c>
      <c r="L35" s="5544">
        <v>3</v>
      </c>
      <c r="M35" s="5544">
        <v>2.8565529026602849</v>
      </c>
      <c r="N35" s="5544">
        <v>3</v>
      </c>
      <c r="O35" s="5544">
        <v>5</v>
      </c>
      <c r="P35" s="5544"/>
      <c r="Q35" s="5544">
        <v>5</v>
      </c>
      <c r="R35" s="5543"/>
    </row>
    <row r="36" spans="1:18" s="4941" customFormat="1" ht="12" customHeight="1" x14ac:dyDescent="0.35">
      <c r="A36" s="5"/>
      <c r="B36" s="5"/>
      <c r="C36" s="4940"/>
      <c r="D36" s="4940"/>
      <c r="E36" s="4940"/>
      <c r="F36" s="4940"/>
      <c r="G36" s="4940"/>
      <c r="H36" s="4940"/>
      <c r="I36" s="4940"/>
      <c r="J36" s="4940"/>
      <c r="K36" s="4940"/>
      <c r="L36" s="4940"/>
      <c r="M36" s="4940"/>
      <c r="N36" s="4940"/>
      <c r="O36" s="4940"/>
      <c r="P36" s="4940"/>
      <c r="Q36" s="4940"/>
      <c r="R36" s="4940"/>
    </row>
    <row r="37" spans="1:18" s="4941" customFormat="1" ht="12" customHeight="1" x14ac:dyDescent="0.35">
      <c r="A37" s="5"/>
      <c r="B37" s="5"/>
      <c r="C37" s="4940"/>
      <c r="D37" s="4940"/>
      <c r="E37" s="4940"/>
      <c r="F37" s="4940"/>
      <c r="G37" s="4940"/>
      <c r="H37" s="4940"/>
      <c r="I37" s="4940"/>
      <c r="J37" s="4940"/>
      <c r="K37" s="4940"/>
      <c r="L37" s="4940"/>
      <c r="M37" s="4940"/>
      <c r="N37" s="4940"/>
      <c r="O37" s="4940"/>
      <c r="P37" s="4940"/>
      <c r="Q37" s="4940"/>
      <c r="R37" s="4940"/>
    </row>
    <row r="38" spans="1:18" s="4941" customFormat="1" ht="12" customHeight="1" x14ac:dyDescent="0.35">
      <c r="A38" s="5"/>
      <c r="B38" s="5"/>
      <c r="C38" s="4940"/>
      <c r="D38" s="4940"/>
      <c r="E38" s="4940"/>
      <c r="F38" s="4940"/>
      <c r="G38" s="4940"/>
      <c r="H38" s="4940"/>
      <c r="I38" s="4940"/>
      <c r="J38" s="4940"/>
      <c r="K38" s="4940"/>
      <c r="L38" s="4940"/>
      <c r="M38" s="4940"/>
      <c r="N38" s="4940"/>
      <c r="O38" s="4940"/>
      <c r="P38" s="4940"/>
      <c r="Q38" s="4940"/>
      <c r="R38" s="4940"/>
    </row>
    <row r="39" spans="1:18" s="4941" customFormat="1" ht="12" customHeight="1" x14ac:dyDescent="0.35">
      <c r="A39" s="5"/>
      <c r="B39" s="5"/>
      <c r="C39" s="4940"/>
      <c r="D39" s="4940"/>
      <c r="E39" s="4940"/>
      <c r="F39" s="4940"/>
      <c r="G39" s="4940"/>
      <c r="H39" s="4940"/>
      <c r="I39" s="4940"/>
      <c r="J39" s="4940"/>
      <c r="K39" s="4940"/>
      <c r="L39" s="4940"/>
      <c r="M39" s="4940"/>
      <c r="N39" s="4940"/>
      <c r="O39" s="4940"/>
      <c r="P39" s="4940"/>
      <c r="Q39" s="4940"/>
      <c r="R39" s="4940"/>
    </row>
    <row r="40" spans="1:18" s="4941" customFormat="1" ht="12" customHeight="1" x14ac:dyDescent="0.35">
      <c r="A40" s="5"/>
      <c r="B40" s="5"/>
      <c r="C40" s="4940"/>
      <c r="D40" s="4940"/>
      <c r="E40" s="4940"/>
      <c r="F40" s="4940"/>
      <c r="G40" s="4940"/>
      <c r="H40" s="4940"/>
      <c r="I40" s="4940"/>
      <c r="J40" s="4940"/>
      <c r="K40" s="4940"/>
      <c r="L40" s="4940"/>
      <c r="M40" s="4940"/>
      <c r="N40" s="4940"/>
      <c r="O40" s="4940"/>
      <c r="P40" s="4940"/>
      <c r="Q40" s="4940"/>
      <c r="R40" s="4940"/>
    </row>
    <row r="41" spans="1:18" s="4941" customFormat="1" ht="12" customHeight="1" x14ac:dyDescent="0.35">
      <c r="A41" s="5"/>
      <c r="B41" s="5"/>
      <c r="C41" s="4940"/>
      <c r="D41" s="4940"/>
      <c r="E41" s="4940"/>
      <c r="F41" s="4940"/>
      <c r="G41" s="4940"/>
      <c r="H41" s="4940"/>
      <c r="I41" s="4940"/>
      <c r="J41" s="4940"/>
      <c r="K41" s="4940"/>
      <c r="L41" s="4940"/>
      <c r="M41" s="4940"/>
      <c r="N41" s="4940"/>
      <c r="O41" s="4940"/>
      <c r="P41" s="4940"/>
      <c r="Q41" s="4940"/>
      <c r="R41" s="4940"/>
    </row>
    <row r="45" spans="1:18" ht="15" customHeight="1" x14ac:dyDescent="0.35"/>
    <row r="47" spans="1:18" ht="15" customHeight="1" x14ac:dyDescent="0.35"/>
    <row r="49" ht="15" customHeight="1" x14ac:dyDescent="0.35"/>
    <row r="50" ht="15" customHeight="1" x14ac:dyDescent="0.35"/>
    <row r="52" ht="15" customHeight="1" x14ac:dyDescent="0.35"/>
    <row r="103" ht="13.9" customHeight="1" x14ac:dyDescent="0.35"/>
    <row r="175" ht="13.9" customHeight="1" x14ac:dyDescent="0.35"/>
  </sheetData>
  <mergeCells count="4">
    <mergeCell ref="A5:B5"/>
    <mergeCell ref="A3:B4"/>
    <mergeCell ref="A1:Q1"/>
    <mergeCell ref="A2:Q2"/>
  </mergeCells>
  <printOptions horizontalCentered="1" verticalCentered="1"/>
  <pageMargins left="0" right="0" top="0.43307086614173229" bottom="0.43307086614173229" header="0.31496062992125984" footer="0.31496062992125984"/>
  <pageSetup paperSize="9" scale="73" fitToHeight="0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גיליון341">
    <tabColor rgb="FFFFFF00"/>
  </sheetPr>
  <dimension ref="A1:F9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6" style="5" customWidth="1"/>
    <col min="2" max="2" width="30.08984375" style="5" customWidth="1"/>
    <col min="3" max="3" width="11.90625" style="3" customWidth="1"/>
    <col min="4" max="4" width="14.36328125" style="227" customWidth="1"/>
    <col min="5" max="5" width="16.36328125" style="227" customWidth="1"/>
    <col min="6" max="16384" width="9" style="1"/>
  </cols>
  <sheetData>
    <row r="1" spans="1:5" s="3641" customFormat="1" ht="15.75" customHeight="1" x14ac:dyDescent="0.35">
      <c r="A1" s="6345" t="s">
        <v>1920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1919</v>
      </c>
      <c r="B2" s="6345"/>
      <c r="C2" s="6345"/>
      <c r="D2" s="6345"/>
      <c r="E2" s="6345"/>
    </row>
    <row r="3" spans="1:5" s="130" customFormat="1" ht="15" customHeight="1" x14ac:dyDescent="0.35">
      <c r="A3" s="7200"/>
      <c r="B3" s="7378"/>
      <c r="C3" s="7483" t="s">
        <v>55</v>
      </c>
      <c r="D3" s="6707" t="s">
        <v>699</v>
      </c>
      <c r="E3" s="6708"/>
    </row>
    <row r="4" spans="1:5" s="130" customFormat="1" ht="15" customHeight="1" thickBot="1" x14ac:dyDescent="0.4">
      <c r="A4" s="7202"/>
      <c r="B4" s="7379"/>
      <c r="C4" s="7484"/>
      <c r="D4" s="6705" t="s">
        <v>698</v>
      </c>
      <c r="E4" s="6706"/>
    </row>
    <row r="5" spans="1:5" s="130" customFormat="1" ht="15" customHeight="1" x14ac:dyDescent="0.35">
      <c r="A5" s="7202"/>
      <c r="B5" s="7379"/>
      <c r="C5" s="7484"/>
      <c r="D5" s="1481" t="s">
        <v>697</v>
      </c>
      <c r="E5" s="5569" t="s">
        <v>696</v>
      </c>
    </row>
    <row r="6" spans="1:5" s="130" customFormat="1" ht="13.9" customHeight="1" thickBot="1" x14ac:dyDescent="0.4">
      <c r="A6" s="7380"/>
      <c r="B6" s="7381"/>
      <c r="C6" s="5568" t="s">
        <v>49</v>
      </c>
      <c r="D6" s="3704" t="s">
        <v>695</v>
      </c>
      <c r="E6" s="5567" t="s">
        <v>694</v>
      </c>
    </row>
    <row r="7" spans="1:5" s="7" customFormat="1" ht="12" customHeight="1" thickBot="1" x14ac:dyDescent="0.4">
      <c r="A7" s="7443" t="s">
        <v>59</v>
      </c>
      <c r="B7" s="7444"/>
      <c r="C7" s="5272">
        <v>2282.9999999999982</v>
      </c>
      <c r="D7" s="2185">
        <v>2.8527262764451368E-2</v>
      </c>
      <c r="E7" s="2184">
        <v>0.9714727372355485</v>
      </c>
    </row>
    <row r="8" spans="1:5" s="7" customFormat="1" ht="12" customHeight="1" x14ac:dyDescent="0.35">
      <c r="A8" s="311" t="s">
        <v>123</v>
      </c>
      <c r="B8" s="4045" t="s">
        <v>122</v>
      </c>
      <c r="C8" s="5271">
        <v>36</v>
      </c>
      <c r="D8" s="4035">
        <v>0.21982811603779923</v>
      </c>
      <c r="E8" s="4034">
        <v>0.78017188396220094</v>
      </c>
    </row>
    <row r="9" spans="1:5" s="7" customFormat="1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1.6972437823071628E-2</v>
      </c>
      <c r="E9" s="4117">
        <v>0.98302756217692844</v>
      </c>
    </row>
    <row r="10" spans="1:5" s="7" customFormat="1" ht="12" customHeight="1" x14ac:dyDescent="0.35">
      <c r="A10" s="92"/>
      <c r="B10" s="3678" t="s">
        <v>119</v>
      </c>
      <c r="C10" s="5268">
        <v>101.99999999999997</v>
      </c>
      <c r="D10" s="4295">
        <v>4.2526477917961478E-3</v>
      </c>
      <c r="E10" s="4117">
        <v>0.99574735220820387</v>
      </c>
    </row>
    <row r="11" spans="1:5" s="7" customFormat="1" ht="12" customHeight="1" x14ac:dyDescent="0.35">
      <c r="A11" s="322"/>
      <c r="B11" s="3678" t="s">
        <v>118</v>
      </c>
      <c r="C11" s="5268">
        <v>33</v>
      </c>
      <c r="D11" s="4295">
        <v>5.5508745219426399E-2</v>
      </c>
      <c r="E11" s="4117">
        <v>0.94449125478057372</v>
      </c>
    </row>
    <row r="12" spans="1:5" s="7" customFormat="1" ht="12" customHeight="1" x14ac:dyDescent="0.35">
      <c r="A12" s="322"/>
      <c r="B12" s="3678" t="s">
        <v>111</v>
      </c>
      <c r="C12" s="5268">
        <v>44.999999999999986</v>
      </c>
      <c r="D12" s="4295">
        <v>1.7375912520396861E-2</v>
      </c>
      <c r="E12" s="4117">
        <v>0.98262408747960306</v>
      </c>
    </row>
    <row r="13" spans="1:5" s="7" customFormat="1" ht="12" customHeight="1" x14ac:dyDescent="0.35">
      <c r="A13" s="322"/>
      <c r="B13" s="3678" t="s">
        <v>110</v>
      </c>
      <c r="C13" s="5268">
        <v>51.000000000000007</v>
      </c>
      <c r="D13" s="4295">
        <v>1.0243163981651295E-2</v>
      </c>
      <c r="E13" s="4117">
        <v>0.98975683601834874</v>
      </c>
    </row>
    <row r="14" spans="1:5" s="7" customFormat="1" ht="12" customHeight="1" x14ac:dyDescent="0.35">
      <c r="A14" s="322"/>
      <c r="B14" s="3678" t="s">
        <v>109</v>
      </c>
      <c r="C14" s="5268">
        <v>24.000000000000004</v>
      </c>
      <c r="D14" s="4295">
        <v>0</v>
      </c>
      <c r="E14" s="4117">
        <v>1</v>
      </c>
    </row>
    <row r="15" spans="1:5" s="7" customFormat="1" ht="12" customHeight="1" x14ac:dyDescent="0.35">
      <c r="A15" s="322"/>
      <c r="B15" s="3678" t="s">
        <v>107</v>
      </c>
      <c r="C15" s="5268">
        <v>49.999999999999986</v>
      </c>
      <c r="D15" s="4295">
        <v>0</v>
      </c>
      <c r="E15" s="4117">
        <v>1</v>
      </c>
    </row>
    <row r="16" spans="1:5" s="7" customFormat="1" ht="12" customHeight="1" x14ac:dyDescent="0.35">
      <c r="A16" s="322"/>
      <c r="B16" s="3678" t="s">
        <v>1822</v>
      </c>
      <c r="C16" s="5268">
        <v>23.000000000000004</v>
      </c>
      <c r="D16" s="4295">
        <v>0</v>
      </c>
      <c r="E16" s="4117">
        <v>1</v>
      </c>
    </row>
    <row r="17" spans="1:5" s="7" customFormat="1" ht="12" customHeight="1" x14ac:dyDescent="0.35">
      <c r="A17" s="322"/>
      <c r="B17" s="3678" t="s">
        <v>99</v>
      </c>
      <c r="C17" s="5268">
        <v>28.000000000000007</v>
      </c>
      <c r="D17" s="4295">
        <v>0</v>
      </c>
      <c r="E17" s="4117">
        <v>1</v>
      </c>
    </row>
    <row r="18" spans="1:5" s="7" customFormat="1" ht="12" customHeight="1" thickBot="1" x14ac:dyDescent="0.4">
      <c r="A18" s="322"/>
      <c r="B18" s="4002" t="s">
        <v>59</v>
      </c>
      <c r="C18" s="5270">
        <v>559.00000000000023</v>
      </c>
      <c r="D18" s="4309">
        <v>3.3553497621650337E-2</v>
      </c>
      <c r="E18" s="4307">
        <v>0.96644650237834984</v>
      </c>
    </row>
    <row r="19" spans="1:5" s="7" customFormat="1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7.7659574754312469E-2</v>
      </c>
      <c r="E19" s="4031">
        <v>0.92234042524568749</v>
      </c>
    </row>
    <row r="20" spans="1:5" s="7" customFormat="1" ht="12" customHeight="1" x14ac:dyDescent="0.35">
      <c r="A20" s="78" t="s">
        <v>96</v>
      </c>
      <c r="B20" s="3678" t="s">
        <v>95</v>
      </c>
      <c r="C20" s="5268">
        <v>45</v>
      </c>
      <c r="D20" s="4295">
        <v>2.6559559494437543E-2</v>
      </c>
      <c r="E20" s="4117">
        <v>0.97344044050556244</v>
      </c>
    </row>
    <row r="21" spans="1:5" s="7" customFormat="1" ht="12" customHeight="1" x14ac:dyDescent="0.35">
      <c r="A21" s="78"/>
      <c r="B21" s="3678" t="s">
        <v>94</v>
      </c>
      <c r="C21" s="5268">
        <v>114.00000000000003</v>
      </c>
      <c r="D21" s="4295">
        <v>0</v>
      </c>
      <c r="E21" s="4117">
        <v>1</v>
      </c>
    </row>
    <row r="22" spans="1:5" s="7" customFormat="1" ht="12" customHeight="1" thickBot="1" x14ac:dyDescent="0.4">
      <c r="A22" s="1275"/>
      <c r="B22" s="3501" t="s">
        <v>59</v>
      </c>
      <c r="C22" s="5266">
        <v>623.99999999999955</v>
      </c>
      <c r="D22" s="4130">
        <v>6.8101922240554683E-2</v>
      </c>
      <c r="E22" s="3993">
        <v>0.93189807775944489</v>
      </c>
    </row>
    <row r="23" spans="1:5" s="7" customFormat="1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</v>
      </c>
      <c r="E23" s="4034">
        <v>1</v>
      </c>
    </row>
    <row r="24" spans="1:5" s="7" customFormat="1" ht="12" customHeight="1" x14ac:dyDescent="0.35">
      <c r="A24" s="78" t="s">
        <v>1310</v>
      </c>
      <c r="B24" s="3678" t="s">
        <v>89</v>
      </c>
      <c r="C24" s="5268">
        <v>65</v>
      </c>
      <c r="D24" s="4295">
        <v>0</v>
      </c>
      <c r="E24" s="4117">
        <v>1</v>
      </c>
    </row>
    <row r="25" spans="1:5" s="7" customFormat="1" ht="12" customHeight="1" x14ac:dyDescent="0.35">
      <c r="A25" s="78"/>
      <c r="B25" s="3678" t="s">
        <v>87</v>
      </c>
      <c r="C25" s="5268">
        <v>47</v>
      </c>
      <c r="D25" s="4295">
        <v>0</v>
      </c>
      <c r="E25" s="4117">
        <v>1</v>
      </c>
    </row>
    <row r="26" spans="1:5" s="7" customFormat="1" ht="12" customHeight="1" x14ac:dyDescent="0.35">
      <c r="A26" s="78"/>
      <c r="B26" s="3678" t="s">
        <v>86</v>
      </c>
      <c r="C26" s="5268">
        <v>39</v>
      </c>
      <c r="D26" s="4295">
        <v>0</v>
      </c>
      <c r="E26" s="4117">
        <v>1</v>
      </c>
    </row>
    <row r="27" spans="1:5" s="7" customFormat="1" ht="12" customHeight="1" thickBot="1" x14ac:dyDescent="0.4">
      <c r="A27" s="535"/>
      <c r="B27" s="4002" t="s">
        <v>59</v>
      </c>
      <c r="C27" s="5270">
        <v>246.00000000000006</v>
      </c>
      <c r="D27" s="4309">
        <v>0</v>
      </c>
      <c r="E27" s="4307">
        <v>1</v>
      </c>
    </row>
    <row r="28" spans="1:5" s="7" customFormat="1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</v>
      </c>
      <c r="E28" s="4031">
        <v>1</v>
      </c>
    </row>
    <row r="29" spans="1:5" s="7" customFormat="1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</v>
      </c>
      <c r="E29" s="4117">
        <v>1</v>
      </c>
    </row>
    <row r="30" spans="1:5" s="7" customFormat="1" ht="12" customHeight="1" x14ac:dyDescent="0.35">
      <c r="A30" s="322"/>
      <c r="B30" s="3678" t="s">
        <v>80</v>
      </c>
      <c r="C30" s="5268">
        <v>308.99999999999994</v>
      </c>
      <c r="D30" s="4295">
        <v>0</v>
      </c>
      <c r="E30" s="4117">
        <v>1</v>
      </c>
    </row>
    <row r="31" spans="1:5" s="7" customFormat="1" ht="12" customHeight="1" x14ac:dyDescent="0.35">
      <c r="A31" s="322"/>
      <c r="B31" s="3678" t="s">
        <v>78</v>
      </c>
      <c r="C31" s="5268">
        <v>103.99999999999999</v>
      </c>
      <c r="D31" s="4295">
        <v>0</v>
      </c>
      <c r="E31" s="4117">
        <v>1</v>
      </c>
    </row>
    <row r="32" spans="1:5" s="7" customFormat="1" ht="12" customHeight="1" x14ac:dyDescent="0.35">
      <c r="A32" s="322"/>
      <c r="B32" s="3678" t="s">
        <v>73</v>
      </c>
      <c r="C32" s="5268">
        <v>22</v>
      </c>
      <c r="D32" s="4313">
        <v>0</v>
      </c>
      <c r="E32" s="5566">
        <v>1</v>
      </c>
    </row>
    <row r="33" spans="1:6" s="7" customFormat="1" ht="12" customHeight="1" x14ac:dyDescent="0.35">
      <c r="A33" s="322"/>
      <c r="B33" s="3678" t="s">
        <v>1582</v>
      </c>
      <c r="C33" s="5268">
        <v>21</v>
      </c>
      <c r="D33" s="4313">
        <v>0</v>
      </c>
      <c r="E33" s="5566">
        <v>1</v>
      </c>
    </row>
    <row r="34" spans="1:6" s="7" customFormat="1" ht="12" customHeight="1" x14ac:dyDescent="0.35">
      <c r="A34" s="322"/>
      <c r="B34" s="3678" t="s">
        <v>71</v>
      </c>
      <c r="C34" s="5268">
        <v>40</v>
      </c>
      <c r="D34" s="4295">
        <v>0</v>
      </c>
      <c r="E34" s="4117">
        <v>1</v>
      </c>
    </row>
    <row r="35" spans="1:6" s="7" customFormat="1" ht="12" customHeight="1" thickBot="1" x14ac:dyDescent="0.4">
      <c r="A35" s="313"/>
      <c r="B35" s="3501" t="s">
        <v>59</v>
      </c>
      <c r="C35" s="5266">
        <v>775.00000000000091</v>
      </c>
      <c r="D35" s="4130">
        <v>0</v>
      </c>
      <c r="E35" s="3993">
        <v>1</v>
      </c>
    </row>
    <row r="36" spans="1:6" s="7" customFormat="1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</v>
      </c>
      <c r="E36" s="4034">
        <v>1</v>
      </c>
    </row>
    <row r="37" spans="1:6" s="7" customFormat="1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</v>
      </c>
      <c r="E37" s="3993">
        <v>1</v>
      </c>
    </row>
    <row r="38" spans="1:6" s="60" customFormat="1" ht="12" customHeight="1" x14ac:dyDescent="0.35">
      <c r="A38" s="4748"/>
      <c r="B38" s="4747"/>
      <c r="C38" s="5565"/>
      <c r="D38" s="6639" t="s">
        <v>201</v>
      </c>
      <c r="E38" s="6639"/>
      <c r="F38" s="5564"/>
    </row>
    <row r="39" spans="1:6" s="60" customFormat="1" ht="12" customHeight="1" x14ac:dyDescent="0.35">
      <c r="A39" s="4748"/>
      <c r="B39" s="4747"/>
      <c r="C39" s="5565"/>
      <c r="F39" s="5564"/>
    </row>
    <row r="40" spans="1:6" s="60" customFormat="1" ht="12" customHeight="1" x14ac:dyDescent="0.35">
      <c r="A40" s="4748"/>
      <c r="B40" s="4747"/>
      <c r="C40" s="5565"/>
      <c r="F40" s="5564"/>
    </row>
    <row r="41" spans="1:6" s="60" customFormat="1" ht="12" customHeight="1" x14ac:dyDescent="0.35">
      <c r="A41" s="5385"/>
      <c r="B41" s="4747"/>
      <c r="C41" s="4959"/>
      <c r="D41" s="4958"/>
      <c r="E41" s="4958"/>
      <c r="F41" s="5564"/>
    </row>
    <row r="42" spans="1:6" s="60" customFormat="1" ht="12" customHeight="1" x14ac:dyDescent="0.35">
      <c r="A42" s="5368"/>
      <c r="B42" s="4747"/>
      <c r="C42" s="4959"/>
      <c r="D42" s="4958"/>
      <c r="E42" s="4958"/>
      <c r="F42" s="5564"/>
    </row>
    <row r="43" spans="1:6" s="60" customFormat="1" ht="12" customHeight="1" x14ac:dyDescent="0.35">
      <c r="A43" s="4748"/>
      <c r="B43" s="4747"/>
      <c r="C43" s="4959"/>
      <c r="D43" s="4958"/>
      <c r="E43" s="4958"/>
      <c r="F43" s="5564"/>
    </row>
    <row r="44" spans="1:6" s="60" customFormat="1" ht="12" customHeight="1" x14ac:dyDescent="0.35">
      <c r="A44" s="4748"/>
      <c r="B44" s="4747"/>
      <c r="C44" s="4959"/>
      <c r="D44" s="4958"/>
      <c r="E44" s="4958"/>
      <c r="F44" s="5564"/>
    </row>
    <row r="45" spans="1:6" s="60" customFormat="1" ht="12" customHeight="1" x14ac:dyDescent="0.35">
      <c r="A45" s="4748"/>
      <c r="B45" s="4747"/>
      <c r="C45" s="4959"/>
      <c r="D45" s="4958"/>
      <c r="E45" s="4958"/>
      <c r="F45" s="5564"/>
    </row>
    <row r="46" spans="1:6" s="60" customFormat="1" ht="12" customHeight="1" x14ac:dyDescent="0.35">
      <c r="A46" s="4748"/>
      <c r="B46" s="4747"/>
      <c r="C46" s="4959"/>
      <c r="D46" s="4958"/>
      <c r="E46" s="4958"/>
      <c r="F46" s="5564"/>
    </row>
    <row r="47" spans="1:6" s="60" customFormat="1" ht="12" customHeight="1" x14ac:dyDescent="0.35">
      <c r="A47" s="4748"/>
      <c r="B47" s="4747"/>
      <c r="C47" s="4959"/>
      <c r="D47" s="4958"/>
      <c r="E47" s="4958"/>
      <c r="F47" s="5564"/>
    </row>
    <row r="48" spans="1:6" s="60" customFormat="1" ht="12" customHeight="1" x14ac:dyDescent="0.35">
      <c r="A48" s="4748"/>
      <c r="B48" s="4747"/>
      <c r="C48" s="4959"/>
      <c r="D48" s="4958"/>
      <c r="E48" s="4958"/>
      <c r="F48" s="5564"/>
    </row>
    <row r="49" spans="1:5" s="60" customFormat="1" ht="12" customHeight="1" x14ac:dyDescent="0.35">
      <c r="A49" s="4748"/>
      <c r="B49" s="4747"/>
      <c r="C49" s="4959"/>
      <c r="D49" s="4958"/>
      <c r="E49" s="4958"/>
    </row>
    <row r="50" spans="1:5" s="60" customFormat="1" ht="12" customHeight="1" x14ac:dyDescent="0.35">
      <c r="A50" s="4748"/>
      <c r="B50" s="4747"/>
      <c r="C50" s="4959"/>
      <c r="D50" s="4958"/>
      <c r="E50" s="4958"/>
    </row>
    <row r="51" spans="1:5" s="60" customFormat="1" ht="12" customHeight="1" x14ac:dyDescent="0.35">
      <c r="A51" s="4790"/>
      <c r="B51" s="4790"/>
      <c r="C51" s="4959"/>
      <c r="D51" s="4958"/>
      <c r="E51" s="4958"/>
    </row>
    <row r="52" spans="1:5" s="60" customFormat="1" ht="12" customHeight="1" x14ac:dyDescent="0.35">
      <c r="A52" s="4791"/>
      <c r="B52" s="4790"/>
      <c r="C52" s="4959"/>
      <c r="D52" s="4958"/>
      <c r="E52" s="4958"/>
    </row>
    <row r="53" spans="1:5" s="60" customFormat="1" ht="12" customHeight="1" x14ac:dyDescent="0.35">
      <c r="A53" s="5"/>
      <c r="B53" s="5"/>
      <c r="C53" s="3"/>
      <c r="D53" s="227"/>
      <c r="E53" s="227"/>
    </row>
    <row r="54" spans="1:5" s="60" customFormat="1" ht="12" customHeight="1" x14ac:dyDescent="0.35">
      <c r="A54" s="5"/>
      <c r="B54" s="5"/>
      <c r="C54" s="3"/>
      <c r="D54" s="227"/>
      <c r="E54" s="227"/>
    </row>
    <row r="55" spans="1:5" s="60" customFormat="1" ht="12" customHeight="1" x14ac:dyDescent="0.35">
      <c r="A55" s="5"/>
      <c r="B55" s="5"/>
      <c r="C55" s="3"/>
      <c r="D55" s="227"/>
      <c r="E55" s="227"/>
    </row>
    <row r="56" spans="1:5" s="60" customFormat="1" ht="12" customHeight="1" x14ac:dyDescent="0.35">
      <c r="A56" s="5"/>
      <c r="B56" s="5"/>
      <c r="C56" s="3"/>
      <c r="D56" s="227"/>
      <c r="E56" s="227"/>
    </row>
    <row r="57" spans="1:5" s="60" customFormat="1" ht="12" customHeight="1" x14ac:dyDescent="0.35">
      <c r="A57" s="5"/>
      <c r="B57" s="5"/>
      <c r="C57" s="3"/>
      <c r="D57" s="227"/>
      <c r="E57" s="227"/>
    </row>
    <row r="58" spans="1:5" s="60" customFormat="1" ht="12" customHeight="1" x14ac:dyDescent="0.35">
      <c r="A58" s="5"/>
      <c r="B58" s="5"/>
      <c r="C58" s="3"/>
      <c r="D58" s="227"/>
      <c r="E58" s="227"/>
    </row>
    <row r="59" spans="1:5" s="60" customFormat="1" ht="12" customHeight="1" x14ac:dyDescent="0.35">
      <c r="A59" s="5"/>
      <c r="B59" s="5"/>
      <c r="C59" s="3"/>
      <c r="D59" s="227"/>
      <c r="E59" s="227"/>
    </row>
    <row r="60" spans="1:5" s="60" customFormat="1" ht="12" customHeight="1" x14ac:dyDescent="0.35">
      <c r="A60" s="5"/>
      <c r="B60" s="5"/>
      <c r="C60" s="3"/>
      <c r="D60" s="227"/>
      <c r="E60" s="227"/>
    </row>
    <row r="61" spans="1:5" ht="13.9" customHeight="1" x14ac:dyDescent="0.35"/>
    <row r="63" spans="1:5" ht="29.25" customHeight="1" x14ac:dyDescent="0.35"/>
    <row r="66" ht="19.149999999999999" customHeight="1" x14ac:dyDescent="0.35"/>
    <row r="68" ht="14.5" customHeight="1" x14ac:dyDescent="0.35"/>
    <row r="71" ht="28.9" customHeight="1" x14ac:dyDescent="0.35"/>
    <row r="73" ht="29.25" customHeight="1" x14ac:dyDescent="0.35"/>
    <row r="76" ht="13.9" customHeight="1" x14ac:dyDescent="0.35"/>
    <row r="81" ht="38.5" customHeight="1" x14ac:dyDescent="0.35"/>
    <row r="83" ht="15.75" customHeight="1" x14ac:dyDescent="0.35"/>
    <row r="91" ht="14.5" customHeight="1" x14ac:dyDescent="0.35"/>
    <row r="96" ht="14.5" customHeight="1" x14ac:dyDescent="0.35"/>
  </sheetData>
  <mergeCells count="8">
    <mergeCell ref="D38:E38"/>
    <mergeCell ref="A7:B7"/>
    <mergeCell ref="A1:E1"/>
    <mergeCell ref="A2:E2"/>
    <mergeCell ref="D4:E4"/>
    <mergeCell ref="D3:E3"/>
    <mergeCell ref="C3:C5"/>
    <mergeCell ref="A3:B6"/>
  </mergeCells>
  <conditionalFormatting sqref="D7:E37">
    <cfRule type="expression" dxfId="135" priority="2">
      <formula>D7&lt;0.005</formula>
    </cfRule>
  </conditionalFormatting>
  <conditionalFormatting sqref="D7:E37">
    <cfRule type="expression" dxfId="13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גיליון342">
    <tabColor rgb="FFFFFF00"/>
  </sheetPr>
  <dimension ref="A1:K48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4" width="12" style="227" customWidth="1"/>
    <col min="5" max="5" width="15.453125" style="227" customWidth="1"/>
    <col min="6" max="6" width="15.36328125" style="227" bestFit="1" customWidth="1"/>
    <col min="7" max="7" width="15.26953125" style="227" bestFit="1" customWidth="1"/>
    <col min="8" max="8" width="7.453125" style="227" bestFit="1" customWidth="1"/>
    <col min="9" max="9" width="7" style="227" bestFit="1" customWidth="1"/>
    <col min="10" max="10" width="11.453125" style="227" bestFit="1" customWidth="1"/>
    <col min="11" max="11" width="6.36328125" style="227" bestFit="1" customWidth="1"/>
    <col min="12" max="16384" width="9" style="1"/>
  </cols>
  <sheetData>
    <row r="1" spans="1:11" s="3641" customFormat="1" ht="15.75" customHeight="1" x14ac:dyDescent="0.35">
      <c r="A1" s="6345" t="s">
        <v>1922</v>
      </c>
      <c r="B1" s="6345"/>
      <c r="C1" s="6345"/>
      <c r="D1" s="6345"/>
      <c r="E1" s="6345"/>
    </row>
    <row r="2" spans="1:11" s="3641" customFormat="1" ht="15.75" customHeight="1" thickBot="1" x14ac:dyDescent="0.4">
      <c r="A2" s="6345" t="s">
        <v>1921</v>
      </c>
      <c r="B2" s="6345"/>
      <c r="C2" s="6345"/>
      <c r="D2" s="6345"/>
      <c r="E2" s="6345"/>
    </row>
    <row r="3" spans="1:11" s="1029" customFormat="1" ht="11.5" customHeight="1" x14ac:dyDescent="0.35">
      <c r="A3" s="6717" t="s">
        <v>158</v>
      </c>
      <c r="B3" s="7374"/>
      <c r="C3" s="7483" t="s">
        <v>55</v>
      </c>
      <c r="D3" s="6707" t="s">
        <v>699</v>
      </c>
      <c r="E3" s="6708"/>
    </row>
    <row r="4" spans="1:11" s="1029" customFormat="1" ht="11.5" customHeight="1" thickBot="1" x14ac:dyDescent="0.4">
      <c r="A4" s="7205"/>
      <c r="B4" s="7375"/>
      <c r="C4" s="7484"/>
      <c r="D4" s="6705" t="s">
        <v>698</v>
      </c>
      <c r="E4" s="6706"/>
      <c r="F4" s="5564"/>
    </row>
    <row r="5" spans="1:11" ht="14.25" customHeight="1" x14ac:dyDescent="0.35">
      <c r="A5" s="7207"/>
      <c r="B5" s="7375"/>
      <c r="C5" s="7484"/>
      <c r="D5" s="1481" t="s">
        <v>697</v>
      </c>
      <c r="E5" s="1481" t="s">
        <v>696</v>
      </c>
      <c r="F5" s="5564"/>
      <c r="G5" s="1"/>
      <c r="H5" s="1"/>
      <c r="I5" s="1"/>
      <c r="J5" s="1"/>
      <c r="K5" s="1"/>
    </row>
    <row r="6" spans="1:11" ht="16" thickBot="1" x14ac:dyDescent="0.4">
      <c r="A6" s="6722"/>
      <c r="B6" s="7376"/>
      <c r="C6" s="5568" t="s">
        <v>49</v>
      </c>
      <c r="D6" s="3704" t="s">
        <v>695</v>
      </c>
      <c r="E6" s="3704" t="s">
        <v>694</v>
      </c>
      <c r="F6" s="5564"/>
      <c r="G6" s="1"/>
      <c r="H6" s="1"/>
      <c r="I6" s="1"/>
      <c r="J6" s="1"/>
      <c r="K6" s="1"/>
    </row>
    <row r="7" spans="1:11" s="7" customFormat="1" ht="12" customHeight="1" x14ac:dyDescent="0.35">
      <c r="A7" s="44" t="s">
        <v>48</v>
      </c>
      <c r="B7" s="378" t="s">
        <v>47</v>
      </c>
      <c r="C7" s="5251">
        <v>552.00000000000011</v>
      </c>
      <c r="D7" s="4035">
        <v>6.8450921529900469E-2</v>
      </c>
      <c r="E7" s="4034">
        <v>0.93154907847009938</v>
      </c>
      <c r="F7" s="5570"/>
    </row>
    <row r="8" spans="1:11" s="7" customFormat="1" ht="12" customHeight="1" thickBot="1" x14ac:dyDescent="0.4">
      <c r="A8" s="283" t="s">
        <v>46</v>
      </c>
      <c r="B8" s="4649" t="s">
        <v>45</v>
      </c>
      <c r="C8" s="5248">
        <v>1432.000000000002</v>
      </c>
      <c r="D8" s="4525">
        <v>1.4295907866747171E-2</v>
      </c>
      <c r="E8" s="4523">
        <v>0.98570409213325261</v>
      </c>
      <c r="F8" s="5570"/>
    </row>
    <row r="9" spans="1:11" s="7" customFormat="1" ht="12" customHeight="1" x14ac:dyDescent="0.35">
      <c r="A9" s="55" t="s">
        <v>44</v>
      </c>
      <c r="B9" s="2790" t="s">
        <v>43</v>
      </c>
      <c r="C9" s="5245">
        <v>1293</v>
      </c>
      <c r="D9" s="3583">
        <v>0</v>
      </c>
      <c r="E9" s="4031">
        <v>1</v>
      </c>
      <c r="F9" s="5570"/>
    </row>
    <row r="10" spans="1:11" s="7" customFormat="1" ht="12" customHeight="1" x14ac:dyDescent="0.35">
      <c r="A10" s="36" t="s">
        <v>42</v>
      </c>
      <c r="B10" s="3723" t="s">
        <v>41</v>
      </c>
      <c r="C10" s="5242">
        <v>236.00000000000003</v>
      </c>
      <c r="D10" s="4295">
        <v>7.8564403776986508E-2</v>
      </c>
      <c r="E10" s="4117">
        <v>0.92143559622301352</v>
      </c>
      <c r="F10" s="5570"/>
    </row>
    <row r="11" spans="1:11" s="7" customFormat="1" ht="12" customHeight="1" thickBot="1" x14ac:dyDescent="0.4">
      <c r="A11" s="57"/>
      <c r="B11" s="4639" t="s">
        <v>40</v>
      </c>
      <c r="C11" s="5239">
        <v>753.99999999999977</v>
      </c>
      <c r="D11" s="4633">
        <v>5.2675975828762739E-2</v>
      </c>
      <c r="E11" s="3758">
        <v>0.94732402417123718</v>
      </c>
      <c r="F11" s="5570"/>
    </row>
    <row r="12" spans="1:11" s="7" customFormat="1" ht="12" customHeight="1" x14ac:dyDescent="0.35">
      <c r="A12" s="44" t="s">
        <v>39</v>
      </c>
      <c r="B12" s="378" t="s">
        <v>38</v>
      </c>
      <c r="C12" s="5251">
        <v>236.00000000000003</v>
      </c>
      <c r="D12" s="4035">
        <v>0.22405151583338281</v>
      </c>
      <c r="E12" s="4034">
        <v>0.77594848416661677</v>
      </c>
      <c r="F12" s="5570"/>
    </row>
    <row r="13" spans="1:11" s="7" customFormat="1" ht="12" customHeight="1" x14ac:dyDescent="0.35">
      <c r="A13" s="36" t="s">
        <v>37</v>
      </c>
      <c r="B13" s="3723" t="s">
        <v>36</v>
      </c>
      <c r="C13" s="5242">
        <v>1617.9999999999998</v>
      </c>
      <c r="D13" s="4295">
        <v>2.064981992409229E-3</v>
      </c>
      <c r="E13" s="4117">
        <v>0.99793501800759055</v>
      </c>
      <c r="F13" s="5570"/>
    </row>
    <row r="14" spans="1:11" s="7" customFormat="1" ht="12" customHeight="1" x14ac:dyDescent="0.35">
      <c r="A14" s="34"/>
      <c r="B14" s="3723" t="s">
        <v>34</v>
      </c>
      <c r="C14" s="5242">
        <v>119.99999999999997</v>
      </c>
      <c r="D14" s="4295">
        <v>0</v>
      </c>
      <c r="E14" s="4117">
        <v>1</v>
      </c>
      <c r="F14" s="5570"/>
    </row>
    <row r="15" spans="1:11" s="7" customFormat="1" ht="12" customHeight="1" x14ac:dyDescent="0.35">
      <c r="A15" s="34"/>
      <c r="B15" s="3723" t="s">
        <v>32</v>
      </c>
      <c r="C15" s="5242">
        <v>34.000000000000014</v>
      </c>
      <c r="D15" s="4295">
        <v>9.726656522373792E-3</v>
      </c>
      <c r="E15" s="4117">
        <v>0.99027334347762619</v>
      </c>
      <c r="F15" s="5570"/>
    </row>
    <row r="16" spans="1:11" s="7" customFormat="1" ht="12" customHeight="1" thickBot="1" x14ac:dyDescent="0.4">
      <c r="A16" s="34"/>
      <c r="B16" s="4649" t="s">
        <v>25</v>
      </c>
      <c r="C16" s="5248">
        <v>265.99999999999989</v>
      </c>
      <c r="D16" s="4525">
        <v>1.7571342646148659E-2</v>
      </c>
      <c r="E16" s="4523">
        <v>0.98242865735385143</v>
      </c>
      <c r="F16" s="5570"/>
    </row>
    <row r="17" spans="1:6" s="7" customFormat="1" ht="12" customHeight="1" thickBot="1" x14ac:dyDescent="0.4">
      <c r="A17" s="4978" t="s">
        <v>1825</v>
      </c>
      <c r="B17" s="5255" t="s">
        <v>25</v>
      </c>
      <c r="C17" s="5254">
        <v>221.00000000000009</v>
      </c>
      <c r="D17" s="351">
        <v>0.23736618556921102</v>
      </c>
      <c r="E17" s="4974">
        <v>0.76263381443078837</v>
      </c>
      <c r="F17" s="5570"/>
    </row>
    <row r="18" spans="1:6" s="7" customFormat="1" ht="12" customHeight="1" x14ac:dyDescent="0.35">
      <c r="A18" s="44" t="s">
        <v>24</v>
      </c>
      <c r="B18" s="378" t="s">
        <v>23</v>
      </c>
      <c r="C18" s="5251">
        <v>417.00000000000017</v>
      </c>
      <c r="D18" s="4035">
        <v>7.8275040829312331E-2</v>
      </c>
      <c r="E18" s="4034">
        <v>0.92172495917068775</v>
      </c>
      <c r="F18" s="5570"/>
    </row>
    <row r="19" spans="1:6" s="7" customFormat="1" ht="12" customHeight="1" x14ac:dyDescent="0.35">
      <c r="A19" s="36" t="s">
        <v>22</v>
      </c>
      <c r="B19" s="3723" t="s">
        <v>21</v>
      </c>
      <c r="C19" s="5242">
        <v>766.00000000000045</v>
      </c>
      <c r="D19" s="4295">
        <v>2.7987845488428066E-2</v>
      </c>
      <c r="E19" s="4117">
        <v>0.9720121545115723</v>
      </c>
      <c r="F19" s="5570"/>
    </row>
    <row r="20" spans="1:6" s="7" customFormat="1" ht="12" customHeight="1" x14ac:dyDescent="0.35">
      <c r="A20" s="34"/>
      <c r="B20" s="3723" t="s">
        <v>20</v>
      </c>
      <c r="C20" s="5242">
        <v>860.00000000000023</v>
      </c>
      <c r="D20" s="4295">
        <v>0</v>
      </c>
      <c r="E20" s="4117">
        <v>1</v>
      </c>
      <c r="F20" s="5570"/>
    </row>
    <row r="21" spans="1:6" s="7" customFormat="1" ht="12" customHeight="1" thickBot="1" x14ac:dyDescent="0.4">
      <c r="A21" s="617"/>
      <c r="B21" s="4649" t="s">
        <v>19</v>
      </c>
      <c r="C21" s="5248">
        <v>164.99999999999994</v>
      </c>
      <c r="D21" s="4525">
        <v>2.3194228560968987E-2</v>
      </c>
      <c r="E21" s="4523">
        <v>0.97680577143903102</v>
      </c>
      <c r="F21" s="5570"/>
    </row>
    <row r="22" spans="1:6" s="7" customFormat="1" ht="12" customHeight="1" x14ac:dyDescent="0.35">
      <c r="A22" s="611" t="s">
        <v>11</v>
      </c>
      <c r="B22" s="4645" t="s">
        <v>292</v>
      </c>
      <c r="C22" s="5245">
        <v>1677.0000000000005</v>
      </c>
      <c r="D22" s="3583">
        <v>2.2922922945774089E-2</v>
      </c>
      <c r="E22" s="4031">
        <v>0.9770770770542252</v>
      </c>
      <c r="F22" s="5570"/>
    </row>
    <row r="23" spans="1:6" s="7" customFormat="1" ht="12" customHeight="1" x14ac:dyDescent="0.35">
      <c r="A23" s="617" t="s">
        <v>9</v>
      </c>
      <c r="B23" s="3723" t="s">
        <v>8</v>
      </c>
      <c r="C23" s="5242">
        <v>327.00000000000017</v>
      </c>
      <c r="D23" s="4295">
        <v>3.2641306370003995E-2</v>
      </c>
      <c r="E23" s="4117">
        <v>0.96735869362999605</v>
      </c>
      <c r="F23" s="5570"/>
    </row>
    <row r="24" spans="1:6" s="7" customFormat="1" ht="12" customHeight="1" x14ac:dyDescent="0.35">
      <c r="A24" s="34"/>
      <c r="B24" s="3769" t="s">
        <v>5</v>
      </c>
      <c r="C24" s="5242">
        <v>170</v>
      </c>
      <c r="D24" s="4295">
        <v>9.8540777082439298E-3</v>
      </c>
      <c r="E24" s="4117">
        <v>0.99014592229175624</v>
      </c>
      <c r="F24" s="5570"/>
    </row>
    <row r="25" spans="1:6" s="7" customFormat="1" ht="12" customHeight="1" thickBot="1" x14ac:dyDescent="0.4">
      <c r="A25" s="318"/>
      <c r="B25" s="4639" t="s">
        <v>4</v>
      </c>
      <c r="C25" s="5239">
        <v>81.000000000000014</v>
      </c>
      <c r="D25" s="4633">
        <v>0.15570152141536786</v>
      </c>
      <c r="E25" s="3758">
        <v>0.84429847858463214</v>
      </c>
      <c r="F25" s="5570"/>
    </row>
    <row r="26" spans="1:6" s="7" customFormat="1" ht="12" customHeight="1" x14ac:dyDescent="0.35">
      <c r="A26" s="26" t="s">
        <v>3</v>
      </c>
      <c r="B26" s="5389" t="s">
        <v>2</v>
      </c>
      <c r="C26" s="5388">
        <v>1857.9999999999984</v>
      </c>
      <c r="D26" s="4035">
        <v>2.1242669832669717E-2</v>
      </c>
      <c r="E26" s="4034">
        <v>0.97875733016733013</v>
      </c>
      <c r="F26" s="5570"/>
    </row>
    <row r="27" spans="1:6" s="7" customFormat="1" ht="12" customHeight="1" thickBot="1" x14ac:dyDescent="0.4">
      <c r="A27" s="894" t="s">
        <v>1</v>
      </c>
      <c r="B27" s="5348" t="s">
        <v>0</v>
      </c>
      <c r="C27" s="5347">
        <v>425</v>
      </c>
      <c r="D27" s="4633">
        <v>5.0324542433070232E-2</v>
      </c>
      <c r="E27" s="3758">
        <v>0.94967545756692984</v>
      </c>
      <c r="F27" s="5570"/>
    </row>
    <row r="28" spans="1:6" ht="38.5" customHeight="1" x14ac:dyDescent="0.35"/>
    <row r="29" spans="1:6" ht="29.25" customHeight="1" x14ac:dyDescent="0.35"/>
    <row r="36" ht="38.5" customHeight="1" x14ac:dyDescent="0.35"/>
    <row r="38" ht="38.5" customHeight="1" x14ac:dyDescent="0.35"/>
    <row r="39" ht="15.75" customHeight="1" x14ac:dyDescent="0.35"/>
    <row r="46" ht="14.5" customHeight="1" x14ac:dyDescent="0.35"/>
    <row r="48" ht="14.5" customHeight="1" x14ac:dyDescent="0.35"/>
  </sheetData>
  <mergeCells count="6">
    <mergeCell ref="A3:B6"/>
    <mergeCell ref="A1:E1"/>
    <mergeCell ref="A2:E2"/>
    <mergeCell ref="C3:C5"/>
    <mergeCell ref="D3:E3"/>
    <mergeCell ref="D4:E4"/>
  </mergeCells>
  <conditionalFormatting sqref="D7:E27">
    <cfRule type="expression" dxfId="133" priority="2">
      <formula>D7&lt;0.005</formula>
    </cfRule>
  </conditionalFormatting>
  <conditionalFormatting sqref="D7:E27">
    <cfRule type="expression" dxfId="13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15748031496062992"/>
  <pageSetup paperSize="9" scale="115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גיליון343">
    <tabColor rgb="FFFFFF00"/>
  </sheetPr>
  <dimension ref="A1:L120"/>
  <sheetViews>
    <sheetView view="pageBreakPreview" topLeftCell="A4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08984375" style="5" customWidth="1"/>
    <col min="2" max="2" width="41.453125" style="5" customWidth="1"/>
    <col min="3" max="3" width="7.26953125" style="3" bestFit="1" customWidth="1"/>
    <col min="4" max="4" width="7.7265625" style="227" bestFit="1" customWidth="1"/>
    <col min="5" max="5" width="11.36328125" style="227" customWidth="1"/>
    <col min="6" max="6" width="11.26953125" style="227" customWidth="1"/>
    <col min="7" max="7" width="8.453125" style="227" customWidth="1"/>
    <col min="8" max="8" width="7.453125" style="227" bestFit="1" customWidth="1"/>
    <col min="9" max="9" width="7" style="227" bestFit="1" customWidth="1"/>
    <col min="10" max="10" width="11.453125" style="227" bestFit="1" customWidth="1"/>
    <col min="11" max="11" width="6.36328125" style="227" bestFit="1" customWidth="1"/>
    <col min="12" max="16384" width="9" style="1"/>
  </cols>
  <sheetData>
    <row r="1" spans="1:11" s="3641" customFormat="1" ht="15.75" customHeight="1" x14ac:dyDescent="0.35">
      <c r="A1" s="6751" t="s">
        <v>1927</v>
      </c>
      <c r="B1" s="6751"/>
      <c r="C1" s="6751"/>
      <c r="D1" s="6751"/>
      <c r="E1" s="6751"/>
      <c r="F1" s="6751"/>
      <c r="G1" s="6751"/>
      <c r="H1" s="6751"/>
      <c r="I1" s="6751"/>
      <c r="J1" s="6751"/>
      <c r="K1" s="6751"/>
    </row>
    <row r="2" spans="1:11" s="3641" customFormat="1" ht="15.75" customHeight="1" thickBot="1" x14ac:dyDescent="0.4">
      <c r="A2" s="6751" t="s">
        <v>1926</v>
      </c>
      <c r="B2" s="6751"/>
      <c r="C2" s="6751"/>
      <c r="D2" s="6751"/>
      <c r="E2" s="6751"/>
      <c r="F2" s="6751"/>
      <c r="G2" s="6751"/>
      <c r="H2" s="6751"/>
      <c r="I2" s="6751"/>
      <c r="J2" s="6751"/>
      <c r="K2" s="6751"/>
    </row>
    <row r="3" spans="1:11" ht="15.5" x14ac:dyDescent="0.35">
      <c r="A3" s="7384"/>
      <c r="B3" s="7385"/>
      <c r="C3" s="5582" t="s">
        <v>1723</v>
      </c>
      <c r="D3" s="7488" t="s">
        <v>743</v>
      </c>
      <c r="E3" s="7486"/>
      <c r="F3" s="7486"/>
      <c r="G3" s="7486"/>
      <c r="H3" s="7486"/>
      <c r="I3" s="7486"/>
      <c r="J3" s="7486"/>
      <c r="K3" s="7487"/>
    </row>
    <row r="4" spans="1:11" ht="16" thickBot="1" x14ac:dyDescent="0.4">
      <c r="A4" s="7386"/>
      <c r="B4" s="7387"/>
      <c r="C4" s="5581" t="s">
        <v>161</v>
      </c>
      <c r="D4" s="6761" t="s">
        <v>742</v>
      </c>
      <c r="E4" s="6762"/>
      <c r="F4" s="6762"/>
      <c r="G4" s="6762"/>
      <c r="H4" s="6762"/>
      <c r="I4" s="6762"/>
      <c r="J4" s="6762"/>
      <c r="K4" s="6763"/>
    </row>
    <row r="5" spans="1:11" ht="93" x14ac:dyDescent="0.35">
      <c r="A5" s="7386"/>
      <c r="B5" s="7387"/>
      <c r="C5" s="5580" t="s">
        <v>55</v>
      </c>
      <c r="D5" s="1546" t="s">
        <v>741</v>
      </c>
      <c r="E5" s="4997" t="s">
        <v>740</v>
      </c>
      <c r="F5" s="1546" t="s">
        <v>739</v>
      </c>
      <c r="G5" s="5579" t="s">
        <v>738</v>
      </c>
      <c r="H5" s="1546" t="s">
        <v>737</v>
      </c>
      <c r="I5" s="4997" t="s">
        <v>734</v>
      </c>
      <c r="J5" s="1546" t="s">
        <v>732</v>
      </c>
      <c r="K5" s="5002" t="s">
        <v>378</v>
      </c>
    </row>
    <row r="6" spans="1:11" ht="62.5" thickBot="1" x14ac:dyDescent="0.4">
      <c r="A6" s="7388"/>
      <c r="B6" s="7389"/>
      <c r="C6" s="5578" t="s">
        <v>49</v>
      </c>
      <c r="D6" s="1544" t="s">
        <v>731</v>
      </c>
      <c r="E6" s="4995" t="s">
        <v>1923</v>
      </c>
      <c r="F6" s="1544" t="s">
        <v>729</v>
      </c>
      <c r="G6" s="4995" t="s">
        <v>1722</v>
      </c>
      <c r="H6" s="1544" t="s">
        <v>727</v>
      </c>
      <c r="I6" s="4995" t="s">
        <v>724</v>
      </c>
      <c r="J6" s="1544" t="s">
        <v>722</v>
      </c>
      <c r="K6" s="5001" t="s">
        <v>124</v>
      </c>
    </row>
    <row r="7" spans="1:11" s="7" customFormat="1" ht="12" customHeight="1" thickBot="1" x14ac:dyDescent="0.4">
      <c r="A7" s="7443" t="s">
        <v>59</v>
      </c>
      <c r="B7" s="7444"/>
      <c r="C7" s="5577">
        <v>2282.9999999999982</v>
      </c>
      <c r="D7" s="2185">
        <v>0.30415735087829793</v>
      </c>
      <c r="E7" s="239">
        <v>0.195337023323324</v>
      </c>
      <c r="F7" s="2185">
        <v>6.5394887346297115E-2</v>
      </c>
      <c r="G7" s="239">
        <v>0.13678440666338892</v>
      </c>
      <c r="H7" s="2185">
        <v>0.14462617700312838</v>
      </c>
      <c r="I7" s="239">
        <v>6.0957930204033686E-3</v>
      </c>
      <c r="J7" s="2185">
        <v>0.10432827360097564</v>
      </c>
      <c r="K7" s="238">
        <v>3.9423691649039014E-2</v>
      </c>
    </row>
    <row r="8" spans="1:11" s="7" customFormat="1" ht="12" customHeight="1" x14ac:dyDescent="0.35">
      <c r="A8" s="311" t="s">
        <v>123</v>
      </c>
      <c r="B8" s="4045" t="s">
        <v>122</v>
      </c>
      <c r="C8" s="5271">
        <v>36</v>
      </c>
      <c r="D8" s="4035">
        <v>0.60733986197334688</v>
      </c>
      <c r="E8" s="4035">
        <v>3.1489543269865632E-2</v>
      </c>
      <c r="F8" s="4035">
        <v>3.0640764297466351E-2</v>
      </c>
      <c r="G8" s="4035">
        <v>0</v>
      </c>
      <c r="H8" s="4035">
        <v>0.19451630065048583</v>
      </c>
      <c r="I8" s="4035">
        <v>0</v>
      </c>
      <c r="J8" s="4035">
        <v>0.11690837353018052</v>
      </c>
      <c r="K8" s="4034">
        <v>1.9105156278654847E-2</v>
      </c>
    </row>
    <row r="9" spans="1:11" s="7" customFormat="1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0.56718121722340853</v>
      </c>
      <c r="E9" s="4295">
        <v>4.6566996456798362E-2</v>
      </c>
      <c r="F9" s="4295">
        <v>0.18858553229238206</v>
      </c>
      <c r="G9" s="4295">
        <v>0.11027207834851895</v>
      </c>
      <c r="H9" s="4295">
        <v>2.9415296690700688E-2</v>
      </c>
      <c r="I9" s="4295">
        <v>0</v>
      </c>
      <c r="J9" s="4295">
        <v>1.5319025100200461E-2</v>
      </c>
      <c r="K9" s="4117">
        <v>2.7068536135238786E-2</v>
      </c>
    </row>
    <row r="10" spans="1:11" s="7" customFormat="1" ht="12" customHeight="1" x14ac:dyDescent="0.35">
      <c r="A10" s="92"/>
      <c r="B10" s="3678" t="s">
        <v>119</v>
      </c>
      <c r="C10" s="5268">
        <v>101.99999999999997</v>
      </c>
      <c r="D10" s="4295">
        <v>0.48851184105259532</v>
      </c>
      <c r="E10" s="4295">
        <v>0.2359915880337454</v>
      </c>
      <c r="F10" s="4295">
        <v>7.4452920248298998E-2</v>
      </c>
      <c r="G10" s="4295">
        <v>0.17679231160527054</v>
      </c>
      <c r="H10" s="4295">
        <v>9.9993456341469882E-3</v>
      </c>
      <c r="I10" s="4295">
        <v>0</v>
      </c>
      <c r="J10" s="4295">
        <v>4.9996728170734941E-3</v>
      </c>
      <c r="K10" s="4117">
        <v>9.2523206088696418E-3</v>
      </c>
    </row>
    <row r="11" spans="1:11" s="7" customFormat="1" ht="12" customHeight="1" x14ac:dyDescent="0.35">
      <c r="A11" s="322"/>
      <c r="B11" s="3678" t="s">
        <v>118</v>
      </c>
      <c r="C11" s="5268">
        <v>33</v>
      </c>
      <c r="D11" s="4295">
        <v>0.49349064544970844</v>
      </c>
      <c r="E11" s="4295">
        <v>0</v>
      </c>
      <c r="F11" s="4295">
        <v>0</v>
      </c>
      <c r="G11" s="4295">
        <v>5.5508745219426399E-2</v>
      </c>
      <c r="H11" s="4295">
        <v>0.23368341379158597</v>
      </c>
      <c r="I11" s="4295">
        <v>0</v>
      </c>
      <c r="J11" s="4295">
        <v>0</v>
      </c>
      <c r="K11" s="4117">
        <v>5.8341661016156621E-2</v>
      </c>
    </row>
    <row r="12" spans="1:11" s="7" customFormat="1" ht="12" customHeight="1" x14ac:dyDescent="0.35">
      <c r="A12" s="322"/>
      <c r="B12" s="3678" t="s">
        <v>111</v>
      </c>
      <c r="C12" s="5268">
        <v>44.999999999999986</v>
      </c>
      <c r="D12" s="4295">
        <v>0.34628239719912396</v>
      </c>
      <c r="E12" s="4295">
        <v>0.12818839457714293</v>
      </c>
      <c r="F12" s="4295">
        <v>0.29553681725323022</v>
      </c>
      <c r="G12" s="4295">
        <v>3.4751825040793723E-2</v>
      </c>
      <c r="H12" s="4295">
        <v>8.3803620497676118E-2</v>
      </c>
      <c r="I12" s="4295">
        <v>0</v>
      </c>
      <c r="J12" s="4295">
        <v>0</v>
      </c>
      <c r="K12" s="4117">
        <v>0.11143694543203306</v>
      </c>
    </row>
    <row r="13" spans="1:11" s="7" customFormat="1" ht="12" customHeight="1" x14ac:dyDescent="0.35">
      <c r="A13" s="322"/>
      <c r="B13" s="3678" t="s">
        <v>110</v>
      </c>
      <c r="C13" s="5268">
        <v>51.000000000000007</v>
      </c>
      <c r="D13" s="4295">
        <v>0.72269579421822538</v>
      </c>
      <c r="E13" s="4295">
        <v>0</v>
      </c>
      <c r="F13" s="4295">
        <v>0</v>
      </c>
      <c r="G13" s="4295">
        <v>0.18025612429506541</v>
      </c>
      <c r="H13" s="4295">
        <v>3.5942734726915684E-2</v>
      </c>
      <c r="I13" s="4295">
        <v>0</v>
      </c>
      <c r="J13" s="4295">
        <v>0</v>
      </c>
      <c r="K13" s="4117">
        <v>5.0862182778142181E-2</v>
      </c>
    </row>
    <row r="14" spans="1:11" s="7" customFormat="1" ht="12" customHeight="1" x14ac:dyDescent="0.35">
      <c r="A14" s="322"/>
      <c r="B14" s="3678" t="s">
        <v>109</v>
      </c>
      <c r="C14" s="5268">
        <v>24.000000000000004</v>
      </c>
      <c r="D14" s="4295">
        <v>0.732063226005783</v>
      </c>
      <c r="E14" s="4295">
        <v>0.19460399474767595</v>
      </c>
      <c r="F14" s="4295">
        <v>0</v>
      </c>
      <c r="G14" s="4295">
        <v>3.6666389623270457E-2</v>
      </c>
      <c r="H14" s="4295">
        <v>0</v>
      </c>
      <c r="I14" s="4295">
        <v>0</v>
      </c>
      <c r="J14" s="4295">
        <v>3.6666389623270457E-2</v>
      </c>
      <c r="K14" s="4117">
        <v>0</v>
      </c>
    </row>
    <row r="15" spans="1:11" s="7" customFormat="1" ht="12" customHeight="1" x14ac:dyDescent="0.35">
      <c r="A15" s="322"/>
      <c r="B15" s="3678" t="s">
        <v>107</v>
      </c>
      <c r="C15" s="5268">
        <v>49.999999999999986</v>
      </c>
      <c r="D15" s="4295">
        <v>0.58835551182923906</v>
      </c>
      <c r="E15" s="4295">
        <v>0.2159126146915174</v>
      </c>
      <c r="F15" s="4295">
        <v>5.129924747232488E-2</v>
      </c>
      <c r="G15" s="4295">
        <v>3.4199498314883253E-2</v>
      </c>
      <c r="H15" s="4295">
        <v>3.8714414317201885E-2</v>
      </c>
      <c r="I15" s="4295">
        <v>0</v>
      </c>
      <c r="J15" s="4295">
        <v>3.5870429890900161E-2</v>
      </c>
      <c r="K15" s="4117">
        <v>3.5648283483933438E-2</v>
      </c>
    </row>
    <row r="16" spans="1:11" s="7" customFormat="1" ht="12" customHeight="1" x14ac:dyDescent="0.35">
      <c r="A16" s="322"/>
      <c r="B16" s="3678" t="s">
        <v>1822</v>
      </c>
      <c r="C16" s="5268">
        <v>23.000000000000004</v>
      </c>
      <c r="D16" s="4313">
        <v>0.76141953972487586</v>
      </c>
      <c r="E16" s="4313">
        <v>0</v>
      </c>
      <c r="F16" s="4313">
        <v>4.9361474529206362E-2</v>
      </c>
      <c r="G16" s="4313">
        <v>0</v>
      </c>
      <c r="H16" s="4313">
        <v>0</v>
      </c>
      <c r="I16" s="4313">
        <v>0</v>
      </c>
      <c r="J16" s="4313">
        <v>0.18921898574591786</v>
      </c>
      <c r="K16" s="5566">
        <v>0</v>
      </c>
    </row>
    <row r="17" spans="1:11" s="7" customFormat="1" ht="12" customHeight="1" x14ac:dyDescent="0.35">
      <c r="A17" s="322"/>
      <c r="B17" s="3678" t="s">
        <v>99</v>
      </c>
      <c r="C17" s="5268">
        <v>28.000000000000007</v>
      </c>
      <c r="D17" s="4313">
        <v>0.52142862688751701</v>
      </c>
      <c r="E17" s="4313">
        <v>0.11312173971858538</v>
      </c>
      <c r="F17" s="4313">
        <v>0</v>
      </c>
      <c r="G17" s="4313">
        <v>7.0506199200589578E-2</v>
      </c>
      <c r="H17" s="4313">
        <v>0</v>
      </c>
      <c r="I17" s="4313">
        <v>0</v>
      </c>
      <c r="J17" s="4313">
        <v>0.25794528401588668</v>
      </c>
      <c r="K17" s="5566">
        <v>3.69981501774213E-2</v>
      </c>
    </row>
    <row r="18" spans="1:11" s="7" customFormat="1" ht="12" customHeight="1" thickBot="1" x14ac:dyDescent="0.4">
      <c r="A18" s="322"/>
      <c r="B18" s="4002" t="s">
        <v>59</v>
      </c>
      <c r="C18" s="5270">
        <v>559.00000000000023</v>
      </c>
      <c r="D18" s="4309">
        <v>0.54531502319378411</v>
      </c>
      <c r="E18" s="4309">
        <v>0.10338299142022418</v>
      </c>
      <c r="F18" s="4309">
        <v>9.889078782572619E-2</v>
      </c>
      <c r="G18" s="4309">
        <v>8.5446837659237468E-2</v>
      </c>
      <c r="H18" s="4309">
        <v>6.1529331223852637E-2</v>
      </c>
      <c r="I18" s="4309">
        <v>2.4104122936313764E-3</v>
      </c>
      <c r="J18" s="4309">
        <v>4.7309282793861679E-2</v>
      </c>
      <c r="K18" s="4307">
        <v>3.7274066234452501E-2</v>
      </c>
    </row>
    <row r="19" spans="1:11" s="7" customFormat="1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0.35601836640043139</v>
      </c>
      <c r="E19" s="3583">
        <v>0.20248021115278061</v>
      </c>
      <c r="F19" s="3583">
        <v>7.9550554452707825E-2</v>
      </c>
      <c r="G19" s="3583">
        <v>0.14710756070499989</v>
      </c>
      <c r="H19" s="3583">
        <v>9.2662893638796137E-2</v>
      </c>
      <c r="I19" s="3583">
        <v>1.3017444576733478E-2</v>
      </c>
      <c r="J19" s="3583">
        <v>5.0100950408556472E-2</v>
      </c>
      <c r="K19" s="4031">
        <v>5.7619489156120966E-2</v>
      </c>
    </row>
    <row r="20" spans="1:11" s="7" customFormat="1" ht="12" customHeight="1" x14ac:dyDescent="0.35">
      <c r="A20" s="78" t="s">
        <v>96</v>
      </c>
      <c r="B20" s="3678" t="s">
        <v>95</v>
      </c>
      <c r="C20" s="5268">
        <v>45</v>
      </c>
      <c r="D20" s="4295">
        <v>0.47157562841863698</v>
      </c>
      <c r="E20" s="4295">
        <v>0</v>
      </c>
      <c r="F20" s="4295">
        <v>0.20485685404823567</v>
      </c>
      <c r="G20" s="4295">
        <v>8.1029915652649651E-2</v>
      </c>
      <c r="H20" s="4295">
        <v>7.765017040564956E-2</v>
      </c>
      <c r="I20" s="4295">
        <v>0</v>
      </c>
      <c r="J20" s="4295">
        <v>0.15460236173333899</v>
      </c>
      <c r="K20" s="4117">
        <v>1.0285069741489019E-2</v>
      </c>
    </row>
    <row r="21" spans="1:11" s="7" customFormat="1" ht="12" customHeight="1" x14ac:dyDescent="0.35">
      <c r="A21" s="78"/>
      <c r="B21" s="3678" t="s">
        <v>94</v>
      </c>
      <c r="C21" s="5268">
        <v>114.00000000000003</v>
      </c>
      <c r="D21" s="4295">
        <v>0.21365391978471809</v>
      </c>
      <c r="E21" s="4295">
        <v>0.35671515625257166</v>
      </c>
      <c r="F21" s="4295">
        <v>0</v>
      </c>
      <c r="G21" s="4295">
        <v>0.10619052394261561</v>
      </c>
      <c r="H21" s="4295">
        <v>0.30671284748931799</v>
      </c>
      <c r="I21" s="4295">
        <v>0</v>
      </c>
      <c r="J21" s="4295">
        <v>1.6727552530776717E-2</v>
      </c>
      <c r="K21" s="4117">
        <v>0</v>
      </c>
    </row>
    <row r="22" spans="1:11" s="7" customFormat="1" ht="12" customHeight="1" thickBot="1" x14ac:dyDescent="0.4">
      <c r="A22" s="1275"/>
      <c r="B22" s="3501" t="s">
        <v>59</v>
      </c>
      <c r="C22" s="5266">
        <v>623.99999999999955</v>
      </c>
      <c r="D22" s="4130">
        <v>0.36178823063516591</v>
      </c>
      <c r="E22" s="4130">
        <v>0.18762595968535487</v>
      </c>
      <c r="F22" s="4130">
        <v>8.9535382758674342E-2</v>
      </c>
      <c r="G22" s="4130">
        <v>0.13771339455975526</v>
      </c>
      <c r="H22" s="4130">
        <v>0.10165694554242176</v>
      </c>
      <c r="I22" s="4130">
        <v>1.0919801703390393E-2</v>
      </c>
      <c r="J22" s="4130">
        <v>6.0070689557361744E-2</v>
      </c>
      <c r="K22" s="3993">
        <v>4.9479516567691187E-2</v>
      </c>
    </row>
    <row r="23" spans="1:11" s="7" customFormat="1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0.26787308372685797</v>
      </c>
      <c r="E23" s="4035">
        <v>0.39541741796565477</v>
      </c>
      <c r="F23" s="4035">
        <v>0</v>
      </c>
      <c r="G23" s="4035">
        <v>6.2705750164240709E-2</v>
      </c>
      <c r="H23" s="4035">
        <v>0.1062701739568202</v>
      </c>
      <c r="I23" s="4035">
        <v>0</v>
      </c>
      <c r="J23" s="4035">
        <v>0.16773357418642632</v>
      </c>
      <c r="K23" s="4034">
        <v>0</v>
      </c>
    </row>
    <row r="24" spans="1:11" s="7" customFormat="1" ht="12" customHeight="1" x14ac:dyDescent="0.35">
      <c r="A24" s="78" t="s">
        <v>1310</v>
      </c>
      <c r="B24" s="3678" t="s">
        <v>89</v>
      </c>
      <c r="C24" s="5268">
        <v>65</v>
      </c>
      <c r="D24" s="4295">
        <v>0.18978013917279038</v>
      </c>
      <c r="E24" s="4295">
        <v>0.32137980493359003</v>
      </c>
      <c r="F24" s="4295">
        <v>0</v>
      </c>
      <c r="G24" s="4295">
        <v>6.9107502046566405E-2</v>
      </c>
      <c r="H24" s="4295">
        <v>0.31093950601342452</v>
      </c>
      <c r="I24" s="4295">
        <v>0</v>
      </c>
      <c r="J24" s="4295">
        <v>5.7661509782875334E-2</v>
      </c>
      <c r="K24" s="4117">
        <v>5.1131538050753357E-2</v>
      </c>
    </row>
    <row r="25" spans="1:11" s="7" customFormat="1" ht="12" customHeight="1" x14ac:dyDescent="0.35">
      <c r="A25" s="78"/>
      <c r="B25" s="3678" t="s">
        <v>87</v>
      </c>
      <c r="C25" s="5268">
        <v>47</v>
      </c>
      <c r="D25" s="4295">
        <v>0</v>
      </c>
      <c r="E25" s="4295">
        <v>0.33674917777958285</v>
      </c>
      <c r="F25" s="4295">
        <v>0</v>
      </c>
      <c r="G25" s="4295">
        <v>0.11163026982974841</v>
      </c>
      <c r="H25" s="4295">
        <v>0.3195393055220499</v>
      </c>
      <c r="I25" s="4295">
        <v>0</v>
      </c>
      <c r="J25" s="4295">
        <v>0.23208124686861883</v>
      </c>
      <c r="K25" s="4117">
        <v>0</v>
      </c>
    </row>
    <row r="26" spans="1:11" s="7" customFormat="1" ht="12" customHeight="1" x14ac:dyDescent="0.35">
      <c r="A26" s="78"/>
      <c r="B26" s="3678" t="s">
        <v>86</v>
      </c>
      <c r="C26" s="5268">
        <v>39</v>
      </c>
      <c r="D26" s="4295">
        <v>0.24251304190990283</v>
      </c>
      <c r="E26" s="4295">
        <v>0.37740101264196491</v>
      </c>
      <c r="F26" s="4295">
        <v>0</v>
      </c>
      <c r="G26" s="4295">
        <v>1.9030053422398181E-2</v>
      </c>
      <c r="H26" s="4295">
        <v>0.2726134629549597</v>
      </c>
      <c r="I26" s="4295">
        <v>0</v>
      </c>
      <c r="J26" s="4295">
        <v>8.8442429070774417E-2</v>
      </c>
      <c r="K26" s="4117">
        <v>0</v>
      </c>
    </row>
    <row r="27" spans="1:11" s="7" customFormat="1" ht="12" customHeight="1" thickBot="1" x14ac:dyDescent="0.4">
      <c r="A27" s="535"/>
      <c r="B27" s="4002" t="s">
        <v>59</v>
      </c>
      <c r="C27" s="5270">
        <v>246.00000000000006</v>
      </c>
      <c r="D27" s="4309">
        <v>0.16174330162364764</v>
      </c>
      <c r="E27" s="4309">
        <v>0.35248898779103555</v>
      </c>
      <c r="F27" s="4309">
        <v>0</v>
      </c>
      <c r="G27" s="4309">
        <v>6.4066843461998174E-2</v>
      </c>
      <c r="H27" s="4309">
        <v>0.26216092407231334</v>
      </c>
      <c r="I27" s="4309">
        <v>0</v>
      </c>
      <c r="J27" s="4309">
        <v>0.12505339149074102</v>
      </c>
      <c r="K27" s="4307">
        <v>3.4486551560264853E-2</v>
      </c>
    </row>
    <row r="28" spans="1:11" s="7" customFormat="1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0.2643315696168968</v>
      </c>
      <c r="E28" s="3583">
        <v>0.51086105424266037</v>
      </c>
      <c r="F28" s="3583">
        <v>0</v>
      </c>
      <c r="G28" s="3583">
        <v>2.9840407199410085E-2</v>
      </c>
      <c r="H28" s="3583">
        <v>0.15864040151245609</v>
      </c>
      <c r="I28" s="3583">
        <v>0</v>
      </c>
      <c r="J28" s="3583">
        <v>2.0449895680964225E-2</v>
      </c>
      <c r="K28" s="4031">
        <v>1.5876671747611724E-2</v>
      </c>
    </row>
    <row r="29" spans="1:11" s="7" customFormat="1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0.18900546328247711</v>
      </c>
      <c r="E29" s="4295">
        <v>0.13708793429847368</v>
      </c>
      <c r="F29" s="4295">
        <v>6.1661684379509356E-2</v>
      </c>
      <c r="G29" s="4295">
        <v>7.9782085108999506E-2</v>
      </c>
      <c r="H29" s="4295">
        <v>0.20334056777308721</v>
      </c>
      <c r="I29" s="4295">
        <v>2.9627653446870593E-2</v>
      </c>
      <c r="J29" s="4295">
        <v>0.29340790983512588</v>
      </c>
      <c r="K29" s="4117">
        <v>6.0867018754572066E-3</v>
      </c>
    </row>
    <row r="30" spans="1:11" s="7" customFormat="1" ht="12" customHeight="1" x14ac:dyDescent="0.35">
      <c r="A30" s="322"/>
      <c r="B30" s="3678" t="s">
        <v>80</v>
      </c>
      <c r="C30" s="5268">
        <v>308.99999999999994</v>
      </c>
      <c r="D30" s="4295">
        <v>0.11484793029577692</v>
      </c>
      <c r="E30" s="4295">
        <v>0.30302262636095778</v>
      </c>
      <c r="F30" s="4295">
        <v>0</v>
      </c>
      <c r="G30" s="4295">
        <v>0.10528702762236733</v>
      </c>
      <c r="H30" s="4295">
        <v>0.28275661934776436</v>
      </c>
      <c r="I30" s="4295">
        <v>0</v>
      </c>
      <c r="J30" s="4295">
        <v>0.19408579637313333</v>
      </c>
      <c r="K30" s="4117">
        <v>0</v>
      </c>
    </row>
    <row r="31" spans="1:11" s="7" customFormat="1" ht="12" customHeight="1" x14ac:dyDescent="0.35">
      <c r="A31" s="322"/>
      <c r="B31" s="3678" t="s">
        <v>78</v>
      </c>
      <c r="C31" s="5268">
        <v>103.99999999999999</v>
      </c>
      <c r="D31" s="4295">
        <v>8.564324036148474E-2</v>
      </c>
      <c r="E31" s="4295">
        <v>3.7459166014737824E-2</v>
      </c>
      <c r="F31" s="4295">
        <v>0.10393819701195177</v>
      </c>
      <c r="G31" s="4295">
        <v>0.38213993458430506</v>
      </c>
      <c r="H31" s="4295">
        <v>7.0098141801037045E-2</v>
      </c>
      <c r="I31" s="4295">
        <v>0</v>
      </c>
      <c r="J31" s="4295">
        <v>0.21227011907761523</v>
      </c>
      <c r="K31" s="4117">
        <v>0.10845120114886844</v>
      </c>
    </row>
    <row r="32" spans="1:11" s="7" customFormat="1" ht="12" customHeight="1" x14ac:dyDescent="0.35">
      <c r="A32" s="322"/>
      <c r="B32" s="3678" t="s">
        <v>73</v>
      </c>
      <c r="C32" s="5268">
        <v>22</v>
      </c>
      <c r="D32" s="4313">
        <v>0.14769889403932038</v>
      </c>
      <c r="E32" s="4313">
        <v>0.23198358901507099</v>
      </c>
      <c r="F32" s="4313">
        <v>3.4338209066634068E-2</v>
      </c>
      <c r="G32" s="4313">
        <v>0</v>
      </c>
      <c r="H32" s="4313">
        <v>0.51730288974570648</v>
      </c>
      <c r="I32" s="4313">
        <v>0</v>
      </c>
      <c r="J32" s="4313">
        <v>6.8676418133268136E-2</v>
      </c>
      <c r="K32" s="5566">
        <v>0</v>
      </c>
    </row>
    <row r="33" spans="1:12" s="7" customFormat="1" ht="12" customHeight="1" x14ac:dyDescent="0.35">
      <c r="A33" s="322"/>
      <c r="B33" s="3678" t="s">
        <v>1582</v>
      </c>
      <c r="C33" s="5268">
        <v>21</v>
      </c>
      <c r="D33" s="4313">
        <v>0</v>
      </c>
      <c r="E33" s="4313">
        <v>9.3512064334849543E-2</v>
      </c>
      <c r="F33" s="4313">
        <v>0</v>
      </c>
      <c r="G33" s="4313">
        <v>0.68428954423793031</v>
      </c>
      <c r="H33" s="4313">
        <v>0.22219839142722031</v>
      </c>
      <c r="I33" s="4313">
        <v>0</v>
      </c>
      <c r="J33" s="4313">
        <v>0</v>
      </c>
      <c r="K33" s="5566">
        <v>0</v>
      </c>
    </row>
    <row r="34" spans="1:12" s="7" customFormat="1" ht="12" customHeight="1" x14ac:dyDescent="0.35">
      <c r="A34" s="322"/>
      <c r="B34" s="3678" t="s">
        <v>71</v>
      </c>
      <c r="C34" s="5268">
        <v>40</v>
      </c>
      <c r="D34" s="4295">
        <v>0.3480284593576623</v>
      </c>
      <c r="E34" s="4295">
        <v>0.18738162461003952</v>
      </c>
      <c r="F34" s="4295">
        <v>0</v>
      </c>
      <c r="G34" s="4295">
        <v>0.15654837862138452</v>
      </c>
      <c r="H34" s="4295">
        <v>0.308041537410914</v>
      </c>
      <c r="I34" s="4295">
        <v>0</v>
      </c>
      <c r="J34" s="4295">
        <v>0</v>
      </c>
      <c r="K34" s="4117">
        <v>0</v>
      </c>
    </row>
    <row r="35" spans="1:12" s="7" customFormat="1" ht="12" customHeight="1" thickBot="1" x14ac:dyDescent="0.4">
      <c r="A35" s="313"/>
      <c r="B35" s="3501" t="s">
        <v>59</v>
      </c>
      <c r="C35" s="5266">
        <v>775.00000000000091</v>
      </c>
      <c r="D35" s="4130">
        <v>0.15653911131088774</v>
      </c>
      <c r="E35" s="4130">
        <v>0.22490614982606316</v>
      </c>
      <c r="F35" s="4130">
        <v>3.9782205006232543E-2</v>
      </c>
      <c r="G35" s="4130">
        <v>0.17449538516125521</v>
      </c>
      <c r="H35" s="4130">
        <v>0.20108195729736159</v>
      </c>
      <c r="I35" s="4130">
        <v>5.0450253466729255E-3</v>
      </c>
      <c r="J35" s="4130">
        <v>0.16532867875839488</v>
      </c>
      <c r="K35" s="3993">
        <v>3.2821487293132161E-2</v>
      </c>
    </row>
    <row r="36" spans="1:12" s="7" customFormat="1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0.54372125671424099</v>
      </c>
      <c r="E36" s="4035">
        <v>8.8482387169933258E-2</v>
      </c>
      <c r="F36" s="4035">
        <v>6.4658116209459063E-2</v>
      </c>
      <c r="G36" s="4035">
        <v>3.1849121886562727E-2</v>
      </c>
      <c r="H36" s="4035">
        <v>0.18574252894615131</v>
      </c>
      <c r="I36" s="4035">
        <v>0</v>
      </c>
      <c r="J36" s="4035">
        <v>5.0605792196388028E-2</v>
      </c>
      <c r="K36" s="4034">
        <v>3.4940796877264382E-2</v>
      </c>
    </row>
    <row r="37" spans="1:12" s="7" customFormat="1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0.50090951556164376</v>
      </c>
      <c r="E37" s="4130">
        <v>0.16025382449121406</v>
      </c>
      <c r="F37" s="4130">
        <v>5.9567039669060476E-2</v>
      </c>
      <c r="G37" s="4130">
        <v>2.9341373025712776E-2</v>
      </c>
      <c r="H37" s="4130">
        <v>0.17111745962602598</v>
      </c>
      <c r="I37" s="4130">
        <v>0</v>
      </c>
      <c r="J37" s="4130">
        <v>4.6621173148336845E-2</v>
      </c>
      <c r="K37" s="3993">
        <v>3.2189614478005904E-2</v>
      </c>
    </row>
    <row r="38" spans="1:12" s="7" customFormat="1" ht="12" customHeight="1" x14ac:dyDescent="0.35">
      <c r="A38" s="297"/>
      <c r="B38" s="296"/>
      <c r="C38" s="5265"/>
      <c r="D38" s="294"/>
      <c r="E38" s="294"/>
      <c r="F38" s="294"/>
      <c r="G38" s="294"/>
      <c r="H38" s="294"/>
      <c r="I38" s="294"/>
      <c r="J38" s="6639" t="s">
        <v>201</v>
      </c>
      <c r="K38" s="6639"/>
    </row>
    <row r="39" spans="1:12" s="3641" customFormat="1" ht="15.75" customHeight="1" x14ac:dyDescent="0.35">
      <c r="A39" s="6742" t="s">
        <v>1925</v>
      </c>
      <c r="B39" s="6742"/>
      <c r="C39" s="6742"/>
      <c r="D39" s="6742"/>
      <c r="E39" s="6742"/>
      <c r="F39" s="6742"/>
      <c r="G39" s="6742"/>
      <c r="H39" s="6742"/>
      <c r="I39" s="6742"/>
      <c r="J39" s="6742"/>
      <c r="K39" s="6742"/>
    </row>
    <row r="40" spans="1:12" s="3641" customFormat="1" ht="15.75" customHeight="1" thickBot="1" x14ac:dyDescent="0.4">
      <c r="A40" s="6729" t="s">
        <v>1924</v>
      </c>
      <c r="B40" s="6729"/>
      <c r="C40" s="6729"/>
      <c r="D40" s="6729"/>
      <c r="E40" s="6729"/>
      <c r="F40" s="6729"/>
      <c r="G40" s="6729"/>
      <c r="H40" s="6729"/>
      <c r="I40" s="6729"/>
      <c r="J40" s="6729"/>
      <c r="K40" s="6729"/>
    </row>
    <row r="41" spans="1:12" s="60" customFormat="1" ht="15.5" x14ac:dyDescent="0.35">
      <c r="A41" s="6737" t="s">
        <v>158</v>
      </c>
      <c r="B41" s="6738"/>
      <c r="C41" s="5576" t="s">
        <v>1723</v>
      </c>
      <c r="D41" s="7485" t="s">
        <v>743</v>
      </c>
      <c r="E41" s="7486"/>
      <c r="F41" s="7486"/>
      <c r="G41" s="7486"/>
      <c r="H41" s="7486"/>
      <c r="I41" s="7486"/>
      <c r="J41" s="7486"/>
      <c r="K41" s="7487"/>
    </row>
    <row r="42" spans="1:12" s="60" customFormat="1" ht="16" thickBot="1" x14ac:dyDescent="0.4">
      <c r="A42" s="6739"/>
      <c r="B42" s="6740"/>
      <c r="C42" s="5575" t="s">
        <v>161</v>
      </c>
      <c r="D42" s="6762" t="s">
        <v>742</v>
      </c>
      <c r="E42" s="6762"/>
      <c r="F42" s="6762"/>
      <c r="G42" s="6762"/>
      <c r="H42" s="6762"/>
      <c r="I42" s="6762"/>
      <c r="J42" s="6762"/>
      <c r="K42" s="6763"/>
      <c r="L42" s="5571"/>
    </row>
    <row r="43" spans="1:12" ht="93" x14ac:dyDescent="0.35">
      <c r="A43" s="6739"/>
      <c r="B43" s="6740"/>
      <c r="C43" s="5574" t="s">
        <v>55</v>
      </c>
      <c r="D43" s="4997" t="s">
        <v>741</v>
      </c>
      <c r="E43" s="1546" t="s">
        <v>740</v>
      </c>
      <c r="F43" s="4997" t="s">
        <v>739</v>
      </c>
      <c r="G43" s="1546" t="s">
        <v>738</v>
      </c>
      <c r="H43" s="4997" t="s">
        <v>737</v>
      </c>
      <c r="I43" s="1546" t="s">
        <v>734</v>
      </c>
      <c r="J43" s="4997" t="s">
        <v>732</v>
      </c>
      <c r="K43" s="1546" t="s">
        <v>378</v>
      </c>
      <c r="L43" s="5571"/>
    </row>
    <row r="44" spans="1:12" ht="62.5" thickBot="1" x14ac:dyDescent="0.4">
      <c r="A44" s="6764"/>
      <c r="B44" s="6765"/>
      <c r="C44" s="5573" t="s">
        <v>49</v>
      </c>
      <c r="D44" s="4995" t="s">
        <v>731</v>
      </c>
      <c r="E44" s="1544" t="s">
        <v>1923</v>
      </c>
      <c r="F44" s="4995" t="s">
        <v>729</v>
      </c>
      <c r="G44" s="1544" t="s">
        <v>1722</v>
      </c>
      <c r="H44" s="4995" t="s">
        <v>727</v>
      </c>
      <c r="I44" s="1544" t="s">
        <v>724</v>
      </c>
      <c r="J44" s="4995" t="s">
        <v>722</v>
      </c>
      <c r="K44" s="1544" t="s">
        <v>124</v>
      </c>
      <c r="L44" s="5571"/>
    </row>
    <row r="45" spans="1:12" s="7" customFormat="1" ht="15" customHeight="1" x14ac:dyDescent="0.35">
      <c r="A45" s="44" t="s">
        <v>48</v>
      </c>
      <c r="B45" s="378" t="s">
        <v>47</v>
      </c>
      <c r="C45" s="5251">
        <v>552.00000000000011</v>
      </c>
      <c r="D45" s="4035">
        <v>0.36665568519024733</v>
      </c>
      <c r="E45" s="4035">
        <v>0.19232202769843179</v>
      </c>
      <c r="F45" s="4035">
        <v>7.9361695827019269E-2</v>
      </c>
      <c r="G45" s="4035">
        <v>8.0703297240719424E-2</v>
      </c>
      <c r="H45" s="4035">
        <v>9.2738118508740974E-2</v>
      </c>
      <c r="I45" s="4035">
        <v>1.7934924863118824E-2</v>
      </c>
      <c r="J45" s="4035">
        <v>0.10969285358435103</v>
      </c>
      <c r="K45" s="4034">
        <v>5.8453095837649779E-2</v>
      </c>
      <c r="L45" s="5572"/>
    </row>
    <row r="46" spans="1:12" s="7" customFormat="1" ht="15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0.29359991991559781</v>
      </c>
      <c r="E46" s="4525">
        <v>0.22721377382396069</v>
      </c>
      <c r="F46" s="4525">
        <v>2.8292515649292423E-2</v>
      </c>
      <c r="G46" s="4525">
        <v>0.11891706188732584</v>
      </c>
      <c r="H46" s="4525">
        <v>0.17310400801269302</v>
      </c>
      <c r="I46" s="4525">
        <v>4.1483015548635553E-3</v>
      </c>
      <c r="J46" s="4525">
        <v>0.11971583619497128</v>
      </c>
      <c r="K46" s="4523">
        <v>3.5008582961297344E-2</v>
      </c>
      <c r="L46" s="5572"/>
    </row>
    <row r="47" spans="1:12" s="7" customFormat="1" ht="15" customHeight="1" x14ac:dyDescent="0.35">
      <c r="A47" s="55" t="s">
        <v>44</v>
      </c>
      <c r="B47" s="2790" t="s">
        <v>43</v>
      </c>
      <c r="C47" s="5245">
        <v>1293</v>
      </c>
      <c r="D47" s="3583">
        <v>0.18335111644818125</v>
      </c>
      <c r="E47" s="3583">
        <v>0.33846057746808489</v>
      </c>
      <c r="F47" s="3583">
        <v>2.544331477380501E-3</v>
      </c>
      <c r="G47" s="3583">
        <v>8.2270203653570989E-2</v>
      </c>
      <c r="H47" s="3583">
        <v>0.23196678441434773</v>
      </c>
      <c r="I47" s="3583">
        <v>5.3459698566897026E-3</v>
      </c>
      <c r="J47" s="3583">
        <v>0.15606101668174507</v>
      </c>
      <c r="K47" s="4031">
        <v>0</v>
      </c>
      <c r="L47" s="5572"/>
    </row>
    <row r="48" spans="1:12" s="7" customFormat="1" ht="15" customHeight="1" x14ac:dyDescent="0.35">
      <c r="A48" s="36" t="s">
        <v>42</v>
      </c>
      <c r="B48" s="3723" t="s">
        <v>41</v>
      </c>
      <c r="C48" s="5242">
        <v>236.00000000000003</v>
      </c>
      <c r="D48" s="4295">
        <v>0.1225860475114095</v>
      </c>
      <c r="E48" s="4295">
        <v>0.14979958656291575</v>
      </c>
      <c r="F48" s="4295">
        <v>7.9459246623855326E-2</v>
      </c>
      <c r="G48" s="4295">
        <v>0.41216227103569564</v>
      </c>
      <c r="H48" s="4295">
        <v>1.4516976652616356E-2</v>
      </c>
      <c r="I48" s="4295">
        <v>0</v>
      </c>
      <c r="J48" s="4295">
        <v>0.12209951451729097</v>
      </c>
      <c r="K48" s="4117">
        <v>9.6239609409279156E-2</v>
      </c>
      <c r="L48" s="5572"/>
    </row>
    <row r="49" spans="1:12" s="7" customFormat="1" ht="15" customHeight="1" thickBot="1" x14ac:dyDescent="0.4">
      <c r="A49" s="57"/>
      <c r="B49" s="4639" t="s">
        <v>40</v>
      </c>
      <c r="C49" s="5239">
        <v>753.99999999999977</v>
      </c>
      <c r="D49" s="4633">
        <v>0.54655205837270848</v>
      </c>
      <c r="E49" s="4633">
        <v>9.9250637718750127E-4</v>
      </c>
      <c r="F49" s="4633">
        <v>0.15285125790809892</v>
      </c>
      <c r="G49" s="4633">
        <v>0.11891131676644606</v>
      </c>
      <c r="H49" s="4633">
        <v>6.2468816100117772E-2</v>
      </c>
      <c r="I49" s="4633">
        <v>9.3699039871647672E-3</v>
      </c>
      <c r="J49" s="4633">
        <v>2.1890313183640285E-2</v>
      </c>
      <c r="K49" s="3758">
        <v>7.7188938330467374E-2</v>
      </c>
      <c r="L49" s="5572"/>
    </row>
    <row r="50" spans="1:12" s="7" customFormat="1" ht="15" customHeight="1" x14ac:dyDescent="0.35">
      <c r="A50" s="44" t="s">
        <v>39</v>
      </c>
      <c r="B50" s="378" t="s">
        <v>38</v>
      </c>
      <c r="C50" s="5251">
        <v>236.00000000000003</v>
      </c>
      <c r="D50" s="4035">
        <v>0.52247316599467819</v>
      </c>
      <c r="E50" s="4035">
        <v>2.9153549316847337E-2</v>
      </c>
      <c r="F50" s="4035">
        <v>0.10496784041836171</v>
      </c>
      <c r="G50" s="4035">
        <v>0.20723462513802982</v>
      </c>
      <c r="H50" s="4035">
        <v>2.26962847552971E-2</v>
      </c>
      <c r="I50" s="4035">
        <v>1.1542324627845955E-2</v>
      </c>
      <c r="J50" s="4035">
        <v>2.0231280346911289E-2</v>
      </c>
      <c r="K50" s="4034">
        <v>8.1700929402028014E-2</v>
      </c>
      <c r="L50" s="5572"/>
    </row>
    <row r="51" spans="1:12" s="7" customFormat="1" ht="15" customHeight="1" x14ac:dyDescent="0.35">
      <c r="A51" s="36" t="s">
        <v>37</v>
      </c>
      <c r="B51" s="3723" t="s">
        <v>36</v>
      </c>
      <c r="C51" s="5242">
        <v>1617.9999999999998</v>
      </c>
      <c r="D51" s="4295">
        <v>0.26390858598412054</v>
      </c>
      <c r="E51" s="4295">
        <v>0.24328873226689063</v>
      </c>
      <c r="F51" s="4295">
        <v>2.8846365075249542E-2</v>
      </c>
      <c r="G51" s="4295">
        <v>0.10404166100251787</v>
      </c>
      <c r="H51" s="4295">
        <v>0.19274502714562344</v>
      </c>
      <c r="I51" s="4295">
        <v>7.6488227728247829E-3</v>
      </c>
      <c r="J51" s="4295">
        <v>0.13309071906356826</v>
      </c>
      <c r="K51" s="4117">
        <v>2.5808248962324983E-2</v>
      </c>
      <c r="L51" s="5572"/>
    </row>
    <row r="52" spans="1:12" s="7" customFormat="1" ht="15" customHeight="1" x14ac:dyDescent="0.35">
      <c r="A52" s="34"/>
      <c r="B52" s="3723" t="s">
        <v>34</v>
      </c>
      <c r="C52" s="5242">
        <v>119.99999999999997</v>
      </c>
      <c r="D52" s="4295">
        <v>3.0797330843699004E-2</v>
      </c>
      <c r="E52" s="4295">
        <v>4.8895776663677941E-2</v>
      </c>
      <c r="F52" s="4295">
        <v>0.2143854117552749</v>
      </c>
      <c r="G52" s="4295">
        <v>0.44348487118223923</v>
      </c>
      <c r="H52" s="4295">
        <v>5.5204108987360404E-2</v>
      </c>
      <c r="I52" s="4295">
        <v>0</v>
      </c>
      <c r="J52" s="4295">
        <v>0.14223629907043581</v>
      </c>
      <c r="K52" s="4117">
        <v>6.499620149731275E-2</v>
      </c>
      <c r="L52" s="5572"/>
    </row>
    <row r="53" spans="1:12" s="7" customFormat="1" ht="15" customHeight="1" x14ac:dyDescent="0.35">
      <c r="A53" s="34"/>
      <c r="B53" s="3723" t="s">
        <v>32</v>
      </c>
      <c r="C53" s="5242">
        <v>34.000000000000014</v>
      </c>
      <c r="D53" s="4295">
        <v>0.28294679746252155</v>
      </c>
      <c r="E53" s="4295">
        <v>0.42422997105064147</v>
      </c>
      <c r="F53" s="4295">
        <v>7.5447790749240004E-2</v>
      </c>
      <c r="G53" s="4295">
        <v>9.5573850495765778E-2</v>
      </c>
      <c r="H53" s="4295">
        <v>0.11207493371945743</v>
      </c>
      <c r="I53" s="4295">
        <v>0</v>
      </c>
      <c r="J53" s="4295">
        <v>0</v>
      </c>
      <c r="K53" s="4117">
        <v>9.726656522373792E-3</v>
      </c>
      <c r="L53" s="5572"/>
    </row>
    <row r="54" spans="1:12" s="7" customFormat="1" ht="15" customHeight="1" thickBot="1" x14ac:dyDescent="0.4">
      <c r="A54" s="34"/>
      <c r="B54" s="4649" t="s">
        <v>25</v>
      </c>
      <c r="C54" s="5248">
        <v>265.99999999999989</v>
      </c>
      <c r="D54" s="4525">
        <v>0.50680838368231063</v>
      </c>
      <c r="E54" s="4525">
        <v>0.17928088319849139</v>
      </c>
      <c r="F54" s="4525">
        <v>9.5817933169158695E-2</v>
      </c>
      <c r="G54" s="4525">
        <v>2.2399748222393802E-2</v>
      </c>
      <c r="H54" s="4525">
        <v>8.8884930574547952E-2</v>
      </c>
      <c r="I54" s="4525">
        <v>0</v>
      </c>
      <c r="J54" s="4525">
        <v>2.85057135177481E-2</v>
      </c>
      <c r="K54" s="4523">
        <v>5.4187522828298522E-2</v>
      </c>
      <c r="L54" s="5572"/>
    </row>
    <row r="55" spans="1:12" s="7" customFormat="1" ht="15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0.5026009618988192</v>
      </c>
      <c r="E55" s="351">
        <v>3.2095569166792431E-2</v>
      </c>
      <c r="F55" s="351">
        <v>0.11556063194300224</v>
      </c>
      <c r="G55" s="351">
        <v>0.2188522244519216</v>
      </c>
      <c r="H55" s="351">
        <v>2.4986672095253112E-2</v>
      </c>
      <c r="I55" s="351">
        <v>1.2707114129136948E-2</v>
      </c>
      <c r="J55" s="351">
        <v>3.2510772704227196E-3</v>
      </c>
      <c r="K55" s="4974">
        <v>8.9945749044651302E-2</v>
      </c>
      <c r="L55" s="5572"/>
    </row>
    <row r="56" spans="1:12" s="7" customFormat="1" ht="15" customHeight="1" x14ac:dyDescent="0.35">
      <c r="A56" s="44" t="s">
        <v>24</v>
      </c>
      <c r="B56" s="378" t="s">
        <v>23</v>
      </c>
      <c r="C56" s="5251">
        <v>417.00000000000017</v>
      </c>
      <c r="D56" s="4035">
        <v>0.52241735953864465</v>
      </c>
      <c r="E56" s="4035">
        <v>7.5772881075401699E-2</v>
      </c>
      <c r="F56" s="4035">
        <v>8.5814675814283967E-2</v>
      </c>
      <c r="G56" s="4035">
        <v>0.18350277249690677</v>
      </c>
      <c r="H56" s="4035">
        <v>6.8723088132245119E-2</v>
      </c>
      <c r="I56" s="4035">
        <v>0</v>
      </c>
      <c r="J56" s="4035">
        <v>1.9074094677843233E-2</v>
      </c>
      <c r="K56" s="4034">
        <v>4.4695128264674741E-2</v>
      </c>
      <c r="L56" s="5572"/>
    </row>
    <row r="57" spans="1:12" s="7" customFormat="1" ht="15" customHeight="1" x14ac:dyDescent="0.35">
      <c r="A57" s="36" t="s">
        <v>22</v>
      </c>
      <c r="B57" s="3723" t="s">
        <v>21</v>
      </c>
      <c r="C57" s="5242">
        <v>766.00000000000045</v>
      </c>
      <c r="D57" s="4295">
        <v>0.42526690660982097</v>
      </c>
      <c r="E57" s="4295">
        <v>0.25594812069051098</v>
      </c>
      <c r="F57" s="4295">
        <v>1.8149869234940462E-2</v>
      </c>
      <c r="G57" s="4295">
        <v>5.7580989633569099E-2</v>
      </c>
      <c r="H57" s="4295">
        <v>0.18484862493962206</v>
      </c>
      <c r="I57" s="4295">
        <v>6.9056752430516968E-3</v>
      </c>
      <c r="J57" s="4295">
        <v>2.3364728275446941E-2</v>
      </c>
      <c r="K57" s="4117">
        <v>2.7623100862970724E-2</v>
      </c>
      <c r="L57" s="5572"/>
    </row>
    <row r="58" spans="1:12" s="7" customFormat="1" ht="15" customHeight="1" x14ac:dyDescent="0.35">
      <c r="A58" s="34"/>
      <c r="B58" s="3723" t="s">
        <v>20</v>
      </c>
      <c r="C58" s="5242">
        <v>860.00000000000023</v>
      </c>
      <c r="D58" s="4295">
        <v>0.14383565663834527</v>
      </c>
      <c r="E58" s="4295">
        <v>0.29179042727527144</v>
      </c>
      <c r="F58" s="4295">
        <v>2.1610279815086966E-3</v>
      </c>
      <c r="G58" s="4295">
        <v>9.8653224097633968E-2</v>
      </c>
      <c r="H58" s="4295">
        <v>0.21431204012248536</v>
      </c>
      <c r="I58" s="4295">
        <v>9.8818344832235028E-4</v>
      </c>
      <c r="J58" s="4295">
        <v>0.2471171192831576</v>
      </c>
      <c r="K58" s="4117">
        <v>1.1423211532750536E-3</v>
      </c>
      <c r="L58" s="5572"/>
    </row>
    <row r="59" spans="1:12" s="7" customFormat="1" ht="15" customHeight="1" thickBot="1" x14ac:dyDescent="0.4">
      <c r="A59" s="617"/>
      <c r="B59" s="4649" t="s">
        <v>19</v>
      </c>
      <c r="C59" s="5248">
        <v>164.99999999999994</v>
      </c>
      <c r="D59" s="4525">
        <v>0.10527905321985594</v>
      </c>
      <c r="E59" s="4525">
        <v>0</v>
      </c>
      <c r="F59" s="4525">
        <v>0.35183850346562268</v>
      </c>
      <c r="G59" s="4525">
        <v>0.43949164345103031</v>
      </c>
      <c r="H59" s="4525">
        <v>1.1437288759790682E-2</v>
      </c>
      <c r="I59" s="4525">
        <v>9.9038448592537812E-3</v>
      </c>
      <c r="J59" s="4525">
        <v>0</v>
      </c>
      <c r="K59" s="4523">
        <v>8.2049666244446831E-2</v>
      </c>
      <c r="L59" s="5572"/>
    </row>
    <row r="60" spans="1:12" s="7" customFormat="1" ht="15" customHeight="1" x14ac:dyDescent="0.35">
      <c r="A60" s="611" t="s">
        <v>11</v>
      </c>
      <c r="B60" s="4645" t="s">
        <v>292</v>
      </c>
      <c r="C60" s="5245">
        <v>1677.0000000000005</v>
      </c>
      <c r="D60" s="3583">
        <v>0.25601592721230343</v>
      </c>
      <c r="E60" s="3583">
        <v>0.28720052754130843</v>
      </c>
      <c r="F60" s="3583">
        <v>1.9090626496264168E-2</v>
      </c>
      <c r="G60" s="3583">
        <v>9.5517845800389217E-2</v>
      </c>
      <c r="H60" s="3583">
        <v>0.20145771331586196</v>
      </c>
      <c r="I60" s="3583">
        <v>4.1299953953205983E-3</v>
      </c>
      <c r="J60" s="3583">
        <v>0.12508604707890858</v>
      </c>
      <c r="K60" s="4031">
        <v>1.0748317896541158E-2</v>
      </c>
      <c r="L60" s="5572"/>
    </row>
    <row r="61" spans="1:12" s="7" customFormat="1" ht="15" customHeight="1" x14ac:dyDescent="0.35">
      <c r="A61" s="617" t="s">
        <v>9</v>
      </c>
      <c r="B61" s="3723" t="s">
        <v>8</v>
      </c>
      <c r="C61" s="5242">
        <v>327.00000000000017</v>
      </c>
      <c r="D61" s="4295">
        <v>0.71042436713256463</v>
      </c>
      <c r="E61" s="4295">
        <v>1.0423144029331586E-2</v>
      </c>
      <c r="F61" s="4295">
        <v>5.3076398264686041E-2</v>
      </c>
      <c r="G61" s="4295">
        <v>7.6962134788574957E-2</v>
      </c>
      <c r="H61" s="4295">
        <v>5.6709261271144625E-2</v>
      </c>
      <c r="I61" s="4295">
        <v>0</v>
      </c>
      <c r="J61" s="4295">
        <v>2.1230326257759204E-2</v>
      </c>
      <c r="K61" s="4117">
        <v>6.5460913360336534E-2</v>
      </c>
      <c r="L61" s="5572"/>
    </row>
    <row r="62" spans="1:12" s="7" customFormat="1" ht="15" customHeight="1" x14ac:dyDescent="0.35">
      <c r="A62" s="34"/>
      <c r="B62" s="3769" t="s">
        <v>5</v>
      </c>
      <c r="C62" s="5242">
        <v>170</v>
      </c>
      <c r="D62" s="4295">
        <v>0.19602048198867558</v>
      </c>
      <c r="E62" s="4295">
        <v>0</v>
      </c>
      <c r="F62" s="4295">
        <v>0.29757686278824441</v>
      </c>
      <c r="G62" s="4295">
        <v>0.40752348546682216</v>
      </c>
      <c r="H62" s="4295">
        <v>1.0391048314830162E-2</v>
      </c>
      <c r="I62" s="4295">
        <v>0</v>
      </c>
      <c r="J62" s="4295">
        <v>4.0993210400428306E-3</v>
      </c>
      <c r="K62" s="4117">
        <v>8.4388800401385217E-2</v>
      </c>
      <c r="L62" s="5572"/>
    </row>
    <row r="63" spans="1:12" s="7" customFormat="1" ht="15" customHeight="1" thickBot="1" x14ac:dyDescent="0.4">
      <c r="A63" s="318"/>
      <c r="B63" s="4639" t="s">
        <v>4</v>
      </c>
      <c r="C63" s="5239">
        <v>81.000000000000014</v>
      </c>
      <c r="D63" s="4633">
        <v>0.13940614827468284</v>
      </c>
      <c r="E63" s="4633">
        <v>1.0786551125610919E-2</v>
      </c>
      <c r="F63" s="4633">
        <v>9.7517899655042886E-2</v>
      </c>
      <c r="G63" s="4633">
        <v>0.10458972237776458</v>
      </c>
      <c r="H63" s="4633">
        <v>0</v>
      </c>
      <c r="I63" s="4633">
        <v>6.9607534524091408E-2</v>
      </c>
      <c r="J63" s="4633">
        <v>0.28579333585873345</v>
      </c>
      <c r="K63" s="3758">
        <v>0.2379234287416967</v>
      </c>
      <c r="L63" s="5572"/>
    </row>
    <row r="64" spans="1:12" s="7" customFormat="1" ht="15" customHeight="1" x14ac:dyDescent="0.35">
      <c r="A64" s="26" t="s">
        <v>3</v>
      </c>
      <c r="B64" s="5389" t="s">
        <v>2</v>
      </c>
      <c r="C64" s="5388">
        <v>1857.9999999999984</v>
      </c>
      <c r="D64" s="4035">
        <v>0.31227238917438682</v>
      </c>
      <c r="E64" s="4035">
        <v>0.22173505739467886</v>
      </c>
      <c r="F64" s="4035">
        <v>2.5525440359615938E-2</v>
      </c>
      <c r="G64" s="4035">
        <v>0.10008412542665145</v>
      </c>
      <c r="H64" s="4035">
        <v>0.1775505835141139</v>
      </c>
      <c r="I64" s="4035">
        <v>3.7114084078994718E-3</v>
      </c>
      <c r="J64" s="4035">
        <v>0.13045546947425282</v>
      </c>
      <c r="K64" s="4034">
        <v>2.4052834647280218E-2</v>
      </c>
      <c r="L64" s="5572"/>
    </row>
    <row r="65" spans="1:12" s="7" customFormat="1" ht="15" customHeight="1" thickBot="1" x14ac:dyDescent="0.4">
      <c r="A65" s="894" t="s">
        <v>1</v>
      </c>
      <c r="B65" s="5348" t="s">
        <v>0</v>
      </c>
      <c r="C65" s="5347">
        <v>425</v>
      </c>
      <c r="D65" s="4633">
        <v>0.27987517603093631</v>
      </c>
      <c r="E65" s="4633">
        <v>0.11634766362353664</v>
      </c>
      <c r="F65" s="4633">
        <v>0.18469400183906898</v>
      </c>
      <c r="G65" s="4633">
        <v>0.24660060387929558</v>
      </c>
      <c r="H65" s="4633">
        <v>4.610831837136295E-2</v>
      </c>
      <c r="I65" s="4633">
        <v>1.3230453628485848E-2</v>
      </c>
      <c r="J65" s="4633">
        <v>2.6149327880902073E-2</v>
      </c>
      <c r="K65" s="3758">
        <v>8.5417046658889759E-2</v>
      </c>
      <c r="L65" s="5572"/>
    </row>
    <row r="66" spans="1:12" s="60" customFormat="1" ht="11.5" customHeight="1" x14ac:dyDescent="0.35">
      <c r="C66" s="5565"/>
      <c r="L66" s="5571"/>
    </row>
    <row r="67" spans="1:12" s="60" customFormat="1" ht="11.5" customHeight="1" x14ac:dyDescent="0.35">
      <c r="A67" s="4748"/>
      <c r="B67" s="4747"/>
      <c r="C67" s="5565"/>
      <c r="L67" s="5571"/>
    </row>
    <row r="68" spans="1:12" s="60" customFormat="1" ht="11.5" customHeight="1" x14ac:dyDescent="0.35">
      <c r="A68" s="4748"/>
      <c r="B68" s="4747"/>
      <c r="C68" s="5565"/>
      <c r="L68" s="5571"/>
    </row>
    <row r="69" spans="1:12" s="60" customFormat="1" ht="11.5" customHeight="1" x14ac:dyDescent="0.35">
      <c r="A69" s="4748"/>
      <c r="B69" s="4747"/>
      <c r="C69" s="5565"/>
      <c r="L69" s="5571"/>
    </row>
    <row r="70" spans="1:12" s="60" customFormat="1" ht="11.5" customHeight="1" x14ac:dyDescent="0.35">
      <c r="A70" s="5385"/>
      <c r="B70" s="4747"/>
      <c r="C70" s="4993"/>
      <c r="D70" s="4992"/>
      <c r="E70" s="4992"/>
      <c r="F70" s="4992"/>
      <c r="G70" s="4992"/>
      <c r="H70" s="4992"/>
      <c r="I70" s="4992"/>
      <c r="J70" s="4992"/>
      <c r="K70" s="4992"/>
      <c r="L70" s="5571"/>
    </row>
    <row r="71" spans="1:12" s="60" customFormat="1" ht="11.5" customHeight="1" x14ac:dyDescent="0.35">
      <c r="A71" s="5368"/>
      <c r="B71" s="4747"/>
      <c r="C71" s="4993"/>
      <c r="D71" s="4992"/>
      <c r="E71" s="4992"/>
      <c r="F71" s="4992"/>
      <c r="G71" s="4992"/>
      <c r="H71" s="4992"/>
      <c r="I71" s="4992"/>
      <c r="J71" s="4992"/>
      <c r="K71" s="4992"/>
      <c r="L71" s="5571"/>
    </row>
    <row r="72" spans="1:12" s="60" customFormat="1" ht="11.5" customHeight="1" x14ac:dyDescent="0.35">
      <c r="A72" s="4748"/>
      <c r="B72" s="4747"/>
      <c r="C72" s="4993"/>
      <c r="D72" s="4992"/>
      <c r="E72" s="4992"/>
      <c r="F72" s="4992"/>
      <c r="G72" s="4992"/>
      <c r="H72" s="4992"/>
      <c r="I72" s="4992"/>
      <c r="J72" s="4992"/>
      <c r="K72" s="4992"/>
      <c r="L72" s="5571"/>
    </row>
    <row r="73" spans="1:12" s="60" customFormat="1" ht="11.5" customHeight="1" x14ac:dyDescent="0.35">
      <c r="A73" s="4748"/>
      <c r="B73" s="4747"/>
      <c r="C73" s="4993"/>
      <c r="D73" s="4992"/>
      <c r="E73" s="4992"/>
      <c r="F73" s="4992"/>
      <c r="G73" s="4992"/>
      <c r="H73" s="4992"/>
      <c r="I73" s="4992"/>
      <c r="J73" s="4992"/>
      <c r="K73" s="4992"/>
      <c r="L73" s="5571"/>
    </row>
    <row r="74" spans="1:12" s="60" customFormat="1" ht="11.5" customHeight="1" x14ac:dyDescent="0.35">
      <c r="A74" s="4748"/>
      <c r="B74" s="4747"/>
      <c r="C74" s="4993"/>
      <c r="D74" s="4992"/>
      <c r="E74" s="4992"/>
      <c r="F74" s="4992"/>
      <c r="G74" s="4992"/>
      <c r="H74" s="4992"/>
      <c r="I74" s="4992"/>
      <c r="J74" s="4992"/>
      <c r="K74" s="4992"/>
      <c r="L74" s="5571"/>
    </row>
    <row r="75" spans="1:12" s="60" customFormat="1" ht="11.5" customHeight="1" x14ac:dyDescent="0.35">
      <c r="A75" s="4748"/>
      <c r="B75" s="4747"/>
      <c r="C75" s="4993"/>
      <c r="D75" s="4992"/>
      <c r="E75" s="4992"/>
      <c r="F75" s="4992"/>
      <c r="G75" s="4992"/>
      <c r="H75" s="4992"/>
      <c r="I75" s="4992"/>
      <c r="J75" s="4992"/>
      <c r="K75" s="4992"/>
      <c r="L75" s="5571"/>
    </row>
    <row r="76" spans="1:12" s="60" customFormat="1" ht="11.5" customHeight="1" x14ac:dyDescent="0.35">
      <c r="A76" s="4748"/>
      <c r="B76" s="4747"/>
      <c r="C76" s="4993"/>
      <c r="D76" s="4992"/>
      <c r="E76" s="4992"/>
      <c r="F76" s="4992"/>
      <c r="G76" s="4992"/>
      <c r="H76" s="4992"/>
      <c r="I76" s="4992"/>
      <c r="J76" s="4992"/>
      <c r="K76" s="4992"/>
      <c r="L76" s="5571"/>
    </row>
    <row r="77" spans="1:12" s="60" customFormat="1" ht="11.5" customHeight="1" x14ac:dyDescent="0.35">
      <c r="A77" s="4748"/>
      <c r="B77" s="4747"/>
      <c r="C77" s="4993"/>
      <c r="D77" s="4992"/>
      <c r="E77" s="4992"/>
      <c r="F77" s="4992"/>
      <c r="G77" s="4992"/>
      <c r="H77" s="4992"/>
      <c r="I77" s="4992"/>
      <c r="J77" s="4992"/>
      <c r="K77" s="4992"/>
      <c r="L77" s="5571"/>
    </row>
    <row r="78" spans="1:12" s="60" customFormat="1" ht="11.5" customHeight="1" x14ac:dyDescent="0.35">
      <c r="A78" s="4748"/>
      <c r="B78" s="4747"/>
      <c r="C78" s="4993"/>
      <c r="D78" s="4992"/>
      <c r="E78" s="4992"/>
      <c r="F78" s="4992"/>
      <c r="G78" s="4992"/>
      <c r="H78" s="4992"/>
      <c r="I78" s="4992"/>
      <c r="J78" s="4992"/>
      <c r="K78" s="4992"/>
      <c r="L78" s="5571"/>
    </row>
    <row r="79" spans="1:12" s="60" customFormat="1" ht="11.5" customHeight="1" x14ac:dyDescent="0.35">
      <c r="A79" s="4748"/>
      <c r="B79" s="4747"/>
      <c r="C79" s="4993"/>
      <c r="D79" s="4992"/>
      <c r="E79" s="4992"/>
      <c r="F79" s="4992"/>
      <c r="G79" s="4992"/>
      <c r="H79" s="4992"/>
      <c r="I79" s="4992"/>
      <c r="J79" s="4992"/>
      <c r="K79" s="4992"/>
    </row>
    <row r="80" spans="1:12" s="60" customFormat="1" ht="11.5" customHeight="1" x14ac:dyDescent="0.35">
      <c r="A80" s="4790"/>
      <c r="B80" s="4790"/>
      <c r="C80" s="4993"/>
      <c r="D80" s="4992"/>
      <c r="E80" s="4992"/>
      <c r="F80" s="4992"/>
      <c r="G80" s="4992"/>
      <c r="H80" s="4992"/>
      <c r="I80" s="4992"/>
      <c r="J80" s="4992"/>
      <c r="K80" s="4992"/>
    </row>
    <row r="81" spans="1:11" s="60" customFormat="1" ht="11.5" customHeight="1" x14ac:dyDescent="0.35">
      <c r="A81" s="4791"/>
      <c r="B81" s="4790"/>
      <c r="C81" s="4993"/>
      <c r="D81" s="4992"/>
      <c r="E81" s="4992"/>
      <c r="F81" s="4992"/>
      <c r="G81" s="4992"/>
      <c r="H81" s="4992"/>
      <c r="I81" s="4992"/>
      <c r="J81" s="4992"/>
      <c r="K81" s="4992"/>
    </row>
    <row r="82" spans="1:11" s="60" customFormat="1" ht="11.5" customHeight="1" x14ac:dyDescent="0.35">
      <c r="A82" s="5"/>
      <c r="B82" s="5"/>
      <c r="C82" s="3"/>
      <c r="D82" s="227"/>
      <c r="E82" s="227"/>
      <c r="F82" s="227"/>
      <c r="G82" s="227"/>
      <c r="H82" s="227"/>
      <c r="I82" s="227"/>
      <c r="J82" s="227"/>
      <c r="K82" s="227"/>
    </row>
    <row r="83" spans="1:11" s="60" customFormat="1" ht="11.5" customHeight="1" x14ac:dyDescent="0.35">
      <c r="A83" s="5"/>
      <c r="B83" s="5"/>
      <c r="C83" s="3"/>
      <c r="D83" s="227"/>
      <c r="E83" s="227"/>
      <c r="F83" s="227"/>
      <c r="G83" s="227"/>
      <c r="H83" s="227"/>
      <c r="I83" s="227"/>
      <c r="J83" s="227"/>
      <c r="K83" s="227"/>
    </row>
    <row r="84" spans="1:11" s="60" customFormat="1" ht="11.5" customHeight="1" x14ac:dyDescent="0.35">
      <c r="A84" s="5"/>
      <c r="B84" s="5"/>
      <c r="C84" s="3"/>
      <c r="D84" s="227"/>
      <c r="E84" s="227"/>
      <c r="F84" s="227"/>
      <c r="G84" s="227"/>
      <c r="H84" s="227"/>
      <c r="I84" s="227"/>
      <c r="J84" s="227"/>
      <c r="K84" s="227"/>
    </row>
    <row r="85" spans="1:11" s="60" customFormat="1" ht="11.5" customHeight="1" x14ac:dyDescent="0.35">
      <c r="A85" s="5"/>
      <c r="B85" s="5"/>
      <c r="C85" s="3"/>
      <c r="D85" s="227"/>
      <c r="E85" s="227"/>
      <c r="F85" s="227"/>
      <c r="G85" s="227"/>
      <c r="H85" s="227"/>
      <c r="I85" s="227"/>
      <c r="J85" s="227"/>
      <c r="K85" s="227"/>
    </row>
    <row r="86" spans="1:11" s="60" customFormat="1" ht="11.5" customHeight="1" x14ac:dyDescent="0.35">
      <c r="A86" s="5"/>
      <c r="B86" s="5"/>
      <c r="C86" s="3"/>
      <c r="D86" s="227"/>
      <c r="E86" s="227"/>
      <c r="F86" s="227"/>
      <c r="G86" s="227"/>
      <c r="H86" s="227"/>
      <c r="I86" s="227"/>
      <c r="J86" s="227"/>
      <c r="K86" s="227"/>
    </row>
    <row r="87" spans="1:11" s="60" customFormat="1" ht="11.5" customHeight="1" x14ac:dyDescent="0.35">
      <c r="A87" s="5"/>
      <c r="B87" s="5"/>
      <c r="C87" s="3"/>
      <c r="D87" s="227"/>
      <c r="E87" s="227"/>
      <c r="F87" s="227"/>
      <c r="G87" s="227"/>
      <c r="H87" s="227"/>
      <c r="I87" s="227"/>
      <c r="J87" s="227"/>
      <c r="K87" s="227"/>
    </row>
    <row r="88" spans="1:11" ht="13.9" customHeight="1" x14ac:dyDescent="0.35"/>
    <row r="90" spans="1:11" ht="13.9" customHeight="1" x14ac:dyDescent="0.35"/>
    <row r="91" spans="1:11" ht="29.25" customHeight="1" x14ac:dyDescent="0.35"/>
    <row r="93" spans="1:11" ht="19.149999999999999" customHeight="1" x14ac:dyDescent="0.35"/>
    <row r="95" spans="1:11" ht="19.149999999999999" customHeight="1" x14ac:dyDescent="0.35"/>
    <row r="98" ht="28.9" customHeight="1" x14ac:dyDescent="0.35"/>
    <row r="100" ht="38.5" customHeight="1" x14ac:dyDescent="0.35"/>
    <row r="101" ht="29.25" customHeight="1" x14ac:dyDescent="0.35"/>
    <row r="108" ht="38.5" customHeight="1" x14ac:dyDescent="0.35"/>
    <row r="110" ht="38.5" customHeight="1" x14ac:dyDescent="0.35"/>
    <row r="111" ht="15.75" customHeight="1" x14ac:dyDescent="0.35"/>
    <row r="118" ht="14.5" customHeight="1" x14ac:dyDescent="0.35"/>
    <row r="120" ht="14.5" customHeight="1" x14ac:dyDescent="0.35"/>
  </sheetData>
  <mergeCells count="12">
    <mergeCell ref="J38:K38"/>
    <mergeCell ref="A2:K2"/>
    <mergeCell ref="A7:B7"/>
    <mergeCell ref="D3:K3"/>
    <mergeCell ref="A1:K1"/>
    <mergeCell ref="A3:B6"/>
    <mergeCell ref="D4:K4"/>
    <mergeCell ref="A41:B44"/>
    <mergeCell ref="D41:K41"/>
    <mergeCell ref="D42:K42"/>
    <mergeCell ref="A39:K39"/>
    <mergeCell ref="A40:K40"/>
  </mergeCells>
  <conditionalFormatting sqref="D45:K65 D7:K37 D38:I38">
    <cfRule type="expression" dxfId="131" priority="2">
      <formula>D7&lt;0.005</formula>
    </cfRule>
  </conditionalFormatting>
  <conditionalFormatting sqref="D45:K65 D7:K37 D38:I38">
    <cfRule type="expression" dxfId="13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0" orientation="landscape" r:id="rId1"/>
  <rowBreaks count="1" manualBreakCount="1">
    <brk id="38" max="16383" man="1"/>
  </rowBreaks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גיליון344">
    <tabColor rgb="FFFFFF00"/>
  </sheetPr>
  <dimension ref="A1:H121"/>
  <sheetViews>
    <sheetView view="pageBreakPreview" topLeftCell="A16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1.6328125" style="5" customWidth="1"/>
    <col min="2" max="2" width="41" style="5" customWidth="1"/>
    <col min="3" max="3" width="7.08984375" style="3" bestFit="1" customWidth="1"/>
    <col min="4" max="4" width="16" style="227" customWidth="1"/>
    <col min="5" max="5" width="16.08984375" style="227" customWidth="1"/>
    <col min="6" max="6" width="17.08984375" style="227" bestFit="1" customWidth="1"/>
    <col min="7" max="7" width="11.08984375" style="227" bestFit="1" customWidth="1"/>
    <col min="8" max="16384" width="9" style="1"/>
  </cols>
  <sheetData>
    <row r="1" spans="1:7" s="3641" customFormat="1" ht="15.75" customHeight="1" x14ac:dyDescent="0.35">
      <c r="A1" s="6780" t="s">
        <v>1931</v>
      </c>
      <c r="B1" s="6780"/>
      <c r="C1" s="6780"/>
      <c r="D1" s="6780"/>
      <c r="E1" s="6780"/>
      <c r="F1" s="6780"/>
      <c r="G1" s="6780"/>
    </row>
    <row r="2" spans="1:7" s="3641" customFormat="1" ht="15.75" customHeight="1" thickBot="1" x14ac:dyDescent="0.4">
      <c r="A2" s="6781" t="s">
        <v>1930</v>
      </c>
      <c r="B2" s="6781"/>
      <c r="C2" s="6781"/>
      <c r="D2" s="6781"/>
      <c r="E2" s="6781"/>
      <c r="F2" s="6781"/>
      <c r="G2" s="6781"/>
    </row>
    <row r="3" spans="1:7" ht="15.5" x14ac:dyDescent="0.35">
      <c r="A3" s="6768"/>
      <c r="B3" s="6769"/>
      <c r="C3" s="5582" t="s">
        <v>1723</v>
      </c>
      <c r="D3" s="6774" t="s">
        <v>762</v>
      </c>
      <c r="E3" s="6775"/>
      <c r="F3" s="6775"/>
      <c r="G3" s="6776"/>
    </row>
    <row r="4" spans="1:7" ht="16" thickBot="1" x14ac:dyDescent="0.4">
      <c r="A4" s="6770"/>
      <c r="B4" s="6771"/>
      <c r="C4" s="5581" t="s">
        <v>161</v>
      </c>
      <c r="D4" s="6777" t="s">
        <v>761</v>
      </c>
      <c r="E4" s="6778"/>
      <c r="F4" s="6778"/>
      <c r="G4" s="6779"/>
    </row>
    <row r="5" spans="1:7" ht="62" x14ac:dyDescent="0.35">
      <c r="A5" s="6770"/>
      <c r="B5" s="6771"/>
      <c r="C5" s="5591" t="s">
        <v>55</v>
      </c>
      <c r="D5" s="1575" t="s">
        <v>760</v>
      </c>
      <c r="E5" s="5590" t="s">
        <v>1443</v>
      </c>
      <c r="F5" s="1575" t="s">
        <v>757</v>
      </c>
      <c r="G5" s="5589" t="s">
        <v>756</v>
      </c>
    </row>
    <row r="6" spans="1:7" ht="31.5" thickBot="1" x14ac:dyDescent="0.4">
      <c r="A6" s="6772"/>
      <c r="B6" s="6773"/>
      <c r="C6" s="5588" t="s">
        <v>49</v>
      </c>
      <c r="D6" s="1574" t="s">
        <v>755</v>
      </c>
      <c r="E6" s="5587" t="s">
        <v>1729</v>
      </c>
      <c r="F6" s="1574" t="s">
        <v>752</v>
      </c>
      <c r="G6" s="5586" t="s">
        <v>1728</v>
      </c>
    </row>
    <row r="7" spans="1:7" ht="12" customHeight="1" thickBot="1" x14ac:dyDescent="0.4">
      <c r="A7" s="7443" t="s">
        <v>59</v>
      </c>
      <c r="B7" s="7444"/>
      <c r="C7" s="5577">
        <v>2282.9999999999982</v>
      </c>
      <c r="D7" s="2185">
        <v>8.2273359217252207E-2</v>
      </c>
      <c r="E7" s="239">
        <v>2.8538959179882535E-2</v>
      </c>
      <c r="F7" s="2185">
        <v>8.8837778925625249E-2</v>
      </c>
      <c r="G7" s="238">
        <v>0.79985634027555974</v>
      </c>
    </row>
    <row r="8" spans="1:7" ht="12" customHeight="1" x14ac:dyDescent="0.35">
      <c r="A8" s="311" t="s">
        <v>123</v>
      </c>
      <c r="B8" s="4045" t="s">
        <v>122</v>
      </c>
      <c r="C8" s="5271">
        <v>36</v>
      </c>
      <c r="D8" s="4035">
        <v>6.8994026095074823E-2</v>
      </c>
      <c r="E8" s="4035">
        <v>3.1489543269865632E-2</v>
      </c>
      <c r="F8" s="4035">
        <v>0</v>
      </c>
      <c r="G8" s="4034">
        <v>0.89951643063505959</v>
      </c>
    </row>
    <row r="9" spans="1:7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6.1265205479178242E-2</v>
      </c>
      <c r="E9" s="4295">
        <v>1.0542052714002987E-2</v>
      </c>
      <c r="F9" s="4295">
        <v>2.0365858373618973E-2</v>
      </c>
      <c r="G9" s="4117">
        <v>0.90782688343319973</v>
      </c>
    </row>
    <row r="10" spans="1:7" ht="12" customHeight="1" x14ac:dyDescent="0.35">
      <c r="A10" s="92"/>
      <c r="B10" s="3678" t="s">
        <v>119</v>
      </c>
      <c r="C10" s="5268">
        <v>101.99999999999997</v>
      </c>
      <c r="D10" s="4295">
        <v>0.22163240375796192</v>
      </c>
      <c r="E10" s="4295">
        <v>0.32230748150717908</v>
      </c>
      <c r="F10" s="4295">
        <v>0</v>
      </c>
      <c r="G10" s="4117">
        <v>0.45606011473485941</v>
      </c>
    </row>
    <row r="11" spans="1:7" ht="12" customHeight="1" x14ac:dyDescent="0.35">
      <c r="A11" s="322"/>
      <c r="B11" s="3678" t="s">
        <v>118</v>
      </c>
      <c r="C11" s="5268">
        <v>33</v>
      </c>
      <c r="D11" s="4295">
        <v>3.7778818566711975E-2</v>
      </c>
      <c r="E11" s="4295">
        <v>0</v>
      </c>
      <c r="F11" s="4295">
        <v>3.7778818566711975E-2</v>
      </c>
      <c r="G11" s="4117">
        <v>0.924442362866576</v>
      </c>
    </row>
    <row r="12" spans="1:7" ht="12" customHeight="1" x14ac:dyDescent="0.35">
      <c r="A12" s="322"/>
      <c r="B12" s="3678" t="s">
        <v>111</v>
      </c>
      <c r="C12" s="5268">
        <v>44.999999999999986</v>
      </c>
      <c r="D12" s="4295">
        <v>4.2672534665726541E-2</v>
      </c>
      <c r="E12" s="4295">
        <v>2.7312977987877893E-2</v>
      </c>
      <c r="F12" s="4295">
        <v>1.6760724099535228E-2</v>
      </c>
      <c r="G12" s="4117">
        <v>0.91325376324686036</v>
      </c>
    </row>
    <row r="13" spans="1:7" ht="12" customHeight="1" x14ac:dyDescent="0.35">
      <c r="A13" s="322"/>
      <c r="B13" s="3678" t="s">
        <v>110</v>
      </c>
      <c r="C13" s="5268">
        <v>51.000000000000007</v>
      </c>
      <c r="D13" s="4295">
        <v>2.8260993187295674E-2</v>
      </c>
      <c r="E13" s="4295">
        <v>1.0243163981651295E-2</v>
      </c>
      <c r="F13" s="4295">
        <v>3.390812185209479E-2</v>
      </c>
      <c r="G13" s="4117">
        <v>0.92758772097895814</v>
      </c>
    </row>
    <row r="14" spans="1:7" ht="12" customHeight="1" x14ac:dyDescent="0.35">
      <c r="A14" s="322"/>
      <c r="B14" s="3678" t="s">
        <v>109</v>
      </c>
      <c r="C14" s="5268">
        <v>24.000000000000004</v>
      </c>
      <c r="D14" s="4313">
        <v>0</v>
      </c>
      <c r="E14" s="4313">
        <v>0.19460399474767595</v>
      </c>
      <c r="F14" s="4313">
        <v>0</v>
      </c>
      <c r="G14" s="5566">
        <v>0.80539600525232402</v>
      </c>
    </row>
    <row r="15" spans="1:7" ht="12" customHeight="1" x14ac:dyDescent="0.35">
      <c r="A15" s="322"/>
      <c r="B15" s="3678" t="s">
        <v>107</v>
      </c>
      <c r="C15" s="5268">
        <v>49.999999999999986</v>
      </c>
      <c r="D15" s="4295">
        <v>0.12421316010441003</v>
      </c>
      <c r="E15" s="4295">
        <v>3.4223304266819077E-2</v>
      </c>
      <c r="F15" s="4295">
        <v>3.5648283483933438E-2</v>
      </c>
      <c r="G15" s="4117">
        <v>0.8059152521448375</v>
      </c>
    </row>
    <row r="16" spans="1:7" ht="12" customHeight="1" x14ac:dyDescent="0.35">
      <c r="A16" s="322"/>
      <c r="B16" s="3678" t="s">
        <v>1822</v>
      </c>
      <c r="C16" s="5268">
        <v>23.000000000000004</v>
      </c>
      <c r="D16" s="4313">
        <v>0</v>
      </c>
      <c r="E16" s="4313">
        <v>0</v>
      </c>
      <c r="F16" s="4313">
        <v>0.18921898574591786</v>
      </c>
      <c r="G16" s="5566">
        <v>0.81078101425408211</v>
      </c>
    </row>
    <row r="17" spans="1:7" ht="12" customHeight="1" x14ac:dyDescent="0.35">
      <c r="A17" s="322"/>
      <c r="B17" s="3678" t="s">
        <v>99</v>
      </c>
      <c r="C17" s="5268">
        <v>28.000000000000007</v>
      </c>
      <c r="D17" s="4313">
        <v>4.8851961104069981E-2</v>
      </c>
      <c r="E17" s="4313">
        <v>0</v>
      </c>
      <c r="F17" s="4313">
        <v>0.29494343419330799</v>
      </c>
      <c r="G17" s="5566">
        <v>0.65620460470262199</v>
      </c>
    </row>
    <row r="18" spans="1:7" ht="12" customHeight="1" thickBot="1" x14ac:dyDescent="0.4">
      <c r="A18" s="322"/>
      <c r="B18" s="4002" t="s">
        <v>59</v>
      </c>
      <c r="C18" s="5270">
        <v>559.00000000000023</v>
      </c>
      <c r="D18" s="4309">
        <v>8.0445785314658055E-2</v>
      </c>
      <c r="E18" s="4309">
        <v>0.10398086722713468</v>
      </c>
      <c r="F18" s="4309">
        <v>2.939575499579444E-2</v>
      </c>
      <c r="G18" s="4307">
        <v>0.78617759246241392</v>
      </c>
    </row>
    <row r="19" spans="1:7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0.14828095080652956</v>
      </c>
      <c r="E19" s="3583">
        <v>1.7043784993100993E-2</v>
      </c>
      <c r="F19" s="3583">
        <v>3.7927865794508929E-2</v>
      </c>
      <c r="G19" s="4031">
        <v>0.79494546062493243</v>
      </c>
    </row>
    <row r="20" spans="1:7" ht="12" customHeight="1" x14ac:dyDescent="0.35">
      <c r="A20" s="78" t="s">
        <v>96</v>
      </c>
      <c r="B20" s="3678" t="s">
        <v>95</v>
      </c>
      <c r="C20" s="5268">
        <v>45</v>
      </c>
      <c r="D20" s="4295">
        <v>3.379745247000074E-3</v>
      </c>
      <c r="E20" s="4295">
        <v>0</v>
      </c>
      <c r="F20" s="4295">
        <v>0.13053135108964159</v>
      </c>
      <c r="G20" s="4117">
        <v>0.86608890366335833</v>
      </c>
    </row>
    <row r="21" spans="1:7" ht="12" customHeight="1" x14ac:dyDescent="0.35">
      <c r="A21" s="78"/>
      <c r="B21" s="3678" t="s">
        <v>94</v>
      </c>
      <c r="C21" s="5268">
        <v>114.00000000000003</v>
      </c>
      <c r="D21" s="4295">
        <v>2.1830873650887813E-2</v>
      </c>
      <c r="E21" s="4295">
        <v>0</v>
      </c>
      <c r="F21" s="4295">
        <v>4.3954125063861413E-2</v>
      </c>
      <c r="G21" s="4117">
        <v>0.93421500128525059</v>
      </c>
    </row>
    <row r="22" spans="1:7" ht="12" customHeight="1" thickBot="1" x14ac:dyDescent="0.4">
      <c r="A22" s="1275"/>
      <c r="B22" s="3501" t="s">
        <v>59</v>
      </c>
      <c r="C22" s="5266">
        <v>623.99999999999955</v>
      </c>
      <c r="D22" s="4130">
        <v>0.1258507795874062</v>
      </c>
      <c r="E22" s="4130">
        <v>1.4297333958504656E-2</v>
      </c>
      <c r="F22" s="4130">
        <v>4.8536301992836595E-2</v>
      </c>
      <c r="G22" s="3993">
        <v>0.80980401257526524</v>
      </c>
    </row>
    <row r="23" spans="1:7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5.4642514907140984E-2</v>
      </c>
      <c r="E23" s="4035">
        <v>0.12325974456264983</v>
      </c>
      <c r="F23" s="4035">
        <v>0.16773357418642632</v>
      </c>
      <c r="G23" s="4034">
        <v>0.65436416634378247</v>
      </c>
    </row>
    <row r="24" spans="1:7" ht="12" customHeight="1" x14ac:dyDescent="0.35">
      <c r="A24" s="78" t="s">
        <v>1310</v>
      </c>
      <c r="B24" s="3678" t="s">
        <v>89</v>
      </c>
      <c r="C24" s="5268">
        <v>65</v>
      </c>
      <c r="D24" s="4295">
        <v>2.883075489143767E-2</v>
      </c>
      <c r="E24" s="4295">
        <v>0</v>
      </c>
      <c r="F24" s="4295">
        <v>8.7550388239281476E-2</v>
      </c>
      <c r="G24" s="4117">
        <v>0.8836188568692811</v>
      </c>
    </row>
    <row r="25" spans="1:7" ht="12" customHeight="1" x14ac:dyDescent="0.35">
      <c r="A25" s="78"/>
      <c r="B25" s="3678" t="s">
        <v>87</v>
      </c>
      <c r="C25" s="5268">
        <v>47</v>
      </c>
      <c r="D25" s="4295">
        <v>0</v>
      </c>
      <c r="E25" s="4295">
        <v>0</v>
      </c>
      <c r="F25" s="4295">
        <v>0.1812777646180283</v>
      </c>
      <c r="G25" s="4117">
        <v>0.81872223538197164</v>
      </c>
    </row>
    <row r="26" spans="1:7" ht="12" customHeight="1" x14ac:dyDescent="0.35">
      <c r="A26" s="78"/>
      <c r="B26" s="3678" t="s">
        <v>86</v>
      </c>
      <c r="C26" s="5268">
        <v>39</v>
      </c>
      <c r="D26" s="4295">
        <v>5.3132541642377532E-2</v>
      </c>
      <c r="E26" s="4295">
        <v>0</v>
      </c>
      <c r="F26" s="4295">
        <v>3.2739876867281643E-2</v>
      </c>
      <c r="G26" s="4117">
        <v>0.91412758149034101</v>
      </c>
    </row>
    <row r="27" spans="1:7" ht="12" customHeight="1" thickBot="1" x14ac:dyDescent="0.4">
      <c r="A27" s="535"/>
      <c r="B27" s="4002" t="s">
        <v>59</v>
      </c>
      <c r="C27" s="5270">
        <v>246.00000000000006</v>
      </c>
      <c r="D27" s="4309">
        <v>3.0196772653440181E-2</v>
      </c>
      <c r="E27" s="4309">
        <v>2.2994161459616302E-2</v>
      </c>
      <c r="F27" s="4309">
        <v>0.11406974867101734</v>
      </c>
      <c r="G27" s="4307">
        <v>0.83273931721592631</v>
      </c>
    </row>
    <row r="28" spans="1:7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2.695396526670955E-2</v>
      </c>
      <c r="E28" s="3583">
        <v>0</v>
      </c>
      <c r="F28" s="3583">
        <v>5.6275985948384781E-2</v>
      </c>
      <c r="G28" s="4031">
        <v>0.91677004878490531</v>
      </c>
    </row>
    <row r="29" spans="1:7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7.5712932450439932E-2</v>
      </c>
      <c r="E29" s="4295">
        <v>0</v>
      </c>
      <c r="F29" s="4295">
        <v>0.18541057460183541</v>
      </c>
      <c r="G29" s="4117">
        <v>0.73887649294772484</v>
      </c>
    </row>
    <row r="30" spans="1:7" ht="12" customHeight="1" x14ac:dyDescent="0.35">
      <c r="A30" s="322"/>
      <c r="B30" s="3678" t="s">
        <v>80</v>
      </c>
      <c r="C30" s="5268">
        <v>308.99999999999994</v>
      </c>
      <c r="D30" s="4295">
        <v>3.8738294567430428E-3</v>
      </c>
      <c r="E30" s="4295">
        <v>5.0979833869552252E-3</v>
      </c>
      <c r="F30" s="4295">
        <v>0.14830284788672909</v>
      </c>
      <c r="G30" s="4117">
        <v>0.84272533926957249</v>
      </c>
    </row>
    <row r="31" spans="1:7" ht="12" customHeight="1" x14ac:dyDescent="0.35">
      <c r="A31" s="322"/>
      <c r="B31" s="3678" t="s">
        <v>78</v>
      </c>
      <c r="C31" s="5268">
        <v>103.99999999999999</v>
      </c>
      <c r="D31" s="4295">
        <v>0.13210719371774751</v>
      </c>
      <c r="E31" s="4295">
        <v>0</v>
      </c>
      <c r="F31" s="4295">
        <v>0.24138487038665665</v>
      </c>
      <c r="G31" s="4117">
        <v>0.62650793589559584</v>
      </c>
    </row>
    <row r="32" spans="1:7" ht="12" customHeight="1" x14ac:dyDescent="0.35">
      <c r="A32" s="322"/>
      <c r="B32" s="3678" t="s">
        <v>73</v>
      </c>
      <c r="C32" s="5268">
        <v>22</v>
      </c>
      <c r="D32" s="4313">
        <v>0</v>
      </c>
      <c r="E32" s="4313">
        <v>0</v>
      </c>
      <c r="F32" s="4313">
        <v>6.8676418133268136E-2</v>
      </c>
      <c r="G32" s="5566">
        <v>0.93132358186673192</v>
      </c>
    </row>
    <row r="33" spans="1:8" ht="12" customHeight="1" x14ac:dyDescent="0.35">
      <c r="A33" s="322"/>
      <c r="B33" s="3678" t="s">
        <v>1582</v>
      </c>
      <c r="C33" s="5268">
        <v>21</v>
      </c>
      <c r="D33" s="4313">
        <v>4.1608579080958254E-2</v>
      </c>
      <c r="E33" s="4313">
        <v>0</v>
      </c>
      <c r="F33" s="4313">
        <v>0</v>
      </c>
      <c r="G33" s="5566">
        <v>0.95839142091904161</v>
      </c>
    </row>
    <row r="34" spans="1:8" ht="12" customHeight="1" x14ac:dyDescent="0.35">
      <c r="A34" s="322"/>
      <c r="B34" s="3678" t="s">
        <v>71</v>
      </c>
      <c r="C34" s="5268">
        <v>40</v>
      </c>
      <c r="D34" s="4295">
        <v>0</v>
      </c>
      <c r="E34" s="4295">
        <v>0.13228230859330709</v>
      </c>
      <c r="F34" s="4295">
        <v>0</v>
      </c>
      <c r="G34" s="4117">
        <v>0.86771769140669308</v>
      </c>
    </row>
    <row r="35" spans="1:8" ht="12" customHeight="1" thickBot="1" x14ac:dyDescent="0.4">
      <c r="A35" s="322"/>
      <c r="B35" s="4002" t="s">
        <v>59</v>
      </c>
      <c r="C35" s="5270">
        <v>775.00000000000091</v>
      </c>
      <c r="D35" s="4309">
        <v>5.5176196946177376E-2</v>
      </c>
      <c r="E35" s="4309">
        <v>6.0945698319021325E-3</v>
      </c>
      <c r="F35" s="4309">
        <v>0.1487153953965232</v>
      </c>
      <c r="G35" s="4307">
        <v>0.79001383782539714</v>
      </c>
    </row>
    <row r="36" spans="1:8" ht="12" customHeight="1" x14ac:dyDescent="0.35">
      <c r="A36" s="343" t="s">
        <v>1821</v>
      </c>
      <c r="B36" s="334" t="s">
        <v>62</v>
      </c>
      <c r="C36" s="3295">
        <v>68.000000000000014</v>
      </c>
      <c r="D36" s="2783">
        <v>6.7763864461479431E-2</v>
      </c>
      <c r="E36" s="2783">
        <v>3.5903606607922939E-2</v>
      </c>
      <c r="F36" s="2783">
        <v>0</v>
      </c>
      <c r="G36" s="2782">
        <v>0.89633252893059745</v>
      </c>
    </row>
    <row r="37" spans="1:8" ht="12" customHeight="1" thickBot="1" x14ac:dyDescent="0.4">
      <c r="A37" s="336" t="s">
        <v>1820</v>
      </c>
      <c r="B37" s="328" t="s">
        <v>59</v>
      </c>
      <c r="C37" s="5592">
        <v>69.999999999999986</v>
      </c>
      <c r="D37" s="140">
        <v>6.242824627661004E-2</v>
      </c>
      <c r="E37" s="140">
        <v>3.3076614112113795E-2</v>
      </c>
      <c r="F37" s="140">
        <v>0</v>
      </c>
      <c r="G37" s="138">
        <v>0.90449513961127626</v>
      </c>
    </row>
    <row r="38" spans="1:8" ht="12" customHeight="1" x14ac:dyDescent="0.35">
      <c r="A38" s="297"/>
      <c r="B38" s="296"/>
      <c r="C38" s="5265"/>
      <c r="D38" s="294"/>
      <c r="E38" s="294"/>
      <c r="F38" s="6639" t="s">
        <v>201</v>
      </c>
      <c r="G38" s="6639"/>
    </row>
    <row r="39" spans="1:8" s="3641" customFormat="1" ht="15.75" customHeight="1" x14ac:dyDescent="0.35">
      <c r="A39" s="6780" t="s">
        <v>1929</v>
      </c>
      <c r="B39" s="6780"/>
      <c r="C39" s="6780"/>
      <c r="D39" s="6780"/>
      <c r="E39" s="6780"/>
      <c r="F39" s="6780"/>
      <c r="G39" s="6780"/>
    </row>
    <row r="40" spans="1:8" s="3641" customFormat="1" ht="15.75" customHeight="1" thickBot="1" x14ac:dyDescent="0.4">
      <c r="A40" s="6781" t="s">
        <v>1928</v>
      </c>
      <c r="B40" s="6781"/>
      <c r="C40" s="6781"/>
      <c r="D40" s="6781"/>
      <c r="E40" s="6781"/>
      <c r="F40" s="6781"/>
      <c r="G40" s="6781"/>
    </row>
    <row r="41" spans="1:8" s="60" customFormat="1" ht="15.5" x14ac:dyDescent="0.35">
      <c r="A41" s="6404"/>
      <c r="B41" s="6406"/>
      <c r="C41" s="5582" t="s">
        <v>1723</v>
      </c>
      <c r="D41" s="6774" t="s">
        <v>762</v>
      </c>
      <c r="E41" s="6775"/>
      <c r="F41" s="6775"/>
      <c r="G41" s="6776"/>
    </row>
    <row r="42" spans="1:8" s="60" customFormat="1" ht="16" thickBot="1" x14ac:dyDescent="0.4">
      <c r="A42" s="6481"/>
      <c r="B42" s="6637"/>
      <c r="C42" s="5581" t="s">
        <v>161</v>
      </c>
      <c r="D42" s="6777" t="s">
        <v>761</v>
      </c>
      <c r="E42" s="6778"/>
      <c r="F42" s="6778"/>
      <c r="G42" s="6779"/>
      <c r="H42" s="5584"/>
    </row>
    <row r="43" spans="1:8" ht="62" x14ac:dyDescent="0.35">
      <c r="A43" s="6481"/>
      <c r="B43" s="6637"/>
      <c r="C43" s="5591" t="s">
        <v>55</v>
      </c>
      <c r="D43" s="1575" t="s">
        <v>760</v>
      </c>
      <c r="E43" s="5590" t="s">
        <v>1443</v>
      </c>
      <c r="F43" s="1575" t="s">
        <v>757</v>
      </c>
      <c r="G43" s="5589" t="s">
        <v>756</v>
      </c>
      <c r="H43" s="5584"/>
    </row>
    <row r="44" spans="1:8" ht="31.5" thickBot="1" x14ac:dyDescent="0.4">
      <c r="A44" s="6638"/>
      <c r="B44" s="6663"/>
      <c r="C44" s="5588" t="s">
        <v>49</v>
      </c>
      <c r="D44" s="1574" t="s">
        <v>755</v>
      </c>
      <c r="E44" s="5587" t="s">
        <v>1729</v>
      </c>
      <c r="F44" s="1574" t="s">
        <v>752</v>
      </c>
      <c r="G44" s="5586" t="s">
        <v>1728</v>
      </c>
      <c r="H44" s="5584"/>
    </row>
    <row r="45" spans="1:8" ht="12" customHeight="1" x14ac:dyDescent="0.35">
      <c r="A45" s="44" t="s">
        <v>48</v>
      </c>
      <c r="B45" s="378" t="s">
        <v>47</v>
      </c>
      <c r="C45" s="5251">
        <v>552.00000000000011</v>
      </c>
      <c r="D45" s="4035">
        <v>0.14449039330581115</v>
      </c>
      <c r="E45" s="4035">
        <v>3.5450504345009487E-2</v>
      </c>
      <c r="F45" s="4035">
        <v>0.10140879739588911</v>
      </c>
      <c r="G45" s="4034">
        <v>0.71597924291595916</v>
      </c>
      <c r="H45" s="5585"/>
    </row>
    <row r="46" spans="1:8" ht="12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3.0136199883864956E-2</v>
      </c>
      <c r="E46" s="4525">
        <v>2.0852016532259925E-2</v>
      </c>
      <c r="F46" s="4525">
        <v>9.7277351807249057E-2</v>
      </c>
      <c r="G46" s="4523">
        <v>0.851734431776628</v>
      </c>
      <c r="H46" s="5585"/>
    </row>
    <row r="47" spans="1:8" ht="12" customHeight="1" x14ac:dyDescent="0.35">
      <c r="A47" s="55" t="s">
        <v>44</v>
      </c>
      <c r="B47" s="2790" t="s">
        <v>43</v>
      </c>
      <c r="C47" s="5245">
        <v>1293</v>
      </c>
      <c r="D47" s="3583">
        <v>3.0794317835314534E-2</v>
      </c>
      <c r="E47" s="3583">
        <v>2.5229952316012275E-2</v>
      </c>
      <c r="F47" s="3583">
        <v>0.11675093160021008</v>
      </c>
      <c r="G47" s="4031">
        <v>0.82722479824846273</v>
      </c>
      <c r="H47" s="5585"/>
    </row>
    <row r="48" spans="1:8" ht="12" customHeight="1" x14ac:dyDescent="0.35">
      <c r="A48" s="36" t="s">
        <v>42</v>
      </c>
      <c r="B48" s="3723" t="s">
        <v>41</v>
      </c>
      <c r="C48" s="5242">
        <v>236.00000000000003</v>
      </c>
      <c r="D48" s="4295">
        <v>0.13678966937759576</v>
      </c>
      <c r="E48" s="4295">
        <v>0.11329258513618715</v>
      </c>
      <c r="F48" s="4295">
        <v>0.18237207554206017</v>
      </c>
      <c r="G48" s="4117">
        <v>0.56754566994415745</v>
      </c>
      <c r="H48" s="5585"/>
    </row>
    <row r="49" spans="1:8" ht="12" customHeight="1" thickBot="1" x14ac:dyDescent="0.4">
      <c r="A49" s="57"/>
      <c r="B49" s="4639" t="s">
        <v>40</v>
      </c>
      <c r="C49" s="5239">
        <v>753.99999999999977</v>
      </c>
      <c r="D49" s="4633">
        <v>0.13859334231271625</v>
      </c>
      <c r="E49" s="4633">
        <v>3.2227037184482522E-3</v>
      </c>
      <c r="F49" s="4633">
        <v>1.4460522513443111E-2</v>
      </c>
      <c r="G49" s="3758">
        <v>0.84232796450894254</v>
      </c>
      <c r="H49" s="5585"/>
    </row>
    <row r="50" spans="1:8" ht="12" customHeight="1" x14ac:dyDescent="0.35">
      <c r="A50" s="44" t="s">
        <v>39</v>
      </c>
      <c r="B50" s="378" t="s">
        <v>38</v>
      </c>
      <c r="C50" s="5251">
        <v>236.00000000000003</v>
      </c>
      <c r="D50" s="4035">
        <v>0.18699894254326896</v>
      </c>
      <c r="E50" s="4035">
        <v>4.9927386506349626E-2</v>
      </c>
      <c r="F50" s="4035">
        <v>3.6610383849571694E-2</v>
      </c>
      <c r="G50" s="4034">
        <v>0.72185306292325269</v>
      </c>
      <c r="H50" s="5585"/>
    </row>
    <row r="51" spans="1:8" ht="12" customHeight="1" x14ac:dyDescent="0.35">
      <c r="A51" s="36" t="s">
        <v>37</v>
      </c>
      <c r="B51" s="3723" t="s">
        <v>36</v>
      </c>
      <c r="C51" s="5242">
        <v>1617.9999999999998</v>
      </c>
      <c r="D51" s="4295">
        <v>3.8622256651336583E-2</v>
      </c>
      <c r="E51" s="4295">
        <v>3.4902535954106521E-2</v>
      </c>
      <c r="F51" s="4295">
        <v>0.10010883759234186</v>
      </c>
      <c r="G51" s="4117">
        <v>0.82636636980221656</v>
      </c>
      <c r="H51" s="5585"/>
    </row>
    <row r="52" spans="1:8" ht="12" customHeight="1" x14ac:dyDescent="0.35">
      <c r="A52" s="34"/>
      <c r="B52" s="3723" t="s">
        <v>34</v>
      </c>
      <c r="C52" s="5242">
        <v>119.99999999999997</v>
      </c>
      <c r="D52" s="4295">
        <v>0.27285573727321416</v>
      </c>
      <c r="E52" s="4295">
        <v>0</v>
      </c>
      <c r="F52" s="4295">
        <v>0.16432948512701448</v>
      </c>
      <c r="G52" s="4117">
        <v>0.5628147775997715</v>
      </c>
      <c r="H52" s="5585"/>
    </row>
    <row r="53" spans="1:8" ht="12" customHeight="1" x14ac:dyDescent="0.35">
      <c r="A53" s="34"/>
      <c r="B53" s="3723" t="s">
        <v>32</v>
      </c>
      <c r="C53" s="5242">
        <v>34.000000000000014</v>
      </c>
      <c r="D53" s="4295">
        <v>3.6107877230974555E-2</v>
      </c>
      <c r="E53" s="4295">
        <v>0</v>
      </c>
      <c r="F53" s="4295">
        <v>3.8011552794597003E-2</v>
      </c>
      <c r="G53" s="4117">
        <v>0.92588056997442836</v>
      </c>
      <c r="H53" s="5585"/>
    </row>
    <row r="54" spans="1:8" ht="12" customHeight="1" thickBot="1" x14ac:dyDescent="0.4">
      <c r="A54" s="34"/>
      <c r="B54" s="4649" t="s">
        <v>25</v>
      </c>
      <c r="C54" s="5248">
        <v>265.99999999999989</v>
      </c>
      <c r="D54" s="4525">
        <v>6.6703691848571264E-2</v>
      </c>
      <c r="E54" s="4525">
        <v>7.09098006338059E-3</v>
      </c>
      <c r="F54" s="4525">
        <v>3.0774096891404142E-2</v>
      </c>
      <c r="G54" s="4523">
        <v>0.89543123119664425</v>
      </c>
      <c r="H54" s="5585"/>
    </row>
    <row r="55" spans="1:8" ht="12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0.16629255375198199</v>
      </c>
      <c r="E55" s="351">
        <v>5.4965790597774546E-2</v>
      </c>
      <c r="F55" s="351">
        <v>3.7053372469048676E-2</v>
      </c>
      <c r="G55" s="4974">
        <v>0.73661281990373739</v>
      </c>
      <c r="H55" s="5585"/>
    </row>
    <row r="56" spans="1:8" ht="12" customHeight="1" x14ac:dyDescent="0.35">
      <c r="A56" s="44" t="s">
        <v>24</v>
      </c>
      <c r="B56" s="378" t="s">
        <v>23</v>
      </c>
      <c r="C56" s="5251">
        <v>417.00000000000017</v>
      </c>
      <c r="D56" s="4035">
        <v>0.11912957999581143</v>
      </c>
      <c r="E56" s="4035">
        <v>0.11225000564501092</v>
      </c>
      <c r="F56" s="4035">
        <v>1.8041281138094646E-3</v>
      </c>
      <c r="G56" s="4034">
        <v>0.76385810491674233</v>
      </c>
      <c r="H56" s="5585"/>
    </row>
    <row r="57" spans="1:8" ht="12" customHeight="1" x14ac:dyDescent="0.35">
      <c r="A57" s="36" t="s">
        <v>22</v>
      </c>
      <c r="B57" s="3723" t="s">
        <v>21</v>
      </c>
      <c r="C57" s="5242">
        <v>766.00000000000045</v>
      </c>
      <c r="D57" s="4295">
        <v>2.2320762378000611E-2</v>
      </c>
      <c r="E57" s="4295">
        <v>1.4774696578127465E-2</v>
      </c>
      <c r="F57" s="4295">
        <v>2.0574001210329075E-2</v>
      </c>
      <c r="G57" s="4117">
        <v>0.94233053983354254</v>
      </c>
      <c r="H57" s="5585"/>
    </row>
    <row r="58" spans="1:8" ht="12" customHeight="1" x14ac:dyDescent="0.35">
      <c r="A58" s="34"/>
      <c r="B58" s="3723" t="s">
        <v>20</v>
      </c>
      <c r="C58" s="5242">
        <v>860.00000000000023</v>
      </c>
      <c r="D58" s="4295">
        <v>1.4615728914790285E-2</v>
      </c>
      <c r="E58" s="4295">
        <v>1.4771888441897229E-2</v>
      </c>
      <c r="F58" s="4295">
        <v>0.17697548834860388</v>
      </c>
      <c r="G58" s="4117">
        <v>0.79363689429470841</v>
      </c>
      <c r="H58" s="5585"/>
    </row>
    <row r="59" spans="1:8" ht="12" customHeight="1" thickBot="1" x14ac:dyDescent="0.4">
      <c r="A59" s="617"/>
      <c r="B59" s="4649" t="s">
        <v>19</v>
      </c>
      <c r="C59" s="5248">
        <v>164.99999999999994</v>
      </c>
      <c r="D59" s="4525">
        <v>0.38783484580041572</v>
      </c>
      <c r="E59" s="4525">
        <v>0</v>
      </c>
      <c r="F59" s="4525">
        <v>0</v>
      </c>
      <c r="G59" s="4523">
        <v>0.61216515419958439</v>
      </c>
      <c r="H59" s="5585"/>
    </row>
    <row r="60" spans="1:8" ht="12" customHeight="1" x14ac:dyDescent="0.35">
      <c r="A60" s="611" t="s">
        <v>11</v>
      </c>
      <c r="B60" s="4645" t="s">
        <v>292</v>
      </c>
      <c r="C60" s="5245">
        <v>1677.0000000000005</v>
      </c>
      <c r="D60" s="3583">
        <v>4.2373788437430268E-2</v>
      </c>
      <c r="E60" s="3583">
        <v>3.9281816516044572E-2</v>
      </c>
      <c r="F60" s="3583">
        <v>9.8497279638273275E-2</v>
      </c>
      <c r="G60" s="4031">
        <v>0.81911433650043142</v>
      </c>
      <c r="H60" s="5585"/>
    </row>
    <row r="61" spans="1:8" ht="12" customHeight="1" x14ac:dyDescent="0.35">
      <c r="A61" s="617" t="s">
        <v>9</v>
      </c>
      <c r="B61" s="3723" t="s">
        <v>8</v>
      </c>
      <c r="C61" s="5242">
        <v>327.00000000000017</v>
      </c>
      <c r="D61" s="4295">
        <v>2.4742750229506089E-2</v>
      </c>
      <c r="E61" s="4295">
        <v>5.9691655827911229E-3</v>
      </c>
      <c r="F61" s="4295">
        <v>2.0089656384768961E-2</v>
      </c>
      <c r="G61" s="4117">
        <v>0.94919842780293395</v>
      </c>
      <c r="H61" s="5585"/>
    </row>
    <row r="62" spans="1:8" ht="12" customHeight="1" x14ac:dyDescent="0.35">
      <c r="A62" s="34"/>
      <c r="B62" s="3769" t="s">
        <v>5</v>
      </c>
      <c r="C62" s="5242">
        <v>170</v>
      </c>
      <c r="D62" s="4295">
        <v>0.33192111299759441</v>
      </c>
      <c r="E62" s="4295">
        <v>0</v>
      </c>
      <c r="F62" s="4295">
        <v>2.3024044020504173E-3</v>
      </c>
      <c r="G62" s="4117">
        <v>0.66577648260035527</v>
      </c>
      <c r="H62" s="5585"/>
    </row>
    <row r="63" spans="1:8" ht="12" customHeight="1" thickBot="1" x14ac:dyDescent="0.4">
      <c r="A63" s="318"/>
      <c r="B63" s="4639" t="s">
        <v>4</v>
      </c>
      <c r="C63" s="5239">
        <v>81.000000000000014</v>
      </c>
      <c r="D63" s="4633">
        <v>0.10235999065263232</v>
      </c>
      <c r="E63" s="4633">
        <v>0</v>
      </c>
      <c r="F63" s="4633">
        <v>0.39753073553704704</v>
      </c>
      <c r="G63" s="3758">
        <v>0.50010927381032066</v>
      </c>
      <c r="H63" s="5585"/>
    </row>
    <row r="64" spans="1:8" ht="12" customHeight="1" x14ac:dyDescent="0.35">
      <c r="A64" s="26" t="s">
        <v>3</v>
      </c>
      <c r="B64" s="5389" t="s">
        <v>2</v>
      </c>
      <c r="C64" s="5388">
        <v>1857.9999999999984</v>
      </c>
      <c r="D64" s="4035">
        <v>4.554540264723108E-2</v>
      </c>
      <c r="E64" s="4035">
        <v>3.3677467626101264E-2</v>
      </c>
      <c r="F64" s="4035">
        <v>0.10587358336070951</v>
      </c>
      <c r="G64" s="4034">
        <v>0.81490354636595697</v>
      </c>
      <c r="H64" s="5585"/>
    </row>
    <row r="65" spans="1:8" ht="12" customHeight="1" thickBot="1" x14ac:dyDescent="0.4">
      <c r="A65" s="894" t="s">
        <v>1</v>
      </c>
      <c r="B65" s="5348" t="s">
        <v>0</v>
      </c>
      <c r="C65" s="5347">
        <v>425</v>
      </c>
      <c r="D65" s="4633">
        <v>0.19217236778379299</v>
      </c>
      <c r="E65" s="4633">
        <v>1.31632879885492E-2</v>
      </c>
      <c r="F65" s="4633">
        <v>3.7862494907854663E-2</v>
      </c>
      <c r="G65" s="3758">
        <v>0.75483142777115275</v>
      </c>
      <c r="H65" s="5585"/>
    </row>
    <row r="66" spans="1:8" s="60" customFormat="1" ht="12" customHeight="1" x14ac:dyDescent="0.35">
      <c r="C66" s="5565"/>
      <c r="H66" s="5584"/>
    </row>
    <row r="67" spans="1:8" s="60" customFormat="1" ht="12" customHeight="1" x14ac:dyDescent="0.35">
      <c r="A67" s="4748"/>
      <c r="B67" s="4747"/>
      <c r="C67" s="5565"/>
      <c r="H67" s="5584"/>
    </row>
    <row r="68" spans="1:8" s="60" customFormat="1" ht="12" customHeight="1" x14ac:dyDescent="0.35">
      <c r="A68" s="4748"/>
      <c r="B68" s="4747"/>
      <c r="C68" s="5565"/>
      <c r="H68" s="5584"/>
    </row>
    <row r="69" spans="1:8" s="60" customFormat="1" ht="12" customHeight="1" x14ac:dyDescent="0.35">
      <c r="A69" s="4748"/>
      <c r="B69" s="4747"/>
      <c r="C69" s="5565"/>
      <c r="H69" s="5584"/>
    </row>
    <row r="70" spans="1:8" s="60" customFormat="1" ht="12" customHeight="1" x14ac:dyDescent="0.35">
      <c r="A70" s="5385"/>
      <c r="B70" s="4747"/>
      <c r="C70" s="5583"/>
      <c r="D70" s="5005"/>
      <c r="E70" s="5005"/>
      <c r="F70" s="5005"/>
      <c r="G70" s="5005"/>
      <c r="H70" s="5584"/>
    </row>
    <row r="71" spans="1:8" s="60" customFormat="1" ht="12" customHeight="1" x14ac:dyDescent="0.35">
      <c r="A71" s="5368"/>
      <c r="B71" s="4747"/>
      <c r="C71" s="5583"/>
      <c r="D71" s="5005"/>
      <c r="E71" s="5005"/>
      <c r="F71" s="5005"/>
      <c r="G71" s="5005"/>
      <c r="H71" s="5584"/>
    </row>
    <row r="72" spans="1:8" s="60" customFormat="1" ht="12" customHeight="1" x14ac:dyDescent="0.35">
      <c r="A72" s="4748"/>
      <c r="B72" s="4747"/>
      <c r="C72" s="5583"/>
      <c r="D72" s="5005"/>
      <c r="E72" s="5005"/>
      <c r="F72" s="5005"/>
      <c r="G72" s="5005"/>
      <c r="H72" s="5584"/>
    </row>
    <row r="73" spans="1:8" s="60" customFormat="1" ht="12" customHeight="1" x14ac:dyDescent="0.35">
      <c r="A73" s="4748"/>
      <c r="B73" s="4747"/>
      <c r="C73" s="5583"/>
      <c r="D73" s="5005"/>
      <c r="E73" s="5005"/>
      <c r="F73" s="5005"/>
      <c r="G73" s="5005"/>
      <c r="H73" s="5584"/>
    </row>
    <row r="74" spans="1:8" s="60" customFormat="1" ht="12" customHeight="1" x14ac:dyDescent="0.35">
      <c r="A74" s="4748"/>
      <c r="B74" s="4747"/>
      <c r="C74" s="5583"/>
      <c r="D74" s="5005"/>
      <c r="E74" s="5005"/>
      <c r="F74" s="5005"/>
      <c r="G74" s="5005"/>
      <c r="H74" s="5584"/>
    </row>
    <row r="75" spans="1:8" s="60" customFormat="1" ht="12" customHeight="1" x14ac:dyDescent="0.35">
      <c r="A75" s="4748"/>
      <c r="B75" s="4747"/>
      <c r="C75" s="5583"/>
      <c r="D75" s="5005"/>
      <c r="E75" s="5005"/>
      <c r="F75" s="5005"/>
      <c r="G75" s="5005"/>
      <c r="H75" s="5584"/>
    </row>
    <row r="76" spans="1:8" s="60" customFormat="1" ht="12" customHeight="1" x14ac:dyDescent="0.35">
      <c r="A76" s="4748"/>
      <c r="B76" s="4747"/>
      <c r="C76" s="5583"/>
      <c r="D76" s="5005"/>
      <c r="E76" s="5005"/>
      <c r="F76" s="5005"/>
      <c r="G76" s="5005"/>
      <c r="H76" s="5584"/>
    </row>
    <row r="77" spans="1:8" s="60" customFormat="1" ht="12" customHeight="1" x14ac:dyDescent="0.35">
      <c r="A77" s="4748"/>
      <c r="B77" s="4747"/>
      <c r="C77" s="5583"/>
      <c r="D77" s="5005"/>
      <c r="E77" s="5005"/>
      <c r="F77" s="5005"/>
      <c r="G77" s="5005"/>
      <c r="H77" s="5584"/>
    </row>
    <row r="78" spans="1:8" s="60" customFormat="1" ht="12" customHeight="1" x14ac:dyDescent="0.35">
      <c r="A78" s="4748"/>
      <c r="B78" s="4747"/>
      <c r="C78" s="5583"/>
      <c r="D78" s="5005"/>
      <c r="E78" s="5005"/>
      <c r="F78" s="5005"/>
      <c r="G78" s="5005"/>
      <c r="H78" s="5584"/>
    </row>
    <row r="79" spans="1:8" s="60" customFormat="1" ht="12" customHeight="1" x14ac:dyDescent="0.35">
      <c r="A79" s="4748"/>
      <c r="B79" s="4747"/>
      <c r="C79" s="5583"/>
      <c r="D79" s="5005"/>
      <c r="E79" s="5005"/>
      <c r="F79" s="5005"/>
      <c r="G79" s="5005"/>
    </row>
    <row r="80" spans="1:8" s="60" customFormat="1" ht="12" customHeight="1" x14ac:dyDescent="0.35">
      <c r="A80" s="4790"/>
      <c r="B80" s="4790"/>
      <c r="C80" s="5583"/>
      <c r="D80" s="5005"/>
      <c r="E80" s="5005"/>
      <c r="F80" s="5005"/>
      <c r="G80" s="5005"/>
    </row>
    <row r="81" spans="1:7" s="60" customFormat="1" ht="12" customHeight="1" x14ac:dyDescent="0.35">
      <c r="A81" s="4791"/>
      <c r="B81" s="4790"/>
      <c r="C81" s="5583"/>
      <c r="D81" s="5005"/>
      <c r="E81" s="5005"/>
      <c r="F81" s="5005"/>
      <c r="G81" s="5005"/>
    </row>
    <row r="82" spans="1:7" s="60" customFormat="1" ht="12" customHeight="1" x14ac:dyDescent="0.35">
      <c r="A82" s="5"/>
      <c r="B82" s="5"/>
      <c r="C82" s="3"/>
      <c r="D82" s="227"/>
      <c r="E82" s="227"/>
      <c r="F82" s="227"/>
      <c r="G82" s="227"/>
    </row>
    <row r="83" spans="1:7" s="60" customFormat="1" ht="12" customHeight="1" x14ac:dyDescent="0.35">
      <c r="A83" s="5"/>
      <c r="B83" s="5"/>
      <c r="C83" s="3"/>
      <c r="D83" s="227"/>
      <c r="E83" s="227"/>
      <c r="F83" s="227"/>
      <c r="G83" s="227"/>
    </row>
    <row r="84" spans="1:7" s="60" customFormat="1" ht="12" customHeight="1" x14ac:dyDescent="0.35">
      <c r="A84" s="5"/>
      <c r="B84" s="5"/>
      <c r="C84" s="3"/>
      <c r="D84" s="227"/>
      <c r="E84" s="227"/>
      <c r="F84" s="227"/>
      <c r="G84" s="227"/>
    </row>
    <row r="85" spans="1:7" s="60" customFormat="1" ht="12" customHeight="1" x14ac:dyDescent="0.35">
      <c r="A85" s="5"/>
      <c r="B85" s="5"/>
      <c r="C85" s="3"/>
      <c r="D85" s="227"/>
      <c r="E85" s="227"/>
      <c r="F85" s="227"/>
      <c r="G85" s="227"/>
    </row>
    <row r="86" spans="1:7" ht="13.9" customHeight="1" x14ac:dyDescent="0.35"/>
    <row r="87" spans="1:7" ht="15.75" customHeight="1" x14ac:dyDescent="0.35"/>
    <row r="88" spans="1:7" ht="15" customHeight="1" x14ac:dyDescent="0.35"/>
    <row r="89" spans="1:7" ht="14.5" customHeight="1" x14ac:dyDescent="0.35"/>
    <row r="90" spans="1:7" ht="29.25" customHeight="1" x14ac:dyDescent="0.35"/>
    <row r="91" spans="1:7" ht="19.149999999999999" customHeight="1" x14ac:dyDescent="0.35"/>
    <row r="93" spans="1:7" ht="13.9" customHeight="1" x14ac:dyDescent="0.35"/>
    <row r="96" spans="1:7" ht="28.9" customHeight="1" x14ac:dyDescent="0.35"/>
    <row r="98" ht="25.15" customHeight="1" x14ac:dyDescent="0.35"/>
    <row r="100" ht="29.25" customHeight="1" x14ac:dyDescent="0.35"/>
    <row r="101" ht="13.9" customHeight="1" x14ac:dyDescent="0.35"/>
    <row r="106" ht="38.5" customHeight="1" x14ac:dyDescent="0.35"/>
    <row r="110" ht="15.75" customHeight="1" x14ac:dyDescent="0.35"/>
    <row r="116" ht="14.5" customHeight="1" x14ac:dyDescent="0.35"/>
    <row r="121" ht="13.9" customHeight="1" x14ac:dyDescent="0.35"/>
  </sheetData>
  <mergeCells count="12">
    <mergeCell ref="D3:G3"/>
    <mergeCell ref="D4:G4"/>
    <mergeCell ref="A1:G1"/>
    <mergeCell ref="A2:G2"/>
    <mergeCell ref="D41:G41"/>
    <mergeCell ref="A41:B44"/>
    <mergeCell ref="D42:G42"/>
    <mergeCell ref="A39:G39"/>
    <mergeCell ref="A40:G40"/>
    <mergeCell ref="F38:G38"/>
    <mergeCell ref="A7:B7"/>
    <mergeCell ref="A3:B6"/>
  </mergeCells>
  <conditionalFormatting sqref="D45:G65 D7:G37 D38:E38">
    <cfRule type="expression" dxfId="129" priority="2">
      <formula>D7&lt;0.005</formula>
    </cfRule>
  </conditionalFormatting>
  <conditionalFormatting sqref="D45:G65 D7:G37 D38:E38">
    <cfRule type="expression" dxfId="12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6" orientation="landscape" r:id="rId1"/>
  <rowBreaks count="1" manualBreakCount="1">
    <brk id="38" max="16383" man="1"/>
  </rowBreaks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גיליון345">
    <tabColor rgb="FFFFFF00"/>
  </sheetPr>
  <dimension ref="A1:J499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1.6328125" style="5" customWidth="1"/>
    <col min="3" max="3" width="7.08984375" style="3" bestFit="1" customWidth="1"/>
    <col min="4" max="4" width="10.08984375" style="227" bestFit="1" customWidth="1"/>
    <col min="5" max="5" width="12.7265625" style="227" bestFit="1" customWidth="1"/>
    <col min="6" max="6" width="9.6328125" style="227" bestFit="1" customWidth="1"/>
    <col min="7" max="7" width="10.08984375" style="227" bestFit="1" customWidth="1"/>
    <col min="8" max="8" width="11.08984375" style="227" bestFit="1" customWidth="1"/>
    <col min="9" max="9" width="10.90625" style="4940" bestFit="1" customWidth="1"/>
    <col min="10" max="10" width="9.7265625" style="4940" bestFit="1" customWidth="1"/>
    <col min="11" max="16384" width="9" style="1"/>
  </cols>
  <sheetData>
    <row r="1" spans="1:10" s="3641" customFormat="1" ht="15.75" customHeight="1" x14ac:dyDescent="0.35">
      <c r="A1" s="6786" t="s">
        <v>1937</v>
      </c>
      <c r="B1" s="6786"/>
      <c r="C1" s="6786"/>
      <c r="D1" s="6786"/>
      <c r="E1" s="6786"/>
      <c r="F1" s="6786"/>
      <c r="G1" s="6786"/>
      <c r="H1" s="6786"/>
      <c r="I1" s="6786"/>
      <c r="J1" s="6786"/>
    </row>
    <row r="2" spans="1:10" s="3641" customFormat="1" ht="15.75" customHeight="1" thickBot="1" x14ac:dyDescent="0.4">
      <c r="A2" s="6786" t="s">
        <v>1936</v>
      </c>
      <c r="B2" s="6786"/>
      <c r="C2" s="6786"/>
      <c r="D2" s="6786"/>
      <c r="E2" s="6786"/>
      <c r="F2" s="6786"/>
      <c r="G2" s="6786"/>
      <c r="H2" s="6786"/>
      <c r="I2" s="6786"/>
      <c r="J2" s="6786"/>
    </row>
    <row r="3" spans="1:10" ht="15.5" x14ac:dyDescent="0.35">
      <c r="A3" s="6793"/>
      <c r="B3" s="7217"/>
      <c r="C3" s="384" t="s">
        <v>171</v>
      </c>
      <c r="D3" s="7492" t="s">
        <v>782</v>
      </c>
      <c r="E3" s="7493"/>
      <c r="F3" s="7493"/>
      <c r="G3" s="7493"/>
      <c r="H3" s="7493"/>
      <c r="I3" s="7493"/>
      <c r="J3" s="7494"/>
    </row>
    <row r="4" spans="1:10" ht="16" thickBot="1" x14ac:dyDescent="0.4">
      <c r="A4" s="7218"/>
      <c r="B4" s="7219"/>
      <c r="C4" s="2834" t="s">
        <v>161</v>
      </c>
      <c r="D4" s="7489" t="s">
        <v>781</v>
      </c>
      <c r="E4" s="7490"/>
      <c r="F4" s="7490"/>
      <c r="G4" s="7490"/>
      <c r="H4" s="7490"/>
      <c r="I4" s="7490"/>
      <c r="J4" s="7491"/>
    </row>
    <row r="5" spans="1:10" ht="46.5" x14ac:dyDescent="0.35">
      <c r="A5" s="7218"/>
      <c r="B5" s="7219"/>
      <c r="C5" s="5606" t="s">
        <v>55</v>
      </c>
      <c r="D5" s="1616" t="s">
        <v>1736</v>
      </c>
      <c r="E5" s="5027" t="s">
        <v>779</v>
      </c>
      <c r="F5" s="1616" t="s">
        <v>1933</v>
      </c>
      <c r="G5" s="5027" t="s">
        <v>1932</v>
      </c>
      <c r="H5" s="1616" t="s">
        <v>776</v>
      </c>
      <c r="I5" s="5027" t="s">
        <v>775</v>
      </c>
      <c r="J5" s="1616" t="s">
        <v>774</v>
      </c>
    </row>
    <row r="6" spans="1:10" ht="31.5" thickBot="1" x14ac:dyDescent="0.4">
      <c r="A6" s="6797"/>
      <c r="B6" s="6798"/>
      <c r="C6" s="5605" t="s">
        <v>49</v>
      </c>
      <c r="D6" s="1627" t="s">
        <v>773</v>
      </c>
      <c r="E6" s="5026" t="s">
        <v>772</v>
      </c>
      <c r="F6" s="1627" t="s">
        <v>771</v>
      </c>
      <c r="G6" s="5026" t="s">
        <v>770</v>
      </c>
      <c r="H6" s="1627" t="s">
        <v>769</v>
      </c>
      <c r="I6" s="5026" t="s">
        <v>768</v>
      </c>
      <c r="J6" s="1627" t="s">
        <v>767</v>
      </c>
    </row>
    <row r="7" spans="1:10" s="7" customFormat="1" ht="12" customHeight="1" thickBot="1" x14ac:dyDescent="0.4">
      <c r="A7" s="7443" t="s">
        <v>59</v>
      </c>
      <c r="B7" s="7444"/>
      <c r="C7" s="5272">
        <v>2282.9999999999982</v>
      </c>
      <c r="D7" s="2185">
        <v>0.53571356101996059</v>
      </c>
      <c r="E7" s="2185">
        <v>0.29420641954422733</v>
      </c>
      <c r="F7" s="2185">
        <v>6.9249092058020392E-2</v>
      </c>
      <c r="G7" s="2185">
        <v>9.9068947632561424E-2</v>
      </c>
      <c r="H7" s="2185">
        <v>1.7619797452273437E-3</v>
      </c>
      <c r="I7" s="5613">
        <v>68.274838933441259</v>
      </c>
      <c r="J7" s="5612">
        <v>30</v>
      </c>
    </row>
    <row r="8" spans="1:10" s="7" customFormat="1" ht="12" customHeight="1" x14ac:dyDescent="0.35">
      <c r="A8" s="311" t="s">
        <v>123</v>
      </c>
      <c r="B8" s="4045" t="s">
        <v>122</v>
      </c>
      <c r="C8" s="5271">
        <v>36</v>
      </c>
      <c r="D8" s="4035">
        <v>0.71978385598659567</v>
      </c>
      <c r="E8" s="4035">
        <v>0.28021614401340433</v>
      </c>
      <c r="F8" s="4035">
        <v>0</v>
      </c>
      <c r="G8" s="4035">
        <v>0</v>
      </c>
      <c r="H8" s="4035">
        <v>0</v>
      </c>
      <c r="I8" s="1604">
        <v>32.287912111902358</v>
      </c>
      <c r="J8" s="5032">
        <v>21</v>
      </c>
    </row>
    <row r="9" spans="1:10" s="7" customFormat="1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0.82518930082290465</v>
      </c>
      <c r="E9" s="4295">
        <v>0.1443398250377266</v>
      </c>
      <c r="F9" s="4295">
        <v>1.515184903916777E-2</v>
      </c>
      <c r="G9" s="4295">
        <v>1.5319025100200461E-2</v>
      </c>
      <c r="H9" s="4295">
        <v>0</v>
      </c>
      <c r="I9" s="3783">
        <v>22.052001441770031</v>
      </c>
      <c r="J9" s="5031">
        <v>10</v>
      </c>
    </row>
    <row r="10" spans="1:10" s="7" customFormat="1" ht="12" customHeight="1" x14ac:dyDescent="0.35">
      <c r="A10" s="92"/>
      <c r="B10" s="3678" t="s">
        <v>119</v>
      </c>
      <c r="C10" s="5268">
        <v>101.99999999999997</v>
      </c>
      <c r="D10" s="4295">
        <v>0.94196631071599957</v>
      </c>
      <c r="E10" s="4295">
        <v>5.8033689284000461E-2</v>
      </c>
      <c r="F10" s="4295">
        <v>0</v>
      </c>
      <c r="G10" s="4295">
        <v>0</v>
      </c>
      <c r="H10" s="4295">
        <v>0</v>
      </c>
      <c r="I10" s="3783">
        <v>11.616113209076577</v>
      </c>
      <c r="J10" s="5031">
        <v>7</v>
      </c>
    </row>
    <row r="11" spans="1:10" s="7" customFormat="1" ht="12" customHeight="1" x14ac:dyDescent="0.35">
      <c r="A11" s="322"/>
      <c r="B11" s="3678" t="s">
        <v>118</v>
      </c>
      <c r="C11" s="5268">
        <v>33</v>
      </c>
      <c r="D11" s="4295">
        <v>0.83756508843146293</v>
      </c>
      <c r="E11" s="4295">
        <v>0.14017730282776839</v>
      </c>
      <c r="F11" s="4295">
        <v>2.2257608740768636E-2</v>
      </c>
      <c r="G11" s="4295">
        <v>0</v>
      </c>
      <c r="H11" s="4295">
        <v>0</v>
      </c>
      <c r="I11" s="3783">
        <v>19.381427520254022</v>
      </c>
      <c r="J11" s="5031">
        <v>7</v>
      </c>
    </row>
    <row r="12" spans="1:10" s="7" customFormat="1" ht="12" customHeight="1" x14ac:dyDescent="0.35">
      <c r="A12" s="322"/>
      <c r="B12" s="3678" t="s">
        <v>111</v>
      </c>
      <c r="C12" s="5268">
        <v>44.999999999999986</v>
      </c>
      <c r="D12" s="4295">
        <v>0.65640586663611389</v>
      </c>
      <c r="E12" s="4295">
        <v>0.33858973754291966</v>
      </c>
      <c r="F12" s="4295">
        <v>0</v>
      </c>
      <c r="G12" s="4295">
        <v>5.0043958209663626E-3</v>
      </c>
      <c r="H12" s="4295">
        <v>0</v>
      </c>
      <c r="I12" s="3783">
        <v>29.058816670422008</v>
      </c>
      <c r="J12" s="5031">
        <v>17</v>
      </c>
    </row>
    <row r="13" spans="1:10" s="7" customFormat="1" ht="12" customHeight="1" x14ac:dyDescent="0.35">
      <c r="A13" s="322"/>
      <c r="B13" s="3678" t="s">
        <v>110</v>
      </c>
      <c r="C13" s="5268">
        <v>51.000000000000007</v>
      </c>
      <c r="D13" s="4295">
        <v>0.80566712079986369</v>
      </c>
      <c r="E13" s="4295">
        <v>0.12898245243560116</v>
      </c>
      <c r="F13" s="4295">
        <v>6.5350426764534897E-2</v>
      </c>
      <c r="G13" s="4295">
        <v>0</v>
      </c>
      <c r="H13" s="4295">
        <v>0</v>
      </c>
      <c r="I13" s="3783">
        <v>31.853306321138643</v>
      </c>
      <c r="J13" s="5031">
        <v>18</v>
      </c>
    </row>
    <row r="14" spans="1:10" s="7" customFormat="1" ht="12" customHeight="1" x14ac:dyDescent="0.35">
      <c r="A14" s="322"/>
      <c r="B14" s="3678" t="s">
        <v>109</v>
      </c>
      <c r="C14" s="5268">
        <v>24.000000000000004</v>
      </c>
      <c r="D14" s="4351">
        <v>1</v>
      </c>
      <c r="E14" s="4351">
        <v>0</v>
      </c>
      <c r="F14" s="4351">
        <v>0</v>
      </c>
      <c r="G14" s="4351">
        <v>0</v>
      </c>
      <c r="H14" s="4351">
        <v>0</v>
      </c>
      <c r="I14" s="5609">
        <v>21.555858212787559</v>
      </c>
      <c r="J14" s="5608">
        <v>25</v>
      </c>
    </row>
    <row r="15" spans="1:10" s="7" customFormat="1" ht="12" customHeight="1" x14ac:dyDescent="0.35">
      <c r="A15" s="322"/>
      <c r="B15" s="3678" t="s">
        <v>107</v>
      </c>
      <c r="C15" s="5268">
        <v>49.999999999999986</v>
      </c>
      <c r="D15" s="4295">
        <v>0.5247057024261893</v>
      </c>
      <c r="E15" s="4295">
        <v>0.47529429757381075</v>
      </c>
      <c r="F15" s="4295">
        <v>0</v>
      </c>
      <c r="G15" s="4295">
        <v>0</v>
      </c>
      <c r="H15" s="4295">
        <v>0</v>
      </c>
      <c r="I15" s="3783">
        <v>41.678990907548787</v>
      </c>
      <c r="J15" s="5031">
        <v>30</v>
      </c>
    </row>
    <row r="16" spans="1:10" s="7" customFormat="1" ht="12" customHeight="1" x14ac:dyDescent="0.35">
      <c r="A16" s="322"/>
      <c r="B16" s="3678" t="s">
        <v>1822</v>
      </c>
      <c r="C16" s="5268">
        <v>23.000000000000004</v>
      </c>
      <c r="D16" s="4351">
        <v>0.74446887074303203</v>
      </c>
      <c r="E16" s="4351">
        <v>0.25553112925696797</v>
      </c>
      <c r="F16" s="4351">
        <v>0</v>
      </c>
      <c r="G16" s="4351">
        <v>0</v>
      </c>
      <c r="H16" s="4351">
        <v>0</v>
      </c>
      <c r="I16" s="5609">
        <v>29.302893280815614</v>
      </c>
      <c r="J16" s="5608">
        <v>30</v>
      </c>
    </row>
    <row r="17" spans="1:10" s="7" customFormat="1" ht="12" customHeight="1" x14ac:dyDescent="0.35">
      <c r="A17" s="322"/>
      <c r="B17" s="3678" t="s">
        <v>99</v>
      </c>
      <c r="C17" s="5268">
        <v>28.000000000000007</v>
      </c>
      <c r="D17" s="4351">
        <v>0.555655034609423</v>
      </c>
      <c r="E17" s="4351">
        <v>7.3277941656104975E-2</v>
      </c>
      <c r="F17" s="4351">
        <v>7.3277941656104975E-2</v>
      </c>
      <c r="G17" s="4351">
        <v>0.29778908207836713</v>
      </c>
      <c r="H17" s="4351">
        <v>0</v>
      </c>
      <c r="I17" s="5609">
        <v>90.025450238017967</v>
      </c>
      <c r="J17" s="5608">
        <v>30</v>
      </c>
    </row>
    <row r="18" spans="1:10" s="7" customFormat="1" ht="12" customHeight="1" thickBot="1" x14ac:dyDescent="0.4">
      <c r="A18" s="322"/>
      <c r="B18" s="4002" t="s">
        <v>59</v>
      </c>
      <c r="C18" s="5270">
        <v>559.00000000000023</v>
      </c>
      <c r="D18" s="4309">
        <v>0.80809692616017148</v>
      </c>
      <c r="E18" s="4309">
        <v>0.15528992058668822</v>
      </c>
      <c r="F18" s="4309">
        <v>1.9275622549576713E-2</v>
      </c>
      <c r="G18" s="4309">
        <v>1.7337530703564766E-2</v>
      </c>
      <c r="H18" s="4309">
        <v>0</v>
      </c>
      <c r="I18" s="3803">
        <v>26.12942002215706</v>
      </c>
      <c r="J18" s="5611">
        <v>14</v>
      </c>
    </row>
    <row r="19" spans="1:10" s="7" customFormat="1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0.52710711042338998</v>
      </c>
      <c r="E19" s="3583">
        <v>0.14800449420479525</v>
      </c>
      <c r="F19" s="3583">
        <v>6.6954954198144692E-2</v>
      </c>
      <c r="G19" s="3583">
        <v>0.25793344117366945</v>
      </c>
      <c r="H19" s="3583">
        <v>0</v>
      </c>
      <c r="I19" s="3801">
        <v>107.29363020964961</v>
      </c>
      <c r="J19" s="5610">
        <v>30</v>
      </c>
    </row>
    <row r="20" spans="1:10" s="7" customFormat="1" ht="12" customHeight="1" x14ac:dyDescent="0.35">
      <c r="A20" s="78" t="s">
        <v>96</v>
      </c>
      <c r="B20" s="3678" t="s">
        <v>95</v>
      </c>
      <c r="C20" s="5268">
        <v>45</v>
      </c>
      <c r="D20" s="4295">
        <v>0.55329670441065137</v>
      </c>
      <c r="E20" s="4295">
        <v>0.18833471362248996</v>
      </c>
      <c r="F20" s="4295">
        <v>0.18965642119648554</v>
      </c>
      <c r="G20" s="4295">
        <v>6.8712160770372885E-2</v>
      </c>
      <c r="H20" s="4295">
        <v>0</v>
      </c>
      <c r="I20" s="3783">
        <v>74.381387661464075</v>
      </c>
      <c r="J20" s="5031">
        <v>30</v>
      </c>
    </row>
    <row r="21" spans="1:10" s="7" customFormat="1" ht="12" customHeight="1" x14ac:dyDescent="0.35">
      <c r="A21" s="78"/>
      <c r="B21" s="3678" t="s">
        <v>94</v>
      </c>
      <c r="C21" s="5268">
        <v>114.00000000000003</v>
      </c>
      <c r="D21" s="4295">
        <v>0.11161042326365372</v>
      </c>
      <c r="E21" s="4295">
        <v>0.80550786163235555</v>
      </c>
      <c r="F21" s="4295">
        <v>7.1966278278546583E-2</v>
      </c>
      <c r="G21" s="4295">
        <v>1.0915436825443907E-2</v>
      </c>
      <c r="H21" s="4295">
        <v>0</v>
      </c>
      <c r="I21" s="3783">
        <v>75.692495866341574</v>
      </c>
      <c r="J21" s="5595">
        <v>90</v>
      </c>
    </row>
    <row r="22" spans="1:10" s="7" customFormat="1" ht="12" customHeight="1" thickBot="1" x14ac:dyDescent="0.4">
      <c r="A22" s="1275"/>
      <c r="B22" s="3501" t="s">
        <v>59</v>
      </c>
      <c r="C22" s="5266">
        <v>623.99999999999955</v>
      </c>
      <c r="D22" s="4130">
        <v>0.508869534727308</v>
      </c>
      <c r="E22" s="4130">
        <v>0.18619777897734102</v>
      </c>
      <c r="F22" s="4130">
        <v>8.1215399956654361E-2</v>
      </c>
      <c r="G22" s="4130">
        <v>0.22371728633869453</v>
      </c>
      <c r="H22" s="4130">
        <v>0</v>
      </c>
      <c r="I22" s="1618">
        <v>101.92279469201341</v>
      </c>
      <c r="J22" s="5607">
        <v>30</v>
      </c>
    </row>
    <row r="23" spans="1:10" s="7" customFormat="1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0.21211324405790194</v>
      </c>
      <c r="E23" s="4035">
        <v>0.54619769790753681</v>
      </c>
      <c r="F23" s="4035">
        <v>7.1835676559857731E-2</v>
      </c>
      <c r="G23" s="4035">
        <v>0.1698533814747033</v>
      </c>
      <c r="H23" s="4035">
        <v>0</v>
      </c>
      <c r="I23" s="1604">
        <v>101.54935267325725</v>
      </c>
      <c r="J23" s="5032">
        <v>90</v>
      </c>
    </row>
    <row r="24" spans="1:10" s="7" customFormat="1" ht="12" customHeight="1" x14ac:dyDescent="0.35">
      <c r="A24" s="78" t="s">
        <v>1310</v>
      </c>
      <c r="B24" s="3678" t="s">
        <v>89</v>
      </c>
      <c r="C24" s="5268">
        <v>65</v>
      </c>
      <c r="D24" s="4295">
        <v>0.22313410301070463</v>
      </c>
      <c r="E24" s="4295">
        <v>0.6301228319386335</v>
      </c>
      <c r="F24" s="4295">
        <v>6.1196887329161613E-2</v>
      </c>
      <c r="G24" s="4295">
        <v>7.5935926091021053E-2</v>
      </c>
      <c r="H24" s="4295">
        <v>9.6102516304792229E-3</v>
      </c>
      <c r="I24" s="3783">
        <v>82.773465006437249</v>
      </c>
      <c r="J24" s="5031">
        <v>60</v>
      </c>
    </row>
    <row r="25" spans="1:10" s="7" customFormat="1" ht="12" customHeight="1" x14ac:dyDescent="0.35">
      <c r="A25" s="78"/>
      <c r="B25" s="3678" t="s">
        <v>87</v>
      </c>
      <c r="C25" s="5268">
        <v>47</v>
      </c>
      <c r="D25" s="4295">
        <v>4.6580267146367919E-2</v>
      </c>
      <c r="E25" s="4295">
        <v>0.74108845680469171</v>
      </c>
      <c r="F25" s="4295">
        <v>6.6980006023991179E-2</v>
      </c>
      <c r="G25" s="4295">
        <v>0.14535127002494908</v>
      </c>
      <c r="H25" s="4295">
        <v>0</v>
      </c>
      <c r="I25" s="3783">
        <v>106.6284336975035</v>
      </c>
      <c r="J25" s="5031">
        <v>90</v>
      </c>
    </row>
    <row r="26" spans="1:10" s="7" customFormat="1" ht="12" customHeight="1" x14ac:dyDescent="0.35">
      <c r="A26" s="78"/>
      <c r="B26" s="3678" t="s">
        <v>86</v>
      </c>
      <c r="C26" s="5268">
        <v>39</v>
      </c>
      <c r="D26" s="4295">
        <v>0.11001749634328378</v>
      </c>
      <c r="E26" s="4295">
        <v>0.4155488240809328</v>
      </c>
      <c r="F26" s="4295">
        <v>0.42130113793340596</v>
      </c>
      <c r="G26" s="4295">
        <v>5.3132541642377532E-2</v>
      </c>
      <c r="H26" s="4295">
        <v>0</v>
      </c>
      <c r="I26" s="3783">
        <v>113.52699553224562</v>
      </c>
      <c r="J26" s="5031">
        <v>90</v>
      </c>
    </row>
    <row r="27" spans="1:10" s="7" customFormat="1" ht="12" customHeight="1" thickBot="1" x14ac:dyDescent="0.4">
      <c r="A27" s="535"/>
      <c r="B27" s="4002" t="s">
        <v>59</v>
      </c>
      <c r="C27" s="5270">
        <v>246.00000000000006</v>
      </c>
      <c r="D27" s="4309">
        <v>0.16521863703426168</v>
      </c>
      <c r="E27" s="4309">
        <v>0.58173586133905675</v>
      </c>
      <c r="F27" s="4309">
        <v>0.14643185471531747</v>
      </c>
      <c r="G27" s="4309">
        <v>0.10323270001650274</v>
      </c>
      <c r="H27" s="4309">
        <v>3.3809468948616545E-3</v>
      </c>
      <c r="I27" s="3803">
        <v>96.887051084096896</v>
      </c>
      <c r="J27" s="5611">
        <v>90</v>
      </c>
    </row>
    <row r="28" spans="1:10" s="7" customFormat="1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0.25508726360299744</v>
      </c>
      <c r="E28" s="3583">
        <v>0.62752791991271184</v>
      </c>
      <c r="F28" s="3583">
        <v>0.10920005776680609</v>
      </c>
      <c r="G28" s="3583">
        <v>8.1847587174841991E-3</v>
      </c>
      <c r="H28" s="3583">
        <v>0</v>
      </c>
      <c r="I28" s="3801">
        <v>73.144503910251885</v>
      </c>
      <c r="J28" s="5610">
        <v>60</v>
      </c>
    </row>
    <row r="29" spans="1:10" s="7" customFormat="1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0.30979325617232889</v>
      </c>
      <c r="E29" s="4295">
        <v>0.56823536858556634</v>
      </c>
      <c r="F29" s="4295">
        <v>6.2871393293155012E-2</v>
      </c>
      <c r="G29" s="4295">
        <v>5.9099981948950067E-2</v>
      </c>
      <c r="H29" s="4295">
        <v>0</v>
      </c>
      <c r="I29" s="3783">
        <v>67.909176042103411</v>
      </c>
      <c r="J29" s="5031">
        <v>60</v>
      </c>
    </row>
    <row r="30" spans="1:10" s="7" customFormat="1" ht="12" customHeight="1" x14ac:dyDescent="0.35">
      <c r="A30" s="322"/>
      <c r="B30" s="3678" t="s">
        <v>80</v>
      </c>
      <c r="C30" s="5268">
        <v>308.99999999999994</v>
      </c>
      <c r="D30" s="4295">
        <v>0.38365385864509199</v>
      </c>
      <c r="E30" s="4295">
        <v>0.44728939117067329</v>
      </c>
      <c r="F30" s="4295">
        <v>8.3141004888107217E-2</v>
      </c>
      <c r="G30" s="4295">
        <v>7.1678507571663191E-2</v>
      </c>
      <c r="H30" s="4295">
        <v>1.4237237724463402E-2</v>
      </c>
      <c r="I30" s="3783">
        <v>73.93822800230889</v>
      </c>
      <c r="J30" s="5031">
        <v>60</v>
      </c>
    </row>
    <row r="31" spans="1:10" s="7" customFormat="1" ht="12" customHeight="1" x14ac:dyDescent="0.35">
      <c r="A31" s="322"/>
      <c r="B31" s="3678" t="s">
        <v>78</v>
      </c>
      <c r="C31" s="5268">
        <v>103.99999999999999</v>
      </c>
      <c r="D31" s="4295">
        <v>0.82836027520595079</v>
      </c>
      <c r="E31" s="4295">
        <v>0.1716397247940494</v>
      </c>
      <c r="F31" s="4295">
        <v>0</v>
      </c>
      <c r="G31" s="4295">
        <v>0</v>
      </c>
      <c r="H31" s="4295">
        <v>0</v>
      </c>
      <c r="I31" s="3783">
        <v>15.261803139581376</v>
      </c>
      <c r="J31" s="5031">
        <v>7</v>
      </c>
    </row>
    <row r="32" spans="1:10" s="7" customFormat="1" ht="12" customHeight="1" x14ac:dyDescent="0.35">
      <c r="A32" s="322"/>
      <c r="B32" s="3678" t="s">
        <v>73</v>
      </c>
      <c r="C32" s="5268">
        <v>22</v>
      </c>
      <c r="D32" s="4351">
        <v>0.89698537280009782</v>
      </c>
      <c r="E32" s="4351">
        <v>3.4338209066634068E-2</v>
      </c>
      <c r="F32" s="4351">
        <v>1.7169104533317034E-2</v>
      </c>
      <c r="G32" s="4351">
        <v>5.1507313599951088E-2</v>
      </c>
      <c r="H32" s="4351">
        <v>0</v>
      </c>
      <c r="I32" s="5609">
        <v>42.70513735465461</v>
      </c>
      <c r="J32" s="5608">
        <v>30</v>
      </c>
    </row>
    <row r="33" spans="1:10" s="7" customFormat="1" ht="12" customHeight="1" x14ac:dyDescent="0.35">
      <c r="A33" s="322"/>
      <c r="B33" s="3678" t="s">
        <v>1582</v>
      </c>
      <c r="C33" s="5268">
        <v>21</v>
      </c>
      <c r="D33" s="4351">
        <v>0.61930294904356298</v>
      </c>
      <c r="E33" s="4351">
        <v>0.38069705095643713</v>
      </c>
      <c r="F33" s="4351">
        <v>0</v>
      </c>
      <c r="G33" s="4351">
        <v>0</v>
      </c>
      <c r="H33" s="4351">
        <v>0</v>
      </c>
      <c r="I33" s="5609">
        <v>45.718176944679087</v>
      </c>
      <c r="J33" s="5608">
        <v>30</v>
      </c>
    </row>
    <row r="34" spans="1:10" s="7" customFormat="1" ht="12" customHeight="1" x14ac:dyDescent="0.35">
      <c r="A34" s="322"/>
      <c r="B34" s="3678" t="s">
        <v>71</v>
      </c>
      <c r="C34" s="5268">
        <v>40</v>
      </c>
      <c r="D34" s="4295">
        <v>0.34510887690566494</v>
      </c>
      <c r="E34" s="4295">
        <v>0.5808325952601272</v>
      </c>
      <c r="F34" s="4295">
        <v>7.4058527834208229E-2</v>
      </c>
      <c r="G34" s="4295">
        <v>0</v>
      </c>
      <c r="H34" s="4295">
        <v>0</v>
      </c>
      <c r="I34" s="3783">
        <v>64.13242319095616</v>
      </c>
      <c r="J34" s="5031">
        <v>60</v>
      </c>
    </row>
    <row r="35" spans="1:10" s="7" customFormat="1" ht="12" customHeight="1" thickBot="1" x14ac:dyDescent="0.4">
      <c r="A35" s="313"/>
      <c r="B35" s="3501" t="s">
        <v>59</v>
      </c>
      <c r="C35" s="5266">
        <v>775.00000000000091</v>
      </c>
      <c r="D35" s="4130">
        <v>0.49923107204495876</v>
      </c>
      <c r="E35" s="4130">
        <v>0.40556766672366273</v>
      </c>
      <c r="F35" s="4130">
        <v>5.8442417216739324E-2</v>
      </c>
      <c r="G35" s="4130">
        <v>3.294073093552323E-2</v>
      </c>
      <c r="H35" s="4130">
        <v>3.8181130791155649E-3</v>
      </c>
      <c r="I35" s="1618">
        <v>54.412752692859875</v>
      </c>
      <c r="J35" s="5607">
        <v>40</v>
      </c>
    </row>
    <row r="36" spans="1:10" s="7" customFormat="1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0.13870336957032461</v>
      </c>
      <c r="E36" s="4035">
        <v>0.33209239613678077</v>
      </c>
      <c r="F36" s="4035">
        <v>0.29812348363053259</v>
      </c>
      <c r="G36" s="4035">
        <v>0.23108075066236178</v>
      </c>
      <c r="H36" s="4035">
        <v>0</v>
      </c>
      <c r="I36" s="1604">
        <v>136.62277172165076</v>
      </c>
      <c r="J36" s="5032">
        <v>120</v>
      </c>
    </row>
    <row r="37" spans="1:10" s="7" customFormat="1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0.12778208834081656</v>
      </c>
      <c r="E37" s="4130">
        <v>0.30594397260802075</v>
      </c>
      <c r="F37" s="4130">
        <v>0.35338811669174963</v>
      </c>
      <c r="G37" s="4130">
        <v>0.21288582235941289</v>
      </c>
      <c r="H37" s="4130">
        <v>0</v>
      </c>
      <c r="I37" s="1618">
        <v>135.3139212925052</v>
      </c>
      <c r="J37" s="5607">
        <v>120</v>
      </c>
    </row>
    <row r="38" spans="1:10" s="7" customFormat="1" ht="12" customHeight="1" x14ac:dyDescent="0.35">
      <c r="A38" s="297"/>
      <c r="B38" s="296"/>
      <c r="C38" s="5265"/>
      <c r="D38" s="294"/>
      <c r="E38" s="294"/>
      <c r="F38" s="294"/>
      <c r="G38" s="294"/>
      <c r="H38" s="294"/>
      <c r="I38" s="6639" t="s">
        <v>201</v>
      </c>
      <c r="J38" s="6639"/>
    </row>
    <row r="39" spans="1:10" s="3641" customFormat="1" ht="15.75" customHeight="1" x14ac:dyDescent="0.35">
      <c r="A39" s="6787" t="s">
        <v>1935</v>
      </c>
      <c r="B39" s="6787"/>
      <c r="C39" s="6787"/>
      <c r="D39" s="6787"/>
      <c r="E39" s="6787"/>
      <c r="F39" s="6787"/>
      <c r="G39" s="6787"/>
      <c r="H39" s="6787"/>
      <c r="I39" s="6787"/>
      <c r="J39" s="6787"/>
    </row>
    <row r="40" spans="1:10" s="3641" customFormat="1" ht="15.75" customHeight="1" thickBot="1" x14ac:dyDescent="0.4">
      <c r="A40" s="6787" t="s">
        <v>1934</v>
      </c>
      <c r="B40" s="6787"/>
      <c r="C40" s="6787"/>
      <c r="D40" s="6787"/>
      <c r="E40" s="6787"/>
      <c r="F40" s="6787"/>
      <c r="G40" s="6787"/>
      <c r="H40" s="6787"/>
      <c r="I40" s="6787"/>
      <c r="J40" s="6787"/>
    </row>
    <row r="41" spans="1:10" s="60" customFormat="1" ht="15.5" x14ac:dyDescent="0.35">
      <c r="A41" s="6404"/>
      <c r="B41" s="6406"/>
      <c r="C41" s="384" t="s">
        <v>171</v>
      </c>
      <c r="D41" s="6800" t="s">
        <v>782</v>
      </c>
      <c r="E41" s="6800"/>
      <c r="F41" s="6800"/>
      <c r="G41" s="6800"/>
      <c r="H41" s="6800"/>
      <c r="I41" s="6800"/>
      <c r="J41" s="6801"/>
    </row>
    <row r="42" spans="1:10" ht="18" customHeight="1" thickBot="1" x14ac:dyDescent="0.4">
      <c r="A42" s="6481"/>
      <c r="B42" s="6637"/>
      <c r="C42" s="2834" t="s">
        <v>161</v>
      </c>
      <c r="D42" s="6784" t="s">
        <v>781</v>
      </c>
      <c r="E42" s="6784"/>
      <c r="F42" s="6784"/>
      <c r="G42" s="6784"/>
      <c r="H42" s="6784"/>
      <c r="I42" s="6784"/>
      <c r="J42" s="6785"/>
    </row>
    <row r="43" spans="1:10" ht="46.5" x14ac:dyDescent="0.35">
      <c r="A43" s="6481"/>
      <c r="B43" s="6637"/>
      <c r="C43" s="5606" t="s">
        <v>55</v>
      </c>
      <c r="D43" s="1616" t="s">
        <v>1736</v>
      </c>
      <c r="E43" s="5027" t="s">
        <v>779</v>
      </c>
      <c r="F43" s="1616" t="s">
        <v>1933</v>
      </c>
      <c r="G43" s="5027" t="s">
        <v>1932</v>
      </c>
      <c r="H43" s="1616" t="s">
        <v>776</v>
      </c>
      <c r="I43" s="5027" t="s">
        <v>775</v>
      </c>
      <c r="J43" s="1616" t="s">
        <v>774</v>
      </c>
    </row>
    <row r="44" spans="1:10" ht="31.5" thickBot="1" x14ac:dyDescent="0.4">
      <c r="A44" s="6638"/>
      <c r="B44" s="6663"/>
      <c r="C44" s="5605" t="s">
        <v>49</v>
      </c>
      <c r="D44" s="1627" t="s">
        <v>773</v>
      </c>
      <c r="E44" s="5026" t="s">
        <v>772</v>
      </c>
      <c r="F44" s="1627" t="s">
        <v>771</v>
      </c>
      <c r="G44" s="5026" t="s">
        <v>770</v>
      </c>
      <c r="H44" s="1627" t="s">
        <v>769</v>
      </c>
      <c r="I44" s="5026" t="s">
        <v>768</v>
      </c>
      <c r="J44" s="1627" t="s">
        <v>767</v>
      </c>
    </row>
    <row r="45" spans="1:10" s="7" customFormat="1" ht="12.75" customHeight="1" x14ac:dyDescent="0.35">
      <c r="A45" s="44" t="s">
        <v>48</v>
      </c>
      <c r="B45" s="378" t="s">
        <v>47</v>
      </c>
      <c r="C45" s="5251">
        <v>552.00000000000011</v>
      </c>
      <c r="D45" s="4035">
        <v>0.58737128600704192</v>
      </c>
      <c r="E45" s="4035">
        <v>0.25604019741832468</v>
      </c>
      <c r="F45" s="4035">
        <v>7.7325798116273242E-2</v>
      </c>
      <c r="G45" s="4035">
        <v>7.2878541754803738E-2</v>
      </c>
      <c r="H45" s="4035">
        <v>6.3841767035565612E-3</v>
      </c>
      <c r="I45" s="5017">
        <v>58.796811053659091</v>
      </c>
      <c r="J45" s="5016">
        <v>30</v>
      </c>
    </row>
    <row r="46" spans="1:10" s="7" customFormat="1" ht="12.75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0.45688950121506983</v>
      </c>
      <c r="E46" s="4525">
        <v>0.34176156256055895</v>
      </c>
      <c r="F46" s="4525">
        <v>7.7113590538817708E-2</v>
      </c>
      <c r="G46" s="4525">
        <v>0.1233778618620141</v>
      </c>
      <c r="H46" s="4525">
        <v>8.5748382354067525E-4</v>
      </c>
      <c r="I46" s="5597">
        <v>79.950556614172683</v>
      </c>
      <c r="J46" s="5604">
        <v>45</v>
      </c>
    </row>
    <row r="47" spans="1:10" s="7" customFormat="1" ht="12.75" customHeight="1" x14ac:dyDescent="0.35">
      <c r="A47" s="55" t="s">
        <v>44</v>
      </c>
      <c r="B47" s="2790" t="s">
        <v>43</v>
      </c>
      <c r="C47" s="5245">
        <v>1293</v>
      </c>
      <c r="D47" s="3583">
        <v>0.28962660903842324</v>
      </c>
      <c r="E47" s="3583">
        <v>0.410116805102341</v>
      </c>
      <c r="F47" s="3583">
        <v>0.10665356936273024</v>
      </c>
      <c r="G47" s="3583">
        <v>0.19019127730005786</v>
      </c>
      <c r="H47" s="3583">
        <v>3.4117391964473441E-3</v>
      </c>
      <c r="I47" s="5021">
        <v>109.38018352348426</v>
      </c>
      <c r="J47" s="5020">
        <v>60</v>
      </c>
    </row>
    <row r="48" spans="1:10" s="7" customFormat="1" ht="12.75" customHeight="1" x14ac:dyDescent="0.35">
      <c r="A48" s="36" t="s">
        <v>42</v>
      </c>
      <c r="B48" s="3723" t="s">
        <v>41</v>
      </c>
      <c r="C48" s="5242">
        <v>236.00000000000003</v>
      </c>
      <c r="D48" s="4295">
        <v>0.86526931209085123</v>
      </c>
      <c r="E48" s="4295">
        <v>8.6359367512332932E-2</v>
      </c>
      <c r="F48" s="4295">
        <v>4.2384203878460334E-2</v>
      </c>
      <c r="G48" s="4295">
        <v>5.9871165183557253E-3</v>
      </c>
      <c r="H48" s="4295">
        <v>0</v>
      </c>
      <c r="I48" s="5019">
        <v>23.542245053698171</v>
      </c>
      <c r="J48" s="5018">
        <v>10</v>
      </c>
    </row>
    <row r="49" spans="1:10" s="7" customFormat="1" ht="12.75" customHeight="1" thickBot="1" x14ac:dyDescent="0.4">
      <c r="A49" s="57"/>
      <c r="B49" s="4639" t="s">
        <v>40</v>
      </c>
      <c r="C49" s="5239">
        <v>753.99999999999977</v>
      </c>
      <c r="D49" s="4633">
        <v>0.77477465157623404</v>
      </c>
      <c r="E49" s="4633">
        <v>0.20034618245075436</v>
      </c>
      <c r="F49" s="4633">
        <v>2.4640526125126686E-2</v>
      </c>
      <c r="G49" s="4633">
        <v>2.3863984788559069E-4</v>
      </c>
      <c r="H49" s="4633">
        <v>0</v>
      </c>
      <c r="I49" s="5015">
        <v>24.669434351189896</v>
      </c>
      <c r="J49" s="5014">
        <v>14</v>
      </c>
    </row>
    <row r="50" spans="1:10" s="7" customFormat="1" ht="12.75" customHeight="1" x14ac:dyDescent="0.35">
      <c r="A50" s="44" t="s">
        <v>39</v>
      </c>
      <c r="B50" s="378" t="s">
        <v>38</v>
      </c>
      <c r="C50" s="5251">
        <v>236.00000000000003</v>
      </c>
      <c r="D50" s="4035">
        <v>0.81928522592559405</v>
      </c>
      <c r="E50" s="4035">
        <v>0.15882687079084004</v>
      </c>
      <c r="F50" s="4035">
        <v>1.8934833934847052E-2</v>
      </c>
      <c r="G50" s="4035">
        <v>2.9530693487191508E-3</v>
      </c>
      <c r="H50" s="4035">
        <v>0</v>
      </c>
      <c r="I50" s="5017">
        <v>27.340499251524935</v>
      </c>
      <c r="J50" s="5594">
        <v>30</v>
      </c>
    </row>
    <row r="51" spans="1:10" s="7" customFormat="1" ht="12.75" customHeight="1" x14ac:dyDescent="0.35">
      <c r="A51" s="36" t="s">
        <v>37</v>
      </c>
      <c r="B51" s="3723" t="s">
        <v>36</v>
      </c>
      <c r="C51" s="5242">
        <v>1617.9999999999998</v>
      </c>
      <c r="D51" s="4295">
        <v>0.43296733317724218</v>
      </c>
      <c r="E51" s="4295">
        <v>0.31968872350012961</v>
      </c>
      <c r="F51" s="4295">
        <v>9.3776133267088155E-2</v>
      </c>
      <c r="G51" s="4295">
        <v>0.15078180562322083</v>
      </c>
      <c r="H51" s="4295">
        <v>2.7860044323200946E-3</v>
      </c>
      <c r="I51" s="5019">
        <v>89.14346103097192</v>
      </c>
      <c r="J51" s="5018">
        <v>60</v>
      </c>
    </row>
    <row r="52" spans="1:10" s="7" customFormat="1" ht="12.75" customHeight="1" x14ac:dyDescent="0.35">
      <c r="A52" s="34"/>
      <c r="B52" s="3723" t="s">
        <v>34</v>
      </c>
      <c r="C52" s="5242">
        <v>119.99999999999997</v>
      </c>
      <c r="D52" s="4295">
        <v>0.80402529828040603</v>
      </c>
      <c r="E52" s="4295">
        <v>0.19597470171959372</v>
      </c>
      <c r="F52" s="4295">
        <v>0</v>
      </c>
      <c r="G52" s="4295">
        <v>0</v>
      </c>
      <c r="H52" s="4295">
        <v>0</v>
      </c>
      <c r="I52" s="5019">
        <v>21.007839885025017</v>
      </c>
      <c r="J52" s="5018">
        <v>7</v>
      </c>
    </row>
    <row r="53" spans="1:10" s="7" customFormat="1" ht="12.75" customHeight="1" x14ac:dyDescent="0.35">
      <c r="A53" s="34"/>
      <c r="B53" s="3723" t="s">
        <v>32</v>
      </c>
      <c r="C53" s="5242">
        <v>34.000000000000014</v>
      </c>
      <c r="D53" s="4295">
        <v>0.52057394303455418</v>
      </c>
      <c r="E53" s="4295">
        <v>0.44141450417084876</v>
      </c>
      <c r="F53" s="4295">
        <v>3.8011552794597003E-2</v>
      </c>
      <c r="G53" s="4295">
        <v>0</v>
      </c>
      <c r="H53" s="4295">
        <v>0</v>
      </c>
      <c r="I53" s="5019">
        <v>46.315361185568264</v>
      </c>
      <c r="J53" s="5018">
        <v>30</v>
      </c>
    </row>
    <row r="54" spans="1:10" s="7" customFormat="1" ht="12.75" customHeight="1" thickBot="1" x14ac:dyDescent="0.4">
      <c r="A54" s="34"/>
      <c r="B54" s="4649" t="s">
        <v>25</v>
      </c>
      <c r="C54" s="5248">
        <v>265.99999999999989</v>
      </c>
      <c r="D54" s="4525">
        <v>0.58553417161562027</v>
      </c>
      <c r="E54" s="4525">
        <v>0.34048300569543272</v>
      </c>
      <c r="F54" s="4525">
        <v>5.0529081461345292E-2</v>
      </c>
      <c r="G54" s="4525">
        <v>2.3453741227602565E-2</v>
      </c>
      <c r="H54" s="4525">
        <v>0</v>
      </c>
      <c r="I54" s="5597">
        <v>42.718422223169284</v>
      </c>
      <c r="J54" s="5604">
        <v>30</v>
      </c>
    </row>
    <row r="55" spans="1:10" s="7" customFormat="1" ht="12.75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0.81681876048813795</v>
      </c>
      <c r="E55" s="351">
        <v>0.1748548268209241</v>
      </c>
      <c r="F55" s="351">
        <v>5.0753354205150588E-3</v>
      </c>
      <c r="G55" s="351">
        <v>3.2510772704227196E-3</v>
      </c>
      <c r="H55" s="351">
        <v>0</v>
      </c>
      <c r="I55" s="5603">
        <v>26.991647667408515</v>
      </c>
      <c r="J55" s="5602">
        <v>30</v>
      </c>
    </row>
    <row r="56" spans="1:10" s="7" customFormat="1" ht="12.75" customHeight="1" x14ac:dyDescent="0.35">
      <c r="A56" s="44" t="s">
        <v>24</v>
      </c>
      <c r="B56" s="378" t="s">
        <v>23</v>
      </c>
      <c r="C56" s="5251">
        <v>417.00000000000017</v>
      </c>
      <c r="D56" s="4035">
        <v>0.85168991322123599</v>
      </c>
      <c r="E56" s="4035">
        <v>0.11004130781003257</v>
      </c>
      <c r="F56" s="4035">
        <v>3.6789725564467225E-2</v>
      </c>
      <c r="G56" s="4035">
        <v>1.4790534042640885E-3</v>
      </c>
      <c r="H56" s="4035">
        <v>0</v>
      </c>
      <c r="I56" s="5601">
        <v>25.456654612277468</v>
      </c>
      <c r="J56" s="5600">
        <v>15</v>
      </c>
    </row>
    <row r="57" spans="1:10" s="7" customFormat="1" ht="12.75" customHeight="1" x14ac:dyDescent="0.35">
      <c r="A57" s="36" t="s">
        <v>22</v>
      </c>
      <c r="B57" s="3723" t="s">
        <v>21</v>
      </c>
      <c r="C57" s="5242">
        <v>766.00000000000045</v>
      </c>
      <c r="D57" s="4295">
        <v>0.42806936637910376</v>
      </c>
      <c r="E57" s="4295">
        <v>0.38052474679257003</v>
      </c>
      <c r="F57" s="4295">
        <v>9.361431832706954E-2</v>
      </c>
      <c r="G57" s="4295">
        <v>9.7791568501255893E-2</v>
      </c>
      <c r="H57" s="4295">
        <v>0</v>
      </c>
      <c r="I57" s="5599">
        <v>77.619856404670415</v>
      </c>
      <c r="J57" s="5598">
        <v>60</v>
      </c>
    </row>
    <row r="58" spans="1:10" s="7" customFormat="1" ht="12.75" customHeight="1" x14ac:dyDescent="0.35">
      <c r="A58" s="34"/>
      <c r="B58" s="3723" t="s">
        <v>20</v>
      </c>
      <c r="C58" s="5242">
        <v>860.00000000000023</v>
      </c>
      <c r="D58" s="4295">
        <v>0.26334838216842704</v>
      </c>
      <c r="E58" s="4295">
        <v>0.43355387609453033</v>
      </c>
      <c r="F58" s="4295">
        <v>8.529184440621794E-2</v>
      </c>
      <c r="G58" s="4295">
        <v>0.21191716930623838</v>
      </c>
      <c r="H58" s="4295">
        <v>5.8887280245871034E-3</v>
      </c>
      <c r="I58" s="5599">
        <v>113.24096663711435</v>
      </c>
      <c r="J58" s="5598">
        <v>60</v>
      </c>
    </row>
    <row r="59" spans="1:10" s="7" customFormat="1" ht="12.75" customHeight="1" thickBot="1" x14ac:dyDescent="0.4">
      <c r="A59" s="617"/>
      <c r="B59" s="4649" t="s">
        <v>19</v>
      </c>
      <c r="C59" s="5248">
        <v>164.99999999999994</v>
      </c>
      <c r="D59" s="4525">
        <v>0.95963255718989771</v>
      </c>
      <c r="E59" s="4525">
        <v>4.0367442810102315E-2</v>
      </c>
      <c r="F59" s="4525">
        <v>0</v>
      </c>
      <c r="G59" s="4525">
        <v>0</v>
      </c>
      <c r="H59" s="4525">
        <v>0</v>
      </c>
      <c r="I59" s="5597">
        <v>7.5384167801977249</v>
      </c>
      <c r="J59" s="5596">
        <v>2</v>
      </c>
    </row>
    <row r="60" spans="1:10" s="7" customFormat="1" ht="12.75" customHeight="1" x14ac:dyDescent="0.35">
      <c r="A60" s="611" t="s">
        <v>11</v>
      </c>
      <c r="B60" s="4645" t="s">
        <v>292</v>
      </c>
      <c r="C60" s="5245">
        <v>1677.0000000000005</v>
      </c>
      <c r="D60" s="3583">
        <v>0.38066329672000593</v>
      </c>
      <c r="E60" s="3583">
        <v>0.37413987820487543</v>
      </c>
      <c r="F60" s="3583">
        <v>9.5401256173154286E-2</v>
      </c>
      <c r="G60" s="3583">
        <v>0.14716925554899787</v>
      </c>
      <c r="H60" s="3583">
        <v>2.6263133529658696E-3</v>
      </c>
      <c r="I60" s="5021">
        <v>92.697674804997135</v>
      </c>
      <c r="J60" s="5020">
        <v>60</v>
      </c>
    </row>
    <row r="61" spans="1:10" s="7" customFormat="1" ht="12.75" customHeight="1" x14ac:dyDescent="0.35">
      <c r="A61" s="617" t="s">
        <v>9</v>
      </c>
      <c r="B61" s="3723" t="s">
        <v>8</v>
      </c>
      <c r="C61" s="5242">
        <v>327.00000000000017</v>
      </c>
      <c r="D61" s="4295">
        <v>0.77431123837323657</v>
      </c>
      <c r="E61" s="4295">
        <v>0.20331572390803354</v>
      </c>
      <c r="F61" s="4295">
        <v>2.1735476157863799E-2</v>
      </c>
      <c r="G61" s="4295">
        <v>6.3756156086675411E-4</v>
      </c>
      <c r="H61" s="4295">
        <v>0</v>
      </c>
      <c r="I61" s="5019">
        <v>25.362373802832639</v>
      </c>
      <c r="J61" s="5018">
        <v>14</v>
      </c>
    </row>
    <row r="62" spans="1:10" s="7" customFormat="1" ht="12.75" customHeight="1" x14ac:dyDescent="0.35">
      <c r="A62" s="34"/>
      <c r="B62" s="3769" t="s">
        <v>5</v>
      </c>
      <c r="C62" s="5242">
        <v>170</v>
      </c>
      <c r="D62" s="4295">
        <v>0.95585206206104478</v>
      </c>
      <c r="E62" s="4295">
        <v>4.0554104662970679E-2</v>
      </c>
      <c r="F62" s="4295">
        <v>1.7969166379924132E-3</v>
      </c>
      <c r="G62" s="4295">
        <v>1.7969166379924132E-3</v>
      </c>
      <c r="H62" s="4295">
        <v>0</v>
      </c>
      <c r="I62" s="5019">
        <v>7.5345862230983132</v>
      </c>
      <c r="J62" s="5595">
        <v>0</v>
      </c>
    </row>
    <row r="63" spans="1:10" s="7" customFormat="1" ht="12.75" customHeight="1" thickBot="1" x14ac:dyDescent="0.4">
      <c r="A63" s="318"/>
      <c r="B63" s="4639" t="s">
        <v>4</v>
      </c>
      <c r="C63" s="5239">
        <v>81.000000000000014</v>
      </c>
      <c r="D63" s="4633">
        <v>0.81344405363983707</v>
      </c>
      <c r="E63" s="4633">
        <v>0.14290286633817437</v>
      </c>
      <c r="F63" s="4633">
        <v>4.3653080021988463E-2</v>
      </c>
      <c r="G63" s="4633">
        <v>0</v>
      </c>
      <c r="H63" s="4633">
        <v>0</v>
      </c>
      <c r="I63" s="5015">
        <v>27.486080683006143</v>
      </c>
      <c r="J63" s="5593">
        <v>14</v>
      </c>
    </row>
    <row r="64" spans="1:10" s="7" customFormat="1" ht="12.75" customHeight="1" x14ac:dyDescent="0.35">
      <c r="A64" s="26" t="s">
        <v>3</v>
      </c>
      <c r="B64" s="5389" t="s">
        <v>2</v>
      </c>
      <c r="C64" s="5388">
        <v>1857.9999999999984</v>
      </c>
      <c r="D64" s="4035">
        <v>0.46326940921905524</v>
      </c>
      <c r="E64" s="4035">
        <v>0.33980336415486989</v>
      </c>
      <c r="F64" s="4035">
        <v>8.3517537837356867E-2</v>
      </c>
      <c r="G64" s="4035">
        <v>0.1110524551846622</v>
      </c>
      <c r="H64" s="4035">
        <v>2.3572336040552939E-3</v>
      </c>
      <c r="I64" s="5017">
        <v>77.122067461649834</v>
      </c>
      <c r="J64" s="5594">
        <v>45</v>
      </c>
    </row>
    <row r="65" spans="1:10" s="7" customFormat="1" ht="12.75" customHeight="1" thickBot="1" x14ac:dyDescent="0.4">
      <c r="A65" s="894" t="s">
        <v>1</v>
      </c>
      <c r="B65" s="5348" t="s">
        <v>0</v>
      </c>
      <c r="C65" s="5347">
        <v>425</v>
      </c>
      <c r="D65" s="4633">
        <v>0.75015169735511422</v>
      </c>
      <c r="E65" s="4633">
        <v>0.15923729392378277</v>
      </c>
      <c r="F65" s="4633">
        <v>2.7013813636529691E-2</v>
      </c>
      <c r="G65" s="4633">
        <v>6.3597195084573316E-2</v>
      </c>
      <c r="H65" s="4633">
        <v>0</v>
      </c>
      <c r="I65" s="5015">
        <v>42.086621525166386</v>
      </c>
      <c r="J65" s="5593">
        <v>10</v>
      </c>
    </row>
    <row r="66" spans="1:10" s="60" customFormat="1" ht="12" customHeight="1" x14ac:dyDescent="0.35">
      <c r="A66" s="5"/>
      <c r="B66" s="5"/>
      <c r="C66" s="3"/>
      <c r="D66" s="227"/>
      <c r="E66" s="227"/>
      <c r="F66" s="227"/>
      <c r="G66" s="227"/>
      <c r="H66" s="227"/>
      <c r="I66" s="4940"/>
      <c r="J66" s="4940"/>
    </row>
    <row r="68" spans="1:10" ht="60" customHeight="1" x14ac:dyDescent="0.35"/>
    <row r="70" spans="1:10" ht="29.25" customHeight="1" x14ac:dyDescent="0.35"/>
    <row r="71" spans="1:10" ht="19.149999999999999" customHeight="1" x14ac:dyDescent="0.35"/>
    <row r="74" spans="1:10" ht="15" customHeight="1" x14ac:dyDescent="0.35"/>
    <row r="75" spans="1:10" ht="15" customHeight="1" x14ac:dyDescent="0.35"/>
    <row r="76" spans="1:10" ht="28.9" customHeight="1" x14ac:dyDescent="0.35"/>
    <row r="77" spans="1:10" ht="15" customHeight="1" x14ac:dyDescent="0.35"/>
    <row r="78" spans="1:10" ht="13.9" customHeight="1" x14ac:dyDescent="0.35"/>
    <row r="80" spans="1:10" ht="29.25" customHeight="1" x14ac:dyDescent="0.35"/>
    <row r="83" ht="13.9" customHeight="1" x14ac:dyDescent="0.35"/>
    <row r="86" ht="38.5" customHeight="1" x14ac:dyDescent="0.35"/>
    <row r="88" ht="19.149999999999999" customHeight="1" x14ac:dyDescent="0.35"/>
    <row r="89" ht="15" customHeight="1" x14ac:dyDescent="0.35"/>
    <row r="90" ht="15.75" customHeight="1" x14ac:dyDescent="0.35"/>
    <row r="96" ht="14.5" customHeight="1" x14ac:dyDescent="0.35"/>
    <row r="103" ht="14.5" customHeight="1" x14ac:dyDescent="0.35"/>
    <row r="109" ht="14.25" customHeight="1" x14ac:dyDescent="0.35"/>
    <row r="499" ht="14.25" customHeight="1" x14ac:dyDescent="0.35"/>
  </sheetData>
  <mergeCells count="12">
    <mergeCell ref="D42:J42"/>
    <mergeCell ref="I38:J38"/>
    <mergeCell ref="A1:J1"/>
    <mergeCell ref="D4:J4"/>
    <mergeCell ref="A39:J39"/>
    <mergeCell ref="A40:J40"/>
    <mergeCell ref="A41:B44"/>
    <mergeCell ref="A7:B7"/>
    <mergeCell ref="D3:J3"/>
    <mergeCell ref="A3:B6"/>
    <mergeCell ref="A2:J2"/>
    <mergeCell ref="D41:J41"/>
  </mergeCells>
  <conditionalFormatting sqref="D45:H65 D7:H38">
    <cfRule type="expression" dxfId="127" priority="2">
      <formula>D7&lt;0.005</formula>
    </cfRule>
  </conditionalFormatting>
  <conditionalFormatting sqref="D45:H65 D7:H38">
    <cfRule type="expression" dxfId="12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3" orientation="landscape" r:id="rId1"/>
  <rowBreaks count="1" manualBreakCount="1">
    <brk id="38" max="16383" man="1"/>
  </rowBreaks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גיליון346">
    <tabColor rgb="FFFFFF00"/>
  </sheetPr>
  <dimension ref="A1:I126"/>
  <sheetViews>
    <sheetView view="pageBreakPreview" topLeftCell="A3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0.90625" style="5" customWidth="1"/>
    <col min="3" max="3" width="7.08984375" style="3" bestFit="1" customWidth="1"/>
    <col min="4" max="4" width="9.90625" style="227" bestFit="1" customWidth="1"/>
    <col min="5" max="5" width="9.7265625" style="227" bestFit="1" customWidth="1"/>
    <col min="6" max="6" width="8.36328125" style="227" customWidth="1"/>
    <col min="7" max="7" width="12.453125" style="227" bestFit="1" customWidth="1"/>
    <col min="8" max="8" width="12.6328125" style="227" bestFit="1" customWidth="1"/>
    <col min="9" max="9" width="8" style="964" bestFit="1" customWidth="1"/>
    <col min="10" max="16384" width="9" style="1"/>
  </cols>
  <sheetData>
    <row r="1" spans="1:9" s="3641" customFormat="1" ht="15.75" customHeight="1" x14ac:dyDescent="0.35">
      <c r="A1" s="6803" t="s">
        <v>1941</v>
      </c>
      <c r="B1" s="6803"/>
      <c r="C1" s="6803"/>
      <c r="D1" s="6803"/>
      <c r="E1" s="6803"/>
      <c r="F1" s="6803"/>
      <c r="G1" s="6803"/>
      <c r="H1" s="6803"/>
      <c r="I1" s="6803"/>
    </row>
    <row r="2" spans="1:9" s="3641" customFormat="1" ht="15.75" customHeight="1" thickBot="1" x14ac:dyDescent="0.4">
      <c r="A2" s="6804" t="s">
        <v>1940</v>
      </c>
      <c r="B2" s="6804"/>
      <c r="C2" s="6804"/>
      <c r="D2" s="6804"/>
      <c r="E2" s="6804"/>
      <c r="F2" s="6804"/>
      <c r="G2" s="6804"/>
      <c r="H2" s="6804"/>
      <c r="I2" s="6804"/>
    </row>
    <row r="3" spans="1:9" ht="15.5" x14ac:dyDescent="0.35">
      <c r="A3" s="6805"/>
      <c r="B3" s="7230"/>
      <c r="C3" s="5623" t="s">
        <v>171</v>
      </c>
      <c r="D3" s="6811" t="s">
        <v>1741</v>
      </c>
      <c r="E3" s="6812"/>
      <c r="F3" s="6812"/>
      <c r="G3" s="6812"/>
      <c r="H3" s="6812"/>
      <c r="I3" s="7396" t="s">
        <v>793</v>
      </c>
    </row>
    <row r="4" spans="1:9" ht="16" thickBot="1" x14ac:dyDescent="0.4">
      <c r="A4" s="7398"/>
      <c r="B4" s="7399"/>
      <c r="C4" s="5636" t="s">
        <v>161</v>
      </c>
      <c r="D4" s="7220" t="s">
        <v>799</v>
      </c>
      <c r="E4" s="7221"/>
      <c r="F4" s="7221"/>
      <c r="G4" s="7221"/>
      <c r="H4" s="7221"/>
      <c r="I4" s="7397"/>
    </row>
    <row r="5" spans="1:9" ht="53.25" customHeight="1" x14ac:dyDescent="0.35">
      <c r="A5" s="7398"/>
      <c r="B5" s="7399"/>
      <c r="C5" s="5635" t="s">
        <v>55</v>
      </c>
      <c r="D5" s="5634" t="s">
        <v>798</v>
      </c>
      <c r="E5" s="1645" t="s">
        <v>797</v>
      </c>
      <c r="F5" s="5633" t="s">
        <v>796</v>
      </c>
      <c r="G5" s="1645" t="s">
        <v>795</v>
      </c>
      <c r="H5" s="5632" t="s">
        <v>794</v>
      </c>
      <c r="I5" s="7396" t="s">
        <v>149</v>
      </c>
    </row>
    <row r="6" spans="1:9" ht="36" customHeight="1" thickBot="1" x14ac:dyDescent="0.4">
      <c r="A6" s="6809"/>
      <c r="B6" s="6810"/>
      <c r="C6" s="5620" t="s">
        <v>49</v>
      </c>
      <c r="D6" s="5052" t="s">
        <v>792</v>
      </c>
      <c r="E6" s="1642" t="s">
        <v>791</v>
      </c>
      <c r="F6" s="5042" t="s">
        <v>790</v>
      </c>
      <c r="G6" s="1642" t="s">
        <v>789</v>
      </c>
      <c r="H6" s="5051" t="s">
        <v>788</v>
      </c>
      <c r="I6" s="7397"/>
    </row>
    <row r="7" spans="1:9" ht="12" customHeight="1" thickBot="1" x14ac:dyDescent="0.4">
      <c r="A7" s="7443" t="s">
        <v>59</v>
      </c>
      <c r="B7" s="7444"/>
      <c r="C7" s="5272">
        <v>2282.9999999999982</v>
      </c>
      <c r="D7" s="5631">
        <v>0.50260750666745657</v>
      </c>
      <c r="E7" s="5631">
        <v>0.16320672915841569</v>
      </c>
      <c r="F7" s="5631">
        <v>0.2983505916164767</v>
      </c>
      <c r="G7" s="5631">
        <v>3.5835172557648121E-2</v>
      </c>
      <c r="H7" s="5631">
        <v>0</v>
      </c>
      <c r="I7" s="5630">
        <v>4.1325865699356914</v>
      </c>
    </row>
    <row r="8" spans="1:9" ht="12" customHeight="1" x14ac:dyDescent="0.35">
      <c r="A8" s="311" t="s">
        <v>123</v>
      </c>
      <c r="B8" s="4045" t="s">
        <v>122</v>
      </c>
      <c r="C8" s="5271">
        <v>36</v>
      </c>
      <c r="D8" s="4035">
        <v>0.66028481954721741</v>
      </c>
      <c r="E8" s="4035">
        <v>0.19641385592966021</v>
      </c>
      <c r="F8" s="4035">
        <v>0.1433013245231225</v>
      </c>
      <c r="G8" s="4035">
        <v>0</v>
      </c>
      <c r="H8" s="4035">
        <v>0</v>
      </c>
      <c r="I8" s="5625">
        <v>4.5169834950240952</v>
      </c>
    </row>
    <row r="9" spans="1:9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0.6800788295855853</v>
      </c>
      <c r="E9" s="4295">
        <v>0.1543232694293909</v>
      </c>
      <c r="F9" s="4295">
        <v>0.16559790098502344</v>
      </c>
      <c r="G9" s="4295">
        <v>0</v>
      </c>
      <c r="H9" s="4295">
        <v>0</v>
      </c>
      <c r="I9" s="5626">
        <v>4.5144809286005625</v>
      </c>
    </row>
    <row r="10" spans="1:9" ht="12" customHeight="1" x14ac:dyDescent="0.35">
      <c r="A10" s="92"/>
      <c r="B10" s="3678" t="s">
        <v>119</v>
      </c>
      <c r="C10" s="5268">
        <v>101.99999999999997</v>
      </c>
      <c r="D10" s="4295">
        <v>0.42102712298774281</v>
      </c>
      <c r="E10" s="4295">
        <v>0.1254002976543421</v>
      </c>
      <c r="F10" s="4295">
        <v>0.44357323372376856</v>
      </c>
      <c r="G10" s="4295">
        <v>9.9993456341469882E-3</v>
      </c>
      <c r="H10" s="4295">
        <v>0</v>
      </c>
      <c r="I10" s="5626">
        <v>3.9574551979956802</v>
      </c>
    </row>
    <row r="11" spans="1:9" ht="12" customHeight="1" x14ac:dyDescent="0.35">
      <c r="A11" s="322"/>
      <c r="B11" s="3678" t="s">
        <v>118</v>
      </c>
      <c r="C11" s="5268">
        <v>33</v>
      </c>
      <c r="D11" s="4295">
        <v>0.55587945469086353</v>
      </c>
      <c r="E11" s="4295">
        <v>0.44412054530913592</v>
      </c>
      <c r="F11" s="4295">
        <v>0</v>
      </c>
      <c r="G11" s="4295">
        <v>0</v>
      </c>
      <c r="H11" s="4295">
        <v>0</v>
      </c>
      <c r="I11" s="5626">
        <v>4.5558794546908636</v>
      </c>
    </row>
    <row r="12" spans="1:9" ht="12" customHeight="1" x14ac:dyDescent="0.35">
      <c r="A12" s="322"/>
      <c r="B12" s="3678" t="s">
        <v>111</v>
      </c>
      <c r="C12" s="5268">
        <v>44.999999999999986</v>
      </c>
      <c r="D12" s="4295">
        <v>0.58563810466700195</v>
      </c>
      <c r="E12" s="4295">
        <v>0.32000602094697927</v>
      </c>
      <c r="F12" s="4295">
        <v>9.4355874386018806E-2</v>
      </c>
      <c r="G12" s="4295">
        <v>0</v>
      </c>
      <c r="H12" s="4295">
        <v>0</v>
      </c>
      <c r="I12" s="5626">
        <v>4.4912822302809827</v>
      </c>
    </row>
    <row r="13" spans="1:9" ht="12" customHeight="1" x14ac:dyDescent="0.35">
      <c r="A13" s="322"/>
      <c r="B13" s="3678" t="s">
        <v>110</v>
      </c>
      <c r="C13" s="5268">
        <v>51.000000000000007</v>
      </c>
      <c r="D13" s="4295">
        <v>0.48352270241900286</v>
      </c>
      <c r="E13" s="4295">
        <v>0.30613303182506468</v>
      </c>
      <c r="F13" s="4295">
        <v>0.21034426575593224</v>
      </c>
      <c r="G13" s="4295">
        <v>0</v>
      </c>
      <c r="H13" s="4295">
        <v>0</v>
      </c>
      <c r="I13" s="5626">
        <v>4.2731784366630698</v>
      </c>
    </row>
    <row r="14" spans="1:9" ht="12" customHeight="1" x14ac:dyDescent="0.35">
      <c r="A14" s="322"/>
      <c r="B14" s="3678" t="s">
        <v>109</v>
      </c>
      <c r="C14" s="5268">
        <v>24.000000000000004</v>
      </c>
      <c r="D14" s="4351">
        <v>0.60880615323850784</v>
      </c>
      <c r="E14" s="4351">
        <v>0</v>
      </c>
      <c r="F14" s="4351">
        <v>0.39119384676149216</v>
      </c>
      <c r="G14" s="4351">
        <v>0</v>
      </c>
      <c r="H14" s="4351">
        <v>0</v>
      </c>
      <c r="I14" s="5627">
        <v>4.2176123064770152</v>
      </c>
    </row>
    <row r="15" spans="1:9" ht="12" customHeight="1" x14ac:dyDescent="0.35">
      <c r="A15" s="322"/>
      <c r="B15" s="3678" t="s">
        <v>107</v>
      </c>
      <c r="C15" s="5268">
        <v>49.999999999999986</v>
      </c>
      <c r="D15" s="4295">
        <v>0.71554920301548885</v>
      </c>
      <c r="E15" s="4295">
        <v>0.15485765726880754</v>
      </c>
      <c r="F15" s="4295">
        <v>0.12959313971570358</v>
      </c>
      <c r="G15" s="4295">
        <v>0</v>
      </c>
      <c r="H15" s="4295">
        <v>0</v>
      </c>
      <c r="I15" s="5626">
        <v>4.5859560632997862</v>
      </c>
    </row>
    <row r="16" spans="1:9" ht="12" customHeight="1" x14ac:dyDescent="0.35">
      <c r="A16" s="322"/>
      <c r="B16" s="3678" t="s">
        <v>1822</v>
      </c>
      <c r="C16" s="5268">
        <v>23.000000000000004</v>
      </c>
      <c r="D16" s="4351">
        <v>0.91420557966057003</v>
      </c>
      <c r="E16" s="4351">
        <v>0</v>
      </c>
      <c r="F16" s="4351">
        <v>8.5794420339430119E-2</v>
      </c>
      <c r="G16" s="4351">
        <v>0</v>
      </c>
      <c r="H16" s="4351">
        <v>0</v>
      </c>
      <c r="I16" s="5627">
        <v>4.8284111593211394</v>
      </c>
    </row>
    <row r="17" spans="1:9" ht="12" customHeight="1" x14ac:dyDescent="0.35">
      <c r="A17" s="322"/>
      <c r="B17" s="3678" t="s">
        <v>99</v>
      </c>
      <c r="C17" s="5268">
        <v>28.000000000000007</v>
      </c>
      <c r="D17" s="4351">
        <v>0.50200258574152357</v>
      </c>
      <c r="E17" s="4351">
        <v>0.32614938083640643</v>
      </c>
      <c r="F17" s="4351">
        <v>0.17184803342207</v>
      </c>
      <c r="G17" s="4351">
        <v>0</v>
      </c>
      <c r="H17" s="4351">
        <v>0</v>
      </c>
      <c r="I17" s="5627">
        <v>4.3301545523194536</v>
      </c>
    </row>
    <row r="18" spans="1:9" ht="12" customHeight="1" thickBot="1" x14ac:dyDescent="0.4">
      <c r="A18" s="322"/>
      <c r="B18" s="4002" t="s">
        <v>59</v>
      </c>
      <c r="C18" s="5270">
        <v>559.00000000000023</v>
      </c>
      <c r="D18" s="4309">
        <v>0.56763617304457037</v>
      </c>
      <c r="E18" s="4309">
        <v>0.2139363099284585</v>
      </c>
      <c r="F18" s="4309">
        <v>0.21653452167781903</v>
      </c>
      <c r="G18" s="4309">
        <v>1.8929953491537239E-3</v>
      </c>
      <c r="H18" s="4309">
        <v>0</v>
      </c>
      <c r="I18" s="5629">
        <v>4.3473156606684462</v>
      </c>
    </row>
    <row r="19" spans="1:9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0.54776512688066681</v>
      </c>
      <c r="E19" s="3583">
        <v>0.13263012240490357</v>
      </c>
      <c r="F19" s="3583">
        <v>0.23314069546588434</v>
      </c>
      <c r="G19" s="3583">
        <v>8.6464055248544835E-2</v>
      </c>
      <c r="H19" s="3583">
        <v>0</v>
      </c>
      <c r="I19" s="5628">
        <v>4.1416963209176929</v>
      </c>
    </row>
    <row r="20" spans="1:9" ht="12" customHeight="1" x14ac:dyDescent="0.35">
      <c r="A20" s="78" t="s">
        <v>96</v>
      </c>
      <c r="B20" s="3678" t="s">
        <v>95</v>
      </c>
      <c r="C20" s="5268">
        <v>45</v>
      </c>
      <c r="D20" s="4295">
        <v>0.67761257122903218</v>
      </c>
      <c r="E20" s="4295">
        <v>5.3744387601611869E-2</v>
      </c>
      <c r="F20" s="4295">
        <v>0.17452056495165202</v>
      </c>
      <c r="G20" s="4295">
        <v>9.4122476217703921E-2</v>
      </c>
      <c r="H20" s="4295">
        <v>0</v>
      </c>
      <c r="I20" s="5626">
        <v>4.3148470538419712</v>
      </c>
    </row>
    <row r="21" spans="1:9" ht="12" customHeight="1" x14ac:dyDescent="0.35">
      <c r="A21" s="78"/>
      <c r="B21" s="3678" t="s">
        <v>94</v>
      </c>
      <c r="C21" s="5268">
        <v>114.00000000000003</v>
      </c>
      <c r="D21" s="4295">
        <v>0.22786239665167046</v>
      </c>
      <c r="E21" s="4295">
        <v>0.41913997632219546</v>
      </c>
      <c r="F21" s="4295">
        <v>0.31256827843625618</v>
      </c>
      <c r="G21" s="4295">
        <v>4.0429348589878102E-2</v>
      </c>
      <c r="H21" s="4295">
        <v>0</v>
      </c>
      <c r="I21" s="5626">
        <v>3.8344354210356562</v>
      </c>
    </row>
    <row r="22" spans="1:9" ht="12" customHeight="1" thickBot="1" x14ac:dyDescent="0.4">
      <c r="A22" s="1275"/>
      <c r="B22" s="3501" t="s">
        <v>59</v>
      </c>
      <c r="C22" s="5266">
        <v>623.99999999999955</v>
      </c>
      <c r="D22" s="4130">
        <v>0.54627973017673248</v>
      </c>
      <c r="E22" s="4130">
        <v>0.13812450631769155</v>
      </c>
      <c r="F22" s="4130">
        <v>0.23057292277096791</v>
      </c>
      <c r="G22" s="4130">
        <v>8.5022840734607003E-2</v>
      </c>
      <c r="H22" s="4130">
        <v>0</v>
      </c>
      <c r="I22" s="5624">
        <v>4.1456611259365497</v>
      </c>
    </row>
    <row r="23" spans="1:9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0.37172080971790117</v>
      </c>
      <c r="E23" s="4035">
        <v>8.7337107952574822E-2</v>
      </c>
      <c r="F23" s="4035">
        <v>0.5409420823295239</v>
      </c>
      <c r="G23" s="4035">
        <v>0</v>
      </c>
      <c r="H23" s="4035">
        <v>0</v>
      </c>
      <c r="I23" s="5625">
        <v>3.8307787273883775</v>
      </c>
    </row>
    <row r="24" spans="1:9" ht="12" customHeight="1" x14ac:dyDescent="0.35">
      <c r="A24" s="78" t="s">
        <v>1310</v>
      </c>
      <c r="B24" s="3678" t="s">
        <v>89</v>
      </c>
      <c r="C24" s="5268">
        <v>65</v>
      </c>
      <c r="D24" s="4295">
        <v>0.22493998629258005</v>
      </c>
      <c r="E24" s="4295">
        <v>0.31227371805137666</v>
      </c>
      <c r="F24" s="4295">
        <v>0.43289741719963715</v>
      </c>
      <c r="G24" s="4295">
        <v>2.9888878456406139E-2</v>
      </c>
      <c r="H24" s="4295">
        <v>0</v>
      </c>
      <c r="I24" s="5626">
        <v>3.7322648121801301</v>
      </c>
    </row>
    <row r="25" spans="1:9" ht="12" customHeight="1" x14ac:dyDescent="0.35">
      <c r="A25" s="78"/>
      <c r="B25" s="3678" t="s">
        <v>87</v>
      </c>
      <c r="C25" s="5268">
        <v>47</v>
      </c>
      <c r="D25" s="4295">
        <v>0.19558627454294247</v>
      </c>
      <c r="E25" s="4295">
        <v>0.5768308304994707</v>
      </c>
      <c r="F25" s="4295">
        <v>0.22758289495758674</v>
      </c>
      <c r="G25" s="4295">
        <v>0</v>
      </c>
      <c r="H25" s="4295">
        <v>0</v>
      </c>
      <c r="I25" s="5626">
        <v>3.9680033795853551</v>
      </c>
    </row>
    <row r="26" spans="1:9" ht="12" customHeight="1" x14ac:dyDescent="0.35">
      <c r="A26" s="78"/>
      <c r="B26" s="3678" t="s">
        <v>86</v>
      </c>
      <c r="C26" s="5268">
        <v>39</v>
      </c>
      <c r="D26" s="4295">
        <v>0.40499708233252008</v>
      </c>
      <c r="E26" s="4295">
        <v>0.20900205306818967</v>
      </c>
      <c r="F26" s="4295">
        <v>0.30988065090969763</v>
      </c>
      <c r="G26" s="4295">
        <v>7.6120213689592722E-2</v>
      </c>
      <c r="H26" s="4295">
        <v>0</v>
      </c>
      <c r="I26" s="5626">
        <v>3.9428760040436375</v>
      </c>
    </row>
    <row r="27" spans="1:9" ht="12" customHeight="1" thickBot="1" x14ac:dyDescent="0.4">
      <c r="A27" s="535"/>
      <c r="B27" s="4002" t="s">
        <v>59</v>
      </c>
      <c r="C27" s="5270">
        <v>246.00000000000006</v>
      </c>
      <c r="D27" s="4309">
        <v>0.29259465678018171</v>
      </c>
      <c r="E27" s="4309">
        <v>0.31900956299912869</v>
      </c>
      <c r="F27" s="4309">
        <v>0.36375428306899721</v>
      </c>
      <c r="G27" s="4309">
        <v>2.4641497151693042E-2</v>
      </c>
      <c r="H27" s="4309">
        <v>0</v>
      </c>
      <c r="I27" s="5629">
        <v>3.8795573794077969</v>
      </c>
    </row>
    <row r="28" spans="1:9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0.38625975881600139</v>
      </c>
      <c r="E28" s="3583">
        <v>0.12114702050884413</v>
      </c>
      <c r="F28" s="3583">
        <v>0.49259322067515382</v>
      </c>
      <c r="G28" s="3583">
        <v>0</v>
      </c>
      <c r="H28" s="3583">
        <v>0</v>
      </c>
      <c r="I28" s="5628">
        <v>3.8936665381408475</v>
      </c>
    </row>
    <row r="29" spans="1:9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0.32104765912809102</v>
      </c>
      <c r="E29" s="4295">
        <v>0.1194231966433365</v>
      </c>
      <c r="F29" s="4295">
        <v>0.48080835356146578</v>
      </c>
      <c r="G29" s="4295">
        <v>7.8720790667107007E-2</v>
      </c>
      <c r="H29" s="4295">
        <v>0</v>
      </c>
      <c r="I29" s="5626">
        <v>3.6827977242324108</v>
      </c>
    </row>
    <row r="30" spans="1:9" ht="12" customHeight="1" x14ac:dyDescent="0.35">
      <c r="A30" s="322"/>
      <c r="B30" s="3678" t="s">
        <v>80</v>
      </c>
      <c r="C30" s="5268">
        <v>308.99999999999994</v>
      </c>
      <c r="D30" s="4295">
        <v>0.24641292179723043</v>
      </c>
      <c r="E30" s="4295">
        <v>0.27274473600822968</v>
      </c>
      <c r="F30" s="4295">
        <v>0.4724990147107343</v>
      </c>
      <c r="G30" s="4295">
        <v>8.3433274838048774E-3</v>
      </c>
      <c r="H30" s="4295">
        <v>0</v>
      </c>
      <c r="I30" s="5626">
        <v>3.7572272521188856</v>
      </c>
    </row>
    <row r="31" spans="1:9" ht="12" customHeight="1" x14ac:dyDescent="0.35">
      <c r="A31" s="322"/>
      <c r="B31" s="3678" t="s">
        <v>78</v>
      </c>
      <c r="C31" s="5268">
        <v>103.99999999999999</v>
      </c>
      <c r="D31" s="4295">
        <v>0.94105613113009057</v>
      </c>
      <c r="E31" s="4295">
        <v>5.8943868869909662E-2</v>
      </c>
      <c r="F31" s="4295">
        <v>0</v>
      </c>
      <c r="G31" s="4295">
        <v>0</v>
      </c>
      <c r="H31" s="4295">
        <v>0</v>
      </c>
      <c r="I31" s="5626">
        <v>4.9410561311300905</v>
      </c>
    </row>
    <row r="32" spans="1:9" ht="12" customHeight="1" x14ac:dyDescent="0.35">
      <c r="A32" s="322"/>
      <c r="B32" s="3678" t="s">
        <v>73</v>
      </c>
      <c r="C32" s="5268">
        <v>22</v>
      </c>
      <c r="D32" s="4351">
        <v>6.8676418133268136E-2</v>
      </c>
      <c r="E32" s="4351">
        <v>9.9179450588889995E-2</v>
      </c>
      <c r="F32" s="4351">
        <v>0.83214413127784193</v>
      </c>
      <c r="G32" s="4351">
        <v>0</v>
      </c>
      <c r="H32" s="4351">
        <v>0</v>
      </c>
      <c r="I32" s="5627">
        <v>3.236532286855426</v>
      </c>
    </row>
    <row r="33" spans="1:9" ht="12" customHeight="1" x14ac:dyDescent="0.35">
      <c r="A33" s="322"/>
      <c r="B33" s="3678" t="s">
        <v>1582</v>
      </c>
      <c r="C33" s="5268">
        <v>21</v>
      </c>
      <c r="D33" s="4351">
        <v>0.61319034855659038</v>
      </c>
      <c r="E33" s="4351">
        <v>4.1608579080958254E-2</v>
      </c>
      <c r="F33" s="4351">
        <v>0.34520107236245129</v>
      </c>
      <c r="G33" s="4351">
        <v>0</v>
      </c>
      <c r="H33" s="4351">
        <v>0</v>
      </c>
      <c r="I33" s="5627">
        <v>4.2679892761941387</v>
      </c>
    </row>
    <row r="34" spans="1:9" ht="12" customHeight="1" x14ac:dyDescent="0.35">
      <c r="A34" s="322"/>
      <c r="B34" s="3678" t="s">
        <v>71</v>
      </c>
      <c r="C34" s="5268">
        <v>40</v>
      </c>
      <c r="D34" s="4295">
        <v>0.18762015627255077</v>
      </c>
      <c r="E34" s="4295">
        <v>7.4124899976024547E-2</v>
      </c>
      <c r="F34" s="4295">
        <v>0.73825494375142486</v>
      </c>
      <c r="G34" s="4295">
        <v>0</v>
      </c>
      <c r="H34" s="4295">
        <v>0</v>
      </c>
      <c r="I34" s="5626">
        <v>3.4493652125211258</v>
      </c>
    </row>
    <row r="35" spans="1:9" ht="12" customHeight="1" thickBot="1" x14ac:dyDescent="0.4">
      <c r="A35" s="313"/>
      <c r="B35" s="3501" t="s">
        <v>59</v>
      </c>
      <c r="C35" s="5266">
        <v>775.00000000000091</v>
      </c>
      <c r="D35" s="4130">
        <v>0.47028528382462442</v>
      </c>
      <c r="E35" s="4130">
        <v>0.14406985827661348</v>
      </c>
      <c r="F35" s="4130">
        <v>0.37000270951787068</v>
      </c>
      <c r="G35" s="4130">
        <v>1.564214838089174E-2</v>
      </c>
      <c r="H35" s="4130">
        <v>0</v>
      </c>
      <c r="I35" s="5624">
        <v>4.0689982775449716</v>
      </c>
    </row>
    <row r="36" spans="1:9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0.29030201360909275</v>
      </c>
      <c r="E36" s="4035">
        <v>0.11395225280358395</v>
      </c>
      <c r="F36" s="4035">
        <v>0.59574573358732308</v>
      </c>
      <c r="G36" s="4035">
        <v>0</v>
      </c>
      <c r="H36" s="4035">
        <v>0</v>
      </c>
      <c r="I36" s="5625">
        <v>3.6945562800217688</v>
      </c>
    </row>
    <row r="37" spans="1:9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0.34618249669613782</v>
      </c>
      <c r="E37" s="4130">
        <v>0.10497983487704644</v>
      </c>
      <c r="F37" s="4130">
        <v>0.54883766842681558</v>
      </c>
      <c r="G37" s="4130">
        <v>0</v>
      </c>
      <c r="H37" s="4130">
        <v>0</v>
      </c>
      <c r="I37" s="5624">
        <v>3.7973448282693218</v>
      </c>
    </row>
    <row r="38" spans="1:9" ht="12" customHeight="1" x14ac:dyDescent="0.35">
      <c r="A38" s="297"/>
      <c r="B38" s="296"/>
      <c r="C38" s="5265"/>
      <c r="D38" s="294"/>
      <c r="E38" s="294"/>
      <c r="F38" s="294"/>
      <c r="G38" s="294"/>
      <c r="H38" s="6639" t="s">
        <v>201</v>
      </c>
      <c r="I38" s="6639"/>
    </row>
    <row r="39" spans="1:9" s="3641" customFormat="1" ht="15.75" customHeight="1" x14ac:dyDescent="0.35">
      <c r="A39" s="6803" t="s">
        <v>1939</v>
      </c>
      <c r="B39" s="6803"/>
      <c r="C39" s="6803"/>
      <c r="D39" s="6803"/>
      <c r="E39" s="6803"/>
      <c r="F39" s="6803"/>
      <c r="G39" s="6803"/>
      <c r="H39" s="6803"/>
      <c r="I39" s="6803"/>
    </row>
    <row r="40" spans="1:9" s="3641" customFormat="1" ht="15.75" customHeight="1" thickBot="1" x14ac:dyDescent="0.4">
      <c r="A40" s="6804" t="s">
        <v>1938</v>
      </c>
      <c r="B40" s="6804"/>
      <c r="C40" s="6804"/>
      <c r="D40" s="6804"/>
      <c r="E40" s="6804"/>
      <c r="F40" s="6804"/>
      <c r="G40" s="6804"/>
      <c r="H40" s="6804"/>
      <c r="I40" s="6804"/>
    </row>
    <row r="41" spans="1:9" s="60" customFormat="1" ht="15.5" x14ac:dyDescent="0.35">
      <c r="A41" s="6817" t="s">
        <v>158</v>
      </c>
      <c r="B41" s="7497"/>
      <c r="C41" s="5623" t="s">
        <v>171</v>
      </c>
      <c r="D41" s="6811" t="s">
        <v>1741</v>
      </c>
      <c r="E41" s="6812"/>
      <c r="F41" s="6812"/>
      <c r="G41" s="6812"/>
      <c r="H41" s="6813"/>
      <c r="I41" s="7498" t="s">
        <v>793</v>
      </c>
    </row>
    <row r="42" spans="1:9" ht="16" thickBot="1" x14ac:dyDescent="0.4">
      <c r="A42" s="7401"/>
      <c r="B42" s="7403"/>
      <c r="C42" s="5622" t="s">
        <v>161</v>
      </c>
      <c r="D42" s="6814" t="s">
        <v>799</v>
      </c>
      <c r="E42" s="6815"/>
      <c r="F42" s="6815"/>
      <c r="G42" s="6815"/>
      <c r="H42" s="6816"/>
      <c r="I42" s="7499"/>
    </row>
    <row r="43" spans="1:9" ht="46.5" customHeight="1" x14ac:dyDescent="0.35">
      <c r="A43" s="7401"/>
      <c r="B43" s="7403"/>
      <c r="C43" s="5621" t="s">
        <v>55</v>
      </c>
      <c r="D43" s="1645" t="s">
        <v>798</v>
      </c>
      <c r="E43" s="5043" t="s">
        <v>797</v>
      </c>
      <c r="F43" s="1645" t="s">
        <v>796</v>
      </c>
      <c r="G43" s="5043" t="s">
        <v>795</v>
      </c>
      <c r="H43" s="1645" t="s">
        <v>794</v>
      </c>
      <c r="I43" s="7495" t="s">
        <v>149</v>
      </c>
    </row>
    <row r="44" spans="1:9" ht="31.5" thickBot="1" x14ac:dyDescent="0.4">
      <c r="A44" s="6821"/>
      <c r="B44" s="6822"/>
      <c r="C44" s="5620" t="s">
        <v>49</v>
      </c>
      <c r="D44" s="1642" t="s">
        <v>792</v>
      </c>
      <c r="E44" s="5042" t="s">
        <v>791</v>
      </c>
      <c r="F44" s="1642" t="s">
        <v>790</v>
      </c>
      <c r="G44" s="5042" t="s">
        <v>789</v>
      </c>
      <c r="H44" s="1642" t="s">
        <v>788</v>
      </c>
      <c r="I44" s="7496"/>
    </row>
    <row r="45" spans="1:9" ht="15" customHeight="1" x14ac:dyDescent="0.35">
      <c r="A45" s="44" t="s">
        <v>48</v>
      </c>
      <c r="B45" s="378" t="s">
        <v>47</v>
      </c>
      <c r="C45" s="5251">
        <v>552.00000000000011</v>
      </c>
      <c r="D45" s="4035">
        <v>0.72258783894817269</v>
      </c>
      <c r="E45" s="4035">
        <v>0.15146335728738164</v>
      </c>
      <c r="F45" s="4035">
        <v>0.10823957811737406</v>
      </c>
      <c r="G45" s="4035">
        <v>1.77092256470716E-2</v>
      </c>
      <c r="H45" s="4035">
        <v>0</v>
      </c>
      <c r="I45" s="5615">
        <v>4.5789298095366551</v>
      </c>
    </row>
    <row r="46" spans="1:9" ht="15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0.42582224777511812</v>
      </c>
      <c r="E46" s="4525">
        <v>0.15672496840447636</v>
      </c>
      <c r="F46" s="4525">
        <v>0.36960543716715544</v>
      </c>
      <c r="G46" s="4525">
        <v>4.7847346653252479E-2</v>
      </c>
      <c r="H46" s="4525">
        <v>0</v>
      </c>
      <c r="I46" s="5618">
        <v>3.960522117301462</v>
      </c>
    </row>
    <row r="47" spans="1:9" ht="15" customHeight="1" x14ac:dyDescent="0.35">
      <c r="A47" s="55" t="s">
        <v>44</v>
      </c>
      <c r="B47" s="2790" t="s">
        <v>43</v>
      </c>
      <c r="C47" s="5245">
        <v>1293</v>
      </c>
      <c r="D47" s="3583">
        <v>0.25317864997218803</v>
      </c>
      <c r="E47" s="3583">
        <v>0.18622166601958953</v>
      </c>
      <c r="F47" s="3583">
        <v>0.49428646079919752</v>
      </c>
      <c r="G47" s="3583">
        <v>6.6313223209025593E-2</v>
      </c>
      <c r="H47" s="3583">
        <v>0</v>
      </c>
      <c r="I47" s="5617">
        <v>3.6262657427549385</v>
      </c>
    </row>
    <row r="48" spans="1:9" ht="15" customHeight="1" x14ac:dyDescent="0.35">
      <c r="A48" s="36" t="s">
        <v>42</v>
      </c>
      <c r="B48" s="3723" t="s">
        <v>41</v>
      </c>
      <c r="C48" s="5242">
        <v>236.00000000000003</v>
      </c>
      <c r="D48" s="4295">
        <v>0.77062930540502261</v>
      </c>
      <c r="E48" s="4295">
        <v>0.12282472408738263</v>
      </c>
      <c r="F48" s="4295">
        <v>0.10654597050759504</v>
      </c>
      <c r="G48" s="4295">
        <v>0</v>
      </c>
      <c r="H48" s="4295">
        <v>0</v>
      </c>
      <c r="I48" s="5616">
        <v>4.6640833348974287</v>
      </c>
    </row>
    <row r="49" spans="1:9" ht="15" customHeight="1" thickBot="1" x14ac:dyDescent="0.4">
      <c r="A49" s="57"/>
      <c r="B49" s="4639" t="s">
        <v>40</v>
      </c>
      <c r="C49" s="5239">
        <v>753.99999999999977</v>
      </c>
      <c r="D49" s="4633">
        <v>0.77411130885195267</v>
      </c>
      <c r="E49" s="4633">
        <v>0.14372909868655537</v>
      </c>
      <c r="F49" s="4633">
        <v>7.8401055613607468E-2</v>
      </c>
      <c r="G49" s="4633">
        <v>3.7585368478852722E-3</v>
      </c>
      <c r="H49" s="4633">
        <v>0</v>
      </c>
      <c r="I49" s="5614">
        <v>4.6881931795425702</v>
      </c>
    </row>
    <row r="50" spans="1:9" ht="15" customHeight="1" x14ac:dyDescent="0.35">
      <c r="A50" s="44" t="s">
        <v>39</v>
      </c>
      <c r="B50" s="378" t="s">
        <v>38</v>
      </c>
      <c r="C50" s="5251">
        <v>236.00000000000003</v>
      </c>
      <c r="D50" s="4035">
        <v>0.79418707022703061</v>
      </c>
      <c r="E50" s="4035">
        <v>0.15957492540265719</v>
      </c>
      <c r="F50" s="4035">
        <v>4.6238004370312204E-2</v>
      </c>
      <c r="G50" s="4035">
        <v>0</v>
      </c>
      <c r="H50" s="4035">
        <v>0</v>
      </c>
      <c r="I50" s="5615">
        <v>4.7479490658567176</v>
      </c>
    </row>
    <row r="51" spans="1:9" ht="15" customHeight="1" x14ac:dyDescent="0.35">
      <c r="A51" s="36" t="s">
        <v>37</v>
      </c>
      <c r="B51" s="3723" t="s">
        <v>36</v>
      </c>
      <c r="C51" s="5242">
        <v>1617.9999999999998</v>
      </c>
      <c r="D51" s="4295">
        <v>0.39995855808930636</v>
      </c>
      <c r="E51" s="4295">
        <v>0.17165992460799562</v>
      </c>
      <c r="F51" s="4295">
        <v>0.37409943836692583</v>
      </c>
      <c r="G51" s="4295">
        <v>5.4282078935773997E-2</v>
      </c>
      <c r="H51" s="4295">
        <v>0</v>
      </c>
      <c r="I51" s="5616">
        <v>3.9172949618508346</v>
      </c>
    </row>
    <row r="52" spans="1:9" ht="15" customHeight="1" x14ac:dyDescent="0.35">
      <c r="A52" s="34"/>
      <c r="B52" s="3723" t="s">
        <v>34</v>
      </c>
      <c r="C52" s="5242">
        <v>119.99999999999997</v>
      </c>
      <c r="D52" s="4295">
        <v>0.8230462671909754</v>
      </c>
      <c r="E52" s="4295">
        <v>5.2977594151112258E-2</v>
      </c>
      <c r="F52" s="4295">
        <v>0.12397613865791206</v>
      </c>
      <c r="G52" s="4295">
        <v>0</v>
      </c>
      <c r="H52" s="4295">
        <v>0</v>
      </c>
      <c r="I52" s="5616">
        <v>4.6990701285330649</v>
      </c>
    </row>
    <row r="53" spans="1:9" ht="15" customHeight="1" x14ac:dyDescent="0.35">
      <c r="A53" s="34"/>
      <c r="B53" s="3723" t="s">
        <v>32</v>
      </c>
      <c r="C53" s="5242">
        <v>34.000000000000014</v>
      </c>
      <c r="D53" s="4295">
        <v>0.43899444772891449</v>
      </c>
      <c r="E53" s="4295">
        <v>0.12743180066102103</v>
      </c>
      <c r="F53" s="4295">
        <v>0.4335737516100644</v>
      </c>
      <c r="G53" s="4295">
        <v>0</v>
      </c>
      <c r="H53" s="4295">
        <v>0</v>
      </c>
      <c r="I53" s="5616">
        <v>4.0054206961188497</v>
      </c>
    </row>
    <row r="54" spans="1:9" ht="15" customHeight="1" thickBot="1" x14ac:dyDescent="0.4">
      <c r="A54" s="34"/>
      <c r="B54" s="4649" t="s">
        <v>25</v>
      </c>
      <c r="C54" s="5248">
        <v>265.99999999999989</v>
      </c>
      <c r="D54" s="4525">
        <v>0.53334054849953028</v>
      </c>
      <c r="E54" s="4525">
        <v>0.19785643665412905</v>
      </c>
      <c r="F54" s="4525">
        <v>0.25942760195400877</v>
      </c>
      <c r="G54" s="4525">
        <v>9.3754128923330248E-3</v>
      </c>
      <c r="H54" s="4525">
        <v>0</v>
      </c>
      <c r="I54" s="5618">
        <v>4.2551621207608532</v>
      </c>
    </row>
    <row r="55" spans="1:9" ht="15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0.77341753310526629</v>
      </c>
      <c r="E55" s="351">
        <v>0.17567837109243556</v>
      </c>
      <c r="F55" s="351">
        <v>5.0904095802297655E-2</v>
      </c>
      <c r="G55" s="351">
        <v>0</v>
      </c>
      <c r="H55" s="351">
        <v>0</v>
      </c>
      <c r="I55" s="5619">
        <v>4.7225134373029674</v>
      </c>
    </row>
    <row r="56" spans="1:9" ht="15" customHeight="1" x14ac:dyDescent="0.35">
      <c r="A56" s="44" t="s">
        <v>24</v>
      </c>
      <c r="B56" s="378" t="s">
        <v>23</v>
      </c>
      <c r="C56" s="5251">
        <v>417.00000000000017</v>
      </c>
      <c r="D56" s="4035">
        <v>0.60962542106064888</v>
      </c>
      <c r="E56" s="4035">
        <v>0.18782716490541046</v>
      </c>
      <c r="F56" s="4035">
        <v>0.18204317228452041</v>
      </c>
      <c r="G56" s="4035">
        <v>2.0504241749420671E-2</v>
      </c>
      <c r="H56" s="4035">
        <v>0</v>
      </c>
      <c r="I56" s="5615">
        <v>4.3865737652772889</v>
      </c>
    </row>
    <row r="57" spans="1:9" ht="15" customHeight="1" x14ac:dyDescent="0.35">
      <c r="A57" s="36" t="s">
        <v>22</v>
      </c>
      <c r="B57" s="3723" t="s">
        <v>21</v>
      </c>
      <c r="C57" s="5242">
        <v>766.00000000000045</v>
      </c>
      <c r="D57" s="4295">
        <v>0.43170943712510268</v>
      </c>
      <c r="E57" s="4295">
        <v>0.18537206511042786</v>
      </c>
      <c r="F57" s="4295">
        <v>0.3590185084976209</v>
      </c>
      <c r="G57" s="4295">
        <v>2.389998926684786E-2</v>
      </c>
      <c r="H57" s="4295">
        <v>0</v>
      </c>
      <c r="I57" s="5616">
        <v>4.0248909500937895</v>
      </c>
    </row>
    <row r="58" spans="1:9" ht="15" customHeight="1" x14ac:dyDescent="0.35">
      <c r="A58" s="34"/>
      <c r="B58" s="3723" t="s">
        <v>20</v>
      </c>
      <c r="C58" s="5242">
        <v>860.00000000000023</v>
      </c>
      <c r="D58" s="4295">
        <v>0.29629983544532018</v>
      </c>
      <c r="E58" s="4295">
        <v>0.17735398939957669</v>
      </c>
      <c r="F58" s="4295">
        <v>0.44818237565247587</v>
      </c>
      <c r="G58" s="4295">
        <v>7.8163799502627473E-2</v>
      </c>
      <c r="H58" s="4295">
        <v>0</v>
      </c>
      <c r="I58" s="5616">
        <v>3.6917898607875879</v>
      </c>
    </row>
    <row r="59" spans="1:9" ht="15" customHeight="1" thickBot="1" x14ac:dyDescent="0.4">
      <c r="A59" s="617"/>
      <c r="B59" s="4649" t="s">
        <v>19</v>
      </c>
      <c r="C59" s="5248">
        <v>164.99999999999994</v>
      </c>
      <c r="D59" s="4525">
        <v>0.96081059282738734</v>
      </c>
      <c r="E59" s="4525">
        <v>2.9135949976358141E-2</v>
      </c>
      <c r="F59" s="4525">
        <v>1.0053457196254665E-2</v>
      </c>
      <c r="G59" s="4525">
        <v>0</v>
      </c>
      <c r="H59" s="4525">
        <v>0</v>
      </c>
      <c r="I59" s="5618">
        <v>4.9507571356311342</v>
      </c>
    </row>
    <row r="60" spans="1:9" ht="15" customHeight="1" x14ac:dyDescent="0.35">
      <c r="A60" s="611" t="s">
        <v>11</v>
      </c>
      <c r="B60" s="4645" t="s">
        <v>292</v>
      </c>
      <c r="C60" s="5245">
        <v>1677.0000000000005</v>
      </c>
      <c r="D60" s="3583">
        <v>0.3558914306267969</v>
      </c>
      <c r="E60" s="3583">
        <v>0.17775911859317134</v>
      </c>
      <c r="F60" s="3583">
        <v>0.41403482779985135</v>
      </c>
      <c r="G60" s="3583">
        <v>5.2314622980179824E-2</v>
      </c>
      <c r="H60" s="3583">
        <v>0</v>
      </c>
      <c r="I60" s="5617">
        <v>3.837227356866586</v>
      </c>
    </row>
    <row r="61" spans="1:9" ht="15" customHeight="1" x14ac:dyDescent="0.35">
      <c r="A61" s="617" t="s">
        <v>9</v>
      </c>
      <c r="B61" s="3723" t="s">
        <v>8</v>
      </c>
      <c r="C61" s="5242">
        <v>327.00000000000017</v>
      </c>
      <c r="D61" s="4295">
        <v>0.7213210614043013</v>
      </c>
      <c r="E61" s="4295">
        <v>0.16614968643892258</v>
      </c>
      <c r="F61" s="4295">
        <v>0.10800675096479635</v>
      </c>
      <c r="G61" s="4295">
        <v>4.5225011919807099E-3</v>
      </c>
      <c r="H61" s="4295">
        <v>0</v>
      </c>
      <c r="I61" s="5616">
        <v>4.6042693080555415</v>
      </c>
    </row>
    <row r="62" spans="1:9" ht="15" customHeight="1" x14ac:dyDescent="0.35">
      <c r="A62" s="34"/>
      <c r="B62" s="3769" t="s">
        <v>5</v>
      </c>
      <c r="C62" s="5242">
        <v>170</v>
      </c>
      <c r="D62" s="4295">
        <v>0.92793505482138261</v>
      </c>
      <c r="E62" s="4295">
        <v>6.5032455077043083E-2</v>
      </c>
      <c r="F62" s="4295">
        <v>7.032490101574587E-3</v>
      </c>
      <c r="G62" s="4295">
        <v>0</v>
      </c>
      <c r="H62" s="4295">
        <v>0</v>
      </c>
      <c r="I62" s="5616">
        <v>4.9209025647198059</v>
      </c>
    </row>
    <row r="63" spans="1:9" ht="15" customHeight="1" thickBot="1" x14ac:dyDescent="0.4">
      <c r="A63" s="318"/>
      <c r="B63" s="4639" t="s">
        <v>4</v>
      </c>
      <c r="C63" s="5239">
        <v>81.000000000000014</v>
      </c>
      <c r="D63" s="4633">
        <v>0.75518979181304691</v>
      </c>
      <c r="E63" s="4633">
        <v>0.2244495329559589</v>
      </c>
      <c r="F63" s="4633">
        <v>2.036067523099416E-2</v>
      </c>
      <c r="G63" s="4633">
        <v>0</v>
      </c>
      <c r="H63" s="4633">
        <v>0</v>
      </c>
      <c r="I63" s="5614">
        <v>4.7348291165820529</v>
      </c>
    </row>
    <row r="64" spans="1:9" ht="15" customHeight="1" x14ac:dyDescent="0.35">
      <c r="A64" s="26" t="s">
        <v>3</v>
      </c>
      <c r="B64" s="5389" t="s">
        <v>2</v>
      </c>
      <c r="C64" s="5388">
        <v>1857.9999999999984</v>
      </c>
      <c r="D64" s="4035">
        <v>0.39034534618595934</v>
      </c>
      <c r="E64" s="4035">
        <v>0.19324287467921722</v>
      </c>
      <c r="F64" s="4035">
        <v>0.38024010198725583</v>
      </c>
      <c r="G64" s="4035">
        <v>3.617167714756761E-2</v>
      </c>
      <c r="H64" s="4035">
        <v>0</v>
      </c>
      <c r="I64" s="5615">
        <v>3.9377618899035678</v>
      </c>
    </row>
    <row r="65" spans="1:9" ht="15" customHeight="1" thickBot="1" x14ac:dyDescent="0.4">
      <c r="A65" s="894" t="s">
        <v>1</v>
      </c>
      <c r="B65" s="5348" t="s">
        <v>0</v>
      </c>
      <c r="C65" s="5347">
        <v>425</v>
      </c>
      <c r="D65" s="4633">
        <v>0.83852328550838706</v>
      </c>
      <c r="E65" s="4633">
        <v>7.3331252214765344E-2</v>
      </c>
      <c r="F65" s="4633">
        <v>5.3317193567490741E-2</v>
      </c>
      <c r="G65" s="4633">
        <v>3.4828268709356916E-2</v>
      </c>
      <c r="H65" s="4633">
        <v>0</v>
      </c>
      <c r="I65" s="5614">
        <v>4.7155495545221786</v>
      </c>
    </row>
    <row r="66" spans="1:9" s="60" customFormat="1" ht="12" customHeight="1" x14ac:dyDescent="0.35">
      <c r="C66" s="5565"/>
    </row>
    <row r="67" spans="1:9" s="60" customFormat="1" ht="12" customHeight="1" x14ac:dyDescent="0.35">
      <c r="A67" s="4748"/>
      <c r="B67" s="4747"/>
      <c r="C67" s="5565"/>
    </row>
    <row r="68" spans="1:9" s="60" customFormat="1" ht="12" customHeight="1" x14ac:dyDescent="0.35">
      <c r="A68" s="4748"/>
      <c r="B68" s="4747"/>
      <c r="C68" s="5565"/>
    </row>
    <row r="69" spans="1:9" s="60" customFormat="1" ht="12" customHeight="1" x14ac:dyDescent="0.35">
      <c r="A69" s="4748"/>
      <c r="B69" s="4747"/>
      <c r="C69" s="5565"/>
    </row>
    <row r="70" spans="1:9" s="60" customFormat="1" ht="12" customHeight="1" x14ac:dyDescent="0.35">
      <c r="A70" s="5385"/>
      <c r="B70" s="4747"/>
      <c r="C70" s="5035"/>
      <c r="I70" s="5034"/>
    </row>
    <row r="71" spans="1:9" s="60" customFormat="1" ht="12" customHeight="1" x14ac:dyDescent="0.35">
      <c r="A71" s="5368"/>
      <c r="B71" s="4747"/>
      <c r="C71" s="5035"/>
      <c r="I71" s="5034"/>
    </row>
    <row r="72" spans="1:9" s="60" customFormat="1" ht="12" customHeight="1" x14ac:dyDescent="0.35">
      <c r="A72" s="4748"/>
      <c r="B72" s="4747"/>
      <c r="C72" s="5035"/>
      <c r="I72" s="5034"/>
    </row>
    <row r="73" spans="1:9" s="60" customFormat="1" ht="12" customHeight="1" x14ac:dyDescent="0.35">
      <c r="A73" s="4748"/>
      <c r="B73" s="4747"/>
      <c r="C73" s="5035"/>
      <c r="I73" s="5034"/>
    </row>
    <row r="74" spans="1:9" s="60" customFormat="1" ht="12" customHeight="1" x14ac:dyDescent="0.35">
      <c r="A74" s="4748"/>
      <c r="B74" s="4747"/>
      <c r="C74" s="5035"/>
      <c r="I74" s="5034"/>
    </row>
    <row r="75" spans="1:9" s="60" customFormat="1" ht="12" customHeight="1" x14ac:dyDescent="0.35">
      <c r="A75" s="4748"/>
      <c r="B75" s="4747"/>
      <c r="C75" s="5035"/>
      <c r="I75" s="5034"/>
    </row>
    <row r="76" spans="1:9" s="60" customFormat="1" ht="12" customHeight="1" x14ac:dyDescent="0.35">
      <c r="A76" s="4748"/>
      <c r="B76" s="4747"/>
      <c r="C76" s="5035"/>
      <c r="I76" s="5034"/>
    </row>
    <row r="77" spans="1:9" s="60" customFormat="1" ht="12" customHeight="1" x14ac:dyDescent="0.35">
      <c r="A77" s="4748"/>
      <c r="B77" s="4747"/>
      <c r="C77" s="5035"/>
      <c r="I77" s="5034"/>
    </row>
    <row r="78" spans="1:9" s="60" customFormat="1" ht="12" customHeight="1" x14ac:dyDescent="0.35">
      <c r="A78" s="4748"/>
      <c r="B78" s="4747"/>
      <c r="C78" s="5035"/>
      <c r="I78" s="5034"/>
    </row>
    <row r="79" spans="1:9" s="60" customFormat="1" ht="12" customHeight="1" x14ac:dyDescent="0.35">
      <c r="A79" s="4748"/>
      <c r="B79" s="4747"/>
      <c r="C79" s="5035"/>
      <c r="I79" s="5034"/>
    </row>
    <row r="80" spans="1:9" s="60" customFormat="1" ht="12" customHeight="1" x14ac:dyDescent="0.35">
      <c r="A80" s="4790"/>
      <c r="B80" s="4790"/>
      <c r="C80" s="5035"/>
      <c r="I80" s="5034"/>
    </row>
    <row r="81" spans="1:9" s="60" customFormat="1" ht="12" customHeight="1" x14ac:dyDescent="0.35">
      <c r="A81" s="4791"/>
      <c r="B81" s="4790"/>
      <c r="C81" s="5035"/>
      <c r="I81" s="5034"/>
    </row>
    <row r="82" spans="1:9" s="60" customFormat="1" ht="12" customHeight="1" x14ac:dyDescent="0.35">
      <c r="A82" s="5"/>
      <c r="B82" s="5"/>
      <c r="C82" s="3"/>
      <c r="D82" s="227"/>
      <c r="E82" s="227"/>
      <c r="F82" s="227"/>
      <c r="G82" s="227"/>
      <c r="H82" s="227"/>
      <c r="I82" s="964"/>
    </row>
    <row r="83" spans="1:9" s="60" customFormat="1" ht="12" customHeight="1" x14ac:dyDescent="0.35">
      <c r="A83" s="5"/>
      <c r="B83" s="5"/>
      <c r="C83" s="3"/>
      <c r="D83" s="227"/>
      <c r="E83" s="227"/>
      <c r="F83" s="227"/>
      <c r="G83" s="227"/>
      <c r="H83" s="227"/>
      <c r="I83" s="964"/>
    </row>
    <row r="84" spans="1:9" s="60" customFormat="1" ht="12" customHeight="1" x14ac:dyDescent="0.35">
      <c r="A84" s="5"/>
      <c r="B84" s="5"/>
      <c r="C84" s="3"/>
      <c r="D84" s="227"/>
      <c r="E84" s="227"/>
      <c r="F84" s="227"/>
      <c r="G84" s="227"/>
      <c r="H84" s="227"/>
      <c r="I84" s="964"/>
    </row>
    <row r="85" spans="1:9" s="60" customFormat="1" ht="12" customHeight="1" x14ac:dyDescent="0.35">
      <c r="A85" s="5"/>
      <c r="B85" s="5"/>
      <c r="C85" s="3"/>
      <c r="D85" s="227"/>
      <c r="E85" s="227"/>
      <c r="F85" s="227"/>
      <c r="G85" s="227"/>
      <c r="H85" s="227"/>
      <c r="I85" s="964"/>
    </row>
    <row r="86" spans="1:9" s="60" customFormat="1" ht="12" customHeight="1" x14ac:dyDescent="0.35">
      <c r="A86" s="5"/>
      <c r="B86" s="5"/>
      <c r="C86" s="3"/>
      <c r="D86" s="227"/>
      <c r="E86" s="227"/>
      <c r="F86" s="227"/>
      <c r="G86" s="227"/>
      <c r="H86" s="227"/>
      <c r="I86" s="964"/>
    </row>
    <row r="87" spans="1:9" s="60" customFormat="1" ht="12" customHeight="1" x14ac:dyDescent="0.35">
      <c r="A87" s="5"/>
      <c r="B87" s="5"/>
      <c r="C87" s="3"/>
      <c r="D87" s="227"/>
      <c r="E87" s="227"/>
      <c r="F87" s="227"/>
      <c r="G87" s="227"/>
      <c r="H87" s="227"/>
      <c r="I87" s="964"/>
    </row>
    <row r="88" spans="1:9" s="60" customFormat="1" ht="12" customHeight="1" x14ac:dyDescent="0.35">
      <c r="A88" s="5"/>
      <c r="B88" s="5"/>
      <c r="C88" s="3"/>
      <c r="D88" s="227"/>
      <c r="E88" s="227"/>
      <c r="F88" s="227"/>
      <c r="G88" s="227"/>
      <c r="H88" s="227"/>
      <c r="I88" s="964"/>
    </row>
    <row r="90" spans="1:9" ht="29.25" customHeight="1" x14ac:dyDescent="0.35"/>
    <row r="91" spans="1:9" ht="29.25" customHeight="1" x14ac:dyDescent="0.35"/>
    <row r="92" spans="1:9" ht="19.149999999999999" customHeight="1" x14ac:dyDescent="0.35"/>
    <row r="93" spans="1:9" ht="19.149999999999999" customHeight="1" x14ac:dyDescent="0.35"/>
    <row r="94" spans="1:9" ht="14.5" customHeight="1" x14ac:dyDescent="0.35"/>
    <row r="97" ht="28.9" customHeight="1" x14ac:dyDescent="0.35"/>
    <row r="98" ht="28.9" customHeight="1" x14ac:dyDescent="0.35"/>
    <row r="100" ht="29.25" customHeight="1" x14ac:dyDescent="0.35"/>
    <row r="101" ht="29.25" customHeight="1" x14ac:dyDescent="0.35"/>
    <row r="102" ht="25.15" customHeight="1" x14ac:dyDescent="0.35"/>
    <row r="103" ht="25.15" customHeight="1" x14ac:dyDescent="0.35"/>
    <row r="105" ht="13.9" customHeight="1" x14ac:dyDescent="0.35"/>
    <row r="106" ht="13.9" customHeight="1" x14ac:dyDescent="0.35"/>
    <row r="107" ht="38.5" customHeight="1" x14ac:dyDescent="0.35"/>
    <row r="108" ht="38.5" customHeight="1" x14ac:dyDescent="0.35"/>
    <row r="110" ht="15.75" customHeight="1" x14ac:dyDescent="0.35"/>
    <row r="111" ht="15.75" customHeight="1" x14ac:dyDescent="0.35"/>
    <row r="117" ht="14.5" customHeight="1" x14ac:dyDescent="0.35"/>
    <row r="118" ht="14.5" customHeight="1" x14ac:dyDescent="0.35"/>
    <row r="125" ht="14.5" customHeight="1" x14ac:dyDescent="0.35"/>
    <row r="126" ht="14.5" customHeight="1" x14ac:dyDescent="0.35"/>
  </sheetData>
  <mergeCells count="16">
    <mergeCell ref="I43:I44"/>
    <mergeCell ref="A41:B44"/>
    <mergeCell ref="D42:H42"/>
    <mergeCell ref="I5:I6"/>
    <mergeCell ref="A40:I40"/>
    <mergeCell ref="A39:I39"/>
    <mergeCell ref="D41:H41"/>
    <mergeCell ref="I41:I42"/>
    <mergeCell ref="A7:B7"/>
    <mergeCell ref="H38:I38"/>
    <mergeCell ref="A1:I1"/>
    <mergeCell ref="A2:I2"/>
    <mergeCell ref="I3:I4"/>
    <mergeCell ref="A3:B6"/>
    <mergeCell ref="D3:H3"/>
    <mergeCell ref="D4:H4"/>
  </mergeCells>
  <conditionalFormatting sqref="D45:H65 D8:H37 D38:G38">
    <cfRule type="expression" dxfId="125" priority="2">
      <formula>D8&lt;0.005</formula>
    </cfRule>
  </conditionalFormatting>
  <conditionalFormatting sqref="D45:H65 D8:H37 D38:G38">
    <cfRule type="expression" dxfId="124" priority="1" stopIfTrue="1">
      <formula>D8&lt;0.0004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  <rowBreaks count="1" manualBreakCount="1">
    <brk id="38" max="16383" man="1"/>
  </rowBreaks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גיליון347">
    <tabColor rgb="FFFFFF00"/>
  </sheetPr>
  <dimension ref="A1:L146"/>
  <sheetViews>
    <sheetView view="pageBreakPreview" topLeftCell="A3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1.7265625" style="737" customWidth="1"/>
    <col min="3" max="3" width="7.08984375" style="4773" bestFit="1" customWidth="1"/>
    <col min="4" max="4" width="8.6328125" style="736" bestFit="1" customWidth="1"/>
    <col min="5" max="5" width="8" style="736" bestFit="1" customWidth="1"/>
    <col min="6" max="6" width="9.90625" style="736" bestFit="1" customWidth="1"/>
    <col min="7" max="7" width="8.08984375" style="736" bestFit="1" customWidth="1"/>
    <col min="8" max="8" width="9.36328125" style="736" bestFit="1" customWidth="1"/>
    <col min="9" max="9" width="8.6328125" style="1" bestFit="1" customWidth="1"/>
    <col min="10" max="10" width="11.08984375" style="1" bestFit="1" customWidth="1"/>
    <col min="11" max="11" width="8.6328125" style="1" bestFit="1" customWidth="1"/>
    <col min="12" max="12" width="6.90625" style="1" customWidth="1"/>
    <col min="13" max="16384" width="9" style="1"/>
  </cols>
  <sheetData>
    <row r="1" spans="1:12" s="3641" customFormat="1" ht="15.75" customHeight="1" x14ac:dyDescent="0.35">
      <c r="A1" s="6345" t="s">
        <v>1948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</row>
    <row r="2" spans="1:12" s="3641" customFormat="1" ht="15.75" customHeight="1" thickBot="1" x14ac:dyDescent="0.4">
      <c r="A2" s="6345" t="s">
        <v>1947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</row>
    <row r="3" spans="1:12" ht="15.5" x14ac:dyDescent="0.35">
      <c r="A3" s="6404"/>
      <c r="B3" s="6406"/>
      <c r="C3" s="1013" t="s">
        <v>171</v>
      </c>
      <c r="D3" s="6828" t="s">
        <v>828</v>
      </c>
      <c r="E3" s="6601"/>
      <c r="F3" s="6601"/>
      <c r="G3" s="6601"/>
      <c r="H3" s="6601"/>
      <c r="I3" s="6601"/>
      <c r="J3" s="6601"/>
      <c r="K3" s="6601"/>
      <c r="L3" s="6602"/>
    </row>
    <row r="4" spans="1:12" ht="16" thickBot="1" x14ac:dyDescent="0.4">
      <c r="A4" s="6481"/>
      <c r="B4" s="6637"/>
      <c r="C4" s="885" t="s">
        <v>161</v>
      </c>
      <c r="D4" s="6613" t="s">
        <v>827</v>
      </c>
      <c r="E4" s="6614"/>
      <c r="F4" s="6614"/>
      <c r="G4" s="6614"/>
      <c r="H4" s="6614"/>
      <c r="I4" s="6614"/>
      <c r="J4" s="6614"/>
      <c r="K4" s="6614"/>
      <c r="L4" s="6615"/>
    </row>
    <row r="5" spans="1:12" ht="62" x14ac:dyDescent="0.35">
      <c r="A5" s="6481"/>
      <c r="B5" s="6637"/>
      <c r="C5" s="1026" t="s">
        <v>55</v>
      </c>
      <c r="D5" s="1660" t="s">
        <v>826</v>
      </c>
      <c r="E5" s="5637" t="s">
        <v>1944</v>
      </c>
      <c r="F5" s="1660" t="s">
        <v>823</v>
      </c>
      <c r="G5" s="5637" t="s">
        <v>822</v>
      </c>
      <c r="H5" s="1660" t="s">
        <v>821</v>
      </c>
      <c r="I5" s="5637" t="s">
        <v>819</v>
      </c>
      <c r="J5" s="1660" t="s">
        <v>818</v>
      </c>
      <c r="K5" s="5637" t="s">
        <v>817</v>
      </c>
      <c r="L5" s="1660" t="s">
        <v>816</v>
      </c>
    </row>
    <row r="6" spans="1:12" ht="47" thickBot="1" x14ac:dyDescent="0.4">
      <c r="A6" s="6638"/>
      <c r="B6" s="6663"/>
      <c r="C6" s="4786" t="s">
        <v>49</v>
      </c>
      <c r="D6" s="1661" t="s">
        <v>367</v>
      </c>
      <c r="E6" s="5061" t="s">
        <v>1943</v>
      </c>
      <c r="F6" s="1661" t="s">
        <v>1942</v>
      </c>
      <c r="G6" s="886" t="s">
        <v>811</v>
      </c>
      <c r="H6" s="885" t="s">
        <v>810</v>
      </c>
      <c r="I6" s="5061" t="s">
        <v>808</v>
      </c>
      <c r="J6" s="1661" t="s">
        <v>807</v>
      </c>
      <c r="K6" s="886" t="s">
        <v>806</v>
      </c>
      <c r="L6" s="885" t="s">
        <v>805</v>
      </c>
    </row>
    <row r="7" spans="1:12" s="7" customFormat="1" ht="12" customHeight="1" thickBot="1" x14ac:dyDescent="0.4">
      <c r="A7" s="7443" t="s">
        <v>59</v>
      </c>
      <c r="B7" s="7444"/>
      <c r="C7" s="5272">
        <v>2282.9999999999982</v>
      </c>
      <c r="D7" s="2185">
        <v>4.1893173241914416E-3</v>
      </c>
      <c r="E7" s="2185">
        <v>8.6411187809559656E-2</v>
      </c>
      <c r="F7" s="2185">
        <v>0.30594727397247828</v>
      </c>
      <c r="G7" s="2185">
        <v>6.4202567862732263E-3</v>
      </c>
      <c r="H7" s="2185">
        <v>3.9324930153142333E-2</v>
      </c>
      <c r="I7" s="2185">
        <v>2.3158129442784028E-2</v>
      </c>
      <c r="J7" s="2185">
        <v>1.9698622374910813E-2</v>
      </c>
      <c r="K7" s="2185">
        <v>1.2822886573467657E-2</v>
      </c>
      <c r="L7" s="2184">
        <v>0.68721811084591311</v>
      </c>
    </row>
    <row r="8" spans="1:12" s="7" customFormat="1" ht="12" customHeight="1" x14ac:dyDescent="0.35">
      <c r="A8" s="311" t="s">
        <v>123</v>
      </c>
      <c r="B8" s="4045" t="s">
        <v>122</v>
      </c>
      <c r="C8" s="5271">
        <v>36</v>
      </c>
      <c r="D8" s="4035">
        <v>0</v>
      </c>
      <c r="E8" s="4035">
        <v>0.17150069508971211</v>
      </c>
      <c r="F8" s="4035">
        <v>0.65692443490349517</v>
      </c>
      <c r="G8" s="4035">
        <v>0</v>
      </c>
      <c r="H8" s="4035">
        <v>0.20214145938717845</v>
      </c>
      <c r="I8" s="4035">
        <v>6.0702291386790508E-2</v>
      </c>
      <c r="J8" s="4035">
        <v>6.0702291386790508E-2</v>
      </c>
      <c r="K8" s="4035">
        <v>0</v>
      </c>
      <c r="L8" s="4034">
        <v>0.34307556509650472</v>
      </c>
    </row>
    <row r="9" spans="1:12" s="7" customFormat="1" ht="12" customHeight="1" x14ac:dyDescent="0.35">
      <c r="A9" s="92" t="s">
        <v>121</v>
      </c>
      <c r="B9" s="3678" t="s">
        <v>120</v>
      </c>
      <c r="C9" s="5268">
        <v>101.99999999999997</v>
      </c>
      <c r="D9" s="4295">
        <v>0</v>
      </c>
      <c r="E9" s="4295">
        <v>0.14737968109417646</v>
      </c>
      <c r="F9" s="4295">
        <v>0.44428735652087975</v>
      </c>
      <c r="G9" s="4295">
        <v>1.5319025100200461E-2</v>
      </c>
      <c r="H9" s="4295">
        <v>4.3366260226163231E-2</v>
      </c>
      <c r="I9" s="4295">
        <v>4.9891177783204774E-2</v>
      </c>
      <c r="J9" s="4295">
        <v>3.4462129964119202E-2</v>
      </c>
      <c r="K9" s="4295">
        <v>0</v>
      </c>
      <c r="L9" s="4117">
        <v>0.51097832168821888</v>
      </c>
    </row>
    <row r="10" spans="1:12" s="7" customFormat="1" ht="12" customHeight="1" x14ac:dyDescent="0.35">
      <c r="A10" s="92"/>
      <c r="B10" s="3678" t="s">
        <v>119</v>
      </c>
      <c r="C10" s="5268">
        <v>101.99999999999997</v>
      </c>
      <c r="D10" s="4295">
        <v>0</v>
      </c>
      <c r="E10" s="4295">
        <v>0.29969789498800559</v>
      </c>
      <c r="F10" s="4295">
        <v>0.9004144754546648</v>
      </c>
      <c r="G10" s="4295">
        <v>0</v>
      </c>
      <c r="H10" s="4295">
        <v>0</v>
      </c>
      <c r="I10" s="4295">
        <v>0</v>
      </c>
      <c r="J10" s="4295">
        <v>0</v>
      </c>
      <c r="K10" s="4295">
        <v>0</v>
      </c>
      <c r="L10" s="4117">
        <v>8.1202187807970089E-2</v>
      </c>
    </row>
    <row r="11" spans="1:12" s="7" customFormat="1" ht="12" customHeight="1" x14ac:dyDescent="0.35">
      <c r="A11" s="322"/>
      <c r="B11" s="3678" t="s">
        <v>118</v>
      </c>
      <c r="C11" s="5268">
        <v>33</v>
      </c>
      <c r="D11" s="4295">
        <v>0</v>
      </c>
      <c r="E11" s="4295">
        <v>3.7005830146284266E-2</v>
      </c>
      <c r="F11" s="4295">
        <v>0.37464697002185049</v>
      </c>
      <c r="G11" s="4295">
        <v>0</v>
      </c>
      <c r="H11" s="4295">
        <v>0</v>
      </c>
      <c r="I11" s="4295">
        <v>0</v>
      </c>
      <c r="J11" s="4295">
        <v>0</v>
      </c>
      <c r="K11" s="4295">
        <v>0</v>
      </c>
      <c r="L11" s="4117">
        <v>0.62535302997814912</v>
      </c>
    </row>
    <row r="12" spans="1:12" s="7" customFormat="1" ht="12" customHeight="1" x14ac:dyDescent="0.35">
      <c r="A12" s="322"/>
      <c r="B12" s="3678" t="s">
        <v>111</v>
      </c>
      <c r="C12" s="5268">
        <v>44.999999999999986</v>
      </c>
      <c r="D12" s="4295">
        <v>0</v>
      </c>
      <c r="E12" s="4295">
        <v>0.11317439377885793</v>
      </c>
      <c r="F12" s="4295">
        <v>0.56921715841753395</v>
      </c>
      <c r="G12" s="4295">
        <v>2.7312977987877893E-2</v>
      </c>
      <c r="H12" s="4295">
        <v>5.3125946592734535E-2</v>
      </c>
      <c r="I12" s="4295">
        <v>0</v>
      </c>
      <c r="J12" s="4295">
        <v>0</v>
      </c>
      <c r="K12" s="4295">
        <v>0</v>
      </c>
      <c r="L12" s="4117">
        <v>0.43078284158246594</v>
      </c>
    </row>
    <row r="13" spans="1:12" s="7" customFormat="1" ht="12" customHeight="1" x14ac:dyDescent="0.35">
      <c r="A13" s="322"/>
      <c r="B13" s="3678" t="s">
        <v>110</v>
      </c>
      <c r="C13" s="5268">
        <v>51.000000000000007</v>
      </c>
      <c r="D13" s="4295">
        <v>0</v>
      </c>
      <c r="E13" s="4295">
        <v>4.4151285833746091E-2</v>
      </c>
      <c r="F13" s="4295">
        <v>0.36561207560747017</v>
      </c>
      <c r="G13" s="4295">
        <v>0</v>
      </c>
      <c r="H13" s="4295">
        <v>0</v>
      </c>
      <c r="I13" s="4295">
        <v>0</v>
      </c>
      <c r="J13" s="4295">
        <v>3.390812185209479E-2</v>
      </c>
      <c r="K13" s="4295">
        <v>3.390812185209479E-2</v>
      </c>
      <c r="L13" s="4117">
        <v>0.63438792439252967</v>
      </c>
    </row>
    <row r="14" spans="1:12" s="7" customFormat="1" ht="12" customHeight="1" x14ac:dyDescent="0.35">
      <c r="A14" s="322"/>
      <c r="B14" s="3678" t="s">
        <v>109</v>
      </c>
      <c r="C14" s="5268">
        <v>24.000000000000004</v>
      </c>
      <c r="D14" s="4295">
        <v>0</v>
      </c>
      <c r="E14" s="4295">
        <v>9.8294926006908076E-2</v>
      </c>
      <c r="F14" s="4295">
        <v>0.90170507399309185</v>
      </c>
      <c r="G14" s="4295">
        <v>0</v>
      </c>
      <c r="H14" s="4295">
        <v>0</v>
      </c>
      <c r="I14" s="4295">
        <v>0</v>
      </c>
      <c r="J14" s="4295">
        <v>0</v>
      </c>
      <c r="K14" s="4295">
        <v>0</v>
      </c>
      <c r="L14" s="4117">
        <v>9.8294926006908076E-2</v>
      </c>
    </row>
    <row r="15" spans="1:12" s="7" customFormat="1" ht="12" customHeight="1" x14ac:dyDescent="0.35">
      <c r="A15" s="322"/>
      <c r="B15" s="3678" t="s">
        <v>107</v>
      </c>
      <c r="C15" s="5268">
        <v>49.999999999999986</v>
      </c>
      <c r="D15" s="4295">
        <v>0</v>
      </c>
      <c r="E15" s="4295">
        <v>0.33936604212073257</v>
      </c>
      <c r="F15" s="4295">
        <v>0.64585187995981352</v>
      </c>
      <c r="G15" s="4295">
        <v>0</v>
      </c>
      <c r="H15" s="4295">
        <v>8.5498745787208119E-2</v>
      </c>
      <c r="I15" s="4295">
        <v>0</v>
      </c>
      <c r="J15" s="4295">
        <v>0</v>
      </c>
      <c r="K15" s="4295">
        <v>0</v>
      </c>
      <c r="L15" s="4117">
        <v>0.23728942048522986</v>
      </c>
    </row>
    <row r="16" spans="1:12" s="7" customFormat="1" ht="12" customHeight="1" x14ac:dyDescent="0.35">
      <c r="A16" s="322"/>
      <c r="B16" s="3678" t="s">
        <v>1822</v>
      </c>
      <c r="C16" s="5268">
        <v>23.000000000000004</v>
      </c>
      <c r="D16" s="4313">
        <v>0</v>
      </c>
      <c r="E16" s="4313">
        <v>4.289721016971506E-2</v>
      </c>
      <c r="F16" s="4313">
        <v>0.62723344226466249</v>
      </c>
      <c r="G16" s="4313">
        <v>0</v>
      </c>
      <c r="H16" s="4313">
        <v>0</v>
      </c>
      <c r="I16" s="4313">
        <v>0</v>
      </c>
      <c r="J16" s="4313">
        <v>0</v>
      </c>
      <c r="K16" s="4313">
        <v>0</v>
      </c>
      <c r="L16" s="5566">
        <v>0.37276655773533768</v>
      </c>
    </row>
    <row r="17" spans="1:12" s="7" customFormat="1" ht="12" customHeight="1" x14ac:dyDescent="0.35">
      <c r="A17" s="322"/>
      <c r="B17" s="3678" t="s">
        <v>99</v>
      </c>
      <c r="C17" s="5268">
        <v>28.000000000000007</v>
      </c>
      <c r="D17" s="4313">
        <v>0</v>
      </c>
      <c r="E17" s="4313">
        <v>0</v>
      </c>
      <c r="F17" s="4313">
        <v>0.57040918635675641</v>
      </c>
      <c r="G17" s="4313">
        <v>0</v>
      </c>
      <c r="H17" s="4313">
        <v>0.14813883225780608</v>
      </c>
      <c r="I17" s="4313">
        <v>7.0506199200589578E-2</v>
      </c>
      <c r="J17" s="4313">
        <v>0</v>
      </c>
      <c r="K17" s="4313">
        <v>0</v>
      </c>
      <c r="L17" s="5566">
        <v>0.35908461444265405</v>
      </c>
    </row>
    <row r="18" spans="1:12" s="7" customFormat="1" ht="12" customHeight="1" thickBot="1" x14ac:dyDescent="0.4">
      <c r="A18" s="322"/>
      <c r="B18" s="4002" t="s">
        <v>59</v>
      </c>
      <c r="C18" s="5270">
        <v>559.00000000000023</v>
      </c>
      <c r="D18" s="4309">
        <v>0</v>
      </c>
      <c r="E18" s="4309">
        <v>0.14706167827398431</v>
      </c>
      <c r="F18" s="4309">
        <v>0.58398456136530474</v>
      </c>
      <c r="G18" s="4309">
        <v>6.4213139265510335E-3</v>
      </c>
      <c r="H18" s="4309">
        <v>4.8866416989486759E-2</v>
      </c>
      <c r="I18" s="4309">
        <v>2.1872242916100126E-2</v>
      </c>
      <c r="J18" s="4309">
        <v>1.6798633704780182E-2</v>
      </c>
      <c r="K18" s="4309">
        <v>1.9787492894804762E-3</v>
      </c>
      <c r="L18" s="4307">
        <v>0.38984597002130333</v>
      </c>
    </row>
    <row r="19" spans="1:12" s="7" customFormat="1" ht="12" customHeight="1" x14ac:dyDescent="0.35">
      <c r="A19" s="317" t="s">
        <v>98</v>
      </c>
      <c r="B19" s="3693" t="s">
        <v>97</v>
      </c>
      <c r="C19" s="5269">
        <v>465.00000000000017</v>
      </c>
      <c r="D19" s="3583">
        <v>1.5294700603411761E-2</v>
      </c>
      <c r="E19" s="3583">
        <v>0.20320196760048881</v>
      </c>
      <c r="F19" s="3583">
        <v>0.46122290975491564</v>
      </c>
      <c r="G19" s="3583">
        <v>1.9044531889829221E-2</v>
      </c>
      <c r="H19" s="3583">
        <v>0.1091357977701147</v>
      </c>
      <c r="I19" s="3583">
        <v>6.7783669061103419E-2</v>
      </c>
      <c r="J19" s="3583">
        <v>5.8340281130587507E-2</v>
      </c>
      <c r="K19" s="3583">
        <v>4.5460484160814253E-2</v>
      </c>
      <c r="L19" s="4031">
        <v>0.53560910747302048</v>
      </c>
    </row>
    <row r="20" spans="1:12" s="7" customFormat="1" ht="12" customHeight="1" x14ac:dyDescent="0.35">
      <c r="A20" s="78" t="s">
        <v>96</v>
      </c>
      <c r="B20" s="3678" t="s">
        <v>95</v>
      </c>
      <c r="C20" s="5268">
        <v>45</v>
      </c>
      <c r="D20" s="4295">
        <v>0</v>
      </c>
      <c r="E20" s="4295">
        <v>0</v>
      </c>
      <c r="F20" s="4295">
        <v>0.35114697556128038</v>
      </c>
      <c r="G20" s="4295">
        <v>0</v>
      </c>
      <c r="H20" s="4295">
        <v>0</v>
      </c>
      <c r="I20" s="4295">
        <v>0</v>
      </c>
      <c r="J20" s="4295">
        <v>0</v>
      </c>
      <c r="K20" s="4295">
        <v>0</v>
      </c>
      <c r="L20" s="4117">
        <v>0.64885302443871951</v>
      </c>
    </row>
    <row r="21" spans="1:12" s="7" customFormat="1" ht="12" customHeight="1" x14ac:dyDescent="0.35">
      <c r="A21" s="78"/>
      <c r="B21" s="3678" t="s">
        <v>94</v>
      </c>
      <c r="C21" s="5268">
        <v>114.00000000000003</v>
      </c>
      <c r="D21" s="4295">
        <v>0</v>
      </c>
      <c r="E21" s="4295">
        <v>0</v>
      </c>
      <c r="F21" s="4295">
        <v>9.3828538778723353E-2</v>
      </c>
      <c r="G21" s="4295">
        <v>0</v>
      </c>
      <c r="H21" s="4295">
        <v>0</v>
      </c>
      <c r="I21" s="4295">
        <v>0</v>
      </c>
      <c r="J21" s="4295">
        <v>0</v>
      </c>
      <c r="K21" s="4295">
        <v>0</v>
      </c>
      <c r="L21" s="4117">
        <v>0.90617146122127645</v>
      </c>
    </row>
    <row r="22" spans="1:12" s="7" customFormat="1" ht="12" customHeight="1" thickBot="1" x14ac:dyDescent="0.4">
      <c r="A22" s="1275"/>
      <c r="B22" s="3501" t="s">
        <v>59</v>
      </c>
      <c r="C22" s="5266">
        <v>623.99999999999955</v>
      </c>
      <c r="D22" s="4130">
        <v>1.2830098620161871E-2</v>
      </c>
      <c r="E22" s="4130">
        <v>0.17045781749684244</v>
      </c>
      <c r="F22" s="4130">
        <v>0.43066409374293679</v>
      </c>
      <c r="G22" s="4130">
        <v>1.5975678678327408E-2</v>
      </c>
      <c r="H22" s="4130">
        <v>9.1549555933659044E-2</v>
      </c>
      <c r="I22" s="4130">
        <v>5.6860946901855398E-2</v>
      </c>
      <c r="J22" s="4130">
        <v>4.8939275102020445E-2</v>
      </c>
      <c r="K22" s="4130">
        <v>3.8134940344856844E-2</v>
      </c>
      <c r="L22" s="3993">
        <v>0.56667841511379191</v>
      </c>
    </row>
    <row r="23" spans="1:12" s="7" customFormat="1" ht="12" customHeight="1" x14ac:dyDescent="0.35">
      <c r="A23" s="535" t="s">
        <v>1311</v>
      </c>
      <c r="B23" s="4045" t="s">
        <v>91</v>
      </c>
      <c r="C23" s="5271">
        <v>81.000000000000028</v>
      </c>
      <c r="D23" s="4035">
        <v>0</v>
      </c>
      <c r="E23" s="4035">
        <v>0.1591683840843037</v>
      </c>
      <c r="F23" s="4035">
        <v>0.41722493325203047</v>
      </c>
      <c r="G23" s="4035">
        <v>0</v>
      </c>
      <c r="H23" s="4035">
        <v>0</v>
      </c>
      <c r="I23" s="4035">
        <v>0</v>
      </c>
      <c r="J23" s="4035">
        <v>0</v>
      </c>
      <c r="K23" s="4035">
        <v>0</v>
      </c>
      <c r="L23" s="4034">
        <v>0.58277506674796919</v>
      </c>
    </row>
    <row r="24" spans="1:12" s="7" customFormat="1" ht="12" customHeight="1" x14ac:dyDescent="0.35">
      <c r="A24" s="78" t="s">
        <v>1310</v>
      </c>
      <c r="B24" s="3678" t="s">
        <v>89</v>
      </c>
      <c r="C24" s="5268">
        <v>65</v>
      </c>
      <c r="D24" s="4295">
        <v>0</v>
      </c>
      <c r="E24" s="4295">
        <v>0</v>
      </c>
      <c r="F24" s="4295">
        <v>0.17171149475890193</v>
      </c>
      <c r="G24" s="4295">
        <v>0</v>
      </c>
      <c r="H24" s="4295">
        <v>0</v>
      </c>
      <c r="I24" s="4295">
        <v>0</v>
      </c>
      <c r="J24" s="4295">
        <v>0</v>
      </c>
      <c r="K24" s="4295">
        <v>0</v>
      </c>
      <c r="L24" s="4117">
        <v>0.82828850524109821</v>
      </c>
    </row>
    <row r="25" spans="1:12" s="7" customFormat="1" ht="12" customHeight="1" x14ac:dyDescent="0.35">
      <c r="A25" s="78"/>
      <c r="B25" s="3678" t="s">
        <v>87</v>
      </c>
      <c r="C25" s="5268">
        <v>47</v>
      </c>
      <c r="D25" s="4295">
        <v>0</v>
      </c>
      <c r="E25" s="4295">
        <v>0</v>
      </c>
      <c r="F25" s="4295">
        <v>0.1985035264908899</v>
      </c>
      <c r="G25" s="4295">
        <v>0</v>
      </c>
      <c r="H25" s="4295">
        <v>0</v>
      </c>
      <c r="I25" s="4295">
        <v>0</v>
      </c>
      <c r="J25" s="4295">
        <v>0</v>
      </c>
      <c r="K25" s="4295">
        <v>0</v>
      </c>
      <c r="L25" s="4117">
        <v>0.80149647350911013</v>
      </c>
    </row>
    <row r="26" spans="1:12" s="7" customFormat="1" ht="12" customHeight="1" x14ac:dyDescent="0.35">
      <c r="A26" s="78"/>
      <c r="B26" s="3678" t="s">
        <v>86</v>
      </c>
      <c r="C26" s="5268">
        <v>39</v>
      </c>
      <c r="D26" s="4295">
        <v>0</v>
      </c>
      <c r="E26" s="4295">
        <v>0</v>
      </c>
      <c r="F26" s="4295">
        <v>0.22286601549096838</v>
      </c>
      <c r="G26" s="4295">
        <v>0</v>
      </c>
      <c r="H26" s="4295">
        <v>0</v>
      </c>
      <c r="I26" s="4295">
        <v>0</v>
      </c>
      <c r="J26" s="4295">
        <v>0</v>
      </c>
      <c r="K26" s="4295">
        <v>0</v>
      </c>
      <c r="L26" s="4117">
        <v>0.77713398450903171</v>
      </c>
    </row>
    <row r="27" spans="1:12" s="7" customFormat="1" ht="12" customHeight="1" thickBot="1" x14ac:dyDescent="0.4">
      <c r="A27" s="535"/>
      <c r="B27" s="4002" t="s">
        <v>59</v>
      </c>
      <c r="C27" s="5270">
        <v>246.00000000000006</v>
      </c>
      <c r="D27" s="4309">
        <v>0</v>
      </c>
      <c r="E27" s="4309">
        <v>2.9692934509047628E-2</v>
      </c>
      <c r="F27" s="4309">
        <v>0.24919835617515443</v>
      </c>
      <c r="G27" s="4309">
        <v>0</v>
      </c>
      <c r="H27" s="4309">
        <v>0</v>
      </c>
      <c r="I27" s="4309">
        <v>0</v>
      </c>
      <c r="J27" s="4309">
        <v>0</v>
      </c>
      <c r="K27" s="4309">
        <v>0</v>
      </c>
      <c r="L27" s="4307">
        <v>0.75080164382484615</v>
      </c>
    </row>
    <row r="28" spans="1:12" s="7" customFormat="1" ht="12" customHeight="1" x14ac:dyDescent="0.35">
      <c r="A28" s="311" t="s">
        <v>85</v>
      </c>
      <c r="B28" s="3693" t="s">
        <v>238</v>
      </c>
      <c r="C28" s="5269">
        <v>125.00000000000009</v>
      </c>
      <c r="D28" s="3583">
        <v>0</v>
      </c>
      <c r="E28" s="3583">
        <v>0</v>
      </c>
      <c r="F28" s="3583">
        <v>0.10641271916826003</v>
      </c>
      <c r="G28" s="3583">
        <v>0</v>
      </c>
      <c r="H28" s="3583">
        <v>0</v>
      </c>
      <c r="I28" s="3583">
        <v>6.8166318936547406E-3</v>
      </c>
      <c r="J28" s="3583">
        <v>0</v>
      </c>
      <c r="K28" s="3583">
        <v>0</v>
      </c>
      <c r="L28" s="4031">
        <v>0.88677064893808477</v>
      </c>
    </row>
    <row r="29" spans="1:12" s="7" customFormat="1" ht="12" customHeight="1" x14ac:dyDescent="0.35">
      <c r="A29" s="92" t="s">
        <v>83</v>
      </c>
      <c r="B29" s="3678" t="s">
        <v>81</v>
      </c>
      <c r="C29" s="5268">
        <v>139.99999999999997</v>
      </c>
      <c r="D29" s="4295">
        <v>0</v>
      </c>
      <c r="E29" s="4295">
        <v>0</v>
      </c>
      <c r="F29" s="4295">
        <v>9.3062150194335058E-2</v>
      </c>
      <c r="G29" s="4295">
        <v>0</v>
      </c>
      <c r="H29" s="4295">
        <v>0</v>
      </c>
      <c r="I29" s="4295">
        <v>0</v>
      </c>
      <c r="J29" s="4295">
        <v>0</v>
      </c>
      <c r="K29" s="4295">
        <v>0</v>
      </c>
      <c r="L29" s="4117">
        <v>0.90693784980566516</v>
      </c>
    </row>
    <row r="30" spans="1:12" s="7" customFormat="1" ht="12" customHeight="1" x14ac:dyDescent="0.35">
      <c r="A30" s="322"/>
      <c r="B30" s="3678" t="s">
        <v>80</v>
      </c>
      <c r="C30" s="5268">
        <v>308.99999999999994</v>
      </c>
      <c r="D30" s="4295">
        <v>0</v>
      </c>
      <c r="E30" s="4295">
        <v>3.8738294567430428E-3</v>
      </c>
      <c r="F30" s="4295">
        <v>0.13686603349547755</v>
      </c>
      <c r="G30" s="4295">
        <v>0</v>
      </c>
      <c r="H30" s="4295">
        <v>0</v>
      </c>
      <c r="I30" s="4295">
        <v>0</v>
      </c>
      <c r="J30" s="4295">
        <v>0</v>
      </c>
      <c r="K30" s="4295">
        <v>0</v>
      </c>
      <c r="L30" s="4117">
        <v>0.86313396650452245</v>
      </c>
    </row>
    <row r="31" spans="1:12" s="7" customFormat="1" ht="12" customHeight="1" x14ac:dyDescent="0.35">
      <c r="A31" s="322"/>
      <c r="B31" s="3678" t="s">
        <v>78</v>
      </c>
      <c r="C31" s="5268">
        <v>103.99999999999999</v>
      </c>
      <c r="D31" s="4295">
        <v>0</v>
      </c>
      <c r="E31" s="4295">
        <v>0</v>
      </c>
      <c r="F31" s="4295">
        <v>8.2766665047469476E-3</v>
      </c>
      <c r="G31" s="4295">
        <v>0</v>
      </c>
      <c r="H31" s="4295">
        <v>0</v>
      </c>
      <c r="I31" s="4295">
        <v>0</v>
      </c>
      <c r="J31" s="4295">
        <v>0</v>
      </c>
      <c r="K31" s="4295">
        <v>0</v>
      </c>
      <c r="L31" s="4117">
        <v>0.99172333349525299</v>
      </c>
    </row>
    <row r="32" spans="1:12" s="7" customFormat="1" ht="12" customHeight="1" x14ac:dyDescent="0.35">
      <c r="A32" s="322"/>
      <c r="B32" s="3678" t="s">
        <v>73</v>
      </c>
      <c r="C32" s="5268">
        <v>22</v>
      </c>
      <c r="D32" s="4313">
        <v>0</v>
      </c>
      <c r="E32" s="4313">
        <v>0</v>
      </c>
      <c r="F32" s="4313">
        <v>0</v>
      </c>
      <c r="G32" s="4313">
        <v>0</v>
      </c>
      <c r="H32" s="4313">
        <v>0</v>
      </c>
      <c r="I32" s="4313">
        <v>0</v>
      </c>
      <c r="J32" s="4313">
        <v>0</v>
      </c>
      <c r="K32" s="4313">
        <v>0</v>
      </c>
      <c r="L32" s="5566">
        <v>1</v>
      </c>
    </row>
    <row r="33" spans="1:12" s="7" customFormat="1" ht="12" customHeight="1" x14ac:dyDescent="0.35">
      <c r="A33" s="322"/>
      <c r="B33" s="3678" t="s">
        <v>1582</v>
      </c>
      <c r="C33" s="5268">
        <v>21</v>
      </c>
      <c r="D33" s="4313">
        <v>0</v>
      </c>
      <c r="E33" s="4313">
        <v>0</v>
      </c>
      <c r="F33" s="4313">
        <v>0</v>
      </c>
      <c r="G33" s="4313">
        <v>0</v>
      </c>
      <c r="H33" s="4313">
        <v>0</v>
      </c>
      <c r="I33" s="4313">
        <v>0</v>
      </c>
      <c r="J33" s="4313">
        <v>0</v>
      </c>
      <c r="K33" s="4313">
        <v>0</v>
      </c>
      <c r="L33" s="5566">
        <v>1</v>
      </c>
    </row>
    <row r="34" spans="1:12" s="7" customFormat="1" ht="12" customHeight="1" x14ac:dyDescent="0.35">
      <c r="A34" s="322"/>
      <c r="B34" s="3678" t="s">
        <v>71</v>
      </c>
      <c r="C34" s="5268">
        <v>40</v>
      </c>
      <c r="D34" s="4295">
        <v>0</v>
      </c>
      <c r="E34" s="4295">
        <v>0</v>
      </c>
      <c r="F34" s="4295">
        <v>0.29755963748584979</v>
      </c>
      <c r="G34" s="4295">
        <v>0</v>
      </c>
      <c r="H34" s="4295">
        <v>0</v>
      </c>
      <c r="I34" s="4295">
        <v>0</v>
      </c>
      <c r="J34" s="4295">
        <v>3.8684129406752456E-2</v>
      </c>
      <c r="K34" s="4295">
        <v>0</v>
      </c>
      <c r="L34" s="4117">
        <v>0.66375623310739795</v>
      </c>
    </row>
    <row r="35" spans="1:12" s="7" customFormat="1" ht="12" customHeight="1" thickBot="1" x14ac:dyDescent="0.4">
      <c r="A35" s="313"/>
      <c r="B35" s="3501" t="s">
        <v>59</v>
      </c>
      <c r="C35" s="5266">
        <v>775.00000000000091</v>
      </c>
      <c r="D35" s="4130">
        <v>0</v>
      </c>
      <c r="E35" s="4130">
        <v>1.0388756022272018E-3</v>
      </c>
      <c r="F35" s="4130">
        <v>8.4495733202817475E-2</v>
      </c>
      <c r="G35" s="4130">
        <v>0</v>
      </c>
      <c r="H35" s="4130">
        <v>0</v>
      </c>
      <c r="I35" s="4130">
        <v>1.1924605364243153E-3</v>
      </c>
      <c r="J35" s="4130">
        <v>1.3824635901109634E-3</v>
      </c>
      <c r="K35" s="4130">
        <v>0</v>
      </c>
      <c r="L35" s="3993">
        <v>0.91292934267064685</v>
      </c>
    </row>
    <row r="36" spans="1:12" s="7" customFormat="1" ht="12" customHeight="1" x14ac:dyDescent="0.35">
      <c r="A36" s="78" t="s">
        <v>1821</v>
      </c>
      <c r="B36" s="4045" t="s">
        <v>62</v>
      </c>
      <c r="C36" s="5267">
        <v>68.000000000000014</v>
      </c>
      <c r="D36" s="4035">
        <v>0</v>
      </c>
      <c r="E36" s="4035">
        <v>6.4658116209459063E-2</v>
      </c>
      <c r="F36" s="4035">
        <v>0.24850959406874076</v>
      </c>
      <c r="G36" s="4035">
        <v>0</v>
      </c>
      <c r="H36" s="4035">
        <v>1.4361442643169178E-2</v>
      </c>
      <c r="I36" s="4035">
        <v>0</v>
      </c>
      <c r="J36" s="4035">
        <v>0</v>
      </c>
      <c r="K36" s="4035">
        <v>0</v>
      </c>
      <c r="L36" s="4034">
        <v>0.75149040593125893</v>
      </c>
    </row>
    <row r="37" spans="1:12" s="7" customFormat="1" ht="12" customHeight="1" thickBot="1" x14ac:dyDescent="0.4">
      <c r="A37" s="81" t="s">
        <v>1820</v>
      </c>
      <c r="B37" s="3501" t="s">
        <v>59</v>
      </c>
      <c r="C37" s="5266">
        <v>69.999999999999986</v>
      </c>
      <c r="D37" s="4130">
        <v>0</v>
      </c>
      <c r="E37" s="4130">
        <v>5.9567039669060476E-2</v>
      </c>
      <c r="F37" s="4130">
        <v>0.30768074535278556</v>
      </c>
      <c r="G37" s="4130">
        <v>0</v>
      </c>
      <c r="H37" s="4130">
        <v>1.3230645644845518E-2</v>
      </c>
      <c r="I37" s="4130">
        <v>0</v>
      </c>
      <c r="J37" s="4130">
        <v>0</v>
      </c>
      <c r="K37" s="4130">
        <v>0</v>
      </c>
      <c r="L37" s="3993">
        <v>0.69231925464721411</v>
      </c>
    </row>
    <row r="38" spans="1:12" s="7" customFormat="1" ht="12" customHeight="1" x14ac:dyDescent="0.35">
      <c r="A38" s="297"/>
      <c r="B38" s="296"/>
      <c r="C38" s="5265"/>
      <c r="D38" s="294"/>
      <c r="E38" s="294"/>
      <c r="F38" s="294"/>
      <c r="G38" s="294"/>
      <c r="H38" s="294"/>
      <c r="I38" s="294"/>
      <c r="J38" s="294"/>
      <c r="K38" s="6639" t="s">
        <v>201</v>
      </c>
      <c r="L38" s="6639"/>
    </row>
    <row r="39" spans="1:12" s="3641" customFormat="1" ht="15.75" customHeight="1" x14ac:dyDescent="0.35">
      <c r="A39" s="6345" t="s">
        <v>1946</v>
      </c>
      <c r="B39" s="6345"/>
      <c r="C39" s="6345"/>
      <c r="D39" s="6345"/>
      <c r="E39" s="6345"/>
      <c r="F39" s="6345"/>
      <c r="G39" s="6345"/>
      <c r="H39" s="6345"/>
      <c r="I39" s="6345"/>
      <c r="J39" s="6345"/>
      <c r="K39" s="6345"/>
      <c r="L39" s="6345"/>
    </row>
    <row r="40" spans="1:12" s="3641" customFormat="1" ht="15.75" customHeight="1" thickBot="1" x14ac:dyDescent="0.4">
      <c r="A40" s="6345" t="s">
        <v>1945</v>
      </c>
      <c r="B40" s="6345"/>
      <c r="C40" s="6345"/>
      <c r="D40" s="6345"/>
      <c r="E40" s="6345"/>
      <c r="F40" s="6345"/>
      <c r="G40" s="6345"/>
      <c r="H40" s="6345"/>
      <c r="I40" s="6345"/>
      <c r="J40" s="6345"/>
      <c r="K40" s="6345"/>
      <c r="L40" s="6345"/>
    </row>
    <row r="41" spans="1:12" s="1029" customFormat="1" ht="15.5" x14ac:dyDescent="0.35">
      <c r="A41" s="6823" t="s">
        <v>158</v>
      </c>
      <c r="B41" s="6824"/>
      <c r="C41" s="1013" t="s">
        <v>171</v>
      </c>
      <c r="D41" s="6828" t="s">
        <v>828</v>
      </c>
      <c r="E41" s="6601"/>
      <c r="F41" s="6601"/>
      <c r="G41" s="6601"/>
      <c r="H41" s="6601"/>
      <c r="I41" s="6601"/>
      <c r="J41" s="6601"/>
      <c r="K41" s="6601"/>
      <c r="L41" s="6602"/>
    </row>
    <row r="42" spans="1:12" s="1029" customFormat="1" ht="16" thickBot="1" x14ac:dyDescent="0.4">
      <c r="A42" s="6825"/>
      <c r="B42" s="6826"/>
      <c r="C42" s="885" t="s">
        <v>161</v>
      </c>
      <c r="D42" s="6613" t="s">
        <v>827</v>
      </c>
      <c r="E42" s="6614"/>
      <c r="F42" s="6614"/>
      <c r="G42" s="6614"/>
      <c r="H42" s="6614"/>
      <c r="I42" s="6614"/>
      <c r="J42" s="6614"/>
      <c r="K42" s="6614"/>
      <c r="L42" s="6615"/>
    </row>
    <row r="43" spans="1:12" s="1029" customFormat="1" ht="62" x14ac:dyDescent="0.35">
      <c r="A43" s="6825"/>
      <c r="B43" s="6826"/>
      <c r="C43" s="1026" t="s">
        <v>55</v>
      </c>
      <c r="D43" s="1660" t="s">
        <v>826</v>
      </c>
      <c r="E43" s="5637" t="s">
        <v>1944</v>
      </c>
      <c r="F43" s="1660" t="s">
        <v>823</v>
      </c>
      <c r="G43" s="5637" t="s">
        <v>822</v>
      </c>
      <c r="H43" s="1660" t="s">
        <v>821</v>
      </c>
      <c r="I43" s="5637" t="s">
        <v>819</v>
      </c>
      <c r="J43" s="1660" t="s">
        <v>818</v>
      </c>
      <c r="K43" s="5637" t="s">
        <v>817</v>
      </c>
      <c r="L43" s="1660" t="s">
        <v>816</v>
      </c>
    </row>
    <row r="44" spans="1:12" s="1029" customFormat="1" ht="47" thickBot="1" x14ac:dyDescent="0.4">
      <c r="A44" s="6827"/>
      <c r="B44" s="7298"/>
      <c r="C44" s="4786" t="s">
        <v>49</v>
      </c>
      <c r="D44" s="1661" t="s">
        <v>367</v>
      </c>
      <c r="E44" s="5061" t="s">
        <v>1943</v>
      </c>
      <c r="F44" s="1661" t="s">
        <v>1942</v>
      </c>
      <c r="G44" s="886" t="s">
        <v>811</v>
      </c>
      <c r="H44" s="885" t="s">
        <v>810</v>
      </c>
      <c r="I44" s="5061" t="s">
        <v>808</v>
      </c>
      <c r="J44" s="1661" t="s">
        <v>807</v>
      </c>
      <c r="K44" s="886" t="s">
        <v>806</v>
      </c>
      <c r="L44" s="885" t="s">
        <v>805</v>
      </c>
    </row>
    <row r="45" spans="1:12" s="7" customFormat="1" ht="15" customHeight="1" x14ac:dyDescent="0.35">
      <c r="A45" s="44" t="s">
        <v>48</v>
      </c>
      <c r="B45" s="378" t="s">
        <v>47</v>
      </c>
      <c r="C45" s="5251">
        <v>552.00000000000011</v>
      </c>
      <c r="D45" s="4035">
        <v>0</v>
      </c>
      <c r="E45" s="4035">
        <v>0.18147473851691118</v>
      </c>
      <c r="F45" s="4035">
        <v>0.53948385388016751</v>
      </c>
      <c r="G45" s="4035">
        <v>8.0514926638204556E-3</v>
      </c>
      <c r="H45" s="4035">
        <v>8.6034574438161121E-2</v>
      </c>
      <c r="I45" s="4035">
        <v>7.0958719777756168E-2</v>
      </c>
      <c r="J45" s="4035">
        <v>4.423070096658057E-2</v>
      </c>
      <c r="K45" s="4035">
        <v>5.5367631266505811E-2</v>
      </c>
      <c r="L45" s="4034">
        <v>0.45698522676036701</v>
      </c>
    </row>
    <row r="46" spans="1:12" s="7" customFormat="1" ht="15" customHeight="1" thickBot="1" x14ac:dyDescent="0.4">
      <c r="A46" s="283" t="s">
        <v>46</v>
      </c>
      <c r="B46" s="4649" t="s">
        <v>45</v>
      </c>
      <c r="C46" s="5248">
        <v>1432.000000000002</v>
      </c>
      <c r="D46" s="4525">
        <v>6.2473365274978319E-3</v>
      </c>
      <c r="E46" s="4525">
        <v>5.2640359865688886E-2</v>
      </c>
      <c r="F46" s="4525">
        <v>0.2477339819580768</v>
      </c>
      <c r="G46" s="4525">
        <v>7.3555976655241308E-3</v>
      </c>
      <c r="H46" s="4525">
        <v>1.9547461024848962E-2</v>
      </c>
      <c r="I46" s="4525">
        <v>1.1203301670555997E-2</v>
      </c>
      <c r="J46" s="4525">
        <v>7.0966309820149794E-3</v>
      </c>
      <c r="K46" s="4525">
        <v>0</v>
      </c>
      <c r="L46" s="4523">
        <v>0.74720147411966675</v>
      </c>
    </row>
    <row r="47" spans="1:12" s="7" customFormat="1" ht="15" customHeight="1" x14ac:dyDescent="0.35">
      <c r="A47" s="55" t="s">
        <v>44</v>
      </c>
      <c r="B47" s="2790" t="s">
        <v>43</v>
      </c>
      <c r="C47" s="5245">
        <v>1293</v>
      </c>
      <c r="D47" s="3583">
        <v>0</v>
      </c>
      <c r="E47" s="3583">
        <v>2.9905424514193504E-2</v>
      </c>
      <c r="F47" s="3583">
        <v>0.16792074369067181</v>
      </c>
      <c r="G47" s="3583">
        <v>0</v>
      </c>
      <c r="H47" s="3583">
        <v>2.4673561859952105E-3</v>
      </c>
      <c r="I47" s="3583">
        <v>0</v>
      </c>
      <c r="J47" s="3583">
        <v>1.0944967460186808E-3</v>
      </c>
      <c r="K47" s="3583">
        <v>0</v>
      </c>
      <c r="L47" s="4031">
        <v>0.82973088606717516</v>
      </c>
    </row>
    <row r="48" spans="1:12" s="7" customFormat="1" ht="15" customHeight="1" x14ac:dyDescent="0.35">
      <c r="A48" s="36" t="s">
        <v>42</v>
      </c>
      <c r="B48" s="3723" t="s">
        <v>41</v>
      </c>
      <c r="C48" s="5242">
        <v>236.00000000000003</v>
      </c>
      <c r="D48" s="4295">
        <v>3.3257979434782363E-2</v>
      </c>
      <c r="E48" s="4295">
        <v>0.24033541273357828</v>
      </c>
      <c r="F48" s="4295">
        <v>0.45321008665581813</v>
      </c>
      <c r="G48" s="4295">
        <v>3.6915068042227953E-2</v>
      </c>
      <c r="H48" s="4295">
        <v>9.7414260545457307E-2</v>
      </c>
      <c r="I48" s="4295">
        <v>4.5043090551175224E-2</v>
      </c>
      <c r="J48" s="4295">
        <v>6.3932728874057126E-2</v>
      </c>
      <c r="K48" s="4295">
        <v>2.0577118961353232E-2</v>
      </c>
      <c r="L48" s="4117">
        <v>0.53990120668590746</v>
      </c>
    </row>
    <row r="49" spans="1:12" s="7" customFormat="1" ht="15" customHeight="1" thickBot="1" x14ac:dyDescent="0.4">
      <c r="A49" s="57"/>
      <c r="B49" s="4639" t="s">
        <v>40</v>
      </c>
      <c r="C49" s="5239">
        <v>753.99999999999977</v>
      </c>
      <c r="D49" s="4633">
        <v>0</v>
      </c>
      <c r="E49" s="4633">
        <v>0.1147229778099462</v>
      </c>
      <c r="F49" s="4633">
        <v>0.45656426524033195</v>
      </c>
      <c r="G49" s="4633">
        <v>5.005168441820724E-3</v>
      </c>
      <c r="H49" s="4633">
        <v>7.2861404927282436E-2</v>
      </c>
      <c r="I49" s="4633">
        <v>4.9434023695575077E-2</v>
      </c>
      <c r="J49" s="4633">
        <v>3.1315197707049054E-2</v>
      </c>
      <c r="K49" s="4633">
        <v>2.8926209221580516E-2</v>
      </c>
      <c r="L49" s="3758">
        <v>0.53002025165952549</v>
      </c>
    </row>
    <row r="50" spans="1:12" s="7" customFormat="1" ht="15" customHeight="1" x14ac:dyDescent="0.35">
      <c r="A50" s="44" t="s">
        <v>39</v>
      </c>
      <c r="B50" s="378" t="s">
        <v>38</v>
      </c>
      <c r="C50" s="5251">
        <v>236.00000000000003</v>
      </c>
      <c r="D50" s="4035">
        <v>3.9131206003141988E-2</v>
      </c>
      <c r="E50" s="4035">
        <v>0.48051101777421662</v>
      </c>
      <c r="F50" s="4035">
        <v>0.89908260876168156</v>
      </c>
      <c r="G50" s="4035">
        <v>4.872507935513793E-2</v>
      </c>
      <c r="H50" s="4035">
        <v>0.29244854678085586</v>
      </c>
      <c r="I50" s="4035">
        <v>0.18375868723104413</v>
      </c>
      <c r="J50" s="4035">
        <v>0.12255928369162417</v>
      </c>
      <c r="K50" s="4035">
        <v>0.10820457537182487</v>
      </c>
      <c r="L50" s="4034">
        <v>0.1009173912383183</v>
      </c>
    </row>
    <row r="51" spans="1:12" s="7" customFormat="1" ht="15" customHeight="1" x14ac:dyDescent="0.35">
      <c r="A51" s="36" t="s">
        <v>37</v>
      </c>
      <c r="B51" s="3723" t="s">
        <v>36</v>
      </c>
      <c r="C51" s="5242">
        <v>1617.9999999999998</v>
      </c>
      <c r="D51" s="4295">
        <v>0</v>
      </c>
      <c r="E51" s="4295">
        <v>5.1092229207543499E-2</v>
      </c>
      <c r="F51" s="4295">
        <v>0.25803671184604626</v>
      </c>
      <c r="G51" s="4295">
        <v>7.2499158160796049E-4</v>
      </c>
      <c r="H51" s="4295">
        <v>1.0172259247738381E-2</v>
      </c>
      <c r="I51" s="4295">
        <v>3.8091947197937894E-3</v>
      </c>
      <c r="J51" s="4295">
        <v>6.7404116235929715E-3</v>
      </c>
      <c r="K51" s="4295">
        <v>5.8382735425184312E-4</v>
      </c>
      <c r="L51" s="4117">
        <v>0.73766396288916924</v>
      </c>
    </row>
    <row r="52" spans="1:12" s="7" customFormat="1" ht="15" customHeight="1" x14ac:dyDescent="0.35">
      <c r="A52" s="34"/>
      <c r="B52" s="3723" t="s">
        <v>34</v>
      </c>
      <c r="C52" s="5242">
        <v>119.99999999999997</v>
      </c>
      <c r="D52" s="4295">
        <v>0</v>
      </c>
      <c r="E52" s="4295">
        <v>0</v>
      </c>
      <c r="F52" s="4295">
        <v>2.0392416151621302E-2</v>
      </c>
      <c r="G52" s="4295">
        <v>0</v>
      </c>
      <c r="H52" s="4295">
        <v>0</v>
      </c>
      <c r="I52" s="4295">
        <v>0</v>
      </c>
      <c r="J52" s="4295">
        <v>0</v>
      </c>
      <c r="K52" s="4295">
        <v>0</v>
      </c>
      <c r="L52" s="4117">
        <v>0.97960758384837876</v>
      </c>
    </row>
    <row r="53" spans="1:12" s="7" customFormat="1" ht="15" customHeight="1" x14ac:dyDescent="0.35">
      <c r="A53" s="34"/>
      <c r="B53" s="3723" t="s">
        <v>32</v>
      </c>
      <c r="C53" s="5242">
        <v>34.000000000000014</v>
      </c>
      <c r="D53" s="4295">
        <v>0</v>
      </c>
      <c r="E53" s="4295">
        <v>9.726656522373792E-3</v>
      </c>
      <c r="F53" s="4295">
        <v>0.17956128482385489</v>
      </c>
      <c r="G53" s="4295">
        <v>0</v>
      </c>
      <c r="H53" s="4295">
        <v>0</v>
      </c>
      <c r="I53" s="4295">
        <v>0</v>
      </c>
      <c r="J53" s="4295">
        <v>0</v>
      </c>
      <c r="K53" s="4295">
        <v>0</v>
      </c>
      <c r="L53" s="4117">
        <v>0.82043871517614531</v>
      </c>
    </row>
    <row r="54" spans="1:12" s="7" customFormat="1" ht="15" customHeight="1" thickBot="1" x14ac:dyDescent="0.4">
      <c r="A54" s="34"/>
      <c r="B54" s="4649" t="s">
        <v>25</v>
      </c>
      <c r="C54" s="5248">
        <v>265.99999999999989</v>
      </c>
      <c r="D54" s="4525">
        <v>0</v>
      </c>
      <c r="E54" s="4525">
        <v>1.2519411572737888E-2</v>
      </c>
      <c r="F54" s="4525">
        <v>0.27698062512014709</v>
      </c>
      <c r="G54" s="4525">
        <v>5.1837172571263402E-3</v>
      </c>
      <c r="H54" s="4525">
        <v>3.0367051250055595E-3</v>
      </c>
      <c r="I54" s="4525">
        <v>7.4276080089997745E-3</v>
      </c>
      <c r="J54" s="4525">
        <v>1.6006189759877588E-2</v>
      </c>
      <c r="K54" s="4525">
        <v>6.0525158098896645E-3</v>
      </c>
      <c r="L54" s="4523">
        <v>0.69440185985385017</v>
      </c>
    </row>
    <row r="55" spans="1:12" s="7" customFormat="1" ht="15" customHeight="1" thickBot="1" x14ac:dyDescent="0.4">
      <c r="A55" s="4978" t="s">
        <v>1825</v>
      </c>
      <c r="B55" s="5255" t="s">
        <v>25</v>
      </c>
      <c r="C55" s="5254">
        <v>221.00000000000009</v>
      </c>
      <c r="D55" s="351">
        <v>4.3080117456849816E-2</v>
      </c>
      <c r="E55" s="351">
        <v>0.52900161276301039</v>
      </c>
      <c r="F55" s="351">
        <v>0.93778380816401008</v>
      </c>
      <c r="G55" s="351">
        <v>5.364215305669668E-2</v>
      </c>
      <c r="H55" s="351">
        <v>0.32196088575426762</v>
      </c>
      <c r="I55" s="351">
        <v>0.20230262846982733</v>
      </c>
      <c r="J55" s="351">
        <v>0.13492730933052785</v>
      </c>
      <c r="K55" s="351">
        <v>0.11912400082973391</v>
      </c>
      <c r="L55" s="4974">
        <v>6.2216191835990052E-2</v>
      </c>
    </row>
    <row r="56" spans="1:12" s="7" customFormat="1" ht="15" customHeight="1" x14ac:dyDescent="0.35">
      <c r="A56" s="44" t="s">
        <v>24</v>
      </c>
      <c r="B56" s="378" t="s">
        <v>23</v>
      </c>
      <c r="C56" s="5251">
        <v>417.00000000000017</v>
      </c>
      <c r="D56" s="4035">
        <v>0</v>
      </c>
      <c r="E56" s="4035">
        <v>0.35355031587536095</v>
      </c>
      <c r="F56" s="4035">
        <v>0.76047116791762615</v>
      </c>
      <c r="G56" s="4035">
        <v>6.1559733162726239E-3</v>
      </c>
      <c r="H56" s="4035">
        <v>0.14654322263314237</v>
      </c>
      <c r="I56" s="4035">
        <v>6.8047953519154519E-2</v>
      </c>
      <c r="J56" s="4035">
        <v>2.9544097668227298E-2</v>
      </c>
      <c r="K56" s="4035">
        <v>3.7060793733721932E-2</v>
      </c>
      <c r="L56" s="4034">
        <v>0.23029435216557778</v>
      </c>
    </row>
    <row r="57" spans="1:12" s="7" customFormat="1" ht="15" customHeight="1" x14ac:dyDescent="0.35">
      <c r="A57" s="36" t="s">
        <v>22</v>
      </c>
      <c r="B57" s="3723" t="s">
        <v>21</v>
      </c>
      <c r="C57" s="5242">
        <v>766.00000000000045</v>
      </c>
      <c r="D57" s="4295">
        <v>1.1663034053747129E-2</v>
      </c>
      <c r="E57" s="4295">
        <v>3.4744240696159057E-2</v>
      </c>
      <c r="F57" s="4295">
        <v>0.2753437622140848</v>
      </c>
      <c r="G57" s="4295">
        <v>1.3732025749064408E-2</v>
      </c>
      <c r="H57" s="4295">
        <v>2.7953682296835942E-2</v>
      </c>
      <c r="I57" s="4295">
        <v>2.8186375521359438E-2</v>
      </c>
      <c r="J57" s="4295">
        <v>2.4581087949133204E-2</v>
      </c>
      <c r="K57" s="4295">
        <v>1.1268044076125748E-2</v>
      </c>
      <c r="L57" s="4117">
        <v>0.72121962671702733</v>
      </c>
    </row>
    <row r="58" spans="1:12" s="7" customFormat="1" ht="15" customHeight="1" x14ac:dyDescent="0.35">
      <c r="A58" s="34"/>
      <c r="B58" s="3723" t="s">
        <v>20</v>
      </c>
      <c r="C58" s="5242">
        <v>860.00000000000023</v>
      </c>
      <c r="D58" s="4295">
        <v>0</v>
      </c>
      <c r="E58" s="4295">
        <v>8.398358125197139E-3</v>
      </c>
      <c r="F58" s="4295">
        <v>0.16006019318291009</v>
      </c>
      <c r="G58" s="4295">
        <v>1.5110429088236773E-3</v>
      </c>
      <c r="H58" s="4295">
        <v>1.5110429088236773E-3</v>
      </c>
      <c r="I58" s="4295">
        <v>0</v>
      </c>
      <c r="J58" s="4295">
        <v>1.8681018995580195E-3</v>
      </c>
      <c r="K58" s="4295">
        <v>0</v>
      </c>
      <c r="L58" s="4117">
        <v>0.83807170491753169</v>
      </c>
    </row>
    <row r="59" spans="1:12" s="7" customFormat="1" ht="15" customHeight="1" thickBot="1" x14ac:dyDescent="0.4">
      <c r="A59" s="617"/>
      <c r="B59" s="4649" t="s">
        <v>19</v>
      </c>
      <c r="C59" s="5248">
        <v>164.99999999999994</v>
      </c>
      <c r="D59" s="4525">
        <v>0</v>
      </c>
      <c r="E59" s="4525">
        <v>4.8182927801120518E-2</v>
      </c>
      <c r="F59" s="4525">
        <v>0.16733166994518495</v>
      </c>
      <c r="G59" s="4525">
        <v>0</v>
      </c>
      <c r="H59" s="4525">
        <v>1.3373124997040979E-2</v>
      </c>
      <c r="I59" s="4525">
        <v>0</v>
      </c>
      <c r="J59" s="4525">
        <v>1.1437288759790682E-2</v>
      </c>
      <c r="K59" s="4525">
        <v>0</v>
      </c>
      <c r="L59" s="4523">
        <v>0.81624946663550491</v>
      </c>
    </row>
    <row r="60" spans="1:12" s="7" customFormat="1" ht="15" customHeight="1" x14ac:dyDescent="0.35">
      <c r="A60" s="611" t="s">
        <v>11</v>
      </c>
      <c r="B60" s="4645" t="s">
        <v>292</v>
      </c>
      <c r="C60" s="5245">
        <v>1677.0000000000005</v>
      </c>
      <c r="D60" s="3583">
        <v>0</v>
      </c>
      <c r="E60" s="3583">
        <v>7.8709732455036624E-2</v>
      </c>
      <c r="F60" s="3583">
        <v>0.26882573132900534</v>
      </c>
      <c r="G60" s="3583">
        <v>6.8393333461667179E-4</v>
      </c>
      <c r="H60" s="3583">
        <v>3.1073351885887269E-2</v>
      </c>
      <c r="I60" s="3583">
        <v>2.0332309891285948E-2</v>
      </c>
      <c r="J60" s="3583">
        <v>1.390936443886219E-2</v>
      </c>
      <c r="K60" s="3583">
        <v>1.4045866444848112E-2</v>
      </c>
      <c r="L60" s="4031">
        <v>0.72936005000785153</v>
      </c>
    </row>
    <row r="61" spans="1:12" s="7" customFormat="1" ht="15" customHeight="1" x14ac:dyDescent="0.35">
      <c r="A61" s="617" t="s">
        <v>9</v>
      </c>
      <c r="B61" s="3723" t="s">
        <v>8</v>
      </c>
      <c r="C61" s="5242">
        <v>327.00000000000017</v>
      </c>
      <c r="D61" s="4295">
        <v>0</v>
      </c>
      <c r="E61" s="4295">
        <v>0.12989162658933165</v>
      </c>
      <c r="F61" s="4295">
        <v>0.61076081731263721</v>
      </c>
      <c r="G61" s="4295">
        <v>5.6136729648243377E-3</v>
      </c>
      <c r="H61" s="4295">
        <v>6.7821692731791575E-2</v>
      </c>
      <c r="I61" s="4295">
        <v>2.9686211444448315E-2</v>
      </c>
      <c r="J61" s="4295">
        <v>8.3580591374226576E-3</v>
      </c>
      <c r="K61" s="4295">
        <v>0</v>
      </c>
      <c r="L61" s="4117">
        <v>0.37320497545182119</v>
      </c>
    </row>
    <row r="62" spans="1:12" s="7" customFormat="1" ht="15" customHeight="1" x14ac:dyDescent="0.35">
      <c r="A62" s="34"/>
      <c r="B62" s="3769" t="s">
        <v>5</v>
      </c>
      <c r="C62" s="5242">
        <v>170</v>
      </c>
      <c r="D62" s="4295">
        <v>0</v>
      </c>
      <c r="E62" s="4295">
        <v>1.5483664468724618E-2</v>
      </c>
      <c r="F62" s="4295">
        <v>0.1193965804927508</v>
      </c>
      <c r="G62" s="4295">
        <v>0</v>
      </c>
      <c r="H62" s="4295">
        <v>4.5258788212976407E-3</v>
      </c>
      <c r="I62" s="4295">
        <v>0</v>
      </c>
      <c r="J62" s="4295">
        <v>1.0391048314830162E-2</v>
      </c>
      <c r="K62" s="4295">
        <v>0</v>
      </c>
      <c r="L62" s="4117">
        <v>0.86568649237112172</v>
      </c>
    </row>
    <row r="63" spans="1:12" s="7" customFormat="1" ht="15" customHeight="1" thickBot="1" x14ac:dyDescent="0.4">
      <c r="A63" s="318"/>
      <c r="B63" s="4639" t="s">
        <v>4</v>
      </c>
      <c r="C63" s="5239">
        <v>81.000000000000014</v>
      </c>
      <c r="D63" s="4633">
        <v>8.799172944510264E-2</v>
      </c>
      <c r="E63" s="4633">
        <v>0.29145937813645961</v>
      </c>
      <c r="F63" s="4633">
        <v>0.50723712142479083</v>
      </c>
      <c r="G63" s="4633">
        <v>0.10956483169632449</v>
      </c>
      <c r="H63" s="4633">
        <v>0.18473481574197101</v>
      </c>
      <c r="I63" s="4633">
        <v>0.10417155613351904</v>
      </c>
      <c r="J63" s="4633">
        <v>0.16375564681248886</v>
      </c>
      <c r="K63" s="4633">
        <v>7.0621386734408806E-2</v>
      </c>
      <c r="L63" s="3758">
        <v>0.47453720092421925</v>
      </c>
    </row>
    <row r="64" spans="1:12" s="7" customFormat="1" ht="15" customHeight="1" x14ac:dyDescent="0.35">
      <c r="A64" s="26" t="s">
        <v>3</v>
      </c>
      <c r="B64" s="5389" t="s">
        <v>2</v>
      </c>
      <c r="C64" s="5388">
        <v>1857.9999999999984</v>
      </c>
      <c r="D64" s="4035">
        <v>5.5893760394416601E-3</v>
      </c>
      <c r="E64" s="4035">
        <v>8.3228480476458741E-2</v>
      </c>
      <c r="F64" s="4035">
        <v>0.31070577321505205</v>
      </c>
      <c r="G64" s="4035">
        <v>7.195531421639775E-3</v>
      </c>
      <c r="H64" s="4035">
        <v>3.617962809792747E-2</v>
      </c>
      <c r="I64" s="4035">
        <v>1.8501797661405001E-2</v>
      </c>
      <c r="J64" s="4035">
        <v>1.5849636547659494E-2</v>
      </c>
      <c r="K64" s="4035">
        <v>9.5226866688706488E-3</v>
      </c>
      <c r="L64" s="4034">
        <v>0.68292783194127737</v>
      </c>
    </row>
    <row r="65" spans="1:12" s="7" customFormat="1" ht="15" customHeight="1" thickBot="1" x14ac:dyDescent="0.4">
      <c r="A65" s="894" t="s">
        <v>1</v>
      </c>
      <c r="B65" s="5348" t="s">
        <v>0</v>
      </c>
      <c r="C65" s="5347">
        <v>425</v>
      </c>
      <c r="D65" s="4633">
        <v>0</v>
      </c>
      <c r="E65" s="4633">
        <v>9.5934624807706897E-2</v>
      </c>
      <c r="F65" s="4633">
        <v>0.29170868304988279</v>
      </c>
      <c r="G65" s="4633">
        <v>4.1004458915088948E-3</v>
      </c>
      <c r="H65" s="4633">
        <v>4.8736441432062148E-2</v>
      </c>
      <c r="I65" s="4633">
        <v>3.7091010390158267E-2</v>
      </c>
      <c r="J65" s="4633">
        <v>3.1215727215610327E-2</v>
      </c>
      <c r="K65" s="4633">
        <v>2.2697890016557296E-2</v>
      </c>
      <c r="L65" s="3758">
        <v>0.70005567226033738</v>
      </c>
    </row>
    <row r="66" spans="1:12" s="1029" customFormat="1" ht="12" customHeight="1" x14ac:dyDescent="0.35">
      <c r="A66" s="4748"/>
      <c r="B66" s="4747"/>
    </row>
    <row r="67" spans="1:12" s="1029" customFormat="1" ht="12" customHeight="1" x14ac:dyDescent="0.35">
      <c r="A67" s="4748"/>
      <c r="B67" s="4747"/>
    </row>
    <row r="68" spans="1:12" s="1029" customFormat="1" ht="12" customHeight="1" x14ac:dyDescent="0.35">
      <c r="A68" s="5385"/>
      <c r="B68" s="4747"/>
      <c r="C68" s="5058"/>
      <c r="D68" s="5059"/>
      <c r="E68" s="5059"/>
      <c r="F68" s="5059"/>
      <c r="G68" s="5059"/>
      <c r="H68" s="5059"/>
    </row>
    <row r="69" spans="1:12" s="1029" customFormat="1" ht="12" customHeight="1" x14ac:dyDescent="0.35">
      <c r="A69" s="5368"/>
      <c r="B69" s="4747"/>
      <c r="C69" s="5058"/>
      <c r="D69" s="5059"/>
      <c r="E69" s="5059"/>
      <c r="F69" s="5059"/>
      <c r="G69" s="5059"/>
      <c r="H69" s="5059"/>
    </row>
    <row r="70" spans="1:12" s="1029" customFormat="1" ht="12" customHeight="1" x14ac:dyDescent="0.35">
      <c r="A70" s="4748"/>
      <c r="B70" s="4747"/>
      <c r="C70" s="5058"/>
      <c r="D70" s="5059"/>
      <c r="E70" s="5059"/>
      <c r="F70" s="5059"/>
      <c r="G70" s="5059"/>
      <c r="H70" s="5059"/>
    </row>
    <row r="71" spans="1:12" s="1029" customFormat="1" ht="12" customHeight="1" x14ac:dyDescent="0.35">
      <c r="A71" s="4748"/>
      <c r="B71" s="4747"/>
      <c r="C71" s="5058"/>
      <c r="D71" s="5059"/>
      <c r="E71" s="5059"/>
      <c r="F71" s="5059"/>
      <c r="G71" s="5059"/>
      <c r="H71" s="5059"/>
    </row>
    <row r="72" spans="1:12" s="1029" customFormat="1" ht="12" customHeight="1" x14ac:dyDescent="0.35">
      <c r="A72" s="4748"/>
      <c r="B72" s="4747"/>
      <c r="C72" s="5058"/>
      <c r="D72" s="5059"/>
      <c r="E72" s="5059"/>
      <c r="F72" s="5059"/>
      <c r="G72" s="5059"/>
      <c r="H72" s="5059"/>
    </row>
    <row r="73" spans="1:12" s="1029" customFormat="1" ht="12" customHeight="1" x14ac:dyDescent="0.35">
      <c r="A73" s="4748"/>
      <c r="B73" s="4747"/>
      <c r="C73" s="5058"/>
      <c r="D73" s="5059"/>
      <c r="E73" s="5059"/>
      <c r="F73" s="5059"/>
      <c r="G73" s="5059"/>
      <c r="H73" s="5059"/>
    </row>
    <row r="74" spans="1:12" s="1029" customFormat="1" ht="12" customHeight="1" x14ac:dyDescent="0.35">
      <c r="A74" s="4748"/>
      <c r="B74" s="4747"/>
      <c r="C74" s="5058"/>
      <c r="D74" s="5059"/>
      <c r="E74" s="5059"/>
      <c r="F74" s="5059"/>
      <c r="G74" s="5059"/>
      <c r="H74" s="5059"/>
    </row>
    <row r="75" spans="1:12" s="1029" customFormat="1" ht="12" customHeight="1" x14ac:dyDescent="0.35">
      <c r="A75" s="4748"/>
      <c r="B75" s="4747"/>
      <c r="C75" s="5058"/>
      <c r="D75" s="5059"/>
      <c r="E75" s="5059"/>
      <c r="F75" s="5059"/>
      <c r="G75" s="5059"/>
      <c r="H75" s="5059"/>
    </row>
    <row r="76" spans="1:12" s="1029" customFormat="1" ht="12" customHeight="1" x14ac:dyDescent="0.35">
      <c r="A76" s="4748"/>
      <c r="B76" s="4747"/>
      <c r="C76" s="5058"/>
      <c r="D76" s="5059"/>
      <c r="E76" s="5059"/>
      <c r="F76" s="5059"/>
      <c r="G76" s="5059"/>
      <c r="H76" s="5059"/>
    </row>
    <row r="77" spans="1:12" s="1029" customFormat="1" ht="12" customHeight="1" x14ac:dyDescent="0.35">
      <c r="A77" s="4748"/>
      <c r="B77" s="4747"/>
      <c r="C77" s="5058"/>
      <c r="D77" s="5059"/>
      <c r="E77" s="5059"/>
      <c r="F77" s="5059"/>
      <c r="G77" s="5059"/>
      <c r="H77" s="5059"/>
    </row>
    <row r="78" spans="1:12" s="1029" customFormat="1" ht="12" customHeight="1" x14ac:dyDescent="0.35">
      <c r="A78" s="4790"/>
      <c r="B78" s="4790"/>
      <c r="C78" s="5058"/>
      <c r="D78" s="5059"/>
      <c r="E78" s="5059"/>
      <c r="F78" s="5059"/>
      <c r="G78" s="5059"/>
      <c r="H78" s="5059"/>
    </row>
    <row r="79" spans="1:12" s="1029" customFormat="1" ht="12" customHeight="1" x14ac:dyDescent="0.35">
      <c r="A79" s="4791"/>
      <c r="B79" s="4790"/>
      <c r="C79" s="5058"/>
      <c r="D79" s="5059"/>
      <c r="E79" s="5059"/>
      <c r="F79" s="5059"/>
      <c r="G79" s="5059"/>
      <c r="H79" s="5059"/>
    </row>
    <row r="80" spans="1:12" s="1029" customFormat="1" ht="12" customHeight="1" x14ac:dyDescent="0.35">
      <c r="A80" s="737"/>
      <c r="B80" s="737"/>
      <c r="C80" s="5058"/>
      <c r="D80" s="736"/>
      <c r="E80" s="736"/>
      <c r="F80" s="736"/>
      <c r="G80" s="736"/>
      <c r="H80" s="736"/>
    </row>
    <row r="81" spans="1:12" s="1029" customFormat="1" ht="12" customHeight="1" x14ac:dyDescent="0.35">
      <c r="A81" s="737"/>
      <c r="B81" s="737"/>
      <c r="C81" s="5058"/>
      <c r="D81" s="736"/>
      <c r="E81" s="736"/>
      <c r="F81" s="736"/>
      <c r="G81" s="736"/>
      <c r="H81" s="736"/>
    </row>
    <row r="82" spans="1:12" s="1029" customFormat="1" ht="12" customHeight="1" x14ac:dyDescent="0.35">
      <c r="A82" s="737"/>
      <c r="B82" s="737"/>
      <c r="C82" s="4773"/>
      <c r="D82" s="736"/>
      <c r="E82" s="736"/>
      <c r="F82" s="736"/>
      <c r="G82" s="736"/>
      <c r="H82" s="736"/>
    </row>
    <row r="83" spans="1:12" s="1029" customFormat="1" ht="12" customHeight="1" x14ac:dyDescent="0.35">
      <c r="A83" s="737"/>
      <c r="B83" s="737"/>
      <c r="C83" s="4773"/>
      <c r="D83" s="736"/>
      <c r="E83" s="736"/>
      <c r="F83" s="736"/>
      <c r="G83" s="736"/>
      <c r="H83" s="736"/>
    </row>
    <row r="84" spans="1:12" s="1029" customFormat="1" ht="12" customHeight="1" x14ac:dyDescent="0.35">
      <c r="A84" s="737"/>
      <c r="B84" s="737"/>
      <c r="C84" s="4773"/>
      <c r="D84" s="736"/>
      <c r="E84" s="736"/>
      <c r="F84" s="736"/>
      <c r="G84" s="736"/>
      <c r="H84" s="736"/>
    </row>
    <row r="85" spans="1:12" s="1029" customFormat="1" ht="12" customHeight="1" x14ac:dyDescent="0.35">
      <c r="A85" s="737"/>
      <c r="B85" s="737"/>
      <c r="C85" s="4773"/>
      <c r="D85" s="736"/>
      <c r="E85" s="736"/>
      <c r="F85" s="736"/>
      <c r="G85" s="736"/>
      <c r="H85" s="736"/>
      <c r="I85" s="1"/>
      <c r="J85" s="1"/>
      <c r="K85" s="1"/>
      <c r="L85" s="1"/>
    </row>
    <row r="86" spans="1:12" s="1029" customFormat="1" ht="12" customHeight="1" x14ac:dyDescent="0.35">
      <c r="A86" s="737"/>
      <c r="B86" s="737"/>
      <c r="C86" s="4773"/>
      <c r="D86" s="736"/>
      <c r="E86" s="736"/>
      <c r="F86" s="736"/>
      <c r="G86" s="736"/>
      <c r="H86" s="736"/>
      <c r="I86" s="1"/>
      <c r="J86" s="1"/>
      <c r="K86" s="1"/>
      <c r="L86" s="1"/>
    </row>
    <row r="87" spans="1:12" s="1029" customFormat="1" ht="12" customHeight="1" x14ac:dyDescent="0.35">
      <c r="A87" s="737"/>
      <c r="B87" s="737"/>
      <c r="C87" s="4773"/>
      <c r="D87" s="736"/>
      <c r="E87" s="736"/>
      <c r="F87" s="736"/>
      <c r="G87" s="736"/>
      <c r="H87" s="736"/>
      <c r="I87" s="1"/>
      <c r="J87" s="1"/>
      <c r="K87" s="1"/>
      <c r="L87" s="1"/>
    </row>
    <row r="88" spans="1:12" s="1029" customFormat="1" ht="12" customHeight="1" x14ac:dyDescent="0.35">
      <c r="A88" s="737"/>
      <c r="B88" s="737"/>
      <c r="C88" s="4773"/>
      <c r="D88" s="736"/>
      <c r="E88" s="736"/>
      <c r="F88" s="736"/>
      <c r="G88" s="736"/>
      <c r="H88" s="736"/>
      <c r="I88" s="1"/>
      <c r="J88" s="1"/>
      <c r="K88" s="1"/>
      <c r="L88" s="1"/>
    </row>
    <row r="89" spans="1:12" s="1029" customFormat="1" ht="12" customHeight="1" x14ac:dyDescent="0.35">
      <c r="A89" s="737"/>
      <c r="B89" s="737"/>
      <c r="C89" s="4773"/>
      <c r="D89" s="736"/>
      <c r="E89" s="736"/>
      <c r="F89" s="736"/>
      <c r="G89" s="736"/>
      <c r="H89" s="736"/>
      <c r="I89" s="1"/>
      <c r="J89" s="1"/>
      <c r="K89" s="1"/>
      <c r="L89" s="1"/>
    </row>
    <row r="90" spans="1:12" ht="13.9" customHeight="1" x14ac:dyDescent="0.35"/>
    <row r="91" spans="1:12" ht="13.9" customHeight="1" x14ac:dyDescent="0.35"/>
    <row r="94" spans="1:12" ht="14.25" customHeight="1" x14ac:dyDescent="0.35"/>
    <row r="95" spans="1:12" ht="19.149999999999999" customHeight="1" x14ac:dyDescent="0.35"/>
    <row r="96" spans="1:12" ht="14.25" customHeight="1" x14ac:dyDescent="0.35"/>
    <row r="100" ht="28.9" customHeight="1" x14ac:dyDescent="0.35"/>
    <row r="101" ht="28.9" customHeight="1" x14ac:dyDescent="0.35"/>
    <row r="104" ht="14.25" customHeight="1" x14ac:dyDescent="0.35"/>
    <row r="110" ht="38.5" customHeight="1" x14ac:dyDescent="0.35"/>
    <row r="111" ht="38.5" customHeight="1" x14ac:dyDescent="0.35"/>
    <row r="120" ht="14.5" customHeight="1" x14ac:dyDescent="0.35"/>
    <row r="121" ht="14.5" customHeight="1" x14ac:dyDescent="0.35"/>
    <row r="124" ht="14.25" customHeight="1" x14ac:dyDescent="0.35"/>
    <row r="136" ht="14.25" customHeight="1" x14ac:dyDescent="0.35"/>
    <row r="146" ht="14.25" customHeight="1" x14ac:dyDescent="0.35"/>
  </sheetData>
  <mergeCells count="12">
    <mergeCell ref="K38:L38"/>
    <mergeCell ref="A41:B44"/>
    <mergeCell ref="D41:L41"/>
    <mergeCell ref="D42:L42"/>
    <mergeCell ref="A39:L39"/>
    <mergeCell ref="A40:L40"/>
    <mergeCell ref="A7:B7"/>
    <mergeCell ref="A3:B6"/>
    <mergeCell ref="D3:L3"/>
    <mergeCell ref="D4:L4"/>
    <mergeCell ref="A1:L1"/>
    <mergeCell ref="A2:L2"/>
  </mergeCells>
  <conditionalFormatting sqref="D45:L65 D7:L37 D38:J38">
    <cfRule type="expression" dxfId="123" priority="2">
      <formula>D7&lt;0.005</formula>
    </cfRule>
  </conditionalFormatting>
  <conditionalFormatting sqref="D45:L65 D7:L37 D38:J38">
    <cfRule type="expression" dxfId="122" priority="1" stopIfTrue="1">
      <formula>D7&lt;0.0004</formula>
    </cfRule>
  </conditionalFormatting>
  <printOptions horizontalCentered="1" verticalCentered="1"/>
  <pageMargins left="0" right="0" top="0.98425196850393704" bottom="0" header="0.31496062992125984" footer="0.31496062992125984"/>
  <pageSetup paperSize="9" scale="75" orientation="landscape" r:id="rId1"/>
  <rowBreaks count="1" manualBreakCount="1">
    <brk id="38" max="16383" man="1"/>
  </rowBreaks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גיליון348">
    <tabColor rgb="FFFFFF00"/>
  </sheetPr>
  <dimension ref="A1:I99"/>
  <sheetViews>
    <sheetView view="pageBreakPreview" topLeftCell="A3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6.6328125" style="1" bestFit="1" customWidth="1"/>
    <col min="2" max="2" width="43.36328125" style="1" bestFit="1" customWidth="1"/>
    <col min="3" max="3" width="7.08984375" style="1" bestFit="1" customWidth="1"/>
    <col min="4" max="4" width="11.6328125" style="1" customWidth="1"/>
    <col min="5" max="5" width="7.36328125" style="1" bestFit="1" customWidth="1"/>
    <col min="6" max="6" width="13.7265625" style="1" bestFit="1" customWidth="1"/>
    <col min="7" max="7" width="12" style="1" bestFit="1" customWidth="1"/>
    <col min="8" max="8" width="11.6328125" style="1" customWidth="1"/>
    <col min="9" max="9" width="7.36328125" style="1" customWidth="1"/>
    <col min="10" max="16384" width="9" style="1"/>
  </cols>
  <sheetData>
    <row r="1" spans="1:9" s="3641" customFormat="1" ht="15.75" customHeight="1" x14ac:dyDescent="0.35">
      <c r="A1" s="6345" t="s">
        <v>1956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1955</v>
      </c>
      <c r="B2" s="6345"/>
      <c r="C2" s="6345"/>
      <c r="D2" s="6345"/>
      <c r="E2" s="6345"/>
      <c r="F2" s="6345"/>
      <c r="G2" s="6345"/>
      <c r="H2" s="6345"/>
      <c r="I2" s="6345"/>
    </row>
    <row r="3" spans="1:9" ht="55.5" customHeight="1" x14ac:dyDescent="0.35">
      <c r="A3" s="6834"/>
      <c r="B3" s="6835"/>
      <c r="C3" s="6579" t="s">
        <v>55</v>
      </c>
      <c r="D3" s="6579" t="s">
        <v>846</v>
      </c>
      <c r="E3" s="6855"/>
      <c r="F3" s="7502" t="s">
        <v>845</v>
      </c>
      <c r="G3" s="6844" t="s">
        <v>844</v>
      </c>
      <c r="H3" s="7502" t="s">
        <v>1753</v>
      </c>
      <c r="I3" s="6844" t="s">
        <v>842</v>
      </c>
    </row>
    <row r="4" spans="1:9" ht="36" customHeight="1" thickBot="1" x14ac:dyDescent="0.4">
      <c r="A4" s="6836"/>
      <c r="B4" s="6837"/>
      <c r="C4" s="7239"/>
      <c r="D4" s="7500" t="s">
        <v>841</v>
      </c>
      <c r="E4" s="7501"/>
      <c r="F4" s="7503"/>
      <c r="G4" s="6845"/>
      <c r="H4" s="7503"/>
      <c r="I4" s="6845"/>
    </row>
    <row r="5" spans="1:9" ht="62.5" thickBot="1" x14ac:dyDescent="0.4">
      <c r="A5" s="6838"/>
      <c r="B5" s="6839"/>
      <c r="C5" s="4786" t="s">
        <v>49</v>
      </c>
      <c r="D5" s="1687" t="s">
        <v>839</v>
      </c>
      <c r="E5" s="1688" t="s">
        <v>840</v>
      </c>
      <c r="F5" s="5061" t="s">
        <v>838</v>
      </c>
      <c r="G5" s="1661" t="s">
        <v>837</v>
      </c>
      <c r="H5" s="5061" t="s">
        <v>1752</v>
      </c>
      <c r="I5" s="1661" t="s">
        <v>835</v>
      </c>
    </row>
    <row r="6" spans="1:9" s="7" customFormat="1" ht="12" customHeight="1" thickBot="1" x14ac:dyDescent="0.4">
      <c r="A6" s="7424" t="s">
        <v>59</v>
      </c>
      <c r="B6" s="7425"/>
      <c r="C6" s="5577">
        <v>2282.9999999999982</v>
      </c>
      <c r="D6" s="239">
        <v>0.41950459646772909</v>
      </c>
      <c r="E6" s="239">
        <v>0.5804954035322677</v>
      </c>
      <c r="F6" s="239">
        <v>9.3749094598393215E-2</v>
      </c>
      <c r="G6" s="239">
        <v>8.8582006514788415E-3</v>
      </c>
      <c r="H6" s="239">
        <v>0.89485395772325915</v>
      </c>
      <c r="I6" s="5651">
        <v>26.073945861043569</v>
      </c>
    </row>
    <row r="7" spans="1:9" s="7" customFormat="1" ht="12" customHeight="1" x14ac:dyDescent="0.35">
      <c r="A7" s="311" t="s">
        <v>123</v>
      </c>
      <c r="B7" s="4045" t="s">
        <v>122</v>
      </c>
      <c r="C7" s="5271">
        <v>36</v>
      </c>
      <c r="D7" s="4035">
        <v>1</v>
      </c>
      <c r="E7" s="4035">
        <v>0</v>
      </c>
      <c r="F7" s="4035">
        <v>0</v>
      </c>
      <c r="G7" s="4035">
        <v>0</v>
      </c>
      <c r="H7" s="4035">
        <v>0</v>
      </c>
      <c r="I7" s="1664"/>
    </row>
    <row r="8" spans="1:9" s="7" customFormat="1" ht="12" customHeight="1" x14ac:dyDescent="0.35">
      <c r="A8" s="92" t="s">
        <v>121</v>
      </c>
      <c r="B8" s="3678" t="s">
        <v>120</v>
      </c>
      <c r="C8" s="5268">
        <v>101.99999999999997</v>
      </c>
      <c r="D8" s="4295">
        <v>0.95391260119010657</v>
      </c>
      <c r="E8" s="4295">
        <v>4.6087398809893536E-2</v>
      </c>
      <c r="F8" s="4295">
        <v>0.33239075095971665</v>
      </c>
      <c r="G8" s="4295">
        <v>0</v>
      </c>
      <c r="H8" s="4295">
        <v>0.66760924904028318</v>
      </c>
      <c r="I8" s="3826">
        <v>43.800974819270927</v>
      </c>
    </row>
    <row r="9" spans="1:9" s="7" customFormat="1" ht="12" customHeight="1" x14ac:dyDescent="0.35">
      <c r="A9" s="92"/>
      <c r="B9" s="3678" t="s">
        <v>119</v>
      </c>
      <c r="C9" s="5268">
        <v>101.99999999999997</v>
      </c>
      <c r="D9" s="4295">
        <v>0.40068037582247007</v>
      </c>
      <c r="E9" s="4295">
        <v>0.59931962417753015</v>
      </c>
      <c r="F9" s="4295">
        <v>0</v>
      </c>
      <c r="G9" s="4295">
        <v>0</v>
      </c>
      <c r="H9" s="4295">
        <v>1</v>
      </c>
      <c r="I9" s="3826">
        <v>27.894699421738476</v>
      </c>
    </row>
    <row r="10" spans="1:9" s="7" customFormat="1" ht="12" customHeight="1" x14ac:dyDescent="0.35">
      <c r="A10" s="322"/>
      <c r="B10" s="3678" t="s">
        <v>118</v>
      </c>
      <c r="C10" s="5268">
        <v>33</v>
      </c>
      <c r="D10" s="4295">
        <v>1</v>
      </c>
      <c r="E10" s="4295">
        <v>0</v>
      </c>
      <c r="F10" s="4295">
        <v>0</v>
      </c>
      <c r="G10" s="4295">
        <v>0</v>
      </c>
      <c r="H10" s="4295">
        <v>0</v>
      </c>
      <c r="I10" s="3826"/>
    </row>
    <row r="11" spans="1:9" s="7" customFormat="1" ht="12" customHeight="1" x14ac:dyDescent="0.35">
      <c r="A11" s="322"/>
      <c r="B11" s="3678" t="s">
        <v>111</v>
      </c>
      <c r="C11" s="5268">
        <v>44.999999999999986</v>
      </c>
      <c r="D11" s="4295">
        <v>0.86591420720371826</v>
      </c>
      <c r="E11" s="4295">
        <v>0.13408579279628177</v>
      </c>
      <c r="F11" s="4295">
        <v>0</v>
      </c>
      <c r="G11" s="4295">
        <v>0</v>
      </c>
      <c r="H11" s="4295">
        <v>1</v>
      </c>
      <c r="I11" s="3826">
        <v>21</v>
      </c>
    </row>
    <row r="12" spans="1:9" s="7" customFormat="1" ht="12" customHeight="1" x14ac:dyDescent="0.35">
      <c r="A12" s="322"/>
      <c r="B12" s="3678" t="s">
        <v>110</v>
      </c>
      <c r="C12" s="5268">
        <v>51.000000000000007</v>
      </c>
      <c r="D12" s="4295">
        <v>0.9660918781479052</v>
      </c>
      <c r="E12" s="4295">
        <v>3.390812185209479E-2</v>
      </c>
      <c r="F12" s="4295">
        <v>0</v>
      </c>
      <c r="G12" s="4295">
        <v>0</v>
      </c>
      <c r="H12" s="4295">
        <v>1</v>
      </c>
      <c r="I12" s="3826">
        <v>90</v>
      </c>
    </row>
    <row r="13" spans="1:9" s="7" customFormat="1" ht="12" customHeight="1" x14ac:dyDescent="0.35">
      <c r="A13" s="322"/>
      <c r="B13" s="3678" t="s">
        <v>109</v>
      </c>
      <c r="C13" s="5268">
        <v>24.000000000000004</v>
      </c>
      <c r="D13" s="4351">
        <v>0.58341181024656119</v>
      </c>
      <c r="E13" s="4351">
        <v>0.41658818975343886</v>
      </c>
      <c r="F13" s="4351">
        <v>0</v>
      </c>
      <c r="G13" s="4351">
        <v>0</v>
      </c>
      <c r="H13" s="4351">
        <v>1</v>
      </c>
      <c r="I13" s="5649">
        <v>31.022376933472074</v>
      </c>
    </row>
    <row r="14" spans="1:9" s="7" customFormat="1" ht="12" customHeight="1" x14ac:dyDescent="0.35">
      <c r="A14" s="322"/>
      <c r="B14" s="3678" t="s">
        <v>107</v>
      </c>
      <c r="C14" s="5268">
        <v>49.999999999999986</v>
      </c>
      <c r="D14" s="4295">
        <v>0.69335081629565343</v>
      </c>
      <c r="E14" s="4295">
        <v>0.30664918370434663</v>
      </c>
      <c r="F14" s="4295">
        <v>0.25249970568666558</v>
      </c>
      <c r="G14" s="4295">
        <v>0</v>
      </c>
      <c r="H14" s="4295">
        <v>0.74750029431333442</v>
      </c>
      <c r="I14" s="3826">
        <v>10.146247498336658</v>
      </c>
    </row>
    <row r="15" spans="1:9" s="7" customFormat="1" ht="12" customHeight="1" x14ac:dyDescent="0.35">
      <c r="A15" s="322"/>
      <c r="B15" s="3678" t="s">
        <v>1822</v>
      </c>
      <c r="C15" s="5268">
        <v>23.000000000000004</v>
      </c>
      <c r="D15" s="4351">
        <v>1</v>
      </c>
      <c r="E15" s="4351">
        <v>0</v>
      </c>
      <c r="F15" s="4351">
        <v>0</v>
      </c>
      <c r="G15" s="4351">
        <v>0</v>
      </c>
      <c r="H15" s="4351">
        <v>0</v>
      </c>
      <c r="I15" s="3826"/>
    </row>
    <row r="16" spans="1:9" s="7" customFormat="1" ht="12" customHeight="1" x14ac:dyDescent="0.35">
      <c r="A16" s="322"/>
      <c r="B16" s="3678" t="s">
        <v>99</v>
      </c>
      <c r="C16" s="5268">
        <v>28.000000000000007</v>
      </c>
      <c r="D16" s="4351">
        <v>0.72663689847366786</v>
      </c>
      <c r="E16" s="4351">
        <v>0.27336310152633209</v>
      </c>
      <c r="F16" s="4351">
        <v>0.94359949303925983</v>
      </c>
      <c r="G16" s="4351">
        <v>0</v>
      </c>
      <c r="H16" s="4351">
        <v>5.6400506960740227E-2</v>
      </c>
      <c r="I16" s="5649">
        <v>17.922053230193317</v>
      </c>
    </row>
    <row r="17" spans="1:9" s="7" customFormat="1" ht="12" customHeight="1" thickBot="1" x14ac:dyDescent="0.4">
      <c r="A17" s="322"/>
      <c r="B17" s="4002" t="s">
        <v>59</v>
      </c>
      <c r="C17" s="5270">
        <v>559.00000000000023</v>
      </c>
      <c r="D17" s="4309">
        <v>0.80870051727025893</v>
      </c>
      <c r="E17" s="4309">
        <v>0.19129948272974245</v>
      </c>
      <c r="F17" s="4309">
        <v>9.5649308901724558E-2</v>
      </c>
      <c r="G17" s="4309">
        <v>0</v>
      </c>
      <c r="H17" s="4309">
        <v>0.90435069109827548</v>
      </c>
      <c r="I17" s="5650">
        <v>29.196716191386127</v>
      </c>
    </row>
    <row r="18" spans="1:9" s="7" customFormat="1" ht="12" customHeight="1" x14ac:dyDescent="0.35">
      <c r="A18" s="317" t="s">
        <v>98</v>
      </c>
      <c r="B18" s="3693" t="s">
        <v>97</v>
      </c>
      <c r="C18" s="5269">
        <v>465.00000000000017</v>
      </c>
      <c r="D18" s="3583">
        <v>0.53703027897618216</v>
      </c>
      <c r="E18" s="3583">
        <v>0.46296972102381773</v>
      </c>
      <c r="F18" s="3583">
        <v>8.5804129636997822E-2</v>
      </c>
      <c r="G18" s="3583">
        <v>3.8603851495238775E-2</v>
      </c>
      <c r="H18" s="3583">
        <v>0.87559201886776306</v>
      </c>
      <c r="I18" s="3827">
        <v>20.39931060133997</v>
      </c>
    </row>
    <row r="19" spans="1:9" s="7" customFormat="1" ht="12" customHeight="1" x14ac:dyDescent="0.35">
      <c r="A19" s="78" t="s">
        <v>96</v>
      </c>
      <c r="B19" s="3678" t="s">
        <v>95</v>
      </c>
      <c r="C19" s="5268">
        <v>45</v>
      </c>
      <c r="D19" s="4295">
        <v>0.73689225863654439</v>
      </c>
      <c r="E19" s="4295">
        <v>0.26310774136345561</v>
      </c>
      <c r="F19" s="4295">
        <v>0</v>
      </c>
      <c r="G19" s="4295">
        <v>0</v>
      </c>
      <c r="H19" s="4295">
        <v>1</v>
      </c>
      <c r="I19" s="3826">
        <v>19.528258593484821</v>
      </c>
    </row>
    <row r="20" spans="1:9" s="7" customFormat="1" ht="12" customHeight="1" x14ac:dyDescent="0.35">
      <c r="A20" s="78"/>
      <c r="B20" s="3678" t="s">
        <v>94</v>
      </c>
      <c r="C20" s="5268">
        <v>114.00000000000003</v>
      </c>
      <c r="D20" s="4295">
        <v>0.1255955430312953</v>
      </c>
      <c r="E20" s="4295">
        <v>0.87440445696870428</v>
      </c>
      <c r="F20" s="4295">
        <v>1.2483281321877551E-2</v>
      </c>
      <c r="G20" s="4295">
        <v>0</v>
      </c>
      <c r="H20" s="4295">
        <v>0.98751671867812252</v>
      </c>
      <c r="I20" s="3826">
        <v>13.471558540728495</v>
      </c>
    </row>
    <row r="21" spans="1:9" s="7" customFormat="1" ht="12" customHeight="1" thickBot="1" x14ac:dyDescent="0.4">
      <c r="A21" s="1275"/>
      <c r="B21" s="3501" t="s">
        <v>59</v>
      </c>
      <c r="C21" s="5266">
        <v>623.99999999999955</v>
      </c>
      <c r="D21" s="4130">
        <v>0.53877791342470671</v>
      </c>
      <c r="E21" s="4130">
        <v>0.46122208657529212</v>
      </c>
      <c r="F21" s="4130">
        <v>7.3429499594774586E-2</v>
      </c>
      <c r="G21" s="4130">
        <v>3.2505896115267358E-2</v>
      </c>
      <c r="H21" s="4130">
        <v>0.89406460428995804</v>
      </c>
      <c r="I21" s="1662">
        <v>19.68959071821288</v>
      </c>
    </row>
    <row r="22" spans="1:9" s="7" customFormat="1" ht="12" customHeight="1" x14ac:dyDescent="0.35">
      <c r="A22" s="535" t="s">
        <v>1311</v>
      </c>
      <c r="B22" s="4045" t="s">
        <v>91</v>
      </c>
      <c r="C22" s="5271">
        <v>81.000000000000028</v>
      </c>
      <c r="D22" s="4035">
        <v>0.27709917543977008</v>
      </c>
      <c r="E22" s="4035">
        <v>0.72290082456022975</v>
      </c>
      <c r="F22" s="4035">
        <v>0.23202847263103557</v>
      </c>
      <c r="G22" s="4035">
        <v>0</v>
      </c>
      <c r="H22" s="4035">
        <v>0.76797152736896424</v>
      </c>
      <c r="I22" s="1664">
        <v>16.334078108529887</v>
      </c>
    </row>
    <row r="23" spans="1:9" s="7" customFormat="1" ht="12" customHeight="1" x14ac:dyDescent="0.35">
      <c r="A23" s="78" t="s">
        <v>1310</v>
      </c>
      <c r="B23" s="3678" t="s">
        <v>89</v>
      </c>
      <c r="C23" s="5268">
        <v>65</v>
      </c>
      <c r="D23" s="4295">
        <v>0.14193465291465154</v>
      </c>
      <c r="E23" s="4295">
        <v>0.85806534708534843</v>
      </c>
      <c r="F23" s="4295">
        <v>6.7199438805841866E-2</v>
      </c>
      <c r="G23" s="4295">
        <v>0</v>
      </c>
      <c r="H23" s="4295">
        <v>0.93280056119415844</v>
      </c>
      <c r="I23" s="3826">
        <v>14.099876784766202</v>
      </c>
    </row>
    <row r="24" spans="1:9" s="7" customFormat="1" ht="12" customHeight="1" x14ac:dyDescent="0.35">
      <c r="A24" s="78"/>
      <c r="B24" s="3678" t="s">
        <v>87</v>
      </c>
      <c r="C24" s="5268">
        <v>47</v>
      </c>
      <c r="D24" s="4295">
        <v>3.1053511430911947E-2</v>
      </c>
      <c r="E24" s="4295">
        <v>0.96894648856908816</v>
      </c>
      <c r="F24" s="4295">
        <v>0.18708748806730705</v>
      </c>
      <c r="G24" s="4295">
        <v>0</v>
      </c>
      <c r="H24" s="4295">
        <v>0.81291251193269276</v>
      </c>
      <c r="I24" s="3826">
        <v>17.865114569579891</v>
      </c>
    </row>
    <row r="25" spans="1:9" s="7" customFormat="1" ht="12" customHeight="1" x14ac:dyDescent="0.35">
      <c r="A25" s="78"/>
      <c r="B25" s="3678" t="s">
        <v>86</v>
      </c>
      <c r="C25" s="5268">
        <v>39</v>
      </c>
      <c r="D25" s="4295">
        <v>0.16802672171143448</v>
      </c>
      <c r="E25" s="4295">
        <v>0.83197327828856571</v>
      </c>
      <c r="F25" s="4295">
        <v>3.9352077430455629E-2</v>
      </c>
      <c r="G25" s="4295">
        <v>0</v>
      </c>
      <c r="H25" s="4295">
        <v>0.96064792256954434</v>
      </c>
      <c r="I25" s="3826">
        <v>9.7526480027603561</v>
      </c>
    </row>
    <row r="26" spans="1:9" s="7" customFormat="1" ht="12" customHeight="1" thickBot="1" x14ac:dyDescent="0.4">
      <c r="A26" s="535"/>
      <c r="B26" s="4002" t="s">
        <v>59</v>
      </c>
      <c r="C26" s="5270">
        <v>246.00000000000006</v>
      </c>
      <c r="D26" s="4309">
        <v>0.16561654900682155</v>
      </c>
      <c r="E26" s="4309">
        <v>0.83438345099317857</v>
      </c>
      <c r="F26" s="4309">
        <v>0.12410918906159905</v>
      </c>
      <c r="G26" s="4309">
        <v>0</v>
      </c>
      <c r="H26" s="4309">
        <v>0.8758908109384016</v>
      </c>
      <c r="I26" s="5650">
        <v>14.467901755024922</v>
      </c>
    </row>
    <row r="27" spans="1:9" s="7" customFormat="1" ht="12" customHeight="1" x14ac:dyDescent="0.35">
      <c r="A27" s="311" t="s">
        <v>85</v>
      </c>
      <c r="B27" s="3693" t="s">
        <v>238</v>
      </c>
      <c r="C27" s="5269">
        <v>125.00000000000009</v>
      </c>
      <c r="D27" s="3583">
        <v>0.14522845823326783</v>
      </c>
      <c r="E27" s="3583">
        <v>0.85477154176673165</v>
      </c>
      <c r="F27" s="3583">
        <v>0</v>
      </c>
      <c r="G27" s="3583">
        <v>0</v>
      </c>
      <c r="H27" s="3583">
        <v>0.97607560069361199</v>
      </c>
      <c r="I27" s="3827">
        <v>19.859751842499133</v>
      </c>
    </row>
    <row r="28" spans="1:9" s="7" customFormat="1" ht="12" customHeight="1" x14ac:dyDescent="0.35">
      <c r="A28" s="92" t="s">
        <v>83</v>
      </c>
      <c r="B28" s="3678" t="s">
        <v>81</v>
      </c>
      <c r="C28" s="5268">
        <v>139.99999999999997</v>
      </c>
      <c r="D28" s="4295">
        <v>0.13767360764237913</v>
      </c>
      <c r="E28" s="4295">
        <v>0.86232639235762076</v>
      </c>
      <c r="F28" s="4295">
        <v>0.18653079295798489</v>
      </c>
      <c r="G28" s="4295">
        <v>0</v>
      </c>
      <c r="H28" s="4295">
        <v>0.8134692070420152</v>
      </c>
      <c r="I28" s="3826">
        <v>35.182219758549202</v>
      </c>
    </row>
    <row r="29" spans="1:9" s="7" customFormat="1" ht="12" customHeight="1" x14ac:dyDescent="0.35">
      <c r="A29" s="322"/>
      <c r="B29" s="3678" t="s">
        <v>80</v>
      </c>
      <c r="C29" s="5268">
        <v>308.99999999999994</v>
      </c>
      <c r="D29" s="4295">
        <v>0</v>
      </c>
      <c r="E29" s="4295">
        <v>1</v>
      </c>
      <c r="F29" s="4295">
        <v>0.15145690583510116</v>
      </c>
      <c r="G29" s="4295">
        <v>0</v>
      </c>
      <c r="H29" s="4295">
        <v>0.84854309416489881</v>
      </c>
      <c r="I29" s="3826">
        <v>30.112529509296344</v>
      </c>
    </row>
    <row r="30" spans="1:9" s="7" customFormat="1" ht="12" customHeight="1" x14ac:dyDescent="0.35">
      <c r="A30" s="322"/>
      <c r="B30" s="3678" t="s">
        <v>78</v>
      </c>
      <c r="C30" s="5268">
        <v>103.99999999999999</v>
      </c>
      <c r="D30" s="4295">
        <v>0.3602467714249154</v>
      </c>
      <c r="E30" s="4295">
        <v>0.63975322857508465</v>
      </c>
      <c r="F30" s="4295">
        <v>7.1282162853910536E-2</v>
      </c>
      <c r="G30" s="4295">
        <v>0</v>
      </c>
      <c r="H30" s="4295">
        <v>0.92871783714608935</v>
      </c>
      <c r="I30" s="3826">
        <v>35.956668515082185</v>
      </c>
    </row>
    <row r="31" spans="1:9" s="7" customFormat="1" ht="12" customHeight="1" x14ac:dyDescent="0.35">
      <c r="A31" s="322"/>
      <c r="B31" s="3678" t="s">
        <v>73</v>
      </c>
      <c r="C31" s="5268">
        <v>22</v>
      </c>
      <c r="D31" s="4351">
        <v>3.4338209066634068E-2</v>
      </c>
      <c r="E31" s="4351">
        <v>0.9656617909333659</v>
      </c>
      <c r="F31" s="4351">
        <v>7.1118500056721254E-2</v>
      </c>
      <c r="G31" s="4351">
        <v>0</v>
      </c>
      <c r="H31" s="4351">
        <v>0.92888149994327873</v>
      </c>
      <c r="I31" s="5649">
        <v>22.900157014867624</v>
      </c>
    </row>
    <row r="32" spans="1:9" s="7" customFormat="1" ht="12" customHeight="1" x14ac:dyDescent="0.35">
      <c r="A32" s="322"/>
      <c r="B32" s="3678" t="s">
        <v>1582</v>
      </c>
      <c r="C32" s="5268">
        <v>21</v>
      </c>
      <c r="D32" s="4351">
        <v>0.54048257376222009</v>
      </c>
      <c r="E32" s="4351">
        <v>0.45951742623778008</v>
      </c>
      <c r="F32" s="4351">
        <v>0</v>
      </c>
      <c r="G32" s="4351">
        <v>0</v>
      </c>
      <c r="H32" s="4351">
        <v>1</v>
      </c>
      <c r="I32" s="5649">
        <v>58.189031504015517</v>
      </c>
    </row>
    <row r="33" spans="1:9" s="7" customFormat="1" ht="12" customHeight="1" x14ac:dyDescent="0.35">
      <c r="A33" s="322"/>
      <c r="B33" s="3678" t="s">
        <v>71</v>
      </c>
      <c r="C33" s="5268">
        <v>40</v>
      </c>
      <c r="D33" s="4295">
        <v>0.30330530752718698</v>
      </c>
      <c r="E33" s="4295">
        <v>0.69669469247281313</v>
      </c>
      <c r="F33" s="4295">
        <v>0</v>
      </c>
      <c r="G33" s="4295">
        <v>0</v>
      </c>
      <c r="H33" s="4295">
        <v>1</v>
      </c>
      <c r="I33" s="3826">
        <v>24.559253252804137</v>
      </c>
    </row>
    <row r="34" spans="1:9" s="7" customFormat="1" ht="12" customHeight="1" thickBot="1" x14ac:dyDescent="0.4">
      <c r="A34" s="313"/>
      <c r="B34" s="3501" t="s">
        <v>59</v>
      </c>
      <c r="C34" s="5266">
        <v>775.00000000000091</v>
      </c>
      <c r="D34" s="4130">
        <v>0.17602760445742585</v>
      </c>
      <c r="E34" s="4130">
        <v>0.82397239554257506</v>
      </c>
      <c r="F34" s="4130">
        <v>0.10093584532155273</v>
      </c>
      <c r="G34" s="4130">
        <v>0</v>
      </c>
      <c r="H34" s="4130">
        <v>0.89472252669597208</v>
      </c>
      <c r="I34" s="1662">
        <v>30.160408776302912</v>
      </c>
    </row>
    <row r="35" spans="1:9" s="7" customFormat="1" ht="12" customHeight="1" x14ac:dyDescent="0.35">
      <c r="A35" s="78" t="s">
        <v>1821</v>
      </c>
      <c r="B35" s="4045" t="s">
        <v>62</v>
      </c>
      <c r="C35" s="5267">
        <v>68.000000000000014</v>
      </c>
      <c r="D35" s="4035">
        <v>0.41002394996333796</v>
      </c>
      <c r="E35" s="4035">
        <v>0.58997605003666154</v>
      </c>
      <c r="F35" s="4035">
        <v>0</v>
      </c>
      <c r="G35" s="4035">
        <v>2.2191496715712203E-2</v>
      </c>
      <c r="H35" s="4035">
        <v>0.97780850328428781</v>
      </c>
      <c r="I35" s="1664">
        <v>22.939336328881861</v>
      </c>
    </row>
    <row r="36" spans="1:9" s="7" customFormat="1" ht="12" customHeight="1" thickBot="1" x14ac:dyDescent="0.4">
      <c r="A36" s="81" t="s">
        <v>1820</v>
      </c>
      <c r="B36" s="3501" t="s">
        <v>59</v>
      </c>
      <c r="C36" s="5266">
        <v>69.999999999999986</v>
      </c>
      <c r="D36" s="4130">
        <v>0.45647771947942645</v>
      </c>
      <c r="E36" s="4130">
        <v>0.54352228052057316</v>
      </c>
      <c r="F36" s="4130">
        <v>0</v>
      </c>
      <c r="G36" s="4130">
        <v>2.2191496715712203E-2</v>
      </c>
      <c r="H36" s="4130">
        <v>0.97780850328428781</v>
      </c>
      <c r="I36" s="1662">
        <v>22.939336328881861</v>
      </c>
    </row>
    <row r="37" spans="1:9" s="7" customFormat="1" ht="12" customHeight="1" x14ac:dyDescent="0.35">
      <c r="A37" s="297"/>
      <c r="B37" s="296"/>
      <c r="C37" s="5265"/>
      <c r="D37" s="294"/>
      <c r="E37" s="294"/>
      <c r="F37" s="294"/>
      <c r="G37" s="294"/>
      <c r="H37" s="6639" t="s">
        <v>201</v>
      </c>
      <c r="I37" s="6639"/>
    </row>
    <row r="38" spans="1:9" s="3641" customFormat="1" ht="15.75" customHeight="1" x14ac:dyDescent="0.35">
      <c r="A38" s="6345" t="s">
        <v>1954</v>
      </c>
      <c r="B38" s="6345"/>
      <c r="C38" s="6345"/>
      <c r="D38" s="6345"/>
      <c r="E38" s="6345"/>
      <c r="F38" s="6345"/>
      <c r="G38" s="6345"/>
      <c r="H38" s="6345"/>
      <c r="I38" s="6345"/>
    </row>
    <row r="39" spans="1:9" s="3641" customFormat="1" ht="15.75" customHeight="1" thickBot="1" x14ac:dyDescent="0.4">
      <c r="A39" s="6345" t="s">
        <v>1953</v>
      </c>
      <c r="B39" s="6345"/>
      <c r="C39" s="6345"/>
      <c r="D39" s="6345"/>
      <c r="E39" s="6345"/>
      <c r="F39" s="6345"/>
      <c r="G39" s="6345"/>
      <c r="H39" s="6345"/>
      <c r="I39" s="6345"/>
    </row>
    <row r="40" spans="1:9" ht="32.25" customHeight="1" x14ac:dyDescent="0.35">
      <c r="A40" s="6823" t="s">
        <v>158</v>
      </c>
      <c r="B40" s="6824"/>
      <c r="C40" s="6579" t="s">
        <v>55</v>
      </c>
      <c r="D40" s="6579" t="s">
        <v>846</v>
      </c>
      <c r="E40" s="6855"/>
      <c r="F40" s="7502" t="s">
        <v>845</v>
      </c>
      <c r="G40" s="6844" t="s">
        <v>844</v>
      </c>
      <c r="H40" s="7502" t="s">
        <v>1753</v>
      </c>
      <c r="I40" s="6844" t="s">
        <v>842</v>
      </c>
    </row>
    <row r="41" spans="1:9" ht="39" customHeight="1" thickBot="1" x14ac:dyDescent="0.4">
      <c r="A41" s="6825"/>
      <c r="B41" s="6826"/>
      <c r="C41" s="7239"/>
      <c r="D41" s="7500" t="s">
        <v>841</v>
      </c>
      <c r="E41" s="7501"/>
      <c r="F41" s="7503"/>
      <c r="G41" s="6845"/>
      <c r="H41" s="7503"/>
      <c r="I41" s="6845"/>
    </row>
    <row r="42" spans="1:9" ht="62.5" thickBot="1" x14ac:dyDescent="0.4">
      <c r="A42" s="6827"/>
      <c r="B42" s="7298"/>
      <c r="C42" s="1687" t="s">
        <v>49</v>
      </c>
      <c r="D42" s="5648" t="s">
        <v>839</v>
      </c>
      <c r="E42" s="1688" t="s">
        <v>840</v>
      </c>
      <c r="F42" s="5061" t="s">
        <v>838</v>
      </c>
      <c r="G42" s="1661" t="s">
        <v>837</v>
      </c>
      <c r="H42" s="5061" t="s">
        <v>1752</v>
      </c>
      <c r="I42" s="1661" t="s">
        <v>835</v>
      </c>
    </row>
    <row r="43" spans="1:9" s="130" customFormat="1" ht="17.5" customHeight="1" x14ac:dyDescent="0.35">
      <c r="A43" s="586" t="s">
        <v>24</v>
      </c>
      <c r="B43" s="4866" t="s">
        <v>23</v>
      </c>
      <c r="C43" s="5455">
        <v>417.00000000000017</v>
      </c>
      <c r="D43" s="4842">
        <v>0.79453353270914528</v>
      </c>
      <c r="E43" s="4842">
        <v>0.20546646729085499</v>
      </c>
      <c r="F43" s="4842">
        <v>9.0880345769860232E-2</v>
      </c>
      <c r="G43" s="4842">
        <v>0.10526313766927703</v>
      </c>
      <c r="H43" s="4842">
        <v>0.80385651656086277</v>
      </c>
      <c r="I43" s="5645">
        <v>27.788659125325154</v>
      </c>
    </row>
    <row r="44" spans="1:9" s="130" customFormat="1" ht="17.5" customHeight="1" x14ac:dyDescent="0.35">
      <c r="A44" s="552" t="s">
        <v>22</v>
      </c>
      <c r="B44" s="4856" t="s">
        <v>21</v>
      </c>
      <c r="C44" s="5452">
        <v>766.00000000000045</v>
      </c>
      <c r="D44" s="4835">
        <v>0.46980574556812899</v>
      </c>
      <c r="E44" s="4835">
        <v>0.53019425443187085</v>
      </c>
      <c r="F44" s="4835">
        <v>0</v>
      </c>
      <c r="G44" s="4835">
        <v>0</v>
      </c>
      <c r="H44" s="4835">
        <v>1</v>
      </c>
      <c r="I44" s="5643">
        <v>17.158802382056141</v>
      </c>
    </row>
    <row r="45" spans="1:9" s="130" customFormat="1" ht="17.5" customHeight="1" x14ac:dyDescent="0.35">
      <c r="A45" s="563"/>
      <c r="B45" s="4856" t="s">
        <v>20</v>
      </c>
      <c r="C45" s="5452">
        <v>860.00000000000023</v>
      </c>
      <c r="D45" s="4835">
        <v>5.0157420352907753E-2</v>
      </c>
      <c r="E45" s="4835">
        <v>0.9498425796470914</v>
      </c>
      <c r="F45" s="4835">
        <v>0.17717624369636006</v>
      </c>
      <c r="G45" s="4835">
        <v>0</v>
      </c>
      <c r="H45" s="4835">
        <v>0.82282375630364069</v>
      </c>
      <c r="I45" s="5643">
        <v>28.568765847173175</v>
      </c>
    </row>
    <row r="46" spans="1:9" s="130" customFormat="1" ht="17.5" customHeight="1" thickBot="1" x14ac:dyDescent="0.4">
      <c r="A46" s="3916"/>
      <c r="B46" s="4864" t="s">
        <v>19</v>
      </c>
      <c r="C46" s="5454">
        <v>164.99999999999994</v>
      </c>
      <c r="D46" s="4871">
        <v>0.6670946435230769</v>
      </c>
      <c r="E46" s="4871">
        <v>0.33290535647692315</v>
      </c>
      <c r="F46" s="4871">
        <v>0</v>
      </c>
      <c r="G46" s="4871">
        <v>0</v>
      </c>
      <c r="H46" s="4871">
        <v>1</v>
      </c>
      <c r="I46" s="5647">
        <v>45.695278910368465</v>
      </c>
    </row>
    <row r="47" spans="1:9" s="130" customFormat="1" ht="17.5" customHeight="1" x14ac:dyDescent="0.35">
      <c r="A47" s="584" t="s">
        <v>39</v>
      </c>
      <c r="B47" s="4869" t="s">
        <v>38</v>
      </c>
      <c r="C47" s="5453">
        <v>236.00000000000003</v>
      </c>
      <c r="D47" s="4858">
        <v>0.83271168613072166</v>
      </c>
      <c r="E47" s="4858">
        <v>0.16728831386927834</v>
      </c>
      <c r="F47" s="4858">
        <v>3.8736437319564915E-3</v>
      </c>
      <c r="G47" s="4858">
        <v>0.28711684298777729</v>
      </c>
      <c r="H47" s="4858">
        <v>0.70900951328026618</v>
      </c>
      <c r="I47" s="5639">
        <v>29.03145294572149</v>
      </c>
    </row>
    <row r="48" spans="1:9" s="130" customFormat="1" ht="17.5" customHeight="1" x14ac:dyDescent="0.35">
      <c r="A48" s="552" t="s">
        <v>37</v>
      </c>
      <c r="B48" s="4856" t="s">
        <v>36</v>
      </c>
      <c r="C48" s="5452">
        <v>1617.9999999999998</v>
      </c>
      <c r="D48" s="4835">
        <v>0.27566539084737723</v>
      </c>
      <c r="E48" s="4835">
        <v>0.72433460915262371</v>
      </c>
      <c r="F48" s="4835">
        <v>0.11809261127060029</v>
      </c>
      <c r="G48" s="4835">
        <v>0</v>
      </c>
      <c r="H48" s="4835">
        <v>0.88190738872939933</v>
      </c>
      <c r="I48" s="5643">
        <v>25.722093896593545</v>
      </c>
    </row>
    <row r="49" spans="1:9" s="130" customFormat="1" ht="17.5" customHeight="1" x14ac:dyDescent="0.35">
      <c r="A49" s="563"/>
      <c r="B49" s="4856" t="s">
        <v>34</v>
      </c>
      <c r="C49" s="5452">
        <v>119.99999999999997</v>
      </c>
      <c r="D49" s="4835">
        <v>0.46642186358835319</v>
      </c>
      <c r="E49" s="4835">
        <v>0.53357813641164664</v>
      </c>
      <c r="F49" s="4835">
        <v>0</v>
      </c>
      <c r="G49" s="4835">
        <v>0</v>
      </c>
      <c r="H49" s="4835">
        <v>1</v>
      </c>
      <c r="I49" s="5643">
        <v>32.406659853960093</v>
      </c>
    </row>
    <row r="50" spans="1:9" s="130" customFormat="1" ht="17.5" customHeight="1" x14ac:dyDescent="0.35">
      <c r="A50" s="563"/>
      <c r="B50" s="4856" t="s">
        <v>32</v>
      </c>
      <c r="C50" s="5452">
        <v>34.000000000000014</v>
      </c>
      <c r="D50" s="4835">
        <v>0.27912550939041875</v>
      </c>
      <c r="E50" s="4835">
        <v>0.72087449060958131</v>
      </c>
      <c r="F50" s="4835">
        <v>0</v>
      </c>
      <c r="G50" s="4835">
        <v>0</v>
      </c>
      <c r="H50" s="4835">
        <v>1</v>
      </c>
      <c r="I50" s="5643">
        <v>28.710394654164769</v>
      </c>
    </row>
    <row r="51" spans="1:9" s="130" customFormat="1" ht="17.5" customHeight="1" thickBot="1" x14ac:dyDescent="0.4">
      <c r="A51" s="560"/>
      <c r="B51" s="4854" t="s">
        <v>25</v>
      </c>
      <c r="C51" s="5451">
        <v>265.99999999999989</v>
      </c>
      <c r="D51" s="4830">
        <v>0.71766903997822462</v>
      </c>
      <c r="E51" s="4830">
        <v>0.28233096002177577</v>
      </c>
      <c r="F51" s="4830">
        <v>0</v>
      </c>
      <c r="G51" s="4830">
        <v>0</v>
      </c>
      <c r="H51" s="4830">
        <v>0.96359084901343961</v>
      </c>
      <c r="I51" s="5638">
        <v>20.108852984344274</v>
      </c>
    </row>
    <row r="52" spans="1:9" s="130" customFormat="1" ht="17.5" customHeight="1" x14ac:dyDescent="0.35">
      <c r="A52" s="586" t="s">
        <v>218</v>
      </c>
      <c r="B52" s="4866" t="s">
        <v>1952</v>
      </c>
      <c r="C52" s="5646">
        <v>455</v>
      </c>
      <c r="D52" s="4842">
        <v>0.20534185347816372</v>
      </c>
      <c r="E52" s="4842">
        <v>0.79465814652183597</v>
      </c>
      <c r="F52" s="4842">
        <v>0.16118540047928431</v>
      </c>
      <c r="G52" s="4842">
        <v>0</v>
      </c>
      <c r="H52" s="4842">
        <v>0.83881459952071513</v>
      </c>
      <c r="I52" s="5645">
        <v>22.41453835915533</v>
      </c>
    </row>
    <row r="53" spans="1:9" s="130" customFormat="1" ht="17.5" customHeight="1" x14ac:dyDescent="0.35">
      <c r="A53" s="552" t="s">
        <v>849</v>
      </c>
      <c r="B53" s="4856" t="s">
        <v>1951</v>
      </c>
      <c r="C53" s="5644">
        <v>995</v>
      </c>
      <c r="D53" s="4835">
        <v>0.34561242692334837</v>
      </c>
      <c r="E53" s="4835">
        <v>0.65438757307665174</v>
      </c>
      <c r="F53" s="4835">
        <v>0.11288567218947357</v>
      </c>
      <c r="G53" s="4835">
        <v>0</v>
      </c>
      <c r="H53" s="4835">
        <v>0.88711432781052724</v>
      </c>
      <c r="I53" s="5643">
        <v>25.732183142990714</v>
      </c>
    </row>
    <row r="54" spans="1:9" s="130" customFormat="1" ht="17.5" customHeight="1" x14ac:dyDescent="0.35">
      <c r="A54" s="586"/>
      <c r="B54" s="4856" t="s">
        <v>1950</v>
      </c>
      <c r="C54" s="5644">
        <v>102</v>
      </c>
      <c r="D54" s="4835">
        <v>0.18113151671433994</v>
      </c>
      <c r="E54" s="4835">
        <v>0.8188684832856602</v>
      </c>
      <c r="F54" s="4835">
        <v>0</v>
      </c>
      <c r="G54" s="4835">
        <v>0</v>
      </c>
      <c r="H54" s="4835">
        <v>1</v>
      </c>
      <c r="I54" s="5643">
        <v>39.220270896232122</v>
      </c>
    </row>
    <row r="55" spans="1:9" s="130" customFormat="1" ht="17.5" customHeight="1" x14ac:dyDescent="0.35">
      <c r="A55" s="552"/>
      <c r="B55" s="4856" t="s">
        <v>1949</v>
      </c>
      <c r="C55" s="5644">
        <v>41</v>
      </c>
      <c r="D55" s="4835">
        <v>7.6706187928969424E-2</v>
      </c>
      <c r="E55" s="4835">
        <v>0.92329381207103045</v>
      </c>
      <c r="F55" s="4835">
        <v>9.7935928661418231E-2</v>
      </c>
      <c r="G55" s="4835">
        <v>0</v>
      </c>
      <c r="H55" s="4835">
        <v>0.90206407133858169</v>
      </c>
      <c r="I55" s="5643">
        <v>22.648974894422452</v>
      </c>
    </row>
    <row r="56" spans="1:9" s="130" customFormat="1" ht="17.5" customHeight="1" thickBot="1" x14ac:dyDescent="0.4">
      <c r="A56" s="552"/>
      <c r="B56" s="4864" t="s">
        <v>25</v>
      </c>
      <c r="C56" s="5642">
        <v>25</v>
      </c>
      <c r="D56" s="4862">
        <v>0.78083312709812613</v>
      </c>
      <c r="E56" s="4862">
        <v>0.21916687290187387</v>
      </c>
      <c r="F56" s="4862">
        <v>0</v>
      </c>
      <c r="G56" s="4862">
        <v>0</v>
      </c>
      <c r="H56" s="4862">
        <v>1</v>
      </c>
      <c r="I56" s="5641">
        <v>40.928340532306166</v>
      </c>
    </row>
    <row r="57" spans="1:9" s="130" customFormat="1" ht="17.5" customHeight="1" x14ac:dyDescent="0.35">
      <c r="A57" s="5318" t="s">
        <v>3</v>
      </c>
      <c r="B57" s="5640" t="s">
        <v>2</v>
      </c>
      <c r="C57" s="5316">
        <v>1857.9999999999984</v>
      </c>
      <c r="D57" s="4858">
        <v>0.34030827943657221</v>
      </c>
      <c r="E57" s="4858">
        <v>0.6596917205634274</v>
      </c>
      <c r="F57" s="4858">
        <v>0.10680323672602471</v>
      </c>
      <c r="G57" s="4858">
        <v>5.8670458904740465E-3</v>
      </c>
      <c r="H57" s="4858">
        <v>0.88434916162530441</v>
      </c>
      <c r="I57" s="5639">
        <v>24.905765679236254</v>
      </c>
    </row>
    <row r="58" spans="1:9" s="130" customFormat="1" ht="17.5" customHeight="1" thickBot="1" x14ac:dyDescent="0.4">
      <c r="A58" s="4852" t="s">
        <v>1</v>
      </c>
      <c r="B58" s="5315" t="s">
        <v>0</v>
      </c>
      <c r="C58" s="5314">
        <v>425</v>
      </c>
      <c r="D58" s="4830">
        <v>0.6564793028403102</v>
      </c>
      <c r="E58" s="4830">
        <v>0.34352069715968947</v>
      </c>
      <c r="F58" s="4830">
        <v>1.8736623895978931E-2</v>
      </c>
      <c r="G58" s="4830">
        <v>2.6046148100076865E-2</v>
      </c>
      <c r="H58" s="4830">
        <v>0.95521722800394404</v>
      </c>
      <c r="I58" s="5638">
        <v>32.786610761288763</v>
      </c>
    </row>
    <row r="59" spans="1:9" s="130" customFormat="1" ht="17.5" customHeight="1" x14ac:dyDescent="0.35">
      <c r="H59" s="6965" t="s">
        <v>201</v>
      </c>
      <c r="I59" s="6965"/>
    </row>
    <row r="60" spans="1:9" ht="13" customHeight="1" x14ac:dyDescent="0.35"/>
    <row r="61" spans="1:9" ht="11.15" customHeight="1" x14ac:dyDescent="0.35"/>
    <row r="62" spans="1:9" ht="11.15" customHeight="1" x14ac:dyDescent="0.35"/>
    <row r="63" spans="1:9" ht="11.15" customHeight="1" x14ac:dyDescent="0.35"/>
    <row r="64" spans="1:9" ht="11.15" customHeight="1" x14ac:dyDescent="0.35"/>
    <row r="65" ht="11.15" customHeight="1" x14ac:dyDescent="0.35"/>
    <row r="66" ht="11.15" customHeight="1" x14ac:dyDescent="0.35"/>
    <row r="67" ht="11.15" customHeight="1" x14ac:dyDescent="0.35"/>
    <row r="68" ht="11.15" customHeight="1" x14ac:dyDescent="0.35"/>
    <row r="69" ht="11.15" customHeight="1" x14ac:dyDescent="0.35"/>
    <row r="70" ht="11.15" customHeight="1" x14ac:dyDescent="0.35"/>
    <row r="71" ht="11.15" customHeight="1" x14ac:dyDescent="0.35"/>
    <row r="72" ht="11.15" customHeight="1" x14ac:dyDescent="0.35"/>
    <row r="73" ht="11.15" customHeight="1" x14ac:dyDescent="0.35"/>
    <row r="74" ht="11.15" customHeight="1" x14ac:dyDescent="0.35"/>
    <row r="75" ht="11.15" customHeight="1" x14ac:dyDescent="0.35"/>
    <row r="76" ht="11.15" customHeight="1" x14ac:dyDescent="0.35"/>
    <row r="77" ht="11.15" customHeight="1" x14ac:dyDescent="0.35"/>
    <row r="78" ht="11.15" customHeight="1" x14ac:dyDescent="0.35"/>
    <row r="79" ht="11.15" customHeight="1" x14ac:dyDescent="0.35"/>
    <row r="88" ht="14.25" customHeight="1" x14ac:dyDescent="0.35"/>
    <row r="94" ht="14.25" customHeight="1" x14ac:dyDescent="0.35"/>
    <row r="99" ht="14.25" customHeight="1" x14ac:dyDescent="0.35"/>
  </sheetData>
  <mergeCells count="23">
    <mergeCell ref="H59:I59"/>
    <mergeCell ref="A1:I1"/>
    <mergeCell ref="A2:I2"/>
    <mergeCell ref="C3:C4"/>
    <mergeCell ref="D3:E3"/>
    <mergeCell ref="F3:F4"/>
    <mergeCell ref="G3:G4"/>
    <mergeCell ref="H3:H4"/>
    <mergeCell ref="I3:I4"/>
    <mergeCell ref="D4:E4"/>
    <mergeCell ref="H37:I37"/>
    <mergeCell ref="D40:E40"/>
    <mergeCell ref="F40:F41"/>
    <mergeCell ref="G40:G41"/>
    <mergeCell ref="H40:H41"/>
    <mergeCell ref="I40:I41"/>
    <mergeCell ref="A6:B6"/>
    <mergeCell ref="A3:B5"/>
    <mergeCell ref="A38:I38"/>
    <mergeCell ref="A39:I39"/>
    <mergeCell ref="A40:B42"/>
    <mergeCell ref="C40:C41"/>
    <mergeCell ref="D41:E41"/>
  </mergeCells>
  <conditionalFormatting sqref="D43:H58 D6:H36 D37:G37">
    <cfRule type="expression" dxfId="121" priority="2">
      <formula>D6&lt;0.005</formula>
    </cfRule>
  </conditionalFormatting>
  <conditionalFormatting sqref="D43:H58 D6:H36 D37:G37">
    <cfRule type="expression" dxfId="120" priority="1" stopIfTrue="1">
      <formula>D6&lt;0.0004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7" fitToHeight="0" orientation="landscape" r:id="rId1"/>
  <rowBreaks count="1" manualBreakCount="1">
    <brk id="37" max="8" man="1"/>
  </rowBreaks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גיליון349">
    <tabColor rgb="FFFFFF00"/>
  </sheetPr>
  <dimension ref="A1:N63"/>
  <sheetViews>
    <sheetView view="pageBreakPreview" topLeftCell="G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24" style="467" bestFit="1" customWidth="1"/>
    <col min="3" max="3" width="7.08984375" style="5071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5.453125" style="467" customWidth="1"/>
    <col min="9" max="9" width="6.6328125" style="467" bestFit="1" customWidth="1"/>
    <col min="10" max="10" width="13.36328125" style="467" bestFit="1" customWidth="1"/>
    <col min="11" max="11" width="11.36328125" style="467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s="5076" customFormat="1" ht="15.75" customHeight="1" x14ac:dyDescent="0.35">
      <c r="A1" s="6857" t="s">
        <v>1959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  <c r="N1" s="6857"/>
    </row>
    <row r="2" spans="1:14" s="5076" customFormat="1" ht="15.75" customHeight="1" thickBot="1" x14ac:dyDescent="0.4">
      <c r="A2" s="6858" t="s">
        <v>1958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  <c r="N2" s="6858"/>
    </row>
    <row r="3" spans="1:14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8" t="s">
        <v>272</v>
      </c>
      <c r="H3" s="108" t="s">
        <v>1957</v>
      </c>
      <c r="I3" s="109" t="s">
        <v>270</v>
      </c>
      <c r="J3" s="450" t="s">
        <v>269</v>
      </c>
      <c r="K3" s="449" t="s">
        <v>268</v>
      </c>
      <c r="L3" s="108" t="s">
        <v>267</v>
      </c>
      <c r="M3" s="5669" t="s">
        <v>266</v>
      </c>
      <c r="N3" s="3960" t="s">
        <v>129</v>
      </c>
    </row>
    <row r="4" spans="1:14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3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258</v>
      </c>
      <c r="M4" s="5668" t="s">
        <v>257</v>
      </c>
      <c r="N4" s="5667" t="s">
        <v>124</v>
      </c>
    </row>
    <row r="5" spans="1:14" ht="15" customHeight="1" thickBot="1" x14ac:dyDescent="0.4">
      <c r="A5" s="7504" t="s">
        <v>59</v>
      </c>
      <c r="B5" s="7505"/>
      <c r="C5" s="536">
        <v>2150.0000000000036</v>
      </c>
      <c r="D5" s="95">
        <v>206.0803542189299</v>
      </c>
      <c r="E5" s="95">
        <v>1355.2912232846602</v>
      </c>
      <c r="F5" s="95">
        <v>597.5046511247466</v>
      </c>
      <c r="G5" s="95">
        <v>124.47156828348896</v>
      </c>
      <c r="H5" s="95">
        <v>288.25423167996246</v>
      </c>
      <c r="I5" s="95">
        <v>199.08598832072335</v>
      </c>
      <c r="J5" s="95">
        <v>76.622377053726581</v>
      </c>
      <c r="K5" s="3879">
        <v>5.7179340617613583</v>
      </c>
      <c r="L5" s="3879">
        <v>0</v>
      </c>
      <c r="M5" s="95">
        <v>25.122947399290247</v>
      </c>
      <c r="N5" s="94">
        <v>38.511525360963503</v>
      </c>
    </row>
    <row r="6" spans="1:14" ht="15" customHeight="1" x14ac:dyDescent="0.35">
      <c r="A6" s="311" t="s">
        <v>123</v>
      </c>
      <c r="B6" s="4045" t="s">
        <v>122</v>
      </c>
      <c r="C6" s="464">
        <v>33.999999999999993</v>
      </c>
      <c r="D6" s="443">
        <v>154.16828494968019</v>
      </c>
      <c r="E6" s="443">
        <v>1250.6555167282154</v>
      </c>
      <c r="F6" s="443">
        <v>514.21131225226327</v>
      </c>
      <c r="G6" s="443">
        <v>209.5502926119141</v>
      </c>
      <c r="H6" s="443">
        <v>306.26547216825207</v>
      </c>
      <c r="I6" s="443">
        <v>88.444208737676078</v>
      </c>
      <c r="J6" s="443">
        <v>95.614549829460316</v>
      </c>
      <c r="K6" s="3872">
        <v>10.232825837663524</v>
      </c>
      <c r="L6" s="3872">
        <v>0</v>
      </c>
      <c r="M6" s="443">
        <v>26.336855290985788</v>
      </c>
      <c r="N6" s="442">
        <v>0</v>
      </c>
    </row>
    <row r="7" spans="1:14" ht="15" customHeight="1" x14ac:dyDescent="0.35">
      <c r="A7" s="92" t="s">
        <v>121</v>
      </c>
      <c r="B7" s="3678" t="s">
        <v>120</v>
      </c>
      <c r="C7" s="5115">
        <v>77.000000000000014</v>
      </c>
      <c r="D7" s="5114">
        <v>135.29601770447823</v>
      </c>
      <c r="E7" s="5114">
        <v>908.68348754251076</v>
      </c>
      <c r="F7" s="5114">
        <v>336.48583193134363</v>
      </c>
      <c r="G7" s="5114">
        <v>166.10177741685928</v>
      </c>
      <c r="H7" s="5114">
        <v>229.68481962758796</v>
      </c>
      <c r="I7" s="5114">
        <v>55.934392528007947</v>
      </c>
      <c r="J7" s="5114">
        <v>78.110592829118133</v>
      </c>
      <c r="K7" s="5658">
        <v>10.861843684033175</v>
      </c>
      <c r="L7" s="5658">
        <v>0</v>
      </c>
      <c r="M7" s="5114">
        <v>26.157293662774581</v>
      </c>
      <c r="N7" s="5113">
        <v>5.346935862785954</v>
      </c>
    </row>
    <row r="8" spans="1:14" ht="15" customHeight="1" x14ac:dyDescent="0.35">
      <c r="A8" s="92"/>
      <c r="B8" s="3678" t="s">
        <v>1829</v>
      </c>
      <c r="C8" s="5115">
        <v>98.999999999999943</v>
      </c>
      <c r="D8" s="5114">
        <v>377.41409747518469</v>
      </c>
      <c r="E8" s="5114">
        <v>1053.2791881109638</v>
      </c>
      <c r="F8" s="5114">
        <v>330.37558410915221</v>
      </c>
      <c r="G8" s="5114">
        <v>206.24423113976601</v>
      </c>
      <c r="H8" s="5114">
        <v>158.1446885830139</v>
      </c>
      <c r="I8" s="5114">
        <v>277.39357264875923</v>
      </c>
      <c r="J8" s="5114">
        <v>40.618415082695954</v>
      </c>
      <c r="K8" s="5658">
        <v>3.7514424466202505</v>
      </c>
      <c r="L8" s="5658">
        <v>0</v>
      </c>
      <c r="M8" s="5114">
        <v>24.389810118958952</v>
      </c>
      <c r="N8" s="5113">
        <v>12.36144398199751</v>
      </c>
    </row>
    <row r="9" spans="1:14" ht="15" customHeight="1" x14ac:dyDescent="0.35">
      <c r="A9" s="322"/>
      <c r="B9" s="3678" t="s">
        <v>118</v>
      </c>
      <c r="C9" s="5115">
        <v>29.999999999999996</v>
      </c>
      <c r="D9" s="5114">
        <v>128.97899409667767</v>
      </c>
      <c r="E9" s="5114">
        <v>735.68976217035458</v>
      </c>
      <c r="F9" s="5114">
        <v>337.06771041294201</v>
      </c>
      <c r="G9" s="5114">
        <v>76.050687943790223</v>
      </c>
      <c r="H9" s="5114">
        <v>116.03040187285755</v>
      </c>
      <c r="I9" s="5114">
        <v>101.75213701021484</v>
      </c>
      <c r="J9" s="5114">
        <v>70.28363568831395</v>
      </c>
      <c r="K9" s="5658">
        <v>7.4932803551193423</v>
      </c>
      <c r="L9" s="5658">
        <v>0</v>
      </c>
      <c r="M9" s="5114">
        <v>27.011908887116498</v>
      </c>
      <c r="N9" s="5113">
        <v>0</v>
      </c>
    </row>
    <row r="10" spans="1:14" ht="15" customHeight="1" x14ac:dyDescent="0.35">
      <c r="A10" s="322"/>
      <c r="B10" s="3678" t="s">
        <v>111</v>
      </c>
      <c r="C10" s="5115">
        <v>44.999999999999986</v>
      </c>
      <c r="D10" s="5114">
        <v>188.96682954737258</v>
      </c>
      <c r="E10" s="5114">
        <v>961.67051227578145</v>
      </c>
      <c r="F10" s="5114">
        <v>354.61982487507356</v>
      </c>
      <c r="G10" s="5114">
        <v>133.48850489894141</v>
      </c>
      <c r="H10" s="5114">
        <v>270.77146377830934</v>
      </c>
      <c r="I10" s="5114">
        <v>87.101696913563458</v>
      </c>
      <c r="J10" s="5114">
        <v>68.800988702681451</v>
      </c>
      <c r="K10" s="5658">
        <v>6.883183233153285</v>
      </c>
      <c r="L10" s="5658">
        <v>0</v>
      </c>
      <c r="M10" s="5114">
        <v>26.522883083661601</v>
      </c>
      <c r="N10" s="5113">
        <v>13.481966790397362</v>
      </c>
    </row>
    <row r="11" spans="1:14" ht="15" customHeight="1" x14ac:dyDescent="0.35">
      <c r="A11" s="322"/>
      <c r="B11" s="3678" t="s">
        <v>110</v>
      </c>
      <c r="C11" s="5115">
        <v>40.999999999999993</v>
      </c>
      <c r="D11" s="5114">
        <v>118.89059037406079</v>
      </c>
      <c r="E11" s="5114">
        <v>978.42487046299664</v>
      </c>
      <c r="F11" s="5114">
        <v>427.1169858225029</v>
      </c>
      <c r="G11" s="5114">
        <v>89.258702496293324</v>
      </c>
      <c r="H11" s="5114">
        <v>240.78649107503966</v>
      </c>
      <c r="I11" s="5114">
        <v>72.893957401431095</v>
      </c>
      <c r="J11" s="5114">
        <v>93.895046678785178</v>
      </c>
      <c r="K11" s="5658">
        <v>9.3261808078520509</v>
      </c>
      <c r="L11" s="5658">
        <v>0</v>
      </c>
      <c r="M11" s="5114">
        <v>27.528762482583026</v>
      </c>
      <c r="N11" s="5113">
        <v>17.618743698509029</v>
      </c>
    </row>
    <row r="12" spans="1:14" ht="15" customHeight="1" x14ac:dyDescent="0.35">
      <c r="A12" s="322"/>
      <c r="B12" s="3678" t="s">
        <v>109</v>
      </c>
      <c r="C12" s="5115">
        <v>24.000000000000004</v>
      </c>
      <c r="D12" s="5666">
        <v>195.15069602266124</v>
      </c>
      <c r="E12" s="5666">
        <v>636.86331095509377</v>
      </c>
      <c r="F12" s="5666">
        <v>255.18727498034022</v>
      </c>
      <c r="G12" s="5666">
        <v>75.362990473351431</v>
      </c>
      <c r="H12" s="5666">
        <v>157.32496274234671</v>
      </c>
      <c r="I12" s="5666">
        <v>64.582196519911875</v>
      </c>
      <c r="J12" s="5666">
        <v>40.240435099550901</v>
      </c>
      <c r="K12" s="5666">
        <v>4.3127698898952485</v>
      </c>
      <c r="L12" s="5666">
        <v>0</v>
      </c>
      <c r="M12" s="5666">
        <v>26.231291444745882</v>
      </c>
      <c r="N12" s="5665">
        <v>13.621389804951489</v>
      </c>
    </row>
    <row r="13" spans="1:14" ht="15" customHeight="1" x14ac:dyDescent="0.35">
      <c r="A13" s="322"/>
      <c r="B13" s="3678" t="s">
        <v>107</v>
      </c>
      <c r="C13" s="5115">
        <v>49.999999999999986</v>
      </c>
      <c r="D13" s="5114">
        <v>187.90128995592482</v>
      </c>
      <c r="E13" s="5114">
        <v>1141.0447193207435</v>
      </c>
      <c r="F13" s="5114">
        <v>417.79829670537049</v>
      </c>
      <c r="G13" s="5114">
        <v>172.94152809288749</v>
      </c>
      <c r="H13" s="5114">
        <v>269.91542493187927</v>
      </c>
      <c r="I13" s="5114">
        <v>138.29012847564462</v>
      </c>
      <c r="J13" s="5114">
        <v>88.249132302732832</v>
      </c>
      <c r="K13" s="5658">
        <v>10.486949545926571</v>
      </c>
      <c r="L13" s="5658">
        <v>0</v>
      </c>
      <c r="M13" s="5114">
        <v>25.643562350178691</v>
      </c>
      <c r="N13" s="5113">
        <v>17.719696916123766</v>
      </c>
    </row>
    <row r="14" spans="1:14" ht="15" customHeight="1" x14ac:dyDescent="0.35">
      <c r="A14" s="322"/>
      <c r="B14" s="3678" t="s">
        <v>106</v>
      </c>
      <c r="C14" s="5115">
        <v>22</v>
      </c>
      <c r="D14" s="5666">
        <v>160.27912979967277</v>
      </c>
      <c r="E14" s="5666">
        <v>952.63204533029887</v>
      </c>
      <c r="F14" s="5666">
        <v>479.61186104782308</v>
      </c>
      <c r="G14" s="5666">
        <v>121.82508238225908</v>
      </c>
      <c r="H14" s="5666">
        <v>177.52906556032593</v>
      </c>
      <c r="I14" s="5666">
        <v>56.950795202941869</v>
      </c>
      <c r="J14" s="5666">
        <v>84.502959460585004</v>
      </c>
      <c r="K14" s="5666">
        <v>4.5732787032702982</v>
      </c>
      <c r="L14" s="5666">
        <v>0</v>
      </c>
      <c r="M14" s="5666">
        <v>27.639002973093518</v>
      </c>
      <c r="N14" s="5665">
        <v>0</v>
      </c>
    </row>
    <row r="15" spans="1:14" ht="15" customHeight="1" x14ac:dyDescent="0.35">
      <c r="A15" s="322"/>
      <c r="B15" s="4612" t="s">
        <v>99</v>
      </c>
      <c r="C15" s="5115">
        <v>28.000000000000007</v>
      </c>
      <c r="D15" s="5666">
        <v>155.65584087554791</v>
      </c>
      <c r="E15" s="5666">
        <v>1050.8454852480722</v>
      </c>
      <c r="F15" s="5666">
        <v>444.2828396943633</v>
      </c>
      <c r="G15" s="5666">
        <v>112.04926755145615</v>
      </c>
      <c r="H15" s="5666">
        <v>185.82517366329878</v>
      </c>
      <c r="I15" s="5666">
        <v>170.65976783411048</v>
      </c>
      <c r="J15" s="5666">
        <v>86.75705338131587</v>
      </c>
      <c r="K15" s="5666">
        <v>5.1554794268279309</v>
      </c>
      <c r="L15" s="5666">
        <v>0</v>
      </c>
      <c r="M15" s="5666">
        <v>26.886798928796576</v>
      </c>
      <c r="N15" s="5665">
        <v>19.229104767902989</v>
      </c>
    </row>
    <row r="16" spans="1:14" ht="15" customHeight="1" thickBot="1" x14ac:dyDescent="0.4">
      <c r="A16" s="313"/>
      <c r="B16" s="3806" t="s">
        <v>59</v>
      </c>
      <c r="C16" s="5664">
        <v>505.99999999999994</v>
      </c>
      <c r="D16" s="100">
        <v>180.80493401963548</v>
      </c>
      <c r="E16" s="100">
        <v>991.81597032974105</v>
      </c>
      <c r="F16" s="100">
        <v>378.44264163143151</v>
      </c>
      <c r="G16" s="100">
        <v>155.68293988143333</v>
      </c>
      <c r="H16" s="100">
        <v>207.20673570483524</v>
      </c>
      <c r="I16" s="100">
        <v>138.71770470403098</v>
      </c>
      <c r="J16" s="100">
        <v>69.620683755447288</v>
      </c>
      <c r="K16" s="5663">
        <v>7.5532687503382885</v>
      </c>
      <c r="L16" s="5663">
        <v>0</v>
      </c>
      <c r="M16" s="100">
        <v>25.935641183383932</v>
      </c>
      <c r="N16" s="99">
        <v>8.6563547188416194</v>
      </c>
    </row>
    <row r="17" spans="1:14" ht="15" customHeight="1" x14ac:dyDescent="0.35">
      <c r="A17" s="1526" t="s">
        <v>98</v>
      </c>
      <c r="B17" s="334" t="s">
        <v>97</v>
      </c>
      <c r="C17" s="5662">
        <v>428.99999999999994</v>
      </c>
      <c r="D17" s="3840">
        <v>217.11462884735874</v>
      </c>
      <c r="E17" s="3840">
        <v>1933.6189653268946</v>
      </c>
      <c r="F17" s="3840">
        <v>879.59941516921469</v>
      </c>
      <c r="G17" s="3840">
        <v>191.58350261967212</v>
      </c>
      <c r="H17" s="3840">
        <v>441.15075476025697</v>
      </c>
      <c r="I17" s="3840">
        <v>219.82055704310397</v>
      </c>
      <c r="J17" s="3840">
        <v>104.73019051994999</v>
      </c>
      <c r="K17" s="3874">
        <v>9.518429729930018</v>
      </c>
      <c r="L17" s="3874">
        <v>0</v>
      </c>
      <c r="M17" s="3840">
        <v>25.505424657141649</v>
      </c>
      <c r="N17" s="3839">
        <v>61.710690827625456</v>
      </c>
    </row>
    <row r="18" spans="1:14" ht="15" customHeight="1" x14ac:dyDescent="0.35">
      <c r="A18" s="335" t="s">
        <v>96</v>
      </c>
      <c r="B18" s="3210" t="s">
        <v>95</v>
      </c>
      <c r="C18" s="5659">
        <v>38.999999999999986</v>
      </c>
      <c r="D18" s="5114">
        <v>215.02891399572627</v>
      </c>
      <c r="E18" s="5114">
        <v>1249.8632603338522</v>
      </c>
      <c r="F18" s="5114">
        <v>668.72337353882267</v>
      </c>
      <c r="G18" s="5114">
        <v>92.450559670139256</v>
      </c>
      <c r="H18" s="5114">
        <v>274.80137867503294</v>
      </c>
      <c r="I18" s="5114">
        <v>79.495995660999455</v>
      </c>
      <c r="J18" s="5114">
        <v>72.558217382188815</v>
      </c>
      <c r="K18" s="5658">
        <v>2.934842241667265</v>
      </c>
      <c r="L18" s="5658">
        <v>0</v>
      </c>
      <c r="M18" s="5114">
        <v>26.082880379853911</v>
      </c>
      <c r="N18" s="5113">
        <v>32.81601278514804</v>
      </c>
    </row>
    <row r="19" spans="1:14" ht="15" customHeight="1" x14ac:dyDescent="0.35">
      <c r="A19" s="335"/>
      <c r="B19" s="3210" t="s">
        <v>94</v>
      </c>
      <c r="C19" s="5659">
        <v>114.00000000000003</v>
      </c>
      <c r="D19" s="5114">
        <v>329.84324289142774</v>
      </c>
      <c r="E19" s="5114">
        <v>2090.4362367967396</v>
      </c>
      <c r="F19" s="5114">
        <v>976.89156260102959</v>
      </c>
      <c r="G19" s="5114">
        <v>87.082081991302559</v>
      </c>
      <c r="H19" s="5114">
        <v>458.1623614962993</v>
      </c>
      <c r="I19" s="5114">
        <v>397.72651578840811</v>
      </c>
      <c r="J19" s="5114">
        <v>70.725245098720748</v>
      </c>
      <c r="K19" s="5658">
        <v>1.1852798912319629</v>
      </c>
      <c r="L19" s="5658">
        <v>0</v>
      </c>
      <c r="M19" s="5114">
        <v>25.152240500212017</v>
      </c>
      <c r="N19" s="5113">
        <v>73.510949429534904</v>
      </c>
    </row>
    <row r="20" spans="1:14" ht="15" customHeight="1" thickBot="1" x14ac:dyDescent="0.4">
      <c r="A20" s="1526"/>
      <c r="B20" s="3806" t="s">
        <v>59</v>
      </c>
      <c r="C20" s="5657">
        <v>582</v>
      </c>
      <c r="D20" s="5655">
        <v>221.83454096433474</v>
      </c>
      <c r="E20" s="5655">
        <v>1874.2262467763844</v>
      </c>
      <c r="F20" s="5655">
        <v>864.096284187533</v>
      </c>
      <c r="G20" s="5655">
        <v>175.6545956838219</v>
      </c>
      <c r="H20" s="5655">
        <v>425.48537418673959</v>
      </c>
      <c r="I20" s="5655">
        <v>216.01278396768876</v>
      </c>
      <c r="J20" s="5655">
        <v>99.555506891075495</v>
      </c>
      <c r="K20" s="5656">
        <v>8.3804444835411704</v>
      </c>
      <c r="L20" s="5656">
        <v>0</v>
      </c>
      <c r="M20" s="5655">
        <v>25.542887797044109</v>
      </c>
      <c r="N20" s="5654">
        <v>59.498369578940704</v>
      </c>
    </row>
    <row r="21" spans="1:14" ht="15" customHeight="1" x14ac:dyDescent="0.35">
      <c r="A21" s="1249" t="s">
        <v>1311</v>
      </c>
      <c r="B21" s="334" t="s">
        <v>91</v>
      </c>
      <c r="C21" s="5662">
        <v>81.000000000000028</v>
      </c>
      <c r="D21" s="3840">
        <v>363.65809083881305</v>
      </c>
      <c r="E21" s="3840">
        <v>2259.8715553577154</v>
      </c>
      <c r="F21" s="3840">
        <v>1164.1000611980571</v>
      </c>
      <c r="G21" s="3840">
        <v>115.12136415801857</v>
      </c>
      <c r="H21" s="3840">
        <v>509.38975202555235</v>
      </c>
      <c r="I21" s="3840">
        <v>304.28204615179612</v>
      </c>
      <c r="J21" s="3840">
        <v>71.982437752850601</v>
      </c>
      <c r="K21" s="3874">
        <v>0.99049200861789211</v>
      </c>
      <c r="L21" s="3874">
        <v>0</v>
      </c>
      <c r="M21" s="3840">
        <v>24.788211221719394</v>
      </c>
      <c r="N21" s="3839">
        <v>69.217190841103985</v>
      </c>
    </row>
    <row r="22" spans="1:14" ht="15" customHeight="1" x14ac:dyDescent="0.35">
      <c r="A22" s="335" t="s">
        <v>1310</v>
      </c>
      <c r="B22" s="3210" t="s">
        <v>89</v>
      </c>
      <c r="C22" s="5659">
        <v>65</v>
      </c>
      <c r="D22" s="5114">
        <v>297.81993120696762</v>
      </c>
      <c r="E22" s="5114">
        <v>2203.0276449999874</v>
      </c>
      <c r="F22" s="5114">
        <v>1020.3303350485911</v>
      </c>
      <c r="G22" s="5114">
        <v>120.8788814245233</v>
      </c>
      <c r="H22" s="5114">
        <v>478.3093001183048</v>
      </c>
      <c r="I22" s="5114">
        <v>397.65167075403053</v>
      </c>
      <c r="J22" s="5114">
        <v>82.59573538555172</v>
      </c>
      <c r="K22" s="5658">
        <v>2.3093358847163885</v>
      </c>
      <c r="L22" s="5658">
        <v>0</v>
      </c>
      <c r="M22" s="5114">
        <v>24.764843555937492</v>
      </c>
      <c r="N22" s="5113">
        <v>76.187542828331473</v>
      </c>
    </row>
    <row r="23" spans="1:14" ht="15" customHeight="1" x14ac:dyDescent="0.35">
      <c r="A23" s="335"/>
      <c r="B23" s="3210" t="s">
        <v>87</v>
      </c>
      <c r="C23" s="5659">
        <v>47</v>
      </c>
      <c r="D23" s="5114">
        <v>265.27203969607024</v>
      </c>
      <c r="E23" s="5114">
        <v>2199.245443367598</v>
      </c>
      <c r="F23" s="5114">
        <v>1059.8692172353126</v>
      </c>
      <c r="G23" s="5114">
        <v>116.1295080290994</v>
      </c>
      <c r="H23" s="5114">
        <v>489.17040795475958</v>
      </c>
      <c r="I23" s="5114">
        <v>336.3520937463033</v>
      </c>
      <c r="J23" s="5114">
        <v>91.195815076329538</v>
      </c>
      <c r="K23" s="5658">
        <v>0</v>
      </c>
      <c r="L23" s="5658">
        <v>0</v>
      </c>
      <c r="M23" s="5114">
        <v>25</v>
      </c>
      <c r="N23" s="5113">
        <v>81.52840132579324</v>
      </c>
    </row>
    <row r="24" spans="1:14" ht="15" customHeight="1" x14ac:dyDescent="0.35">
      <c r="A24" s="335"/>
      <c r="B24" s="3210" t="s">
        <v>86</v>
      </c>
      <c r="C24" s="5659">
        <v>39</v>
      </c>
      <c r="D24" s="5114">
        <v>374.32587550990814</v>
      </c>
      <c r="E24" s="5114">
        <v>2159.2292911494728</v>
      </c>
      <c r="F24" s="5114">
        <v>1139.5982499529216</v>
      </c>
      <c r="G24" s="5114">
        <v>74.239648489141373</v>
      </c>
      <c r="H24" s="5114">
        <v>523.90439418399592</v>
      </c>
      <c r="I24" s="5114">
        <v>246.34613423233858</v>
      </c>
      <c r="J24" s="5114">
        <v>64.593260228692273</v>
      </c>
      <c r="K24" s="5658">
        <v>0</v>
      </c>
      <c r="L24" s="5658">
        <v>0</v>
      </c>
      <c r="M24" s="5114">
        <v>25.228360641068775</v>
      </c>
      <c r="N24" s="5113">
        <v>85.319243421314184</v>
      </c>
    </row>
    <row r="25" spans="1:14" ht="15" customHeight="1" thickBot="1" x14ac:dyDescent="0.4">
      <c r="A25" s="1526"/>
      <c r="B25" s="328" t="s">
        <v>59</v>
      </c>
      <c r="C25" s="3945">
        <v>246.00000000000006</v>
      </c>
      <c r="D25" s="5661">
        <v>307.33246967187426</v>
      </c>
      <c r="E25" s="5661">
        <v>2155.2240594581017</v>
      </c>
      <c r="F25" s="5661">
        <v>1055.1807050904922</v>
      </c>
      <c r="G25" s="5661">
        <v>109.24070289842723</v>
      </c>
      <c r="H25" s="5661">
        <v>484.62965918962806</v>
      </c>
      <c r="I25" s="5661">
        <v>325.65940547003635</v>
      </c>
      <c r="J25" s="5661">
        <v>78.608641211144544</v>
      </c>
      <c r="K25" s="5661">
        <v>0.99721560651785224</v>
      </c>
      <c r="L25" s="5661">
        <v>0</v>
      </c>
      <c r="M25" s="5661">
        <v>24.939255505343095</v>
      </c>
      <c r="N25" s="5660">
        <v>75.968474486510388</v>
      </c>
    </row>
    <row r="26" spans="1:14" ht="15" customHeight="1" x14ac:dyDescent="0.35">
      <c r="A26" s="541" t="s">
        <v>85</v>
      </c>
      <c r="B26" s="350" t="s">
        <v>238</v>
      </c>
      <c r="C26" s="3946">
        <v>119</v>
      </c>
      <c r="D26" s="443">
        <v>249.26759602504916</v>
      </c>
      <c r="E26" s="443">
        <v>1345.0646730614576</v>
      </c>
      <c r="F26" s="443">
        <v>629.95154238202463</v>
      </c>
      <c r="G26" s="443">
        <v>80.409241672495696</v>
      </c>
      <c r="H26" s="443">
        <v>296.44266162041316</v>
      </c>
      <c r="I26" s="443">
        <v>205.24486832336763</v>
      </c>
      <c r="J26" s="443">
        <v>61.882675484957304</v>
      </c>
      <c r="K26" s="3872">
        <v>0</v>
      </c>
      <c r="L26" s="3872">
        <v>0</v>
      </c>
      <c r="M26" s="443">
        <v>25.261535694719861</v>
      </c>
      <c r="N26" s="442">
        <v>45.872147883478966</v>
      </c>
    </row>
    <row r="27" spans="1:14" ht="15" customHeight="1" x14ac:dyDescent="0.35">
      <c r="A27" s="345" t="s">
        <v>83</v>
      </c>
      <c r="B27" s="3210" t="s">
        <v>81</v>
      </c>
      <c r="C27" s="5659">
        <v>136.99999999999997</v>
      </c>
      <c r="D27" s="5114">
        <v>115.60098157285962</v>
      </c>
      <c r="E27" s="5114">
        <v>658.82973119064536</v>
      </c>
      <c r="F27" s="5114">
        <v>228.59653605478124</v>
      </c>
      <c r="G27" s="5114">
        <v>65.807965817876365</v>
      </c>
      <c r="H27" s="5114">
        <v>107.56391900643936</v>
      </c>
      <c r="I27" s="5114">
        <v>150.96990741057624</v>
      </c>
      <c r="J27" s="5114">
        <v>65.664069946785148</v>
      </c>
      <c r="K27" s="5658">
        <v>0</v>
      </c>
      <c r="L27" s="5658">
        <v>0</v>
      </c>
      <c r="M27" s="5114">
        <v>25.138808207069104</v>
      </c>
      <c r="N27" s="5113">
        <v>15.088524747117869</v>
      </c>
    </row>
    <row r="28" spans="1:14" ht="15" customHeight="1" x14ac:dyDescent="0.35">
      <c r="A28" s="540"/>
      <c r="B28" s="3210" t="s">
        <v>80</v>
      </c>
      <c r="C28" s="5659">
        <v>308.99999999999994</v>
      </c>
      <c r="D28" s="5114">
        <v>165.11706439761105</v>
      </c>
      <c r="E28" s="5114">
        <v>930.99917360738948</v>
      </c>
      <c r="F28" s="5114">
        <v>331.90330427402631</v>
      </c>
      <c r="G28" s="5114">
        <v>78.879756903392348</v>
      </c>
      <c r="H28" s="5114">
        <v>153.18614043416596</v>
      </c>
      <c r="I28" s="5114">
        <v>254.47634089027659</v>
      </c>
      <c r="J28" s="5114">
        <v>62.02260769983414</v>
      </c>
      <c r="K28" s="5658">
        <v>0</v>
      </c>
      <c r="L28" s="5658">
        <v>0</v>
      </c>
      <c r="M28" s="5114">
        <v>25</v>
      </c>
      <c r="N28" s="5113">
        <v>25.531023405694341</v>
      </c>
    </row>
    <row r="29" spans="1:14" ht="15" customHeight="1" x14ac:dyDescent="0.35">
      <c r="A29" s="540"/>
      <c r="B29" s="3210" t="s">
        <v>78</v>
      </c>
      <c r="C29" s="5659">
        <v>85</v>
      </c>
      <c r="D29" s="5114">
        <v>184.8689168239712</v>
      </c>
      <c r="E29" s="5114">
        <v>1040.937525590884</v>
      </c>
      <c r="F29" s="5114">
        <v>459.62882399438746</v>
      </c>
      <c r="G29" s="5114">
        <v>80.821579187055676</v>
      </c>
      <c r="H29" s="5114">
        <v>189.08849795807737</v>
      </c>
      <c r="I29" s="5114">
        <v>183.25015514225282</v>
      </c>
      <c r="J29" s="5114">
        <v>62.164160528024595</v>
      </c>
      <c r="K29" s="5658">
        <v>15.453617079588325</v>
      </c>
      <c r="L29" s="5658">
        <v>0</v>
      </c>
      <c r="M29" s="5114">
        <v>22.638698096620796</v>
      </c>
      <c r="N29" s="5113">
        <v>27.891993604877275</v>
      </c>
    </row>
    <row r="30" spans="1:14" ht="15" customHeight="1" x14ac:dyDescent="0.35">
      <c r="A30" s="540"/>
      <c r="B30" s="3210" t="s">
        <v>71</v>
      </c>
      <c r="C30" s="5659">
        <v>40</v>
      </c>
      <c r="D30" s="5114">
        <v>260.78015709075964</v>
      </c>
      <c r="E30" s="5114">
        <v>1120.5721983858077</v>
      </c>
      <c r="F30" s="5114">
        <v>494.16852243894755</v>
      </c>
      <c r="G30" s="5114">
        <v>67.970016887422105</v>
      </c>
      <c r="H30" s="5114">
        <v>267.70536797918788</v>
      </c>
      <c r="I30" s="5114">
        <v>180.87185012026958</v>
      </c>
      <c r="J30" s="5114">
        <v>48.776043633656087</v>
      </c>
      <c r="K30" s="5658">
        <v>0</v>
      </c>
      <c r="L30" s="5658">
        <v>0</v>
      </c>
      <c r="M30" s="5114">
        <v>24.753722132886011</v>
      </c>
      <c r="N30" s="5113">
        <v>36.326675193438618</v>
      </c>
    </row>
    <row r="31" spans="1:14" ht="15" customHeight="1" thickBot="1" x14ac:dyDescent="0.4">
      <c r="A31" s="2854"/>
      <c r="B31" s="3806" t="s">
        <v>59</v>
      </c>
      <c r="C31" s="5657">
        <v>740.00000000000023</v>
      </c>
      <c r="D31" s="5655">
        <v>180.3264145339181</v>
      </c>
      <c r="E31" s="5655">
        <v>975.85369882748307</v>
      </c>
      <c r="F31" s="5655">
        <v>405.86939150513467</v>
      </c>
      <c r="G31" s="5655">
        <v>74.794091374788167</v>
      </c>
      <c r="H31" s="5655">
        <v>183.57918877937442</v>
      </c>
      <c r="I31" s="5655">
        <v>194.41301021969807</v>
      </c>
      <c r="J31" s="5655">
        <v>60.654162198002055</v>
      </c>
      <c r="K31" s="5656">
        <v>3.782492756188061</v>
      </c>
      <c r="L31" s="5656">
        <v>0</v>
      </c>
      <c r="M31" s="5655">
        <v>24.521218837461067</v>
      </c>
      <c r="N31" s="5654">
        <v>28.240143156836382</v>
      </c>
    </row>
    <row r="32" spans="1:14" ht="15" customHeight="1" x14ac:dyDescent="0.35">
      <c r="A32" s="335" t="s">
        <v>204</v>
      </c>
      <c r="B32" s="334" t="s">
        <v>62</v>
      </c>
      <c r="C32" s="5653">
        <v>66.000000000000014</v>
      </c>
      <c r="D32" s="3840">
        <v>201.36069205752935</v>
      </c>
      <c r="E32" s="3840">
        <v>2077.8465258935876</v>
      </c>
      <c r="F32" s="3840">
        <v>996.84525817802307</v>
      </c>
      <c r="G32" s="3840">
        <v>184.27055218671987</v>
      </c>
      <c r="H32" s="3840">
        <v>495.40280084512824</v>
      </c>
      <c r="I32" s="3840">
        <v>187.29565194134619</v>
      </c>
      <c r="J32" s="3840">
        <v>115.98674062354976</v>
      </c>
      <c r="K32" s="3874">
        <v>5.1449741272437608</v>
      </c>
      <c r="L32" s="3874">
        <v>0</v>
      </c>
      <c r="M32" s="3840">
        <v>25.732993189280641</v>
      </c>
      <c r="N32" s="3839">
        <v>67.167554802296735</v>
      </c>
    </row>
    <row r="33" spans="1:14" ht="15" customHeight="1" thickBot="1" x14ac:dyDescent="0.4">
      <c r="A33" s="637" t="s">
        <v>61</v>
      </c>
      <c r="B33" s="328" t="s">
        <v>59</v>
      </c>
      <c r="C33" s="5652">
        <v>68</v>
      </c>
      <c r="D33" s="66">
        <v>205.66299300139133</v>
      </c>
      <c r="E33" s="66">
        <v>2059.0997834333766</v>
      </c>
      <c r="F33" s="66">
        <v>1001.067686123478</v>
      </c>
      <c r="G33" s="66">
        <v>179.37534359263671</v>
      </c>
      <c r="H33" s="66">
        <v>494.08439122490017</v>
      </c>
      <c r="I33" s="66">
        <v>174.59546236397247</v>
      </c>
      <c r="J33" s="66">
        <v>111.73285264016265</v>
      </c>
      <c r="K33" s="3871">
        <v>4.6690512129872115</v>
      </c>
      <c r="L33" s="3871">
        <v>0</v>
      </c>
      <c r="M33" s="66">
        <v>25.202677048018121</v>
      </c>
      <c r="N33" s="65">
        <v>68.372319227219748</v>
      </c>
    </row>
    <row r="34" spans="1:14" ht="15" customHeight="1" x14ac:dyDescent="0.35">
      <c r="M34" s="6872" t="s">
        <v>201</v>
      </c>
      <c r="N34" s="6872"/>
    </row>
    <row r="35" spans="1:14" ht="11.5" customHeight="1" x14ac:dyDescent="0.35"/>
    <row r="36" spans="1:14" ht="11.5" customHeight="1" x14ac:dyDescent="0.35"/>
    <row r="37" spans="1:14" ht="11.5" customHeight="1" x14ac:dyDescent="0.35"/>
    <row r="38" spans="1:14" ht="11.5" customHeight="1" x14ac:dyDescent="0.35"/>
    <row r="39" spans="1:14" ht="11.5" customHeight="1" x14ac:dyDescent="0.35"/>
    <row r="40" spans="1:14" ht="11.5" customHeight="1" x14ac:dyDescent="0.35"/>
    <row r="41" spans="1:14" ht="11.5" customHeight="1" x14ac:dyDescent="0.35"/>
    <row r="42" spans="1:14" ht="11.5" customHeight="1" x14ac:dyDescent="0.35"/>
    <row r="43" spans="1:14" ht="14.25" customHeight="1" x14ac:dyDescent="0.35"/>
    <row r="45" spans="1:14" ht="14.25" customHeight="1" x14ac:dyDescent="0.35"/>
    <row r="46" spans="1:14" ht="14.25" customHeight="1" x14ac:dyDescent="0.35"/>
    <row r="47" spans="1:14" ht="14.25" customHeight="1" x14ac:dyDescent="0.35"/>
    <row r="48" spans="1:14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5" ht="14.25" customHeight="1" x14ac:dyDescent="0.35"/>
    <row r="57" ht="14.25" customHeight="1" x14ac:dyDescent="0.35"/>
    <row r="60" ht="14.25" customHeight="1" x14ac:dyDescent="0.35"/>
    <row r="63" ht="14.25" customHeight="1" x14ac:dyDescent="0.35"/>
  </sheetData>
  <mergeCells count="5">
    <mergeCell ref="A1:N1"/>
    <mergeCell ref="A2:N2"/>
    <mergeCell ref="A3:B4"/>
    <mergeCell ref="A5:B5"/>
    <mergeCell ref="M34:N34"/>
  </mergeCells>
  <printOptions horizontalCentered="1" verticalCentered="1"/>
  <pageMargins left="0" right="0" top="0.43307086614173229" bottom="0.43307086614173229" header="0.31496062992125984" footer="0.31496062992125984"/>
  <pageSetup paperSize="9" scale="75" fitToHeight="0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גיליון350">
    <tabColor rgb="FFFFFF00"/>
  </sheetPr>
  <dimension ref="A1:N39"/>
  <sheetViews>
    <sheetView view="pageBreakPreview" topLeftCell="C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67" bestFit="1" customWidth="1"/>
    <col min="2" max="2" width="43.36328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9.90625" style="467" bestFit="1" customWidth="1"/>
    <col min="13" max="13" width="14.6328125" style="467" bestFit="1" customWidth="1"/>
    <col min="14" max="14" width="5.90625" style="467" bestFit="1" customWidth="1"/>
    <col min="15" max="16384" width="9" style="467"/>
  </cols>
  <sheetData>
    <row r="1" spans="1:14" s="5076" customFormat="1" ht="15.75" customHeight="1" x14ac:dyDescent="0.35">
      <c r="A1" s="6863" t="s">
        <v>1961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  <c r="N1" s="6863"/>
    </row>
    <row r="2" spans="1:14" s="5076" customFormat="1" ht="15.75" customHeight="1" thickBot="1" x14ac:dyDescent="0.4">
      <c r="A2" s="6863" t="s">
        <v>1960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  <c r="N2" s="6863"/>
    </row>
    <row r="3" spans="1:14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449" t="s">
        <v>268</v>
      </c>
      <c r="L3" s="108" t="s">
        <v>267</v>
      </c>
      <c r="M3" s="449" t="s">
        <v>266</v>
      </c>
      <c r="N3" s="108" t="s">
        <v>129</v>
      </c>
    </row>
    <row r="4" spans="1:14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258</v>
      </c>
      <c r="M4" s="104" t="s">
        <v>257</v>
      </c>
      <c r="N4" s="103" t="s">
        <v>124</v>
      </c>
    </row>
    <row r="5" spans="1:14" s="684" customFormat="1" ht="17.5" customHeight="1" x14ac:dyDescent="0.35">
      <c r="A5" s="584" t="s">
        <v>48</v>
      </c>
      <c r="B5" s="4866" t="s">
        <v>47</v>
      </c>
      <c r="C5" s="548">
        <v>523.99999999999966</v>
      </c>
      <c r="D5" s="482">
        <v>226.32242901514942</v>
      </c>
      <c r="E5" s="482">
        <v>1754.259263736948</v>
      </c>
      <c r="F5" s="482">
        <v>743.0563673785548</v>
      </c>
      <c r="G5" s="482">
        <v>176.24942539936845</v>
      </c>
      <c r="H5" s="482">
        <v>350.63367389413145</v>
      </c>
      <c r="I5" s="482">
        <v>299.23550492700519</v>
      </c>
      <c r="J5" s="482">
        <v>99.412067309943779</v>
      </c>
      <c r="K5" s="5672">
        <v>8.3825736439994962</v>
      </c>
      <c r="L5" s="5672">
        <v>0</v>
      </c>
      <c r="M5" s="482">
        <v>25.710414862459974</v>
      </c>
      <c r="N5" s="481">
        <v>51.579236321483776</v>
      </c>
    </row>
    <row r="6" spans="1:14" s="684" customFormat="1" ht="17.5" customHeight="1" thickBot="1" x14ac:dyDescent="0.4">
      <c r="A6" s="582" t="s">
        <v>46</v>
      </c>
      <c r="B6" s="4864" t="s">
        <v>45</v>
      </c>
      <c r="C6" s="5101">
        <v>1396.9999999999995</v>
      </c>
      <c r="D6" s="5086">
        <v>196.45997980241339</v>
      </c>
      <c r="E6" s="5086">
        <v>1211.7068038960952</v>
      </c>
      <c r="F6" s="5086">
        <v>540.92499005093032</v>
      </c>
      <c r="G6" s="5086">
        <v>104.24718543064792</v>
      </c>
      <c r="H6" s="5086">
        <v>258.78554084912304</v>
      </c>
      <c r="I6" s="5086">
        <v>171.88881323842824</v>
      </c>
      <c r="J6" s="5086">
        <v>71.010602750785438</v>
      </c>
      <c r="K6" s="5676">
        <v>4.4686633822239692</v>
      </c>
      <c r="L6" s="5676">
        <v>0</v>
      </c>
      <c r="M6" s="5086">
        <v>25.070874503996443</v>
      </c>
      <c r="N6" s="5085">
        <v>35.310133689960466</v>
      </c>
    </row>
    <row r="7" spans="1:14" s="684" customFormat="1" ht="17.5" customHeight="1" x14ac:dyDescent="0.35">
      <c r="A7" s="584" t="s">
        <v>44</v>
      </c>
      <c r="B7" s="4869" t="s">
        <v>43</v>
      </c>
      <c r="C7" s="3884">
        <v>1290</v>
      </c>
      <c r="D7" s="3883">
        <v>244.84272289177451</v>
      </c>
      <c r="E7" s="3883">
        <v>1396.3260846549283</v>
      </c>
      <c r="F7" s="3883">
        <v>647.99697243403864</v>
      </c>
      <c r="G7" s="3883">
        <v>89.284138445077872</v>
      </c>
      <c r="H7" s="3883">
        <v>299.46831364867256</v>
      </c>
      <c r="I7" s="3883">
        <v>215.35465850073797</v>
      </c>
      <c r="J7" s="3883">
        <v>63.503715130567606</v>
      </c>
      <c r="K7" s="5675">
        <v>0</v>
      </c>
      <c r="L7" s="5675">
        <v>0</v>
      </c>
      <c r="M7" s="3883">
        <v>25</v>
      </c>
      <c r="N7" s="3882">
        <v>55.718286495836381</v>
      </c>
    </row>
    <row r="8" spans="1:14" s="684" customFormat="1" ht="17.5" customHeight="1" x14ac:dyDescent="0.35">
      <c r="A8" s="552" t="s">
        <v>42</v>
      </c>
      <c r="B8" s="4856" t="s">
        <v>41</v>
      </c>
      <c r="C8" s="5089">
        <v>235</v>
      </c>
      <c r="D8" s="5074">
        <v>230.9577085885673</v>
      </c>
      <c r="E8" s="5074">
        <v>1897.3690786382952</v>
      </c>
      <c r="F8" s="5074">
        <v>855.1365352946375</v>
      </c>
      <c r="G8" s="5074">
        <v>206.77730253702813</v>
      </c>
      <c r="H8" s="5074">
        <v>402.35630852451192</v>
      </c>
      <c r="I8" s="5074">
        <v>274.33553253834913</v>
      </c>
      <c r="J8" s="5074">
        <v>79.763840507303044</v>
      </c>
      <c r="K8" s="5674">
        <v>16.404041742832792</v>
      </c>
      <c r="L8" s="5674">
        <v>0</v>
      </c>
      <c r="M8" s="5074">
        <v>20</v>
      </c>
      <c r="N8" s="5073">
        <v>42.59551749363326</v>
      </c>
    </row>
    <row r="9" spans="1:14" s="684" customFormat="1" ht="17.5" customHeight="1" thickBot="1" x14ac:dyDescent="0.4">
      <c r="A9" s="560"/>
      <c r="B9" s="4854" t="s">
        <v>40</v>
      </c>
      <c r="C9" s="545">
        <v>624.99999999999966</v>
      </c>
      <c r="D9" s="490">
        <v>130.68118782578759</v>
      </c>
      <c r="E9" s="490">
        <v>991.5654177376847</v>
      </c>
      <c r="F9" s="490">
        <v>359.07135297532221</v>
      </c>
      <c r="G9" s="490">
        <v>156.87518392828392</v>
      </c>
      <c r="H9" s="490">
        <v>206.24200388067112</v>
      </c>
      <c r="I9" s="490">
        <v>126.22640405565208</v>
      </c>
      <c r="J9" s="490">
        <v>102.77330421508282</v>
      </c>
      <c r="K9" s="5670">
        <v>12.35686237340863</v>
      </c>
      <c r="L9" s="5670">
        <v>0</v>
      </c>
      <c r="M9" s="490">
        <v>28</v>
      </c>
      <c r="N9" s="489">
        <v>2.0306309264070014E-2</v>
      </c>
    </row>
    <row r="10" spans="1:14" s="684" customFormat="1" ht="17.5" customHeight="1" x14ac:dyDescent="0.35">
      <c r="A10" s="586" t="s">
        <v>39</v>
      </c>
      <c r="B10" s="4866" t="s">
        <v>38</v>
      </c>
      <c r="C10" s="548">
        <v>230.00000000000006</v>
      </c>
      <c r="D10" s="482">
        <v>187.39985327642404</v>
      </c>
      <c r="E10" s="482">
        <v>2089.1560529756712</v>
      </c>
      <c r="F10" s="482">
        <v>825.14061611398483</v>
      </c>
      <c r="G10" s="482">
        <v>303.08120926201264</v>
      </c>
      <c r="H10" s="482">
        <v>468.62204548161856</v>
      </c>
      <c r="I10" s="482">
        <v>251.30608068761262</v>
      </c>
      <c r="J10" s="482">
        <v>134.22463417725658</v>
      </c>
      <c r="K10" s="5672">
        <v>23.514641358929335</v>
      </c>
      <c r="L10" s="5672">
        <v>0</v>
      </c>
      <c r="M10" s="482">
        <v>25.591250247081703</v>
      </c>
      <c r="N10" s="481">
        <v>57.675575647175549</v>
      </c>
    </row>
    <row r="11" spans="1:14" s="684" customFormat="1" ht="17.5" customHeight="1" x14ac:dyDescent="0.35">
      <c r="A11" s="552" t="s">
        <v>37</v>
      </c>
      <c r="B11" s="4856" t="s">
        <v>36</v>
      </c>
      <c r="C11" s="5089">
        <v>1565.9999999999998</v>
      </c>
      <c r="D11" s="5074">
        <v>216.81328368335733</v>
      </c>
      <c r="E11" s="5074">
        <v>1325.1769116047174</v>
      </c>
      <c r="F11" s="5074">
        <v>598.44142203136198</v>
      </c>
      <c r="G11" s="5074">
        <v>107.5287929975089</v>
      </c>
      <c r="H11" s="5074">
        <v>279.84378182967453</v>
      </c>
      <c r="I11" s="5074">
        <v>203.869063355588</v>
      </c>
      <c r="J11" s="5074">
        <v>69.551763813469819</v>
      </c>
      <c r="K11" s="5674">
        <v>1.6209056280534551</v>
      </c>
      <c r="L11" s="5674">
        <v>0</v>
      </c>
      <c r="M11" s="5074">
        <v>25.043899920099999</v>
      </c>
      <c r="N11" s="5073">
        <v>39.277282028960776</v>
      </c>
    </row>
    <row r="12" spans="1:14" s="684" customFormat="1" ht="17.5" customHeight="1" x14ac:dyDescent="0.35">
      <c r="A12" s="563"/>
      <c r="B12" s="4856" t="s">
        <v>34</v>
      </c>
      <c r="C12" s="5089">
        <v>88.999999999999986</v>
      </c>
      <c r="D12" s="5074">
        <v>182.13864400051386</v>
      </c>
      <c r="E12" s="5074">
        <v>1029.2344748133062</v>
      </c>
      <c r="F12" s="5074">
        <v>443.62658456544119</v>
      </c>
      <c r="G12" s="5074">
        <v>85.48829616114125</v>
      </c>
      <c r="H12" s="5074">
        <v>185.40983232190825</v>
      </c>
      <c r="I12" s="5074">
        <v>178.90615739854684</v>
      </c>
      <c r="J12" s="5074">
        <v>64.46464731326742</v>
      </c>
      <c r="K12" s="5674">
        <v>21.688541912836229</v>
      </c>
      <c r="L12" s="5674">
        <v>0</v>
      </c>
      <c r="M12" s="5074">
        <v>22.990027920593793</v>
      </c>
      <c r="N12" s="5073">
        <v>26.660387219571071</v>
      </c>
    </row>
    <row r="13" spans="1:14" s="684" customFormat="1" ht="17.5" customHeight="1" x14ac:dyDescent="0.35">
      <c r="A13" s="563"/>
      <c r="B13" s="4856" t="s">
        <v>32</v>
      </c>
      <c r="C13" s="5089">
        <v>29.000000000000014</v>
      </c>
      <c r="D13" s="5088">
        <v>293.04053441031323</v>
      </c>
      <c r="E13" s="5088">
        <v>1300.1559670426846</v>
      </c>
      <c r="F13" s="5088">
        <v>589.82872708995546</v>
      </c>
      <c r="G13" s="5088">
        <v>76.347237960474303</v>
      </c>
      <c r="H13" s="5088">
        <v>288.37070444264867</v>
      </c>
      <c r="I13" s="5088">
        <v>222.9663151222741</v>
      </c>
      <c r="J13" s="5088">
        <v>50.561412327616814</v>
      </c>
      <c r="K13" s="5088">
        <v>4.0488218148591946</v>
      </c>
      <c r="L13" s="5088">
        <v>0</v>
      </c>
      <c r="M13" s="5088">
        <v>25.64261714342658</v>
      </c>
      <c r="N13" s="5087">
        <v>42.390131141428967</v>
      </c>
    </row>
    <row r="14" spans="1:14" s="684" customFormat="1" ht="17.5" customHeight="1" thickBot="1" x14ac:dyDescent="0.4">
      <c r="A14" s="563"/>
      <c r="B14" s="4864" t="s">
        <v>25</v>
      </c>
      <c r="C14" s="5101">
        <v>229.99999999999991</v>
      </c>
      <c r="D14" s="5086">
        <v>182.75347761228815</v>
      </c>
      <c r="E14" s="5086">
        <v>1056.0110921672276</v>
      </c>
      <c r="F14" s="5086">
        <v>476.95008793074766</v>
      </c>
      <c r="G14" s="5086">
        <v>85.6271482652065</v>
      </c>
      <c r="H14" s="5086">
        <v>231.49508502883111</v>
      </c>
      <c r="I14" s="5086">
        <v>135.09767408511431</v>
      </c>
      <c r="J14" s="5086">
        <v>73.774545890962528</v>
      </c>
      <c r="K14" s="5676">
        <v>2.6756071233731227</v>
      </c>
      <c r="L14" s="5676">
        <v>0</v>
      </c>
      <c r="M14" s="5086">
        <v>26.412174660887079</v>
      </c>
      <c r="N14" s="5085">
        <v>23.97876918210638</v>
      </c>
    </row>
    <row r="15" spans="1:14" s="684" customFormat="1" ht="17.5" customHeight="1" thickBot="1" x14ac:dyDescent="0.4">
      <c r="A15" s="5100" t="s">
        <v>1825</v>
      </c>
      <c r="B15" s="5328" t="s">
        <v>25</v>
      </c>
      <c r="C15" s="5098">
        <v>217.99999999999991</v>
      </c>
      <c r="D15" s="5097">
        <v>194.41463426370044</v>
      </c>
      <c r="E15" s="5097">
        <v>2143.0413391500329</v>
      </c>
      <c r="F15" s="5097">
        <v>849.08859461179281</v>
      </c>
      <c r="G15" s="5097">
        <v>313.56650196492689</v>
      </c>
      <c r="H15" s="5097">
        <v>486.64186673364947</v>
      </c>
      <c r="I15" s="5097">
        <v>259.51153049400273</v>
      </c>
      <c r="J15" s="5097">
        <v>132.64392615852185</v>
      </c>
      <c r="K15" s="5677">
        <v>24.338311684393187</v>
      </c>
      <c r="L15" s="5677">
        <v>0</v>
      </c>
      <c r="M15" s="5097">
        <v>25.502587028355901</v>
      </c>
      <c r="N15" s="5096">
        <v>51.748020474389925</v>
      </c>
    </row>
    <row r="16" spans="1:14" s="684" customFormat="1" ht="17.5" customHeight="1" x14ac:dyDescent="0.35">
      <c r="A16" s="586" t="s">
        <v>24</v>
      </c>
      <c r="B16" s="4866" t="s">
        <v>23</v>
      </c>
      <c r="C16" s="548">
        <v>390.00000000000011</v>
      </c>
      <c r="D16" s="482">
        <v>231.59681613892536</v>
      </c>
      <c r="E16" s="482">
        <v>1581.3047159432613</v>
      </c>
      <c r="F16" s="482">
        <v>624.81393086872038</v>
      </c>
      <c r="G16" s="482">
        <v>238.63740735174184</v>
      </c>
      <c r="H16" s="482">
        <v>341.57151026533637</v>
      </c>
      <c r="I16" s="482">
        <v>214.38631906111851</v>
      </c>
      <c r="J16" s="482">
        <v>82.493402544073817</v>
      </c>
      <c r="K16" s="5672">
        <v>18.758505180718174</v>
      </c>
      <c r="L16" s="5672">
        <v>0</v>
      </c>
      <c r="M16" s="482">
        <v>25.45455656563329</v>
      </c>
      <c r="N16" s="481">
        <v>35.189084105920323</v>
      </c>
    </row>
    <row r="17" spans="1:14" s="684" customFormat="1" ht="17.5" customHeight="1" x14ac:dyDescent="0.35">
      <c r="A17" s="552" t="s">
        <v>22</v>
      </c>
      <c r="B17" s="4856" t="s">
        <v>21</v>
      </c>
      <c r="C17" s="5089">
        <v>736.00000000000011</v>
      </c>
      <c r="D17" s="5074">
        <v>202.60198420589498</v>
      </c>
      <c r="E17" s="5074">
        <v>1258.6681368669572</v>
      </c>
      <c r="F17" s="5074">
        <v>591.96787264846046</v>
      </c>
      <c r="G17" s="5074">
        <v>97.709844216912288</v>
      </c>
      <c r="H17" s="5074">
        <v>280.21320797271153</v>
      </c>
      <c r="I17" s="5074">
        <v>151.39471619448898</v>
      </c>
      <c r="J17" s="5074">
        <v>73.916664789594492</v>
      </c>
      <c r="K17" s="5674">
        <v>1.717161752229565</v>
      </c>
      <c r="L17" s="5674">
        <v>0</v>
      </c>
      <c r="M17" s="5074">
        <v>25.827940117563227</v>
      </c>
      <c r="N17" s="5073">
        <v>35.920729174996147</v>
      </c>
    </row>
    <row r="18" spans="1:14" s="684" customFormat="1" ht="17.5" customHeight="1" x14ac:dyDescent="0.35">
      <c r="A18" s="563"/>
      <c r="B18" s="4856" t="s">
        <v>20</v>
      </c>
      <c r="C18" s="5089">
        <v>854.99999999999966</v>
      </c>
      <c r="D18" s="5074">
        <v>217.46828049314146</v>
      </c>
      <c r="E18" s="5074">
        <v>1278.0341957388209</v>
      </c>
      <c r="F18" s="5074">
        <v>567.67896232772239</v>
      </c>
      <c r="G18" s="5074">
        <v>85.808220138246043</v>
      </c>
      <c r="H18" s="5074">
        <v>263.2995060009531</v>
      </c>
      <c r="I18" s="5074">
        <v>227.9683474908237</v>
      </c>
      <c r="J18" s="5074">
        <v>65.193109670068765</v>
      </c>
      <c r="K18" s="5674">
        <v>0.14191787418418295</v>
      </c>
      <c r="L18" s="5674">
        <v>0</v>
      </c>
      <c r="M18" s="5074">
        <v>25.011985545864462</v>
      </c>
      <c r="N18" s="5073">
        <v>42.932146690960401</v>
      </c>
    </row>
    <row r="19" spans="1:14" s="684" customFormat="1" ht="17.5" customHeight="1" thickBot="1" x14ac:dyDescent="0.4">
      <c r="A19" s="3916"/>
      <c r="B19" s="4864" t="s">
        <v>19</v>
      </c>
      <c r="C19" s="5101">
        <v>116.99999999999997</v>
      </c>
      <c r="D19" s="5086">
        <v>152.55939440326406</v>
      </c>
      <c r="E19" s="5086">
        <v>1472.7074802074317</v>
      </c>
      <c r="F19" s="5086">
        <v>604.1249263612699</v>
      </c>
      <c r="G19" s="5086">
        <v>164.31590018151294</v>
      </c>
      <c r="H19" s="5086">
        <v>268.41311055417873</v>
      </c>
      <c r="I19" s="5086">
        <v>259.01683766958462</v>
      </c>
      <c r="J19" s="5086">
        <v>124.39727991590435</v>
      </c>
      <c r="K19" s="5676">
        <v>2.0832214446919974</v>
      </c>
      <c r="L19" s="5676">
        <v>0</v>
      </c>
      <c r="M19" s="5086">
        <v>23.273538584726968</v>
      </c>
      <c r="N19" s="5085">
        <v>27.082665495561944</v>
      </c>
    </row>
    <row r="20" spans="1:14" s="684" customFormat="1" ht="17.5" customHeight="1" x14ac:dyDescent="0.35">
      <c r="A20" s="567" t="s">
        <v>11</v>
      </c>
      <c r="B20" s="4860" t="s">
        <v>292</v>
      </c>
      <c r="C20" s="3884">
        <v>1646.0000000000009</v>
      </c>
      <c r="D20" s="3883">
        <v>240.62293309787887</v>
      </c>
      <c r="E20" s="3883">
        <v>1426.7004091884098</v>
      </c>
      <c r="F20" s="3883">
        <v>657.23519824366463</v>
      </c>
      <c r="G20" s="3883">
        <v>111.27117013940671</v>
      </c>
      <c r="H20" s="3883">
        <v>301.43424107601413</v>
      </c>
      <c r="I20" s="3883">
        <v>214.54742794086761</v>
      </c>
      <c r="J20" s="3883">
        <v>67.785037076567917</v>
      </c>
      <c r="K20" s="5675">
        <v>2.8006286848872679</v>
      </c>
      <c r="L20" s="5675">
        <v>0</v>
      </c>
      <c r="M20" s="3883">
        <v>25.056920097078255</v>
      </c>
      <c r="N20" s="3882">
        <v>46.569785929922624</v>
      </c>
    </row>
    <row r="21" spans="1:14" s="684" customFormat="1" ht="17.5" customHeight="1" x14ac:dyDescent="0.35">
      <c r="A21" s="3916" t="s">
        <v>9</v>
      </c>
      <c r="B21" s="4856" t="s">
        <v>8</v>
      </c>
      <c r="C21" s="5089">
        <v>299</v>
      </c>
      <c r="D21" s="5074">
        <v>124.10743911816171</v>
      </c>
      <c r="E21" s="5074">
        <v>782.49191694643821</v>
      </c>
      <c r="F21" s="5074">
        <v>254.14957892655545</v>
      </c>
      <c r="G21" s="5074">
        <v>141.05932923708758</v>
      </c>
      <c r="H21" s="5074">
        <v>196.73384105381243</v>
      </c>
      <c r="I21" s="5074">
        <v>67.645686301217808</v>
      </c>
      <c r="J21" s="5074">
        <v>84.007608529631995</v>
      </c>
      <c r="K21" s="5674">
        <v>11.105668217696882</v>
      </c>
      <c r="L21" s="5674">
        <v>0</v>
      </c>
      <c r="M21" s="5074">
        <v>27.601895678907717</v>
      </c>
      <c r="N21" s="5073">
        <v>0.18830900152798039</v>
      </c>
    </row>
    <row r="22" spans="1:14" s="684" customFormat="1" ht="17.5" customHeight="1" x14ac:dyDescent="0.35">
      <c r="A22" s="563"/>
      <c r="B22" s="5322" t="s">
        <v>5</v>
      </c>
      <c r="C22" s="5089">
        <v>110</v>
      </c>
      <c r="D22" s="5074">
        <v>137.51574839619457</v>
      </c>
      <c r="E22" s="5074">
        <v>1309.4629684075599</v>
      </c>
      <c r="F22" s="5074">
        <v>530.57845785222742</v>
      </c>
      <c r="G22" s="5074">
        <v>136.0699538026895</v>
      </c>
      <c r="H22" s="5074">
        <v>243.89408261813335</v>
      </c>
      <c r="I22" s="5074">
        <v>228.20125323308346</v>
      </c>
      <c r="J22" s="5074">
        <v>118.88545673036582</v>
      </c>
      <c r="K22" s="5674">
        <v>0.73194868156614123</v>
      </c>
      <c r="L22" s="5674">
        <v>0</v>
      </c>
      <c r="M22" s="5074">
        <v>23.556545490579651</v>
      </c>
      <c r="N22" s="5073">
        <v>27.545269998914488</v>
      </c>
    </row>
    <row r="23" spans="1:14" s="684" customFormat="1" ht="17.5" customHeight="1" thickBot="1" x14ac:dyDescent="0.4">
      <c r="A23" s="560"/>
      <c r="B23" s="5486" t="s">
        <v>4</v>
      </c>
      <c r="C23" s="545">
        <v>69.000000000000014</v>
      </c>
      <c r="D23" s="490">
        <v>161.80482076025996</v>
      </c>
      <c r="E23" s="490">
        <v>1909.0526023315081</v>
      </c>
      <c r="F23" s="490">
        <v>733.55904080721393</v>
      </c>
      <c r="G23" s="490">
        <v>271.44649132921717</v>
      </c>
      <c r="H23" s="490">
        <v>429.78897468458911</v>
      </c>
      <c r="I23" s="490">
        <v>251.50947673560114</v>
      </c>
      <c r="J23" s="490">
        <v>113.54860006789011</v>
      </c>
      <c r="K23" s="5670">
        <v>46.130976054941044</v>
      </c>
      <c r="L23" s="5670">
        <v>0</v>
      </c>
      <c r="M23" s="490">
        <v>22.53884681144698</v>
      </c>
      <c r="N23" s="489">
        <v>40.530195840608627</v>
      </c>
    </row>
    <row r="24" spans="1:14" s="684" customFormat="1" ht="17.5" customHeight="1" x14ac:dyDescent="0.35">
      <c r="A24" s="5080" t="s">
        <v>3</v>
      </c>
      <c r="B24" s="5673" t="s">
        <v>2</v>
      </c>
      <c r="C24" s="548">
        <v>1797.9999999999986</v>
      </c>
      <c r="D24" s="482">
        <v>215.72015699763625</v>
      </c>
      <c r="E24" s="482">
        <v>1320.5448535444662</v>
      </c>
      <c r="F24" s="482">
        <v>590.16233341501982</v>
      </c>
      <c r="G24" s="482">
        <v>111.84606705215253</v>
      </c>
      <c r="H24" s="482">
        <v>285.58603156990495</v>
      </c>
      <c r="I24" s="482">
        <v>195.79014760240202</v>
      </c>
      <c r="J24" s="482">
        <v>68.693264881675134</v>
      </c>
      <c r="K24" s="5672">
        <v>5.1294804581230018</v>
      </c>
      <c r="L24" s="5672">
        <v>0</v>
      </c>
      <c r="M24" s="482">
        <v>25.192601383679666</v>
      </c>
      <c r="N24" s="481">
        <v>38.144927181507491</v>
      </c>
    </row>
    <row r="25" spans="1:14" s="684" customFormat="1" ht="17.5" customHeight="1" thickBot="1" x14ac:dyDescent="0.4">
      <c r="A25" s="5078" t="s">
        <v>1</v>
      </c>
      <c r="B25" s="5671" t="s">
        <v>0</v>
      </c>
      <c r="C25" s="545">
        <v>352.00000000000011</v>
      </c>
      <c r="D25" s="490">
        <v>179.50656142705705</v>
      </c>
      <c r="E25" s="490">
        <v>1484.708830752372</v>
      </c>
      <c r="F25" s="490">
        <v>624.85211787783749</v>
      </c>
      <c r="G25" s="490">
        <v>171.49697481250027</v>
      </c>
      <c r="H25" s="490">
        <v>298.19230800478562</v>
      </c>
      <c r="I25" s="490">
        <v>211.36179795347297</v>
      </c>
      <c r="J25" s="490">
        <v>106.15544005635833</v>
      </c>
      <c r="K25" s="5670">
        <v>7.9097100100994124</v>
      </c>
      <c r="L25" s="5670">
        <v>0</v>
      </c>
      <c r="M25" s="490">
        <v>24.863511605632439</v>
      </c>
      <c r="N25" s="489">
        <v>39.876970431684953</v>
      </c>
    </row>
    <row r="26" spans="1:14" s="684" customFormat="1" ht="17.5" customHeight="1" x14ac:dyDescent="0.35">
      <c r="M26" s="7417" t="s">
        <v>201</v>
      </c>
      <c r="N26" s="7417"/>
    </row>
    <row r="27" spans="1:14" ht="12.65" customHeight="1" x14ac:dyDescent="0.35"/>
    <row r="28" spans="1:14" ht="12.65" customHeight="1" x14ac:dyDescent="0.35"/>
    <row r="29" spans="1:14" ht="12.65" customHeight="1" x14ac:dyDescent="0.35"/>
    <row r="30" spans="1:14" ht="12.65" customHeight="1" x14ac:dyDescent="0.35"/>
    <row r="31" spans="1:14" ht="12.65" customHeight="1" x14ac:dyDescent="0.35"/>
    <row r="32" spans="1:14" ht="60" customHeight="1" x14ac:dyDescent="0.35"/>
    <row r="33" ht="12.65" customHeight="1" x14ac:dyDescent="0.35"/>
    <row r="34" ht="12.65" customHeight="1" x14ac:dyDescent="0.35"/>
    <row r="35" ht="12.65" customHeight="1" x14ac:dyDescent="0.35"/>
    <row r="36" ht="12.65" customHeight="1" x14ac:dyDescent="0.35"/>
    <row r="37" ht="12.65" customHeight="1" x14ac:dyDescent="0.35"/>
    <row r="38" ht="14.25" customHeight="1" x14ac:dyDescent="0.35"/>
    <row r="39" ht="14.25" customHeight="1" x14ac:dyDescent="0.35"/>
  </sheetData>
  <mergeCells count="4">
    <mergeCell ref="A1:N1"/>
    <mergeCell ref="A2:N2"/>
    <mergeCell ref="A3:B4"/>
    <mergeCell ref="M26:N26"/>
  </mergeCells>
  <printOptions horizontalCentered="1" verticalCentered="1"/>
  <pageMargins left="0" right="0" top="0.43307086614173229" bottom="0.43307086614173229" header="0.31496062992125984" footer="0.31496062992125984"/>
  <pageSetup paperSize="9" scale="63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גיליון351">
    <tabColor rgb="FFFFFF00"/>
  </sheetPr>
  <dimension ref="A1:L67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467" bestFit="1" customWidth="1"/>
    <col min="2" max="2" width="28.26953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8.453125" style="467" bestFit="1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2" s="5076" customFormat="1" ht="15.75" customHeight="1" x14ac:dyDescent="0.35">
      <c r="A1" s="6857" t="s">
        <v>1963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</row>
    <row r="2" spans="1:12" s="5076" customFormat="1" ht="15.75" customHeight="1" thickBot="1" x14ac:dyDescent="0.4">
      <c r="A2" s="6858" t="s">
        <v>1962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</row>
    <row r="3" spans="1:12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ht="34.5" customHeight="1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</row>
    <row r="5" spans="1:12" s="684" customFormat="1" ht="17.5" customHeight="1" thickBot="1" x14ac:dyDescent="0.4">
      <c r="A5" s="7349" t="s">
        <v>59</v>
      </c>
      <c r="B5" s="7350"/>
      <c r="C5" s="3896">
        <v>1290</v>
      </c>
      <c r="D5" s="523">
        <v>244.84272289177451</v>
      </c>
      <c r="E5" s="523">
        <v>1396.3260846549283</v>
      </c>
      <c r="F5" s="523">
        <v>647.99697243403864</v>
      </c>
      <c r="G5" s="523">
        <v>89.284138445077872</v>
      </c>
      <c r="H5" s="523">
        <v>299.46831364867256</v>
      </c>
      <c r="I5" s="523">
        <v>215.35465850073797</v>
      </c>
      <c r="J5" s="523">
        <v>63.503715130567606</v>
      </c>
      <c r="K5" s="523">
        <v>25</v>
      </c>
      <c r="L5" s="522">
        <v>55.718286495836381</v>
      </c>
    </row>
    <row r="6" spans="1:12" s="684" customFormat="1" ht="17.5" customHeight="1" x14ac:dyDescent="0.35">
      <c r="A6" s="3428" t="s">
        <v>123</v>
      </c>
      <c r="B6" s="5689" t="s">
        <v>119</v>
      </c>
      <c r="C6" s="548">
        <v>65.000000000000014</v>
      </c>
      <c r="D6" s="482">
        <v>280.81374857702576</v>
      </c>
      <c r="E6" s="482">
        <v>585.83616504450004</v>
      </c>
      <c r="F6" s="482">
        <v>108.75560067861477</v>
      </c>
      <c r="G6" s="482">
        <v>134.23685255501758</v>
      </c>
      <c r="H6" s="482">
        <v>50.194892620899118</v>
      </c>
      <c r="I6" s="482">
        <v>229.64226161197877</v>
      </c>
      <c r="J6" s="482">
        <v>29.640742141173025</v>
      </c>
      <c r="K6" s="482">
        <v>25</v>
      </c>
      <c r="L6" s="481">
        <v>8.3658154368165221</v>
      </c>
    </row>
    <row r="7" spans="1:12" s="684" customFormat="1" ht="17.5" customHeight="1" thickBot="1" x14ac:dyDescent="0.4">
      <c r="A7" s="520" t="s">
        <v>121</v>
      </c>
      <c r="B7" s="5685" t="s">
        <v>59</v>
      </c>
      <c r="C7" s="5684">
        <v>124.00000000000004</v>
      </c>
      <c r="D7" s="5683">
        <v>233.79820529692191</v>
      </c>
      <c r="E7" s="5683">
        <v>800.24972447809989</v>
      </c>
      <c r="F7" s="5683">
        <v>268.47766199896955</v>
      </c>
      <c r="G7" s="5683">
        <v>114.26599401942613</v>
      </c>
      <c r="H7" s="5683">
        <v>123.91276707644745</v>
      </c>
      <c r="I7" s="5683">
        <v>205.46817135271465</v>
      </c>
      <c r="J7" s="5683">
        <v>42.473002184467425</v>
      </c>
      <c r="K7" s="5683">
        <v>25</v>
      </c>
      <c r="L7" s="5682">
        <v>20.652127846074578</v>
      </c>
    </row>
    <row r="8" spans="1:12" s="684" customFormat="1" ht="17.5" customHeight="1" x14ac:dyDescent="0.35">
      <c r="A8" s="3405" t="s">
        <v>98</v>
      </c>
      <c r="B8" s="5688" t="s">
        <v>97</v>
      </c>
      <c r="C8" s="3884">
        <v>160.00000000000009</v>
      </c>
      <c r="D8" s="3883">
        <v>315.4752986329201</v>
      </c>
      <c r="E8" s="3883">
        <v>2078.3299343874869</v>
      </c>
      <c r="F8" s="3883">
        <v>1067.3884589088814</v>
      </c>
      <c r="G8" s="3883">
        <v>111.9190352671956</v>
      </c>
      <c r="H8" s="3883">
        <v>494.32151448102854</v>
      </c>
      <c r="I8" s="3883">
        <v>198.1858385747561</v>
      </c>
      <c r="J8" s="3883">
        <v>74.28121050851604</v>
      </c>
      <c r="K8" s="3883">
        <v>25</v>
      </c>
      <c r="L8" s="3882">
        <v>107.23387664710931</v>
      </c>
    </row>
    <row r="9" spans="1:12" s="684" customFormat="1" ht="17.5" customHeight="1" x14ac:dyDescent="0.35">
      <c r="A9" s="509" t="s">
        <v>96</v>
      </c>
      <c r="B9" s="5680" t="s">
        <v>94</v>
      </c>
      <c r="C9" s="5089">
        <v>105.99999999999997</v>
      </c>
      <c r="D9" s="5074">
        <v>341.92022947966183</v>
      </c>
      <c r="E9" s="5074">
        <v>2218.5137846546986</v>
      </c>
      <c r="F9" s="5074">
        <v>1040.1176114274033</v>
      </c>
      <c r="G9" s="5074">
        <v>91.763161188981684</v>
      </c>
      <c r="H9" s="5074">
        <v>480.05428219726315</v>
      </c>
      <c r="I9" s="5074">
        <v>430.1973288870862</v>
      </c>
      <c r="J9" s="5074">
        <v>71.372353921086912</v>
      </c>
      <c r="K9" s="5074">
        <v>25</v>
      </c>
      <c r="L9" s="5073">
        <v>80.009047032877234</v>
      </c>
    </row>
    <row r="10" spans="1:12" s="684" customFormat="1" ht="17.5" customHeight="1" thickBot="1" x14ac:dyDescent="0.4">
      <c r="A10" s="487"/>
      <c r="B10" s="5687" t="s">
        <v>59</v>
      </c>
      <c r="C10" s="3881">
        <v>279.99999999999983</v>
      </c>
      <c r="D10" s="477">
        <v>316.49596993526166</v>
      </c>
      <c r="E10" s="477">
        <v>2071.6853216800005</v>
      </c>
      <c r="F10" s="477">
        <v>1057.8707444972083</v>
      </c>
      <c r="G10" s="477">
        <v>108.32819365608781</v>
      </c>
      <c r="H10" s="477">
        <v>489.6498362783845</v>
      </c>
      <c r="I10" s="477">
        <v>214.98872248845709</v>
      </c>
      <c r="J10" s="477">
        <v>73.515571946607537</v>
      </c>
      <c r="K10" s="477">
        <v>25</v>
      </c>
      <c r="L10" s="476">
        <v>102.33225281325485</v>
      </c>
    </row>
    <row r="11" spans="1:12" s="684" customFormat="1" ht="17.5" customHeight="1" x14ac:dyDescent="0.35">
      <c r="A11" s="1333" t="s">
        <v>1311</v>
      </c>
      <c r="B11" s="5686" t="s">
        <v>91</v>
      </c>
      <c r="C11" s="548">
        <v>71.000000000000028</v>
      </c>
      <c r="D11" s="482">
        <v>383.45540693712951</v>
      </c>
      <c r="E11" s="482">
        <v>2397.640281806066</v>
      </c>
      <c r="F11" s="482">
        <v>1212.8576706316599</v>
      </c>
      <c r="G11" s="482">
        <v>87.628107803178338</v>
      </c>
      <c r="H11" s="482">
        <v>559.7804633684583</v>
      </c>
      <c r="I11" s="482">
        <v>350.29734771577205</v>
      </c>
      <c r="J11" s="482">
        <v>68.779948392254525</v>
      </c>
      <c r="K11" s="482">
        <v>25</v>
      </c>
      <c r="L11" s="481">
        <v>93.296743894743102</v>
      </c>
    </row>
    <row r="12" spans="1:12" s="684" customFormat="1" ht="17.5" customHeight="1" x14ac:dyDescent="0.35">
      <c r="A12" s="509" t="s">
        <v>1310</v>
      </c>
      <c r="B12" s="5679" t="s">
        <v>89</v>
      </c>
      <c r="C12" s="5089">
        <v>55.000000000000007</v>
      </c>
      <c r="D12" s="5074">
        <v>313.33281041729248</v>
      </c>
      <c r="E12" s="5074">
        <v>2306.5033888764942</v>
      </c>
      <c r="F12" s="5074">
        <v>1102.4925322561169</v>
      </c>
      <c r="G12" s="5074">
        <v>103.05670638598657</v>
      </c>
      <c r="H12" s="5074">
        <v>508.8427071951308</v>
      </c>
      <c r="I12" s="5074">
        <v>401.33119872727207</v>
      </c>
      <c r="J12" s="5074">
        <v>80.973126446132326</v>
      </c>
      <c r="K12" s="5074">
        <v>25</v>
      </c>
      <c r="L12" s="5073">
        <v>84.807117865855147</v>
      </c>
    </row>
    <row r="13" spans="1:12" s="684" customFormat="1" ht="17.5" customHeight="1" x14ac:dyDescent="0.35">
      <c r="A13" s="509"/>
      <c r="B13" s="5679" t="s">
        <v>87</v>
      </c>
      <c r="C13" s="5089">
        <v>47</v>
      </c>
      <c r="D13" s="5074">
        <v>265.27203969607024</v>
      </c>
      <c r="E13" s="5074">
        <v>2199.245443367598</v>
      </c>
      <c r="F13" s="5074">
        <v>1059.8692172353126</v>
      </c>
      <c r="G13" s="5074">
        <v>116.1295080290994</v>
      </c>
      <c r="H13" s="5074">
        <v>489.17040795475958</v>
      </c>
      <c r="I13" s="5074">
        <v>336.3520937463033</v>
      </c>
      <c r="J13" s="5074">
        <v>91.195815076329538</v>
      </c>
      <c r="K13" s="5074">
        <v>25</v>
      </c>
      <c r="L13" s="5073">
        <v>81.52840132579324</v>
      </c>
    </row>
    <row r="14" spans="1:12" s="684" customFormat="1" ht="17.5" customHeight="1" x14ac:dyDescent="0.35">
      <c r="A14" s="1333"/>
      <c r="B14" s="5679" t="s">
        <v>86</v>
      </c>
      <c r="C14" s="5089">
        <v>35</v>
      </c>
      <c r="D14" s="5074">
        <v>389.74187821832464</v>
      </c>
      <c r="E14" s="5074">
        <v>2272.8254210978525</v>
      </c>
      <c r="F14" s="5074">
        <v>1200.5351571837828</v>
      </c>
      <c r="G14" s="5074">
        <v>80.3563944023754</v>
      </c>
      <c r="H14" s="5074">
        <v>554.09314946943812</v>
      </c>
      <c r="I14" s="5074">
        <v>256.34407314716202</v>
      </c>
      <c r="J14" s="5074">
        <v>64.14778865018792</v>
      </c>
      <c r="K14" s="5074">
        <v>25</v>
      </c>
      <c r="L14" s="5073">
        <v>92.348858244906367</v>
      </c>
    </row>
    <row r="15" spans="1:12" s="684" customFormat="1" ht="17.5" customHeight="1" thickBot="1" x14ac:dyDescent="0.4">
      <c r="A15" s="509"/>
      <c r="B15" s="5685" t="s">
        <v>59</v>
      </c>
      <c r="C15" s="5684">
        <v>219.00000000000009</v>
      </c>
      <c r="D15" s="5683">
        <v>315.54624299974887</v>
      </c>
      <c r="E15" s="5683">
        <v>2244.4355472303296</v>
      </c>
      <c r="F15" s="5683">
        <v>1105.8435954628217</v>
      </c>
      <c r="G15" s="5683">
        <v>99.35616355256424</v>
      </c>
      <c r="H15" s="5683">
        <v>510.38935175207115</v>
      </c>
      <c r="I15" s="5683">
        <v>340.54010900228781</v>
      </c>
      <c r="J15" s="5683">
        <v>78.241435501906011</v>
      </c>
      <c r="K15" s="5683">
        <v>25</v>
      </c>
      <c r="L15" s="5682">
        <v>85.064891958678501</v>
      </c>
    </row>
    <row r="16" spans="1:12" s="684" customFormat="1" ht="17.5" customHeight="1" x14ac:dyDescent="0.35">
      <c r="A16" s="3428" t="s">
        <v>85</v>
      </c>
      <c r="B16" s="5681" t="s">
        <v>238</v>
      </c>
      <c r="C16" s="3884">
        <v>95</v>
      </c>
      <c r="D16" s="3883">
        <v>284.86892078769006</v>
      </c>
      <c r="E16" s="3883">
        <v>1421.010856360467</v>
      </c>
      <c r="F16" s="3883">
        <v>683.92893562135941</v>
      </c>
      <c r="G16" s="3883">
        <v>69.836161607371153</v>
      </c>
      <c r="H16" s="3883">
        <v>315.65950874831975</v>
      </c>
      <c r="I16" s="3883">
        <v>219.10506242433411</v>
      </c>
      <c r="J16" s="3883">
        <v>54.871269834363062</v>
      </c>
      <c r="K16" s="3883">
        <v>25</v>
      </c>
      <c r="L16" s="3882">
        <v>52.609918124719954</v>
      </c>
    </row>
    <row r="17" spans="1:12" s="684" customFormat="1" ht="17.5" customHeight="1" x14ac:dyDescent="0.35">
      <c r="A17" s="520" t="s">
        <v>83</v>
      </c>
      <c r="B17" s="5680" t="s">
        <v>81</v>
      </c>
      <c r="C17" s="5089">
        <v>120.99999999999999</v>
      </c>
      <c r="D17" s="5074">
        <v>121.03453790638686</v>
      </c>
      <c r="E17" s="5074">
        <v>620.95034710888353</v>
      </c>
      <c r="F17" s="5074">
        <v>203.53198808183853</v>
      </c>
      <c r="G17" s="5074">
        <v>71.824993178791146</v>
      </c>
      <c r="H17" s="5074">
        <v>93.937840653156243</v>
      </c>
      <c r="I17" s="5074">
        <v>154.56529520766438</v>
      </c>
      <c r="J17" s="5074">
        <v>56.433923211907342</v>
      </c>
      <c r="K17" s="5074">
        <v>25</v>
      </c>
      <c r="L17" s="5073">
        <v>15.656306775526032</v>
      </c>
    </row>
    <row r="18" spans="1:12" s="684" customFormat="1" ht="17.5" customHeight="1" x14ac:dyDescent="0.35">
      <c r="A18" s="3424"/>
      <c r="B18" s="5680" t="s">
        <v>80</v>
      </c>
      <c r="C18" s="5089">
        <v>308.99999999999994</v>
      </c>
      <c r="D18" s="5074">
        <v>165.11706439761105</v>
      </c>
      <c r="E18" s="5074">
        <v>930.99917360738948</v>
      </c>
      <c r="F18" s="5074">
        <v>331.90330427402631</v>
      </c>
      <c r="G18" s="5074">
        <v>78.879756903392348</v>
      </c>
      <c r="H18" s="5074">
        <v>153.18614043416596</v>
      </c>
      <c r="I18" s="5074">
        <v>254.47634089027659</v>
      </c>
      <c r="J18" s="5074">
        <v>62.02260769983414</v>
      </c>
      <c r="K18" s="5074">
        <v>25</v>
      </c>
      <c r="L18" s="5073">
        <v>25.531023405694341</v>
      </c>
    </row>
    <row r="19" spans="1:12" s="684" customFormat="1" ht="17.5" customHeight="1" x14ac:dyDescent="0.35">
      <c r="A19" s="3424"/>
      <c r="B19" s="5679" t="s">
        <v>71</v>
      </c>
      <c r="C19" s="5089">
        <v>31</v>
      </c>
      <c r="D19" s="5074">
        <v>285.07024090919259</v>
      </c>
      <c r="E19" s="5074">
        <v>1138.2257225959838</v>
      </c>
      <c r="F19" s="5074">
        <v>582.92023410149989</v>
      </c>
      <c r="G19" s="5074">
        <v>57.599938245758295</v>
      </c>
      <c r="H19" s="5074">
        <v>269.040108046846</v>
      </c>
      <c r="I19" s="5074">
        <v>114.90472974128232</v>
      </c>
      <c r="J19" s="5074">
        <v>43.920694452789782</v>
      </c>
      <c r="K19" s="5074">
        <v>25</v>
      </c>
      <c r="L19" s="5073">
        <v>44.840018007807672</v>
      </c>
    </row>
    <row r="20" spans="1:12" s="684" customFormat="1" ht="17.5" customHeight="1" thickBot="1" x14ac:dyDescent="0.4">
      <c r="A20" s="1324"/>
      <c r="B20" s="3418" t="s">
        <v>59</v>
      </c>
      <c r="C20" s="3881">
        <v>616</v>
      </c>
      <c r="D20" s="477">
        <v>183.7165269201295</v>
      </c>
      <c r="E20" s="477">
        <v>952.95507096705967</v>
      </c>
      <c r="F20" s="477">
        <v>390.2266571457593</v>
      </c>
      <c r="G20" s="477">
        <v>72.661631364612603</v>
      </c>
      <c r="H20" s="477">
        <v>180.10461099035024</v>
      </c>
      <c r="I20" s="477">
        <v>197.88669173463558</v>
      </c>
      <c r="J20" s="477">
        <v>57.058044566643218</v>
      </c>
      <c r="K20" s="477">
        <v>25</v>
      </c>
      <c r="L20" s="476">
        <v>30.017435165058387</v>
      </c>
    </row>
    <row r="21" spans="1:12" s="684" customFormat="1" ht="17.5" customHeight="1" thickBot="1" x14ac:dyDescent="0.4">
      <c r="A21" s="487" t="s">
        <v>235</v>
      </c>
      <c r="B21" s="5678" t="s">
        <v>59</v>
      </c>
      <c r="C21" s="3899">
        <v>46.000000000000007</v>
      </c>
      <c r="D21" s="3898">
        <v>234.81767012399331</v>
      </c>
      <c r="E21" s="3898">
        <v>2281.704767242516</v>
      </c>
      <c r="F21" s="3898">
        <v>1185.2411491508753</v>
      </c>
      <c r="G21" s="3898">
        <v>136.03689502807674</v>
      </c>
      <c r="H21" s="3898">
        <v>547.03437653117294</v>
      </c>
      <c r="I21" s="3898">
        <v>190.33381863608832</v>
      </c>
      <c r="J21" s="3898">
        <v>106.88613180777459</v>
      </c>
      <c r="K21" s="3898">
        <v>25</v>
      </c>
      <c r="L21" s="3897">
        <v>91.172396088528842</v>
      </c>
    </row>
    <row r="22" spans="1:12" ht="11.5" customHeight="1" x14ac:dyDescent="0.35"/>
    <row r="23" spans="1:12" ht="11.5" customHeight="1" x14ac:dyDescent="0.35"/>
    <row r="24" spans="1:12" ht="11.5" customHeight="1" x14ac:dyDescent="0.35"/>
    <row r="27" spans="1:12" ht="24" customHeight="1" x14ac:dyDescent="0.35"/>
    <row r="30" spans="1:12" ht="24" customHeight="1" x14ac:dyDescent="0.35"/>
    <row r="33" ht="14.25" customHeight="1" x14ac:dyDescent="0.35"/>
    <row r="36" ht="14.25" customHeight="1" x14ac:dyDescent="0.35"/>
    <row r="38" ht="14.25" customHeight="1" x14ac:dyDescent="0.35"/>
    <row r="39" ht="14.25" customHeight="1" x14ac:dyDescent="0.35"/>
    <row r="41" ht="14.25" customHeight="1" x14ac:dyDescent="0.35"/>
    <row r="62" ht="15" customHeight="1" x14ac:dyDescent="0.35"/>
    <row r="66" ht="15" customHeight="1" x14ac:dyDescent="0.35"/>
    <row r="67" ht="15" customHeight="1" x14ac:dyDescent="0.35"/>
  </sheetData>
  <mergeCells count="4">
    <mergeCell ref="A1:L1"/>
    <mergeCell ref="A2:L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77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גיליון352">
    <tabColor rgb="FFFFFF00"/>
  </sheetPr>
  <dimension ref="A1:M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90625" style="467" bestFit="1" customWidth="1"/>
    <col min="2" max="2" width="17.26953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57" t="s">
        <v>1966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</row>
    <row r="2" spans="1:13" s="5076" customFormat="1" ht="15.75" customHeight="1" thickBot="1" x14ac:dyDescent="0.4">
      <c r="A2" s="6858" t="s">
        <v>1965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</row>
    <row r="3" spans="1:13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9" t="s">
        <v>268</v>
      </c>
      <c r="L3" s="450" t="s">
        <v>266</v>
      </c>
      <c r="M3" s="107" t="s">
        <v>129</v>
      </c>
    </row>
    <row r="4" spans="1:13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257</v>
      </c>
      <c r="M4" s="102" t="s">
        <v>124</v>
      </c>
    </row>
    <row r="5" spans="1:13" s="684" customFormat="1" ht="17.5" customHeight="1" thickBot="1" x14ac:dyDescent="0.4">
      <c r="A5" s="7349" t="s">
        <v>59</v>
      </c>
      <c r="B5" s="7350"/>
      <c r="C5" s="3896">
        <v>235</v>
      </c>
      <c r="D5" s="523">
        <v>230.9577085885673</v>
      </c>
      <c r="E5" s="523">
        <v>1897.3690786382952</v>
      </c>
      <c r="F5" s="523">
        <v>855.1365352946375</v>
      </c>
      <c r="G5" s="523">
        <v>206.77730253702813</v>
      </c>
      <c r="H5" s="523">
        <v>402.35630852451192</v>
      </c>
      <c r="I5" s="523">
        <v>274.33553253834913</v>
      </c>
      <c r="J5" s="523">
        <v>79.763840507303044</v>
      </c>
      <c r="K5" s="5697">
        <v>16.404041742832792</v>
      </c>
      <c r="L5" s="523">
        <v>20</v>
      </c>
      <c r="M5" s="522">
        <v>42.59551749363326</v>
      </c>
    </row>
    <row r="6" spans="1:13" s="684" customFormat="1" ht="17.5" customHeight="1" thickBot="1" x14ac:dyDescent="0.4">
      <c r="A6" s="3521" t="s">
        <v>644</v>
      </c>
      <c r="B6" s="5696" t="s">
        <v>59</v>
      </c>
      <c r="C6" s="3896">
        <v>82.999999999999986</v>
      </c>
      <c r="D6" s="5694">
        <v>291.3529847442407</v>
      </c>
      <c r="E6" s="5694">
        <v>2010.1361254169869</v>
      </c>
      <c r="F6" s="5694">
        <v>935.02540069279542</v>
      </c>
      <c r="G6" s="5694">
        <v>290.04578372584757</v>
      </c>
      <c r="H6" s="5694">
        <v>422.31009159187181</v>
      </c>
      <c r="I6" s="5694">
        <v>245.41052604120949</v>
      </c>
      <c r="J6" s="5694">
        <v>65.76907001178165</v>
      </c>
      <c r="K6" s="5695">
        <v>10.53745099362108</v>
      </c>
      <c r="L6" s="5694">
        <v>20</v>
      </c>
      <c r="M6" s="522">
        <v>21.037802359858933</v>
      </c>
    </row>
    <row r="7" spans="1:13" s="684" customFormat="1" ht="17.5" customHeight="1" x14ac:dyDescent="0.35">
      <c r="A7" s="1333" t="s">
        <v>1964</v>
      </c>
      <c r="B7" s="5689" t="s">
        <v>97</v>
      </c>
      <c r="C7" s="548">
        <v>86</v>
      </c>
      <c r="D7" s="5693">
        <v>205.27854859977785</v>
      </c>
      <c r="E7" s="5693">
        <v>2997.6669166588072</v>
      </c>
      <c r="F7" s="5693">
        <v>1346.3569568683117</v>
      </c>
      <c r="G7" s="5693">
        <v>378.37799740926312</v>
      </c>
      <c r="H7" s="5693">
        <v>671.68335917717354</v>
      </c>
      <c r="I7" s="5693">
        <v>373.81037794159744</v>
      </c>
      <c r="J7" s="5693">
        <v>138.333603087993</v>
      </c>
      <c r="K7" s="5693">
        <v>10.35245394105246</v>
      </c>
      <c r="L7" s="5693">
        <v>20</v>
      </c>
      <c r="M7" s="481">
        <v>58.752168233416285</v>
      </c>
    </row>
    <row r="8" spans="1:13" s="684" customFormat="1" ht="17.5" customHeight="1" thickBot="1" x14ac:dyDescent="0.4">
      <c r="A8" s="509" t="s">
        <v>96</v>
      </c>
      <c r="B8" s="5685" t="s">
        <v>59</v>
      </c>
      <c r="C8" s="5684">
        <v>92</v>
      </c>
      <c r="D8" s="5691">
        <v>208.9487499713637</v>
      </c>
      <c r="E8" s="5691">
        <v>2887.9170607502533</v>
      </c>
      <c r="F8" s="5691">
        <v>1318.2195793264075</v>
      </c>
      <c r="G8" s="5691">
        <v>351.64499946806711</v>
      </c>
      <c r="H8" s="5691">
        <v>649.63289227386861</v>
      </c>
      <c r="I8" s="5691">
        <v>347.47085626269092</v>
      </c>
      <c r="J8" s="5691">
        <v>131.35422626860856</v>
      </c>
      <c r="K8" s="5692">
        <v>9.5405187049902658</v>
      </c>
      <c r="L8" s="5691">
        <v>20</v>
      </c>
      <c r="M8" s="5682">
        <v>60.053988445621492</v>
      </c>
    </row>
    <row r="9" spans="1:13" s="684" customFormat="1" ht="17.5" customHeight="1" x14ac:dyDescent="0.35">
      <c r="A9" s="3428" t="s">
        <v>85</v>
      </c>
      <c r="B9" s="5681" t="s">
        <v>78</v>
      </c>
      <c r="C9" s="3884">
        <v>32</v>
      </c>
      <c r="D9" s="3883">
        <v>220.09865120026473</v>
      </c>
      <c r="E9" s="3883">
        <v>1298.6519804518812</v>
      </c>
      <c r="F9" s="3883">
        <v>559.25039471187335</v>
      </c>
      <c r="G9" s="3883">
        <v>100.30540190632222</v>
      </c>
      <c r="H9" s="3883">
        <v>251.94205468999766</v>
      </c>
      <c r="I9" s="3883">
        <v>242.83080231595446</v>
      </c>
      <c r="J9" s="3883">
        <v>59.003177591954234</v>
      </c>
      <c r="K9" s="5675">
        <v>24.984635100221762</v>
      </c>
      <c r="L9" s="3883">
        <v>20</v>
      </c>
      <c r="M9" s="3882">
        <v>40.335514135557581</v>
      </c>
    </row>
    <row r="10" spans="1:13" s="684" customFormat="1" ht="17.5" customHeight="1" thickBot="1" x14ac:dyDescent="0.4">
      <c r="A10" s="2280" t="s">
        <v>83</v>
      </c>
      <c r="B10" s="5687" t="s">
        <v>59</v>
      </c>
      <c r="C10" s="3881">
        <v>46</v>
      </c>
      <c r="D10" s="477">
        <v>220.0118326722862</v>
      </c>
      <c r="E10" s="477">
        <v>1305.3509116728567</v>
      </c>
      <c r="F10" s="477">
        <v>553.6129568316311</v>
      </c>
      <c r="G10" s="477">
        <v>101.31995483156656</v>
      </c>
      <c r="H10" s="477">
        <v>257.75887126526783</v>
      </c>
      <c r="I10" s="477">
        <v>250.21617909667034</v>
      </c>
      <c r="J10" s="477">
        <v>59.330941241565561</v>
      </c>
      <c r="K10" s="5690">
        <v>22.996596374911807</v>
      </c>
      <c r="L10" s="477">
        <v>20</v>
      </c>
      <c r="M10" s="476">
        <v>40.115412031243494</v>
      </c>
    </row>
    <row r="11" spans="1:13" s="3880" customFormat="1" ht="12" customHeight="1" x14ac:dyDescent="0.35">
      <c r="A11" s="467"/>
      <c r="B11" s="467"/>
      <c r="C11" s="467"/>
      <c r="D11" s="467"/>
      <c r="E11" s="467"/>
      <c r="F11" s="467"/>
      <c r="G11" s="467"/>
      <c r="H11" s="467"/>
      <c r="I11" s="467"/>
      <c r="J11" s="467"/>
      <c r="K11" s="467"/>
      <c r="L11" s="467"/>
      <c r="M11" s="467"/>
    </row>
    <row r="12" spans="1:13" s="3880" customFormat="1" ht="12" customHeight="1" x14ac:dyDescent="0.35">
      <c r="A12" s="467"/>
      <c r="B12" s="467"/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</row>
    <row r="13" spans="1:13" s="3880" customFormat="1" ht="12" customHeight="1" x14ac:dyDescent="0.35">
      <c r="A13" s="467"/>
      <c r="B13" s="467"/>
      <c r="C13" s="467"/>
      <c r="D13" s="467"/>
      <c r="E13" s="467"/>
      <c r="F13" s="467"/>
      <c r="G13" s="467"/>
      <c r="H13" s="467"/>
      <c r="I13" s="467"/>
      <c r="J13" s="467"/>
      <c r="K13" s="467"/>
      <c r="L13" s="467"/>
      <c r="M13" s="467"/>
    </row>
    <row r="14" spans="1:13" s="3880" customFormat="1" ht="12" customHeight="1" x14ac:dyDescent="0.35">
      <c r="A14" s="467"/>
      <c r="B14" s="467"/>
      <c r="C14" s="467"/>
      <c r="D14" s="467"/>
      <c r="E14" s="467"/>
      <c r="F14" s="467"/>
      <c r="G14" s="467"/>
      <c r="H14" s="467"/>
      <c r="I14" s="467"/>
      <c r="J14" s="467"/>
      <c r="K14" s="467"/>
      <c r="L14" s="467"/>
      <c r="M14" s="467"/>
    </row>
    <row r="15" spans="1:13" s="3880" customFormat="1" ht="12" customHeight="1" x14ac:dyDescent="0.35">
      <c r="A15" s="467"/>
      <c r="B15" s="467"/>
      <c r="C15" s="467"/>
      <c r="D15" s="467"/>
      <c r="E15" s="467"/>
      <c r="F15" s="467"/>
      <c r="G15" s="467"/>
      <c r="H15" s="467"/>
      <c r="I15" s="467"/>
      <c r="J15" s="467"/>
      <c r="K15" s="467"/>
      <c r="L15" s="467"/>
      <c r="M15" s="467"/>
    </row>
    <row r="17" ht="14.25" customHeight="1" x14ac:dyDescent="0.35"/>
    <row r="18" ht="24" customHeight="1" x14ac:dyDescent="0.35"/>
    <row r="19" ht="24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6" ht="14.25" customHeight="1" x14ac:dyDescent="0.35"/>
    <row r="27" ht="24" customHeight="1" x14ac:dyDescent="0.35"/>
    <row r="29" ht="14.25" customHeight="1" x14ac:dyDescent="0.35"/>
    <row r="31" ht="14.25" customHeight="1" x14ac:dyDescent="0.35"/>
    <row r="32" ht="14.25" customHeight="1" x14ac:dyDescent="0.35"/>
    <row r="34" ht="14.25" customHeight="1" x14ac:dyDescent="0.35"/>
    <row r="35" ht="14.25" customHeight="1" x14ac:dyDescent="0.35"/>
    <row r="48" ht="15" customHeight="1" x14ac:dyDescent="0.35"/>
    <row r="49" ht="15" customHeight="1" x14ac:dyDescent="0.35"/>
    <row r="51" ht="15" customHeight="1" x14ac:dyDescent="0.35"/>
  </sheetData>
  <mergeCells count="4">
    <mergeCell ref="A1:M1"/>
    <mergeCell ref="A2:M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84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גיליון353">
    <tabColor rgb="FFFFFF00"/>
  </sheetPr>
  <dimension ref="A1:M6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467" bestFit="1" customWidth="1"/>
    <col min="2" max="2" width="28.26953125" style="467" bestFit="1" customWidth="1"/>
    <col min="3" max="3" width="7.08984375" style="467" bestFit="1" customWidth="1"/>
    <col min="4" max="5" width="11.453125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79" t="s">
        <v>1968</v>
      </c>
      <c r="B1" s="6879"/>
      <c r="C1" s="6879"/>
      <c r="D1" s="6879"/>
      <c r="E1" s="6879"/>
      <c r="F1" s="6879"/>
      <c r="G1" s="6879"/>
      <c r="H1" s="6879"/>
      <c r="I1" s="6879"/>
      <c r="J1" s="6879"/>
      <c r="K1" s="6879"/>
      <c r="L1" s="6879"/>
      <c r="M1" s="6879"/>
    </row>
    <row r="2" spans="1:13" s="5076" customFormat="1" ht="15.75" customHeight="1" thickBot="1" x14ac:dyDescent="0.4">
      <c r="A2" s="6880" t="s">
        <v>1967</v>
      </c>
      <c r="B2" s="6880"/>
      <c r="C2" s="6880"/>
      <c r="D2" s="6880"/>
      <c r="E2" s="6880"/>
      <c r="F2" s="6880"/>
      <c r="G2" s="6880"/>
      <c r="H2" s="6880"/>
      <c r="I2" s="6880"/>
      <c r="J2" s="6880"/>
      <c r="K2" s="6880"/>
      <c r="L2" s="6880"/>
      <c r="M2" s="6880"/>
    </row>
    <row r="3" spans="1:13" ht="62" x14ac:dyDescent="0.35">
      <c r="A3" s="6431"/>
      <c r="B3" s="6433"/>
      <c r="C3" s="680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8" t="s">
        <v>268</v>
      </c>
      <c r="L3" s="450" t="s">
        <v>266</v>
      </c>
      <c r="M3" s="107" t="s">
        <v>129</v>
      </c>
    </row>
    <row r="4" spans="1:13" ht="47" thickBot="1" x14ac:dyDescent="0.4">
      <c r="A4" s="6434"/>
      <c r="B4" s="6436"/>
      <c r="C4" s="685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3" t="s">
        <v>1468</v>
      </c>
      <c r="L4" s="103" t="s">
        <v>257</v>
      </c>
      <c r="M4" s="102" t="s">
        <v>124</v>
      </c>
    </row>
    <row r="5" spans="1:13" ht="15" customHeight="1" thickBot="1" x14ac:dyDescent="0.4">
      <c r="A5" s="7506" t="s">
        <v>59</v>
      </c>
      <c r="B5" s="7505"/>
      <c r="C5" s="536">
        <v>624.99999999999966</v>
      </c>
      <c r="D5" s="95">
        <v>130.68118782578759</v>
      </c>
      <c r="E5" s="95">
        <v>991.5654177376847</v>
      </c>
      <c r="F5" s="95">
        <v>359.07135297532221</v>
      </c>
      <c r="G5" s="95">
        <v>156.87518392828392</v>
      </c>
      <c r="H5" s="95">
        <v>206.24200388067112</v>
      </c>
      <c r="I5" s="95">
        <v>126.22640405565208</v>
      </c>
      <c r="J5" s="95">
        <v>102.77330421508282</v>
      </c>
      <c r="K5" s="95">
        <v>12.35686237340863</v>
      </c>
      <c r="L5" s="95">
        <v>28</v>
      </c>
      <c r="M5" s="94">
        <v>2.0306309264070014E-2</v>
      </c>
    </row>
    <row r="6" spans="1:13" ht="15" customHeight="1" x14ac:dyDescent="0.35">
      <c r="A6" s="311" t="s">
        <v>123</v>
      </c>
      <c r="B6" s="4045" t="s">
        <v>122</v>
      </c>
      <c r="C6" s="464">
        <v>24</v>
      </c>
      <c r="D6" s="636">
        <v>128.32416460543695</v>
      </c>
      <c r="E6" s="636">
        <v>983.28038495204169</v>
      </c>
      <c r="F6" s="636">
        <v>318.88500727591151</v>
      </c>
      <c r="G6" s="636">
        <v>172.10901149888969</v>
      </c>
      <c r="H6" s="636">
        <v>276.68203762199755</v>
      </c>
      <c r="I6" s="636">
        <v>74.224357638907776</v>
      </c>
      <c r="J6" s="636">
        <v>103.7727823741772</v>
      </c>
      <c r="K6" s="636">
        <v>9.6071885421578447</v>
      </c>
      <c r="L6" s="636">
        <v>28</v>
      </c>
      <c r="M6" s="635">
        <v>0</v>
      </c>
    </row>
    <row r="7" spans="1:13" ht="15" customHeight="1" x14ac:dyDescent="0.35">
      <c r="A7" s="92" t="s">
        <v>121</v>
      </c>
      <c r="B7" s="3678" t="s">
        <v>120</v>
      </c>
      <c r="C7" s="5115">
        <v>52.999999999999986</v>
      </c>
      <c r="D7" s="5114">
        <v>114.33727249727187</v>
      </c>
      <c r="E7" s="5114">
        <v>688.4532594421064</v>
      </c>
      <c r="F7" s="5114">
        <v>217.25250592312878</v>
      </c>
      <c r="G7" s="5114">
        <v>138.72517093146277</v>
      </c>
      <c r="H7" s="5114">
        <v>172.36915153805947</v>
      </c>
      <c r="I7" s="5114">
        <v>43.332193250972971</v>
      </c>
      <c r="J7" s="5114">
        <v>78.779579471216863</v>
      </c>
      <c r="K7" s="5114">
        <v>9.9946583272654141</v>
      </c>
      <c r="L7" s="5114">
        <v>28</v>
      </c>
      <c r="M7" s="5113">
        <v>0</v>
      </c>
    </row>
    <row r="8" spans="1:13" ht="15" customHeight="1" x14ac:dyDescent="0.35">
      <c r="A8" s="322"/>
      <c r="B8" s="3678" t="s">
        <v>118</v>
      </c>
      <c r="C8" s="5115">
        <v>26</v>
      </c>
      <c r="D8" s="5666">
        <v>101.08393771978227</v>
      </c>
      <c r="E8" s="5666">
        <v>586.60506812264748</v>
      </c>
      <c r="F8" s="5666">
        <v>261.06727499514608</v>
      </c>
      <c r="G8" s="5666">
        <v>51.657903056179421</v>
      </c>
      <c r="H8" s="5666">
        <v>95.513100951098451</v>
      </c>
      <c r="I8" s="5666">
        <v>67.201883290364862</v>
      </c>
      <c r="J8" s="5666">
        <v>74.615701354156116</v>
      </c>
      <c r="K8" s="5666">
        <v>8.5492044757025436</v>
      </c>
      <c r="L8" s="5666">
        <v>28</v>
      </c>
      <c r="M8" s="5665">
        <v>0</v>
      </c>
    </row>
    <row r="9" spans="1:13" ht="15" customHeight="1" x14ac:dyDescent="0.35">
      <c r="A9" s="322"/>
      <c r="B9" s="3678" t="s">
        <v>111</v>
      </c>
      <c r="C9" s="5115">
        <v>26.999999999999993</v>
      </c>
      <c r="D9" s="5666">
        <v>138.39912003835997</v>
      </c>
      <c r="E9" s="5666">
        <v>644.8261639987345</v>
      </c>
      <c r="F9" s="5666">
        <v>169.90169047657639</v>
      </c>
      <c r="G9" s="5666">
        <v>103.831045369026</v>
      </c>
      <c r="H9" s="5666">
        <v>233.88985211240453</v>
      </c>
      <c r="I9" s="5666">
        <v>31.725703760184725</v>
      </c>
      <c r="J9" s="5666">
        <v>70.307625374186557</v>
      </c>
      <c r="K9" s="5666">
        <v>7.170246906356418</v>
      </c>
      <c r="L9" s="5666">
        <v>28</v>
      </c>
      <c r="M9" s="5665">
        <v>0</v>
      </c>
    </row>
    <row r="10" spans="1:13" ht="15" customHeight="1" x14ac:dyDescent="0.35">
      <c r="A10" s="322"/>
      <c r="B10" s="3678" t="s">
        <v>110</v>
      </c>
      <c r="C10" s="5115">
        <v>38.999999999999993</v>
      </c>
      <c r="D10" s="5114">
        <v>91.017404520683357</v>
      </c>
      <c r="E10" s="5114">
        <v>602.22705888687983</v>
      </c>
      <c r="F10" s="5114">
        <v>210.4710496048792</v>
      </c>
      <c r="G10" s="5114">
        <v>73.42707798221646</v>
      </c>
      <c r="H10" s="5114">
        <v>122.46703487507031</v>
      </c>
      <c r="I10" s="5114">
        <v>65.319374773685624</v>
      </c>
      <c r="J10" s="5114">
        <v>92.63259998257108</v>
      </c>
      <c r="K10" s="5114">
        <v>9.9099216684571036</v>
      </c>
      <c r="L10" s="5114">
        <v>28</v>
      </c>
      <c r="M10" s="5113">
        <v>0</v>
      </c>
    </row>
    <row r="11" spans="1:13" ht="15" customHeight="1" x14ac:dyDescent="0.35">
      <c r="A11" s="322"/>
      <c r="B11" s="3678" t="s">
        <v>107</v>
      </c>
      <c r="C11" s="5115">
        <v>25.000000000000007</v>
      </c>
      <c r="D11" s="5666">
        <v>168.89091910805899</v>
      </c>
      <c r="E11" s="5666">
        <v>935.12134722790177</v>
      </c>
      <c r="F11" s="5666">
        <v>268.98248092570424</v>
      </c>
      <c r="G11" s="5666">
        <v>215.77223574107083</v>
      </c>
      <c r="H11" s="5666">
        <v>252.10526560640778</v>
      </c>
      <c r="I11" s="5666">
        <v>75.078784039654948</v>
      </c>
      <c r="J11" s="5666">
        <v>77.515706174908999</v>
      </c>
      <c r="K11" s="5666">
        <v>17.666874740154881</v>
      </c>
      <c r="L11" s="5666">
        <v>28</v>
      </c>
      <c r="M11" s="5665">
        <v>0</v>
      </c>
    </row>
    <row r="12" spans="1:13" ht="15" customHeight="1" x14ac:dyDescent="0.35">
      <c r="A12" s="322"/>
      <c r="B12" s="3678" t="s">
        <v>106</v>
      </c>
      <c r="C12" s="5115">
        <v>20</v>
      </c>
      <c r="D12" s="5666">
        <v>154.68063961936303</v>
      </c>
      <c r="E12" s="5666">
        <v>889.70553122435297</v>
      </c>
      <c r="F12" s="5666">
        <v>444.35148304756353</v>
      </c>
      <c r="G12" s="5666">
        <v>106.58113127665061</v>
      </c>
      <c r="H12" s="5666">
        <v>167.82104242122537</v>
      </c>
      <c r="I12" s="5666">
        <v>54.391861476819891</v>
      </c>
      <c r="J12" s="5666">
        <v>83.770614469977886</v>
      </c>
      <c r="K12" s="5666">
        <v>4.7893985321158095</v>
      </c>
      <c r="L12" s="5666">
        <v>28</v>
      </c>
      <c r="M12" s="5665">
        <v>0</v>
      </c>
    </row>
    <row r="13" spans="1:13" ht="15" customHeight="1" thickBot="1" x14ac:dyDescent="0.4">
      <c r="A13" s="322"/>
      <c r="B13" s="4002" t="s">
        <v>59</v>
      </c>
      <c r="C13" s="5698">
        <v>299</v>
      </c>
      <c r="D13" s="5655">
        <v>132.04796636312915</v>
      </c>
      <c r="E13" s="5655">
        <v>790.14624051257192</v>
      </c>
      <c r="F13" s="5655">
        <v>270.49458899666195</v>
      </c>
      <c r="G13" s="5655">
        <v>136.06420613514271</v>
      </c>
      <c r="H13" s="5655">
        <v>183.1569672122578</v>
      </c>
      <c r="I13" s="5655">
        <v>79.984671340337172</v>
      </c>
      <c r="J13" s="5655">
        <v>82.455262403008376</v>
      </c>
      <c r="K13" s="5655">
        <v>9.9905444251638009</v>
      </c>
      <c r="L13" s="5655">
        <v>28</v>
      </c>
      <c r="M13" s="5654">
        <v>0</v>
      </c>
    </row>
    <row r="14" spans="1:13" ht="15" customHeight="1" x14ac:dyDescent="0.35">
      <c r="A14" s="1249" t="s">
        <v>98</v>
      </c>
      <c r="B14" s="334" t="s">
        <v>97</v>
      </c>
      <c r="C14" s="5662">
        <v>183.00000000000003</v>
      </c>
      <c r="D14" s="3840">
        <v>135.47329901742671</v>
      </c>
      <c r="E14" s="3840">
        <v>1386.7391283928127</v>
      </c>
      <c r="F14" s="3840">
        <v>468.55156318607624</v>
      </c>
      <c r="G14" s="3840">
        <v>240.23895133922301</v>
      </c>
      <c r="H14" s="3840">
        <v>292.62604185525964</v>
      </c>
      <c r="I14" s="3840">
        <v>199.2971535876699</v>
      </c>
      <c r="J14" s="3840">
        <v>135.67430131213044</v>
      </c>
      <c r="K14" s="3840">
        <v>22.351117112453327</v>
      </c>
      <c r="L14" s="3840">
        <v>28</v>
      </c>
      <c r="M14" s="3839">
        <v>0</v>
      </c>
    </row>
    <row r="15" spans="1:13" ht="15" customHeight="1" x14ac:dyDescent="0.35">
      <c r="A15" s="335" t="s">
        <v>96</v>
      </c>
      <c r="B15" s="3210" t="s">
        <v>95</v>
      </c>
      <c r="C15" s="5659">
        <v>22</v>
      </c>
      <c r="D15" s="5666">
        <v>149.00517212256952</v>
      </c>
      <c r="E15" s="5666">
        <v>789.29681399900073</v>
      </c>
      <c r="F15" s="5666">
        <v>402.63965519366502</v>
      </c>
      <c r="G15" s="5666">
        <v>86.56850973444439</v>
      </c>
      <c r="H15" s="5666">
        <v>131.67257174671829</v>
      </c>
      <c r="I15" s="5666">
        <v>60.227386055502087</v>
      </c>
      <c r="J15" s="5666">
        <v>75.500675734180021</v>
      </c>
      <c r="K15" s="5666">
        <v>4.6880155344908534</v>
      </c>
      <c r="L15" s="5666">
        <v>28</v>
      </c>
      <c r="M15" s="5665">
        <v>0</v>
      </c>
    </row>
    <row r="16" spans="1:13" ht="15" customHeight="1" thickBot="1" x14ac:dyDescent="0.4">
      <c r="A16" s="1525"/>
      <c r="B16" s="328" t="s">
        <v>59</v>
      </c>
      <c r="C16" s="3945">
        <v>210.00000000000003</v>
      </c>
      <c r="D16" s="66">
        <v>136.6523540262522</v>
      </c>
      <c r="E16" s="66">
        <v>1288.8880794835234</v>
      </c>
      <c r="F16" s="66">
        <v>456.00351803610374</v>
      </c>
      <c r="G16" s="66">
        <v>214.76498232963831</v>
      </c>
      <c r="H16" s="66">
        <v>267.65843078010715</v>
      </c>
      <c r="I16" s="66">
        <v>176.99019670813351</v>
      </c>
      <c r="J16" s="66">
        <v>125.8399779357609</v>
      </c>
      <c r="K16" s="66">
        <v>19.630973693780394</v>
      </c>
      <c r="L16" s="66">
        <v>28</v>
      </c>
      <c r="M16" s="65">
        <v>0</v>
      </c>
    </row>
    <row r="17" spans="1:13" ht="15" customHeight="1" x14ac:dyDescent="0.35">
      <c r="A17" s="322" t="s">
        <v>85</v>
      </c>
      <c r="B17" s="390" t="s">
        <v>238</v>
      </c>
      <c r="C17" s="464">
        <v>21</v>
      </c>
      <c r="D17" s="443">
        <v>113.46754024319674</v>
      </c>
      <c r="E17" s="443">
        <v>844.81311986865626</v>
      </c>
      <c r="F17" s="443">
        <v>274.16736413337651</v>
      </c>
      <c r="G17" s="443">
        <v>138.7104041711531</v>
      </c>
      <c r="H17" s="443">
        <v>172.99618240776866</v>
      </c>
      <c r="I17" s="443">
        <v>126.70333525345195</v>
      </c>
      <c r="J17" s="443">
        <v>104.23583390290625</v>
      </c>
      <c r="K17" s="443">
        <v>0</v>
      </c>
      <c r="L17" s="443">
        <v>28</v>
      </c>
      <c r="M17" s="442">
        <v>0</v>
      </c>
    </row>
    <row r="18" spans="1:13" ht="15" customHeight="1" x14ac:dyDescent="0.35">
      <c r="A18" s="92" t="s">
        <v>83</v>
      </c>
      <c r="B18" s="3136" t="s">
        <v>78</v>
      </c>
      <c r="C18" s="5115">
        <v>36</v>
      </c>
      <c r="D18" s="5114">
        <v>116.44273615402506</v>
      </c>
      <c r="E18" s="5114">
        <v>607.6177641259203</v>
      </c>
      <c r="F18" s="5114">
        <v>309.52172851073794</v>
      </c>
      <c r="G18" s="5114">
        <v>36.313752967995839</v>
      </c>
      <c r="H18" s="5114">
        <v>63.97407895693474</v>
      </c>
      <c r="I18" s="5114">
        <v>96.507629727870764</v>
      </c>
      <c r="J18" s="5114">
        <v>73.300573962381037</v>
      </c>
      <c r="K18" s="5114">
        <v>0</v>
      </c>
      <c r="L18" s="5114">
        <v>28</v>
      </c>
      <c r="M18" s="5113">
        <v>0</v>
      </c>
    </row>
    <row r="19" spans="1:13" ht="15" customHeight="1" thickBot="1" x14ac:dyDescent="0.4">
      <c r="A19" s="313"/>
      <c r="B19" s="3132" t="s">
        <v>59</v>
      </c>
      <c r="C19" s="534">
        <v>77.999999999999986</v>
      </c>
      <c r="D19" s="66">
        <v>106.459283006818</v>
      </c>
      <c r="E19" s="66">
        <v>646.83081492695715</v>
      </c>
      <c r="F19" s="66">
        <v>292.17285768711093</v>
      </c>
      <c r="G19" s="66">
        <v>50.125705963613271</v>
      </c>
      <c r="H19" s="66">
        <v>98.927774466502896</v>
      </c>
      <c r="I19" s="66">
        <v>92.414289881572245</v>
      </c>
      <c r="J19" s="66">
        <v>85.190186928157786</v>
      </c>
      <c r="K19" s="66">
        <v>0</v>
      </c>
      <c r="L19" s="66">
        <v>28</v>
      </c>
      <c r="M19" s="65">
        <v>0</v>
      </c>
    </row>
    <row r="20" spans="1:13" ht="15" customHeight="1" x14ac:dyDescent="0.35">
      <c r="L20" s="6872" t="s">
        <v>201</v>
      </c>
      <c r="M20" s="6872"/>
    </row>
    <row r="24" spans="1:13" ht="24" customHeight="1" x14ac:dyDescent="0.35"/>
    <row r="26" spans="1:13" ht="24" customHeight="1" x14ac:dyDescent="0.35"/>
    <row r="27" spans="1:13" ht="14.25" customHeight="1" x14ac:dyDescent="0.35"/>
    <row r="28" spans="1:13" ht="14.25" customHeight="1" x14ac:dyDescent="0.35"/>
    <row r="29" spans="1:13" ht="14.25" customHeight="1" x14ac:dyDescent="0.35"/>
    <row r="30" spans="1:13" ht="14.25" customHeight="1" x14ac:dyDescent="0.35"/>
    <row r="31" spans="1:13" ht="14.25" customHeight="1" x14ac:dyDescent="0.35"/>
    <row r="32" spans="1:13" ht="14.25" customHeight="1" x14ac:dyDescent="0.35"/>
    <row r="33" ht="24" customHeight="1" x14ac:dyDescent="0.35"/>
    <row r="35" ht="24" customHeight="1" x14ac:dyDescent="0.35"/>
    <row r="40" ht="14.25" customHeight="1" x14ac:dyDescent="0.35"/>
    <row r="42" ht="14.25" customHeight="1" x14ac:dyDescent="0.35"/>
    <row r="43" ht="14.25" customHeight="1" x14ac:dyDescent="0.35"/>
    <row r="45" ht="14.25" customHeight="1" x14ac:dyDescent="0.35"/>
    <row r="47" ht="14.25" customHeight="1" x14ac:dyDescent="0.35"/>
    <row r="53" ht="15" customHeight="1" x14ac:dyDescent="0.35"/>
    <row r="61" ht="15" customHeight="1" x14ac:dyDescent="0.35"/>
  </sheetData>
  <mergeCells count="5">
    <mergeCell ref="A1:M1"/>
    <mergeCell ref="A2:M2"/>
    <mergeCell ref="A3:B4"/>
    <mergeCell ref="A5:B5"/>
    <mergeCell ref="L20:M20"/>
  </mergeCells>
  <printOptions horizontalCentered="1" verticalCentered="1"/>
  <pageMargins left="0" right="0" top="0.43307086614173229" bottom="0.43307086614173229" header="0.31496062992125984" footer="0.31496062992125984"/>
  <pageSetup paperSize="9" scale="80" fitToHeight="0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גיליון354">
    <tabColor rgb="FFFFFF00"/>
  </sheetPr>
  <dimension ref="A1:N26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67" bestFit="1" customWidth="1"/>
    <col min="2" max="2" width="29.08984375" style="467" bestFit="1" customWidth="1"/>
    <col min="3" max="3" width="7.08984375" style="467" bestFit="1" customWidth="1"/>
    <col min="4" max="4" width="11.453125" style="467" bestFit="1" customWidth="1"/>
    <col min="5" max="5" width="12" style="467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63" t="s">
        <v>1971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s="5076" customFormat="1" ht="15.75" customHeight="1" thickBot="1" x14ac:dyDescent="0.4">
      <c r="A2" s="6863" t="s">
        <v>1970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5090"/>
    </row>
    <row r="4" spans="1:14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090"/>
    </row>
    <row r="5" spans="1:14" ht="15" customHeight="1" x14ac:dyDescent="0.35">
      <c r="A5" s="611" t="s">
        <v>48</v>
      </c>
      <c r="B5" s="3870" t="s">
        <v>47</v>
      </c>
      <c r="C5" s="464">
        <v>262.99999999999994</v>
      </c>
      <c r="D5" s="443">
        <v>310.79513865772157</v>
      </c>
      <c r="E5" s="443">
        <v>1925.0359350224719</v>
      </c>
      <c r="F5" s="443">
        <v>863.07308746171896</v>
      </c>
      <c r="G5" s="443">
        <v>111.15775555686665</v>
      </c>
      <c r="H5" s="443">
        <v>401.27400990937167</v>
      </c>
      <c r="I5" s="443">
        <v>343.36038077737595</v>
      </c>
      <c r="J5" s="443">
        <v>70.936928330766577</v>
      </c>
      <c r="K5" s="443">
        <v>0</v>
      </c>
      <c r="L5" s="443">
        <v>25</v>
      </c>
      <c r="M5" s="442">
        <v>110.23377298637165</v>
      </c>
      <c r="N5" s="5699"/>
    </row>
    <row r="6" spans="1:14" ht="15" customHeight="1" thickBot="1" x14ac:dyDescent="0.4">
      <c r="A6" s="617" t="s">
        <v>46</v>
      </c>
      <c r="B6" s="4653" t="s">
        <v>45</v>
      </c>
      <c r="C6" s="5123">
        <v>960.00000000000045</v>
      </c>
      <c r="D6" s="5122">
        <v>229.95223650066862</v>
      </c>
      <c r="E6" s="5122">
        <v>1305.1278705884383</v>
      </c>
      <c r="F6" s="5122">
        <v>609.53830549262773</v>
      </c>
      <c r="G6" s="5122">
        <v>84.963370189593192</v>
      </c>
      <c r="H6" s="5122">
        <v>281.32537176582849</v>
      </c>
      <c r="I6" s="5122">
        <v>194.49628357914906</v>
      </c>
      <c r="J6" s="5122">
        <v>62.916977600268396</v>
      </c>
      <c r="K6" s="5122">
        <v>0</v>
      </c>
      <c r="L6" s="5122">
        <v>25</v>
      </c>
      <c r="M6" s="5121">
        <v>46.887561960971482</v>
      </c>
      <c r="N6" s="5699"/>
    </row>
    <row r="7" spans="1:14" ht="15" customHeight="1" x14ac:dyDescent="0.35">
      <c r="A7" s="55" t="s">
        <v>39</v>
      </c>
      <c r="B7" s="2790" t="s">
        <v>38</v>
      </c>
      <c r="C7" s="3841">
        <v>24.999999999999996</v>
      </c>
      <c r="D7" s="3901">
        <v>491.13810987435636</v>
      </c>
      <c r="E7" s="3901">
        <v>3264.7416578991201</v>
      </c>
      <c r="F7" s="3901">
        <v>1590.7611448331077</v>
      </c>
      <c r="G7" s="3901">
        <v>221.41781221169529</v>
      </c>
      <c r="H7" s="3901">
        <v>751.47092703619194</v>
      </c>
      <c r="I7" s="3901">
        <v>200.08061969780758</v>
      </c>
      <c r="J7" s="3901">
        <v>95.398260117336477</v>
      </c>
      <c r="K7" s="3901">
        <v>0</v>
      </c>
      <c r="L7" s="3901">
        <v>25</v>
      </c>
      <c r="M7" s="3900">
        <v>380.61289400298097</v>
      </c>
      <c r="N7" s="5699"/>
    </row>
    <row r="8" spans="1:14" ht="15" customHeight="1" x14ac:dyDescent="0.35">
      <c r="A8" s="36" t="s">
        <v>37</v>
      </c>
      <c r="B8" s="3723" t="s">
        <v>36</v>
      </c>
      <c r="C8" s="5115">
        <v>1154.9999999999993</v>
      </c>
      <c r="D8" s="5114">
        <v>233.36842208172473</v>
      </c>
      <c r="E8" s="5114">
        <v>1365.2771434357257</v>
      </c>
      <c r="F8" s="5114">
        <v>627.0325998635027</v>
      </c>
      <c r="G8" s="5114">
        <v>89.598078973136538</v>
      </c>
      <c r="H8" s="5114">
        <v>289.39966147546204</v>
      </c>
      <c r="I8" s="5114">
        <v>221.34677393837916</v>
      </c>
      <c r="J8" s="5114">
        <v>64.666752272669072</v>
      </c>
      <c r="K8" s="5114">
        <v>0</v>
      </c>
      <c r="L8" s="5114">
        <v>25</v>
      </c>
      <c r="M8" s="5113">
        <v>48.233276912577118</v>
      </c>
      <c r="N8" s="5699"/>
    </row>
    <row r="9" spans="1:14" ht="15" customHeight="1" x14ac:dyDescent="0.35">
      <c r="A9" s="34"/>
      <c r="B9" s="3723" t="s">
        <v>34</v>
      </c>
      <c r="C9" s="5115">
        <v>40.999999999999993</v>
      </c>
      <c r="D9" s="5114">
        <v>187.97409781150924</v>
      </c>
      <c r="E9" s="5114">
        <v>816.18499796739343</v>
      </c>
      <c r="F9" s="5114">
        <v>376.41107248554187</v>
      </c>
      <c r="G9" s="5114">
        <v>60.788109130873472</v>
      </c>
      <c r="H9" s="5114">
        <v>173.72818730101937</v>
      </c>
      <c r="I9" s="5114">
        <v>103.54084542076914</v>
      </c>
      <c r="J9" s="5114">
        <v>47.762085745686299</v>
      </c>
      <c r="K9" s="5114">
        <v>0</v>
      </c>
      <c r="L9" s="5114">
        <v>25</v>
      </c>
      <c r="M9" s="5113">
        <v>28.954697883503222</v>
      </c>
      <c r="N9" s="5699"/>
    </row>
    <row r="10" spans="1:14" ht="15" customHeight="1" x14ac:dyDescent="0.35">
      <c r="A10" s="34"/>
      <c r="B10" s="3723" t="s">
        <v>32</v>
      </c>
      <c r="C10" s="5115">
        <v>20.000000000000004</v>
      </c>
      <c r="D10" s="5666">
        <v>338.2169691125265</v>
      </c>
      <c r="E10" s="5666">
        <v>1464.9610165797503</v>
      </c>
      <c r="F10" s="5666">
        <v>701.29258380998203</v>
      </c>
      <c r="G10" s="5666">
        <v>60.639932661962071</v>
      </c>
      <c r="H10" s="5666">
        <v>323.67350021999158</v>
      </c>
      <c r="I10" s="5666">
        <v>252.76375514056014</v>
      </c>
      <c r="J10" s="5666">
        <v>47.645661377255912</v>
      </c>
      <c r="K10" s="5666">
        <v>0</v>
      </c>
      <c r="L10" s="5666">
        <v>25</v>
      </c>
      <c r="M10" s="5665">
        <v>53.945583369998616</v>
      </c>
      <c r="N10" s="5699"/>
    </row>
    <row r="11" spans="1:14" ht="15" customHeight="1" thickBot="1" x14ac:dyDescent="0.4">
      <c r="A11" s="57"/>
      <c r="B11" s="4639" t="s">
        <v>25</v>
      </c>
      <c r="C11" s="454">
        <v>49</v>
      </c>
      <c r="D11" s="121">
        <v>300.99495385294858</v>
      </c>
      <c r="E11" s="121">
        <v>1445.2568565027434</v>
      </c>
      <c r="F11" s="121">
        <v>716.5125776307342</v>
      </c>
      <c r="G11" s="121">
        <v>67.565289503118407</v>
      </c>
      <c r="H11" s="121">
        <v>330.69811275264647</v>
      </c>
      <c r="I11" s="121">
        <v>197.54694327215918</v>
      </c>
      <c r="J11" s="121">
        <v>52.8175812186442</v>
      </c>
      <c r="K11" s="121">
        <v>0</v>
      </c>
      <c r="L11" s="121">
        <v>25</v>
      </c>
      <c r="M11" s="120">
        <v>55.116352125441082</v>
      </c>
      <c r="N11" s="5699"/>
    </row>
    <row r="12" spans="1:14" ht="15" customHeight="1" thickBot="1" x14ac:dyDescent="0.4">
      <c r="A12" s="608" t="s">
        <v>1825</v>
      </c>
      <c r="B12" s="5374" t="s">
        <v>25</v>
      </c>
      <c r="C12" s="603">
        <v>24</v>
      </c>
      <c r="D12" s="530">
        <v>631.30514344288076</v>
      </c>
      <c r="E12" s="530">
        <v>3503.6335805512153</v>
      </c>
      <c r="F12" s="530">
        <v>1766.1073590413916</v>
      </c>
      <c r="G12" s="530">
        <v>234.71692567535328</v>
      </c>
      <c r="H12" s="530">
        <v>815.12647340371927</v>
      </c>
      <c r="I12" s="530">
        <v>222.04489896022389</v>
      </c>
      <c r="J12" s="530">
        <v>86.651296294402542</v>
      </c>
      <c r="K12" s="530">
        <v>0</v>
      </c>
      <c r="L12" s="530">
        <v>25</v>
      </c>
      <c r="M12" s="529">
        <v>353.98662717612495</v>
      </c>
      <c r="N12" s="5699"/>
    </row>
    <row r="13" spans="1:14" ht="15" customHeight="1" x14ac:dyDescent="0.35">
      <c r="A13" s="611" t="s">
        <v>24</v>
      </c>
      <c r="B13" s="2790" t="s">
        <v>23</v>
      </c>
      <c r="C13" s="3841">
        <v>79.000000000000028</v>
      </c>
      <c r="D13" s="3840">
        <v>452.59397921291475</v>
      </c>
      <c r="E13" s="3840">
        <v>1784.6362590815377</v>
      </c>
      <c r="F13" s="3840">
        <v>797.91971589990862</v>
      </c>
      <c r="G13" s="3840">
        <v>145.5565030333251</v>
      </c>
      <c r="H13" s="3840">
        <v>368.2706381076502</v>
      </c>
      <c r="I13" s="3840">
        <v>266.59244580534977</v>
      </c>
      <c r="J13" s="3840">
        <v>51.69120554724762</v>
      </c>
      <c r="K13" s="3840">
        <v>0</v>
      </c>
      <c r="L13" s="3840">
        <v>25</v>
      </c>
      <c r="M13" s="3839">
        <v>129.60575068805608</v>
      </c>
      <c r="N13" s="5699"/>
    </row>
    <row r="14" spans="1:14" ht="15" customHeight="1" x14ac:dyDescent="0.35">
      <c r="A14" s="617" t="s">
        <v>22</v>
      </c>
      <c r="B14" s="4650" t="s">
        <v>21</v>
      </c>
      <c r="C14" s="5115">
        <v>402.00000000000006</v>
      </c>
      <c r="D14" s="5114">
        <v>267.91037146167082</v>
      </c>
      <c r="E14" s="5114">
        <v>1496.5769836795737</v>
      </c>
      <c r="F14" s="5114">
        <v>735.80341572557279</v>
      </c>
      <c r="G14" s="5114">
        <v>84.686488506464883</v>
      </c>
      <c r="H14" s="5114">
        <v>339.60157648872587</v>
      </c>
      <c r="I14" s="5114">
        <v>193.20798592020401</v>
      </c>
      <c r="J14" s="5114">
        <v>61.677254290485138</v>
      </c>
      <c r="K14" s="5114">
        <v>0</v>
      </c>
      <c r="L14" s="5114">
        <v>25</v>
      </c>
      <c r="M14" s="5113">
        <v>56.600262748120961</v>
      </c>
      <c r="N14" s="5699"/>
    </row>
    <row r="15" spans="1:14" ht="15" customHeight="1" thickBot="1" x14ac:dyDescent="0.4">
      <c r="A15" s="2461"/>
      <c r="B15" s="3857" t="s">
        <v>20</v>
      </c>
      <c r="C15" s="454">
        <v>808.00000000000034</v>
      </c>
      <c r="D15" s="121">
        <v>216.21387353431601</v>
      </c>
      <c r="E15" s="121">
        <v>1283.622455549973</v>
      </c>
      <c r="F15" s="121">
        <v>573.28597688505204</v>
      </c>
      <c r="G15" s="121">
        <v>85.771974087650989</v>
      </c>
      <c r="H15" s="121">
        <v>264.59352779310052</v>
      </c>
      <c r="I15" s="121">
        <v>225.28271611243895</v>
      </c>
      <c r="J15" s="121">
        <v>65.589339372881824</v>
      </c>
      <c r="K15" s="121">
        <v>0</v>
      </c>
      <c r="L15" s="121">
        <v>25</v>
      </c>
      <c r="M15" s="120">
        <v>44.098921298850158</v>
      </c>
      <c r="N15" s="5699"/>
    </row>
    <row r="16" spans="1:14" ht="15" customHeight="1" thickBot="1" x14ac:dyDescent="0.4">
      <c r="A16" s="608" t="s">
        <v>1969</v>
      </c>
      <c r="B16" s="5705" t="s">
        <v>292</v>
      </c>
      <c r="C16" s="3951">
        <v>1290</v>
      </c>
      <c r="D16" s="3950">
        <v>244.84272289177451</v>
      </c>
      <c r="E16" s="3950">
        <v>1396.3260846549283</v>
      </c>
      <c r="F16" s="3950">
        <v>647.99697243403864</v>
      </c>
      <c r="G16" s="3950">
        <v>89.284138445077872</v>
      </c>
      <c r="H16" s="3950">
        <v>299.46831364867256</v>
      </c>
      <c r="I16" s="3950">
        <v>215.35465850073797</v>
      </c>
      <c r="J16" s="3950">
        <v>63.503715130567606</v>
      </c>
      <c r="K16" s="3950">
        <v>0</v>
      </c>
      <c r="L16" s="3950">
        <v>25</v>
      </c>
      <c r="M16" s="3949">
        <v>55.718286495836381</v>
      </c>
      <c r="N16" s="5699"/>
    </row>
    <row r="17" spans="1:14" ht="15" customHeight="1" x14ac:dyDescent="0.35">
      <c r="A17" s="5704" t="s">
        <v>3</v>
      </c>
      <c r="B17" s="5703" t="s">
        <v>2</v>
      </c>
      <c r="C17" s="5662">
        <v>1205.9999999999998</v>
      </c>
      <c r="D17" s="3840">
        <v>243.58115764395487</v>
      </c>
      <c r="E17" s="3840">
        <v>1372.6892807302954</v>
      </c>
      <c r="F17" s="3840">
        <v>634.16844425649401</v>
      </c>
      <c r="G17" s="3840">
        <v>87.608436274557945</v>
      </c>
      <c r="H17" s="3840">
        <v>293.12011812828882</v>
      </c>
      <c r="I17" s="3840">
        <v>219.57542165276823</v>
      </c>
      <c r="J17" s="3840">
        <v>62.742764614840546</v>
      </c>
      <c r="K17" s="3840">
        <v>0</v>
      </c>
      <c r="L17" s="3840">
        <v>25</v>
      </c>
      <c r="M17" s="3839">
        <v>50.474095803346067</v>
      </c>
      <c r="N17" s="5699"/>
    </row>
    <row r="18" spans="1:14" ht="15" customHeight="1" thickBot="1" x14ac:dyDescent="0.4">
      <c r="A18" s="5702" t="s">
        <v>1</v>
      </c>
      <c r="B18" s="5701" t="s">
        <v>0</v>
      </c>
      <c r="C18" s="5700">
        <v>84.000000000000014</v>
      </c>
      <c r="D18" s="121">
        <v>257.44623918408058</v>
      </c>
      <c r="E18" s="121">
        <v>1667.778738266466</v>
      </c>
      <c r="F18" s="121">
        <v>806.80823479019807</v>
      </c>
      <c r="G18" s="121">
        <v>108.52844077548536</v>
      </c>
      <c r="H18" s="121">
        <v>372.37303144162985</v>
      </c>
      <c r="I18" s="121">
        <v>166.88205782521922</v>
      </c>
      <c r="J18" s="121">
        <v>72.24271543787593</v>
      </c>
      <c r="K18" s="121">
        <v>0</v>
      </c>
      <c r="L18" s="121">
        <v>25</v>
      </c>
      <c r="M18" s="120">
        <v>115.94425799605756</v>
      </c>
      <c r="N18" s="5699"/>
    </row>
    <row r="19" spans="1:14" ht="15" customHeight="1" x14ac:dyDescent="0.35">
      <c r="L19" s="6872" t="s">
        <v>201</v>
      </c>
      <c r="M19" s="6872"/>
      <c r="N19" s="5090"/>
    </row>
    <row r="20" spans="1:14" ht="11.15" customHeight="1" x14ac:dyDescent="0.35">
      <c r="N20" s="5090"/>
    </row>
    <row r="21" spans="1:14" ht="60" customHeight="1" x14ac:dyDescent="0.35">
      <c r="N21" s="5090"/>
    </row>
    <row r="22" spans="1:14" ht="14.25" customHeight="1" x14ac:dyDescent="0.35"/>
    <row r="23" spans="1:14" ht="14.25" customHeight="1" x14ac:dyDescent="0.35"/>
    <row r="24" spans="1:14" ht="14.25" customHeight="1" x14ac:dyDescent="0.35"/>
    <row r="26" spans="1:14" ht="15" customHeight="1" x14ac:dyDescent="0.35"/>
  </sheetData>
  <mergeCells count="4">
    <mergeCell ref="A1:M1"/>
    <mergeCell ref="A2:M2"/>
    <mergeCell ref="A3:B4"/>
    <mergeCell ref="L19:M19"/>
  </mergeCells>
  <printOptions horizontalCentered="1" verticalCentered="1"/>
  <pageMargins left="0" right="0" top="0.43307086614173229" bottom="0.43307086614173229" header="0.31496062992125984" footer="0.31496062992125984"/>
  <pageSetup paperSize="9" scale="73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גיליון355">
    <tabColor rgb="FFFFFF00"/>
  </sheetPr>
  <dimension ref="A1:N3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467" bestFit="1" customWidth="1"/>
    <col min="2" max="2" width="43.36328125" style="467" bestFit="1" customWidth="1"/>
    <col min="3" max="3" width="7.08984375" style="467" bestFit="1" customWidth="1"/>
    <col min="4" max="4" width="11.453125" style="467" customWidth="1"/>
    <col min="5" max="5" width="11.453125" style="467" bestFit="1" customWidth="1"/>
    <col min="6" max="6" width="14.90625" style="467" bestFit="1" customWidth="1"/>
    <col min="7" max="7" width="9.453125" style="467" bestFit="1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63" t="s">
        <v>1973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s="5076" customFormat="1" ht="15.75" customHeight="1" thickBot="1" x14ac:dyDescent="0.4">
      <c r="A2" s="6863" t="s">
        <v>1972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62.5" thickBot="1" x14ac:dyDescent="0.4">
      <c r="A3" s="6889" t="s">
        <v>158</v>
      </c>
      <c r="B3" s="6394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1957</v>
      </c>
      <c r="I3" s="108" t="s">
        <v>270</v>
      </c>
      <c r="J3" s="449" t="s">
        <v>269</v>
      </c>
      <c r="K3" s="108" t="s">
        <v>267</v>
      </c>
      <c r="L3" s="449" t="s">
        <v>266</v>
      </c>
      <c r="M3" s="108" t="s">
        <v>129</v>
      </c>
      <c r="N3" s="5706"/>
    </row>
    <row r="4" spans="1:14" ht="47" thickBot="1" x14ac:dyDescent="0.4">
      <c r="A4" s="6890"/>
      <c r="B4" s="6891"/>
      <c r="C4" s="106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258</v>
      </c>
      <c r="L4" s="104" t="s">
        <v>257</v>
      </c>
      <c r="M4" s="103" t="s">
        <v>124</v>
      </c>
      <c r="N4" s="5706"/>
    </row>
    <row r="5" spans="1:14" ht="15" customHeight="1" x14ac:dyDescent="0.35">
      <c r="A5" s="55" t="s">
        <v>48</v>
      </c>
      <c r="B5" s="378" t="s">
        <v>47</v>
      </c>
      <c r="C5" s="464">
        <v>80.999999999999986</v>
      </c>
      <c r="D5" s="443">
        <v>330.65276020062601</v>
      </c>
      <c r="E5" s="443">
        <v>2454.3566486484619</v>
      </c>
      <c r="F5" s="443">
        <v>1041.0305766861723</v>
      </c>
      <c r="G5" s="443">
        <v>346.43738371463655</v>
      </c>
      <c r="H5" s="443">
        <v>531.42308005024847</v>
      </c>
      <c r="I5" s="443">
        <v>367.16053509308028</v>
      </c>
      <c r="J5" s="443">
        <v>93.41478050950515</v>
      </c>
      <c r="K5" s="3872">
        <v>0</v>
      </c>
      <c r="L5" s="443">
        <v>20</v>
      </c>
      <c r="M5" s="442">
        <v>43.061183783012012</v>
      </c>
      <c r="N5" s="5707"/>
    </row>
    <row r="6" spans="1:14" ht="15" customHeight="1" thickBot="1" x14ac:dyDescent="0.4">
      <c r="A6" s="283" t="s">
        <v>46</v>
      </c>
      <c r="B6" s="4649" t="s">
        <v>45</v>
      </c>
      <c r="C6" s="5123">
        <v>91.999999999999972</v>
      </c>
      <c r="D6" s="5122">
        <v>199.52463628917542</v>
      </c>
      <c r="E6" s="5122">
        <v>1527.9085485069209</v>
      </c>
      <c r="F6" s="5122">
        <v>667.91531161145076</v>
      </c>
      <c r="G6" s="5122">
        <v>162.46132865980559</v>
      </c>
      <c r="H6" s="5122">
        <v>296.48522387730975</v>
      </c>
      <c r="I6" s="5122">
        <v>246.52386893846304</v>
      </c>
      <c r="J6" s="5122">
        <v>78.010446395473849</v>
      </c>
      <c r="K6" s="5713">
        <v>0</v>
      </c>
      <c r="L6" s="5122">
        <v>20</v>
      </c>
      <c r="M6" s="5121">
        <v>34.265948513295726</v>
      </c>
      <c r="N6" s="5707"/>
    </row>
    <row r="7" spans="1:14" ht="15" customHeight="1" x14ac:dyDescent="0.35">
      <c r="A7" s="55" t="s">
        <v>39</v>
      </c>
      <c r="B7" s="2790" t="s">
        <v>38</v>
      </c>
      <c r="C7" s="3841">
        <v>82</v>
      </c>
      <c r="D7" s="3841">
        <v>189.25464166868935</v>
      </c>
      <c r="E7" s="3841">
        <v>2856.4537263790753</v>
      </c>
      <c r="F7" s="3841">
        <v>1280.3529449969751</v>
      </c>
      <c r="G7" s="3841">
        <v>375.92899846412234</v>
      </c>
      <c r="H7" s="3841">
        <v>613.27940351025427</v>
      </c>
      <c r="I7" s="3841">
        <v>360.59446427419772</v>
      </c>
      <c r="J7" s="3841">
        <v>151.18383550362898</v>
      </c>
      <c r="K7" s="3841">
        <v>0</v>
      </c>
      <c r="L7" s="3841">
        <v>20</v>
      </c>
      <c r="M7" s="5714">
        <v>46.394331733895513</v>
      </c>
      <c r="N7" s="5707"/>
    </row>
    <row r="8" spans="1:14" ht="15" customHeight="1" x14ac:dyDescent="0.35">
      <c r="A8" s="36" t="s">
        <v>37</v>
      </c>
      <c r="B8" s="3723" t="s">
        <v>36</v>
      </c>
      <c r="C8" s="5115">
        <v>113.00000000000001</v>
      </c>
      <c r="D8" s="5114">
        <v>255.60029227096695</v>
      </c>
      <c r="E8" s="5114">
        <v>1817.4732516272218</v>
      </c>
      <c r="F8" s="5114">
        <v>836.14868411813188</v>
      </c>
      <c r="G8" s="5114">
        <v>197.44135732341763</v>
      </c>
      <c r="H8" s="5114">
        <v>399.45031151159378</v>
      </c>
      <c r="I8" s="5114">
        <v>248.1869461983818</v>
      </c>
      <c r="J8" s="5114">
        <v>66.227146572394275</v>
      </c>
      <c r="K8" s="5658">
        <v>0</v>
      </c>
      <c r="L8" s="5114">
        <v>20</v>
      </c>
      <c r="M8" s="5113">
        <v>43.953623095848528</v>
      </c>
      <c r="N8" s="5707"/>
    </row>
    <row r="9" spans="1:14" ht="15" customHeight="1" x14ac:dyDescent="0.35">
      <c r="A9" s="34"/>
      <c r="B9" s="3723" t="s">
        <v>34</v>
      </c>
      <c r="C9" s="5115">
        <v>23.999999999999996</v>
      </c>
      <c r="D9" s="5666">
        <v>232.25898649529117</v>
      </c>
      <c r="E9" s="5666">
        <v>1227.1618840650394</v>
      </c>
      <c r="F9" s="5666">
        <v>514.1470195367848</v>
      </c>
      <c r="G9" s="5666">
        <v>89.821075790876321</v>
      </c>
      <c r="H9" s="5666">
        <v>227.22666615686234</v>
      </c>
      <c r="I9" s="5666">
        <v>245.92864229251418</v>
      </c>
      <c r="J9" s="5666">
        <v>52.835926935809603</v>
      </c>
      <c r="K9" s="5666">
        <v>0</v>
      </c>
      <c r="L9" s="5666">
        <v>20</v>
      </c>
      <c r="M9" s="5665">
        <v>35.171292608648848</v>
      </c>
      <c r="N9" s="5707"/>
    </row>
    <row r="10" spans="1:14" ht="15" customHeight="1" thickBot="1" x14ac:dyDescent="0.4">
      <c r="A10" s="57"/>
      <c r="B10" s="4639" t="s">
        <v>25</v>
      </c>
      <c r="C10" s="454">
        <v>82</v>
      </c>
      <c r="D10" s="121">
        <v>356.8768387287605</v>
      </c>
      <c r="E10" s="121">
        <v>2497.5568582191954</v>
      </c>
      <c r="F10" s="121">
        <v>1196.1215406958361</v>
      </c>
      <c r="G10" s="121">
        <v>236.04423904923831</v>
      </c>
      <c r="H10" s="121">
        <v>553.48472116277617</v>
      </c>
      <c r="I10" s="121">
        <v>354.80088465595918</v>
      </c>
      <c r="J10" s="121">
        <v>69.983719512754092</v>
      </c>
      <c r="K10" s="5708">
        <v>0</v>
      </c>
      <c r="L10" s="121">
        <v>20</v>
      </c>
      <c r="M10" s="120">
        <v>61.147375337562565</v>
      </c>
      <c r="N10" s="5707"/>
    </row>
    <row r="11" spans="1:14" ht="15" customHeight="1" x14ac:dyDescent="0.35">
      <c r="A11" s="44" t="s">
        <v>24</v>
      </c>
      <c r="B11" s="378" t="s">
        <v>23</v>
      </c>
      <c r="C11" s="464">
        <v>93</v>
      </c>
      <c r="D11" s="443">
        <v>339.53150711567764</v>
      </c>
      <c r="E11" s="443">
        <v>2207.4572365609733</v>
      </c>
      <c r="F11" s="443">
        <v>1063.5701163709111</v>
      </c>
      <c r="G11" s="443">
        <v>301.10300594295518</v>
      </c>
      <c r="H11" s="443">
        <v>438.78029021099894</v>
      </c>
      <c r="I11" s="443">
        <v>276.25693135184713</v>
      </c>
      <c r="J11" s="443">
        <v>73.984424972159601</v>
      </c>
      <c r="K11" s="3872">
        <v>0</v>
      </c>
      <c r="L11" s="443">
        <v>20</v>
      </c>
      <c r="M11" s="442">
        <v>23.633027695033945</v>
      </c>
      <c r="N11" s="5707"/>
    </row>
    <row r="12" spans="1:14" ht="15" customHeight="1" x14ac:dyDescent="0.35">
      <c r="A12" s="36" t="s">
        <v>22</v>
      </c>
      <c r="B12" s="3723" t="s">
        <v>21</v>
      </c>
      <c r="C12" s="5115">
        <v>51</v>
      </c>
      <c r="D12" s="5114">
        <v>145.26353391375707</v>
      </c>
      <c r="E12" s="5114">
        <v>2156.142752302228</v>
      </c>
      <c r="F12" s="5114">
        <v>860.7191092773021</v>
      </c>
      <c r="G12" s="5114">
        <v>296.80282093640562</v>
      </c>
      <c r="H12" s="5114">
        <v>488.8592079016878</v>
      </c>
      <c r="I12" s="5114">
        <v>282.03161577257572</v>
      </c>
      <c r="J12" s="5114">
        <v>149.88703681154306</v>
      </c>
      <c r="K12" s="5658">
        <v>0</v>
      </c>
      <c r="L12" s="5114">
        <v>20</v>
      </c>
      <c r="M12" s="5113">
        <v>52.157684522545821</v>
      </c>
      <c r="N12" s="5707"/>
    </row>
    <row r="13" spans="1:14" ht="15" customHeight="1" x14ac:dyDescent="0.35">
      <c r="A13" s="34"/>
      <c r="B13" s="3723" t="s">
        <v>20</v>
      </c>
      <c r="C13" s="5115">
        <v>20</v>
      </c>
      <c r="D13" s="5666">
        <v>375.13744566048882</v>
      </c>
      <c r="E13" s="5666">
        <v>2395.7638029672371</v>
      </c>
      <c r="F13" s="5666">
        <v>843.91260170812973</v>
      </c>
      <c r="G13" s="5666">
        <v>222.85532733378795</v>
      </c>
      <c r="H13" s="5666">
        <v>540.08351897695729</v>
      </c>
      <c r="I13" s="5666">
        <v>644.46880624365679</v>
      </c>
      <c r="J13" s="5666">
        <v>67.298601504506451</v>
      </c>
      <c r="K13" s="5666">
        <v>0</v>
      </c>
      <c r="L13" s="5666">
        <v>20</v>
      </c>
      <c r="M13" s="5665">
        <v>52.186045312676868</v>
      </c>
      <c r="N13" s="5707"/>
    </row>
    <row r="14" spans="1:14" ht="15" customHeight="1" thickBot="1" x14ac:dyDescent="0.4">
      <c r="A14" s="617"/>
      <c r="B14" s="4649" t="s">
        <v>19</v>
      </c>
      <c r="C14" s="5123">
        <v>37</v>
      </c>
      <c r="D14" s="5122">
        <v>207.22816951253108</v>
      </c>
      <c r="E14" s="5122">
        <v>1501.5137386331301</v>
      </c>
      <c r="F14" s="5122">
        <v>679.4571161877243</v>
      </c>
      <c r="G14" s="5122">
        <v>129.09869962669498</v>
      </c>
      <c r="H14" s="5122">
        <v>307.24847406486219</v>
      </c>
      <c r="I14" s="5122">
        <v>246.61978008036999</v>
      </c>
      <c r="J14" s="5122">
        <v>72.457028509453352</v>
      </c>
      <c r="K14" s="5713">
        <v>0</v>
      </c>
      <c r="L14" s="5122">
        <v>20</v>
      </c>
      <c r="M14" s="5121">
        <v>45.730741095848558</v>
      </c>
      <c r="N14" s="5707"/>
    </row>
    <row r="15" spans="1:14" ht="15" customHeight="1" x14ac:dyDescent="0.35">
      <c r="A15" s="611" t="s">
        <v>11</v>
      </c>
      <c r="B15" s="4645" t="s">
        <v>292</v>
      </c>
      <c r="C15" s="3841">
        <v>135.99999999999997</v>
      </c>
      <c r="D15" s="3840">
        <v>329.96548950681091</v>
      </c>
      <c r="E15" s="3840">
        <v>2143.0203132393349</v>
      </c>
      <c r="F15" s="3840">
        <v>975.51134724698829</v>
      </c>
      <c r="G15" s="3840">
        <v>272.06890035426602</v>
      </c>
      <c r="H15" s="3840">
        <v>448.15672333284107</v>
      </c>
      <c r="I15" s="3840">
        <v>315.80331148042978</v>
      </c>
      <c r="J15" s="3840">
        <v>71.530850158195747</v>
      </c>
      <c r="K15" s="3874">
        <v>0</v>
      </c>
      <c r="L15" s="3840">
        <v>20</v>
      </c>
      <c r="M15" s="3839">
        <v>32.149478426248507</v>
      </c>
      <c r="N15" s="5707"/>
    </row>
    <row r="16" spans="1:14" ht="15" customHeight="1" x14ac:dyDescent="0.35">
      <c r="A16" s="617" t="s">
        <v>9</v>
      </c>
      <c r="B16" s="3769" t="s">
        <v>5</v>
      </c>
      <c r="C16" s="5115">
        <v>29.999999999999996</v>
      </c>
      <c r="D16" s="5114">
        <v>210.50478113576366</v>
      </c>
      <c r="E16" s="5114">
        <v>1504.2257611900102</v>
      </c>
      <c r="F16" s="5114">
        <v>685.00757452164578</v>
      </c>
      <c r="G16" s="5114">
        <v>121.47865621986885</v>
      </c>
      <c r="H16" s="5114">
        <v>308.76495831426456</v>
      </c>
      <c r="I16" s="5114">
        <v>248.03726317431199</v>
      </c>
      <c r="J16" s="5114">
        <v>71.458033070511092</v>
      </c>
      <c r="K16" s="5658">
        <v>0</v>
      </c>
      <c r="L16" s="5114">
        <v>20</v>
      </c>
      <c r="M16" s="5113">
        <v>49.479275889407901</v>
      </c>
      <c r="N16" s="5707"/>
    </row>
    <row r="17" spans="1:14" ht="15" customHeight="1" thickBot="1" x14ac:dyDescent="0.4">
      <c r="A17" s="34"/>
      <c r="B17" s="3768" t="s">
        <v>4</v>
      </c>
      <c r="C17" s="5123">
        <v>41</v>
      </c>
      <c r="D17" s="5122">
        <v>167.37388841392081</v>
      </c>
      <c r="E17" s="5122">
        <v>2304.4063615224441</v>
      </c>
      <c r="F17" s="5122">
        <v>987.43000575036422</v>
      </c>
      <c r="G17" s="5122">
        <v>258.67029636423143</v>
      </c>
      <c r="H17" s="5122">
        <v>529.2404806049957</v>
      </c>
      <c r="I17" s="5122">
        <v>281.07210573716549</v>
      </c>
      <c r="J17" s="5122">
        <v>116.17133820131973</v>
      </c>
      <c r="K17" s="5713">
        <v>0</v>
      </c>
      <c r="L17" s="5122">
        <v>20</v>
      </c>
      <c r="M17" s="5121">
        <v>59.372362490124438</v>
      </c>
      <c r="N17" s="5707"/>
    </row>
    <row r="18" spans="1:14" ht="15" customHeight="1" x14ac:dyDescent="0.35">
      <c r="A18" s="5712" t="s">
        <v>3</v>
      </c>
      <c r="B18" s="5711" t="s">
        <v>2</v>
      </c>
      <c r="C18" s="5662">
        <v>150.00000000000003</v>
      </c>
      <c r="D18" s="3840">
        <v>222.43043441221036</v>
      </c>
      <c r="E18" s="3840">
        <v>2072.4573346614811</v>
      </c>
      <c r="F18" s="3840">
        <v>946.09051232336572</v>
      </c>
      <c r="G18" s="3840">
        <v>240.79667220239818</v>
      </c>
      <c r="H18" s="3840">
        <v>445.97756055799192</v>
      </c>
      <c r="I18" s="3840">
        <v>268.65981881870954</v>
      </c>
      <c r="J18" s="3840">
        <v>85.566201452514235</v>
      </c>
      <c r="K18" s="3874">
        <v>0</v>
      </c>
      <c r="L18" s="3840">
        <v>20</v>
      </c>
      <c r="M18" s="3839">
        <v>39.494118201708623</v>
      </c>
      <c r="N18" s="5707"/>
    </row>
    <row r="19" spans="1:14" ht="15" customHeight="1" thickBot="1" x14ac:dyDescent="0.4">
      <c r="A19" s="5710" t="s">
        <v>1</v>
      </c>
      <c r="B19" s="5709" t="s">
        <v>0</v>
      </c>
      <c r="C19" s="5700">
        <v>85</v>
      </c>
      <c r="D19" s="121">
        <v>244.13353066405725</v>
      </c>
      <c r="E19" s="121">
        <v>1695.6936100960529</v>
      </c>
      <c r="F19" s="121">
        <v>750.37116524822943</v>
      </c>
      <c r="G19" s="121">
        <v>167.59207976648034</v>
      </c>
      <c r="H19" s="121">
        <v>352.11115421166977</v>
      </c>
      <c r="I19" s="121">
        <v>280.87310535858677</v>
      </c>
      <c r="J19" s="121">
        <v>73.080389036282043</v>
      </c>
      <c r="K19" s="5708">
        <v>0</v>
      </c>
      <c r="L19" s="121">
        <v>20</v>
      </c>
      <c r="M19" s="120">
        <v>46.167865345751075</v>
      </c>
      <c r="N19" s="5707"/>
    </row>
    <row r="20" spans="1:14" ht="15" customHeight="1" x14ac:dyDescent="0.35">
      <c r="L20" s="6872" t="s">
        <v>201</v>
      </c>
      <c r="M20" s="6872"/>
      <c r="N20" s="5706"/>
    </row>
    <row r="21" spans="1:14" ht="14.25" customHeight="1" x14ac:dyDescent="0.35">
      <c r="N21" s="5706"/>
    </row>
    <row r="22" spans="1:14" ht="14.25" customHeight="1" x14ac:dyDescent="0.35">
      <c r="N22" s="5706"/>
    </row>
    <row r="23" spans="1:14" ht="15" customHeight="1" x14ac:dyDescent="0.35">
      <c r="N23" s="5706"/>
    </row>
    <row r="24" spans="1:14" x14ac:dyDescent="0.35">
      <c r="N24" s="5706"/>
    </row>
    <row r="25" spans="1:14" ht="60" customHeight="1" x14ac:dyDescent="0.35">
      <c r="N25" s="5706"/>
    </row>
    <row r="26" spans="1:14" x14ac:dyDescent="0.35">
      <c r="N26" s="5706"/>
    </row>
    <row r="27" spans="1:14" ht="14.25" customHeight="1" x14ac:dyDescent="0.35">
      <c r="N27" s="5706"/>
    </row>
    <row r="28" spans="1:14" ht="14.25" customHeight="1" x14ac:dyDescent="0.35">
      <c r="N28" s="5706"/>
    </row>
    <row r="29" spans="1:14" ht="15" customHeight="1" x14ac:dyDescent="0.35">
      <c r="N29" s="5706"/>
    </row>
    <row r="30" spans="1:14" x14ac:dyDescent="0.35">
      <c r="N30" s="5706"/>
    </row>
    <row r="31" spans="1:14" ht="14.25" customHeight="1" x14ac:dyDescent="0.35"/>
  </sheetData>
  <mergeCells count="4">
    <mergeCell ref="A1:M1"/>
    <mergeCell ref="A2:M2"/>
    <mergeCell ref="A3:B4"/>
    <mergeCell ref="L20:M20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גיליון356">
    <tabColor rgb="FFFFFF00"/>
  </sheetPr>
  <dimension ref="A1:N3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67" bestFit="1" customWidth="1"/>
    <col min="2" max="2" width="41.26953125" style="467" customWidth="1"/>
    <col min="3" max="3" width="7.08984375" style="467" bestFit="1" customWidth="1"/>
    <col min="4" max="4" width="11.63281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269531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63" t="s">
        <v>1975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4" s="5076" customFormat="1" ht="15.75" customHeight="1" thickBot="1" x14ac:dyDescent="0.4">
      <c r="A2" s="6863" t="s">
        <v>1974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4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  <c r="N3" s="5715"/>
    </row>
    <row r="4" spans="1:14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715"/>
    </row>
    <row r="5" spans="1:14" ht="15" customHeight="1" x14ac:dyDescent="0.35">
      <c r="A5" s="55" t="s">
        <v>48</v>
      </c>
      <c r="B5" s="378" t="s">
        <v>47</v>
      </c>
      <c r="C5" s="464">
        <v>179.99999999999994</v>
      </c>
      <c r="D5" s="443">
        <v>150.4942855471852</v>
      </c>
      <c r="E5" s="443">
        <v>1396.4900598942113</v>
      </c>
      <c r="F5" s="443">
        <v>547.19317326469809</v>
      </c>
      <c r="G5" s="443">
        <v>187.45879524145718</v>
      </c>
      <c r="H5" s="443">
        <v>252.22228565731876</v>
      </c>
      <c r="I5" s="443">
        <v>239.1461440965931</v>
      </c>
      <c r="J5" s="443">
        <v>127.35405855889218</v>
      </c>
      <c r="K5" s="3872">
        <v>0</v>
      </c>
      <c r="L5" s="443">
        <v>28</v>
      </c>
      <c r="M5" s="5720">
        <v>0</v>
      </c>
      <c r="N5" s="5716"/>
    </row>
    <row r="6" spans="1:14" ht="15" customHeight="1" thickBot="1" x14ac:dyDescent="0.4">
      <c r="A6" s="283" t="s">
        <v>46</v>
      </c>
      <c r="B6" s="4649" t="s">
        <v>45</v>
      </c>
      <c r="C6" s="5123">
        <v>345.00000000000006</v>
      </c>
      <c r="D6" s="5122">
        <v>109.30660766647239</v>
      </c>
      <c r="E6" s="5122">
        <v>753.59881774264352</v>
      </c>
      <c r="F6" s="5122">
        <v>260.70716126974452</v>
      </c>
      <c r="G6" s="5122">
        <v>132.82177283442186</v>
      </c>
      <c r="H6" s="5122">
        <v>168.8792877872749</v>
      </c>
      <c r="I6" s="5122">
        <v>62.035719184857633</v>
      </c>
      <c r="J6" s="5122">
        <v>92.319638218468128</v>
      </c>
      <c r="K6" s="5713">
        <v>0</v>
      </c>
      <c r="L6" s="5122">
        <v>28</v>
      </c>
      <c r="M6" s="5723">
        <v>3.6217110402889635E-2</v>
      </c>
      <c r="N6" s="5716"/>
    </row>
    <row r="7" spans="1:14" ht="15" customHeight="1" x14ac:dyDescent="0.35">
      <c r="A7" s="55" t="s">
        <v>39</v>
      </c>
      <c r="B7" s="2790" t="s">
        <v>38</v>
      </c>
      <c r="C7" s="3841">
        <v>122.99999999999996</v>
      </c>
      <c r="D7" s="3840">
        <v>148.82970614468408</v>
      </c>
      <c r="E7" s="3840">
        <v>1547.4432102516712</v>
      </c>
      <c r="F7" s="3840">
        <v>490.60522978417293</v>
      </c>
      <c r="G7" s="3840">
        <v>288.93971598921183</v>
      </c>
      <c r="H7" s="3840">
        <v>354.68287540742551</v>
      </c>
      <c r="I7" s="3840">
        <v>216.33668070549291</v>
      </c>
      <c r="J7" s="3840">
        <v>134.75540284597992</v>
      </c>
      <c r="K7" s="3874">
        <v>0</v>
      </c>
      <c r="L7" s="3840">
        <v>28</v>
      </c>
      <c r="M7" s="5718">
        <v>0</v>
      </c>
      <c r="N7" s="5716"/>
    </row>
    <row r="8" spans="1:14" ht="15" customHeight="1" x14ac:dyDescent="0.35">
      <c r="A8" s="36" t="s">
        <v>37</v>
      </c>
      <c r="B8" s="3723" t="s">
        <v>36</v>
      </c>
      <c r="C8" s="5115">
        <v>298.00000000000017</v>
      </c>
      <c r="D8" s="5114">
        <v>134.17121683999156</v>
      </c>
      <c r="E8" s="5114">
        <v>890.06269862074282</v>
      </c>
      <c r="F8" s="5114">
        <v>350.57225602259996</v>
      </c>
      <c r="G8" s="5114">
        <v>131.42633763661749</v>
      </c>
      <c r="H8" s="5114">
        <v>174.89428289972565</v>
      </c>
      <c r="I8" s="5114">
        <v>107.9383940128094</v>
      </c>
      <c r="J8" s="5114">
        <v>91.376038516870807</v>
      </c>
      <c r="K8" s="5658">
        <v>0</v>
      </c>
      <c r="L8" s="5114">
        <v>28</v>
      </c>
      <c r="M8" s="5719">
        <v>4.6511506685035515E-2</v>
      </c>
      <c r="N8" s="5716"/>
    </row>
    <row r="9" spans="1:14" ht="15" customHeight="1" x14ac:dyDescent="0.35">
      <c r="A9" s="34"/>
      <c r="B9" s="3723" t="s">
        <v>34</v>
      </c>
      <c r="C9" s="5115">
        <v>24</v>
      </c>
      <c r="D9" s="5666">
        <v>94.704444482149569</v>
      </c>
      <c r="E9" s="5666">
        <v>821.34946633906804</v>
      </c>
      <c r="F9" s="5666">
        <v>356.1107326005241</v>
      </c>
      <c r="G9" s="5666">
        <v>111.93327649365057</v>
      </c>
      <c r="H9" s="5666">
        <v>89.928467228966255</v>
      </c>
      <c r="I9" s="5666">
        <v>113.49642521227869</v>
      </c>
      <c r="J9" s="5666">
        <v>121.88056480364837</v>
      </c>
      <c r="K9" s="5666">
        <v>0</v>
      </c>
      <c r="L9" s="5666">
        <v>28</v>
      </c>
      <c r="M9" s="5665">
        <v>0</v>
      </c>
      <c r="N9" s="5716"/>
    </row>
    <row r="10" spans="1:14" ht="15" customHeight="1" thickBot="1" x14ac:dyDescent="0.4">
      <c r="A10" s="57"/>
      <c r="B10" s="4639" t="s">
        <v>25</v>
      </c>
      <c r="C10" s="454">
        <v>169.00000000000003</v>
      </c>
      <c r="D10" s="121">
        <v>103.9903073881581</v>
      </c>
      <c r="E10" s="121">
        <v>652.8456921822185</v>
      </c>
      <c r="F10" s="121">
        <v>246.60781903338653</v>
      </c>
      <c r="G10" s="121">
        <v>81.331712093262297</v>
      </c>
      <c r="H10" s="121">
        <v>133.55056358544786</v>
      </c>
      <c r="I10" s="121">
        <v>71.640301745216689</v>
      </c>
      <c r="J10" s="121">
        <v>87.666505453983476</v>
      </c>
      <c r="K10" s="5708">
        <v>0</v>
      </c>
      <c r="L10" s="121">
        <v>28</v>
      </c>
      <c r="M10" s="5717">
        <v>0</v>
      </c>
      <c r="N10" s="5716"/>
    </row>
    <row r="11" spans="1:14" ht="15" customHeight="1" thickBot="1" x14ac:dyDescent="0.4">
      <c r="A11" s="608" t="s">
        <v>1825</v>
      </c>
      <c r="B11" s="5374" t="s">
        <v>25</v>
      </c>
      <c r="C11" s="603">
        <v>111.99999999999999</v>
      </c>
      <c r="D11" s="602">
        <v>155.29653864078782</v>
      </c>
      <c r="E11" s="602">
        <v>1587.4130232015852</v>
      </c>
      <c r="F11" s="602">
        <v>496.2888546766751</v>
      </c>
      <c r="G11" s="602">
        <v>300.39331212319087</v>
      </c>
      <c r="H11" s="602">
        <v>372.44850513120997</v>
      </c>
      <c r="I11" s="602">
        <v>221.99142156682331</v>
      </c>
      <c r="J11" s="602">
        <v>132.76353135250761</v>
      </c>
      <c r="K11" s="5722">
        <v>0</v>
      </c>
      <c r="L11" s="602">
        <v>28</v>
      </c>
      <c r="M11" s="5721">
        <v>0</v>
      </c>
      <c r="N11" s="5716"/>
    </row>
    <row r="12" spans="1:14" ht="15" customHeight="1" x14ac:dyDescent="0.35">
      <c r="A12" s="55" t="s">
        <v>24</v>
      </c>
      <c r="B12" s="2790" t="s">
        <v>23</v>
      </c>
      <c r="C12" s="3841">
        <v>218</v>
      </c>
      <c r="D12" s="3840">
        <v>149.43877608021924</v>
      </c>
      <c r="E12" s="3840">
        <v>1224.7907878328672</v>
      </c>
      <c r="F12" s="3840">
        <v>361.96688097993791</v>
      </c>
      <c r="G12" s="3840">
        <v>251.30563178697042</v>
      </c>
      <c r="H12" s="3840">
        <v>288.29458878808015</v>
      </c>
      <c r="I12" s="3840">
        <v>165.49479958744891</v>
      </c>
      <c r="J12" s="3840">
        <v>99.268158337662143</v>
      </c>
      <c r="K12" s="3874">
        <v>0</v>
      </c>
      <c r="L12" s="3840">
        <v>28</v>
      </c>
      <c r="M12" s="5718">
        <v>0</v>
      </c>
      <c r="N12" s="5716"/>
    </row>
    <row r="13" spans="1:14" ht="15" customHeight="1" x14ac:dyDescent="0.35">
      <c r="A13" s="36" t="s">
        <v>22</v>
      </c>
      <c r="B13" s="3723" t="s">
        <v>21</v>
      </c>
      <c r="C13" s="5115">
        <v>282.99999999999994</v>
      </c>
      <c r="D13" s="5114">
        <v>123.95715391116582</v>
      </c>
      <c r="E13" s="5114">
        <v>744.68466837448705</v>
      </c>
      <c r="F13" s="5114">
        <v>320.03749920970665</v>
      </c>
      <c r="G13" s="5114">
        <v>90.662764351044103</v>
      </c>
      <c r="H13" s="5114">
        <v>154.09031063856347</v>
      </c>
      <c r="I13" s="5114">
        <v>64.901188714357232</v>
      </c>
      <c r="J13" s="5114">
        <v>83.046547921659467</v>
      </c>
      <c r="K13" s="5658">
        <v>0</v>
      </c>
      <c r="L13" s="5114">
        <v>28</v>
      </c>
      <c r="M13" s="5719">
        <v>0</v>
      </c>
      <c r="N13" s="5716"/>
    </row>
    <row r="14" spans="1:14" ht="15" customHeight="1" x14ac:dyDescent="0.35">
      <c r="A14" s="34"/>
      <c r="B14" s="3723" t="s">
        <v>20</v>
      </c>
      <c r="C14" s="5115">
        <v>27</v>
      </c>
      <c r="D14" s="5666">
        <v>141.33303390157616</v>
      </c>
      <c r="E14" s="5666">
        <v>516.37862365606907</v>
      </c>
      <c r="F14" s="5666">
        <v>241.31068290354662</v>
      </c>
      <c r="G14" s="5666">
        <v>16.001716792595499</v>
      </c>
      <c r="H14" s="5666">
        <v>77.625685439066075</v>
      </c>
      <c r="I14" s="5666">
        <v>100.00413369968452</v>
      </c>
      <c r="J14" s="5666">
        <v>51.150821089848165</v>
      </c>
      <c r="K14" s="5666">
        <v>0</v>
      </c>
      <c r="L14" s="5666">
        <v>28</v>
      </c>
      <c r="M14" s="5665">
        <v>0</v>
      </c>
      <c r="N14" s="5716"/>
    </row>
    <row r="15" spans="1:14" ht="15" customHeight="1" thickBot="1" x14ac:dyDescent="0.4">
      <c r="A15" s="3955"/>
      <c r="B15" s="4639" t="s">
        <v>19</v>
      </c>
      <c r="C15" s="454">
        <v>80.000000000000014</v>
      </c>
      <c r="D15" s="121">
        <v>108.99939978108701</v>
      </c>
      <c r="E15" s="121">
        <v>1431.1158919479628</v>
      </c>
      <c r="F15" s="121">
        <v>495.35740176144634</v>
      </c>
      <c r="G15" s="121">
        <v>215.16385424348184</v>
      </c>
      <c r="H15" s="121">
        <v>212.34111310232745</v>
      </c>
      <c r="I15" s="121">
        <v>276.91618812530169</v>
      </c>
      <c r="J15" s="121">
        <v>199.39062055271492</v>
      </c>
      <c r="K15" s="5708">
        <v>0</v>
      </c>
      <c r="L15" s="121">
        <v>28</v>
      </c>
      <c r="M15" s="5717">
        <v>0.15785385439998839</v>
      </c>
      <c r="N15" s="5716"/>
    </row>
    <row r="16" spans="1:14" ht="15" customHeight="1" x14ac:dyDescent="0.35">
      <c r="A16" s="608" t="s">
        <v>11</v>
      </c>
      <c r="B16" s="4652" t="s">
        <v>292</v>
      </c>
      <c r="C16" s="464">
        <v>220.00000000000003</v>
      </c>
      <c r="D16" s="443">
        <v>177.35134981027255</v>
      </c>
      <c r="E16" s="443">
        <v>1236.705595249065</v>
      </c>
      <c r="F16" s="443">
        <v>547.68283133331886</v>
      </c>
      <c r="G16" s="443">
        <v>158.16317967212112</v>
      </c>
      <c r="H16" s="443">
        <v>237.39696602676605</v>
      </c>
      <c r="I16" s="443">
        <v>157.58018635574012</v>
      </c>
      <c r="J16" s="443">
        <v>91.126785835133816</v>
      </c>
      <c r="K16" s="3872">
        <v>0</v>
      </c>
      <c r="L16" s="443">
        <v>28</v>
      </c>
      <c r="M16" s="5720">
        <v>0</v>
      </c>
      <c r="N16" s="5716"/>
    </row>
    <row r="17" spans="1:14" ht="15" customHeight="1" x14ac:dyDescent="0.35">
      <c r="A17" s="617" t="s">
        <v>9</v>
      </c>
      <c r="B17" s="3723" t="s">
        <v>8</v>
      </c>
      <c r="C17" s="5115">
        <v>281.00000000000017</v>
      </c>
      <c r="D17" s="5114">
        <v>119.28090192713246</v>
      </c>
      <c r="E17" s="5114">
        <v>774.46615561970611</v>
      </c>
      <c r="F17" s="5114">
        <v>237.47883099712703</v>
      </c>
      <c r="G17" s="5114">
        <v>144.43862753498226</v>
      </c>
      <c r="H17" s="5114">
        <v>197.97542898598013</v>
      </c>
      <c r="I17" s="5114">
        <v>69.558987691737002</v>
      </c>
      <c r="J17" s="5114">
        <v>86.876245999705887</v>
      </c>
      <c r="K17" s="5658">
        <v>0</v>
      </c>
      <c r="L17" s="5114">
        <v>28</v>
      </c>
      <c r="M17" s="5719">
        <v>0</v>
      </c>
      <c r="N17" s="5716"/>
    </row>
    <row r="18" spans="1:14" ht="15" customHeight="1" x14ac:dyDescent="0.35">
      <c r="A18" s="617"/>
      <c r="B18" s="3769" t="s">
        <v>5</v>
      </c>
      <c r="C18" s="5115">
        <v>79.999999999999986</v>
      </c>
      <c r="D18" s="5114">
        <v>85.349376440119755</v>
      </c>
      <c r="E18" s="5114">
        <v>1066.1314513079624</v>
      </c>
      <c r="F18" s="5114">
        <v>337.63877616726455</v>
      </c>
      <c r="G18" s="5114">
        <v>154.29993770544343</v>
      </c>
      <c r="H18" s="5114">
        <v>162.84611460942327</v>
      </c>
      <c r="I18" s="5114">
        <v>203.41866348251813</v>
      </c>
      <c r="J18" s="5114">
        <v>178.14003398511196</v>
      </c>
      <c r="K18" s="5658">
        <v>0</v>
      </c>
      <c r="L18" s="5114">
        <v>28</v>
      </c>
      <c r="M18" s="5719">
        <v>0.14149922136683327</v>
      </c>
      <c r="N18" s="5716"/>
    </row>
    <row r="19" spans="1:14" ht="15" customHeight="1" thickBot="1" x14ac:dyDescent="0.4">
      <c r="A19" s="34"/>
      <c r="B19" s="3768" t="s">
        <v>4</v>
      </c>
      <c r="C19" s="5123">
        <v>28.000000000000004</v>
      </c>
      <c r="D19" s="5126">
        <v>139.99425721231179</v>
      </c>
      <c r="E19" s="5126">
        <v>1058.6320756273133</v>
      </c>
      <c r="F19" s="5126">
        <v>187.4732260076421</v>
      </c>
      <c r="G19" s="5126">
        <v>298.92855820935358</v>
      </c>
      <c r="H19" s="5126">
        <v>215.86511515322815</v>
      </c>
      <c r="I19" s="5126">
        <v>187.91917073289687</v>
      </c>
      <c r="J19" s="5126">
        <v>107.90699354971038</v>
      </c>
      <c r="K19" s="5126">
        <v>0</v>
      </c>
      <c r="L19" s="5126">
        <v>28</v>
      </c>
      <c r="M19" s="5125">
        <v>0</v>
      </c>
      <c r="N19" s="5716"/>
    </row>
    <row r="20" spans="1:14" ht="15" customHeight="1" x14ac:dyDescent="0.35">
      <c r="A20" s="5712" t="s">
        <v>3</v>
      </c>
      <c r="B20" s="5711" t="s">
        <v>2</v>
      </c>
      <c r="C20" s="3841">
        <v>442.00000000000011</v>
      </c>
      <c r="D20" s="3840">
        <v>134.7599434634229</v>
      </c>
      <c r="E20" s="3840">
        <v>840.17688802852194</v>
      </c>
      <c r="F20" s="3840">
        <v>303.94529347239819</v>
      </c>
      <c r="G20" s="3840">
        <v>130.48149629974498</v>
      </c>
      <c r="H20" s="3840">
        <v>194.04448393017699</v>
      </c>
      <c r="I20" s="3840">
        <v>92.207579407720516</v>
      </c>
      <c r="J20" s="3840">
        <v>79.592484568185142</v>
      </c>
      <c r="K20" s="3874">
        <v>0</v>
      </c>
      <c r="L20" s="3840">
        <v>28</v>
      </c>
      <c r="M20" s="5718">
        <v>3.1764613604408763E-2</v>
      </c>
      <c r="N20" s="5716"/>
    </row>
    <row r="21" spans="1:14" ht="15" customHeight="1" thickBot="1" x14ac:dyDescent="0.4">
      <c r="A21" s="5710" t="s">
        <v>1</v>
      </c>
      <c r="B21" s="5709" t="s">
        <v>0</v>
      </c>
      <c r="C21" s="454">
        <v>183</v>
      </c>
      <c r="D21" s="121">
        <v>126.16806492440475</v>
      </c>
      <c r="E21" s="121">
        <v>1259.8548794239698</v>
      </c>
      <c r="F21" s="121">
        <v>456.76528564868039</v>
      </c>
      <c r="G21" s="121">
        <v>203.64985212395567</v>
      </c>
      <c r="H21" s="121">
        <v>227.85834474686891</v>
      </c>
      <c r="I21" s="121">
        <v>186.51427506891579</v>
      </c>
      <c r="J21" s="121">
        <v>143.85415516502479</v>
      </c>
      <c r="K21" s="5708">
        <v>0</v>
      </c>
      <c r="L21" s="121">
        <v>28</v>
      </c>
      <c r="M21" s="5717">
        <v>0</v>
      </c>
      <c r="N21" s="5716"/>
    </row>
    <row r="22" spans="1:14" ht="15" customHeight="1" x14ac:dyDescent="0.35">
      <c r="L22" s="6872" t="s">
        <v>201</v>
      </c>
      <c r="M22" s="6872"/>
      <c r="N22" s="5715"/>
    </row>
    <row r="23" spans="1:14" ht="11.15" customHeight="1" x14ac:dyDescent="0.35">
      <c r="N23" s="5715"/>
    </row>
    <row r="24" spans="1:14" ht="11.15" customHeight="1" x14ac:dyDescent="0.35">
      <c r="N24" s="5715"/>
    </row>
    <row r="25" spans="1:14" ht="11.15" customHeight="1" x14ac:dyDescent="0.35">
      <c r="N25" s="5715"/>
    </row>
    <row r="26" spans="1:14" x14ac:dyDescent="0.35">
      <c r="N26" s="5715"/>
    </row>
    <row r="27" spans="1:14" x14ac:dyDescent="0.35">
      <c r="N27" s="5715"/>
    </row>
    <row r="28" spans="1:14" ht="14.25" customHeight="1" x14ac:dyDescent="0.35">
      <c r="N28" s="5715"/>
    </row>
    <row r="29" spans="1:14" ht="14.25" customHeight="1" x14ac:dyDescent="0.35">
      <c r="N29" s="5715"/>
    </row>
    <row r="30" spans="1:14" ht="15" customHeight="1" x14ac:dyDescent="0.35">
      <c r="N30" s="5715"/>
    </row>
    <row r="31" spans="1:14" ht="14.25" customHeight="1" x14ac:dyDescent="0.35">
      <c r="N31" s="5715"/>
    </row>
    <row r="32" spans="1:14" x14ac:dyDescent="0.35">
      <c r="N32" s="5715"/>
    </row>
    <row r="33" spans="14:14" ht="15" customHeight="1" x14ac:dyDescent="0.35">
      <c r="N33" s="5715"/>
    </row>
    <row r="34" spans="14:14" ht="15" customHeight="1" x14ac:dyDescent="0.35">
      <c r="N34" s="5715"/>
    </row>
    <row r="35" spans="14:14" x14ac:dyDescent="0.35">
      <c r="N35" s="5715"/>
    </row>
    <row r="36" spans="14:14" x14ac:dyDescent="0.35">
      <c r="N36" s="5715"/>
    </row>
  </sheetData>
  <mergeCells count="4">
    <mergeCell ref="A1:M1"/>
    <mergeCell ref="A2:M2"/>
    <mergeCell ref="A3:B4"/>
    <mergeCell ref="L22:M22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גיליון357">
    <tabColor rgb="FFFFFF00"/>
  </sheetPr>
  <dimension ref="A1:N97"/>
  <sheetViews>
    <sheetView view="pageBreakPreview" topLeftCell="B13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26953125" style="467" bestFit="1" customWidth="1"/>
    <col min="2" max="2" width="27.6328125" style="467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7265625" style="467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4" s="5076" customFormat="1" ht="15.75" customHeight="1" x14ac:dyDescent="0.35">
      <c r="A1" s="6892" t="s">
        <v>1977</v>
      </c>
      <c r="B1" s="6893"/>
      <c r="C1" s="6893"/>
      <c r="D1" s="6893"/>
      <c r="E1" s="6893"/>
      <c r="F1" s="6893"/>
      <c r="G1" s="6893"/>
      <c r="H1" s="6893"/>
      <c r="I1" s="6893"/>
      <c r="J1" s="6893"/>
      <c r="K1" s="6893"/>
      <c r="L1" s="6893"/>
      <c r="M1" s="6893"/>
    </row>
    <row r="2" spans="1:14" s="5076" customFormat="1" ht="15.75" customHeight="1" thickBot="1" x14ac:dyDescent="0.4">
      <c r="A2" s="6894" t="s">
        <v>1976</v>
      </c>
      <c r="B2" s="6895"/>
      <c r="C2" s="6895"/>
      <c r="D2" s="6895"/>
      <c r="E2" s="6895"/>
      <c r="F2" s="6895"/>
      <c r="G2" s="6895"/>
      <c r="H2" s="6895"/>
      <c r="I2" s="6895"/>
      <c r="J2" s="6895"/>
      <c r="K2" s="6895"/>
      <c r="L2" s="6895"/>
      <c r="M2" s="6895"/>
    </row>
    <row r="3" spans="1:14" s="684" customFormat="1" ht="62" x14ac:dyDescent="0.35">
      <c r="A3" s="6431"/>
      <c r="B3" s="6433"/>
      <c r="C3" s="680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4" s="684" customFormat="1" ht="36" customHeight="1" thickBot="1" x14ac:dyDescent="0.4">
      <c r="A4" s="6434"/>
      <c r="B4" s="6436"/>
      <c r="C4" s="685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  <c r="N4" s="5106"/>
    </row>
    <row r="5" spans="1:14" ht="15" customHeight="1" thickBot="1" x14ac:dyDescent="0.4">
      <c r="A5" s="7506" t="s">
        <v>59</v>
      </c>
      <c r="B5" s="7505"/>
      <c r="C5" s="536">
        <v>2126.9999999999991</v>
      </c>
      <c r="D5" s="95">
        <v>213.7771871899337</v>
      </c>
      <c r="E5" s="95">
        <v>1315.3843226196927</v>
      </c>
      <c r="F5" s="95">
        <v>582.19779466487444</v>
      </c>
      <c r="G5" s="95">
        <v>118.1359317640576</v>
      </c>
      <c r="H5" s="95">
        <v>277.49151453796844</v>
      </c>
      <c r="I5" s="95">
        <v>196.34775005269765</v>
      </c>
      <c r="J5" s="95">
        <v>72.701855291064902</v>
      </c>
      <c r="K5" s="3879">
        <v>0</v>
      </c>
      <c r="L5" s="95">
        <v>25.154679227729954</v>
      </c>
      <c r="M5" s="94">
        <v>37.629657640686112</v>
      </c>
      <c r="N5" s="5724"/>
    </row>
    <row r="6" spans="1:14" ht="15" customHeight="1" x14ac:dyDescent="0.35">
      <c r="A6" s="311" t="s">
        <v>123</v>
      </c>
      <c r="B6" s="3693" t="s">
        <v>122</v>
      </c>
      <c r="C6" s="3841">
        <v>33</v>
      </c>
      <c r="D6" s="3840">
        <v>151.76186519546704</v>
      </c>
      <c r="E6" s="3840">
        <v>969.89609393885405</v>
      </c>
      <c r="F6" s="3840">
        <v>442.00587466114973</v>
      </c>
      <c r="G6" s="3840">
        <v>162.68564956708548</v>
      </c>
      <c r="H6" s="3840">
        <v>197.43357859239271</v>
      </c>
      <c r="I6" s="3840">
        <v>63.925984964655242</v>
      </c>
      <c r="J6" s="3840">
        <v>70.32136536217962</v>
      </c>
      <c r="K6" s="3874">
        <v>0</v>
      </c>
      <c r="L6" s="3840">
        <v>26.226266870997534</v>
      </c>
      <c r="M6" s="3839">
        <v>0</v>
      </c>
      <c r="N6" s="5724"/>
    </row>
    <row r="7" spans="1:14" ht="15" customHeight="1" x14ac:dyDescent="0.35">
      <c r="A7" s="92" t="s">
        <v>121</v>
      </c>
      <c r="B7" s="3678" t="s">
        <v>120</v>
      </c>
      <c r="C7" s="5115">
        <v>76.000000000000014</v>
      </c>
      <c r="D7" s="5114">
        <v>132.62606963310847</v>
      </c>
      <c r="E7" s="5114">
        <v>854.28553517186538</v>
      </c>
      <c r="F7" s="5114">
        <v>304.0016544865955</v>
      </c>
      <c r="G7" s="5114">
        <v>163.82800006802998</v>
      </c>
      <c r="H7" s="5114">
        <v>213.27655314081758</v>
      </c>
      <c r="I7" s="5114">
        <v>55.226996002517957</v>
      </c>
      <c r="J7" s="5114">
        <v>78.119235091644001</v>
      </c>
      <c r="K7" s="5658">
        <v>0</v>
      </c>
      <c r="L7" s="5114">
        <v>26.217150102493903</v>
      </c>
      <c r="M7" s="5113">
        <v>2.6485121647221233</v>
      </c>
      <c r="N7" s="5724"/>
    </row>
    <row r="8" spans="1:14" ht="15" customHeight="1" x14ac:dyDescent="0.35">
      <c r="A8" s="92"/>
      <c r="B8" s="3678" t="s">
        <v>1829</v>
      </c>
      <c r="C8" s="5115">
        <v>98.999999999999986</v>
      </c>
      <c r="D8" s="5114">
        <v>377.4140974751848</v>
      </c>
      <c r="E8" s="5114">
        <v>1053.279188110964</v>
      </c>
      <c r="F8" s="5114">
        <v>330.37558410915216</v>
      </c>
      <c r="G8" s="5114">
        <v>206.24423113976604</v>
      </c>
      <c r="H8" s="5114">
        <v>158.14468858301382</v>
      </c>
      <c r="I8" s="5114">
        <v>277.39357264875923</v>
      </c>
      <c r="J8" s="5114">
        <v>40.618415082695961</v>
      </c>
      <c r="K8" s="5658">
        <v>0</v>
      </c>
      <c r="L8" s="5114">
        <v>24.389810118958959</v>
      </c>
      <c r="M8" s="5113">
        <v>12.361443981997512</v>
      </c>
      <c r="N8" s="5724"/>
    </row>
    <row r="9" spans="1:14" ht="15" customHeight="1" x14ac:dyDescent="0.35">
      <c r="A9" s="322"/>
      <c r="B9" s="3678" t="s">
        <v>118</v>
      </c>
      <c r="C9" s="5115">
        <v>29.999999999999996</v>
      </c>
      <c r="D9" s="5114">
        <v>128.97899409667767</v>
      </c>
      <c r="E9" s="5114">
        <v>735.68976217035458</v>
      </c>
      <c r="F9" s="5114">
        <v>337.06771041294201</v>
      </c>
      <c r="G9" s="5114">
        <v>76.050687943790223</v>
      </c>
      <c r="H9" s="5114">
        <v>116.03040187285755</v>
      </c>
      <c r="I9" s="5114">
        <v>101.75213701021484</v>
      </c>
      <c r="J9" s="5114">
        <v>70.283635688313936</v>
      </c>
      <c r="K9" s="5658">
        <v>0</v>
      </c>
      <c r="L9" s="5114">
        <v>27.011908887116498</v>
      </c>
      <c r="M9" s="5113">
        <v>0</v>
      </c>
      <c r="N9" s="5724"/>
    </row>
    <row r="10" spans="1:14" ht="15" customHeight="1" x14ac:dyDescent="0.35">
      <c r="A10" s="322"/>
      <c r="B10" s="3678" t="s">
        <v>111</v>
      </c>
      <c r="C10" s="5115">
        <v>44.999999999999993</v>
      </c>
      <c r="D10" s="5114">
        <v>188.96682954737255</v>
      </c>
      <c r="E10" s="5114">
        <v>961.67051227578145</v>
      </c>
      <c r="F10" s="5114">
        <v>354.61982487507356</v>
      </c>
      <c r="G10" s="5114">
        <v>133.48850489894141</v>
      </c>
      <c r="H10" s="5114">
        <v>270.77146377830928</v>
      </c>
      <c r="I10" s="5114">
        <v>87.101696913563472</v>
      </c>
      <c r="J10" s="5114">
        <v>68.800988702681437</v>
      </c>
      <c r="K10" s="5658">
        <v>0</v>
      </c>
      <c r="L10" s="5114">
        <v>26.522883083661601</v>
      </c>
      <c r="M10" s="5113">
        <v>13.48196679039736</v>
      </c>
      <c r="N10" s="5724"/>
    </row>
    <row r="11" spans="1:14" ht="15" customHeight="1" x14ac:dyDescent="0.35">
      <c r="A11" s="322"/>
      <c r="B11" s="3678" t="s">
        <v>110</v>
      </c>
      <c r="C11" s="5115">
        <v>38.999999999999993</v>
      </c>
      <c r="D11" s="5114">
        <v>91.017404520683357</v>
      </c>
      <c r="E11" s="5114">
        <v>602.22705888687983</v>
      </c>
      <c r="F11" s="5114">
        <v>210.4710496048792</v>
      </c>
      <c r="G11" s="5114">
        <v>73.42707798221646</v>
      </c>
      <c r="H11" s="5114">
        <v>122.46703487507031</v>
      </c>
      <c r="I11" s="5114">
        <v>65.319374773685624</v>
      </c>
      <c r="J11" s="5114">
        <v>92.63259998257108</v>
      </c>
      <c r="K11" s="5658">
        <v>0</v>
      </c>
      <c r="L11" s="5114">
        <v>28</v>
      </c>
      <c r="M11" s="5113">
        <v>0</v>
      </c>
      <c r="N11" s="5724"/>
    </row>
    <row r="12" spans="1:14" ht="15" customHeight="1" x14ac:dyDescent="0.35">
      <c r="A12" s="322"/>
      <c r="B12" s="3678" t="s">
        <v>109</v>
      </c>
      <c r="C12" s="5115">
        <v>24.000000000000004</v>
      </c>
      <c r="D12" s="5666">
        <v>195.15069602266124</v>
      </c>
      <c r="E12" s="5666">
        <v>636.86331095509377</v>
      </c>
      <c r="F12" s="5666">
        <v>255.18727498034028</v>
      </c>
      <c r="G12" s="5666">
        <v>75.362990473351431</v>
      </c>
      <c r="H12" s="5666">
        <v>157.32496274234671</v>
      </c>
      <c r="I12" s="5666">
        <v>64.582196519911875</v>
      </c>
      <c r="J12" s="5666">
        <v>40.240435099550901</v>
      </c>
      <c r="K12" s="5666">
        <v>0</v>
      </c>
      <c r="L12" s="5666">
        <v>26.231291444745882</v>
      </c>
      <c r="M12" s="5665">
        <v>13.621389804951487</v>
      </c>
      <c r="N12" s="5724"/>
    </row>
    <row r="13" spans="1:14" ht="15" customHeight="1" x14ac:dyDescent="0.35">
      <c r="A13" s="322"/>
      <c r="B13" s="3678" t="s">
        <v>107</v>
      </c>
      <c r="C13" s="5115">
        <v>50.000000000000014</v>
      </c>
      <c r="D13" s="5114">
        <v>187.9012899559248</v>
      </c>
      <c r="E13" s="5114">
        <v>1141.0447193207433</v>
      </c>
      <c r="F13" s="5114">
        <v>417.79829670537038</v>
      </c>
      <c r="G13" s="5114">
        <v>172.94152809288749</v>
      </c>
      <c r="H13" s="5114">
        <v>269.91542493187933</v>
      </c>
      <c r="I13" s="5114">
        <v>138.29012847564465</v>
      </c>
      <c r="J13" s="5114">
        <v>88.249132302732818</v>
      </c>
      <c r="K13" s="5658">
        <v>0</v>
      </c>
      <c r="L13" s="5114">
        <v>25.643562350178691</v>
      </c>
      <c r="M13" s="5113">
        <v>17.719696916123766</v>
      </c>
      <c r="N13" s="5724"/>
    </row>
    <row r="14" spans="1:14" ht="15" customHeight="1" x14ac:dyDescent="0.35">
      <c r="A14" s="322"/>
      <c r="B14" s="3678" t="s">
        <v>106</v>
      </c>
      <c r="C14" s="5115">
        <v>22</v>
      </c>
      <c r="D14" s="5666">
        <v>160.27912979967277</v>
      </c>
      <c r="E14" s="5666">
        <v>952.63204533029887</v>
      </c>
      <c r="F14" s="5666">
        <v>479.61186104782308</v>
      </c>
      <c r="G14" s="5666">
        <v>121.82508238225908</v>
      </c>
      <c r="H14" s="5666">
        <v>177.52906556032593</v>
      </c>
      <c r="I14" s="5666">
        <v>56.950795202941869</v>
      </c>
      <c r="J14" s="5666">
        <v>84.502959460585004</v>
      </c>
      <c r="K14" s="5666">
        <v>0</v>
      </c>
      <c r="L14" s="5666">
        <v>27.639002973093518</v>
      </c>
      <c r="M14" s="5665">
        <v>0</v>
      </c>
      <c r="N14" s="5724"/>
    </row>
    <row r="15" spans="1:14" ht="15" customHeight="1" x14ac:dyDescent="0.35">
      <c r="A15" s="322"/>
      <c r="B15" s="3678" t="s">
        <v>99</v>
      </c>
      <c r="C15" s="5115">
        <v>28.000000000000014</v>
      </c>
      <c r="D15" s="5666">
        <v>155.65584087554788</v>
      </c>
      <c r="E15" s="5666">
        <v>1050.8454852480722</v>
      </c>
      <c r="F15" s="5666">
        <v>444.28283969436325</v>
      </c>
      <c r="G15" s="5666">
        <v>112.04926755145614</v>
      </c>
      <c r="H15" s="5666">
        <v>185.82517366329876</v>
      </c>
      <c r="I15" s="5666">
        <v>170.65976783411048</v>
      </c>
      <c r="J15" s="5666">
        <v>86.75705338131587</v>
      </c>
      <c r="K15" s="5666">
        <v>0</v>
      </c>
      <c r="L15" s="5666">
        <v>26.88679892879658</v>
      </c>
      <c r="M15" s="5665">
        <v>19.229104767902982</v>
      </c>
      <c r="N15" s="5724"/>
    </row>
    <row r="16" spans="1:14" ht="15" customHeight="1" thickBot="1" x14ac:dyDescent="0.4">
      <c r="A16" s="313"/>
      <c r="B16" s="3501" t="s">
        <v>59</v>
      </c>
      <c r="C16" s="534">
        <v>500.99999999999983</v>
      </c>
      <c r="D16" s="66">
        <v>182.42188055440658</v>
      </c>
      <c r="E16" s="66">
        <v>932.79016541243163</v>
      </c>
      <c r="F16" s="66">
        <v>354.30290468969349</v>
      </c>
      <c r="G16" s="66">
        <v>149.26492242902521</v>
      </c>
      <c r="H16" s="66">
        <v>186.2029409939303</v>
      </c>
      <c r="I16" s="66">
        <v>136.37319675097808</v>
      </c>
      <c r="J16" s="66">
        <v>65.927481799572803</v>
      </c>
      <c r="K16" s="3871">
        <v>0</v>
      </c>
      <c r="L16" s="66">
        <v>25.942162978881775</v>
      </c>
      <c r="M16" s="65">
        <v>7.5358630256088439</v>
      </c>
      <c r="N16" s="5724"/>
    </row>
    <row r="17" spans="1:14" ht="15" customHeight="1" x14ac:dyDescent="0.35">
      <c r="A17" s="535" t="s">
        <v>98</v>
      </c>
      <c r="B17" s="4045" t="s">
        <v>97</v>
      </c>
      <c r="C17" s="464">
        <v>414.99999999999994</v>
      </c>
      <c r="D17" s="443">
        <v>237.21718411324196</v>
      </c>
      <c r="E17" s="443">
        <v>1846.5102804723431</v>
      </c>
      <c r="F17" s="443">
        <v>846.98917032375778</v>
      </c>
      <c r="G17" s="443">
        <v>177.25369599897616</v>
      </c>
      <c r="H17" s="443">
        <v>419.1250179079629</v>
      </c>
      <c r="I17" s="443">
        <v>212.62674044110713</v>
      </c>
      <c r="J17" s="443">
        <v>95.273917131503907</v>
      </c>
      <c r="K17" s="3872">
        <v>0</v>
      </c>
      <c r="L17" s="443">
        <v>25.649680870594921</v>
      </c>
      <c r="M17" s="442">
        <v>59.706674757586725</v>
      </c>
      <c r="N17" s="5724"/>
    </row>
    <row r="18" spans="1:14" ht="15" customHeight="1" x14ac:dyDescent="0.35">
      <c r="A18" s="78" t="s">
        <v>96</v>
      </c>
      <c r="B18" s="3678" t="s">
        <v>95</v>
      </c>
      <c r="C18" s="5115">
        <v>38.999999999999993</v>
      </c>
      <c r="D18" s="5114">
        <v>215.02891399572627</v>
      </c>
      <c r="E18" s="5114">
        <v>1249.8632603338522</v>
      </c>
      <c r="F18" s="5114">
        <v>668.7233735388229</v>
      </c>
      <c r="G18" s="5114">
        <v>92.450559670139256</v>
      </c>
      <c r="H18" s="5114">
        <v>274.80137867503282</v>
      </c>
      <c r="I18" s="5114">
        <v>79.495995660999412</v>
      </c>
      <c r="J18" s="5114">
        <v>72.558217382188815</v>
      </c>
      <c r="K18" s="5658">
        <v>0</v>
      </c>
      <c r="L18" s="5114">
        <v>26.082880379853915</v>
      </c>
      <c r="M18" s="5113">
        <v>32.81601278514804</v>
      </c>
      <c r="N18" s="5724"/>
    </row>
    <row r="19" spans="1:14" ht="15" customHeight="1" x14ac:dyDescent="0.35">
      <c r="A19" s="78"/>
      <c r="B19" s="3678" t="s">
        <v>94</v>
      </c>
      <c r="C19" s="5115">
        <v>113.99999999999997</v>
      </c>
      <c r="D19" s="5114">
        <v>329.84324289142779</v>
      </c>
      <c r="E19" s="5114">
        <v>2090.4362367967396</v>
      </c>
      <c r="F19" s="5114">
        <v>976.8915626010297</v>
      </c>
      <c r="G19" s="5114">
        <v>87.082081991302502</v>
      </c>
      <c r="H19" s="5114">
        <v>458.16236149629918</v>
      </c>
      <c r="I19" s="5114">
        <v>397.72651578840822</v>
      </c>
      <c r="J19" s="5114">
        <v>70.72524509872072</v>
      </c>
      <c r="K19" s="5114">
        <v>0</v>
      </c>
      <c r="L19" s="5114">
        <v>25.152240500212027</v>
      </c>
      <c r="M19" s="5113">
        <v>73.510949429534932</v>
      </c>
      <c r="N19" s="5724"/>
    </row>
    <row r="20" spans="1:14" ht="15" customHeight="1" thickBot="1" x14ac:dyDescent="0.4">
      <c r="A20" s="535"/>
      <c r="B20" s="4002" t="s">
        <v>59</v>
      </c>
      <c r="C20" s="5698">
        <v>567.99999999999977</v>
      </c>
      <c r="D20" s="5655">
        <v>240.09024739780173</v>
      </c>
      <c r="E20" s="5655">
        <v>1799.3688755487435</v>
      </c>
      <c r="F20" s="5655">
        <v>836.28976898094743</v>
      </c>
      <c r="G20" s="5655">
        <v>163.14138582380227</v>
      </c>
      <c r="H20" s="5655">
        <v>406.53651569127845</v>
      </c>
      <c r="I20" s="5655">
        <v>209.86615146764584</v>
      </c>
      <c r="J20" s="5655">
        <v>91.470289898612108</v>
      </c>
      <c r="K20" s="5656">
        <v>0</v>
      </c>
      <c r="L20" s="5655">
        <v>25.664889502520946</v>
      </c>
      <c r="M20" s="5654">
        <v>57.748898442324545</v>
      </c>
      <c r="N20" s="5724"/>
    </row>
    <row r="21" spans="1:14" ht="15" customHeight="1" x14ac:dyDescent="0.35">
      <c r="A21" s="317" t="s">
        <v>1311</v>
      </c>
      <c r="B21" s="3693" t="s">
        <v>91</v>
      </c>
      <c r="C21" s="3841">
        <v>81.000000000000028</v>
      </c>
      <c r="D21" s="3840">
        <v>363.65809083881311</v>
      </c>
      <c r="E21" s="3840">
        <v>2259.8715553577158</v>
      </c>
      <c r="F21" s="3840">
        <v>1164.1000611980576</v>
      </c>
      <c r="G21" s="3840">
        <v>115.12136415801852</v>
      </c>
      <c r="H21" s="3840">
        <v>509.38975202555207</v>
      </c>
      <c r="I21" s="3840">
        <v>304.28204615179601</v>
      </c>
      <c r="J21" s="3840">
        <v>71.982437752850572</v>
      </c>
      <c r="K21" s="3874">
        <v>0</v>
      </c>
      <c r="L21" s="3840">
        <v>24.788211221719394</v>
      </c>
      <c r="M21" s="3839">
        <v>69.217190841103999</v>
      </c>
      <c r="N21" s="5724"/>
    </row>
    <row r="22" spans="1:14" ht="15" customHeight="1" x14ac:dyDescent="0.35">
      <c r="A22" s="78" t="s">
        <v>1310</v>
      </c>
      <c r="B22" s="3678" t="s">
        <v>89</v>
      </c>
      <c r="C22" s="5115">
        <v>64</v>
      </c>
      <c r="D22" s="5114">
        <v>325.96160428534625</v>
      </c>
      <c r="E22" s="5114">
        <v>2186.1220815310057</v>
      </c>
      <c r="F22" s="5114">
        <v>1019.7182881231935</v>
      </c>
      <c r="G22" s="5114">
        <v>111.39424534801893</v>
      </c>
      <c r="H22" s="5114">
        <v>478.10457424293867</v>
      </c>
      <c r="I22" s="5114">
        <v>398.67949103287265</v>
      </c>
      <c r="J22" s="5114">
        <v>75.013211641539087</v>
      </c>
      <c r="K22" s="5658">
        <v>0</v>
      </c>
      <c r="L22" s="5114">
        <v>24.762368446602018</v>
      </c>
      <c r="M22" s="5113">
        <v>76.116260189080364</v>
      </c>
      <c r="N22" s="5724"/>
    </row>
    <row r="23" spans="1:14" ht="15" customHeight="1" x14ac:dyDescent="0.35">
      <c r="A23" s="78"/>
      <c r="B23" s="3678" t="s">
        <v>87</v>
      </c>
      <c r="C23" s="5115">
        <v>46.000000000000007</v>
      </c>
      <c r="D23" s="5114">
        <v>317.99185384099883</v>
      </c>
      <c r="E23" s="5114">
        <v>2157.6670577925233</v>
      </c>
      <c r="F23" s="5114">
        <v>1056.8265037716767</v>
      </c>
      <c r="G23" s="5114">
        <v>95.057423272457825</v>
      </c>
      <c r="H23" s="5114">
        <v>487.76607866385081</v>
      </c>
      <c r="I23" s="5114">
        <v>337.08451177165557</v>
      </c>
      <c r="J23" s="5114">
        <v>74.63819386890745</v>
      </c>
      <c r="K23" s="5658">
        <v>0</v>
      </c>
      <c r="L23" s="5114">
        <v>25</v>
      </c>
      <c r="M23" s="5113">
        <v>81.294346443975115</v>
      </c>
      <c r="N23" s="5724"/>
    </row>
    <row r="24" spans="1:14" ht="15" customHeight="1" x14ac:dyDescent="0.35">
      <c r="A24" s="78"/>
      <c r="B24" s="3678" t="s">
        <v>86</v>
      </c>
      <c r="C24" s="5115">
        <v>39.000000000000007</v>
      </c>
      <c r="D24" s="5114">
        <v>374.32587550990803</v>
      </c>
      <c r="E24" s="5114">
        <v>2159.2292911494724</v>
      </c>
      <c r="F24" s="5114">
        <v>1139.5982499529216</v>
      </c>
      <c r="G24" s="5114">
        <v>74.239648489141388</v>
      </c>
      <c r="H24" s="5114">
        <v>523.90439418399592</v>
      </c>
      <c r="I24" s="5114">
        <v>246.34613423233856</v>
      </c>
      <c r="J24" s="5114">
        <v>64.593260228692273</v>
      </c>
      <c r="K24" s="5658">
        <v>0</v>
      </c>
      <c r="L24" s="5114">
        <v>25.228360641068779</v>
      </c>
      <c r="M24" s="5113">
        <v>85.319243421314184</v>
      </c>
      <c r="N24" s="5724"/>
    </row>
    <row r="25" spans="1:14" ht="15" customHeight="1" thickBot="1" x14ac:dyDescent="0.4">
      <c r="A25" s="1275"/>
      <c r="B25" s="3501" t="s">
        <v>59</v>
      </c>
      <c r="C25" s="534">
        <v>244.00000000000006</v>
      </c>
      <c r="D25" s="66">
        <v>332.45960275900268</v>
      </c>
      <c r="E25" s="66">
        <v>2139.8953651453448</v>
      </c>
      <c r="F25" s="66">
        <v>1054.4135684675866</v>
      </c>
      <c r="G25" s="66">
        <v>101.26425494581876</v>
      </c>
      <c r="H25" s="66">
        <v>484.25642010605674</v>
      </c>
      <c r="I25" s="66">
        <v>325.86642385214543</v>
      </c>
      <c r="J25" s="66">
        <v>72.283154680236024</v>
      </c>
      <c r="K25" s="3871">
        <v>0</v>
      </c>
      <c r="L25" s="66">
        <v>24.938765422787579</v>
      </c>
      <c r="M25" s="65">
        <v>75.867516594797351</v>
      </c>
      <c r="N25" s="5724"/>
    </row>
    <row r="26" spans="1:14" ht="15" customHeight="1" x14ac:dyDescent="0.35">
      <c r="A26" s="322" t="s">
        <v>85</v>
      </c>
      <c r="B26" s="4045" t="s">
        <v>238</v>
      </c>
      <c r="C26" s="464">
        <v>119</v>
      </c>
      <c r="D26" s="443">
        <v>249.26759602504919</v>
      </c>
      <c r="E26" s="443">
        <v>1345.0646730614576</v>
      </c>
      <c r="F26" s="443">
        <v>629.95154238202497</v>
      </c>
      <c r="G26" s="443">
        <v>80.409241672495696</v>
      </c>
      <c r="H26" s="443">
        <v>296.44266162041339</v>
      </c>
      <c r="I26" s="443">
        <v>205.24486832336768</v>
      </c>
      <c r="J26" s="443">
        <v>61.882675484957296</v>
      </c>
      <c r="K26" s="3872">
        <v>0</v>
      </c>
      <c r="L26" s="443">
        <v>25.26153569471985</v>
      </c>
      <c r="M26" s="442">
        <v>45.872147883478981</v>
      </c>
      <c r="N26" s="5724"/>
    </row>
    <row r="27" spans="1:14" ht="15" customHeight="1" x14ac:dyDescent="0.35">
      <c r="A27" s="92" t="s">
        <v>83</v>
      </c>
      <c r="B27" s="3678" t="s">
        <v>81</v>
      </c>
      <c r="C27" s="5115">
        <v>136.99999999999994</v>
      </c>
      <c r="D27" s="5114">
        <v>115.60098157285968</v>
      </c>
      <c r="E27" s="5114">
        <v>658.82973119064548</v>
      </c>
      <c r="F27" s="5114">
        <v>228.59653605478135</v>
      </c>
      <c r="G27" s="5114">
        <v>65.807965817876408</v>
      </c>
      <c r="H27" s="5114">
        <v>107.56391900643936</v>
      </c>
      <c r="I27" s="5114">
        <v>150.96990741057624</v>
      </c>
      <c r="J27" s="5114">
        <v>65.664069946785148</v>
      </c>
      <c r="K27" s="5658">
        <v>0</v>
      </c>
      <c r="L27" s="5114">
        <v>25.138808207069101</v>
      </c>
      <c r="M27" s="5113">
        <v>15.088524747117866</v>
      </c>
      <c r="N27" s="5724"/>
    </row>
    <row r="28" spans="1:14" ht="15" customHeight="1" x14ac:dyDescent="0.35">
      <c r="A28" s="322"/>
      <c r="B28" s="3678" t="s">
        <v>80</v>
      </c>
      <c r="C28" s="5115">
        <v>308.99999999999994</v>
      </c>
      <c r="D28" s="5114">
        <v>165.11706439761105</v>
      </c>
      <c r="E28" s="5114">
        <v>930.99917360738948</v>
      </c>
      <c r="F28" s="5114">
        <v>331.90330427402631</v>
      </c>
      <c r="G28" s="5114">
        <v>78.879756903392348</v>
      </c>
      <c r="H28" s="5114">
        <v>153.18614043416596</v>
      </c>
      <c r="I28" s="5114">
        <v>254.47634089027659</v>
      </c>
      <c r="J28" s="5114">
        <v>62.02260769983414</v>
      </c>
      <c r="K28" s="5658">
        <v>0</v>
      </c>
      <c r="L28" s="5114">
        <v>25</v>
      </c>
      <c r="M28" s="5113">
        <v>25.531023405694341</v>
      </c>
      <c r="N28" s="5724"/>
    </row>
    <row r="29" spans="1:14" ht="15" customHeight="1" x14ac:dyDescent="0.35">
      <c r="A29" s="322"/>
      <c r="B29" s="3678" t="s">
        <v>78</v>
      </c>
      <c r="C29" s="5115">
        <v>85.000000000000014</v>
      </c>
      <c r="D29" s="5114">
        <v>184.86891682397115</v>
      </c>
      <c r="E29" s="5114">
        <v>1040.9375255908842</v>
      </c>
      <c r="F29" s="5114">
        <v>459.62882399438746</v>
      </c>
      <c r="G29" s="5114">
        <v>80.821579187055676</v>
      </c>
      <c r="H29" s="5114">
        <v>189.08849795807728</v>
      </c>
      <c r="I29" s="5114">
        <v>183.25015514225285</v>
      </c>
      <c r="J29" s="5114">
        <v>62.164160528024595</v>
      </c>
      <c r="K29" s="5658">
        <v>0</v>
      </c>
      <c r="L29" s="5114">
        <v>22.638698096620789</v>
      </c>
      <c r="M29" s="5113">
        <v>27.891993604877275</v>
      </c>
      <c r="N29" s="5724"/>
    </row>
    <row r="30" spans="1:14" ht="15" customHeight="1" x14ac:dyDescent="0.35">
      <c r="A30" s="322"/>
      <c r="B30" s="3678" t="s">
        <v>71</v>
      </c>
      <c r="C30" s="5115">
        <v>40</v>
      </c>
      <c r="D30" s="5114">
        <v>260.7801570907597</v>
      </c>
      <c r="E30" s="5114">
        <v>1120.5721983858077</v>
      </c>
      <c r="F30" s="5114">
        <v>494.16852243894749</v>
      </c>
      <c r="G30" s="5114">
        <v>67.970016887422091</v>
      </c>
      <c r="H30" s="5114">
        <v>267.70536797918783</v>
      </c>
      <c r="I30" s="5114">
        <v>180.87185012026964</v>
      </c>
      <c r="J30" s="5114">
        <v>48.776043633656087</v>
      </c>
      <c r="K30" s="5658">
        <v>0</v>
      </c>
      <c r="L30" s="5114">
        <v>24.753722132886018</v>
      </c>
      <c r="M30" s="5113">
        <v>36.326675193438625</v>
      </c>
      <c r="N30" s="5724"/>
    </row>
    <row r="31" spans="1:14" ht="15" customHeight="1" thickBot="1" x14ac:dyDescent="0.4">
      <c r="A31" s="322"/>
      <c r="B31" s="4002" t="s">
        <v>59</v>
      </c>
      <c r="C31" s="5698">
        <v>739.99999999999989</v>
      </c>
      <c r="D31" s="5655">
        <v>180.32641453391804</v>
      </c>
      <c r="E31" s="5655">
        <v>975.85369882748284</v>
      </c>
      <c r="F31" s="5655">
        <v>405.86939150513501</v>
      </c>
      <c r="G31" s="5655">
        <v>74.794091374788096</v>
      </c>
      <c r="H31" s="5655">
        <v>183.57918877937436</v>
      </c>
      <c r="I31" s="5655">
        <v>194.41301021969795</v>
      </c>
      <c r="J31" s="5655">
        <v>60.65416219800202</v>
      </c>
      <c r="K31" s="5656">
        <v>0</v>
      </c>
      <c r="L31" s="5655">
        <v>24.521218837461053</v>
      </c>
      <c r="M31" s="5654">
        <v>28.240143156836368</v>
      </c>
      <c r="N31" s="5724"/>
    </row>
    <row r="32" spans="1:14" ht="15" customHeight="1" x14ac:dyDescent="0.35">
      <c r="A32" s="343" t="s">
        <v>204</v>
      </c>
      <c r="B32" s="334" t="s">
        <v>62</v>
      </c>
      <c r="C32" s="5662">
        <v>64.000000000000014</v>
      </c>
      <c r="D32" s="3840">
        <v>211.34372714023041</v>
      </c>
      <c r="E32" s="3840">
        <v>2038.9400109803044</v>
      </c>
      <c r="F32" s="3840">
        <v>999.45460020126518</v>
      </c>
      <c r="G32" s="3840">
        <v>167.51420002248614</v>
      </c>
      <c r="H32" s="3840">
        <v>498.94630557953548</v>
      </c>
      <c r="I32" s="3840">
        <v>167.18982866108462</v>
      </c>
      <c r="J32" s="3840">
        <v>105.76043194414157</v>
      </c>
      <c r="K32" s="3874">
        <v>0</v>
      </c>
      <c r="L32" s="3840">
        <v>25.667321119439158</v>
      </c>
      <c r="M32" s="3839">
        <v>69.113306499733326</v>
      </c>
      <c r="N32" s="5724"/>
    </row>
    <row r="33" spans="1:14" ht="15" customHeight="1" thickBot="1" x14ac:dyDescent="0.4">
      <c r="A33" s="637" t="s">
        <v>61</v>
      </c>
      <c r="B33" s="328" t="s">
        <v>59</v>
      </c>
      <c r="C33" s="3945">
        <v>66.000000000000014</v>
      </c>
      <c r="D33" s="66">
        <v>215.3421975900043</v>
      </c>
      <c r="E33" s="66">
        <v>2023.3950625985776</v>
      </c>
      <c r="F33" s="66">
        <v>1003.5400356514514</v>
      </c>
      <c r="G33" s="66">
        <v>164.0812888157549</v>
      </c>
      <c r="H33" s="66">
        <v>497.25695192390907</v>
      </c>
      <c r="I33" s="66">
        <v>156.06525790672694</v>
      </c>
      <c r="J33" s="66">
        <v>102.3657733810721</v>
      </c>
      <c r="K33" s="3871">
        <v>0</v>
      </c>
      <c r="L33" s="66">
        <v>25.129334883763384</v>
      </c>
      <c r="M33" s="65">
        <v>70.164952381603086</v>
      </c>
      <c r="N33" s="5724"/>
    </row>
    <row r="34" spans="1:14" ht="15" customHeight="1" x14ac:dyDescent="0.35">
      <c r="L34" s="6872" t="s">
        <v>201</v>
      </c>
      <c r="M34" s="6872"/>
      <c r="N34" s="5105"/>
    </row>
    <row r="35" spans="1:14" x14ac:dyDescent="0.35">
      <c r="N35" s="5105"/>
    </row>
    <row r="36" spans="1:14" ht="14.25" customHeight="1" x14ac:dyDescent="0.35">
      <c r="N36" s="5105"/>
    </row>
    <row r="37" spans="1:14" x14ac:dyDescent="0.35">
      <c r="N37" s="5105"/>
    </row>
    <row r="38" spans="1:14" x14ac:dyDescent="0.35">
      <c r="N38" s="5105"/>
    </row>
    <row r="39" spans="1:14" ht="24" customHeight="1" x14ac:dyDescent="0.35">
      <c r="N39" s="5105"/>
    </row>
    <row r="40" spans="1:14" ht="24" customHeight="1" x14ac:dyDescent="0.35">
      <c r="N40" s="5105"/>
    </row>
    <row r="41" spans="1:14" ht="14.25" customHeight="1" x14ac:dyDescent="0.35">
      <c r="N41" s="5105"/>
    </row>
    <row r="42" spans="1:14" x14ac:dyDescent="0.35">
      <c r="N42" s="5105"/>
    </row>
    <row r="43" spans="1:14" x14ac:dyDescent="0.35">
      <c r="N43" s="5105"/>
    </row>
    <row r="44" spans="1:14" x14ac:dyDescent="0.35">
      <c r="N44" s="5105"/>
    </row>
    <row r="45" spans="1:14" x14ac:dyDescent="0.35">
      <c r="N45" s="5105"/>
    </row>
    <row r="46" spans="1:14" x14ac:dyDescent="0.35">
      <c r="N46" s="5105"/>
    </row>
    <row r="47" spans="1:14" ht="14.25" customHeight="1" x14ac:dyDescent="0.35">
      <c r="N47" s="5105"/>
    </row>
    <row r="48" spans="1:14" x14ac:dyDescent="0.35">
      <c r="N48" s="5105"/>
    </row>
    <row r="49" spans="14:14" ht="14.25" customHeight="1" x14ac:dyDescent="0.35">
      <c r="N49" s="5105"/>
    </row>
    <row r="50" spans="14:14" ht="14.25" customHeight="1" x14ac:dyDescent="0.35">
      <c r="N50" s="5105"/>
    </row>
    <row r="51" spans="14:14" x14ac:dyDescent="0.35">
      <c r="N51" s="5105"/>
    </row>
    <row r="52" spans="14:14" ht="14.25" customHeight="1" x14ac:dyDescent="0.35">
      <c r="N52" s="5105"/>
    </row>
    <row r="53" spans="14:14" ht="14.25" customHeight="1" x14ac:dyDescent="0.35">
      <c r="N53" s="5105"/>
    </row>
    <row r="54" spans="14:14" x14ac:dyDescent="0.35">
      <c r="N54" s="5105"/>
    </row>
    <row r="55" spans="14:14" ht="14.25" customHeight="1" x14ac:dyDescent="0.35">
      <c r="N55" s="5105"/>
    </row>
    <row r="56" spans="14:14" ht="14.25" customHeight="1" x14ac:dyDescent="0.35">
      <c r="N56" s="5105"/>
    </row>
    <row r="57" spans="14:14" x14ac:dyDescent="0.35">
      <c r="N57" s="5105"/>
    </row>
    <row r="58" spans="14:14" x14ac:dyDescent="0.35">
      <c r="N58" s="5105"/>
    </row>
    <row r="59" spans="14:14" x14ac:dyDescent="0.35">
      <c r="N59" s="5105"/>
    </row>
    <row r="60" spans="14:14" x14ac:dyDescent="0.35">
      <c r="N60" s="5105"/>
    </row>
    <row r="61" spans="14:14" x14ac:dyDescent="0.35">
      <c r="N61" s="5105"/>
    </row>
    <row r="62" spans="14:14" x14ac:dyDescent="0.35">
      <c r="N62" s="5105"/>
    </row>
    <row r="63" spans="14:14" x14ac:dyDescent="0.35">
      <c r="N63" s="5105"/>
    </row>
    <row r="64" spans="14:14" x14ac:dyDescent="0.35">
      <c r="N64" s="5105"/>
    </row>
    <row r="65" spans="14:14" x14ac:dyDescent="0.35">
      <c r="N65" s="5105"/>
    </row>
    <row r="66" spans="14:14" x14ac:dyDescent="0.35">
      <c r="N66" s="5105"/>
    </row>
    <row r="67" spans="14:14" x14ac:dyDescent="0.35">
      <c r="N67" s="5105"/>
    </row>
    <row r="68" spans="14:14" ht="15" customHeight="1" x14ac:dyDescent="0.35">
      <c r="N68" s="5105"/>
    </row>
    <row r="69" spans="14:14" x14ac:dyDescent="0.35">
      <c r="N69" s="5105"/>
    </row>
    <row r="70" spans="14:14" x14ac:dyDescent="0.35">
      <c r="N70" s="5105"/>
    </row>
    <row r="71" spans="14:14" ht="15" customHeight="1" x14ac:dyDescent="0.35">
      <c r="N71" s="5105"/>
    </row>
    <row r="72" spans="14:14" x14ac:dyDescent="0.35">
      <c r="N72" s="5105"/>
    </row>
    <row r="73" spans="14:14" x14ac:dyDescent="0.35">
      <c r="N73" s="5105"/>
    </row>
    <row r="74" spans="14:14" x14ac:dyDescent="0.35">
      <c r="N74" s="5105"/>
    </row>
    <row r="75" spans="14:14" x14ac:dyDescent="0.35">
      <c r="N75" s="5105"/>
    </row>
    <row r="76" spans="14:14" x14ac:dyDescent="0.35">
      <c r="N76" s="5105"/>
    </row>
    <row r="77" spans="14:14" x14ac:dyDescent="0.35">
      <c r="N77" s="5105"/>
    </row>
    <row r="78" spans="14:14" x14ac:dyDescent="0.35">
      <c r="N78" s="5105"/>
    </row>
    <row r="79" spans="14:14" x14ac:dyDescent="0.35">
      <c r="N79" s="5105"/>
    </row>
    <row r="80" spans="14:14" x14ac:dyDescent="0.35">
      <c r="N80" s="5105"/>
    </row>
    <row r="81" spans="14:14" x14ac:dyDescent="0.35">
      <c r="N81" s="5105"/>
    </row>
    <row r="82" spans="14:14" x14ac:dyDescent="0.35">
      <c r="N82" s="5105"/>
    </row>
    <row r="83" spans="14:14" x14ac:dyDescent="0.35">
      <c r="N83" s="5105"/>
    </row>
    <row r="84" spans="14:14" x14ac:dyDescent="0.35">
      <c r="N84" s="5105"/>
    </row>
    <row r="85" spans="14:14" x14ac:dyDescent="0.35">
      <c r="N85" s="5105"/>
    </row>
    <row r="86" spans="14:14" x14ac:dyDescent="0.35">
      <c r="N86" s="5105"/>
    </row>
    <row r="87" spans="14:14" x14ac:dyDescent="0.35">
      <c r="N87" s="5105"/>
    </row>
    <row r="88" spans="14:14" x14ac:dyDescent="0.35">
      <c r="N88" s="5105"/>
    </row>
    <row r="89" spans="14:14" x14ac:dyDescent="0.35">
      <c r="N89" s="5105"/>
    </row>
    <row r="90" spans="14:14" x14ac:dyDescent="0.35">
      <c r="N90" s="5105"/>
    </row>
    <row r="91" spans="14:14" x14ac:dyDescent="0.35">
      <c r="N91" s="5105"/>
    </row>
    <row r="92" spans="14:14" x14ac:dyDescent="0.35">
      <c r="N92" s="5105"/>
    </row>
    <row r="93" spans="14:14" x14ac:dyDescent="0.35">
      <c r="N93" s="5105"/>
    </row>
    <row r="94" spans="14:14" x14ac:dyDescent="0.35">
      <c r="N94" s="5105"/>
    </row>
    <row r="95" spans="14:14" x14ac:dyDescent="0.35">
      <c r="N95" s="5105"/>
    </row>
    <row r="96" spans="14:14" x14ac:dyDescent="0.35">
      <c r="N96" s="5105"/>
    </row>
    <row r="97" spans="14:14" x14ac:dyDescent="0.35">
      <c r="N97" s="5105"/>
    </row>
  </sheetData>
  <mergeCells count="5">
    <mergeCell ref="A1:M1"/>
    <mergeCell ref="A2:M2"/>
    <mergeCell ref="A3:B4"/>
    <mergeCell ref="A5:B5"/>
    <mergeCell ref="L34:M34"/>
  </mergeCells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גיליון358">
    <tabColor rgb="FFFFFF00"/>
  </sheetPr>
  <dimension ref="A1:M3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67" bestFit="1" customWidth="1"/>
    <col min="2" max="2" width="43.36328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26953125" style="467" bestFit="1" customWidth="1"/>
    <col min="9" max="9" width="6" style="467" bestFit="1" customWidth="1"/>
    <col min="10" max="10" width="13.36328125" style="467" bestFit="1" customWidth="1"/>
    <col min="11" max="11" width="9.906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97" t="s">
        <v>1979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  <c r="M1" s="6897"/>
    </row>
    <row r="2" spans="1:13" s="5076" customFormat="1" ht="15.75" customHeight="1" thickBot="1" x14ac:dyDescent="0.4">
      <c r="A2" s="6897" t="s">
        <v>1978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  <c r="M2" s="6897"/>
    </row>
    <row r="3" spans="1:13" ht="62.5" thickBot="1" x14ac:dyDescent="0.4">
      <c r="A3" s="6889" t="s">
        <v>158</v>
      </c>
      <c r="B3" s="7085"/>
      <c r="C3" s="109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1957</v>
      </c>
      <c r="I3" s="109" t="s">
        <v>270</v>
      </c>
      <c r="J3" s="450" t="s">
        <v>269</v>
      </c>
      <c r="K3" s="109" t="s">
        <v>267</v>
      </c>
      <c r="L3" s="450" t="s">
        <v>266</v>
      </c>
      <c r="M3" s="107" t="s">
        <v>129</v>
      </c>
    </row>
    <row r="4" spans="1:13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258</v>
      </c>
      <c r="L4" s="103" t="s">
        <v>257</v>
      </c>
      <c r="M4" s="102" t="s">
        <v>124</v>
      </c>
    </row>
    <row r="5" spans="1:13" ht="15" customHeight="1" x14ac:dyDescent="0.35">
      <c r="A5" s="55" t="s">
        <v>48</v>
      </c>
      <c r="B5" s="378" t="s">
        <v>47</v>
      </c>
      <c r="C5" s="464">
        <v>520.00000000000011</v>
      </c>
      <c r="D5" s="443">
        <v>231.97486000071609</v>
      </c>
      <c r="E5" s="443">
        <v>1741.213615717126</v>
      </c>
      <c r="F5" s="443">
        <v>740.90434734224448</v>
      </c>
      <c r="G5" s="443">
        <v>171.70200340060208</v>
      </c>
      <c r="H5" s="443">
        <v>350.1682972704665</v>
      </c>
      <c r="I5" s="443">
        <v>296.27826619024586</v>
      </c>
      <c r="J5" s="443">
        <v>96.262944606669862</v>
      </c>
      <c r="K5" s="3872">
        <v>0</v>
      </c>
      <c r="L5" s="443">
        <v>25.700677383619329</v>
      </c>
      <c r="M5" s="442">
        <v>51.763979404108447</v>
      </c>
    </row>
    <row r="6" spans="1:13" ht="15" customHeight="1" thickBot="1" x14ac:dyDescent="0.4">
      <c r="A6" s="283" t="s">
        <v>46</v>
      </c>
      <c r="B6" s="4649" t="s">
        <v>45</v>
      </c>
      <c r="C6" s="5123">
        <v>1384.9999999999998</v>
      </c>
      <c r="D6" s="5122">
        <v>203.83822732940905</v>
      </c>
      <c r="E6" s="5122">
        <v>1190.6084856548619</v>
      </c>
      <c r="F6" s="5122">
        <v>535.24603979043252</v>
      </c>
      <c r="G6" s="5122">
        <v>99.608053590440804</v>
      </c>
      <c r="H6" s="5122">
        <v>254.64582847508643</v>
      </c>
      <c r="I6" s="5122">
        <v>169.05359157881782</v>
      </c>
      <c r="J6" s="5122">
        <v>67.418169859337823</v>
      </c>
      <c r="K6" s="5713">
        <v>0</v>
      </c>
      <c r="L6" s="5122">
        <v>25.097036985849272</v>
      </c>
      <c r="M6" s="5121">
        <v>35.028618194272738</v>
      </c>
    </row>
    <row r="7" spans="1:13" ht="15" customHeight="1" x14ac:dyDescent="0.35">
      <c r="A7" s="55" t="s">
        <v>44</v>
      </c>
      <c r="B7" s="2790" t="s">
        <v>43</v>
      </c>
      <c r="C7" s="3841">
        <v>1287.9999999999986</v>
      </c>
      <c r="D7" s="3840">
        <v>246.9832561493501</v>
      </c>
      <c r="E7" s="3840">
        <v>1394.2048733220488</v>
      </c>
      <c r="F7" s="3840">
        <v>647.59626648477911</v>
      </c>
      <c r="G7" s="3840">
        <v>88.479471250668382</v>
      </c>
      <c r="H7" s="3840">
        <v>299.28368580457322</v>
      </c>
      <c r="I7" s="3840">
        <v>215.28712908154475</v>
      </c>
      <c r="J7" s="3840">
        <v>62.866172809979844</v>
      </c>
      <c r="K7" s="3874">
        <v>0</v>
      </c>
      <c r="L7" s="3840">
        <v>25</v>
      </c>
      <c r="M7" s="3839">
        <v>55.692147890503151</v>
      </c>
    </row>
    <row r="8" spans="1:13" ht="15" customHeight="1" x14ac:dyDescent="0.35">
      <c r="A8" s="36" t="s">
        <v>42</v>
      </c>
      <c r="B8" s="3723" t="s">
        <v>41</v>
      </c>
      <c r="C8" s="5115">
        <v>224.00000000000011</v>
      </c>
      <c r="D8" s="5114">
        <v>270.2425906745579</v>
      </c>
      <c r="E8" s="5114">
        <v>1717.8120338589131</v>
      </c>
      <c r="F8" s="5114">
        <v>778.82919503667085</v>
      </c>
      <c r="G8" s="5114">
        <v>182.89824340618</v>
      </c>
      <c r="H8" s="5114">
        <v>347.31872662437144</v>
      </c>
      <c r="I8" s="5114">
        <v>268.90905943792689</v>
      </c>
      <c r="J8" s="5114">
        <v>67.159162454022123</v>
      </c>
      <c r="K8" s="5658">
        <v>0</v>
      </c>
      <c r="L8" s="5114">
        <v>20</v>
      </c>
      <c r="M8" s="5113">
        <v>35.248135831833892</v>
      </c>
    </row>
    <row r="9" spans="1:13" ht="15" customHeight="1" thickBot="1" x14ac:dyDescent="0.4">
      <c r="A9" s="57"/>
      <c r="B9" s="4639" t="s">
        <v>40</v>
      </c>
      <c r="C9" s="454">
        <v>614.99999999999966</v>
      </c>
      <c r="D9" s="121">
        <v>132.96715875263413</v>
      </c>
      <c r="E9" s="121">
        <v>949.98499788727452</v>
      </c>
      <c r="F9" s="121">
        <v>345.95009341551776</v>
      </c>
      <c r="G9" s="121">
        <v>150.21532199997776</v>
      </c>
      <c r="H9" s="121">
        <v>196.66949271818146</v>
      </c>
      <c r="I9" s="121">
        <v>120.31601548927043</v>
      </c>
      <c r="J9" s="121">
        <v>96.516145148728825</v>
      </c>
      <c r="K9" s="5708">
        <v>0</v>
      </c>
      <c r="L9" s="121">
        <v>28</v>
      </c>
      <c r="M9" s="120">
        <v>2.0617493788427827E-2</v>
      </c>
    </row>
    <row r="10" spans="1:13" ht="15" customHeight="1" x14ac:dyDescent="0.35">
      <c r="A10" s="44" t="s">
        <v>39</v>
      </c>
      <c r="B10" s="378" t="s">
        <v>38</v>
      </c>
      <c r="C10" s="464">
        <v>220.99999999999997</v>
      </c>
      <c r="D10" s="443">
        <v>207.94729831676361</v>
      </c>
      <c r="E10" s="443">
        <v>1901.2995786763315</v>
      </c>
      <c r="F10" s="443">
        <v>757.42304198247234</v>
      </c>
      <c r="G10" s="443">
        <v>275.17938943740211</v>
      </c>
      <c r="H10" s="443">
        <v>409.09433739206884</v>
      </c>
      <c r="I10" s="443">
        <v>238.47981170345278</v>
      </c>
      <c r="J10" s="443">
        <v>117.0530313380543</v>
      </c>
      <c r="K10" s="3872">
        <v>0</v>
      </c>
      <c r="L10" s="443">
        <v>25.916715918561597</v>
      </c>
      <c r="M10" s="442">
        <v>53.521292097104542</v>
      </c>
    </row>
    <row r="11" spans="1:13" ht="15" customHeight="1" x14ac:dyDescent="0.35">
      <c r="A11" s="36" t="s">
        <v>37</v>
      </c>
      <c r="B11" s="3723" t="s">
        <v>36</v>
      </c>
      <c r="C11" s="5115">
        <v>1555.9999999999959</v>
      </c>
      <c r="D11" s="5114">
        <v>220.61015053254422</v>
      </c>
      <c r="E11" s="5114">
        <v>1307.9674686605233</v>
      </c>
      <c r="F11" s="5114">
        <v>590.39884487361246</v>
      </c>
      <c r="G11" s="5114">
        <v>105.23659041693723</v>
      </c>
      <c r="H11" s="5114">
        <v>275.4227983638587</v>
      </c>
      <c r="I11" s="5114">
        <v>203.24401123022446</v>
      </c>
      <c r="J11" s="5114">
        <v>68.22406743348435</v>
      </c>
      <c r="K11" s="5658">
        <v>0</v>
      </c>
      <c r="L11" s="5114">
        <v>25.052099642759334</v>
      </c>
      <c r="M11" s="5113">
        <v>38.758935935746045</v>
      </c>
    </row>
    <row r="12" spans="1:13" ht="15" customHeight="1" x14ac:dyDescent="0.35">
      <c r="A12" s="34"/>
      <c r="B12" s="3723" t="s">
        <v>34</v>
      </c>
      <c r="C12" s="5115">
        <v>84.999999999999986</v>
      </c>
      <c r="D12" s="5114">
        <v>201.83780048964692</v>
      </c>
      <c r="E12" s="5114">
        <v>981.45675091024134</v>
      </c>
      <c r="F12" s="5114">
        <v>426.94363598938673</v>
      </c>
      <c r="G12" s="5114">
        <v>77.329113503120411</v>
      </c>
      <c r="H12" s="5114">
        <v>180.91764953590069</v>
      </c>
      <c r="I12" s="5114">
        <v>170.90434176174944</v>
      </c>
      <c r="J12" s="5114">
        <v>53.12641935121902</v>
      </c>
      <c r="K12" s="5658">
        <v>0</v>
      </c>
      <c r="L12" s="5114">
        <v>22.886377297980999</v>
      </c>
      <c r="M12" s="5113">
        <v>27.21196030034049</v>
      </c>
    </row>
    <row r="13" spans="1:13" ht="15" customHeight="1" x14ac:dyDescent="0.35">
      <c r="A13" s="34"/>
      <c r="B13" s="3723" t="s">
        <v>32</v>
      </c>
      <c r="C13" s="5115">
        <v>29.000000000000014</v>
      </c>
      <c r="D13" s="5666">
        <v>293.04053441031311</v>
      </c>
      <c r="E13" s="5666">
        <v>1300.1559670426841</v>
      </c>
      <c r="F13" s="5666">
        <v>589.82872708995558</v>
      </c>
      <c r="G13" s="5666">
        <v>76.347237960474317</v>
      </c>
      <c r="H13" s="5666">
        <v>288.37070444264856</v>
      </c>
      <c r="I13" s="5666">
        <v>222.96631512227412</v>
      </c>
      <c r="J13" s="5666">
        <v>50.561412327616807</v>
      </c>
      <c r="K13" s="5666">
        <v>0</v>
      </c>
      <c r="L13" s="5666">
        <v>25.642617143426584</v>
      </c>
      <c r="M13" s="5665">
        <v>42.390131141428967</v>
      </c>
    </row>
    <row r="14" spans="1:13" ht="15" customHeight="1" thickBot="1" x14ac:dyDescent="0.4">
      <c r="A14" s="34"/>
      <c r="B14" s="4649" t="s">
        <v>25</v>
      </c>
      <c r="C14" s="5123">
        <v>229.99999999999994</v>
      </c>
      <c r="D14" s="5122">
        <v>182.75347761228829</v>
      </c>
      <c r="E14" s="5122">
        <v>1056.0110921672283</v>
      </c>
      <c r="F14" s="5122">
        <v>476.95008793074771</v>
      </c>
      <c r="G14" s="5122">
        <v>85.627148265206557</v>
      </c>
      <c r="H14" s="5122">
        <v>231.49508502883097</v>
      </c>
      <c r="I14" s="5122">
        <v>135.09767408511436</v>
      </c>
      <c r="J14" s="5122">
        <v>73.774545890962514</v>
      </c>
      <c r="K14" s="5713">
        <v>0</v>
      </c>
      <c r="L14" s="5122">
        <v>26.412174660887082</v>
      </c>
      <c r="M14" s="5121">
        <v>23.978769182106394</v>
      </c>
    </row>
    <row r="15" spans="1:13" ht="15" customHeight="1" thickBot="1" x14ac:dyDescent="0.4">
      <c r="A15" s="4978" t="s">
        <v>1825</v>
      </c>
      <c r="B15" s="5255" t="s">
        <v>25</v>
      </c>
      <c r="C15" s="5120">
        <v>209.00000000000011</v>
      </c>
      <c r="D15" s="5119">
        <v>219.26079974805401</v>
      </c>
      <c r="E15" s="5119">
        <v>1947.8627237542041</v>
      </c>
      <c r="F15" s="5119">
        <v>779.09458354216906</v>
      </c>
      <c r="G15" s="5119">
        <v>284.77630600140617</v>
      </c>
      <c r="H15" s="5119">
        <v>424.86973981129989</v>
      </c>
      <c r="I15" s="5119">
        <v>246.54855292435556</v>
      </c>
      <c r="J15" s="5119">
        <v>114.28091131590364</v>
      </c>
      <c r="K15" s="5726">
        <v>0</v>
      </c>
      <c r="L15" s="5119">
        <v>25.841115180933734</v>
      </c>
      <c r="M15" s="5118">
        <v>46.860519800776778</v>
      </c>
    </row>
    <row r="16" spans="1:13" ht="15" customHeight="1" x14ac:dyDescent="0.35">
      <c r="A16" s="44" t="s">
        <v>24</v>
      </c>
      <c r="B16" s="378" t="s">
        <v>23</v>
      </c>
      <c r="C16" s="464">
        <v>390.00000000000006</v>
      </c>
      <c r="D16" s="443">
        <v>231.59681613892562</v>
      </c>
      <c r="E16" s="443">
        <v>1581.3047159432624</v>
      </c>
      <c r="F16" s="443">
        <v>624.81393086872038</v>
      </c>
      <c r="G16" s="443">
        <v>238.63740735174198</v>
      </c>
      <c r="H16" s="443">
        <v>341.57151026533631</v>
      </c>
      <c r="I16" s="443">
        <v>214.38631906111851</v>
      </c>
      <c r="J16" s="443">
        <v>82.493402544073817</v>
      </c>
      <c r="K16" s="3872">
        <v>0</v>
      </c>
      <c r="L16" s="443">
        <v>25.45455656563329</v>
      </c>
      <c r="M16" s="442">
        <v>35.189084105920337</v>
      </c>
    </row>
    <row r="17" spans="1:13" ht="15" customHeight="1" x14ac:dyDescent="0.35">
      <c r="A17" s="36" t="s">
        <v>22</v>
      </c>
      <c r="B17" s="3723" t="s">
        <v>21</v>
      </c>
      <c r="C17" s="5115">
        <v>728.99999999999966</v>
      </c>
      <c r="D17" s="5114">
        <v>212.92001847713891</v>
      </c>
      <c r="E17" s="5114">
        <v>1227.521544274088</v>
      </c>
      <c r="F17" s="5114">
        <v>584.63978140753932</v>
      </c>
      <c r="G17" s="5114">
        <v>90.315319217872158</v>
      </c>
      <c r="H17" s="5114">
        <v>273.1119040251682</v>
      </c>
      <c r="I17" s="5114">
        <v>147.0253849781258</v>
      </c>
      <c r="J17" s="5114">
        <v>69.527119893694604</v>
      </c>
      <c r="K17" s="5658">
        <v>0</v>
      </c>
      <c r="L17" s="5114">
        <v>25.901208692121827</v>
      </c>
      <c r="M17" s="5113">
        <v>35.260614196771741</v>
      </c>
    </row>
    <row r="18" spans="1:13" ht="15" customHeight="1" x14ac:dyDescent="0.35">
      <c r="A18" s="34"/>
      <c r="B18" s="3723" t="s">
        <v>20</v>
      </c>
      <c r="C18" s="5115">
        <v>853.00000000000045</v>
      </c>
      <c r="D18" s="5114">
        <v>220.54029709450955</v>
      </c>
      <c r="E18" s="5114">
        <v>1274.2421349013455</v>
      </c>
      <c r="F18" s="5114">
        <v>566.88346739252654</v>
      </c>
      <c r="G18" s="5114">
        <v>84.426253592845129</v>
      </c>
      <c r="H18" s="5114">
        <v>262.93412115926952</v>
      </c>
      <c r="I18" s="5114">
        <v>227.86999158033171</v>
      </c>
      <c r="J18" s="5114">
        <v>64.10423708014757</v>
      </c>
      <c r="K18" s="5658">
        <v>0</v>
      </c>
      <c r="L18" s="5114">
        <v>25.012001911576423</v>
      </c>
      <c r="M18" s="5113">
        <v>42.869950528130758</v>
      </c>
    </row>
    <row r="19" spans="1:13" ht="15" customHeight="1" thickBot="1" x14ac:dyDescent="0.4">
      <c r="A19" s="617"/>
      <c r="B19" s="4649" t="s">
        <v>19</v>
      </c>
      <c r="C19" s="5123">
        <v>109</v>
      </c>
      <c r="D19" s="5122">
        <v>162.62957060849772</v>
      </c>
      <c r="E19" s="5122">
        <v>1421.1221675653696</v>
      </c>
      <c r="F19" s="5122">
        <v>588.80075781287258</v>
      </c>
      <c r="G19" s="5122">
        <v>153.80582469078558</v>
      </c>
      <c r="H19" s="5122">
        <v>265.33337286803999</v>
      </c>
      <c r="I19" s="5122">
        <v>248.71611157899787</v>
      </c>
      <c r="J19" s="5122">
        <v>111.24378886879839</v>
      </c>
      <c r="K19" s="5713">
        <v>0</v>
      </c>
      <c r="L19" s="5122">
        <v>23.12213234517284</v>
      </c>
      <c r="M19" s="5121">
        <v>27.950224580363798</v>
      </c>
    </row>
    <row r="20" spans="1:13" ht="15" customHeight="1" x14ac:dyDescent="0.35">
      <c r="A20" s="611" t="s">
        <v>11</v>
      </c>
      <c r="B20" s="4645" t="s">
        <v>292</v>
      </c>
      <c r="C20" s="3841">
        <v>1643.9999999999982</v>
      </c>
      <c r="D20" s="3840">
        <v>242.2212338651627</v>
      </c>
      <c r="E20" s="3840">
        <v>1425.0320939559035</v>
      </c>
      <c r="F20" s="3840">
        <v>656.92226803941162</v>
      </c>
      <c r="G20" s="3840">
        <v>110.64494807485796</v>
      </c>
      <c r="H20" s="3840">
        <v>301.28860258061712</v>
      </c>
      <c r="I20" s="3840">
        <v>214.49319050599016</v>
      </c>
      <c r="J20" s="3840">
        <v>67.280538321695133</v>
      </c>
      <c r="K20" s="3874">
        <v>0</v>
      </c>
      <c r="L20" s="3840">
        <v>25.056956224721755</v>
      </c>
      <c r="M20" s="3839">
        <v>46.543183942168397</v>
      </c>
    </row>
    <row r="21" spans="1:13" ht="15" customHeight="1" x14ac:dyDescent="0.35">
      <c r="A21" s="617" t="s">
        <v>9</v>
      </c>
      <c r="B21" s="3723" t="s">
        <v>8</v>
      </c>
      <c r="C21" s="5115">
        <v>297.00000000000006</v>
      </c>
      <c r="D21" s="5114">
        <v>122.68831375084268</v>
      </c>
      <c r="E21" s="5114">
        <v>733.26783479103733</v>
      </c>
      <c r="F21" s="5114">
        <v>239.55076408856729</v>
      </c>
      <c r="G21" s="5114">
        <v>133.40154627558516</v>
      </c>
      <c r="H21" s="5114">
        <v>178.70289947176428</v>
      </c>
      <c r="I21" s="5114">
        <v>63.781826761644844</v>
      </c>
      <c r="J21" s="5114">
        <v>79.359964613621884</v>
      </c>
      <c r="K21" s="5658">
        <v>0</v>
      </c>
      <c r="L21" s="5114">
        <v>27.597068688623672</v>
      </c>
      <c r="M21" s="5113">
        <v>0.19059223653100726</v>
      </c>
    </row>
    <row r="22" spans="1:13" ht="15" customHeight="1" x14ac:dyDescent="0.35">
      <c r="A22" s="34"/>
      <c r="B22" s="3769" t="s">
        <v>5</v>
      </c>
      <c r="C22" s="5115">
        <v>101.99999999999996</v>
      </c>
      <c r="D22" s="5114">
        <v>145.36330224745757</v>
      </c>
      <c r="E22" s="5114">
        <v>1254.1780130151012</v>
      </c>
      <c r="F22" s="5114">
        <v>513.37434457971403</v>
      </c>
      <c r="G22" s="5114">
        <v>124.96239215853365</v>
      </c>
      <c r="H22" s="5114">
        <v>240.13297551352628</v>
      </c>
      <c r="I22" s="5114">
        <v>217.21730557169141</v>
      </c>
      <c r="J22" s="5114">
        <v>105.91430262122364</v>
      </c>
      <c r="K22" s="5658">
        <v>0</v>
      </c>
      <c r="L22" s="5114">
        <v>23.418037426029535</v>
      </c>
      <c r="M22" s="5113">
        <v>28.403890702011935</v>
      </c>
    </row>
    <row r="23" spans="1:13" ht="15" customHeight="1" thickBot="1" x14ac:dyDescent="0.4">
      <c r="A23" s="57"/>
      <c r="B23" s="5478" t="s">
        <v>4</v>
      </c>
      <c r="C23" s="454">
        <v>58</v>
      </c>
      <c r="D23" s="121">
        <v>209.78807037265119</v>
      </c>
      <c r="E23" s="121">
        <v>1288.7812274513949</v>
      </c>
      <c r="F23" s="121">
        <v>441.98317869408822</v>
      </c>
      <c r="G23" s="121">
        <v>202.91079873715518</v>
      </c>
      <c r="H23" s="121">
        <v>244.93725160324692</v>
      </c>
      <c r="I23" s="121">
        <v>227.63959294412086</v>
      </c>
      <c r="J23" s="121">
        <v>77.294060115552398</v>
      </c>
      <c r="K23" s="5708">
        <v>0</v>
      </c>
      <c r="L23" s="121">
        <v>23.100128625908827</v>
      </c>
      <c r="M23" s="120">
        <v>14.586721480078804</v>
      </c>
    </row>
    <row r="24" spans="1:13" ht="15" customHeight="1" x14ac:dyDescent="0.35">
      <c r="A24" s="5712" t="s">
        <v>3</v>
      </c>
      <c r="B24" s="5725" t="s">
        <v>2</v>
      </c>
      <c r="C24" s="464">
        <v>1784.9999999999993</v>
      </c>
      <c r="D24" s="443">
        <v>222.84076676920216</v>
      </c>
      <c r="E24" s="443">
        <v>1283.0919446437579</v>
      </c>
      <c r="F24" s="443">
        <v>574.16921663737401</v>
      </c>
      <c r="G24" s="443">
        <v>106.54570168213371</v>
      </c>
      <c r="H24" s="443">
        <v>274.91817807590621</v>
      </c>
      <c r="I24" s="443">
        <v>194.0466800621941</v>
      </c>
      <c r="J24" s="443">
        <v>66.128730094304359</v>
      </c>
      <c r="K24" s="3872">
        <v>0</v>
      </c>
      <c r="L24" s="443">
        <v>25.248053144515602</v>
      </c>
      <c r="M24" s="442">
        <v>36.84746574334936</v>
      </c>
    </row>
    <row r="25" spans="1:13" ht="15" customHeight="1" thickBot="1" x14ac:dyDescent="0.4">
      <c r="A25" s="5710" t="s">
        <v>1</v>
      </c>
      <c r="B25" s="5709" t="s">
        <v>0</v>
      </c>
      <c r="C25" s="454">
        <v>342</v>
      </c>
      <c r="D25" s="121">
        <v>188.10647328226543</v>
      </c>
      <c r="E25" s="121">
        <v>1436.7062579577316</v>
      </c>
      <c r="F25" s="121">
        <v>612.3610308636687</v>
      </c>
      <c r="G25" s="121">
        <v>161.68023641700177</v>
      </c>
      <c r="H25" s="121">
        <v>287.15949749314171</v>
      </c>
      <c r="I25" s="121">
        <v>204.99283233199577</v>
      </c>
      <c r="J25" s="121">
        <v>97.39697903464598</v>
      </c>
      <c r="K25" s="5708">
        <v>0</v>
      </c>
      <c r="L25" s="121">
        <v>24.803874951161195</v>
      </c>
      <c r="M25" s="120">
        <v>40.568339792286835</v>
      </c>
    </row>
    <row r="26" spans="1:13" ht="15" customHeight="1" x14ac:dyDescent="0.35">
      <c r="L26" s="6872" t="s">
        <v>201</v>
      </c>
      <c r="M26" s="6872"/>
    </row>
    <row r="27" spans="1:13" ht="11.15" customHeight="1" x14ac:dyDescent="0.35"/>
    <row r="28" spans="1:13" ht="11.15" customHeight="1" x14ac:dyDescent="0.35"/>
    <row r="29" spans="1:13" ht="11.15" customHeight="1" x14ac:dyDescent="0.35"/>
    <row r="30" spans="1:13" ht="11.15" customHeight="1" x14ac:dyDescent="0.35"/>
    <row r="31" spans="1:13" ht="14.25" customHeight="1" x14ac:dyDescent="0.35"/>
    <row r="32" spans="1:13" ht="14.25" customHeight="1" x14ac:dyDescent="0.35"/>
    <row r="33" ht="15" customHeight="1" x14ac:dyDescent="0.35"/>
    <row r="36" ht="14.25" customHeight="1" x14ac:dyDescent="0.35"/>
  </sheetData>
  <mergeCells count="4">
    <mergeCell ref="A1:M1"/>
    <mergeCell ref="A2:M2"/>
    <mergeCell ref="A3:B4"/>
    <mergeCell ref="L26:M26"/>
  </mergeCells>
  <printOptions horizontalCentered="1" verticalCentered="1"/>
  <pageMargins left="0" right="0" top="0.43307086614173229" bottom="0.43307086614173229" header="0.31496062992125984" footer="0.31496062992125984"/>
  <pageSetup paperSize="9" scale="67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גיליון359">
    <tabColor rgb="FFFFFF00"/>
  </sheetPr>
  <dimension ref="A1:I6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4.7265625" style="467" bestFit="1" customWidth="1"/>
    <col min="2" max="2" width="28.26953125" style="467" bestFit="1" customWidth="1"/>
    <col min="3" max="3" width="7.08984375" style="467" bestFit="1" customWidth="1"/>
    <col min="4" max="4" width="11.453125" style="467" bestFit="1" customWidth="1"/>
    <col min="5" max="5" width="6.453125" style="467" bestFit="1" customWidth="1"/>
    <col min="6" max="6" width="14.90625" style="467" bestFit="1" customWidth="1"/>
    <col min="7" max="7" width="13.6328125" style="467" customWidth="1"/>
    <col min="8" max="8" width="5.90625" style="467" bestFit="1" customWidth="1"/>
    <col min="9" max="16384" width="9" style="467"/>
  </cols>
  <sheetData>
    <row r="1" spans="1:9" s="5742" customFormat="1" ht="15.75" customHeight="1" x14ac:dyDescent="0.35">
      <c r="A1" s="7507" t="s">
        <v>1981</v>
      </c>
      <c r="B1" s="7507"/>
      <c r="C1" s="7507"/>
      <c r="D1" s="7507"/>
      <c r="E1" s="7507"/>
      <c r="F1" s="7507"/>
      <c r="G1" s="7507"/>
      <c r="H1" s="7507"/>
    </row>
    <row r="2" spans="1:9" s="5742" customFormat="1" ht="15.75" customHeight="1" thickBot="1" x14ac:dyDescent="0.4">
      <c r="A2" s="7508" t="s">
        <v>1980</v>
      </c>
      <c r="B2" s="7508"/>
      <c r="C2" s="7508"/>
      <c r="D2" s="7508"/>
      <c r="E2" s="7508"/>
      <c r="F2" s="7508"/>
      <c r="G2" s="7508"/>
      <c r="H2" s="7508"/>
    </row>
    <row r="3" spans="1:9" ht="62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9" ht="31.5" thickBot="1" x14ac:dyDescent="0.4">
      <c r="A4" s="6870"/>
      <c r="B4" s="7241"/>
      <c r="C4" s="677" t="s">
        <v>49</v>
      </c>
      <c r="D4" s="103" t="s">
        <v>128</v>
      </c>
      <c r="E4" s="527" t="s">
        <v>127</v>
      </c>
      <c r="F4" s="103" t="s">
        <v>126</v>
      </c>
      <c r="G4" s="527" t="s">
        <v>125</v>
      </c>
      <c r="H4" s="103" t="s">
        <v>124</v>
      </c>
    </row>
    <row r="5" spans="1:9" s="684" customFormat="1" ht="12" customHeight="1" thickBot="1" x14ac:dyDescent="0.4">
      <c r="A5" s="7509" t="s">
        <v>59</v>
      </c>
      <c r="B5" s="7510"/>
      <c r="C5" s="3896">
        <v>1290</v>
      </c>
      <c r="D5" s="523">
        <v>2573.990310359502</v>
      </c>
      <c r="E5" s="523">
        <v>1177.6642257045689</v>
      </c>
      <c r="F5" s="523">
        <v>647.99697243403864</v>
      </c>
      <c r="G5" s="523">
        <v>299.46831364867256</v>
      </c>
      <c r="H5" s="522">
        <v>448.86079857221961</v>
      </c>
      <c r="I5" s="5741"/>
    </row>
    <row r="6" spans="1:9" s="684" customFormat="1" ht="12" customHeight="1" x14ac:dyDescent="0.35">
      <c r="A6" s="3428" t="s">
        <v>123</v>
      </c>
      <c r="B6" s="5740" t="s">
        <v>119</v>
      </c>
      <c r="C6" s="548">
        <v>65.000000000000014</v>
      </c>
      <c r="D6" s="482">
        <v>885.83616504450004</v>
      </c>
      <c r="E6" s="482">
        <v>300.00000000000006</v>
      </c>
      <c r="F6" s="482">
        <v>108.75560067861478</v>
      </c>
      <c r="G6" s="482">
        <v>50.194892620899118</v>
      </c>
      <c r="H6" s="481">
        <v>426.88567174498598</v>
      </c>
    </row>
    <row r="7" spans="1:9" s="684" customFormat="1" ht="12" customHeight="1" thickBot="1" x14ac:dyDescent="0.4">
      <c r="A7" s="520" t="s">
        <v>121</v>
      </c>
      <c r="B7" s="5738" t="s">
        <v>59</v>
      </c>
      <c r="C7" s="5684">
        <v>124.00000000000004</v>
      </c>
      <c r="D7" s="5683">
        <v>1115.4507112545955</v>
      </c>
      <c r="E7" s="5683">
        <v>315.20098677649548</v>
      </c>
      <c r="F7" s="5683">
        <v>268.47766199896955</v>
      </c>
      <c r="G7" s="5683">
        <v>123.91276707644745</v>
      </c>
      <c r="H7" s="5682">
        <v>407.85929540268273</v>
      </c>
    </row>
    <row r="8" spans="1:9" s="684" customFormat="1" ht="12" customHeight="1" x14ac:dyDescent="0.35">
      <c r="A8" s="3428" t="s">
        <v>98</v>
      </c>
      <c r="B8" s="5739" t="s">
        <v>97</v>
      </c>
      <c r="C8" s="3884">
        <v>160.00000000000009</v>
      </c>
      <c r="D8" s="3883">
        <v>3278.3299343874869</v>
      </c>
      <c r="E8" s="3883">
        <v>1200</v>
      </c>
      <c r="F8" s="3883">
        <v>1067.3884589088814</v>
      </c>
      <c r="G8" s="3883">
        <v>494.32151448102854</v>
      </c>
      <c r="H8" s="3882">
        <v>516.61996099757698</v>
      </c>
    </row>
    <row r="9" spans="1:9" s="684" customFormat="1" ht="12" customHeight="1" x14ac:dyDescent="0.35">
      <c r="A9" s="520" t="s">
        <v>96</v>
      </c>
      <c r="B9" s="5730" t="s">
        <v>94</v>
      </c>
      <c r="C9" s="5089">
        <v>105.99999999999997</v>
      </c>
      <c r="D9" s="5074">
        <v>3718.5137846546986</v>
      </c>
      <c r="E9" s="5074">
        <v>1500</v>
      </c>
      <c r="F9" s="5074">
        <v>1040.1176114274033</v>
      </c>
      <c r="G9" s="5074">
        <v>480.05428219726315</v>
      </c>
      <c r="H9" s="5073">
        <v>698.34189103003166</v>
      </c>
    </row>
    <row r="10" spans="1:9" s="684" customFormat="1" ht="12" customHeight="1" thickBot="1" x14ac:dyDescent="0.4">
      <c r="A10" s="520"/>
      <c r="B10" s="5738" t="s">
        <v>59</v>
      </c>
      <c r="C10" s="5684">
        <v>279.99999999999983</v>
      </c>
      <c r="D10" s="5683">
        <v>3288.6037811207275</v>
      </c>
      <c r="E10" s="5683">
        <v>1216.9184594407263</v>
      </c>
      <c r="F10" s="5683">
        <v>1057.8707444972083</v>
      </c>
      <c r="G10" s="5683">
        <v>489.6498362783845</v>
      </c>
      <c r="H10" s="5682">
        <v>524.16474090440749</v>
      </c>
    </row>
    <row r="11" spans="1:9" s="684" customFormat="1" ht="12" customHeight="1" x14ac:dyDescent="0.35">
      <c r="A11" s="3428" t="s">
        <v>1311</v>
      </c>
      <c r="B11" s="5737" t="s">
        <v>91</v>
      </c>
      <c r="C11" s="5736">
        <v>71.000000000000028</v>
      </c>
      <c r="D11" s="3883">
        <v>3897.640281806066</v>
      </c>
      <c r="E11" s="3883">
        <v>1500</v>
      </c>
      <c r="F11" s="3883">
        <v>1212.8576706316599</v>
      </c>
      <c r="G11" s="3883">
        <v>559.7804633684583</v>
      </c>
      <c r="H11" s="3882">
        <v>625.00214780594797</v>
      </c>
    </row>
    <row r="12" spans="1:9" s="684" customFormat="1" ht="12" customHeight="1" x14ac:dyDescent="0.35">
      <c r="A12" s="520" t="s">
        <v>1310</v>
      </c>
      <c r="B12" s="5735" t="s">
        <v>89</v>
      </c>
      <c r="C12" s="5734">
        <v>55.000000000000007</v>
      </c>
      <c r="D12" s="5074">
        <v>3706.5033888764942</v>
      </c>
      <c r="E12" s="5074">
        <v>1400</v>
      </c>
      <c r="F12" s="5074">
        <v>1102.4925322561169</v>
      </c>
      <c r="G12" s="5074">
        <v>508.8427071951308</v>
      </c>
      <c r="H12" s="5073">
        <v>695.16814942524604</v>
      </c>
    </row>
    <row r="13" spans="1:9" s="684" customFormat="1" ht="12" customHeight="1" x14ac:dyDescent="0.35">
      <c r="A13" s="520"/>
      <c r="B13" s="5735" t="s">
        <v>87</v>
      </c>
      <c r="C13" s="5734">
        <v>47</v>
      </c>
      <c r="D13" s="5074">
        <v>3706.3719989875976</v>
      </c>
      <c r="E13" s="5074">
        <v>1507.1265556200001</v>
      </c>
      <c r="F13" s="5074">
        <v>1059.8692172353126</v>
      </c>
      <c r="G13" s="5074">
        <v>489.17040795475958</v>
      </c>
      <c r="H13" s="5073">
        <v>650.20581817752566</v>
      </c>
    </row>
    <row r="14" spans="1:9" s="684" customFormat="1" ht="12" customHeight="1" x14ac:dyDescent="0.35">
      <c r="A14" s="3424"/>
      <c r="B14" s="5735" t="s">
        <v>86</v>
      </c>
      <c r="C14" s="5734">
        <v>35</v>
      </c>
      <c r="D14" s="5074">
        <v>3772.8254210978525</v>
      </c>
      <c r="E14" s="5074">
        <v>1500</v>
      </c>
      <c r="F14" s="5074">
        <v>1200.5351571837828</v>
      </c>
      <c r="G14" s="5074">
        <v>554.09314946943812</v>
      </c>
      <c r="H14" s="5073">
        <v>518.19711444463167</v>
      </c>
    </row>
    <row r="15" spans="1:9" s="684" customFormat="1" ht="12" customHeight="1" thickBot="1" x14ac:dyDescent="0.4">
      <c r="A15" s="2280"/>
      <c r="B15" s="5733" t="s">
        <v>59</v>
      </c>
      <c r="C15" s="5732">
        <v>219.00000000000009</v>
      </c>
      <c r="D15" s="477">
        <v>3714.9851079047521</v>
      </c>
      <c r="E15" s="477">
        <v>1470.5495606744223</v>
      </c>
      <c r="F15" s="477">
        <v>1105.8435954628217</v>
      </c>
      <c r="G15" s="477">
        <v>510.38935175207115</v>
      </c>
      <c r="H15" s="476">
        <v>628.20260001543693</v>
      </c>
    </row>
    <row r="16" spans="1:9" s="684" customFormat="1" ht="12" customHeight="1" x14ac:dyDescent="0.35">
      <c r="A16" s="3424" t="s">
        <v>85</v>
      </c>
      <c r="B16" s="5731" t="s">
        <v>238</v>
      </c>
      <c r="C16" s="548">
        <v>95</v>
      </c>
      <c r="D16" s="482">
        <v>2521.0108563604667</v>
      </c>
      <c r="E16" s="482">
        <v>1099.9999999999998</v>
      </c>
      <c r="F16" s="482">
        <v>683.92893562135941</v>
      </c>
      <c r="G16" s="482">
        <v>315.65950874831975</v>
      </c>
      <c r="H16" s="481">
        <v>421.42241199078825</v>
      </c>
    </row>
    <row r="17" spans="1:8" s="684" customFormat="1" ht="12" customHeight="1" x14ac:dyDescent="0.35">
      <c r="A17" s="520" t="s">
        <v>83</v>
      </c>
      <c r="B17" s="5730" t="s">
        <v>81</v>
      </c>
      <c r="C17" s="5089">
        <v>120.99999999999999</v>
      </c>
      <c r="D17" s="5074">
        <v>1620.9503471088838</v>
      </c>
      <c r="E17" s="5074">
        <v>1000</v>
      </c>
      <c r="F17" s="5074">
        <v>203.53198808183853</v>
      </c>
      <c r="G17" s="5074">
        <v>93.937840653156243</v>
      </c>
      <c r="H17" s="5073">
        <v>323.48051837388874</v>
      </c>
    </row>
    <row r="18" spans="1:8" s="684" customFormat="1" ht="12" customHeight="1" x14ac:dyDescent="0.35">
      <c r="A18" s="3424"/>
      <c r="B18" s="5730" t="s">
        <v>80</v>
      </c>
      <c r="C18" s="5089">
        <v>308.99999999999994</v>
      </c>
      <c r="D18" s="5074">
        <v>2430.9991736073889</v>
      </c>
      <c r="E18" s="5074">
        <v>1500</v>
      </c>
      <c r="F18" s="5074">
        <v>331.90330427402631</v>
      </c>
      <c r="G18" s="5074">
        <v>153.18614043416596</v>
      </c>
      <c r="H18" s="5073">
        <v>445.90972889919732</v>
      </c>
    </row>
    <row r="19" spans="1:8" s="684" customFormat="1" ht="12" customHeight="1" x14ac:dyDescent="0.35">
      <c r="A19" s="3424"/>
      <c r="B19" s="5729" t="s">
        <v>71</v>
      </c>
      <c r="C19" s="5089">
        <v>31</v>
      </c>
      <c r="D19" s="5074">
        <v>1938.2257225959838</v>
      </c>
      <c r="E19" s="5074">
        <v>800</v>
      </c>
      <c r="F19" s="5074">
        <v>582.92023410149989</v>
      </c>
      <c r="G19" s="5074">
        <v>269.040108046846</v>
      </c>
      <c r="H19" s="5073">
        <v>286.26538044763811</v>
      </c>
    </row>
    <row r="20" spans="1:8" s="684" customFormat="1" ht="12" customHeight="1" thickBot="1" x14ac:dyDescent="0.4">
      <c r="A20" s="1324"/>
      <c r="B20" s="5728" t="s">
        <v>59</v>
      </c>
      <c r="C20" s="3881">
        <v>616</v>
      </c>
      <c r="D20" s="477">
        <v>2161.3379348186959</v>
      </c>
      <c r="E20" s="477">
        <v>1208.3828638516377</v>
      </c>
      <c r="F20" s="477">
        <v>390.2266571457593</v>
      </c>
      <c r="G20" s="477">
        <v>180.10461099035024</v>
      </c>
      <c r="H20" s="476">
        <v>382.62380283094996</v>
      </c>
    </row>
    <row r="21" spans="1:8" s="684" customFormat="1" ht="12" customHeight="1" thickBot="1" x14ac:dyDescent="0.4">
      <c r="A21" s="2280" t="s">
        <v>235</v>
      </c>
      <c r="B21" s="5727" t="s">
        <v>59</v>
      </c>
      <c r="C21" s="3899">
        <v>46.000000000000007</v>
      </c>
      <c r="D21" s="3898">
        <v>3892.3395344425162</v>
      </c>
      <c r="E21" s="3898">
        <v>1610.6347672000002</v>
      </c>
      <c r="F21" s="3898">
        <v>1185.2411491508753</v>
      </c>
      <c r="G21" s="3898">
        <v>547.03437653117294</v>
      </c>
      <c r="H21" s="3897">
        <v>549.42924156046877</v>
      </c>
    </row>
    <row r="22" spans="1:8" ht="10.5" customHeight="1" x14ac:dyDescent="0.35"/>
    <row r="23" spans="1:8" ht="10.5" customHeight="1" x14ac:dyDescent="0.35"/>
    <row r="24" spans="1:8" ht="10.5" customHeight="1" x14ac:dyDescent="0.35"/>
    <row r="25" spans="1:8" ht="10.5" customHeight="1" x14ac:dyDescent="0.35"/>
    <row r="30" spans="1:8" ht="14.25" customHeight="1" x14ac:dyDescent="0.35"/>
    <row r="33" ht="14.25" customHeight="1" x14ac:dyDescent="0.35"/>
    <row r="35" ht="14.25" customHeight="1" x14ac:dyDescent="0.35"/>
    <row r="59" ht="15" customHeight="1" x14ac:dyDescent="0.35"/>
    <row r="60" ht="15" customHeight="1" x14ac:dyDescent="0.35"/>
    <row r="64" ht="15" customHeight="1" x14ac:dyDescent="0.35"/>
  </sheetData>
  <mergeCells count="4">
    <mergeCell ref="A1:H1"/>
    <mergeCell ref="A2:H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110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גיליון360">
    <tabColor rgb="FFFFFF00"/>
  </sheetPr>
  <dimension ref="A1:H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5.453125" style="467" customWidth="1"/>
    <col min="2" max="2" width="18" style="467" customWidth="1"/>
    <col min="3" max="3" width="7.08984375" style="467" bestFit="1" customWidth="1"/>
    <col min="4" max="4" width="11.453125" style="467" bestFit="1" customWidth="1"/>
    <col min="5" max="5" width="6.4531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1983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1982</v>
      </c>
      <c r="B2" s="6858"/>
      <c r="C2" s="6858"/>
      <c r="D2" s="6858"/>
      <c r="E2" s="6858"/>
      <c r="F2" s="6858"/>
      <c r="G2" s="6858"/>
      <c r="H2" s="6858"/>
    </row>
    <row r="3" spans="1:8" ht="62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70"/>
      <c r="B4" s="7241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thickBot="1" x14ac:dyDescent="0.4">
      <c r="A5" s="7271" t="s">
        <v>59</v>
      </c>
      <c r="B5" s="7272"/>
      <c r="C5" s="536">
        <v>235</v>
      </c>
      <c r="D5" s="95">
        <v>2602.9116269412575</v>
      </c>
      <c r="E5" s="95">
        <v>705.54254830296156</v>
      </c>
      <c r="F5" s="95">
        <v>855.1365352946375</v>
      </c>
      <c r="G5" s="95">
        <v>402.35630852451192</v>
      </c>
      <c r="H5" s="94">
        <v>639.87623481914636</v>
      </c>
    </row>
    <row r="6" spans="1:8" ht="15" customHeight="1" thickBot="1" x14ac:dyDescent="0.4">
      <c r="A6" s="322" t="s">
        <v>644</v>
      </c>
      <c r="B6" s="5745" t="s">
        <v>59</v>
      </c>
      <c r="C6" s="5664">
        <v>82.999999999999986</v>
      </c>
      <c r="D6" s="100">
        <v>2363.2132585906738</v>
      </c>
      <c r="E6" s="100">
        <v>353.0771331736878</v>
      </c>
      <c r="F6" s="100">
        <v>935.02540069279542</v>
      </c>
      <c r="G6" s="100">
        <v>422.31009159187181</v>
      </c>
      <c r="H6" s="99">
        <v>652.80063313231926</v>
      </c>
    </row>
    <row r="7" spans="1:8" ht="15" customHeight="1" x14ac:dyDescent="0.35">
      <c r="A7" s="317" t="s">
        <v>1404</v>
      </c>
      <c r="B7" s="5744" t="s">
        <v>97</v>
      </c>
      <c r="C7" s="3841">
        <v>86</v>
      </c>
      <c r="D7" s="3840">
        <v>4197.6669166588081</v>
      </c>
      <c r="E7" s="3840">
        <v>1200.0000000000002</v>
      </c>
      <c r="F7" s="3840">
        <v>1346.3569568683117</v>
      </c>
      <c r="G7" s="3840">
        <v>671.68335917717354</v>
      </c>
      <c r="H7" s="3839">
        <v>979.62660061332224</v>
      </c>
    </row>
    <row r="8" spans="1:8" ht="15" customHeight="1" thickBot="1" x14ac:dyDescent="0.4">
      <c r="A8" s="81"/>
      <c r="B8" s="5743" t="s">
        <v>59</v>
      </c>
      <c r="C8" s="534">
        <v>92</v>
      </c>
      <c r="D8" s="66">
        <v>4071.139869335007</v>
      </c>
      <c r="E8" s="66">
        <v>1183.2228085847521</v>
      </c>
      <c r="F8" s="66">
        <v>1318.2195793264075</v>
      </c>
      <c r="G8" s="66">
        <v>649.63289227386861</v>
      </c>
      <c r="H8" s="65">
        <v>920.06458914997825</v>
      </c>
    </row>
    <row r="9" spans="1:8" ht="15" customHeight="1" x14ac:dyDescent="0.35">
      <c r="A9" s="322" t="s">
        <v>85</v>
      </c>
      <c r="B9" s="4045" t="s">
        <v>78</v>
      </c>
      <c r="C9" s="464">
        <v>32</v>
      </c>
      <c r="D9" s="443">
        <v>42542</v>
      </c>
      <c r="E9" s="443">
        <v>500</v>
      </c>
      <c r="F9" s="443">
        <v>559.25039471187335</v>
      </c>
      <c r="G9" s="443">
        <v>251.94205468999766</v>
      </c>
      <c r="H9" s="442">
        <v>487.45953105001024</v>
      </c>
    </row>
    <row r="10" spans="1:8" ht="15" customHeight="1" thickBot="1" x14ac:dyDescent="0.4">
      <c r="A10" s="159" t="s">
        <v>83</v>
      </c>
      <c r="B10" s="5743" t="s">
        <v>59</v>
      </c>
      <c r="C10" s="534">
        <v>46</v>
      </c>
      <c r="D10" s="66">
        <v>1841.3453775759717</v>
      </c>
      <c r="E10" s="66">
        <v>535.99446590311516</v>
      </c>
      <c r="F10" s="66">
        <v>553.6129568316311</v>
      </c>
      <c r="G10" s="66">
        <v>257.75887126526783</v>
      </c>
      <c r="H10" s="65">
        <v>493.97908357595776</v>
      </c>
    </row>
    <row r="17" ht="14.25" customHeight="1" x14ac:dyDescent="0.35"/>
    <row r="23" ht="14.25" customHeight="1" x14ac:dyDescent="0.35"/>
    <row r="42" ht="15" customHeight="1" x14ac:dyDescent="0.35"/>
    <row r="48" ht="15" customHeight="1" x14ac:dyDescent="0.35"/>
    <row r="51" ht="15" customHeight="1" x14ac:dyDescent="0.35"/>
  </sheetData>
  <mergeCells count="4">
    <mergeCell ref="A1:H1"/>
    <mergeCell ref="A2:H2"/>
    <mergeCell ref="A3:B4"/>
    <mergeCell ref="A5:B5"/>
  </mergeCells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גיליון361">
    <tabColor rgb="FFFFFF00"/>
  </sheetPr>
  <dimension ref="A1:H6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467" bestFit="1" customWidth="1"/>
    <col min="2" max="2" width="27.36328125" style="467" customWidth="1"/>
    <col min="3" max="3" width="7.08984375" style="467" bestFit="1" customWidth="1"/>
    <col min="4" max="4" width="11.453125" style="467" bestFit="1" customWidth="1"/>
    <col min="5" max="5" width="10.08984375" style="467" bestFit="1" customWidth="1"/>
    <col min="6" max="6" width="14.90625" style="467" bestFit="1" customWidth="1"/>
    <col min="7" max="7" width="14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1985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1984</v>
      </c>
      <c r="B2" s="6858"/>
      <c r="C2" s="6858"/>
      <c r="D2" s="6858"/>
      <c r="E2" s="6858"/>
      <c r="F2" s="6858"/>
      <c r="G2" s="6858"/>
      <c r="H2" s="6858"/>
    </row>
    <row r="3" spans="1:8" ht="46.5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70"/>
      <c r="B4" s="7241"/>
      <c r="C4" s="677" t="s">
        <v>49</v>
      </c>
      <c r="D4" s="103" t="s">
        <v>128</v>
      </c>
      <c r="E4" s="527" t="s">
        <v>127</v>
      </c>
      <c r="F4" s="103" t="s">
        <v>327</v>
      </c>
      <c r="G4" s="527" t="s">
        <v>125</v>
      </c>
      <c r="H4" s="103" t="s">
        <v>124</v>
      </c>
    </row>
    <row r="5" spans="1:8" ht="12" customHeight="1" thickBot="1" x14ac:dyDescent="0.4">
      <c r="A5" s="7506" t="s">
        <v>59</v>
      </c>
      <c r="B5" s="7505"/>
      <c r="C5" s="536">
        <v>624.99999999999966</v>
      </c>
      <c r="D5" s="95">
        <v>1810.2779253102167</v>
      </c>
      <c r="E5" s="95">
        <v>818.71250757253074</v>
      </c>
      <c r="F5" s="95">
        <v>359.07135297532221</v>
      </c>
      <c r="G5" s="95">
        <v>206.24200388067112</v>
      </c>
      <c r="H5" s="94">
        <v>426.2520608816917</v>
      </c>
    </row>
    <row r="6" spans="1:8" ht="12" customHeight="1" x14ac:dyDescent="0.35">
      <c r="A6" s="311" t="s">
        <v>123</v>
      </c>
      <c r="B6" s="4045" t="s">
        <v>122</v>
      </c>
      <c r="C6" s="464">
        <v>24</v>
      </c>
      <c r="D6" s="636">
        <v>1439.5388790720415</v>
      </c>
      <c r="E6" s="636">
        <v>456.25849412000002</v>
      </c>
      <c r="F6" s="636">
        <v>318.88500727591151</v>
      </c>
      <c r="G6" s="636">
        <v>276.68203762199755</v>
      </c>
      <c r="H6" s="635">
        <v>387.71334005413246</v>
      </c>
    </row>
    <row r="7" spans="1:8" ht="12" customHeight="1" x14ac:dyDescent="0.35">
      <c r="A7" s="92" t="s">
        <v>121</v>
      </c>
      <c r="B7" s="3678" t="s">
        <v>120</v>
      </c>
      <c r="C7" s="5115">
        <v>52.999999999999986</v>
      </c>
      <c r="D7" s="5114">
        <v>1031.3344995121063</v>
      </c>
      <c r="E7" s="5114">
        <v>342.88124007000005</v>
      </c>
      <c r="F7" s="5114">
        <v>217.25250592312878</v>
      </c>
      <c r="G7" s="5114">
        <v>172.36915153805947</v>
      </c>
      <c r="H7" s="5113">
        <v>298.83160198091798</v>
      </c>
    </row>
    <row r="8" spans="1:8" ht="12" customHeight="1" x14ac:dyDescent="0.35">
      <c r="A8" s="322"/>
      <c r="B8" s="3678" t="s">
        <v>118</v>
      </c>
      <c r="C8" s="5115">
        <v>26</v>
      </c>
      <c r="D8" s="5666">
        <v>1074.4130681226475</v>
      </c>
      <c r="E8" s="5666">
        <v>487.80799999999994</v>
      </c>
      <c r="F8" s="5666">
        <v>261.06727499514608</v>
      </c>
      <c r="G8" s="5666">
        <v>95.513100951098451</v>
      </c>
      <c r="H8" s="5665">
        <v>230.02469217640297</v>
      </c>
    </row>
    <row r="9" spans="1:8" ht="12" customHeight="1" x14ac:dyDescent="0.35">
      <c r="A9" s="322"/>
      <c r="B9" s="3678" t="s">
        <v>111</v>
      </c>
      <c r="C9" s="5115">
        <v>26.999999999999993</v>
      </c>
      <c r="D9" s="5666">
        <v>987.02003458873446</v>
      </c>
      <c r="E9" s="5666">
        <v>342.19387059000002</v>
      </c>
      <c r="F9" s="5666">
        <v>169.90169047657639</v>
      </c>
      <c r="G9" s="5666">
        <v>233.88985211240453</v>
      </c>
      <c r="H9" s="5665">
        <v>241.0346214097537</v>
      </c>
    </row>
    <row r="10" spans="1:8" ht="12" customHeight="1" x14ac:dyDescent="0.35">
      <c r="A10" s="322"/>
      <c r="B10" s="3678" t="s">
        <v>110</v>
      </c>
      <c r="C10" s="5115">
        <v>38.999999999999993</v>
      </c>
      <c r="D10" s="5114">
        <v>978.64031653587983</v>
      </c>
      <c r="E10" s="5114">
        <v>376.413257649</v>
      </c>
      <c r="F10" s="5114">
        <v>210.47104960487923</v>
      </c>
      <c r="G10" s="5114">
        <v>122.46703487507031</v>
      </c>
      <c r="H10" s="5113">
        <v>269.28897440693032</v>
      </c>
    </row>
    <row r="11" spans="1:8" ht="12" customHeight="1" x14ac:dyDescent="0.35">
      <c r="A11" s="322"/>
      <c r="B11" s="3678" t="s">
        <v>107</v>
      </c>
      <c r="C11" s="5115">
        <v>25.000000000000007</v>
      </c>
      <c r="D11" s="5666">
        <v>1358.0082099809017</v>
      </c>
      <c r="E11" s="5666">
        <v>422.88686275300006</v>
      </c>
      <c r="F11" s="5666">
        <v>268.98248092570424</v>
      </c>
      <c r="G11" s="5666">
        <v>252.10526560640778</v>
      </c>
      <c r="H11" s="5665">
        <v>414.03360069578963</v>
      </c>
    </row>
    <row r="12" spans="1:8" ht="12" customHeight="1" x14ac:dyDescent="0.35">
      <c r="A12" s="322"/>
      <c r="B12" s="3678" t="s">
        <v>106</v>
      </c>
      <c r="C12" s="5115">
        <v>20</v>
      </c>
      <c r="D12" s="5666">
        <v>1287.3989096243531</v>
      </c>
      <c r="E12" s="5666">
        <v>397.69337839999997</v>
      </c>
      <c r="F12" s="5666">
        <v>444.35148304756353</v>
      </c>
      <c r="G12" s="5666">
        <v>167.82104242122537</v>
      </c>
      <c r="H12" s="5665">
        <v>277.5330057555642</v>
      </c>
    </row>
    <row r="13" spans="1:8" ht="12" customHeight="1" thickBot="1" x14ac:dyDescent="0.4">
      <c r="A13" s="322"/>
      <c r="B13" s="4002" t="s">
        <v>59</v>
      </c>
      <c r="C13" s="5698">
        <v>299</v>
      </c>
      <c r="D13" s="5655">
        <v>1174.3504269521125</v>
      </c>
      <c r="E13" s="5655">
        <v>384.20418643954156</v>
      </c>
      <c r="F13" s="5655">
        <v>270.49458899666195</v>
      </c>
      <c r="G13" s="5655">
        <v>183.1569672122578</v>
      </c>
      <c r="H13" s="5654">
        <v>336.49468430365232</v>
      </c>
    </row>
    <row r="14" spans="1:8" ht="12" customHeight="1" x14ac:dyDescent="0.35">
      <c r="A14" s="317" t="s">
        <v>98</v>
      </c>
      <c r="B14" s="3693" t="s">
        <v>97</v>
      </c>
      <c r="C14" s="3841">
        <v>183.00000000000003</v>
      </c>
      <c r="D14" s="3840">
        <v>2586.7391283928137</v>
      </c>
      <c r="E14" s="3840">
        <v>1200</v>
      </c>
      <c r="F14" s="3840">
        <v>468.55156318607624</v>
      </c>
      <c r="G14" s="3840">
        <v>292.62604185525964</v>
      </c>
      <c r="H14" s="3839">
        <v>625.56152335147669</v>
      </c>
    </row>
    <row r="15" spans="1:8" ht="12" customHeight="1" x14ac:dyDescent="0.35">
      <c r="A15" s="78" t="s">
        <v>96</v>
      </c>
      <c r="B15" s="3678" t="s">
        <v>95</v>
      </c>
      <c r="C15" s="5115">
        <v>22</v>
      </c>
      <c r="D15" s="5666">
        <v>1789.2968139990007</v>
      </c>
      <c r="E15" s="5666">
        <v>999.99999999999989</v>
      </c>
      <c r="F15" s="5666">
        <v>402.63965519366502</v>
      </c>
      <c r="G15" s="5666">
        <v>131.67257174671829</v>
      </c>
      <c r="H15" s="5665">
        <v>254.98458705861734</v>
      </c>
    </row>
    <row r="16" spans="1:8" ht="12" customHeight="1" thickBot="1" x14ac:dyDescent="0.4">
      <c r="A16" s="535"/>
      <c r="B16" s="3501" t="s">
        <v>59</v>
      </c>
      <c r="C16" s="534">
        <v>210.00000000000003</v>
      </c>
      <c r="D16" s="66">
        <v>2463.1943072248796</v>
      </c>
      <c r="E16" s="66">
        <v>1174.3062277413546</v>
      </c>
      <c r="F16" s="66">
        <v>456.00351803610374</v>
      </c>
      <c r="G16" s="66">
        <v>267.65843078010715</v>
      </c>
      <c r="H16" s="65">
        <v>565.22613066731287</v>
      </c>
    </row>
    <row r="17" spans="1:8" ht="12" customHeight="1" x14ac:dyDescent="0.35">
      <c r="A17" s="311" t="s">
        <v>85</v>
      </c>
      <c r="B17" s="390" t="s">
        <v>238</v>
      </c>
      <c r="C17" s="464">
        <v>21</v>
      </c>
      <c r="D17" s="636">
        <v>1944.8131198686567</v>
      </c>
      <c r="E17" s="636">
        <v>1100</v>
      </c>
      <c r="F17" s="636">
        <v>274.16736413337651</v>
      </c>
      <c r="G17" s="636">
        <v>172.99618240776866</v>
      </c>
      <c r="H17" s="635">
        <v>397.64957332751123</v>
      </c>
    </row>
    <row r="18" spans="1:8" ht="12" customHeight="1" x14ac:dyDescent="0.35">
      <c r="A18" s="92" t="s">
        <v>83</v>
      </c>
      <c r="B18" s="3136" t="s">
        <v>78</v>
      </c>
      <c r="C18" s="5115">
        <v>36</v>
      </c>
      <c r="D18" s="5114">
        <v>1107.6177641259205</v>
      </c>
      <c r="E18" s="5114">
        <v>499.99999999999994</v>
      </c>
      <c r="F18" s="5114">
        <v>309.52172851073794</v>
      </c>
      <c r="G18" s="5114">
        <v>63.974078956934726</v>
      </c>
      <c r="H18" s="5113">
        <v>234.12195665824765</v>
      </c>
    </row>
    <row r="19" spans="1:8" ht="12" customHeight="1" thickBot="1" x14ac:dyDescent="0.4">
      <c r="A19" s="395"/>
      <c r="B19" s="3132" t="s">
        <v>59</v>
      </c>
      <c r="C19" s="534">
        <v>77.999999999999986</v>
      </c>
      <c r="D19" s="66">
        <v>1327.495197614159</v>
      </c>
      <c r="E19" s="66">
        <v>680.66438268720174</v>
      </c>
      <c r="F19" s="66">
        <v>292.17285768711093</v>
      </c>
      <c r="G19" s="66">
        <v>98.92777446650291</v>
      </c>
      <c r="H19" s="65">
        <v>255.73018277334333</v>
      </c>
    </row>
    <row r="20" spans="1:8" x14ac:dyDescent="0.35">
      <c r="G20" s="6872" t="s">
        <v>201</v>
      </c>
      <c r="H20" s="6872"/>
    </row>
    <row r="30" spans="1:8" ht="14.25" customHeight="1" x14ac:dyDescent="0.35"/>
    <row r="55" ht="15" customHeight="1" x14ac:dyDescent="0.35"/>
    <row r="62" ht="15" customHeight="1" x14ac:dyDescent="0.35"/>
  </sheetData>
  <mergeCells count="5">
    <mergeCell ref="A1:H1"/>
    <mergeCell ref="A2:H2"/>
    <mergeCell ref="A3:B4"/>
    <mergeCell ref="A5:B5"/>
    <mergeCell ref="G20:H20"/>
  </mergeCells>
  <printOptions horizontalCentered="1" verticalCentered="1"/>
  <pageMargins left="0" right="0" top="0.43307086614173229" bottom="0.43307086614173229" header="0.31496062992125984" footer="0.31496062992125984"/>
  <pageSetup paperSize="9" scale="12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גיליון362"/>
  <dimension ref="A1:J5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5" bestFit="1" customWidth="1"/>
    <col min="2" max="2" width="28.26953125" style="5" bestFit="1" customWidth="1"/>
    <col min="3" max="3" width="6.6328125" style="4" bestFit="1" customWidth="1"/>
    <col min="4" max="4" width="5" style="135" bestFit="1" customWidth="1"/>
    <col min="5" max="5" width="6" style="3" bestFit="1" customWidth="1"/>
    <col min="6" max="6" width="5" style="2" bestFit="1" customWidth="1"/>
    <col min="7" max="7" width="7.26953125" style="3" bestFit="1" customWidth="1"/>
    <col min="8" max="8" width="5" style="5" bestFit="1" customWidth="1"/>
    <col min="9" max="9" width="6" style="3" bestFit="1" customWidth="1"/>
    <col min="10" max="10" width="5.6328125" style="5" customWidth="1"/>
    <col min="11" max="11" width="6.453125" style="1" customWidth="1"/>
    <col min="12" max="16384" width="9" style="1"/>
  </cols>
  <sheetData>
    <row r="1" spans="1:10" s="3641" customFormat="1" ht="15.75" customHeight="1" x14ac:dyDescent="0.35">
      <c r="A1" s="7073" t="s">
        <v>1992</v>
      </c>
      <c r="B1" s="7073"/>
      <c r="C1" s="7073"/>
      <c r="D1" s="7073"/>
      <c r="E1" s="7073"/>
      <c r="F1" s="7073"/>
      <c r="G1" s="7073"/>
      <c r="H1" s="7073"/>
      <c r="I1" s="7073"/>
      <c r="J1" s="7073"/>
    </row>
    <row r="2" spans="1:10" s="3641" customFormat="1" ht="15.75" customHeight="1" thickBot="1" x14ac:dyDescent="0.4">
      <c r="A2" s="7074" t="s">
        <v>1991</v>
      </c>
      <c r="B2" s="7074"/>
      <c r="C2" s="7074"/>
      <c r="D2" s="7074"/>
      <c r="E2" s="7074"/>
      <c r="F2" s="7074"/>
      <c r="G2" s="7074"/>
      <c r="H2" s="7074"/>
      <c r="I2" s="7074"/>
      <c r="J2" s="7074"/>
    </row>
    <row r="3" spans="1:10" ht="16" thickBot="1" x14ac:dyDescent="0.4">
      <c r="A3" s="6444"/>
      <c r="B3" s="7155"/>
      <c r="C3" s="7511" t="s">
        <v>50</v>
      </c>
      <c r="D3" s="7512"/>
      <c r="E3" s="6366" t="s">
        <v>49</v>
      </c>
      <c r="F3" s="7273"/>
      <c r="G3" s="7273"/>
      <c r="H3" s="6367"/>
      <c r="I3" s="7511" t="s">
        <v>145</v>
      </c>
      <c r="J3" s="7512"/>
    </row>
    <row r="4" spans="1:10" ht="31.5" thickBot="1" x14ac:dyDescent="0.4">
      <c r="A4" s="6599"/>
      <c r="B4" s="6600"/>
      <c r="C4" s="5756" t="s">
        <v>146</v>
      </c>
      <c r="D4" s="5755" t="s">
        <v>143</v>
      </c>
      <c r="E4" s="4629" t="s">
        <v>146</v>
      </c>
      <c r="F4" s="4628" t="s">
        <v>143</v>
      </c>
      <c r="G4" s="4629" t="s">
        <v>144</v>
      </c>
      <c r="H4" s="4628" t="s">
        <v>143</v>
      </c>
      <c r="I4" s="5754" t="s">
        <v>146</v>
      </c>
      <c r="J4" s="401" t="s">
        <v>143</v>
      </c>
    </row>
    <row r="5" spans="1:10" s="7" customFormat="1" ht="12" customHeight="1" thickBot="1" x14ac:dyDescent="0.4">
      <c r="A5" s="6343" t="s">
        <v>59</v>
      </c>
      <c r="B5" s="6957"/>
      <c r="C5" s="5753">
        <v>114450</v>
      </c>
      <c r="D5" s="2185">
        <v>1</v>
      </c>
      <c r="E5" s="5752">
        <v>2666.9999999999968</v>
      </c>
      <c r="F5" s="2185">
        <v>1</v>
      </c>
      <c r="G5" s="5752">
        <v>1671</v>
      </c>
      <c r="H5" s="2185">
        <v>1</v>
      </c>
      <c r="I5" s="5752">
        <v>1042.1078155307998</v>
      </c>
      <c r="J5" s="2184">
        <v>1</v>
      </c>
    </row>
    <row r="6" spans="1:10" s="7" customFormat="1" ht="12" customHeight="1" x14ac:dyDescent="0.35">
      <c r="A6" s="311" t="s">
        <v>123</v>
      </c>
      <c r="B6" s="4045" t="s">
        <v>122</v>
      </c>
      <c r="C6" s="4626">
        <v>2495</v>
      </c>
      <c r="D6" s="4035">
        <v>2.1799912625600697E-2</v>
      </c>
      <c r="E6" s="4624">
        <v>26.999999999999996</v>
      </c>
      <c r="F6" s="4035">
        <v>1.0123734533183363E-2</v>
      </c>
      <c r="G6" s="4624">
        <v>14</v>
      </c>
      <c r="H6" s="4035">
        <v>8.3782166367444635E-3</v>
      </c>
      <c r="I6" s="4624">
        <v>9.9180256458000002</v>
      </c>
      <c r="J6" s="4034">
        <v>9.5172740267265264E-3</v>
      </c>
    </row>
    <row r="7" spans="1:10" s="7" customFormat="1" ht="12" customHeight="1" x14ac:dyDescent="0.35">
      <c r="A7" s="92" t="s">
        <v>121</v>
      </c>
      <c r="B7" s="3678" t="s">
        <v>120</v>
      </c>
      <c r="C7" s="4622">
        <v>3447</v>
      </c>
      <c r="D7" s="4295">
        <v>3.0117955439056356E-2</v>
      </c>
      <c r="E7" s="4620">
        <v>35.000000000000007</v>
      </c>
      <c r="F7" s="4295">
        <v>1.3123359580052512E-2</v>
      </c>
      <c r="G7" s="4620">
        <v>25</v>
      </c>
      <c r="H7" s="4295">
        <v>1.4961101137043686E-2</v>
      </c>
      <c r="I7" s="4620">
        <v>14.5868272828</v>
      </c>
      <c r="J7" s="4117">
        <v>1.3997426240748581E-2</v>
      </c>
    </row>
    <row r="8" spans="1:10" s="7" customFormat="1" ht="12" customHeight="1" x14ac:dyDescent="0.35">
      <c r="A8" s="322"/>
      <c r="B8" s="3678" t="s">
        <v>119</v>
      </c>
      <c r="C8" s="4622">
        <v>30318</v>
      </c>
      <c r="D8" s="4295">
        <v>0.26490170380078637</v>
      </c>
      <c r="E8" s="4620">
        <v>643.00000000000011</v>
      </c>
      <c r="F8" s="4295">
        <v>0.24109486314210757</v>
      </c>
      <c r="G8" s="4620">
        <v>324</v>
      </c>
      <c r="H8" s="4295">
        <v>0.19389587073608616</v>
      </c>
      <c r="I8" s="4620">
        <v>161.00110813230006</v>
      </c>
      <c r="J8" s="4117">
        <v>0.1544956344563003</v>
      </c>
    </row>
    <row r="9" spans="1:10" s="7" customFormat="1" ht="12" customHeight="1" x14ac:dyDescent="0.35">
      <c r="A9" s="322"/>
      <c r="B9" s="3678" t="s">
        <v>118</v>
      </c>
      <c r="C9" s="4622">
        <v>1925</v>
      </c>
      <c r="D9" s="4295">
        <v>1.6819571865443424E-2</v>
      </c>
      <c r="E9" s="4620">
        <v>35</v>
      </c>
      <c r="F9" s="4295">
        <v>1.3123359580052509E-2</v>
      </c>
      <c r="G9" s="4620">
        <v>17</v>
      </c>
      <c r="H9" s="4295">
        <v>1.0173548773189706E-2</v>
      </c>
      <c r="I9" s="4620">
        <v>25.573301705499997</v>
      </c>
      <c r="J9" s="4117">
        <v>2.453997688566819E-2</v>
      </c>
    </row>
    <row r="10" spans="1:10" s="7" customFormat="1" ht="12" customHeight="1" x14ac:dyDescent="0.35">
      <c r="A10" s="322"/>
      <c r="B10" s="3678" t="s">
        <v>116</v>
      </c>
      <c r="C10" s="4622">
        <v>1568</v>
      </c>
      <c r="D10" s="4295">
        <v>1.3700305810397554E-2</v>
      </c>
      <c r="E10" s="4620">
        <v>45.999999999999993</v>
      </c>
      <c r="F10" s="4295">
        <v>1.7247844019497582E-2</v>
      </c>
      <c r="G10" s="4620">
        <v>25</v>
      </c>
      <c r="H10" s="4295">
        <v>1.4961101137043686E-2</v>
      </c>
      <c r="I10" s="4620">
        <v>15.6869767378</v>
      </c>
      <c r="J10" s="4117">
        <v>1.505312262705736E-2</v>
      </c>
    </row>
    <row r="11" spans="1:10" s="7" customFormat="1" ht="12" customHeight="1" x14ac:dyDescent="0.35">
      <c r="A11" s="322"/>
      <c r="B11" s="3678" t="s">
        <v>111</v>
      </c>
      <c r="C11" s="4622">
        <v>1632</v>
      </c>
      <c r="D11" s="4295">
        <v>1.4259501965923984E-2</v>
      </c>
      <c r="E11" s="4620">
        <v>53</v>
      </c>
      <c r="F11" s="4295">
        <v>1.9872515935508085E-2</v>
      </c>
      <c r="G11" s="4620">
        <v>35</v>
      </c>
      <c r="H11" s="4295">
        <v>2.0945541591861162E-2</v>
      </c>
      <c r="I11" s="4620">
        <v>20.732705809500001</v>
      </c>
      <c r="J11" s="4117">
        <v>1.9894971998592827E-2</v>
      </c>
    </row>
    <row r="12" spans="1:10" s="7" customFormat="1" ht="12" customHeight="1" x14ac:dyDescent="0.35">
      <c r="A12" s="322"/>
      <c r="B12" s="3678" t="s">
        <v>110</v>
      </c>
      <c r="C12" s="4622">
        <v>1186</v>
      </c>
      <c r="D12" s="4295">
        <v>1.036260375709917E-2</v>
      </c>
      <c r="E12" s="4620">
        <v>21</v>
      </c>
      <c r="F12" s="4295">
        <v>7.8740157480315046E-3</v>
      </c>
      <c r="G12" s="4620">
        <v>9</v>
      </c>
      <c r="H12" s="4295">
        <v>5.3859964093357273E-3</v>
      </c>
      <c r="I12" s="4620">
        <v>5.9204281932999994</v>
      </c>
      <c r="J12" s="4117">
        <v>5.6812050586957904E-3</v>
      </c>
    </row>
    <row r="13" spans="1:10" s="7" customFormat="1" ht="12" customHeight="1" x14ac:dyDescent="0.35">
      <c r="A13" s="322"/>
      <c r="B13" s="3678" t="s">
        <v>109</v>
      </c>
      <c r="C13" s="4622">
        <v>2205</v>
      </c>
      <c r="D13" s="4295">
        <v>1.9266055045871561E-2</v>
      </c>
      <c r="E13" s="4620">
        <v>32</v>
      </c>
      <c r="F13" s="4295">
        <v>1.199850018747658E-2</v>
      </c>
      <c r="G13" s="4620">
        <v>18</v>
      </c>
      <c r="H13" s="4295">
        <v>1.0771992818671455E-2</v>
      </c>
      <c r="I13" s="4620">
        <v>7.1094657131999996</v>
      </c>
      <c r="J13" s="4117">
        <v>6.8221978640269371E-3</v>
      </c>
    </row>
    <row r="14" spans="1:10" s="7" customFormat="1" ht="12" customHeight="1" x14ac:dyDescent="0.35">
      <c r="A14" s="322"/>
      <c r="B14" s="3678" t="s">
        <v>105</v>
      </c>
      <c r="C14" s="4622">
        <v>3818</v>
      </c>
      <c r="D14" s="4295">
        <v>3.3359545653123636E-2</v>
      </c>
      <c r="E14" s="4620">
        <v>168.00000000000006</v>
      </c>
      <c r="F14" s="4295">
        <v>6.2992125984252065E-2</v>
      </c>
      <c r="G14" s="4620">
        <v>80</v>
      </c>
      <c r="H14" s="4295">
        <v>4.7875523638539794E-2</v>
      </c>
      <c r="I14" s="4620">
        <v>25.793626881799998</v>
      </c>
      <c r="J14" s="4117">
        <v>2.4751399516816749E-2</v>
      </c>
    </row>
    <row r="15" spans="1:10" s="7" customFormat="1" ht="12" customHeight="1" x14ac:dyDescent="0.35">
      <c r="A15" s="322"/>
      <c r="B15" s="3678" t="s">
        <v>240</v>
      </c>
      <c r="C15" s="4622">
        <v>10764</v>
      </c>
      <c r="D15" s="4295">
        <v>9.4049803407601579E-2</v>
      </c>
      <c r="E15" s="4620">
        <v>23.000000000000004</v>
      </c>
      <c r="F15" s="4295">
        <v>8.6239220097487929E-3</v>
      </c>
      <c r="G15" s="4620">
        <v>16</v>
      </c>
      <c r="H15" s="4295">
        <v>9.5751047277079591E-3</v>
      </c>
      <c r="I15" s="4620">
        <v>10.833665458500001</v>
      </c>
      <c r="J15" s="4117">
        <v>1.0395916139427331E-2</v>
      </c>
    </row>
    <row r="16" spans="1:10" s="7" customFormat="1" ht="12" customHeight="1" thickBot="1" x14ac:dyDescent="0.4">
      <c r="A16" s="379"/>
      <c r="B16" s="4002" t="s">
        <v>59</v>
      </c>
      <c r="C16" s="5144">
        <v>59358</v>
      </c>
      <c r="D16" s="4309">
        <v>0.51863695937090437</v>
      </c>
      <c r="E16" s="5143">
        <v>1106.9999999999998</v>
      </c>
      <c r="F16" s="4309">
        <v>0.41507311586051787</v>
      </c>
      <c r="G16" s="5143">
        <v>580</v>
      </c>
      <c r="H16" s="4309">
        <v>0.34709754637941354</v>
      </c>
      <c r="I16" s="5143">
        <v>307.39146962460006</v>
      </c>
      <c r="J16" s="4307">
        <v>0.29497088980954389</v>
      </c>
    </row>
    <row r="17" spans="1:10" s="7" customFormat="1" ht="12" customHeight="1" x14ac:dyDescent="0.35">
      <c r="A17" s="317" t="s">
        <v>98</v>
      </c>
      <c r="B17" s="3693" t="s">
        <v>97</v>
      </c>
      <c r="C17" s="5142">
        <v>17856</v>
      </c>
      <c r="D17" s="3583">
        <v>0.15601572739187419</v>
      </c>
      <c r="E17" s="5141">
        <v>269.99999999999994</v>
      </c>
      <c r="F17" s="3583">
        <v>0.10123734533183362</v>
      </c>
      <c r="G17" s="5141">
        <v>178</v>
      </c>
      <c r="H17" s="3583">
        <v>0.10652304009575105</v>
      </c>
      <c r="I17" s="5141">
        <v>177.25038664289997</v>
      </c>
      <c r="J17" s="4031">
        <v>0.17008833827104264</v>
      </c>
    </row>
    <row r="18" spans="1:10" s="7" customFormat="1" ht="12" customHeight="1" x14ac:dyDescent="0.35">
      <c r="A18" s="78" t="s">
        <v>96</v>
      </c>
      <c r="B18" s="3678" t="s">
        <v>95</v>
      </c>
      <c r="C18" s="4622">
        <v>2338</v>
      </c>
      <c r="D18" s="4295">
        <v>2.0428134556574922E-2</v>
      </c>
      <c r="E18" s="4620">
        <v>23.000000000000004</v>
      </c>
      <c r="F18" s="4295">
        <v>8.6239220097487929E-3</v>
      </c>
      <c r="G18" s="4620">
        <v>17</v>
      </c>
      <c r="H18" s="4295">
        <v>1.0173548773189706E-2</v>
      </c>
      <c r="I18" s="4620">
        <v>15.445723209300001</v>
      </c>
      <c r="J18" s="4117">
        <v>1.4821617282884197E-2</v>
      </c>
    </row>
    <row r="19" spans="1:10" s="7" customFormat="1" ht="12" customHeight="1" thickBot="1" x14ac:dyDescent="0.4">
      <c r="A19" s="318"/>
      <c r="B19" s="3132" t="s">
        <v>59</v>
      </c>
      <c r="C19" s="5140">
        <v>21298</v>
      </c>
      <c r="D19" s="4130">
        <v>0.18608999563128004</v>
      </c>
      <c r="E19" s="67">
        <v>308.00000000000006</v>
      </c>
      <c r="F19" s="4130">
        <v>0.11548556430446211</v>
      </c>
      <c r="G19" s="67">
        <v>203</v>
      </c>
      <c r="H19" s="4130">
        <v>0.12148414123279473</v>
      </c>
      <c r="I19" s="67">
        <v>195.1794760411</v>
      </c>
      <c r="J19" s="3993">
        <v>0.18729297787838289</v>
      </c>
    </row>
    <row r="20" spans="1:10" s="7" customFormat="1" ht="12" customHeight="1" x14ac:dyDescent="0.35">
      <c r="A20" s="535" t="s">
        <v>92</v>
      </c>
      <c r="B20" s="4045" t="s">
        <v>89</v>
      </c>
      <c r="C20" s="4626">
        <v>1511</v>
      </c>
      <c r="D20" s="4035">
        <v>1.3202271734381826E-2</v>
      </c>
      <c r="E20" s="4624">
        <v>39.000000000000007</v>
      </c>
      <c r="F20" s="4035">
        <v>1.4623172103487084E-2</v>
      </c>
      <c r="G20" s="4624">
        <v>28</v>
      </c>
      <c r="H20" s="4035">
        <v>1.6756433273488927E-2</v>
      </c>
      <c r="I20" s="4624">
        <v>9.5200155786999989</v>
      </c>
      <c r="J20" s="4034">
        <v>9.1353461098945491E-3</v>
      </c>
    </row>
    <row r="21" spans="1:10" s="7" customFormat="1" ht="12" customHeight="1" thickBot="1" x14ac:dyDescent="0.4">
      <c r="A21" s="78" t="s">
        <v>205</v>
      </c>
      <c r="B21" s="4002" t="s">
        <v>59</v>
      </c>
      <c r="C21" s="5144">
        <v>4749</v>
      </c>
      <c r="D21" s="4309">
        <v>4.1494102228047183E-2</v>
      </c>
      <c r="E21" s="5143">
        <v>77</v>
      </c>
      <c r="F21" s="4309">
        <v>2.887139107611552E-2</v>
      </c>
      <c r="G21" s="5143">
        <v>57</v>
      </c>
      <c r="H21" s="4309">
        <v>3.4111310592459608E-2</v>
      </c>
      <c r="I21" s="5143">
        <v>18.391852154799999</v>
      </c>
      <c r="J21" s="4307">
        <v>1.7648703791202324E-2</v>
      </c>
    </row>
    <row r="22" spans="1:10" s="7" customFormat="1" ht="12" customHeight="1" x14ac:dyDescent="0.35">
      <c r="A22" s="311" t="s">
        <v>85</v>
      </c>
      <c r="B22" s="3693" t="s">
        <v>238</v>
      </c>
      <c r="C22" s="5142">
        <v>1162</v>
      </c>
      <c r="D22" s="3583">
        <v>1.0152905198776759E-2</v>
      </c>
      <c r="E22" s="5141">
        <v>98.000000000000014</v>
      </c>
      <c r="F22" s="3583">
        <v>3.674540682414703E-2</v>
      </c>
      <c r="G22" s="5141">
        <v>73</v>
      </c>
      <c r="H22" s="3583">
        <v>4.3686415320167565E-2</v>
      </c>
      <c r="I22" s="5141">
        <v>44.561244637700028</v>
      </c>
      <c r="J22" s="4031">
        <v>4.276068557743487E-2</v>
      </c>
    </row>
    <row r="23" spans="1:10" s="7" customFormat="1" ht="12" customHeight="1" x14ac:dyDescent="0.35">
      <c r="A23" s="92" t="s">
        <v>83</v>
      </c>
      <c r="B23" s="3678" t="s">
        <v>81</v>
      </c>
      <c r="C23" s="4622">
        <v>15965</v>
      </c>
      <c r="D23" s="4295">
        <v>0.13949322848405418</v>
      </c>
      <c r="E23" s="4620">
        <v>145.00000000000003</v>
      </c>
      <c r="F23" s="4295">
        <v>5.436820397450326E-2</v>
      </c>
      <c r="G23" s="4620">
        <v>107</v>
      </c>
      <c r="H23" s="4295">
        <v>6.4033512866546974E-2</v>
      </c>
      <c r="I23" s="4620">
        <v>97.376748921799916</v>
      </c>
      <c r="J23" s="4117">
        <v>9.3442105961177219E-2</v>
      </c>
    </row>
    <row r="24" spans="1:10" s="7" customFormat="1" ht="12" customHeight="1" x14ac:dyDescent="0.35">
      <c r="A24" s="92"/>
      <c r="B24" s="3678" t="s">
        <v>80</v>
      </c>
      <c r="C24" s="4622">
        <v>1957</v>
      </c>
      <c r="D24" s="4295">
        <v>1.7099169943206642E-2</v>
      </c>
      <c r="E24" s="4620">
        <v>288</v>
      </c>
      <c r="F24" s="4295">
        <v>0.10798650168728922</v>
      </c>
      <c r="G24" s="4620">
        <v>210</v>
      </c>
      <c r="H24" s="4295">
        <v>0.12567324955116696</v>
      </c>
      <c r="I24" s="4620">
        <v>91.094278087199939</v>
      </c>
      <c r="J24" s="4117">
        <v>8.7413487097590642E-2</v>
      </c>
    </row>
    <row r="25" spans="1:10" s="7" customFormat="1" ht="12" customHeight="1" x14ac:dyDescent="0.35">
      <c r="A25" s="92"/>
      <c r="B25" s="3678" t="s">
        <v>79</v>
      </c>
      <c r="C25" s="4622">
        <v>257</v>
      </c>
      <c r="D25" s="4295">
        <v>2.2455220620358233E-3</v>
      </c>
      <c r="E25" s="4620">
        <v>21.000000000000004</v>
      </c>
      <c r="F25" s="4295">
        <v>7.8740157480315064E-3</v>
      </c>
      <c r="G25" s="4620">
        <v>13</v>
      </c>
      <c r="H25" s="4295">
        <v>7.7797725912627166E-3</v>
      </c>
      <c r="I25" s="4620">
        <v>9.9197836037000009</v>
      </c>
      <c r="J25" s="4117">
        <v>9.518960951892811E-3</v>
      </c>
    </row>
    <row r="26" spans="1:10" s="7" customFormat="1" ht="12" customHeight="1" x14ac:dyDescent="0.35">
      <c r="A26" s="92"/>
      <c r="B26" s="3678" t="s">
        <v>78</v>
      </c>
      <c r="C26" s="4622">
        <v>379</v>
      </c>
      <c r="D26" s="4295">
        <v>3.3114897335080823E-3</v>
      </c>
      <c r="E26" s="4620">
        <v>77.000000000000014</v>
      </c>
      <c r="F26" s="4295">
        <v>2.8871391076115527E-2</v>
      </c>
      <c r="G26" s="4620">
        <v>38</v>
      </c>
      <c r="H26" s="4295">
        <v>2.2740873728306403E-2</v>
      </c>
      <c r="I26" s="4620">
        <v>88.624087011198995</v>
      </c>
      <c r="J26" s="4117">
        <v>8.504310752727455E-2</v>
      </c>
    </row>
    <row r="27" spans="1:10" s="7" customFormat="1" ht="12" customHeight="1" x14ac:dyDescent="0.35">
      <c r="A27" s="92"/>
      <c r="B27" s="3678" t="s">
        <v>75</v>
      </c>
      <c r="C27" s="4622">
        <v>1759</v>
      </c>
      <c r="D27" s="4295">
        <v>1.5369156837046745E-2</v>
      </c>
      <c r="E27" s="4620">
        <v>59.000000000000014</v>
      </c>
      <c r="F27" s="4295">
        <v>2.2122234720659949E-2</v>
      </c>
      <c r="G27" s="4620">
        <v>46</v>
      </c>
      <c r="H27" s="4295">
        <v>2.7528426092160382E-2</v>
      </c>
      <c r="I27" s="4620">
        <v>19.778686786100003</v>
      </c>
      <c r="J27" s="4117">
        <v>1.8979501440573775E-2</v>
      </c>
    </row>
    <row r="28" spans="1:10" s="7" customFormat="1" ht="12" customHeight="1" x14ac:dyDescent="0.35">
      <c r="A28" s="322"/>
      <c r="B28" s="3678" t="s">
        <v>237</v>
      </c>
      <c r="C28" s="4622">
        <v>3262</v>
      </c>
      <c r="D28" s="4295">
        <v>2.8501529051987766E-2</v>
      </c>
      <c r="E28" s="4620">
        <v>295.00000000000006</v>
      </c>
      <c r="F28" s="4295">
        <v>0.11061117360329974</v>
      </c>
      <c r="G28" s="4620">
        <v>211</v>
      </c>
      <c r="H28" s="4295">
        <v>0.12627169359664872</v>
      </c>
      <c r="I28" s="4620">
        <v>120.95674815189997</v>
      </c>
      <c r="J28" s="4117">
        <v>0.11606932253002095</v>
      </c>
    </row>
    <row r="29" spans="1:10" s="7" customFormat="1" ht="12" customHeight="1" thickBot="1" x14ac:dyDescent="0.4">
      <c r="A29" s="266"/>
      <c r="B29" s="3501" t="s">
        <v>59</v>
      </c>
      <c r="C29" s="5140">
        <v>24741</v>
      </c>
      <c r="D29" s="4130">
        <v>0.21617300131061598</v>
      </c>
      <c r="E29" s="67">
        <v>988.0000000000008</v>
      </c>
      <c r="F29" s="4130">
        <v>0.37045369328833971</v>
      </c>
      <c r="G29" s="67">
        <v>702</v>
      </c>
      <c r="H29" s="4130">
        <v>0.42010771992818674</v>
      </c>
      <c r="I29" s="67">
        <v>476.14253840489954</v>
      </c>
      <c r="J29" s="3993">
        <v>0.45690333697610291</v>
      </c>
    </row>
    <row r="30" spans="1:10" s="7" customFormat="1" ht="12" customHeight="1" x14ac:dyDescent="0.35">
      <c r="A30" s="322" t="s">
        <v>70</v>
      </c>
      <c r="B30" s="390" t="s">
        <v>65</v>
      </c>
      <c r="C30" s="4626">
        <v>727</v>
      </c>
      <c r="D30" s="4035">
        <v>6.352118829183049E-3</v>
      </c>
      <c r="E30" s="4624">
        <v>86</v>
      </c>
      <c r="F30" s="4035">
        <v>3.2245969253843307E-2</v>
      </c>
      <c r="G30" s="4624">
        <v>52</v>
      </c>
      <c r="H30" s="4035">
        <v>3.1119090365050867E-2</v>
      </c>
      <c r="I30" s="4624">
        <v>13.918598032100002</v>
      </c>
      <c r="J30" s="4034">
        <v>1.3356197722219878E-2</v>
      </c>
    </row>
    <row r="31" spans="1:10" s="7" customFormat="1" ht="12" customHeight="1" x14ac:dyDescent="0.35">
      <c r="A31" s="92" t="s">
        <v>68</v>
      </c>
      <c r="B31" s="3678" t="s">
        <v>64</v>
      </c>
      <c r="C31" s="4622">
        <v>1912</v>
      </c>
      <c r="D31" s="4295">
        <v>1.6705985146352118E-2</v>
      </c>
      <c r="E31" s="4620">
        <v>48.000000000000014</v>
      </c>
      <c r="F31" s="4295">
        <v>1.7997750281214874E-2</v>
      </c>
      <c r="G31" s="4620">
        <v>42</v>
      </c>
      <c r="H31" s="4295">
        <v>2.5134649910233394E-2</v>
      </c>
      <c r="I31" s="4620">
        <v>13.779348386900013</v>
      </c>
      <c r="J31" s="4117">
        <v>1.3222574652586664E-2</v>
      </c>
    </row>
    <row r="32" spans="1:10" s="7" customFormat="1" ht="12" customHeight="1" thickBot="1" x14ac:dyDescent="0.4">
      <c r="A32" s="92"/>
      <c r="B32" s="4002" t="s">
        <v>59</v>
      </c>
      <c r="C32" s="5144">
        <v>2639</v>
      </c>
      <c r="D32" s="4309">
        <v>2.3058103975535166E-2</v>
      </c>
      <c r="E32" s="5143">
        <v>138</v>
      </c>
      <c r="F32" s="4309">
        <v>5.1743532058492747E-2</v>
      </c>
      <c r="G32" s="5143">
        <v>98</v>
      </c>
      <c r="H32" s="4309">
        <v>5.8647516457211252E-2</v>
      </c>
      <c r="I32" s="5143">
        <v>28.575146685800025</v>
      </c>
      <c r="J32" s="4307">
        <v>2.7420528144916766E-2</v>
      </c>
    </row>
    <row r="33" spans="1:10" s="7" customFormat="1" ht="12" customHeight="1" x14ac:dyDescent="0.35">
      <c r="A33" s="311" t="s">
        <v>1990</v>
      </c>
      <c r="B33" s="3693" t="s">
        <v>62</v>
      </c>
      <c r="C33" s="5142">
        <v>1437</v>
      </c>
      <c r="D33" s="3583">
        <v>1.2555701179554391E-2</v>
      </c>
      <c r="E33" s="5141">
        <v>44</v>
      </c>
      <c r="F33" s="3583">
        <v>1.6497937757780298E-2</v>
      </c>
      <c r="G33" s="5141">
        <v>30</v>
      </c>
      <c r="H33" s="3583">
        <v>1.7953321364452424E-2</v>
      </c>
      <c r="I33" s="5141">
        <v>15.430659785600001</v>
      </c>
      <c r="J33" s="4031">
        <v>1.4807162517767283E-2</v>
      </c>
    </row>
    <row r="34" spans="1:10" s="7" customFormat="1" ht="12" customHeight="1" thickBot="1" x14ac:dyDescent="0.4">
      <c r="A34" s="159" t="s">
        <v>61</v>
      </c>
      <c r="B34" s="3501" t="s">
        <v>59</v>
      </c>
      <c r="C34" s="5140">
        <v>1665</v>
      </c>
      <c r="D34" s="4130">
        <v>1.45478374836173E-2</v>
      </c>
      <c r="E34" s="67">
        <v>49.000000000000007</v>
      </c>
      <c r="F34" s="4130">
        <v>1.8372703412073515E-2</v>
      </c>
      <c r="G34" s="67">
        <v>31</v>
      </c>
      <c r="H34" s="4130">
        <v>1.8551765409934171E-2</v>
      </c>
      <c r="I34" s="67">
        <v>16.427332619600001</v>
      </c>
      <c r="J34" s="3993">
        <v>1.5763563399851008E-2</v>
      </c>
    </row>
    <row r="35" spans="1:10" ht="12" customHeight="1" x14ac:dyDescent="0.35"/>
    <row r="36" spans="1:10" ht="12" customHeight="1" x14ac:dyDescent="0.35"/>
    <row r="37" spans="1:10" ht="12" customHeight="1" x14ac:dyDescent="0.35"/>
    <row r="38" spans="1:10" ht="16.5" customHeight="1" x14ac:dyDescent="0.35"/>
    <row r="39" spans="1:10" ht="16.5" customHeight="1" x14ac:dyDescent="0.35"/>
    <row r="40" spans="1:10" ht="16.5" customHeight="1" x14ac:dyDescent="0.35"/>
    <row r="41" spans="1:10" ht="16.5" customHeight="1" x14ac:dyDescent="0.35"/>
    <row r="42" spans="1:10" ht="16.5" customHeight="1" x14ac:dyDescent="0.35"/>
    <row r="44" spans="1:10" ht="15.75" customHeight="1" x14ac:dyDescent="0.35"/>
    <row r="48" spans="1:10" ht="15.75" customHeight="1" x14ac:dyDescent="0.35"/>
    <row r="51" ht="15.75" customHeight="1" x14ac:dyDescent="0.35"/>
  </sheetData>
  <mergeCells count="7">
    <mergeCell ref="A5:B5"/>
    <mergeCell ref="E3:H3"/>
    <mergeCell ref="A1:J1"/>
    <mergeCell ref="A2:J2"/>
    <mergeCell ref="I3:J3"/>
    <mergeCell ref="A3:B4"/>
    <mergeCell ref="C3:D3"/>
  </mergeCells>
  <conditionalFormatting sqref="H5:H34 F5:F34 D5:D34 J5:J34">
    <cfRule type="expression" dxfId="119" priority="2">
      <formula>D5&lt;0.005</formula>
    </cfRule>
  </conditionalFormatting>
  <conditionalFormatting sqref="H5:H34 F5:F34 D5:D34 J5:J34">
    <cfRule type="expression" dxfId="118" priority="1" stopIfTrue="1">
      <formula>D5&lt;0.0004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גיליון363">
    <tabColor rgb="FFFFFF00"/>
  </sheetPr>
  <dimension ref="A1:I31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50.7265625" style="5" bestFit="1" customWidth="1"/>
    <col min="2" max="2" width="7.08984375" style="1720" bestFit="1" customWidth="1"/>
    <col min="3" max="3" width="10.08984375" style="2" bestFit="1" customWidth="1"/>
    <col min="4" max="4" width="8.6328125" style="227" bestFit="1" customWidth="1"/>
    <col min="5" max="5" width="9.7265625" style="227" bestFit="1" customWidth="1"/>
    <col min="6" max="6" width="5.453125" style="227" bestFit="1" customWidth="1"/>
    <col min="7" max="7" width="9.90625" style="227" bestFit="1" customWidth="1"/>
    <col min="8" max="8" width="10.36328125" style="227" bestFit="1" customWidth="1"/>
    <col min="9" max="9" width="8" style="5" bestFit="1" customWidth="1"/>
    <col min="10" max="16384" width="8.7265625" style="1"/>
  </cols>
  <sheetData>
    <row r="1" spans="1:9" s="3641" customFormat="1" ht="15.75" customHeight="1" x14ac:dyDescent="0.35">
      <c r="A1" s="6345" t="s">
        <v>1989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1988</v>
      </c>
      <c r="B2" s="6345"/>
      <c r="C2" s="6345"/>
      <c r="D2" s="6345"/>
      <c r="E2" s="6345"/>
      <c r="F2" s="6345"/>
      <c r="G2" s="6345"/>
      <c r="H2" s="6345"/>
      <c r="I2" s="6345"/>
    </row>
    <row r="3" spans="1:9" ht="31" x14ac:dyDescent="0.35">
      <c r="A3" s="7514"/>
      <c r="B3" s="6919" t="s">
        <v>895</v>
      </c>
      <c r="C3" s="7516"/>
      <c r="D3" s="226" t="s">
        <v>862</v>
      </c>
      <c r="E3" s="1740" t="s">
        <v>861</v>
      </c>
      <c r="F3" s="226" t="s">
        <v>860</v>
      </c>
      <c r="G3" s="1740" t="s">
        <v>859</v>
      </c>
      <c r="H3" s="226" t="s">
        <v>858</v>
      </c>
      <c r="I3" s="7421" t="s">
        <v>793</v>
      </c>
    </row>
    <row r="4" spans="1:9" ht="31.5" thickBot="1" x14ac:dyDescent="0.4">
      <c r="A4" s="7515"/>
      <c r="B4" s="6921" t="s">
        <v>161</v>
      </c>
      <c r="C4" s="7517"/>
      <c r="D4" s="2270" t="s">
        <v>857</v>
      </c>
      <c r="E4" s="4038" t="s">
        <v>856</v>
      </c>
      <c r="F4" s="2270" t="s">
        <v>855</v>
      </c>
      <c r="G4" s="4038" t="s">
        <v>854</v>
      </c>
      <c r="H4" s="2270" t="s">
        <v>853</v>
      </c>
      <c r="I4" s="7420"/>
    </row>
    <row r="5" spans="1:9" ht="31" x14ac:dyDescent="0.35">
      <c r="A5" s="7515"/>
      <c r="B5" s="5135" t="s">
        <v>55</v>
      </c>
      <c r="C5" s="5751" t="s">
        <v>56</v>
      </c>
      <c r="D5" s="7259" t="s">
        <v>143</v>
      </c>
      <c r="E5" s="7518" t="s">
        <v>143</v>
      </c>
      <c r="F5" s="7259" t="s">
        <v>143</v>
      </c>
      <c r="G5" s="7518" t="s">
        <v>143</v>
      </c>
      <c r="H5" s="7259" t="s">
        <v>143</v>
      </c>
      <c r="I5" s="7422" t="s">
        <v>149</v>
      </c>
    </row>
    <row r="6" spans="1:9" ht="16" thickBot="1" x14ac:dyDescent="0.4">
      <c r="A6" s="6918"/>
      <c r="B6" s="5133" t="s">
        <v>894</v>
      </c>
      <c r="C6" s="5750" t="s">
        <v>893</v>
      </c>
      <c r="D6" s="7260"/>
      <c r="E6" s="7254"/>
      <c r="F6" s="7260"/>
      <c r="G6" s="7254"/>
      <c r="H6" s="7260"/>
      <c r="I6" s="7420"/>
    </row>
    <row r="7" spans="1:9" s="7" customFormat="1" ht="15.75" customHeight="1" x14ac:dyDescent="0.35">
      <c r="A7" s="5131" t="s">
        <v>892</v>
      </c>
      <c r="B7" s="1733">
        <v>2283.0000000000005</v>
      </c>
      <c r="C7" s="1729">
        <v>78835.160396508581</v>
      </c>
      <c r="D7" s="4035">
        <v>0.50801252643478967</v>
      </c>
      <c r="E7" s="4035">
        <v>0.46144873025712252</v>
      </c>
      <c r="F7" s="4035">
        <v>3.0538743308086383E-2</v>
      </c>
      <c r="G7" s="5749">
        <v>0</v>
      </c>
      <c r="H7" s="4035">
        <v>0</v>
      </c>
      <c r="I7" s="3978">
        <v>4.4774737831267029</v>
      </c>
    </row>
    <row r="8" spans="1:9" s="7" customFormat="1" ht="12" customHeight="1" x14ac:dyDescent="0.35">
      <c r="A8" s="3976" t="s">
        <v>891</v>
      </c>
      <c r="B8" s="5130">
        <v>1259.0000000000005</v>
      </c>
      <c r="C8" s="5129">
        <v>43846.378444842288</v>
      </c>
      <c r="D8" s="4295">
        <v>0.12172034322767777</v>
      </c>
      <c r="E8" s="4295">
        <v>0.57379381595880996</v>
      </c>
      <c r="F8" s="4295">
        <v>0.29117059403762779</v>
      </c>
      <c r="G8" s="4295">
        <v>1.3315246775884873E-2</v>
      </c>
      <c r="H8" s="4295">
        <v>1.0590525428967852E-3</v>
      </c>
      <c r="I8" s="5747">
        <v>3.8026699447302437</v>
      </c>
    </row>
    <row r="9" spans="1:9" s="7" customFormat="1" ht="12" customHeight="1" x14ac:dyDescent="0.35">
      <c r="A9" s="3976" t="s">
        <v>890</v>
      </c>
      <c r="B9" s="5130">
        <v>1023.0000000000002</v>
      </c>
      <c r="C9" s="5129">
        <v>34942.297103181198</v>
      </c>
      <c r="D9" s="4295">
        <v>0.45664901467339802</v>
      </c>
      <c r="E9" s="4295">
        <v>0.4675998780858408</v>
      </c>
      <c r="F9" s="4295">
        <v>7.0631555759470679E-2</v>
      </c>
      <c r="G9" s="4295">
        <v>5.1195514812902064E-3</v>
      </c>
      <c r="H9" s="5748">
        <v>0</v>
      </c>
      <c r="I9" s="5747">
        <v>4.375778355951347</v>
      </c>
    </row>
    <row r="10" spans="1:9" s="7" customFormat="1" ht="12" customHeight="1" x14ac:dyDescent="0.35">
      <c r="A10" s="3976" t="s">
        <v>889</v>
      </c>
      <c r="B10" s="5130">
        <v>1254.9999999999993</v>
      </c>
      <c r="C10" s="5129">
        <v>43729.874293416287</v>
      </c>
      <c r="D10" s="4295">
        <v>0.29183392702179378</v>
      </c>
      <c r="E10" s="4295">
        <v>0.54065352876359785</v>
      </c>
      <c r="F10" s="4295">
        <v>0.16435680681016199</v>
      </c>
      <c r="G10" s="4295">
        <v>3.1557374044468628E-3</v>
      </c>
      <c r="H10" s="4295">
        <v>3.7133371506704368E-3</v>
      </c>
      <c r="I10" s="5747">
        <v>4.1211656454027334</v>
      </c>
    </row>
    <row r="11" spans="1:9" s="7" customFormat="1" ht="12" customHeight="1" x14ac:dyDescent="0.35">
      <c r="A11" s="3976" t="s">
        <v>888</v>
      </c>
      <c r="B11" s="5130">
        <v>1000.9999999999992</v>
      </c>
      <c r="C11" s="5129">
        <v>34414.703064994195</v>
      </c>
      <c r="D11" s="4295">
        <v>0.37351745901530298</v>
      </c>
      <c r="E11" s="4295">
        <v>0.50182973048289947</v>
      </c>
      <c r="F11" s="4295">
        <v>0.11031278712017535</v>
      </c>
      <c r="G11" s="4295">
        <v>1.4340023381622113E-2</v>
      </c>
      <c r="H11" s="5748">
        <v>1.5099008420833854E-2</v>
      </c>
      <c r="I11" s="5747">
        <v>4.2345246251318853</v>
      </c>
    </row>
    <row r="12" spans="1:9" s="7" customFormat="1" ht="12" customHeight="1" x14ac:dyDescent="0.35">
      <c r="A12" s="3976" t="s">
        <v>887</v>
      </c>
      <c r="B12" s="5130">
        <v>1214.0000000000002</v>
      </c>
      <c r="C12" s="5129">
        <v>42637.373079926721</v>
      </c>
      <c r="D12" s="4295">
        <v>0.27037523318547046</v>
      </c>
      <c r="E12" s="4295">
        <v>0.58472343330605425</v>
      </c>
      <c r="F12" s="4295">
        <v>0.14398875216747778</v>
      </c>
      <c r="G12" s="4295">
        <v>9.1258134099763929E-4</v>
      </c>
      <c r="H12" s="4295">
        <v>2.860351590737464E-2</v>
      </c>
      <c r="I12" s="5747">
        <v>4.1245613183359957</v>
      </c>
    </row>
    <row r="13" spans="1:9" s="7" customFormat="1" ht="12" customHeight="1" x14ac:dyDescent="0.35">
      <c r="A13" s="3976" t="s">
        <v>886</v>
      </c>
      <c r="B13" s="5130">
        <v>161.00000000000003</v>
      </c>
      <c r="C13" s="5129">
        <v>6249.8416849809964</v>
      </c>
      <c r="D13" s="4295">
        <v>0.60192347265637325</v>
      </c>
      <c r="E13" s="4295">
        <v>0.3882435509969831</v>
      </c>
      <c r="F13" s="4295">
        <v>9.832976346643138E-3</v>
      </c>
      <c r="G13" s="5748">
        <v>0</v>
      </c>
      <c r="H13" s="4295">
        <v>0.8211382134787939</v>
      </c>
      <c r="I13" s="5747">
        <v>4.5920904963097309</v>
      </c>
    </row>
    <row r="14" spans="1:9" s="7" customFormat="1" ht="12" customHeight="1" x14ac:dyDescent="0.35">
      <c r="A14" s="3976" t="s">
        <v>885</v>
      </c>
      <c r="B14" s="5130">
        <v>641</v>
      </c>
      <c r="C14" s="5129">
        <v>23208.964884828998</v>
      </c>
      <c r="D14" s="4295">
        <v>0.2513074262703745</v>
      </c>
      <c r="E14" s="4295">
        <v>0.57673023973040205</v>
      </c>
      <c r="F14" s="4295">
        <v>0.11743714640509699</v>
      </c>
      <c r="G14" s="4295">
        <v>5.4525187594124752E-2</v>
      </c>
      <c r="H14" s="4295">
        <v>0.47123602464012293</v>
      </c>
      <c r="I14" s="5747">
        <v>3.9950327817603086</v>
      </c>
    </row>
    <row r="15" spans="1:9" s="7" customFormat="1" ht="12" customHeight="1" x14ac:dyDescent="0.35">
      <c r="A15" s="3976" t="s">
        <v>884</v>
      </c>
      <c r="B15" s="5130">
        <v>1023.0000000000002</v>
      </c>
      <c r="C15" s="5129">
        <v>34942.297103181198</v>
      </c>
      <c r="D15" s="4295">
        <v>0.69863517560341448</v>
      </c>
      <c r="E15" s="4295">
        <v>0.29153977080862159</v>
      </c>
      <c r="F15" s="4295">
        <v>9.8250535879640683E-3</v>
      </c>
      <c r="G15" s="4295">
        <v>0</v>
      </c>
      <c r="H15" s="4295">
        <v>0</v>
      </c>
      <c r="I15" s="5747">
        <v>4.6888101220154503</v>
      </c>
    </row>
    <row r="16" spans="1:9" s="7" customFormat="1" ht="12" customHeight="1" x14ac:dyDescent="0.35">
      <c r="A16" s="3976" t="s">
        <v>883</v>
      </c>
      <c r="B16" s="5130">
        <v>979.00000000000023</v>
      </c>
      <c r="C16" s="5129">
        <v>29949.973681141229</v>
      </c>
      <c r="D16" s="4295">
        <v>0.57212166465048886</v>
      </c>
      <c r="E16" s="4295">
        <v>0.41340757180745968</v>
      </c>
      <c r="F16" s="4295">
        <v>1.2325519586628766E-2</v>
      </c>
      <c r="G16" s="4295">
        <v>2.1452439554224172E-3</v>
      </c>
      <c r="H16" s="4295">
        <v>0.3176573266397365</v>
      </c>
      <c r="I16" s="5747">
        <v>4.5555056571530157</v>
      </c>
    </row>
    <row r="17" spans="1:9" s="7" customFormat="1" ht="12" customHeight="1" x14ac:dyDescent="0.35">
      <c r="A17" s="3976" t="s">
        <v>882</v>
      </c>
      <c r="B17" s="5130">
        <v>952.00000000000011</v>
      </c>
      <c r="C17" s="5129">
        <v>31882.643107920139</v>
      </c>
      <c r="D17" s="4295">
        <v>0.50408404578570576</v>
      </c>
      <c r="E17" s="4295">
        <v>0.49158317380492839</v>
      </c>
      <c r="F17" s="4295">
        <v>4.3327804093657918E-3</v>
      </c>
      <c r="G17" s="5748">
        <v>0</v>
      </c>
      <c r="H17" s="4295">
        <v>8.7563046763550589E-2</v>
      </c>
      <c r="I17" s="5747">
        <v>4.4997512653763359</v>
      </c>
    </row>
    <row r="18" spans="1:9" s="7" customFormat="1" ht="12" customHeight="1" x14ac:dyDescent="0.35">
      <c r="A18" s="3976" t="s">
        <v>1518</v>
      </c>
      <c r="B18" s="5130">
        <v>393.00000000000011</v>
      </c>
      <c r="C18" s="5129">
        <v>12146.287585149121</v>
      </c>
      <c r="D18" s="4295">
        <v>0.44355565477579406</v>
      </c>
      <c r="E18" s="4295">
        <v>0.33416725400046338</v>
      </c>
      <c r="F18" s="4295">
        <v>0.17784727994261515</v>
      </c>
      <c r="G18" s="4295">
        <v>4.4429811281127767E-2</v>
      </c>
      <c r="H18" s="4295">
        <v>0.72327420282098298</v>
      </c>
      <c r="I18" s="5747">
        <v>4.165415029135727</v>
      </c>
    </row>
    <row r="19" spans="1:9" s="7" customFormat="1" ht="12" customHeight="1" x14ac:dyDescent="0.35">
      <c r="A19" s="3976" t="s">
        <v>880</v>
      </c>
      <c r="B19" s="5130">
        <v>959.00000000000091</v>
      </c>
      <c r="C19" s="5129">
        <v>31134.163915633435</v>
      </c>
      <c r="D19" s="4295">
        <v>0.19360592007078012</v>
      </c>
      <c r="E19" s="4295">
        <v>0.4126698727990154</v>
      </c>
      <c r="F19" s="4295">
        <v>0.37338651727278616</v>
      </c>
      <c r="G19" s="4295">
        <v>2.0337689857417636E-2</v>
      </c>
      <c r="H19" s="4295">
        <v>0.10898348143119055</v>
      </c>
      <c r="I19" s="5747">
        <v>3.7795440230831581</v>
      </c>
    </row>
    <row r="20" spans="1:9" s="7" customFormat="1" ht="12" customHeight="1" x14ac:dyDescent="0.35">
      <c r="A20" s="3976" t="s">
        <v>879</v>
      </c>
      <c r="B20" s="5130">
        <v>759.00000000000023</v>
      </c>
      <c r="C20" s="5129">
        <v>27986.623375762032</v>
      </c>
      <c r="D20" s="4295">
        <v>0.67196349745497519</v>
      </c>
      <c r="E20" s="4295">
        <v>0.321917658568179</v>
      </c>
      <c r="F20" s="4295">
        <v>3.2256106562930866E-3</v>
      </c>
      <c r="G20" s="4295">
        <v>2.8932333205540332E-3</v>
      </c>
      <c r="H20" s="4295">
        <v>0.36238783994174406</v>
      </c>
      <c r="I20" s="5747">
        <v>4.6600581868370199</v>
      </c>
    </row>
    <row r="21" spans="1:9" s="7" customFormat="1" ht="12" customHeight="1" x14ac:dyDescent="0.35">
      <c r="A21" s="3976" t="s">
        <v>878</v>
      </c>
      <c r="B21" s="5130">
        <v>763.99999999999966</v>
      </c>
      <c r="C21" s="5129">
        <v>28130.024966847031</v>
      </c>
      <c r="D21" s="4295">
        <v>0.6658580849588861</v>
      </c>
      <c r="E21" s="4295">
        <v>0.32656238262911425</v>
      </c>
      <c r="F21" s="4295">
        <v>4.7010482522472615E-3</v>
      </c>
      <c r="G21" s="4295">
        <v>2.8784841597533921E-3</v>
      </c>
      <c r="H21" s="4295">
        <v>0.35912075777098496</v>
      </c>
      <c r="I21" s="5747">
        <v>4.6525215842273786</v>
      </c>
    </row>
    <row r="22" spans="1:9" s="7" customFormat="1" ht="12" customHeight="1" x14ac:dyDescent="0.35">
      <c r="A22" s="3976" t="s">
        <v>876</v>
      </c>
      <c r="B22" s="5130">
        <v>540.00000000000034</v>
      </c>
      <c r="C22" s="5129">
        <v>14218.183578037901</v>
      </c>
      <c r="D22" s="4295">
        <v>0.53692028388541224</v>
      </c>
      <c r="E22" s="4295">
        <v>0.4374829477926061</v>
      </c>
      <c r="F22" s="4295">
        <v>2.5596768321981635E-2</v>
      </c>
      <c r="G22" s="4295">
        <v>0</v>
      </c>
      <c r="H22" s="4295">
        <v>0.67607072058242035</v>
      </c>
      <c r="I22" s="5128">
        <v>4.511323515563431</v>
      </c>
    </row>
    <row r="23" spans="1:9" s="7" customFormat="1" ht="12" customHeight="1" x14ac:dyDescent="0.35">
      <c r="A23" s="3976" t="s">
        <v>875</v>
      </c>
      <c r="B23" s="5130">
        <v>1018</v>
      </c>
      <c r="C23" s="5129">
        <v>34650.792194201204</v>
      </c>
      <c r="D23" s="4295">
        <v>0.48326869963852959</v>
      </c>
      <c r="E23" s="4295">
        <v>0.45504062603391288</v>
      </c>
      <c r="F23" s="4295">
        <v>5.7758392383340594E-2</v>
      </c>
      <c r="G23" s="4295">
        <v>3.932281944216476E-3</v>
      </c>
      <c r="H23" s="4295">
        <v>8.3424655260513989E-3</v>
      </c>
      <c r="I23" s="5128">
        <v>4.4170821368652007</v>
      </c>
    </row>
    <row r="24" spans="1:9" s="7" customFormat="1" ht="12" customHeight="1" x14ac:dyDescent="0.35">
      <c r="A24" s="3976" t="s">
        <v>874</v>
      </c>
      <c r="B24" s="5130">
        <v>1239.9999999999998</v>
      </c>
      <c r="C24" s="5129">
        <v>43418.733634484299</v>
      </c>
      <c r="D24" s="4295">
        <v>0.28374068297450128</v>
      </c>
      <c r="E24" s="4295">
        <v>0.59846913049866124</v>
      </c>
      <c r="F24" s="4295">
        <v>0.1123326529140443</v>
      </c>
      <c r="G24" s="4295">
        <v>5.4575336127933808E-3</v>
      </c>
      <c r="H24" s="4295">
        <v>1.080197606727366E-2</v>
      </c>
      <c r="I24" s="5128">
        <v>4.1599188495285393</v>
      </c>
    </row>
    <row r="25" spans="1:9" s="7" customFormat="1" ht="12" customHeight="1" x14ac:dyDescent="0.35">
      <c r="A25" s="3976" t="s">
        <v>1987</v>
      </c>
      <c r="B25" s="5130">
        <v>39</v>
      </c>
      <c r="C25" s="5129">
        <v>1151.0550191882942</v>
      </c>
      <c r="D25" s="4295">
        <v>0.57996587992704962</v>
      </c>
      <c r="E25" s="4295">
        <v>8.8732002347304523E-2</v>
      </c>
      <c r="F25" s="4295">
        <v>0.30699592128756781</v>
      </c>
      <c r="G25" s="4295">
        <v>2.4306196438078086E-2</v>
      </c>
      <c r="H25" s="4295">
        <v>0.9670584044375109</v>
      </c>
      <c r="I25" s="5128">
        <v>4.2243575657633263</v>
      </c>
    </row>
    <row r="26" spans="1:9" s="7" customFormat="1" ht="12" customHeight="1" x14ac:dyDescent="0.35">
      <c r="A26" s="3976" t="s">
        <v>872</v>
      </c>
      <c r="B26" s="5130">
        <v>2278</v>
      </c>
      <c r="C26" s="5129">
        <v>78760.604532704587</v>
      </c>
      <c r="D26" s="4295">
        <v>1.026099064640182E-2</v>
      </c>
      <c r="E26" s="4295">
        <v>0.29259119435700071</v>
      </c>
      <c r="F26" s="4295">
        <v>0.45247291983698917</v>
      </c>
      <c r="G26" s="4295">
        <v>0.24467489515960714</v>
      </c>
      <c r="H26" s="4295">
        <v>9.4571842626055421E-4</v>
      </c>
      <c r="I26" s="5128">
        <v>2.9322495076282022</v>
      </c>
    </row>
    <row r="27" spans="1:9" s="7" customFormat="1" ht="12" customHeight="1" x14ac:dyDescent="0.35">
      <c r="A27" s="3976" t="s">
        <v>871</v>
      </c>
      <c r="B27" s="5130">
        <v>336.00000000000011</v>
      </c>
      <c r="C27" s="5129">
        <v>11333.829617150326</v>
      </c>
      <c r="D27" s="4295">
        <v>0.66146285460919541</v>
      </c>
      <c r="E27" s="4295">
        <v>0.30945063748546475</v>
      </c>
      <c r="F27" s="4295">
        <v>2.9086507905340023E-2</v>
      </c>
      <c r="G27" s="4295">
        <v>0</v>
      </c>
      <c r="H27" s="4295">
        <v>0.67564154171616986</v>
      </c>
      <c r="I27" s="5128">
        <v>4.632376346703853</v>
      </c>
    </row>
    <row r="28" spans="1:9" s="7" customFormat="1" ht="12" customHeight="1" x14ac:dyDescent="0.35">
      <c r="A28" s="3976" t="s">
        <v>870</v>
      </c>
      <c r="B28" s="5130">
        <v>1201.9999999999986</v>
      </c>
      <c r="C28" s="5129">
        <v>40849.417254020722</v>
      </c>
      <c r="D28" s="4295">
        <v>0.12646758544549078</v>
      </c>
      <c r="E28" s="4295">
        <v>0.52305078120546644</v>
      </c>
      <c r="F28" s="4295">
        <v>0.31734862463756514</v>
      </c>
      <c r="G28" s="4295">
        <v>3.3133008711478389E-2</v>
      </c>
      <c r="H28" s="4295">
        <v>6.9338061155363201E-2</v>
      </c>
      <c r="I28" s="5128">
        <v>3.7428529433849707</v>
      </c>
    </row>
    <row r="29" spans="1:9" s="7" customFormat="1" ht="12" customHeight="1" x14ac:dyDescent="0.35">
      <c r="A29" s="3976" t="s">
        <v>1515</v>
      </c>
      <c r="B29" s="5130">
        <v>66</v>
      </c>
      <c r="C29" s="5129">
        <v>2007.3326683411622</v>
      </c>
      <c r="D29" s="4295">
        <v>0.56770153824465819</v>
      </c>
      <c r="E29" s="4295">
        <v>0.42183681763595926</v>
      </c>
      <c r="F29" s="4295">
        <v>1.0461644119382701E-2</v>
      </c>
      <c r="G29" s="4295">
        <v>0</v>
      </c>
      <c r="H29" s="4295">
        <v>0.95426744764822158</v>
      </c>
      <c r="I29" s="5128">
        <v>4.5572398941252752</v>
      </c>
    </row>
    <row r="30" spans="1:9" s="7" customFormat="1" ht="12" customHeight="1" thickBot="1" x14ac:dyDescent="0.4">
      <c r="A30" s="5746" t="s">
        <v>868</v>
      </c>
      <c r="B30" s="5127">
        <v>325.99999999999994</v>
      </c>
      <c r="C30" s="3970">
        <v>9251.5376239784746</v>
      </c>
      <c r="D30" s="4633">
        <v>0.62380722584230253</v>
      </c>
      <c r="E30" s="4633">
        <v>0.26580065543083026</v>
      </c>
      <c r="F30" s="4633">
        <v>0.10416612664424635</v>
      </c>
      <c r="G30" s="4633">
        <v>6.2259920826208352E-3</v>
      </c>
      <c r="H30" s="4633">
        <v>0.88264706283920535</v>
      </c>
      <c r="I30" s="1723">
        <v>4.5071891150328138</v>
      </c>
    </row>
    <row r="31" spans="1:9" ht="15" customHeight="1" x14ac:dyDescent="0.35">
      <c r="H31" s="7513" t="s">
        <v>1986</v>
      </c>
      <c r="I31" s="7513"/>
    </row>
  </sheetData>
  <mergeCells count="13">
    <mergeCell ref="H31:I31"/>
    <mergeCell ref="H5:H6"/>
    <mergeCell ref="I5:I6"/>
    <mergeCell ref="A1:I1"/>
    <mergeCell ref="A2:I2"/>
    <mergeCell ref="A3:A6"/>
    <mergeCell ref="B3:C3"/>
    <mergeCell ref="I3:I4"/>
    <mergeCell ref="B4:C4"/>
    <mergeCell ref="D5:D6"/>
    <mergeCell ref="E5:E6"/>
    <mergeCell ref="F5:F6"/>
    <mergeCell ref="G5:G6"/>
  </mergeCells>
  <conditionalFormatting sqref="D23:H30 G18:G22 G14:G16 G8:G12 D7:F22 H12:H22 H7:H8 H10">
    <cfRule type="expression" dxfId="117" priority="2">
      <formula>D7&lt;0.005</formula>
    </cfRule>
  </conditionalFormatting>
  <conditionalFormatting sqref="D23:H30 G18:G22 G14:G16 G8:G12 D7:F22 H12:H22 H7:H8 H10">
    <cfRule type="expression" dxfId="11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גיליון364"/>
  <dimension ref="A1:G119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customWidth="1"/>
    <col min="2" max="2" width="43.36328125" style="5" bestFit="1" customWidth="1"/>
    <col min="3" max="3" width="7.08984375" style="3" bestFit="1" customWidth="1"/>
    <col min="4" max="6" width="6.453125" style="227" bestFit="1" customWidth="1"/>
    <col min="7" max="7" width="8" style="1" bestFit="1" customWidth="1"/>
    <col min="8" max="16384" width="9" style="1"/>
  </cols>
  <sheetData>
    <row r="1" spans="1:7" s="3641" customFormat="1" ht="15.75" customHeight="1" x14ac:dyDescent="0.35">
      <c r="A1" s="6345" t="s">
        <v>1999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1998</v>
      </c>
      <c r="B2" s="6345"/>
      <c r="C2" s="6345"/>
      <c r="D2" s="6345"/>
      <c r="E2" s="6345"/>
      <c r="F2" s="6345"/>
      <c r="G2" s="6345"/>
    </row>
    <row r="3" spans="1:7" ht="14.25" customHeight="1" x14ac:dyDescent="0.35">
      <c r="A3" s="6387"/>
      <c r="B3" s="7523"/>
      <c r="C3" s="7431" t="s">
        <v>55</v>
      </c>
      <c r="D3" s="6381" t="s">
        <v>155</v>
      </c>
      <c r="E3" s="6382"/>
      <c r="F3" s="6382"/>
      <c r="G3" s="6383"/>
    </row>
    <row r="4" spans="1:7" ht="14.5" customHeight="1" thickBot="1" x14ac:dyDescent="0.4">
      <c r="A4" s="6389"/>
      <c r="B4" s="7524"/>
      <c r="C4" s="7432"/>
      <c r="D4" s="6384" t="s">
        <v>154</v>
      </c>
      <c r="E4" s="6385"/>
      <c r="F4" s="6385"/>
      <c r="G4" s="6386"/>
    </row>
    <row r="5" spans="1:7" ht="14.5" customHeight="1" x14ac:dyDescent="0.35">
      <c r="A5" s="6389"/>
      <c r="B5" s="7524"/>
      <c r="C5" s="7428" t="s">
        <v>49</v>
      </c>
      <c r="D5" s="7525" t="s">
        <v>153</v>
      </c>
      <c r="E5" s="6379" t="s">
        <v>152</v>
      </c>
      <c r="F5" s="7525" t="s">
        <v>151</v>
      </c>
      <c r="G5" s="226" t="s">
        <v>150</v>
      </c>
    </row>
    <row r="6" spans="1:7" ht="15" customHeight="1" thickBot="1" x14ac:dyDescent="0.4">
      <c r="A6" s="6389"/>
      <c r="B6" s="7524"/>
      <c r="C6" s="7429"/>
      <c r="D6" s="7525"/>
      <c r="E6" s="6380"/>
      <c r="F6" s="7525"/>
      <c r="G6" s="225" t="s">
        <v>149</v>
      </c>
    </row>
    <row r="7" spans="1:7" s="7" customFormat="1" ht="12" customHeight="1" thickBot="1" x14ac:dyDescent="0.4">
      <c r="A7" s="6368" t="s">
        <v>59</v>
      </c>
      <c r="B7" s="6443"/>
      <c r="C7" s="5786">
        <v>2666.9999999999986</v>
      </c>
      <c r="D7" s="239">
        <v>0.41570881226053641</v>
      </c>
      <c r="E7" s="2185">
        <v>0.40996168582375481</v>
      </c>
      <c r="F7" s="239">
        <v>0.17432950191570881</v>
      </c>
      <c r="G7" s="5785">
        <v>1.8883898536592814</v>
      </c>
    </row>
    <row r="8" spans="1:7" s="7" customFormat="1" ht="12" customHeight="1" x14ac:dyDescent="0.35">
      <c r="A8" s="311" t="s">
        <v>123</v>
      </c>
      <c r="B8" s="4045" t="s">
        <v>122</v>
      </c>
      <c r="C8" s="1142">
        <v>26.999999999999996</v>
      </c>
      <c r="D8" s="4398">
        <v>0.1</v>
      </c>
      <c r="E8" s="4398">
        <v>0.4</v>
      </c>
      <c r="F8" s="4398">
        <v>0.5</v>
      </c>
      <c r="G8" s="5784">
        <v>2.4698335695646545</v>
      </c>
    </row>
    <row r="9" spans="1:7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0.33333333333333337</v>
      </c>
      <c r="E9" s="4295">
        <v>0.6</v>
      </c>
      <c r="F9" s="4295">
        <v>6.6666666666666666E-2</v>
      </c>
      <c r="G9" s="5780">
        <v>1.7270160058523951</v>
      </c>
    </row>
    <row r="10" spans="1:7" s="7" customFormat="1" ht="12" customHeight="1" x14ac:dyDescent="0.35">
      <c r="A10" s="322"/>
      <c r="B10" s="3678" t="s">
        <v>119</v>
      </c>
      <c r="C10" s="5479">
        <v>642.9999999999992</v>
      </c>
      <c r="D10" s="4295">
        <v>0.18012422360248448</v>
      </c>
      <c r="E10" s="4295">
        <v>0.55900621118012428</v>
      </c>
      <c r="F10" s="4295">
        <v>0.2608695652173913</v>
      </c>
      <c r="G10" s="5780">
        <v>2.2720951997616154</v>
      </c>
    </row>
    <row r="11" spans="1:7" s="7" customFormat="1" ht="12" customHeight="1" x14ac:dyDescent="0.35">
      <c r="A11" s="322"/>
      <c r="B11" s="3678" t="s">
        <v>118</v>
      </c>
      <c r="C11" s="5479">
        <v>35</v>
      </c>
      <c r="D11" s="4295">
        <v>0.26923076923076922</v>
      </c>
      <c r="E11" s="4295">
        <v>0.26923076923076922</v>
      </c>
      <c r="F11" s="4295">
        <v>0.46153846153846151</v>
      </c>
      <c r="G11" s="5780">
        <v>2.691536044526333</v>
      </c>
    </row>
    <row r="12" spans="1:7" s="7" customFormat="1" ht="12" customHeight="1" x14ac:dyDescent="0.35">
      <c r="A12" s="322"/>
      <c r="B12" s="3678" t="s">
        <v>116</v>
      </c>
      <c r="C12" s="5479">
        <v>45.999999999999993</v>
      </c>
      <c r="D12" s="4295">
        <v>0.13333333333333333</v>
      </c>
      <c r="E12" s="4295">
        <v>0.8666666666666667</v>
      </c>
      <c r="F12" s="4295">
        <v>0</v>
      </c>
      <c r="G12" s="5780">
        <v>1.8931739782999757</v>
      </c>
    </row>
    <row r="13" spans="1:7" s="7" customFormat="1" ht="12" customHeight="1" x14ac:dyDescent="0.35">
      <c r="A13" s="322"/>
      <c r="B13" s="3678" t="s">
        <v>111</v>
      </c>
      <c r="C13" s="5479">
        <v>53.000000000000014</v>
      </c>
      <c r="D13" s="4295">
        <v>0.42857142857142855</v>
      </c>
      <c r="E13" s="4295">
        <v>0.28571428571428575</v>
      </c>
      <c r="F13" s="4295">
        <v>0.28571428571428575</v>
      </c>
      <c r="G13" s="5780">
        <v>2.0498333278633889</v>
      </c>
    </row>
    <row r="14" spans="1:7" s="7" customFormat="1" ht="12" customHeight="1" x14ac:dyDescent="0.35">
      <c r="A14" s="322"/>
      <c r="B14" s="3678" t="s">
        <v>110</v>
      </c>
      <c r="C14" s="5479">
        <v>21</v>
      </c>
      <c r="D14" s="4351">
        <v>0.16666666666666669</v>
      </c>
      <c r="E14" s="4351">
        <v>0.33333333333333337</v>
      </c>
      <c r="F14" s="4351">
        <v>0.5</v>
      </c>
      <c r="G14" s="5782">
        <v>2.6163318656291485</v>
      </c>
    </row>
    <row r="15" spans="1:7" s="7" customFormat="1" ht="12" customHeight="1" x14ac:dyDescent="0.35">
      <c r="A15" s="322"/>
      <c r="B15" s="3678" t="s">
        <v>109</v>
      </c>
      <c r="C15" s="5479">
        <v>32</v>
      </c>
      <c r="D15" s="4295">
        <v>0.14285714285714288</v>
      </c>
      <c r="E15" s="4295">
        <v>0.8571428571428571</v>
      </c>
      <c r="F15" s="4295">
        <v>0</v>
      </c>
      <c r="G15" s="5780">
        <v>1.9202835394862736</v>
      </c>
    </row>
    <row r="16" spans="1:7" s="7" customFormat="1" ht="12" customHeight="1" x14ac:dyDescent="0.35">
      <c r="A16" s="322"/>
      <c r="B16" s="3678" t="s">
        <v>105</v>
      </c>
      <c r="C16" s="5479">
        <v>168.00000000000006</v>
      </c>
      <c r="D16" s="4295">
        <v>0.15384615384615385</v>
      </c>
      <c r="E16" s="4295">
        <v>0.5</v>
      </c>
      <c r="F16" s="4295">
        <v>0.34615384615384615</v>
      </c>
      <c r="G16" s="5780">
        <v>2.3847803912369918</v>
      </c>
    </row>
    <row r="17" spans="1:7" s="7" customFormat="1" ht="12" customHeight="1" x14ac:dyDescent="0.35">
      <c r="A17" s="322"/>
      <c r="B17" s="3678" t="s">
        <v>240</v>
      </c>
      <c r="C17" s="5479">
        <v>23</v>
      </c>
      <c r="D17" s="4351">
        <v>0.63636363636363635</v>
      </c>
      <c r="E17" s="4351">
        <v>0.18181818181818182</v>
      </c>
      <c r="F17" s="4351">
        <v>0.18181818181818182</v>
      </c>
      <c r="G17" s="5782">
        <v>1.545574528717113</v>
      </c>
    </row>
    <row r="18" spans="1:7" s="7" customFormat="1" ht="12" customHeight="1" thickBot="1" x14ac:dyDescent="0.4">
      <c r="A18" s="379"/>
      <c r="B18" s="4002" t="s">
        <v>59</v>
      </c>
      <c r="C18" s="5779">
        <v>1107.0000000000007</v>
      </c>
      <c r="D18" s="4309">
        <v>0.23051948051948051</v>
      </c>
      <c r="E18" s="4309">
        <v>0.5</v>
      </c>
      <c r="F18" s="4309">
        <v>0.26948051948051949</v>
      </c>
      <c r="G18" s="5778">
        <v>2.2201866938820984</v>
      </c>
    </row>
    <row r="19" spans="1:7" s="7" customFormat="1" ht="12" customHeight="1" x14ac:dyDescent="0.35">
      <c r="A19" s="317" t="s">
        <v>98</v>
      </c>
      <c r="B19" s="3693" t="s">
        <v>97</v>
      </c>
      <c r="C19" s="3295">
        <v>270.00000000000017</v>
      </c>
      <c r="D19" s="3583">
        <v>0.3728813559322034</v>
      </c>
      <c r="E19" s="3583">
        <v>0.42937853107344631</v>
      </c>
      <c r="F19" s="3583">
        <v>0.19774011299435026</v>
      </c>
      <c r="G19" s="5777">
        <v>2.0580062890898745</v>
      </c>
    </row>
    <row r="20" spans="1:7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0.5</v>
      </c>
      <c r="E20" s="4351">
        <v>0.1875</v>
      </c>
      <c r="F20" s="4351">
        <v>0.3125</v>
      </c>
      <c r="G20" s="5782">
        <v>1.8176223351455703</v>
      </c>
    </row>
    <row r="21" spans="1:7" s="7" customFormat="1" ht="12" customHeight="1" thickBot="1" x14ac:dyDescent="0.4">
      <c r="A21" s="318"/>
      <c r="B21" s="3132" t="s">
        <v>59</v>
      </c>
      <c r="C21" s="5592">
        <v>308.00000000000011</v>
      </c>
      <c r="D21" s="4130">
        <v>0.37948717948717947</v>
      </c>
      <c r="E21" s="4130">
        <v>0.4102564102564103</v>
      </c>
      <c r="F21" s="4130">
        <v>0.21025641025641026</v>
      </c>
      <c r="G21" s="5776">
        <v>2.0471814961495283</v>
      </c>
    </row>
    <row r="22" spans="1:7" s="7" customFormat="1" ht="12" customHeight="1" x14ac:dyDescent="0.35">
      <c r="A22" s="535" t="s">
        <v>92</v>
      </c>
      <c r="B22" s="390" t="s">
        <v>89</v>
      </c>
      <c r="C22" s="1142">
        <v>39.000000000000007</v>
      </c>
      <c r="D22" s="4035">
        <v>0.44444444444444442</v>
      </c>
      <c r="E22" s="4035">
        <v>0.55555555555555558</v>
      </c>
      <c r="F22" s="4035">
        <v>0</v>
      </c>
      <c r="G22" s="5781">
        <v>1.5646117038953413</v>
      </c>
    </row>
    <row r="23" spans="1:7" s="7" customFormat="1" ht="12" customHeight="1" thickBot="1" x14ac:dyDescent="0.4">
      <c r="A23" s="78" t="s">
        <v>205</v>
      </c>
      <c r="B23" s="4377" t="s">
        <v>59</v>
      </c>
      <c r="C23" s="5779">
        <v>77.000000000000014</v>
      </c>
      <c r="D23" s="4309">
        <v>0.44444444444444442</v>
      </c>
      <c r="E23" s="4309">
        <v>0.55555555555555558</v>
      </c>
      <c r="F23" s="4309">
        <v>0</v>
      </c>
      <c r="G23" s="5778">
        <v>1.5365769502896109</v>
      </c>
    </row>
    <row r="24" spans="1:7" s="7" customFormat="1" ht="12" customHeight="1" x14ac:dyDescent="0.35">
      <c r="A24" s="5783" t="s">
        <v>85</v>
      </c>
      <c r="B24" s="3693" t="s">
        <v>238</v>
      </c>
      <c r="C24" s="3295">
        <v>97.999999999999972</v>
      </c>
      <c r="D24" s="3583">
        <v>0.44444444444444442</v>
      </c>
      <c r="E24" s="3583">
        <v>0.48888888888888887</v>
      </c>
      <c r="F24" s="3583">
        <v>6.6666666666666666E-2</v>
      </c>
      <c r="G24" s="5777">
        <v>1.6042192101838404</v>
      </c>
    </row>
    <row r="25" spans="1:7" s="7" customFormat="1" ht="12" customHeight="1" x14ac:dyDescent="0.35">
      <c r="A25" s="92" t="s">
        <v>83</v>
      </c>
      <c r="B25" s="3678" t="s">
        <v>1997</v>
      </c>
      <c r="C25" s="5479">
        <v>145</v>
      </c>
      <c r="D25" s="4295">
        <v>0.78350515463917536</v>
      </c>
      <c r="E25" s="4295">
        <v>0.18556701030927836</v>
      </c>
      <c r="F25" s="4295">
        <v>3.0927835051546393E-2</v>
      </c>
      <c r="G25" s="5780">
        <v>1.2555491945103239</v>
      </c>
    </row>
    <row r="26" spans="1:7" s="7" customFormat="1" ht="12" customHeight="1" x14ac:dyDescent="0.35">
      <c r="A26" s="379"/>
      <c r="B26" s="3678" t="s">
        <v>80</v>
      </c>
      <c r="C26" s="5479">
        <v>288.00000000000011</v>
      </c>
      <c r="D26" s="4295">
        <v>0.47252747252747257</v>
      </c>
      <c r="E26" s="4295">
        <v>0.48351648351648352</v>
      </c>
      <c r="F26" s="4295">
        <v>4.3956043956043959E-2</v>
      </c>
      <c r="G26" s="5780">
        <v>1.5920979729195401</v>
      </c>
    </row>
    <row r="27" spans="1:7" s="7" customFormat="1" ht="12" customHeight="1" x14ac:dyDescent="0.35">
      <c r="A27" s="379"/>
      <c r="B27" s="3678" t="s">
        <v>1996</v>
      </c>
      <c r="C27" s="5479">
        <v>21</v>
      </c>
      <c r="D27" s="4351">
        <v>0.6</v>
      </c>
      <c r="E27" s="4351">
        <v>0.3</v>
      </c>
      <c r="F27" s="4351">
        <v>0.1</v>
      </c>
      <c r="G27" s="5782">
        <v>1.5527848561489483</v>
      </c>
    </row>
    <row r="28" spans="1:7" s="7" customFormat="1" ht="12" customHeight="1" x14ac:dyDescent="0.35">
      <c r="A28" s="379"/>
      <c r="B28" s="3678" t="s">
        <v>1995</v>
      </c>
      <c r="C28" s="5479">
        <v>76.999999999999972</v>
      </c>
      <c r="D28" s="4295">
        <v>0.53409090909090906</v>
      </c>
      <c r="E28" s="4295">
        <v>0.125</v>
      </c>
      <c r="F28" s="4295">
        <v>0.34090909090909094</v>
      </c>
      <c r="G28" s="5780">
        <v>2.131070686362424</v>
      </c>
    </row>
    <row r="29" spans="1:7" s="7" customFormat="1" ht="12" customHeight="1" x14ac:dyDescent="0.35">
      <c r="A29" s="535"/>
      <c r="B29" s="3678" t="s">
        <v>75</v>
      </c>
      <c r="C29" s="5479">
        <v>59.000000000000014</v>
      </c>
      <c r="D29" s="4295">
        <v>0.5</v>
      </c>
      <c r="E29" s="4295">
        <v>0.45</v>
      </c>
      <c r="F29" s="4295">
        <v>0.05</v>
      </c>
      <c r="G29" s="5780">
        <v>1.5336225438797764</v>
      </c>
    </row>
    <row r="30" spans="1:7" s="7" customFormat="1" ht="12" customHeight="1" x14ac:dyDescent="0.35">
      <c r="A30" s="78"/>
      <c r="B30" s="3678" t="s">
        <v>71</v>
      </c>
      <c r="C30" s="5479">
        <v>295.00000000000011</v>
      </c>
      <c r="D30" s="4295">
        <v>0.43801652892561982</v>
      </c>
      <c r="E30" s="4295">
        <v>0.49586776859504134</v>
      </c>
      <c r="F30" s="4295">
        <v>6.6115702479338845E-2</v>
      </c>
      <c r="G30" s="5780">
        <v>1.6463303267877407</v>
      </c>
    </row>
    <row r="31" spans="1:7" s="7" customFormat="1" ht="12" customHeight="1" thickBot="1" x14ac:dyDescent="0.4">
      <c r="A31" s="318"/>
      <c r="B31" s="3132" t="s">
        <v>59</v>
      </c>
      <c r="C31" s="5592">
        <v>988.00000000000023</v>
      </c>
      <c r="D31" s="4130">
        <v>0.54297693920335421</v>
      </c>
      <c r="E31" s="4130">
        <v>0.3522012578616352</v>
      </c>
      <c r="F31" s="4130">
        <v>0.10482180293501049</v>
      </c>
      <c r="G31" s="5776">
        <v>1.6315826903116823</v>
      </c>
    </row>
    <row r="32" spans="1:7" s="7" customFormat="1" ht="12" customHeight="1" x14ac:dyDescent="0.35">
      <c r="A32" s="535" t="s">
        <v>70</v>
      </c>
      <c r="B32" s="4045" t="s">
        <v>65</v>
      </c>
      <c r="C32" s="1142">
        <v>86</v>
      </c>
      <c r="D32" s="4035">
        <v>0.35714285714285715</v>
      </c>
      <c r="E32" s="4035">
        <v>0.28571428571428575</v>
      </c>
      <c r="F32" s="4035">
        <v>0.35714285714285715</v>
      </c>
      <c r="G32" s="5781">
        <v>2.0919367691737945</v>
      </c>
    </row>
    <row r="33" spans="1:7" s="7" customFormat="1" ht="12" customHeight="1" x14ac:dyDescent="0.35">
      <c r="A33" s="78" t="s">
        <v>68</v>
      </c>
      <c r="B33" s="3678" t="s">
        <v>64</v>
      </c>
      <c r="C33" s="5479">
        <v>48.000000000000036</v>
      </c>
      <c r="D33" s="4295">
        <v>0.7142857142857143</v>
      </c>
      <c r="E33" s="4295">
        <v>0.28571428571428575</v>
      </c>
      <c r="F33" s="4295">
        <v>0</v>
      </c>
      <c r="G33" s="5780">
        <v>1.2828224762866853</v>
      </c>
    </row>
    <row r="34" spans="1:7" s="7" customFormat="1" ht="12" customHeight="1" thickBot="1" x14ac:dyDescent="0.4">
      <c r="A34" s="322"/>
      <c r="B34" s="4002" t="s">
        <v>59</v>
      </c>
      <c r="C34" s="5779">
        <v>137.99999999999997</v>
      </c>
      <c r="D34" s="4309">
        <v>0.55172413793103448</v>
      </c>
      <c r="E34" s="4309">
        <v>0.27586206896551724</v>
      </c>
      <c r="F34" s="4309">
        <v>0.17241379310344829</v>
      </c>
      <c r="G34" s="5778">
        <v>1.6682498819328595</v>
      </c>
    </row>
    <row r="35" spans="1:7" s="7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0.375</v>
      </c>
      <c r="E35" s="3583">
        <v>0.5</v>
      </c>
      <c r="F35" s="3583">
        <v>0.125</v>
      </c>
      <c r="G35" s="5777">
        <v>1.8204855834625424</v>
      </c>
    </row>
    <row r="36" spans="1:7" s="7" customFormat="1" ht="12" customHeight="1" thickBot="1" x14ac:dyDescent="0.4">
      <c r="A36" s="159" t="s">
        <v>61</v>
      </c>
      <c r="B36" s="3501" t="s">
        <v>59</v>
      </c>
      <c r="C36" s="5592">
        <v>49</v>
      </c>
      <c r="D36" s="4130">
        <v>0.35294117647058826</v>
      </c>
      <c r="E36" s="4130">
        <v>0.4705882352941177</v>
      </c>
      <c r="F36" s="4130">
        <v>0.17647058823529413</v>
      </c>
      <c r="G36" s="5776">
        <v>2.0133918645768167</v>
      </c>
    </row>
    <row r="37" spans="1:7" s="7" customFormat="1" ht="12" customHeight="1" x14ac:dyDescent="0.35">
      <c r="A37" s="4694"/>
      <c r="B37" s="296"/>
      <c r="C37" s="5265"/>
      <c r="D37" s="294"/>
      <c r="E37" s="294"/>
      <c r="F37" s="294"/>
      <c r="G37" s="293" t="s">
        <v>201</v>
      </c>
    </row>
    <row r="38" spans="1:7" s="3641" customFormat="1" ht="15.75" customHeight="1" x14ac:dyDescent="0.35">
      <c r="A38" s="6345" t="s">
        <v>1994</v>
      </c>
      <c r="B38" s="6345"/>
      <c r="C38" s="6345"/>
      <c r="D38" s="6345"/>
      <c r="E38" s="6345"/>
      <c r="F38" s="6345"/>
      <c r="G38" s="6345"/>
    </row>
    <row r="39" spans="1:7" s="3641" customFormat="1" ht="15.75" customHeight="1" thickBot="1" x14ac:dyDescent="0.4">
      <c r="A39" s="6345" t="s">
        <v>1993</v>
      </c>
      <c r="B39" s="6345"/>
      <c r="C39" s="6345"/>
      <c r="D39" s="6345"/>
      <c r="E39" s="6345"/>
      <c r="F39" s="6345"/>
      <c r="G39" s="6345"/>
    </row>
    <row r="40" spans="1:7" ht="12" customHeight="1" x14ac:dyDescent="0.35">
      <c r="A40" s="7075"/>
      <c r="B40" s="7076"/>
      <c r="C40" s="7519" t="s">
        <v>55</v>
      </c>
      <c r="D40" s="6381" t="s">
        <v>155</v>
      </c>
      <c r="E40" s="6382"/>
      <c r="F40" s="6382"/>
      <c r="G40" s="6383"/>
    </row>
    <row r="41" spans="1:7" ht="12" customHeight="1" thickBot="1" x14ac:dyDescent="0.4">
      <c r="A41" s="7077"/>
      <c r="B41" s="7078"/>
      <c r="C41" s="7520"/>
      <c r="D41" s="6384" t="s">
        <v>154</v>
      </c>
      <c r="E41" s="6385"/>
      <c r="F41" s="6385"/>
      <c r="G41" s="6386"/>
    </row>
    <row r="42" spans="1:7" ht="12" customHeight="1" x14ac:dyDescent="0.35">
      <c r="A42" s="7077"/>
      <c r="B42" s="7078"/>
      <c r="C42" s="7521" t="s">
        <v>49</v>
      </c>
      <c r="D42" s="6379" t="s">
        <v>153</v>
      </c>
      <c r="E42" s="7083" t="s">
        <v>152</v>
      </c>
      <c r="F42" s="6379" t="s">
        <v>151</v>
      </c>
      <c r="G42" s="2735" t="s">
        <v>150</v>
      </c>
    </row>
    <row r="43" spans="1:7" ht="12" customHeight="1" thickBot="1" x14ac:dyDescent="0.4">
      <c r="A43" s="7278"/>
      <c r="B43" s="7279"/>
      <c r="C43" s="7522"/>
      <c r="D43" s="6380"/>
      <c r="E43" s="7084"/>
      <c r="F43" s="6380"/>
      <c r="G43" s="206" t="s">
        <v>149</v>
      </c>
    </row>
    <row r="44" spans="1:7" s="7" customFormat="1" ht="12" customHeight="1" x14ac:dyDescent="0.35">
      <c r="A44" s="44" t="s">
        <v>48</v>
      </c>
      <c r="B44" s="378" t="s">
        <v>47</v>
      </c>
      <c r="C44" s="5762">
        <v>279.00000000000023</v>
      </c>
      <c r="D44" s="4035">
        <v>0.35947816587855203</v>
      </c>
      <c r="E44" s="4035">
        <v>0.4079137844465035</v>
      </c>
      <c r="F44" s="4035">
        <v>0.23260804967494494</v>
      </c>
      <c r="G44" s="5761">
        <v>2.0907576926881304</v>
      </c>
    </row>
    <row r="45" spans="1:7" s="7" customFormat="1" ht="12" customHeight="1" thickBot="1" x14ac:dyDescent="0.4">
      <c r="A45" s="283" t="s">
        <v>46</v>
      </c>
      <c r="B45" s="4649" t="s">
        <v>45</v>
      </c>
      <c r="C45" s="5769">
        <v>2043.9999999999995</v>
      </c>
      <c r="D45" s="4525">
        <v>0.42113245215172262</v>
      </c>
      <c r="E45" s="4525">
        <v>0.42866348129099768</v>
      </c>
      <c r="F45" s="4525">
        <v>0.15020406655727972</v>
      </c>
      <c r="G45" s="5768">
        <v>1.8414009457689822</v>
      </c>
    </row>
    <row r="46" spans="1:7" s="7" customFormat="1" ht="12" customHeight="1" x14ac:dyDescent="0.35">
      <c r="A46" s="55" t="s">
        <v>44</v>
      </c>
      <c r="B46" s="2790" t="s">
        <v>43</v>
      </c>
      <c r="C46" s="5767">
        <v>2183.9999999999991</v>
      </c>
      <c r="D46" s="3583">
        <v>0.44296106970978694</v>
      </c>
      <c r="E46" s="3583">
        <v>0.45257764132097505</v>
      </c>
      <c r="F46" s="3583">
        <v>0.10446128896923947</v>
      </c>
      <c r="G46" s="5766">
        <v>1.7165070180348376</v>
      </c>
    </row>
    <row r="47" spans="1:7" s="7" customFormat="1" ht="12" customHeight="1" x14ac:dyDescent="0.35">
      <c r="A47" s="36" t="s">
        <v>42</v>
      </c>
      <c r="B47" s="3723" t="s">
        <v>41</v>
      </c>
      <c r="C47" s="5765">
        <v>107.00000000000001</v>
      </c>
      <c r="D47" s="4295">
        <v>0.30214482948691707</v>
      </c>
      <c r="E47" s="4295">
        <v>0.45004528866899934</v>
      </c>
      <c r="F47" s="4295">
        <v>0.2478098818440834</v>
      </c>
      <c r="G47" s="5764">
        <v>2.0752444686860625</v>
      </c>
    </row>
    <row r="48" spans="1:7" s="7" customFormat="1" ht="12" customHeight="1" thickBot="1" x14ac:dyDescent="0.4">
      <c r="A48" s="57"/>
      <c r="B48" s="4639" t="s">
        <v>40</v>
      </c>
      <c r="C48" s="5759">
        <v>375.99999999999994</v>
      </c>
      <c r="D48" s="4633">
        <v>0.35579321651481471</v>
      </c>
      <c r="E48" s="4633">
        <v>0.27284404356395375</v>
      </c>
      <c r="F48" s="4633">
        <v>0.37136273992123153</v>
      </c>
      <c r="G48" s="5758">
        <v>2.3734027018638035</v>
      </c>
    </row>
    <row r="49" spans="1:7" s="7" customFormat="1" ht="12" customHeight="1" x14ac:dyDescent="0.35">
      <c r="A49" s="44" t="s">
        <v>39</v>
      </c>
      <c r="B49" s="378" t="s">
        <v>38</v>
      </c>
      <c r="C49" s="5775">
        <v>24</v>
      </c>
      <c r="D49" s="4398">
        <v>0.2611677407003028</v>
      </c>
      <c r="E49" s="4398">
        <v>0.34866976428231033</v>
      </c>
      <c r="F49" s="4398">
        <v>0.39016249501738687</v>
      </c>
      <c r="G49" s="5774">
        <v>2.3578180946024858</v>
      </c>
    </row>
    <row r="50" spans="1:7" s="7" customFormat="1" ht="12" customHeight="1" x14ac:dyDescent="0.35">
      <c r="A50" s="36" t="s">
        <v>37</v>
      </c>
      <c r="B50" s="3723" t="s">
        <v>36</v>
      </c>
      <c r="C50" s="5765">
        <v>1981.0000000000007</v>
      </c>
      <c r="D50" s="4295">
        <v>0.42048762423280478</v>
      </c>
      <c r="E50" s="4295">
        <v>0.41301051429124613</v>
      </c>
      <c r="F50" s="4295">
        <v>0.16650186147595014</v>
      </c>
      <c r="G50" s="5764">
        <v>1.8745211439255962</v>
      </c>
    </row>
    <row r="51" spans="1:7" s="7" customFormat="1" ht="12" customHeight="1" x14ac:dyDescent="0.35">
      <c r="A51" s="34"/>
      <c r="B51" s="3723" t="s">
        <v>34</v>
      </c>
      <c r="C51" s="5765">
        <v>447.99999999999994</v>
      </c>
      <c r="D51" s="4295">
        <v>0.38166595081459953</v>
      </c>
      <c r="E51" s="4295">
        <v>0.40172099240279097</v>
      </c>
      <c r="F51" s="4295">
        <v>0.21661305678260867</v>
      </c>
      <c r="G51" s="5764">
        <v>1.9828940042950163</v>
      </c>
    </row>
    <row r="52" spans="1:7" s="7" customFormat="1" ht="12" customHeight="1" thickBot="1" x14ac:dyDescent="0.4">
      <c r="A52" s="34"/>
      <c r="B52" s="4649" t="s">
        <v>25</v>
      </c>
      <c r="C52" s="5769">
        <v>189</v>
      </c>
      <c r="D52" s="4525">
        <v>0.4376914834058272</v>
      </c>
      <c r="E52" s="4525">
        <v>0.42219267955566697</v>
      </c>
      <c r="F52" s="4525">
        <v>0.14011583703850547</v>
      </c>
      <c r="G52" s="5768">
        <v>1.7992329591316178</v>
      </c>
    </row>
    <row r="53" spans="1:7" s="7" customFormat="1" ht="12" customHeight="1" thickBot="1" x14ac:dyDescent="0.4">
      <c r="A53" s="5773" t="s">
        <v>1825</v>
      </c>
      <c r="B53" s="5255" t="s">
        <v>25</v>
      </c>
      <c r="C53" s="5772">
        <v>20</v>
      </c>
      <c r="D53" s="5771">
        <v>0.33866136560325538</v>
      </c>
      <c r="E53" s="5771">
        <v>0.45212696713532308</v>
      </c>
      <c r="F53" s="5771">
        <v>0.20921166726142157</v>
      </c>
      <c r="G53" s="5770">
        <v>1.8705503016581662</v>
      </c>
    </row>
    <row r="54" spans="1:7" s="7" customFormat="1" ht="12" customHeight="1" x14ac:dyDescent="0.35">
      <c r="A54" s="44" t="s">
        <v>24</v>
      </c>
      <c r="B54" s="378" t="s">
        <v>23</v>
      </c>
      <c r="C54" s="5762">
        <v>414.99999999999994</v>
      </c>
      <c r="D54" s="4035">
        <v>0.17889587513116736</v>
      </c>
      <c r="E54" s="4035">
        <v>0.4183953580633642</v>
      </c>
      <c r="F54" s="4035">
        <v>0.40270876680546897</v>
      </c>
      <c r="G54" s="5761">
        <v>2.7130830086190052</v>
      </c>
    </row>
    <row r="55" spans="1:7" s="7" customFormat="1" ht="12" customHeight="1" x14ac:dyDescent="0.35">
      <c r="A55" s="36" t="s">
        <v>22</v>
      </c>
      <c r="B55" s="3723" t="s">
        <v>21</v>
      </c>
      <c r="C55" s="5765">
        <v>824.99999999999932</v>
      </c>
      <c r="D55" s="4295">
        <v>0.36520994013211594</v>
      </c>
      <c r="E55" s="4295">
        <v>0.50841745103784863</v>
      </c>
      <c r="F55" s="4295">
        <v>0.12637260883003573</v>
      </c>
      <c r="G55" s="5764">
        <v>1.8357463534527663</v>
      </c>
    </row>
    <row r="56" spans="1:7" s="7" customFormat="1" ht="12" customHeight="1" x14ac:dyDescent="0.35">
      <c r="A56" s="34"/>
      <c r="B56" s="3723" t="s">
        <v>20</v>
      </c>
      <c r="C56" s="5765">
        <v>1274</v>
      </c>
      <c r="D56" s="4295">
        <v>0.49184977117361051</v>
      </c>
      <c r="E56" s="4295">
        <v>0.40233280503096958</v>
      </c>
      <c r="F56" s="4295">
        <v>0.10581742379541925</v>
      </c>
      <c r="G56" s="5764">
        <v>1.6556060892308737</v>
      </c>
    </row>
    <row r="57" spans="1:7" s="7" customFormat="1" ht="12" customHeight="1" x14ac:dyDescent="0.35">
      <c r="A57" s="34"/>
      <c r="B57" s="3723" t="s">
        <v>19</v>
      </c>
      <c r="C57" s="5765">
        <v>101</v>
      </c>
      <c r="D57" s="4295">
        <v>0.2697468058107606</v>
      </c>
      <c r="E57" s="4295">
        <v>0.27541147868532551</v>
      </c>
      <c r="F57" s="4295">
        <v>0.45484171550391417</v>
      </c>
      <c r="G57" s="5764">
        <v>2.5114297175498965</v>
      </c>
    </row>
    <row r="58" spans="1:7" s="7" customFormat="1" ht="12" customHeight="1" thickBot="1" x14ac:dyDescent="0.4">
      <c r="A58" s="34"/>
      <c r="B58" s="4649" t="s">
        <v>189</v>
      </c>
      <c r="C58" s="5769">
        <v>23.000000000000007</v>
      </c>
      <c r="D58" s="4647">
        <v>0.86029490301218881</v>
      </c>
      <c r="E58" s="4647">
        <v>0.13970509698781103</v>
      </c>
      <c r="F58" s="4647">
        <v>0</v>
      </c>
      <c r="G58" s="5768">
        <v>1.1397050969878111</v>
      </c>
    </row>
    <row r="59" spans="1:7" s="7" customFormat="1" ht="12" customHeight="1" x14ac:dyDescent="0.35">
      <c r="A59" s="55" t="s">
        <v>11</v>
      </c>
      <c r="B59" s="2790" t="s">
        <v>10</v>
      </c>
      <c r="C59" s="5767">
        <v>2410.9999999999982</v>
      </c>
      <c r="D59" s="3583">
        <v>0.41229142859651058</v>
      </c>
      <c r="E59" s="3583">
        <v>0.44677581845376929</v>
      </c>
      <c r="F59" s="3583">
        <v>0.14093275294972149</v>
      </c>
      <c r="G59" s="5766">
        <v>1.831869271860683</v>
      </c>
    </row>
    <row r="60" spans="1:7" s="7" customFormat="1" ht="12" customHeight="1" x14ac:dyDescent="0.35">
      <c r="A60" s="36" t="s">
        <v>9</v>
      </c>
      <c r="B60" s="3723" t="s">
        <v>364</v>
      </c>
      <c r="C60" s="5765">
        <v>96</v>
      </c>
      <c r="D60" s="4295">
        <v>0.49101773475658772</v>
      </c>
      <c r="E60" s="4295">
        <v>0.21729999456593024</v>
      </c>
      <c r="F60" s="4295">
        <v>0.29168227067748231</v>
      </c>
      <c r="G60" s="5764">
        <v>1.9404594533281148</v>
      </c>
    </row>
    <row r="61" spans="1:7" s="7" customFormat="1" ht="12" customHeight="1" x14ac:dyDescent="0.35">
      <c r="A61" s="36"/>
      <c r="B61" s="3723" t="s">
        <v>7</v>
      </c>
      <c r="C61" s="5765">
        <v>30.000000000000007</v>
      </c>
      <c r="D61" s="4295">
        <v>0.49706606357829403</v>
      </c>
      <c r="E61" s="4295">
        <v>0.17943704422307</v>
      </c>
      <c r="F61" s="4295">
        <v>0.32349689219863592</v>
      </c>
      <c r="G61" s="5764">
        <v>2.1499277208189778</v>
      </c>
    </row>
    <row r="62" spans="1:7" s="7" customFormat="1" ht="12" customHeight="1" x14ac:dyDescent="0.35">
      <c r="A62" s="36"/>
      <c r="B62" s="3723" t="s">
        <v>5</v>
      </c>
      <c r="C62" s="5765">
        <v>94.000000000000028</v>
      </c>
      <c r="D62" s="4295">
        <v>0.41037766582014057</v>
      </c>
      <c r="E62" s="4295">
        <v>0.22734476414468469</v>
      </c>
      <c r="F62" s="4295">
        <v>0.3622775700351748</v>
      </c>
      <c r="G62" s="5764">
        <v>2.251362973818936</v>
      </c>
    </row>
    <row r="63" spans="1:7" s="7" customFormat="1" ht="12" customHeight="1" thickBot="1" x14ac:dyDescent="0.4">
      <c r="A63" s="57"/>
      <c r="B63" s="4639" t="s">
        <v>4</v>
      </c>
      <c r="C63" s="5759">
        <v>23</v>
      </c>
      <c r="D63" s="4696">
        <v>0.37719759819519388</v>
      </c>
      <c r="E63" s="4696">
        <v>0.20967468865070857</v>
      </c>
      <c r="F63" s="4696">
        <v>0.41312771315409746</v>
      </c>
      <c r="G63" s="5763">
        <v>2.3987649747608986</v>
      </c>
    </row>
    <row r="64" spans="1:7" s="7" customFormat="1" ht="12" customHeight="1" x14ac:dyDescent="0.35">
      <c r="A64" s="264" t="s">
        <v>3</v>
      </c>
      <c r="B64" s="1155" t="s">
        <v>2</v>
      </c>
      <c r="C64" s="5762">
        <v>2356.9999999999995</v>
      </c>
      <c r="D64" s="4035">
        <v>0.4249040748170218</v>
      </c>
      <c r="E64" s="4035">
        <v>0.44767854914603594</v>
      </c>
      <c r="F64" s="4035">
        <v>0.12741737603694367</v>
      </c>
      <c r="G64" s="5761">
        <v>1.7768052834810062</v>
      </c>
    </row>
    <row r="65" spans="1:7" s="7" customFormat="1" ht="12" customHeight="1" thickBot="1" x14ac:dyDescent="0.4">
      <c r="A65" s="16" t="s">
        <v>1</v>
      </c>
      <c r="B65" s="5760" t="s">
        <v>0</v>
      </c>
      <c r="C65" s="5759">
        <v>310</v>
      </c>
      <c r="D65" s="4633">
        <v>0.38017110167268525</v>
      </c>
      <c r="E65" s="4633">
        <v>0.26540960953405823</v>
      </c>
      <c r="F65" s="4633">
        <v>0.35441928879325679</v>
      </c>
      <c r="G65" s="5758">
        <v>2.3184388576912882</v>
      </c>
    </row>
    <row r="66" spans="1:7" ht="12" customHeight="1" x14ac:dyDescent="0.35">
      <c r="G66" s="293" t="s">
        <v>201</v>
      </c>
    </row>
    <row r="67" spans="1:7" ht="12" customHeight="1" x14ac:dyDescent="0.35"/>
    <row r="68" spans="1:7" ht="12" customHeight="1" x14ac:dyDescent="0.35"/>
    <row r="69" spans="1:7" ht="12" customHeight="1" x14ac:dyDescent="0.35"/>
    <row r="70" spans="1:7" ht="12" customHeight="1" x14ac:dyDescent="0.35">
      <c r="C70" s="5757"/>
    </row>
    <row r="71" spans="1:7" ht="12" customHeight="1" x14ac:dyDescent="0.35"/>
    <row r="72" spans="1:7" ht="12" customHeight="1" x14ac:dyDescent="0.35"/>
    <row r="73" spans="1:7" ht="12" customHeight="1" x14ac:dyDescent="0.35"/>
    <row r="74" spans="1:7" ht="12" customHeight="1" x14ac:dyDescent="0.35"/>
    <row r="75" spans="1:7" ht="12" customHeight="1" x14ac:dyDescent="0.35"/>
    <row r="76" spans="1:7" ht="12" customHeight="1" x14ac:dyDescent="0.35"/>
    <row r="77" spans="1:7" ht="12" customHeight="1" x14ac:dyDescent="0.35"/>
    <row r="78" spans="1:7" ht="12" customHeight="1" x14ac:dyDescent="0.35"/>
    <row r="79" spans="1:7" ht="12" customHeight="1" x14ac:dyDescent="0.35"/>
    <row r="80" spans="1:7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9" ht="13.9" customHeight="1" x14ac:dyDescent="0.35"/>
    <row r="90" ht="14.5" customHeight="1" x14ac:dyDescent="0.35"/>
    <row r="91" ht="19.899999999999999" customHeight="1" x14ac:dyDescent="0.35"/>
    <row r="94" ht="22.9" customHeight="1" x14ac:dyDescent="0.35"/>
    <row r="96" ht="29.5" customHeight="1" x14ac:dyDescent="0.35"/>
    <row r="99" ht="45.65" customHeight="1" x14ac:dyDescent="0.35"/>
    <row r="106" ht="39" customHeight="1" x14ac:dyDescent="0.35"/>
    <row r="109" ht="57" customHeight="1" x14ac:dyDescent="0.35"/>
    <row r="116" ht="14.5" customHeight="1" x14ac:dyDescent="0.35"/>
    <row r="119" ht="14.5" customHeight="1" x14ac:dyDescent="0.35"/>
  </sheetData>
  <mergeCells count="21">
    <mergeCell ref="A1:G1"/>
    <mergeCell ref="A2:G2"/>
    <mergeCell ref="A38:G38"/>
    <mergeCell ref="A39:G39"/>
    <mergeCell ref="A3:B6"/>
    <mergeCell ref="C5:C6"/>
    <mergeCell ref="D5:D6"/>
    <mergeCell ref="E5:E6"/>
    <mergeCell ref="F5:F6"/>
    <mergeCell ref="C3:C4"/>
    <mergeCell ref="D3:G3"/>
    <mergeCell ref="D4:G4"/>
    <mergeCell ref="A7:B7"/>
    <mergeCell ref="D40:G40"/>
    <mergeCell ref="D41:G41"/>
    <mergeCell ref="E42:E43"/>
    <mergeCell ref="F42:F43"/>
    <mergeCell ref="A40:B43"/>
    <mergeCell ref="C40:C41"/>
    <mergeCell ref="C42:C43"/>
    <mergeCell ref="D42:D43"/>
  </mergeCells>
  <conditionalFormatting sqref="D44:F65 D7:F19 D22:F37">
    <cfRule type="expression" dxfId="115" priority="6">
      <formula>D7&lt;0.005</formula>
    </cfRule>
  </conditionalFormatting>
  <conditionalFormatting sqref="D44:F65 D7:F19 D22:F37">
    <cfRule type="expression" dxfId="114" priority="5" stopIfTrue="1">
      <formula>D7&lt;0.0004</formula>
    </cfRule>
  </conditionalFormatting>
  <conditionalFormatting sqref="D21:F21">
    <cfRule type="expression" dxfId="113" priority="4">
      <formula>D21&lt;0.005</formula>
    </cfRule>
  </conditionalFormatting>
  <conditionalFormatting sqref="D21:F21">
    <cfRule type="expression" dxfId="112" priority="3" stopIfTrue="1">
      <formula>D21&lt;0.0004</formula>
    </cfRule>
  </conditionalFormatting>
  <conditionalFormatting sqref="D20:F20">
    <cfRule type="expression" dxfId="111" priority="2">
      <formula>D20&lt;0.005</formula>
    </cfRule>
  </conditionalFormatting>
  <conditionalFormatting sqref="D20:F20">
    <cfRule type="expression" dxfId="110" priority="1" stopIfTrue="1">
      <formula>D20&lt;0.0004</formula>
    </cfRule>
  </conditionalFormatting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110" orientation="landscape" r:id="rId1"/>
  <rowBreaks count="1" manualBreakCount="1">
    <brk id="37" max="16383" man="1"/>
  </rowBreaks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גיליון365"/>
  <dimension ref="A1:M104"/>
  <sheetViews>
    <sheetView view="pageBreakPreview" topLeftCell="A25" zoomScaleNormal="100" zoomScaleSheetLayoutView="100" workbookViewId="0">
      <selection activeCell="G10" sqref="G10"/>
    </sheetView>
  </sheetViews>
  <sheetFormatPr defaultRowHeight="14.5" x14ac:dyDescent="0.35"/>
  <cols>
    <col min="1" max="1" width="20.90625" style="177" bestFit="1" customWidth="1"/>
    <col min="2" max="2" width="43.36328125" style="177" bestFit="1" customWidth="1"/>
    <col min="3" max="3" width="7.08984375" style="325" bestFit="1" customWidth="1"/>
    <col min="4" max="4" width="6.6328125" style="325" bestFit="1" customWidth="1"/>
    <col min="5" max="5" width="9.6328125" style="175" bestFit="1" customWidth="1"/>
    <col min="6" max="6" width="8" style="175" bestFit="1" customWidth="1"/>
    <col min="7" max="7" width="9.08984375" style="175" bestFit="1" customWidth="1"/>
    <col min="8" max="8" width="8.90625" style="175" bestFit="1" customWidth="1"/>
    <col min="9" max="9" width="8.7265625" style="175" customWidth="1"/>
    <col min="10" max="10" width="6.453125" style="175" bestFit="1" customWidth="1"/>
    <col min="11" max="11" width="10.36328125" style="175" customWidth="1"/>
    <col min="12" max="12" width="6.453125" style="175" bestFit="1" customWidth="1"/>
  </cols>
  <sheetData>
    <row r="1" spans="1:13" s="771" customFormat="1" ht="15.75" customHeight="1" x14ac:dyDescent="0.45">
      <c r="A1" s="6345" t="s">
        <v>2003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3641"/>
    </row>
    <row r="2" spans="1:13" s="771" customFormat="1" ht="15.75" customHeight="1" thickBot="1" x14ac:dyDescent="0.5">
      <c r="A2" s="6345" t="s">
        <v>2002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3641"/>
    </row>
    <row r="3" spans="1:13" ht="15.5" x14ac:dyDescent="0.35">
      <c r="A3" s="6404"/>
      <c r="B3" s="6405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6"/>
      <c r="M3" s="1"/>
    </row>
    <row r="4" spans="1:13" ht="16" thickBot="1" x14ac:dyDescent="0.4">
      <c r="A4" s="6481"/>
      <c r="B4" s="6482"/>
      <c r="C4" s="6434" t="s">
        <v>37</v>
      </c>
      <c r="D4" s="6435"/>
      <c r="E4" s="6435"/>
      <c r="F4" s="6435"/>
      <c r="G4" s="6435"/>
      <c r="H4" s="6435"/>
      <c r="I4" s="6435"/>
      <c r="J4" s="6435"/>
      <c r="K4" s="6435"/>
      <c r="L4" s="6436"/>
      <c r="M4" s="1"/>
    </row>
    <row r="5" spans="1:13" ht="15.5" x14ac:dyDescent="0.35">
      <c r="A5" s="6481"/>
      <c r="B5" s="6482"/>
      <c r="C5" s="6417" t="s">
        <v>55</v>
      </c>
      <c r="D5" s="6413" t="s">
        <v>184</v>
      </c>
      <c r="E5" s="6410" t="s">
        <v>183</v>
      </c>
      <c r="F5" s="6411"/>
      <c r="G5" s="6411"/>
      <c r="H5" s="6411"/>
      <c r="I5" s="6411"/>
      <c r="J5" s="6412"/>
      <c r="K5" s="6413" t="s">
        <v>172</v>
      </c>
      <c r="L5" s="7526" t="s">
        <v>129</v>
      </c>
      <c r="M5" s="1"/>
    </row>
    <row r="6" spans="1:13" ht="16" thickBot="1" x14ac:dyDescent="0.4">
      <c r="A6" s="6481"/>
      <c r="B6" s="6482"/>
      <c r="C6" s="6418"/>
      <c r="D6" s="6402"/>
      <c r="E6" s="6414" t="s">
        <v>178</v>
      </c>
      <c r="F6" s="7442"/>
      <c r="G6" s="7442"/>
      <c r="H6" s="7442"/>
      <c r="I6" s="7442"/>
      <c r="J6" s="7438"/>
      <c r="K6" s="6402"/>
      <c r="L6" s="6465"/>
      <c r="M6" s="1"/>
    </row>
    <row r="7" spans="1:13" ht="46.5" x14ac:dyDescent="0.35">
      <c r="A7" s="6481"/>
      <c r="B7" s="6482"/>
      <c r="C7" s="6418" t="s">
        <v>49</v>
      </c>
      <c r="D7" s="6402" t="s">
        <v>177</v>
      </c>
      <c r="E7" s="243" t="s">
        <v>176</v>
      </c>
      <c r="F7" s="259" t="s">
        <v>175</v>
      </c>
      <c r="G7" s="243" t="s">
        <v>174</v>
      </c>
      <c r="H7" s="259" t="s">
        <v>173</v>
      </c>
      <c r="I7" s="243" t="s">
        <v>172</v>
      </c>
      <c r="J7" s="259" t="s">
        <v>171</v>
      </c>
      <c r="K7" s="6402" t="s">
        <v>162</v>
      </c>
      <c r="L7" s="6465" t="s">
        <v>124</v>
      </c>
      <c r="M7" s="1"/>
    </row>
    <row r="8" spans="1:13" ht="47" thickBot="1" x14ac:dyDescent="0.4">
      <c r="A8" s="6638"/>
      <c r="B8" s="6945"/>
      <c r="C8" s="6423"/>
      <c r="D8" s="6403"/>
      <c r="E8" s="242" t="s">
        <v>166</v>
      </c>
      <c r="F8" s="258" t="s">
        <v>165</v>
      </c>
      <c r="G8" s="242" t="s">
        <v>164</v>
      </c>
      <c r="H8" s="258" t="s">
        <v>163</v>
      </c>
      <c r="I8" s="242" t="s">
        <v>162</v>
      </c>
      <c r="J8" s="258" t="s">
        <v>161</v>
      </c>
      <c r="K8" s="6403"/>
      <c r="L8" s="6416"/>
      <c r="M8" s="1"/>
    </row>
    <row r="9" spans="1:13" s="179" customFormat="1" ht="12" customHeight="1" thickBot="1" x14ac:dyDescent="0.4">
      <c r="A9" s="6368" t="s">
        <v>59</v>
      </c>
      <c r="B9" s="6443"/>
      <c r="C9" s="5795">
        <v>2666.9999999999986</v>
      </c>
      <c r="D9" s="239">
        <v>1.2431308818849489E-2</v>
      </c>
      <c r="E9" s="239">
        <v>0.18056120863776273</v>
      </c>
      <c r="F9" s="239">
        <v>0.35743508776754834</v>
      </c>
      <c r="G9" s="239">
        <v>0.16351441204239178</v>
      </c>
      <c r="H9" s="239">
        <v>3.1080239755713404E-3</v>
      </c>
      <c r="I9" s="239">
        <v>6.0029298202831823E-3</v>
      </c>
      <c r="J9" s="239">
        <v>0.71062166224355738</v>
      </c>
      <c r="K9" s="239">
        <v>9.1532174291116764E-2</v>
      </c>
      <c r="L9" s="238">
        <v>5.4629202552331753E-3</v>
      </c>
      <c r="M9" s="7"/>
    </row>
    <row r="10" spans="1:13" s="179" customFormat="1" ht="12" customHeight="1" x14ac:dyDescent="0.35">
      <c r="A10" s="322" t="s">
        <v>123</v>
      </c>
      <c r="B10" s="4045" t="s">
        <v>122</v>
      </c>
      <c r="C10" s="1142">
        <v>26.999999999999996</v>
      </c>
      <c r="D10" s="4398">
        <v>7.9288798122135629E-2</v>
      </c>
      <c r="E10" s="4398">
        <v>0</v>
      </c>
      <c r="F10" s="4398">
        <v>0.21780343289541446</v>
      </c>
      <c r="G10" s="4398">
        <v>0</v>
      </c>
      <c r="H10" s="4398">
        <v>0</v>
      </c>
      <c r="I10" s="4398">
        <v>0</v>
      </c>
      <c r="J10" s="4398">
        <v>0.21780343289541446</v>
      </c>
      <c r="K10" s="4398">
        <v>0.32497402881438314</v>
      </c>
      <c r="L10" s="4797">
        <v>0</v>
      </c>
      <c r="M10" s="7"/>
    </row>
    <row r="11" spans="1:13" s="179" customFormat="1" ht="12" customHeight="1" x14ac:dyDescent="0.35">
      <c r="A11" s="92" t="s">
        <v>121</v>
      </c>
      <c r="B11" s="3678" t="s">
        <v>120</v>
      </c>
      <c r="C11" s="5479">
        <v>35.000000000000007</v>
      </c>
      <c r="D11" s="5748">
        <v>0</v>
      </c>
      <c r="E11" s="4295">
        <v>0.21919074656968626</v>
      </c>
      <c r="F11" s="4295">
        <v>0.28812005556243642</v>
      </c>
      <c r="G11" s="4295">
        <v>0</v>
      </c>
      <c r="H11" s="4295">
        <v>0</v>
      </c>
      <c r="I11" s="4295">
        <v>0</v>
      </c>
      <c r="J11" s="4295">
        <v>0.50731080213212276</v>
      </c>
      <c r="K11" s="4295">
        <v>0.3958927421324413</v>
      </c>
      <c r="L11" s="4117">
        <v>0</v>
      </c>
      <c r="M11" s="7"/>
    </row>
    <row r="12" spans="1:13" s="179" customFormat="1" ht="12" customHeight="1" x14ac:dyDescent="0.35">
      <c r="A12" s="322"/>
      <c r="B12" s="3678" t="s">
        <v>119</v>
      </c>
      <c r="C12" s="5479">
        <v>642.9999999999992</v>
      </c>
      <c r="D12" s="4295">
        <v>1.1100328573710358E-2</v>
      </c>
      <c r="E12" s="4295">
        <v>0</v>
      </c>
      <c r="F12" s="4295">
        <v>2.4208927605002324E-2</v>
      </c>
      <c r="G12" s="4295">
        <v>0.90173223665455093</v>
      </c>
      <c r="H12" s="4295">
        <v>1.8084177528812188E-2</v>
      </c>
      <c r="I12" s="4295">
        <v>2.2904669478856714E-2</v>
      </c>
      <c r="J12" s="4295">
        <v>0.96693001126722133</v>
      </c>
      <c r="K12" s="4295">
        <v>2.1969660159068073E-2</v>
      </c>
      <c r="L12" s="4117">
        <v>0</v>
      </c>
      <c r="M12" s="7"/>
    </row>
    <row r="13" spans="1:13" s="179" customFormat="1" ht="12" customHeight="1" x14ac:dyDescent="0.35">
      <c r="A13" s="322"/>
      <c r="B13" s="3678" t="s">
        <v>118</v>
      </c>
      <c r="C13" s="5479">
        <v>35</v>
      </c>
      <c r="D13" s="4295">
        <v>0</v>
      </c>
      <c r="E13" s="4295">
        <v>0.33638627795760434</v>
      </c>
      <c r="F13" s="4295">
        <v>0.20825527201888822</v>
      </c>
      <c r="G13" s="4295">
        <v>0</v>
      </c>
      <c r="H13" s="4295">
        <v>0</v>
      </c>
      <c r="I13" s="4295">
        <v>0</v>
      </c>
      <c r="J13" s="4295">
        <v>0.5446415499764925</v>
      </c>
      <c r="K13" s="4295">
        <v>0.45535845002350755</v>
      </c>
      <c r="L13" s="4117">
        <v>0</v>
      </c>
      <c r="M13" s="7"/>
    </row>
    <row r="14" spans="1:13" s="179" customFormat="1" ht="12" customHeight="1" x14ac:dyDescent="0.35">
      <c r="A14" s="322"/>
      <c r="B14" s="3678" t="s">
        <v>116</v>
      </c>
      <c r="C14" s="5479">
        <v>45.999999999999993</v>
      </c>
      <c r="D14" s="4295">
        <v>0</v>
      </c>
      <c r="E14" s="4295">
        <v>0</v>
      </c>
      <c r="F14" s="4295">
        <v>0.45220209929978161</v>
      </c>
      <c r="G14" s="4295">
        <v>0.5065801020123446</v>
      </c>
      <c r="H14" s="4295">
        <v>0</v>
      </c>
      <c r="I14" s="4295">
        <v>4.121779868787382E-2</v>
      </c>
      <c r="J14" s="4295">
        <v>1</v>
      </c>
      <c r="K14" s="5748">
        <v>0</v>
      </c>
      <c r="L14" s="5794">
        <v>0</v>
      </c>
      <c r="M14" s="7"/>
    </row>
    <row r="15" spans="1:13" s="179" customFormat="1" ht="12" customHeight="1" x14ac:dyDescent="0.35">
      <c r="A15" s="322"/>
      <c r="B15" s="3678" t="s">
        <v>111</v>
      </c>
      <c r="C15" s="5479">
        <v>53.000000000000014</v>
      </c>
      <c r="D15" s="4295">
        <v>0</v>
      </c>
      <c r="E15" s="4295">
        <v>0</v>
      </c>
      <c r="F15" s="4295">
        <v>0.97991768950345026</v>
      </c>
      <c r="G15" s="4295">
        <v>0</v>
      </c>
      <c r="H15" s="4295">
        <v>0</v>
      </c>
      <c r="I15" s="4295">
        <v>0</v>
      </c>
      <c r="J15" s="4295">
        <v>0.97991768950345037</v>
      </c>
      <c r="K15" s="4295">
        <v>2.0082310496549759E-2</v>
      </c>
      <c r="L15" s="4117">
        <v>0</v>
      </c>
      <c r="M15" s="7"/>
    </row>
    <row r="16" spans="1:13" s="179" customFormat="1" ht="12" customHeight="1" x14ac:dyDescent="0.35">
      <c r="A16" s="322"/>
      <c r="B16" s="3678" t="s">
        <v>110</v>
      </c>
      <c r="C16" s="5479">
        <v>21</v>
      </c>
      <c r="D16" s="4351">
        <v>0</v>
      </c>
      <c r="E16" s="4351">
        <v>0.10027489918243446</v>
      </c>
      <c r="F16" s="4351">
        <v>0</v>
      </c>
      <c r="G16" s="4351">
        <v>0</v>
      </c>
      <c r="H16" s="4351">
        <v>0</v>
      </c>
      <c r="I16" s="4351">
        <v>3.233153862361194E-2</v>
      </c>
      <c r="J16" s="4351">
        <v>0.13260643780604642</v>
      </c>
      <c r="K16" s="4351">
        <v>0.86739356219395358</v>
      </c>
      <c r="L16" s="4114">
        <v>0</v>
      </c>
      <c r="M16" s="7"/>
    </row>
    <row r="17" spans="1:13" s="179" customFormat="1" ht="12" customHeight="1" x14ac:dyDescent="0.35">
      <c r="A17" s="322"/>
      <c r="B17" s="3678" t="s">
        <v>109</v>
      </c>
      <c r="C17" s="5479">
        <v>32</v>
      </c>
      <c r="D17" s="4295">
        <v>0</v>
      </c>
      <c r="E17" s="4295">
        <v>0.18524969187975743</v>
      </c>
      <c r="F17" s="4295">
        <v>0.78280006156679804</v>
      </c>
      <c r="G17" s="4295">
        <v>3.1950246553444479E-2</v>
      </c>
      <c r="H17" s="4295">
        <v>0</v>
      </c>
      <c r="I17" s="4295">
        <v>0</v>
      </c>
      <c r="J17" s="4295">
        <v>1</v>
      </c>
      <c r="K17" s="4295">
        <v>0</v>
      </c>
      <c r="L17" s="4117">
        <v>0</v>
      </c>
      <c r="M17" s="7"/>
    </row>
    <row r="18" spans="1:13" s="179" customFormat="1" ht="12" customHeight="1" x14ac:dyDescent="0.35">
      <c r="A18" s="322"/>
      <c r="B18" s="3678" t="s">
        <v>105</v>
      </c>
      <c r="C18" s="5479">
        <v>168.00000000000006</v>
      </c>
      <c r="D18" s="4295">
        <v>2.5116417050179106E-3</v>
      </c>
      <c r="E18" s="4295">
        <v>0</v>
      </c>
      <c r="F18" s="4295">
        <v>0.32610290566523886</v>
      </c>
      <c r="G18" s="4295">
        <v>0.55240959400920242</v>
      </c>
      <c r="H18" s="4295">
        <v>0</v>
      </c>
      <c r="I18" s="4295">
        <v>4.4127780808643276E-2</v>
      </c>
      <c r="J18" s="4295">
        <v>0.92264028048308466</v>
      </c>
      <c r="K18" s="4295">
        <v>7.4848077811896785E-2</v>
      </c>
      <c r="L18" s="4117">
        <v>0</v>
      </c>
      <c r="M18" s="7"/>
    </row>
    <row r="19" spans="1:13" s="179" customFormat="1" ht="12" customHeight="1" x14ac:dyDescent="0.35">
      <c r="A19" s="322"/>
      <c r="B19" s="3678" t="s">
        <v>240</v>
      </c>
      <c r="C19" s="5479">
        <v>23</v>
      </c>
      <c r="D19" s="4351">
        <v>0</v>
      </c>
      <c r="E19" s="4351">
        <v>0.27199334439370715</v>
      </c>
      <c r="F19" s="4351">
        <v>0.65966275975347444</v>
      </c>
      <c r="G19" s="4351">
        <v>0</v>
      </c>
      <c r="H19" s="4351">
        <v>0</v>
      </c>
      <c r="I19" s="4351">
        <v>0</v>
      </c>
      <c r="J19" s="4351">
        <v>0.93165610414718159</v>
      </c>
      <c r="K19" s="4351">
        <v>6.8343895852818373E-2</v>
      </c>
      <c r="L19" s="4114">
        <v>0</v>
      </c>
      <c r="M19" s="7"/>
    </row>
    <row r="20" spans="1:13" s="179" customFormat="1" ht="12" customHeight="1" thickBot="1" x14ac:dyDescent="0.4">
      <c r="A20" s="379"/>
      <c r="B20" s="4002" t="s">
        <v>59</v>
      </c>
      <c r="C20" s="5779">
        <v>1107.0000000000007</v>
      </c>
      <c r="D20" s="4309">
        <v>8.5829899132271095E-3</v>
      </c>
      <c r="E20" s="4309">
        <v>5.4518659390796684E-2</v>
      </c>
      <c r="F20" s="4309">
        <v>0.2325381437666269</v>
      </c>
      <c r="G20" s="4309">
        <v>0.54524088113760361</v>
      </c>
      <c r="H20" s="4309">
        <v>9.4718718946746935E-3</v>
      </c>
      <c r="I20" s="4309">
        <v>1.8425663827681984E-2</v>
      </c>
      <c r="J20" s="4309">
        <v>0.86019522001738447</v>
      </c>
      <c r="K20" s="4309">
        <v>0.11256649057326623</v>
      </c>
      <c r="L20" s="4307">
        <v>0</v>
      </c>
      <c r="M20" s="7"/>
    </row>
    <row r="21" spans="1:13" s="179" customFormat="1" ht="12" customHeight="1" x14ac:dyDescent="0.35">
      <c r="A21" s="317" t="s">
        <v>98</v>
      </c>
      <c r="B21" s="3693" t="s">
        <v>97</v>
      </c>
      <c r="C21" s="3295">
        <v>270.00000000000017</v>
      </c>
      <c r="D21" s="3583">
        <v>5.3710299014918084E-2</v>
      </c>
      <c r="E21" s="3583">
        <v>0.35394947365951501</v>
      </c>
      <c r="F21" s="3583">
        <v>0.36027256574990352</v>
      </c>
      <c r="G21" s="3583">
        <v>0</v>
      </c>
      <c r="H21" s="3583">
        <v>0</v>
      </c>
      <c r="I21" s="3583">
        <v>0</v>
      </c>
      <c r="J21" s="3583">
        <v>0.71422203940941853</v>
      </c>
      <c r="K21" s="3583">
        <v>6.9965365639989466E-2</v>
      </c>
      <c r="L21" s="4031">
        <v>0</v>
      </c>
      <c r="M21" s="7"/>
    </row>
    <row r="22" spans="1:13" s="179" customFormat="1" ht="12" customHeight="1" x14ac:dyDescent="0.35">
      <c r="A22" s="78" t="s">
        <v>96</v>
      </c>
      <c r="B22" s="3678" t="s">
        <v>95</v>
      </c>
      <c r="C22" s="5479">
        <v>23.000000000000004</v>
      </c>
      <c r="D22" s="4295">
        <v>0</v>
      </c>
      <c r="E22" s="4295">
        <v>0.62410124372783393</v>
      </c>
      <c r="F22" s="4295">
        <v>0.29177637889344543</v>
      </c>
      <c r="G22" s="4295">
        <v>6.8735741390261215E-2</v>
      </c>
      <c r="H22" s="4295">
        <v>0</v>
      </c>
      <c r="I22" s="4295">
        <v>0</v>
      </c>
      <c r="J22" s="4295">
        <v>0.98461336401154043</v>
      </c>
      <c r="K22" s="4295">
        <v>1.5386635988459534E-2</v>
      </c>
      <c r="L22" s="4117">
        <v>0</v>
      </c>
      <c r="M22" s="7"/>
    </row>
    <row r="23" spans="1:13" s="179" customFormat="1" ht="12" customHeight="1" thickBot="1" x14ac:dyDescent="0.4">
      <c r="A23" s="318"/>
      <c r="B23" s="3132" t="s">
        <v>59</v>
      </c>
      <c r="C23" s="5592">
        <v>308.00000000000011</v>
      </c>
      <c r="D23" s="4130">
        <v>4.877649771482781E-2</v>
      </c>
      <c r="E23" s="4130">
        <v>0.37082472804752836</v>
      </c>
      <c r="F23" s="4130">
        <v>0.36299162385998551</v>
      </c>
      <c r="G23" s="4130">
        <v>5.4394716987376177E-3</v>
      </c>
      <c r="H23" s="4130">
        <v>0</v>
      </c>
      <c r="I23" s="4130">
        <v>0</v>
      </c>
      <c r="J23" s="4130">
        <v>0.73925582360625153</v>
      </c>
      <c r="K23" s="4130">
        <v>6.4756018861524822E-2</v>
      </c>
      <c r="L23" s="3993">
        <v>0</v>
      </c>
      <c r="M23" s="7"/>
    </row>
    <row r="24" spans="1:13" s="179" customFormat="1" ht="12" customHeight="1" x14ac:dyDescent="0.35">
      <c r="A24" s="535" t="s">
        <v>92</v>
      </c>
      <c r="B24" s="390" t="s">
        <v>89</v>
      </c>
      <c r="C24" s="1142">
        <v>39.000000000000007</v>
      </c>
      <c r="D24" s="4035">
        <v>0</v>
      </c>
      <c r="E24" s="4035">
        <v>0</v>
      </c>
      <c r="F24" s="4035">
        <v>0.98299753342188301</v>
      </c>
      <c r="G24" s="4035">
        <v>0</v>
      </c>
      <c r="H24" s="4035">
        <v>0</v>
      </c>
      <c r="I24" s="4035">
        <v>0</v>
      </c>
      <c r="J24" s="4035">
        <v>0.98299753342188301</v>
      </c>
      <c r="K24" s="4035">
        <v>1.700246657811701E-2</v>
      </c>
      <c r="L24" s="4034">
        <v>0</v>
      </c>
      <c r="M24" s="7"/>
    </row>
    <row r="25" spans="1:13" s="179" customFormat="1" ht="12" customHeight="1" thickBot="1" x14ac:dyDescent="0.4">
      <c r="A25" s="78" t="s">
        <v>205</v>
      </c>
      <c r="B25" s="4377" t="s">
        <v>59</v>
      </c>
      <c r="C25" s="5779">
        <v>77.000000000000014</v>
      </c>
      <c r="D25" s="4309">
        <v>0</v>
      </c>
      <c r="E25" s="4309">
        <v>0</v>
      </c>
      <c r="F25" s="4309">
        <v>0.90292242095182207</v>
      </c>
      <c r="G25" s="4309">
        <v>0</v>
      </c>
      <c r="H25" s="4309">
        <v>0</v>
      </c>
      <c r="I25" s="4309">
        <v>3.2177737947156511E-2</v>
      </c>
      <c r="J25" s="4309">
        <v>0.93510015889897857</v>
      </c>
      <c r="K25" s="4309">
        <v>3.1429508710417643E-2</v>
      </c>
      <c r="L25" s="4307">
        <v>0</v>
      </c>
      <c r="M25" s="7"/>
    </row>
    <row r="26" spans="1:13" s="179" customFormat="1" ht="12" customHeight="1" x14ac:dyDescent="0.35">
      <c r="A26" s="5783" t="s">
        <v>85</v>
      </c>
      <c r="B26" s="3693" t="s">
        <v>238</v>
      </c>
      <c r="C26" s="3295">
        <v>97.999999999999972</v>
      </c>
      <c r="D26" s="3583">
        <v>0</v>
      </c>
      <c r="E26" s="3583">
        <v>0.3016773555697938</v>
      </c>
      <c r="F26" s="3583">
        <v>7.7945642089661218E-2</v>
      </c>
      <c r="G26" s="3583">
        <v>0</v>
      </c>
      <c r="H26" s="3583">
        <v>0</v>
      </c>
      <c r="I26" s="3583">
        <v>0</v>
      </c>
      <c r="J26" s="3583">
        <v>0.37962299765945523</v>
      </c>
      <c r="K26" s="3583">
        <v>0.58070192524442055</v>
      </c>
      <c r="L26" s="4031">
        <v>0</v>
      </c>
      <c r="M26" s="7"/>
    </row>
    <row r="27" spans="1:13" s="179" customFormat="1" ht="12" customHeight="1" x14ac:dyDescent="0.35">
      <c r="A27" s="92" t="s">
        <v>83</v>
      </c>
      <c r="B27" s="3678" t="s">
        <v>1997</v>
      </c>
      <c r="C27" s="5479">
        <v>145</v>
      </c>
      <c r="D27" s="4295">
        <v>0</v>
      </c>
      <c r="E27" s="4295">
        <v>3.3347478402752755E-2</v>
      </c>
      <c r="F27" s="4295">
        <v>0.87693956836017095</v>
      </c>
      <c r="G27" s="4295">
        <v>0</v>
      </c>
      <c r="H27" s="4295">
        <v>0</v>
      </c>
      <c r="I27" s="4295">
        <v>0</v>
      </c>
      <c r="J27" s="4295">
        <v>0.91028704676292382</v>
      </c>
      <c r="K27" s="4295">
        <v>0</v>
      </c>
      <c r="L27" s="4117">
        <v>0</v>
      </c>
      <c r="M27" s="7"/>
    </row>
    <row r="28" spans="1:13" s="179" customFormat="1" ht="12" customHeight="1" x14ac:dyDescent="0.35">
      <c r="A28" s="379"/>
      <c r="B28" s="3678" t="s">
        <v>80</v>
      </c>
      <c r="C28" s="5479">
        <v>288.00000000000011</v>
      </c>
      <c r="D28" s="4295">
        <v>0</v>
      </c>
      <c r="E28" s="4295">
        <v>0.39763193022646837</v>
      </c>
      <c r="F28" s="4295">
        <v>0.27658439588798167</v>
      </c>
      <c r="G28" s="4295">
        <v>0</v>
      </c>
      <c r="H28" s="4295">
        <v>0</v>
      </c>
      <c r="I28" s="4295">
        <v>0</v>
      </c>
      <c r="J28" s="4295">
        <v>0.67421632611444937</v>
      </c>
      <c r="K28" s="4295">
        <v>0</v>
      </c>
      <c r="L28" s="4117">
        <v>0</v>
      </c>
      <c r="M28" s="7"/>
    </row>
    <row r="29" spans="1:13" s="179" customFormat="1" ht="12" customHeight="1" x14ac:dyDescent="0.35">
      <c r="A29" s="379"/>
      <c r="B29" s="3678" t="s">
        <v>1996</v>
      </c>
      <c r="C29" s="5479">
        <v>21</v>
      </c>
      <c r="D29" s="4351">
        <v>0</v>
      </c>
      <c r="E29" s="4351">
        <v>0</v>
      </c>
      <c r="F29" s="4351">
        <v>0</v>
      </c>
      <c r="G29" s="4351">
        <v>0</v>
      </c>
      <c r="H29" s="4351">
        <v>0</v>
      </c>
      <c r="I29" s="4351">
        <v>0</v>
      </c>
      <c r="J29" s="4351">
        <v>0</v>
      </c>
      <c r="K29" s="4351">
        <v>5.760829995191117E-2</v>
      </c>
      <c r="L29" s="4114">
        <v>0.57389879870731997</v>
      </c>
      <c r="M29" s="7"/>
    </row>
    <row r="30" spans="1:13" s="179" customFormat="1" ht="12" customHeight="1" x14ac:dyDescent="0.35">
      <c r="A30" s="379"/>
      <c r="B30" s="3678" t="s">
        <v>1995</v>
      </c>
      <c r="C30" s="5479">
        <v>76.999999999999972</v>
      </c>
      <c r="D30" s="4295">
        <v>0</v>
      </c>
      <c r="E30" s="4295">
        <v>0.16359904906515824</v>
      </c>
      <c r="F30" s="4295">
        <v>0.26515994825006745</v>
      </c>
      <c r="G30" s="4295">
        <v>7.1618205750293915E-3</v>
      </c>
      <c r="H30" s="4295">
        <v>0</v>
      </c>
      <c r="I30" s="4295">
        <v>0</v>
      </c>
      <c r="J30" s="4295">
        <v>0.43592081789025516</v>
      </c>
      <c r="K30" s="4295">
        <v>0.18881500767940732</v>
      </c>
      <c r="L30" s="4117">
        <v>0</v>
      </c>
      <c r="M30" s="7"/>
    </row>
    <row r="31" spans="1:13" s="179" customFormat="1" ht="12" customHeight="1" x14ac:dyDescent="0.35">
      <c r="A31" s="535"/>
      <c r="B31" s="3678" t="s">
        <v>75</v>
      </c>
      <c r="C31" s="5479">
        <v>59.000000000000014</v>
      </c>
      <c r="D31" s="4295">
        <v>0</v>
      </c>
      <c r="E31" s="4295">
        <v>6.2258759730468877E-2</v>
      </c>
      <c r="F31" s="4295">
        <v>0.93774124026953098</v>
      </c>
      <c r="G31" s="4295">
        <v>0</v>
      </c>
      <c r="H31" s="4295">
        <v>0</v>
      </c>
      <c r="I31" s="4295">
        <v>0</v>
      </c>
      <c r="J31" s="4295">
        <v>1</v>
      </c>
      <c r="K31" s="4295">
        <v>0</v>
      </c>
      <c r="L31" s="4117">
        <v>0</v>
      </c>
      <c r="M31" s="7"/>
    </row>
    <row r="32" spans="1:13" s="179" customFormat="1" ht="12" customHeight="1" x14ac:dyDescent="0.35">
      <c r="A32" s="78"/>
      <c r="B32" s="3678" t="s">
        <v>71</v>
      </c>
      <c r="C32" s="5479">
        <v>295.00000000000011</v>
      </c>
      <c r="D32" s="4295">
        <v>0</v>
      </c>
      <c r="E32" s="4295">
        <v>0.19078275040694825</v>
      </c>
      <c r="F32" s="4295">
        <v>0.31055265847695507</v>
      </c>
      <c r="G32" s="4295">
        <v>9.1013354766904669E-3</v>
      </c>
      <c r="H32" s="4295">
        <v>2.7061198238310844E-3</v>
      </c>
      <c r="I32" s="4295">
        <v>0</v>
      </c>
      <c r="J32" s="4295">
        <v>0.51314286418442479</v>
      </c>
      <c r="K32" s="4295">
        <v>3.3660336312009652E-3</v>
      </c>
      <c r="L32" s="4117">
        <v>0</v>
      </c>
      <c r="M32" s="7"/>
    </row>
    <row r="33" spans="1:13" s="179" customFormat="1" ht="12" customHeight="1" thickBot="1" x14ac:dyDescent="0.4">
      <c r="A33" s="318"/>
      <c r="B33" s="3132" t="s">
        <v>59</v>
      </c>
      <c r="C33" s="5592">
        <v>988.00000000000023</v>
      </c>
      <c r="D33" s="4130">
        <v>0</v>
      </c>
      <c r="E33" s="4130">
        <v>0.19262940751074886</v>
      </c>
      <c r="F33" s="4130">
        <v>0.40675303621980685</v>
      </c>
      <c r="G33" s="4130">
        <v>3.6450802289462862E-3</v>
      </c>
      <c r="H33" s="4130">
        <v>6.8744845838926471E-4</v>
      </c>
      <c r="I33" s="4130">
        <v>0</v>
      </c>
      <c r="J33" s="4130">
        <v>0.60371497241789152</v>
      </c>
      <c r="K33" s="4130">
        <v>9.3115959240754359E-2</v>
      </c>
      <c r="L33" s="3993">
        <v>1.1956402619836611E-2</v>
      </c>
      <c r="M33" s="7"/>
    </row>
    <row r="34" spans="1:13" s="179" customFormat="1" ht="12" customHeight="1" x14ac:dyDescent="0.35">
      <c r="A34" s="535" t="s">
        <v>70</v>
      </c>
      <c r="B34" s="4045" t="s">
        <v>65</v>
      </c>
      <c r="C34" s="1142">
        <v>86</v>
      </c>
      <c r="D34" s="4035">
        <v>0</v>
      </c>
      <c r="E34" s="4035">
        <v>8.3337966318507872E-2</v>
      </c>
      <c r="F34" s="4035">
        <v>0</v>
      </c>
      <c r="G34" s="4035">
        <v>0</v>
      </c>
      <c r="H34" s="4035">
        <v>0</v>
      </c>
      <c r="I34" s="4035">
        <v>0</v>
      </c>
      <c r="J34" s="4035">
        <v>8.3337966318507886E-2</v>
      </c>
      <c r="K34" s="4035">
        <v>0</v>
      </c>
      <c r="L34" s="4034">
        <v>0</v>
      </c>
      <c r="M34" s="7"/>
    </row>
    <row r="35" spans="1:13" s="179" customFormat="1" ht="12" customHeight="1" x14ac:dyDescent="0.35">
      <c r="A35" s="78" t="s">
        <v>68</v>
      </c>
      <c r="B35" s="3678" t="s">
        <v>64</v>
      </c>
      <c r="C35" s="5479">
        <v>48.000000000000036</v>
      </c>
      <c r="D35" s="4295">
        <v>0</v>
      </c>
      <c r="E35" s="4295">
        <v>0.30171862113251385</v>
      </c>
      <c r="F35" s="4295">
        <v>0.62359185029888997</v>
      </c>
      <c r="G35" s="4295">
        <v>0</v>
      </c>
      <c r="H35" s="4295">
        <v>0</v>
      </c>
      <c r="I35" s="4295">
        <v>0</v>
      </c>
      <c r="J35" s="4295">
        <v>0.92531047143140444</v>
      </c>
      <c r="K35" s="4295">
        <v>0</v>
      </c>
      <c r="L35" s="4117">
        <v>0</v>
      </c>
      <c r="M35" s="7"/>
    </row>
    <row r="36" spans="1:13" s="179" customFormat="1" ht="12" customHeight="1" thickBot="1" x14ac:dyDescent="0.4">
      <c r="A36" s="322"/>
      <c r="B36" s="4002" t="s">
        <v>59</v>
      </c>
      <c r="C36" s="5779">
        <v>137.99999999999997</v>
      </c>
      <c r="D36" s="4309">
        <v>0</v>
      </c>
      <c r="E36" s="4309">
        <v>0.19376046523853521</v>
      </c>
      <c r="F36" s="4309">
        <v>0.32372850639457762</v>
      </c>
      <c r="G36" s="4309">
        <v>0</v>
      </c>
      <c r="H36" s="4309">
        <v>0</v>
      </c>
      <c r="I36" s="4309">
        <v>0</v>
      </c>
      <c r="J36" s="4309">
        <v>0.51748897163311325</v>
      </c>
      <c r="K36" s="4309">
        <v>0</v>
      </c>
      <c r="L36" s="4307">
        <v>0</v>
      </c>
      <c r="M36" s="7"/>
    </row>
    <row r="37" spans="1:13" s="179" customFormat="1" ht="12" customHeight="1" x14ac:dyDescent="0.35">
      <c r="A37" s="311" t="s">
        <v>1990</v>
      </c>
      <c r="B37" s="3693" t="s">
        <v>62</v>
      </c>
      <c r="C37" s="3295">
        <v>44</v>
      </c>
      <c r="D37" s="3583">
        <v>5.1602130962868517E-2</v>
      </c>
      <c r="E37" s="3583">
        <v>0.11486942182174993</v>
      </c>
      <c r="F37" s="3583">
        <v>0.6241496280274258</v>
      </c>
      <c r="G37" s="3583">
        <v>0</v>
      </c>
      <c r="H37" s="3583">
        <v>0</v>
      </c>
      <c r="I37" s="3583">
        <v>0</v>
      </c>
      <c r="J37" s="3583">
        <v>0.73901904984917577</v>
      </c>
      <c r="K37" s="5793">
        <v>0.20937881918795553</v>
      </c>
      <c r="L37" s="4031">
        <v>0</v>
      </c>
      <c r="M37" s="7"/>
    </row>
    <row r="38" spans="1:13" s="179" customFormat="1" ht="12" customHeight="1" thickBot="1" x14ac:dyDescent="0.4">
      <c r="A38" s="159" t="s">
        <v>61</v>
      </c>
      <c r="B38" s="3501" t="s">
        <v>59</v>
      </c>
      <c r="C38" s="5592">
        <v>49</v>
      </c>
      <c r="D38" s="5792">
        <v>4.8471346233652159E-2</v>
      </c>
      <c r="E38" s="4130">
        <v>0.10790010824917233</v>
      </c>
      <c r="F38" s="4130">
        <v>0.64695307786729273</v>
      </c>
      <c r="G38" s="4130">
        <v>0</v>
      </c>
      <c r="H38" s="4130">
        <v>0</v>
      </c>
      <c r="I38" s="4130">
        <v>0</v>
      </c>
      <c r="J38" s="4130">
        <v>0.75485318611646524</v>
      </c>
      <c r="K38" s="5791">
        <v>0.19667546764988247</v>
      </c>
      <c r="L38" s="3993">
        <v>0</v>
      </c>
      <c r="M38" s="7"/>
    </row>
    <row r="39" spans="1:13" s="179" customFormat="1" ht="12" customHeight="1" x14ac:dyDescent="0.35">
      <c r="A39" s="4694"/>
      <c r="B39" s="296"/>
      <c r="C39" s="5265"/>
      <c r="D39" s="5790"/>
      <c r="E39" s="294"/>
      <c r="F39" s="294"/>
      <c r="G39" s="294"/>
      <c r="H39" s="294"/>
      <c r="I39" s="294"/>
      <c r="J39" s="294"/>
      <c r="K39" s="6639" t="s">
        <v>201</v>
      </c>
      <c r="L39" s="6639"/>
      <c r="M39" s="7"/>
    </row>
    <row r="40" spans="1:13" s="771" customFormat="1" ht="15.75" customHeight="1" x14ac:dyDescent="0.45">
      <c r="A40" s="6345" t="s">
        <v>2001</v>
      </c>
      <c r="B40" s="6345"/>
      <c r="C40" s="6345"/>
      <c r="D40" s="6345"/>
      <c r="E40" s="6345"/>
      <c r="F40" s="6345"/>
      <c r="G40" s="6345"/>
      <c r="H40" s="6345"/>
      <c r="I40" s="6345"/>
      <c r="J40" s="6345"/>
      <c r="K40" s="6345"/>
      <c r="L40" s="6345"/>
      <c r="M40" s="3641"/>
    </row>
    <row r="41" spans="1:13" s="771" customFormat="1" ht="15.75" customHeight="1" thickBot="1" x14ac:dyDescent="0.5">
      <c r="A41" s="6345" t="s">
        <v>2000</v>
      </c>
      <c r="B41" s="6345"/>
      <c r="C41" s="6345"/>
      <c r="D41" s="6345"/>
      <c r="E41" s="6345"/>
      <c r="F41" s="6345"/>
      <c r="G41" s="6345"/>
      <c r="H41" s="6345"/>
      <c r="I41" s="6345"/>
      <c r="J41" s="6345"/>
      <c r="K41" s="6345"/>
      <c r="L41" s="6345"/>
      <c r="M41" s="3641"/>
    </row>
    <row r="42" spans="1:13" ht="20.149999999999999" customHeight="1" x14ac:dyDescent="0.35">
      <c r="A42" s="6404"/>
      <c r="B42" s="6406"/>
      <c r="C42" s="6404" t="s">
        <v>39</v>
      </c>
      <c r="D42" s="6405"/>
      <c r="E42" s="6405"/>
      <c r="F42" s="6405"/>
      <c r="G42" s="6405"/>
      <c r="H42" s="6405"/>
      <c r="I42" s="6405"/>
      <c r="J42" s="6405"/>
      <c r="K42" s="6405"/>
      <c r="L42" s="6406"/>
      <c r="M42" s="1"/>
    </row>
    <row r="43" spans="1:13" ht="20.149999999999999" customHeight="1" thickBot="1" x14ac:dyDescent="0.4">
      <c r="A43" s="6481"/>
      <c r="B43" s="6637"/>
      <c r="C43" s="6407" t="s">
        <v>37</v>
      </c>
      <c r="D43" s="6408"/>
      <c r="E43" s="6408"/>
      <c r="F43" s="6408"/>
      <c r="G43" s="6408"/>
      <c r="H43" s="6408"/>
      <c r="I43" s="6408"/>
      <c r="J43" s="6408"/>
      <c r="K43" s="6408"/>
      <c r="L43" s="6409"/>
      <c r="M43" s="1"/>
    </row>
    <row r="44" spans="1:13" ht="15.5" x14ac:dyDescent="0.35">
      <c r="A44" s="6481"/>
      <c r="B44" s="6482"/>
      <c r="C44" s="6417" t="s">
        <v>55</v>
      </c>
      <c r="D44" s="6413" t="s">
        <v>184</v>
      </c>
      <c r="E44" s="6410" t="s">
        <v>183</v>
      </c>
      <c r="F44" s="6411"/>
      <c r="G44" s="6411"/>
      <c r="H44" s="6411"/>
      <c r="I44" s="6411"/>
      <c r="J44" s="6412"/>
      <c r="K44" s="6413" t="s">
        <v>172</v>
      </c>
      <c r="L44" s="6412" t="s">
        <v>129</v>
      </c>
      <c r="M44" s="1"/>
    </row>
    <row r="45" spans="1:13" ht="16" thickBot="1" x14ac:dyDescent="0.4">
      <c r="A45" s="6481"/>
      <c r="B45" s="6482"/>
      <c r="C45" s="6418"/>
      <c r="D45" s="6402"/>
      <c r="E45" s="6414" t="s">
        <v>178</v>
      </c>
      <c r="F45" s="6415"/>
      <c r="G45" s="6415"/>
      <c r="H45" s="6415"/>
      <c r="I45" s="6415"/>
      <c r="J45" s="6416"/>
      <c r="K45" s="6402"/>
      <c r="L45" s="6465"/>
      <c r="M45" s="5789"/>
    </row>
    <row r="46" spans="1:13" ht="46.5" x14ac:dyDescent="0.35">
      <c r="A46" s="6481"/>
      <c r="B46" s="6482"/>
      <c r="C46" s="6418" t="s">
        <v>49</v>
      </c>
      <c r="D46" s="6402" t="s">
        <v>177</v>
      </c>
      <c r="E46" s="2776" t="s">
        <v>176</v>
      </c>
      <c r="F46" s="259" t="s">
        <v>175</v>
      </c>
      <c r="G46" s="2776" t="s">
        <v>174</v>
      </c>
      <c r="H46" s="259" t="s">
        <v>173</v>
      </c>
      <c r="I46" s="2776" t="s">
        <v>172</v>
      </c>
      <c r="J46" s="259" t="s">
        <v>171</v>
      </c>
      <c r="K46" s="6402" t="s">
        <v>162</v>
      </c>
      <c r="L46" s="6465" t="s">
        <v>124</v>
      </c>
      <c r="M46" s="5787"/>
    </row>
    <row r="47" spans="1:13" ht="47" thickBot="1" x14ac:dyDescent="0.4">
      <c r="A47" s="6638"/>
      <c r="B47" s="6945"/>
      <c r="C47" s="6423"/>
      <c r="D47" s="6403"/>
      <c r="E47" s="242" t="s">
        <v>166</v>
      </c>
      <c r="F47" s="258" t="s">
        <v>165</v>
      </c>
      <c r="G47" s="242" t="s">
        <v>164</v>
      </c>
      <c r="H47" s="258" t="s">
        <v>163</v>
      </c>
      <c r="I47" s="242" t="s">
        <v>162</v>
      </c>
      <c r="J47" s="258" t="s">
        <v>161</v>
      </c>
      <c r="K47" s="6403"/>
      <c r="L47" s="6416"/>
      <c r="M47" s="5787"/>
    </row>
    <row r="48" spans="1:13" s="179" customFormat="1" ht="15" customHeight="1" x14ac:dyDescent="0.35">
      <c r="A48" s="44" t="s">
        <v>48</v>
      </c>
      <c r="B48" s="378" t="s">
        <v>47</v>
      </c>
      <c r="C48" s="5762">
        <v>279.00000000000023</v>
      </c>
      <c r="D48" s="4035">
        <v>2.30292107119431E-2</v>
      </c>
      <c r="E48" s="4035">
        <v>0.30195753822495691</v>
      </c>
      <c r="F48" s="4035">
        <v>0.25685820435358175</v>
      </c>
      <c r="G48" s="4035">
        <v>0.25921968978457927</v>
      </c>
      <c r="H48" s="4035">
        <v>0</v>
      </c>
      <c r="I48" s="4035">
        <v>0</v>
      </c>
      <c r="J48" s="4035">
        <v>0.81803543236311771</v>
      </c>
      <c r="K48" s="4035">
        <v>7.902460216554863E-2</v>
      </c>
      <c r="L48" s="4034">
        <v>0</v>
      </c>
      <c r="M48" s="5788"/>
    </row>
    <row r="49" spans="1:13" s="179" customFormat="1" ht="15" customHeight="1" thickBot="1" x14ac:dyDescent="0.4">
      <c r="A49" s="283" t="s">
        <v>46</v>
      </c>
      <c r="B49" s="4649" t="s">
        <v>45</v>
      </c>
      <c r="C49" s="5769">
        <v>2043.9999999999995</v>
      </c>
      <c r="D49" s="4525">
        <v>1.2248305091382288E-2</v>
      </c>
      <c r="E49" s="4525">
        <v>0.18236317843332381</v>
      </c>
      <c r="F49" s="4525">
        <v>0.37942136960385975</v>
      </c>
      <c r="G49" s="4525">
        <v>0.16057537209156947</v>
      </c>
      <c r="H49" s="4525">
        <v>4.2182187314462639E-3</v>
      </c>
      <c r="I49" s="4525">
        <v>7.1955584329988923E-3</v>
      </c>
      <c r="J49" s="4525">
        <v>0.73377369729319741</v>
      </c>
      <c r="K49" s="4525">
        <v>6.3231827728672738E-2</v>
      </c>
      <c r="L49" s="4523">
        <v>2.0599170483908556E-3</v>
      </c>
      <c r="M49" s="5788"/>
    </row>
    <row r="50" spans="1:13" s="179" customFormat="1" ht="15" customHeight="1" x14ac:dyDescent="0.35">
      <c r="A50" s="55" t="s">
        <v>44</v>
      </c>
      <c r="B50" s="2790" t="s">
        <v>43</v>
      </c>
      <c r="C50" s="5767">
        <v>2183.9999999999991</v>
      </c>
      <c r="D50" s="3583">
        <v>0</v>
      </c>
      <c r="E50" s="3583">
        <v>0.18741817071418104</v>
      </c>
      <c r="F50" s="3583">
        <v>0.37664040337857718</v>
      </c>
      <c r="G50" s="3583">
        <v>0.21353820492266648</v>
      </c>
      <c r="H50" s="3583">
        <v>3.898853975120695E-3</v>
      </c>
      <c r="I50" s="3583">
        <v>3.3165941846396612E-3</v>
      </c>
      <c r="J50" s="3583">
        <v>0.7848122271751834</v>
      </c>
      <c r="K50" s="3583">
        <v>4.2831969339068847E-2</v>
      </c>
      <c r="L50" s="4031">
        <v>1.4506883933651776E-3</v>
      </c>
      <c r="M50" s="5788"/>
    </row>
    <row r="51" spans="1:13" s="179" customFormat="1" ht="15" customHeight="1" x14ac:dyDescent="0.35">
      <c r="A51" s="36" t="s">
        <v>42</v>
      </c>
      <c r="B51" s="3723" t="s">
        <v>41</v>
      </c>
      <c r="C51" s="5765">
        <v>107.00000000000001</v>
      </c>
      <c r="D51" s="4295">
        <v>1.9175071425711877E-2</v>
      </c>
      <c r="E51" s="4295">
        <v>0.29539258057659079</v>
      </c>
      <c r="F51" s="4295">
        <v>0.19012214775841513</v>
      </c>
      <c r="G51" s="4295">
        <v>0.1387348557992609</v>
      </c>
      <c r="H51" s="4295">
        <v>0</v>
      </c>
      <c r="I51" s="5748">
        <v>5.1653364266423781E-3</v>
      </c>
      <c r="J51" s="4295">
        <v>0.6294149205609092</v>
      </c>
      <c r="K51" s="4295">
        <v>0.28373116488296118</v>
      </c>
      <c r="L51" s="4117">
        <v>0</v>
      </c>
      <c r="M51" s="5788"/>
    </row>
    <row r="52" spans="1:13" s="179" customFormat="1" ht="15" customHeight="1" thickBot="1" x14ac:dyDescent="0.4">
      <c r="A52" s="57"/>
      <c r="B52" s="4639" t="s">
        <v>40</v>
      </c>
      <c r="C52" s="5759">
        <v>375.99999999999994</v>
      </c>
      <c r="D52" s="4633">
        <v>4.888642201590785E-2</v>
      </c>
      <c r="E52" s="4633">
        <v>0.13634325916208728</v>
      </c>
      <c r="F52" s="4633">
        <v>0.33302264368953366</v>
      </c>
      <c r="G52" s="4633">
        <v>1.633899607281528E-2</v>
      </c>
      <c r="H52" s="4633">
        <v>1.3337266431908549E-3</v>
      </c>
      <c r="I52" s="4633">
        <v>1.4347384058650579E-2</v>
      </c>
      <c r="J52" s="4633">
        <v>0.50138600962627744</v>
      </c>
      <c r="K52" s="4633">
        <v>0.20063202907973637</v>
      </c>
      <c r="L52" s="3758">
        <v>1.8782528636590235E-2</v>
      </c>
      <c r="M52" s="5788"/>
    </row>
    <row r="53" spans="1:13" s="179" customFormat="1" ht="15" customHeight="1" x14ac:dyDescent="0.35">
      <c r="A53" s="44" t="s">
        <v>24</v>
      </c>
      <c r="B53" s="378" t="s">
        <v>23</v>
      </c>
      <c r="C53" s="5762">
        <v>414.99999999999994</v>
      </c>
      <c r="D53" s="4035">
        <v>3.2857668769398135E-2</v>
      </c>
      <c r="E53" s="4035">
        <v>8.6131860338460944E-2</v>
      </c>
      <c r="F53" s="4035">
        <v>0.19739442199325605</v>
      </c>
      <c r="G53" s="4035">
        <v>0.41280627745271065</v>
      </c>
      <c r="H53" s="4035">
        <v>2.3256699457505567E-2</v>
      </c>
      <c r="I53" s="4035">
        <v>3.1809748909665043E-2</v>
      </c>
      <c r="J53" s="4035">
        <v>0.75139900815159832</v>
      </c>
      <c r="K53" s="4035">
        <v>0.17425212496716189</v>
      </c>
      <c r="L53" s="4034">
        <v>1.8431676980050826E-2</v>
      </c>
      <c r="M53" s="5788"/>
    </row>
    <row r="54" spans="1:13" s="179" customFormat="1" ht="15" customHeight="1" x14ac:dyDescent="0.35">
      <c r="A54" s="36" t="s">
        <v>22</v>
      </c>
      <c r="B54" s="3723" t="s">
        <v>21</v>
      </c>
      <c r="C54" s="5765">
        <v>824.99999999999932</v>
      </c>
      <c r="D54" s="4295">
        <v>9.4247862801429029E-3</v>
      </c>
      <c r="E54" s="4295">
        <v>0.22920408191064337</v>
      </c>
      <c r="F54" s="4295">
        <v>0.2521073351198394</v>
      </c>
      <c r="G54" s="4295">
        <v>0.2972904849280672</v>
      </c>
      <c r="H54" s="4295">
        <v>0</v>
      </c>
      <c r="I54" s="4295">
        <v>2.9428213632578457E-3</v>
      </c>
      <c r="J54" s="4295">
        <v>0.78154472332180769</v>
      </c>
      <c r="K54" s="4295">
        <v>0.14641142187140679</v>
      </c>
      <c r="L54" s="4117">
        <v>1.1015972562235927E-2</v>
      </c>
      <c r="M54" s="5788"/>
    </row>
    <row r="55" spans="1:13" s="179" customFormat="1" ht="15" customHeight="1" x14ac:dyDescent="0.35">
      <c r="A55" s="34"/>
      <c r="B55" s="3723" t="s">
        <v>20</v>
      </c>
      <c r="C55" s="5765">
        <v>1274</v>
      </c>
      <c r="D55" s="4295">
        <v>6.2981645447476933E-3</v>
      </c>
      <c r="E55" s="4295">
        <v>0.19245452172723043</v>
      </c>
      <c r="F55" s="4295">
        <v>0.49232999363711566</v>
      </c>
      <c r="G55" s="4295">
        <v>5.5653035220343421E-2</v>
      </c>
      <c r="H55" s="4295">
        <v>6.9544261351521823E-4</v>
      </c>
      <c r="I55" s="4295">
        <v>0</v>
      </c>
      <c r="J55" s="4295">
        <v>0.74113299319820525</v>
      </c>
      <c r="K55" s="4295">
        <v>4.0332503133857708E-4</v>
      </c>
      <c r="L55" s="4117">
        <v>0</v>
      </c>
      <c r="M55" s="5788"/>
    </row>
    <row r="56" spans="1:13" s="179" customFormat="1" ht="15" customHeight="1" x14ac:dyDescent="0.35">
      <c r="A56" s="34"/>
      <c r="B56" s="3723" t="s">
        <v>19</v>
      </c>
      <c r="C56" s="5765">
        <v>101</v>
      </c>
      <c r="D56" s="4295">
        <v>2.6463519051074465E-2</v>
      </c>
      <c r="E56" s="4295">
        <v>9.3666679463409799E-2</v>
      </c>
      <c r="F56" s="4295">
        <v>0.12301735396624403</v>
      </c>
      <c r="G56" s="4295">
        <v>8.3837493888440535E-3</v>
      </c>
      <c r="H56" s="4295">
        <v>0</v>
      </c>
      <c r="I56" s="4295">
        <v>1.6586285659454914E-2</v>
      </c>
      <c r="J56" s="4295">
        <v>0.24165406847795284</v>
      </c>
      <c r="K56" s="4295">
        <v>0.14128738183597458</v>
      </c>
      <c r="L56" s="4117">
        <v>0</v>
      </c>
      <c r="M56" s="5788"/>
    </row>
    <row r="57" spans="1:13" s="179" customFormat="1" ht="15" customHeight="1" thickBot="1" x14ac:dyDescent="0.4">
      <c r="A57" s="34"/>
      <c r="B57" s="4649" t="s">
        <v>17</v>
      </c>
      <c r="C57" s="5769">
        <v>23.000000000000007</v>
      </c>
      <c r="D57" s="4647">
        <v>2.2717126977098493E-2</v>
      </c>
      <c r="E57" s="4647">
        <v>0.16826778477530496</v>
      </c>
      <c r="F57" s="4647">
        <v>0.62067724021156145</v>
      </c>
      <c r="G57" s="4647">
        <v>0</v>
      </c>
      <c r="H57" s="4647">
        <v>0</v>
      </c>
      <c r="I57" s="4647">
        <v>0</v>
      </c>
      <c r="J57" s="4647">
        <v>0.78894502498686647</v>
      </c>
      <c r="K57" s="4647">
        <v>0.17346353870419559</v>
      </c>
      <c r="L57" s="4670">
        <v>0</v>
      </c>
      <c r="M57" s="5788"/>
    </row>
    <row r="58" spans="1:13" s="179" customFormat="1" ht="15" customHeight="1" x14ac:dyDescent="0.35">
      <c r="A58" s="55" t="s">
        <v>11</v>
      </c>
      <c r="B58" s="2790" t="s">
        <v>10</v>
      </c>
      <c r="C58" s="5767">
        <v>2410.9999999999982</v>
      </c>
      <c r="D58" s="3583">
        <v>6.1016702782821517E-3</v>
      </c>
      <c r="E58" s="3583">
        <v>0.19405383735609821</v>
      </c>
      <c r="F58" s="3583">
        <v>0.38515793367696066</v>
      </c>
      <c r="G58" s="3583">
        <v>0.19128692526018834</v>
      </c>
      <c r="H58" s="3583">
        <v>3.7195503854966032E-3</v>
      </c>
      <c r="I58" s="3583">
        <v>4.9323065898009824E-3</v>
      </c>
      <c r="J58" s="3583">
        <v>0.77915055326854377</v>
      </c>
      <c r="K58" s="3583">
        <v>5.9081015389509502E-2</v>
      </c>
      <c r="L58" s="4031">
        <v>2.6686125424934602E-3</v>
      </c>
      <c r="M58" s="5788"/>
    </row>
    <row r="59" spans="1:13" s="179" customFormat="1" ht="15" customHeight="1" x14ac:dyDescent="0.35">
      <c r="A59" s="36" t="s">
        <v>9</v>
      </c>
      <c r="B59" s="3723" t="s">
        <v>364</v>
      </c>
      <c r="C59" s="5765">
        <v>96</v>
      </c>
      <c r="D59" s="4295">
        <v>1.583286423051234E-2</v>
      </c>
      <c r="E59" s="4295">
        <v>4.2343213438448976E-2</v>
      </c>
      <c r="F59" s="4295">
        <v>0.34346571418998534</v>
      </c>
      <c r="G59" s="4295">
        <v>4.5200538156017541E-3</v>
      </c>
      <c r="H59" s="4295">
        <v>0</v>
      </c>
      <c r="I59" s="4295">
        <v>1.2643596490988182E-2</v>
      </c>
      <c r="J59" s="4295">
        <v>0.40297257793502422</v>
      </c>
      <c r="K59" s="4295">
        <v>0.39048938908585556</v>
      </c>
      <c r="L59" s="4117">
        <v>7.1980495554232374E-2</v>
      </c>
      <c r="M59" s="5788"/>
    </row>
    <row r="60" spans="1:13" s="179" customFormat="1" ht="15" customHeight="1" x14ac:dyDescent="0.35">
      <c r="A60" s="36"/>
      <c r="B60" s="3723" t="s">
        <v>7</v>
      </c>
      <c r="C60" s="5765">
        <v>30.000000000000007</v>
      </c>
      <c r="D60" s="4295">
        <v>0</v>
      </c>
      <c r="E60" s="4295">
        <v>0</v>
      </c>
      <c r="F60" s="4295">
        <v>0.86199700799386514</v>
      </c>
      <c r="G60" s="4295">
        <v>0.13800299200613467</v>
      </c>
      <c r="H60" s="4295">
        <v>0</v>
      </c>
      <c r="I60" s="4295">
        <v>0</v>
      </c>
      <c r="J60" s="4295">
        <v>1</v>
      </c>
      <c r="K60" s="4295">
        <v>0</v>
      </c>
      <c r="L60" s="4117">
        <v>0</v>
      </c>
      <c r="M60" s="5788"/>
    </row>
    <row r="61" spans="1:13" s="179" customFormat="1" ht="15" customHeight="1" x14ac:dyDescent="0.35">
      <c r="A61" s="36"/>
      <c r="B61" s="3723" t="s">
        <v>5</v>
      </c>
      <c r="C61" s="5765">
        <v>94.000000000000028</v>
      </c>
      <c r="D61" s="4295">
        <v>3.6472202515309367E-2</v>
      </c>
      <c r="E61" s="4295">
        <v>0.10486572401720491</v>
      </c>
      <c r="F61" s="4295">
        <v>3.961532171260123E-2</v>
      </c>
      <c r="G61" s="4295">
        <v>4.8997106933330817E-3</v>
      </c>
      <c r="H61" s="4295">
        <v>0</v>
      </c>
      <c r="I61" s="4295">
        <v>1.5851710885397167E-2</v>
      </c>
      <c r="J61" s="4295">
        <v>0.16523246730853638</v>
      </c>
      <c r="K61" s="4295">
        <v>0.23385662049786299</v>
      </c>
      <c r="L61" s="4117">
        <v>0</v>
      </c>
      <c r="M61" s="5788"/>
    </row>
    <row r="62" spans="1:13" s="179" customFormat="1" ht="15" customHeight="1" thickBot="1" x14ac:dyDescent="0.4">
      <c r="A62" s="57"/>
      <c r="B62" s="4639" t="s">
        <v>4</v>
      </c>
      <c r="C62" s="5759">
        <v>23</v>
      </c>
      <c r="D62" s="4696">
        <v>0.2398757015197609</v>
      </c>
      <c r="E62" s="4696">
        <v>0.37719759819519388</v>
      </c>
      <c r="F62" s="4696">
        <v>0</v>
      </c>
      <c r="G62" s="4696">
        <v>3.3318787198997016E-2</v>
      </c>
      <c r="H62" s="4696">
        <v>0</v>
      </c>
      <c r="I62" s="4696">
        <v>0</v>
      </c>
      <c r="J62" s="4696">
        <v>0.41051638539419089</v>
      </c>
      <c r="K62" s="4696">
        <v>0.34960791308604811</v>
      </c>
      <c r="L62" s="4695">
        <v>0</v>
      </c>
      <c r="M62" s="5788"/>
    </row>
    <row r="63" spans="1:13" s="179" customFormat="1" ht="15" customHeight="1" x14ac:dyDescent="0.35">
      <c r="A63" s="264" t="s">
        <v>3</v>
      </c>
      <c r="B63" s="1155" t="s">
        <v>2</v>
      </c>
      <c r="C63" s="5762">
        <v>2356.9999999999995</v>
      </c>
      <c r="D63" s="4035">
        <v>1.4011015199041368E-3</v>
      </c>
      <c r="E63" s="4035">
        <v>0.18612155512288414</v>
      </c>
      <c r="F63" s="4035">
        <v>0.36161310438512034</v>
      </c>
      <c r="G63" s="4035">
        <v>0.19963826647726848</v>
      </c>
      <c r="H63" s="4035">
        <v>3.5188649938985113E-3</v>
      </c>
      <c r="I63" s="4035">
        <v>3.9399420828388678E-3</v>
      </c>
      <c r="J63" s="4035">
        <v>0.75483173306200912</v>
      </c>
      <c r="K63" s="4035">
        <v>7.7347737639935715E-2</v>
      </c>
      <c r="L63" s="4034">
        <v>6.8803810629159603E-3</v>
      </c>
      <c r="M63" s="5788"/>
    </row>
    <row r="64" spans="1:13" s="179" customFormat="1" ht="15" customHeight="1" thickBot="1" x14ac:dyDescent="0.4">
      <c r="A64" s="16" t="s">
        <v>1</v>
      </c>
      <c r="B64" s="5760" t="s">
        <v>0</v>
      </c>
      <c r="C64" s="5759">
        <v>310</v>
      </c>
      <c r="D64" s="4633">
        <v>5.4941932425674661E-2</v>
      </c>
      <c r="E64" s="4633">
        <v>0.15913153010623302</v>
      </c>
      <c r="F64" s="4633">
        <v>0.34133293419608585</v>
      </c>
      <c r="G64" s="4633">
        <v>2.4292406735599254E-2</v>
      </c>
      <c r="H64" s="4633">
        <v>1.5246350673664016E-3</v>
      </c>
      <c r="I64" s="4633">
        <v>1.3953722841224529E-2</v>
      </c>
      <c r="J64" s="4633">
        <v>0.54023522894650866</v>
      </c>
      <c r="K64" s="4633">
        <v>0.14619925635138434</v>
      </c>
      <c r="L64" s="3758">
        <v>0</v>
      </c>
      <c r="M64" s="5788"/>
    </row>
    <row r="65" spans="11:13" ht="15" customHeight="1" x14ac:dyDescent="0.35">
      <c r="K65" s="6639" t="s">
        <v>201</v>
      </c>
      <c r="L65" s="6639"/>
      <c r="M65" s="5787"/>
    </row>
    <row r="66" spans="11:13" ht="11.15" customHeight="1" x14ac:dyDescent="0.35">
      <c r="M66" s="5787"/>
    </row>
    <row r="67" spans="11:13" ht="11.15" customHeight="1" x14ac:dyDescent="0.35">
      <c r="M67" s="5787"/>
    </row>
    <row r="68" spans="11:13" ht="11.15" customHeight="1" x14ac:dyDescent="0.35">
      <c r="M68" s="5787"/>
    </row>
    <row r="69" spans="11:13" ht="11.15" customHeight="1" x14ac:dyDescent="0.35"/>
    <row r="70" spans="11:13" ht="11.15" customHeight="1" x14ac:dyDescent="0.35"/>
    <row r="71" spans="11:13" ht="11.15" customHeight="1" x14ac:dyDescent="0.35"/>
    <row r="72" spans="11:13" ht="11.15" customHeight="1" x14ac:dyDescent="0.35"/>
    <row r="73" spans="11:13" ht="11.15" customHeight="1" x14ac:dyDescent="0.35"/>
    <row r="74" spans="11:13" ht="11.15" customHeight="1" x14ac:dyDescent="0.35"/>
    <row r="75" spans="11:13" ht="11.15" customHeight="1" x14ac:dyDescent="0.35"/>
    <row r="76" spans="11:13" ht="11.15" customHeight="1" x14ac:dyDescent="0.35"/>
    <row r="77" spans="11:13" ht="11.15" customHeight="1" x14ac:dyDescent="0.35"/>
    <row r="78" spans="11:13" ht="11.15" customHeight="1" x14ac:dyDescent="0.35"/>
    <row r="79" spans="11:13" ht="15" customHeight="1" x14ac:dyDescent="0.35"/>
    <row r="80" spans="11:13" ht="19.149999999999999" customHeight="1" x14ac:dyDescent="0.35"/>
    <row r="81" ht="24" customHeight="1" x14ac:dyDescent="0.35"/>
    <row r="83" ht="28.9" customHeight="1" x14ac:dyDescent="0.35"/>
    <row r="84" ht="48" customHeight="1" x14ac:dyDescent="0.35"/>
    <row r="86" ht="16.5" customHeight="1" x14ac:dyDescent="0.35"/>
    <row r="88" ht="16.5" customHeight="1" x14ac:dyDescent="0.35"/>
    <row r="93" ht="38.5" customHeight="1" x14ac:dyDescent="0.35"/>
    <row r="94" ht="60" customHeight="1" x14ac:dyDescent="0.35"/>
    <row r="103" ht="14.5" customHeight="1" x14ac:dyDescent="0.35"/>
    <row r="104" ht="15.75" customHeight="1" x14ac:dyDescent="0.35"/>
  </sheetData>
  <mergeCells count="33">
    <mergeCell ref="A1:L1"/>
    <mergeCell ref="A2:L2"/>
    <mergeCell ref="A3:B8"/>
    <mergeCell ref="L5:L6"/>
    <mergeCell ref="L7:L8"/>
    <mergeCell ref="C3:L3"/>
    <mergeCell ref="C4:L4"/>
    <mergeCell ref="C7:C8"/>
    <mergeCell ref="E5:J5"/>
    <mergeCell ref="E6:J6"/>
    <mergeCell ref="C5:C6"/>
    <mergeCell ref="K5:K6"/>
    <mergeCell ref="K7:K8"/>
    <mergeCell ref="D5:D6"/>
    <mergeCell ref="K65:L65"/>
    <mergeCell ref="K39:L39"/>
    <mergeCell ref="D44:D45"/>
    <mergeCell ref="D46:D47"/>
    <mergeCell ref="D7:D8"/>
    <mergeCell ref="K44:K45"/>
    <mergeCell ref="L44:L45"/>
    <mergeCell ref="E44:J44"/>
    <mergeCell ref="E45:J45"/>
    <mergeCell ref="K46:K47"/>
    <mergeCell ref="A9:B9"/>
    <mergeCell ref="A42:B47"/>
    <mergeCell ref="C46:C47"/>
    <mergeCell ref="C44:C45"/>
    <mergeCell ref="C43:L43"/>
    <mergeCell ref="C42:L42"/>
    <mergeCell ref="A40:L40"/>
    <mergeCell ref="A41:L41"/>
    <mergeCell ref="L46:L47"/>
  </mergeCells>
  <conditionalFormatting sqref="D56:K64 L9:L13 D48:H55 I52:I55 I48:I50 J48:K55 D9:D10 D12:D37 L48:L64 L15:L38 E9:K39">
    <cfRule type="expression" dxfId="109" priority="2">
      <formula>D9&lt;0.005</formula>
    </cfRule>
  </conditionalFormatting>
  <conditionalFormatting sqref="D56:K64 L9:L13 D48:H55 I52:I55 I48:I50 J48:K55 D9:D10 D12:D37 L48:L64 L15:L38 E9:K39">
    <cfRule type="expression" dxfId="108" priority="1" stopIfTrue="1">
      <formula>D9&lt;0.0004</formula>
    </cfRule>
  </conditionalFormatting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90" orientation="landscape" r:id="rId1"/>
  <rowBreaks count="1" manualBreakCount="1">
    <brk id="39" max="16383" man="1"/>
  </rowBreaks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גיליון366"/>
  <dimension ref="A1:I123"/>
  <sheetViews>
    <sheetView view="pageBreakPreview" topLeftCell="A3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5" bestFit="1" customWidth="1"/>
    <col min="2" max="2" width="40.36328125" style="5" customWidth="1"/>
    <col min="3" max="3" width="7.08984375" style="4" bestFit="1" customWidth="1"/>
    <col min="4" max="4" width="11.453125" style="5" bestFit="1" customWidth="1"/>
    <col min="5" max="5" width="12.6328125" style="5" bestFit="1" customWidth="1"/>
    <col min="6" max="6" width="8" style="5" bestFit="1" customWidth="1"/>
    <col min="7" max="7" width="7.6328125" style="5" bestFit="1" customWidth="1"/>
    <col min="8" max="8" width="5.90625" style="5" bestFit="1" customWidth="1"/>
    <col min="9" max="9" width="11.90625" style="1" customWidth="1"/>
    <col min="10" max="16384" width="9" style="1"/>
  </cols>
  <sheetData>
    <row r="1" spans="1:9" s="3641" customFormat="1" ht="15.75" customHeight="1" x14ac:dyDescent="0.35">
      <c r="A1" s="6345" t="s">
        <v>2007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2006</v>
      </c>
      <c r="B2" s="6345"/>
      <c r="C2" s="6345"/>
      <c r="D2" s="6345"/>
      <c r="E2" s="6345"/>
      <c r="F2" s="6345"/>
      <c r="G2" s="6345"/>
      <c r="H2" s="6345"/>
      <c r="I2" s="6345"/>
    </row>
    <row r="3" spans="1:9" ht="15.5" x14ac:dyDescent="0.35">
      <c r="A3" s="6444"/>
      <c r="B3" s="7155"/>
      <c r="C3" s="384" t="s">
        <v>171</v>
      </c>
      <c r="D3" s="6453" t="s">
        <v>219</v>
      </c>
      <c r="E3" s="6453"/>
      <c r="F3" s="6453"/>
      <c r="G3" s="6453"/>
      <c r="H3" s="6453"/>
      <c r="I3" s="6454"/>
    </row>
    <row r="4" spans="1:9" ht="16" thickBot="1" x14ac:dyDescent="0.4">
      <c r="A4" s="7162"/>
      <c r="B4" s="7163"/>
      <c r="C4" s="2817" t="s">
        <v>161</v>
      </c>
      <c r="D4" s="6458" t="s">
        <v>218</v>
      </c>
      <c r="E4" s="6458"/>
      <c r="F4" s="6458"/>
      <c r="G4" s="6458"/>
      <c r="H4" s="6458"/>
      <c r="I4" s="6459"/>
    </row>
    <row r="5" spans="1:9" ht="15.5" x14ac:dyDescent="0.35">
      <c r="A5" s="7162"/>
      <c r="B5" s="7163"/>
      <c r="C5" s="6450" t="s">
        <v>55</v>
      </c>
      <c r="D5" s="6452" t="s">
        <v>217</v>
      </c>
      <c r="E5" s="6454"/>
      <c r="F5" s="6455" t="s">
        <v>175</v>
      </c>
      <c r="G5" s="6410" t="s">
        <v>174</v>
      </c>
      <c r="H5" s="6412"/>
      <c r="I5" s="6455" t="s">
        <v>173</v>
      </c>
    </row>
    <row r="6" spans="1:9" ht="16" thickBot="1" x14ac:dyDescent="0.4">
      <c r="A6" s="7162"/>
      <c r="B6" s="7163"/>
      <c r="C6" s="6451"/>
      <c r="D6" s="6457" t="s">
        <v>216</v>
      </c>
      <c r="E6" s="6459"/>
      <c r="F6" s="6456"/>
      <c r="G6" s="6414" t="s">
        <v>164</v>
      </c>
      <c r="H6" s="6416"/>
      <c r="I6" s="6456"/>
    </row>
    <row r="7" spans="1:9" ht="87.75" customHeight="1" x14ac:dyDescent="0.35">
      <c r="A7" s="7162"/>
      <c r="B7" s="7163"/>
      <c r="C7" s="6451" t="s">
        <v>49</v>
      </c>
      <c r="D7" s="370" t="s">
        <v>215</v>
      </c>
      <c r="E7" s="359" t="s">
        <v>214</v>
      </c>
      <c r="F7" s="6456" t="s">
        <v>165</v>
      </c>
      <c r="G7" s="359" t="s">
        <v>212</v>
      </c>
      <c r="H7" s="360" t="s">
        <v>129</v>
      </c>
      <c r="I7" s="6456" t="s">
        <v>163</v>
      </c>
    </row>
    <row r="8" spans="1:9" ht="78" thickBot="1" x14ac:dyDescent="0.4">
      <c r="A8" s="6599"/>
      <c r="B8" s="6600"/>
      <c r="C8" s="6460"/>
      <c r="D8" s="368" t="s">
        <v>211</v>
      </c>
      <c r="E8" s="355" t="s">
        <v>1316</v>
      </c>
      <c r="F8" s="6466"/>
      <c r="G8" s="355" t="s">
        <v>208</v>
      </c>
      <c r="H8" s="356" t="s">
        <v>124</v>
      </c>
      <c r="I8" s="6466"/>
    </row>
    <row r="9" spans="1:9" s="7" customFormat="1" ht="12" customHeight="1" thickBot="1" x14ac:dyDescent="0.4">
      <c r="A9" s="6368" t="s">
        <v>59</v>
      </c>
      <c r="B9" s="6885"/>
      <c r="C9" s="5799">
        <v>1981.0000000000007</v>
      </c>
      <c r="D9" s="1572">
        <v>0.18878248974008208</v>
      </c>
      <c r="E9" s="1572">
        <v>3.6935704514363885E-2</v>
      </c>
      <c r="F9" s="1572">
        <v>0.50889192886456913</v>
      </c>
      <c r="G9" s="1572">
        <v>0.22845417236662108</v>
      </c>
      <c r="H9" s="1572">
        <v>4.1039671682626538E-3</v>
      </c>
      <c r="I9" s="764">
        <v>4.1039671682626538E-3</v>
      </c>
    </row>
    <row r="10" spans="1:9" s="7" customFormat="1" ht="12" customHeight="1" x14ac:dyDescent="0.35">
      <c r="A10" s="541" t="s">
        <v>123</v>
      </c>
      <c r="B10" s="334" t="s">
        <v>119</v>
      </c>
      <c r="C10" s="3295">
        <v>621.99999999999955</v>
      </c>
      <c r="D10" s="2783">
        <v>0</v>
      </c>
      <c r="E10" s="2783">
        <v>0</v>
      </c>
      <c r="F10" s="2783">
        <v>2.6315789473684213E-2</v>
      </c>
      <c r="G10" s="2783">
        <v>0.95394736842105265</v>
      </c>
      <c r="H10" s="2783">
        <v>0</v>
      </c>
      <c r="I10" s="2782">
        <v>1.9736842105263157E-2</v>
      </c>
    </row>
    <row r="11" spans="1:9" s="7" customFormat="1" ht="12" customHeight="1" x14ac:dyDescent="0.35">
      <c r="A11" s="345" t="s">
        <v>121</v>
      </c>
      <c r="B11" s="3210" t="s">
        <v>118</v>
      </c>
      <c r="C11" s="5479">
        <v>22</v>
      </c>
      <c r="D11" s="3585">
        <v>0.38461538461538458</v>
      </c>
      <c r="E11" s="3585">
        <v>0.23076923076923075</v>
      </c>
      <c r="F11" s="3585">
        <v>0.38461538461538458</v>
      </c>
      <c r="G11" s="3585">
        <v>0</v>
      </c>
      <c r="H11" s="3585">
        <v>0</v>
      </c>
      <c r="I11" s="4381">
        <v>0</v>
      </c>
    </row>
    <row r="12" spans="1:9" s="7" customFormat="1" ht="12" customHeight="1" x14ac:dyDescent="0.35">
      <c r="A12" s="540"/>
      <c r="B12" s="3210" t="s">
        <v>116</v>
      </c>
      <c r="C12" s="5479">
        <v>45.999999999999993</v>
      </c>
      <c r="D12" s="3201">
        <v>0</v>
      </c>
      <c r="E12" s="3201">
        <v>0</v>
      </c>
      <c r="F12" s="3201">
        <v>0.46666666666666662</v>
      </c>
      <c r="G12" s="3201">
        <v>0.53333333333333333</v>
      </c>
      <c r="H12" s="3201">
        <v>0</v>
      </c>
      <c r="I12" s="3200">
        <v>0</v>
      </c>
    </row>
    <row r="13" spans="1:9" s="7" customFormat="1" ht="12" customHeight="1" x14ac:dyDescent="0.35">
      <c r="A13" s="540"/>
      <c r="B13" s="3210" t="s">
        <v>111</v>
      </c>
      <c r="C13" s="5479">
        <v>52.000000000000007</v>
      </c>
      <c r="D13" s="3201">
        <v>0</v>
      </c>
      <c r="E13" s="3201">
        <v>0</v>
      </c>
      <c r="F13" s="3201">
        <v>1</v>
      </c>
      <c r="G13" s="3201">
        <v>0</v>
      </c>
      <c r="H13" s="3201">
        <v>0</v>
      </c>
      <c r="I13" s="3200">
        <v>0</v>
      </c>
    </row>
    <row r="14" spans="1:9" s="7" customFormat="1" ht="12" customHeight="1" x14ac:dyDescent="0.35">
      <c r="A14" s="540"/>
      <c r="B14" s="3210" t="s">
        <v>109</v>
      </c>
      <c r="C14" s="5479">
        <v>32</v>
      </c>
      <c r="D14" s="3201">
        <v>0</v>
      </c>
      <c r="E14" s="3201">
        <v>0.14285714285714288</v>
      </c>
      <c r="F14" s="3201">
        <v>0.8571428571428571</v>
      </c>
      <c r="G14" s="3201">
        <v>0</v>
      </c>
      <c r="H14" s="3201">
        <v>0</v>
      </c>
      <c r="I14" s="3200">
        <v>0</v>
      </c>
    </row>
    <row r="15" spans="1:9" s="7" customFormat="1" ht="12" customHeight="1" x14ac:dyDescent="0.35">
      <c r="A15" s="540"/>
      <c r="B15" s="3210" t="s">
        <v>105</v>
      </c>
      <c r="C15" s="5479">
        <v>159</v>
      </c>
      <c r="D15" s="3201">
        <v>0</v>
      </c>
      <c r="E15" s="3201">
        <v>0</v>
      </c>
      <c r="F15" s="3201">
        <v>0.36363636363636365</v>
      </c>
      <c r="G15" s="3201">
        <v>0.54545454545454541</v>
      </c>
      <c r="H15" s="3201">
        <v>9.0909090909090912E-2</v>
      </c>
      <c r="I15" s="3200">
        <v>0</v>
      </c>
    </row>
    <row r="16" spans="1:9" s="7" customFormat="1" ht="12" customHeight="1" x14ac:dyDescent="0.35">
      <c r="A16" s="540"/>
      <c r="B16" s="3210" t="s">
        <v>240</v>
      </c>
      <c r="C16" s="5479">
        <v>22</v>
      </c>
      <c r="D16" s="3585">
        <v>0.3</v>
      </c>
      <c r="E16" s="3585">
        <v>0</v>
      </c>
      <c r="F16" s="3585">
        <v>0.7</v>
      </c>
      <c r="G16" s="3585">
        <v>0</v>
      </c>
      <c r="H16" s="3585">
        <v>0</v>
      </c>
      <c r="I16" s="4381">
        <v>0</v>
      </c>
    </row>
    <row r="17" spans="1:9" s="7" customFormat="1" ht="12" customHeight="1" thickBot="1" x14ac:dyDescent="0.4">
      <c r="A17" s="5200"/>
      <c r="B17" s="328" t="s">
        <v>59</v>
      </c>
      <c r="C17" s="5592">
        <v>1002.000000000001</v>
      </c>
      <c r="D17" s="140">
        <v>3.125E-2</v>
      </c>
      <c r="E17" s="140">
        <v>3.125E-2</v>
      </c>
      <c r="F17" s="140">
        <v>0.2734375</v>
      </c>
      <c r="G17" s="140">
        <v>0.64453125</v>
      </c>
      <c r="H17" s="140">
        <v>7.8125E-3</v>
      </c>
      <c r="I17" s="138">
        <v>1.171875E-2</v>
      </c>
    </row>
    <row r="18" spans="1:9" s="7" customFormat="1" ht="12" customHeight="1" x14ac:dyDescent="0.35">
      <c r="A18" s="317" t="s">
        <v>98</v>
      </c>
      <c r="B18" s="4045" t="s">
        <v>97</v>
      </c>
      <c r="C18" s="1142">
        <v>186.00000000000006</v>
      </c>
      <c r="D18" s="4035">
        <v>0.24603174603174605</v>
      </c>
      <c r="E18" s="4035">
        <v>7.9365079365079361E-2</v>
      </c>
      <c r="F18" s="4035">
        <v>0.50793650793650791</v>
      </c>
      <c r="G18" s="4035">
        <v>0</v>
      </c>
      <c r="H18" s="4035">
        <v>0</v>
      </c>
      <c r="I18" s="4034">
        <v>0</v>
      </c>
    </row>
    <row r="19" spans="1:9" s="7" customFormat="1" ht="12" customHeight="1" x14ac:dyDescent="0.35">
      <c r="A19" s="78" t="s">
        <v>96</v>
      </c>
      <c r="B19" s="3678" t="s">
        <v>95</v>
      </c>
      <c r="C19" s="5479">
        <v>22.000000000000004</v>
      </c>
      <c r="D19" s="4295">
        <v>0.375</v>
      </c>
      <c r="E19" s="4295">
        <v>0.25</v>
      </c>
      <c r="F19" s="4295">
        <v>0.3125</v>
      </c>
      <c r="G19" s="4295">
        <v>6.25E-2</v>
      </c>
      <c r="H19" s="4295">
        <v>0</v>
      </c>
      <c r="I19" s="4117">
        <v>0</v>
      </c>
    </row>
    <row r="20" spans="1:9" s="7" customFormat="1" ht="12" customHeight="1" thickBot="1" x14ac:dyDescent="0.4">
      <c r="A20" s="318"/>
      <c r="B20" s="3132" t="s">
        <v>59</v>
      </c>
      <c r="C20" s="5592">
        <v>223.00000000000003</v>
      </c>
      <c r="D20" s="4130">
        <v>0.25694444444444442</v>
      </c>
      <c r="E20" s="4130">
        <v>9.722222222222221E-2</v>
      </c>
      <c r="F20" s="4130">
        <v>0.49305555555555558</v>
      </c>
      <c r="G20" s="4130">
        <v>6.9444444444444441E-3</v>
      </c>
      <c r="H20" s="4130">
        <v>0</v>
      </c>
      <c r="I20" s="3993">
        <v>0</v>
      </c>
    </row>
    <row r="21" spans="1:9" s="7" customFormat="1" ht="12" customHeight="1" x14ac:dyDescent="0.35">
      <c r="A21" s="535" t="s">
        <v>92</v>
      </c>
      <c r="B21" s="390" t="s">
        <v>89</v>
      </c>
      <c r="C21" s="1142">
        <v>38</v>
      </c>
      <c r="D21" s="4035">
        <v>0</v>
      </c>
      <c r="E21" s="4035">
        <v>0</v>
      </c>
      <c r="F21" s="4035">
        <v>1</v>
      </c>
      <c r="G21" s="4035">
        <v>0</v>
      </c>
      <c r="H21" s="4035">
        <v>0</v>
      </c>
      <c r="I21" s="4034">
        <v>0</v>
      </c>
    </row>
    <row r="22" spans="1:9" s="7" customFormat="1" ht="12" customHeight="1" thickBot="1" x14ac:dyDescent="0.4">
      <c r="A22" s="78" t="s">
        <v>205</v>
      </c>
      <c r="B22" s="4377" t="s">
        <v>59</v>
      </c>
      <c r="C22" s="5779">
        <v>72</v>
      </c>
      <c r="D22" s="4309">
        <v>0</v>
      </c>
      <c r="E22" s="4309">
        <v>0</v>
      </c>
      <c r="F22" s="4309">
        <v>1</v>
      </c>
      <c r="G22" s="4309">
        <v>0</v>
      </c>
      <c r="H22" s="4309">
        <v>0</v>
      </c>
      <c r="I22" s="4307">
        <v>0</v>
      </c>
    </row>
    <row r="23" spans="1:9" s="7" customFormat="1" ht="12" customHeight="1" x14ac:dyDescent="0.35">
      <c r="A23" s="5783" t="s">
        <v>85</v>
      </c>
      <c r="B23" s="3693" t="s">
        <v>238</v>
      </c>
      <c r="C23" s="3295">
        <v>52.000000000000021</v>
      </c>
      <c r="D23" s="3583">
        <v>0.8125</v>
      </c>
      <c r="E23" s="3583">
        <v>0</v>
      </c>
      <c r="F23" s="3583">
        <v>0.1875</v>
      </c>
      <c r="G23" s="3583">
        <v>0</v>
      </c>
      <c r="H23" s="3583">
        <v>0</v>
      </c>
      <c r="I23" s="4031">
        <v>0</v>
      </c>
    </row>
    <row r="24" spans="1:9" s="7" customFormat="1" ht="12" customHeight="1" x14ac:dyDescent="0.35">
      <c r="A24" s="92" t="s">
        <v>83</v>
      </c>
      <c r="B24" s="3678" t="s">
        <v>1997</v>
      </c>
      <c r="C24" s="5479">
        <v>96.999999999999986</v>
      </c>
      <c r="D24" s="4295">
        <v>3.4090909090909088E-2</v>
      </c>
      <c r="E24" s="4295">
        <v>0</v>
      </c>
      <c r="F24" s="4295">
        <v>0.96590909090909094</v>
      </c>
      <c r="G24" s="4295">
        <v>0</v>
      </c>
      <c r="H24" s="4295">
        <v>0</v>
      </c>
      <c r="I24" s="4117">
        <v>0</v>
      </c>
    </row>
    <row r="25" spans="1:9" s="7" customFormat="1" ht="12" customHeight="1" x14ac:dyDescent="0.35">
      <c r="A25" s="379"/>
      <c r="B25" s="3678" t="s">
        <v>80</v>
      </c>
      <c r="C25" s="5479">
        <v>198</v>
      </c>
      <c r="D25" s="4295">
        <v>0.57377049180327866</v>
      </c>
      <c r="E25" s="4295">
        <v>1.6393442622950821E-2</v>
      </c>
      <c r="F25" s="4295">
        <v>0.4098360655737705</v>
      </c>
      <c r="G25" s="4295">
        <v>0</v>
      </c>
      <c r="H25" s="4295">
        <v>0</v>
      </c>
      <c r="I25" s="4117">
        <v>0</v>
      </c>
    </row>
    <row r="26" spans="1:9" s="7" customFormat="1" ht="12" customHeight="1" x14ac:dyDescent="0.35">
      <c r="A26" s="379"/>
      <c r="B26" s="3678" t="s">
        <v>1995</v>
      </c>
      <c r="C26" s="5479">
        <v>42.000000000000014</v>
      </c>
      <c r="D26" s="4295">
        <v>0.33333333333333337</v>
      </c>
      <c r="E26" s="4295">
        <v>5.1282051282051287E-2</v>
      </c>
      <c r="F26" s="4295">
        <v>0.58974358974358976</v>
      </c>
      <c r="G26" s="4295">
        <v>0</v>
      </c>
      <c r="H26" s="4295">
        <v>2.5641025641025644E-2</v>
      </c>
      <c r="I26" s="4117">
        <v>0</v>
      </c>
    </row>
    <row r="27" spans="1:9" s="7" customFormat="1" ht="12" customHeight="1" x14ac:dyDescent="0.35">
      <c r="A27" s="535"/>
      <c r="B27" s="3678" t="s">
        <v>75</v>
      </c>
      <c r="C27" s="5479">
        <v>59.000000000000014</v>
      </c>
      <c r="D27" s="4295">
        <v>0</v>
      </c>
      <c r="E27" s="4295">
        <v>0.05</v>
      </c>
      <c r="F27" s="4295">
        <v>0.95</v>
      </c>
      <c r="G27" s="4295">
        <v>0</v>
      </c>
      <c r="H27" s="4295">
        <v>0</v>
      </c>
      <c r="I27" s="4117">
        <v>0</v>
      </c>
    </row>
    <row r="28" spans="1:9" s="7" customFormat="1" ht="12" customHeight="1" x14ac:dyDescent="0.35">
      <c r="A28" s="78"/>
      <c r="B28" s="3678" t="s">
        <v>71</v>
      </c>
      <c r="C28" s="5479">
        <v>136.00000000000006</v>
      </c>
      <c r="D28" s="4295">
        <v>0.37096774193548382</v>
      </c>
      <c r="E28" s="4295">
        <v>0</v>
      </c>
      <c r="F28" s="4295">
        <v>0.61290322580645162</v>
      </c>
      <c r="G28" s="4295">
        <v>1.6129032258064516E-2</v>
      </c>
      <c r="H28" s="4295">
        <v>0</v>
      </c>
      <c r="I28" s="4117">
        <v>0</v>
      </c>
    </row>
    <row r="29" spans="1:9" s="7" customFormat="1" ht="12" customHeight="1" thickBot="1" x14ac:dyDescent="0.4">
      <c r="A29" s="318"/>
      <c r="B29" s="3132" t="s">
        <v>59</v>
      </c>
      <c r="C29" s="5592">
        <v>584</v>
      </c>
      <c r="D29" s="4130">
        <v>0.30419580419580422</v>
      </c>
      <c r="E29" s="4130">
        <v>1.3986013986013986E-2</v>
      </c>
      <c r="F29" s="4130">
        <v>0.67482517482517479</v>
      </c>
      <c r="G29" s="4130">
        <v>3.4965034965034965E-3</v>
      </c>
      <c r="H29" s="4130">
        <v>3.4965034965034965E-3</v>
      </c>
      <c r="I29" s="3993">
        <v>0</v>
      </c>
    </row>
    <row r="30" spans="1:9" s="7" customFormat="1" ht="12" customHeight="1" x14ac:dyDescent="0.35">
      <c r="A30" s="535" t="s">
        <v>70</v>
      </c>
      <c r="B30" s="4045" t="s">
        <v>64</v>
      </c>
      <c r="C30" s="1142">
        <v>47.000000000000021</v>
      </c>
      <c r="D30" s="4035">
        <v>0.23076923076923075</v>
      </c>
      <c r="E30" s="4035">
        <v>7.6923076923076927E-2</v>
      </c>
      <c r="F30" s="4035">
        <v>0.69230769230769229</v>
      </c>
      <c r="G30" s="4035">
        <v>0</v>
      </c>
      <c r="H30" s="4035">
        <v>0</v>
      </c>
      <c r="I30" s="4034">
        <v>0</v>
      </c>
    </row>
    <row r="31" spans="1:9" s="7" customFormat="1" ht="12" customHeight="1" thickBot="1" x14ac:dyDescent="0.4">
      <c r="A31" s="78" t="s">
        <v>68</v>
      </c>
      <c r="B31" s="4002" t="s">
        <v>59</v>
      </c>
      <c r="C31" s="5779">
        <v>59.999999999999993</v>
      </c>
      <c r="D31" s="4309">
        <v>0.26666666666666666</v>
      </c>
      <c r="E31" s="4309">
        <v>6.6666666666666666E-2</v>
      </c>
      <c r="F31" s="4309">
        <v>0.66666666666666674</v>
      </c>
      <c r="G31" s="4309">
        <v>0</v>
      </c>
      <c r="H31" s="4309">
        <v>0</v>
      </c>
      <c r="I31" s="4307">
        <v>0</v>
      </c>
    </row>
    <row r="32" spans="1:9" s="7" customFormat="1" ht="12" customHeight="1" x14ac:dyDescent="0.35">
      <c r="A32" s="311" t="s">
        <v>1990</v>
      </c>
      <c r="B32" s="3693" t="s">
        <v>62</v>
      </c>
      <c r="C32" s="3295">
        <v>35.000000000000007</v>
      </c>
      <c r="D32" s="3583">
        <v>0.16666666666666669</v>
      </c>
      <c r="E32" s="3583">
        <v>0</v>
      </c>
      <c r="F32" s="3583">
        <v>0.83333333333333326</v>
      </c>
      <c r="G32" s="3583">
        <v>0</v>
      </c>
      <c r="H32" s="3583">
        <v>0</v>
      </c>
      <c r="I32" s="4031">
        <v>0</v>
      </c>
    </row>
    <row r="33" spans="1:9" s="7" customFormat="1" ht="12" customHeight="1" thickBot="1" x14ac:dyDescent="0.4">
      <c r="A33" s="159" t="s">
        <v>61</v>
      </c>
      <c r="B33" s="3501" t="s">
        <v>59</v>
      </c>
      <c r="C33" s="5592">
        <v>40</v>
      </c>
      <c r="D33" s="4130">
        <v>0.15384615384615385</v>
      </c>
      <c r="E33" s="4130">
        <v>0</v>
      </c>
      <c r="F33" s="4130">
        <v>0.84615384615384615</v>
      </c>
      <c r="G33" s="4130">
        <v>0</v>
      </c>
      <c r="H33" s="4130">
        <v>0</v>
      </c>
      <c r="I33" s="3993">
        <v>0</v>
      </c>
    </row>
    <row r="34" spans="1:9" s="7" customFormat="1" ht="12" customHeight="1" x14ac:dyDescent="0.35">
      <c r="A34" s="4694"/>
      <c r="B34" s="296"/>
      <c r="C34" s="5265"/>
      <c r="D34" s="294"/>
      <c r="E34" s="294"/>
      <c r="F34" s="294"/>
      <c r="G34" s="294"/>
      <c r="H34" s="294"/>
      <c r="I34" s="293" t="s">
        <v>201</v>
      </c>
    </row>
    <row r="35" spans="1:9" s="3641" customFormat="1" ht="15.75" customHeight="1" x14ac:dyDescent="0.35">
      <c r="A35" s="6345" t="s">
        <v>2005</v>
      </c>
      <c r="B35" s="6345"/>
      <c r="C35" s="6345"/>
      <c r="D35" s="6345"/>
      <c r="E35" s="6345"/>
      <c r="F35" s="6345"/>
      <c r="G35" s="6345"/>
      <c r="H35" s="6345"/>
      <c r="I35" s="6345"/>
    </row>
    <row r="36" spans="1:9" s="3641" customFormat="1" ht="15.75" customHeight="1" thickBot="1" x14ac:dyDescent="0.4">
      <c r="A36" s="6345" t="s">
        <v>2004</v>
      </c>
      <c r="B36" s="6345"/>
      <c r="C36" s="6345"/>
      <c r="D36" s="6345"/>
      <c r="E36" s="6345"/>
      <c r="F36" s="6345"/>
      <c r="G36" s="6345"/>
      <c r="H36" s="6345"/>
      <c r="I36" s="6345"/>
    </row>
    <row r="37" spans="1:9" ht="15.5" x14ac:dyDescent="0.35">
      <c r="A37" s="6444"/>
      <c r="B37" s="7155"/>
      <c r="C37" s="384" t="s">
        <v>171</v>
      </c>
      <c r="D37" s="6452" t="s">
        <v>219</v>
      </c>
      <c r="E37" s="6453"/>
      <c r="F37" s="6453"/>
      <c r="G37" s="6453"/>
      <c r="H37" s="6453"/>
      <c r="I37" s="6454"/>
    </row>
    <row r="38" spans="1:9" ht="16" thickBot="1" x14ac:dyDescent="0.4">
      <c r="A38" s="7162"/>
      <c r="B38" s="7163"/>
      <c r="C38" s="5798" t="s">
        <v>161</v>
      </c>
      <c r="D38" s="6457" t="s">
        <v>218</v>
      </c>
      <c r="E38" s="6458"/>
      <c r="F38" s="6458"/>
      <c r="G38" s="6458"/>
      <c r="H38" s="6458"/>
      <c r="I38" s="6459"/>
    </row>
    <row r="39" spans="1:9" ht="15.5" x14ac:dyDescent="0.35">
      <c r="A39" s="7162"/>
      <c r="B39" s="7163"/>
      <c r="C39" s="7527" t="s">
        <v>55</v>
      </c>
      <c r="D39" s="6452" t="s">
        <v>217</v>
      </c>
      <c r="E39" s="6454"/>
      <c r="F39" s="6455" t="s">
        <v>175</v>
      </c>
      <c r="G39" s="6410" t="s">
        <v>174</v>
      </c>
      <c r="H39" s="6412"/>
      <c r="I39" s="6455" t="s">
        <v>173</v>
      </c>
    </row>
    <row r="40" spans="1:9" ht="16" thickBot="1" x14ac:dyDescent="0.4">
      <c r="A40" s="7162"/>
      <c r="B40" s="7163"/>
      <c r="C40" s="6451"/>
      <c r="D40" s="6457" t="s">
        <v>216</v>
      </c>
      <c r="E40" s="6459"/>
      <c r="F40" s="6456"/>
      <c r="G40" s="6414" t="s">
        <v>164</v>
      </c>
      <c r="H40" s="6416"/>
      <c r="I40" s="6456"/>
    </row>
    <row r="41" spans="1:9" ht="62" x14ac:dyDescent="0.35">
      <c r="A41" s="7162"/>
      <c r="B41" s="7163"/>
      <c r="C41" s="6451" t="s">
        <v>49</v>
      </c>
      <c r="D41" s="5202" t="s">
        <v>215</v>
      </c>
      <c r="E41" s="359" t="s">
        <v>214</v>
      </c>
      <c r="F41" s="6456" t="s">
        <v>165</v>
      </c>
      <c r="G41" s="5202" t="s">
        <v>212</v>
      </c>
      <c r="H41" s="359" t="s">
        <v>129</v>
      </c>
      <c r="I41" s="6456" t="s">
        <v>163</v>
      </c>
    </row>
    <row r="42" spans="1:9" ht="78" thickBot="1" x14ac:dyDescent="0.4">
      <c r="A42" s="6599"/>
      <c r="B42" s="6600"/>
      <c r="C42" s="6460"/>
      <c r="D42" s="368" t="s">
        <v>211</v>
      </c>
      <c r="E42" s="355" t="s">
        <v>1316</v>
      </c>
      <c r="F42" s="6466"/>
      <c r="G42" s="368" t="s">
        <v>208</v>
      </c>
      <c r="H42" s="355" t="s">
        <v>124</v>
      </c>
      <c r="I42" s="6466"/>
    </row>
    <row r="43" spans="1:9" s="7" customFormat="1" ht="15" customHeight="1" x14ac:dyDescent="0.35">
      <c r="A43" s="44" t="s">
        <v>48</v>
      </c>
      <c r="B43" s="378" t="s">
        <v>47</v>
      </c>
      <c r="C43" s="5762">
        <v>251</v>
      </c>
      <c r="D43" s="4035">
        <v>0.27995922659034578</v>
      </c>
      <c r="E43" s="4035">
        <v>8.9166029210213424E-2</v>
      </c>
      <c r="F43" s="4035">
        <v>0.31399398386886129</v>
      </c>
      <c r="G43" s="4035">
        <v>0.29871248801115086</v>
      </c>
      <c r="H43" s="4035">
        <v>1.8168272319428885E-2</v>
      </c>
      <c r="I43" s="4034">
        <v>0</v>
      </c>
    </row>
    <row r="44" spans="1:9" s="7" customFormat="1" ht="15" customHeight="1" thickBot="1" x14ac:dyDescent="0.4">
      <c r="A44" s="283" t="s">
        <v>46</v>
      </c>
      <c r="B44" s="4649" t="s">
        <v>45</v>
      </c>
      <c r="C44" s="5769">
        <v>1528.9999999999993</v>
      </c>
      <c r="D44" s="4525">
        <v>0.18488020097123273</v>
      </c>
      <c r="E44" s="4525">
        <v>3.7089270850471388E-2</v>
      </c>
      <c r="F44" s="4525">
        <v>0.52220311802811414</v>
      </c>
      <c r="G44" s="4525">
        <v>0.21819037421144968</v>
      </c>
      <c r="H44" s="4525">
        <v>2.8118325759278234E-3</v>
      </c>
      <c r="I44" s="4523">
        <v>5.2188808617118689E-3</v>
      </c>
    </row>
    <row r="45" spans="1:9" s="7" customFormat="1" ht="15" customHeight="1" x14ac:dyDescent="0.35">
      <c r="A45" s="55" t="s">
        <v>44</v>
      </c>
      <c r="B45" s="2790" t="s">
        <v>43</v>
      </c>
      <c r="C45" s="5767">
        <v>1721.000000000002</v>
      </c>
      <c r="D45" s="3583">
        <v>0.18699446816845794</v>
      </c>
      <c r="E45" s="3583">
        <v>1.6434053804768884E-2</v>
      </c>
      <c r="F45" s="3583">
        <v>0.48194818688530611</v>
      </c>
      <c r="G45" s="3583">
        <v>0.26899879206220095</v>
      </c>
      <c r="H45" s="3583">
        <v>4.2441998474548517E-3</v>
      </c>
      <c r="I45" s="4031">
        <v>4.9889645066869773E-3</v>
      </c>
    </row>
    <row r="46" spans="1:9" s="7" customFormat="1" ht="15" customHeight="1" x14ac:dyDescent="0.35">
      <c r="A46" s="36" t="s">
        <v>42</v>
      </c>
      <c r="B46" s="3723" t="s">
        <v>41</v>
      </c>
      <c r="C46" s="5765">
        <v>76.999999999999986</v>
      </c>
      <c r="D46" s="4295">
        <v>0.32560982555348034</v>
      </c>
      <c r="E46" s="4295">
        <v>0.14758645376203183</v>
      </c>
      <c r="F46" s="4295">
        <v>0.30456111239879124</v>
      </c>
      <c r="G46" s="4295">
        <v>0.2222426082856967</v>
      </c>
      <c r="H46" s="4295">
        <v>0</v>
      </c>
      <c r="I46" s="4117">
        <v>0</v>
      </c>
    </row>
    <row r="47" spans="1:9" s="7" customFormat="1" ht="15" customHeight="1" thickBot="1" x14ac:dyDescent="0.4">
      <c r="A47" s="57"/>
      <c r="B47" s="4639" t="s">
        <v>40</v>
      </c>
      <c r="C47" s="5759">
        <v>182.99999999999991</v>
      </c>
      <c r="D47" s="4633">
        <v>0.16492884792985055</v>
      </c>
      <c r="E47" s="4633">
        <v>0.11775301461199669</v>
      </c>
      <c r="F47" s="4633">
        <v>0.68377049828729108</v>
      </c>
      <c r="G47" s="4633">
        <v>2.8237553754114079E-2</v>
      </c>
      <c r="H47" s="4633">
        <v>5.3100854167478593E-3</v>
      </c>
      <c r="I47" s="3758">
        <v>0</v>
      </c>
    </row>
    <row r="48" spans="1:9" s="7" customFormat="1" ht="15" customHeight="1" x14ac:dyDescent="0.35">
      <c r="A48" s="44" t="s">
        <v>24</v>
      </c>
      <c r="B48" s="378" t="s">
        <v>23</v>
      </c>
      <c r="C48" s="5762">
        <v>359.00000000000017</v>
      </c>
      <c r="D48" s="4035">
        <v>7.5116097422133196E-2</v>
      </c>
      <c r="E48" s="4035">
        <v>4.4579769674602546E-2</v>
      </c>
      <c r="F48" s="4035">
        <v>0.27431540904488411</v>
      </c>
      <c r="G48" s="4035">
        <v>0.56981395897557396</v>
      </c>
      <c r="H48" s="4035">
        <v>3.8553560550453449E-3</v>
      </c>
      <c r="I48" s="4034">
        <v>3.2319408827760764E-2</v>
      </c>
    </row>
    <row r="49" spans="1:9" s="7" customFormat="1" ht="15" customHeight="1" x14ac:dyDescent="0.35">
      <c r="A49" s="36" t="s">
        <v>22</v>
      </c>
      <c r="B49" s="3723" t="s">
        <v>21</v>
      </c>
      <c r="C49" s="5765">
        <v>692.99999999999932</v>
      </c>
      <c r="D49" s="4295">
        <v>0.16749373463140363</v>
      </c>
      <c r="E49" s="4295">
        <v>5.6288951250946281E-2</v>
      </c>
      <c r="F49" s="4295">
        <v>0.32379491301738528</v>
      </c>
      <c r="G49" s="4295">
        <v>0.37910836073599519</v>
      </c>
      <c r="H49" s="4295">
        <v>2.7176843587340422E-3</v>
      </c>
      <c r="I49" s="4117">
        <v>0</v>
      </c>
    </row>
    <row r="50" spans="1:9" s="7" customFormat="1" ht="15" customHeight="1" x14ac:dyDescent="0.35">
      <c r="A50" s="36"/>
      <c r="B50" s="3723" t="s">
        <v>20</v>
      </c>
      <c r="C50" s="5765">
        <v>873</v>
      </c>
      <c r="D50" s="4295">
        <v>0.23854395731103142</v>
      </c>
      <c r="E50" s="4295">
        <v>9.6123865388215712E-3</v>
      </c>
      <c r="F50" s="4295">
        <v>0.66429372077009818</v>
      </c>
      <c r="G50" s="4295">
        <v>6.9031469628166447E-2</v>
      </c>
      <c r="H50" s="4295">
        <v>6.0603637284681235E-3</v>
      </c>
      <c r="I50" s="4117">
        <v>0</v>
      </c>
    </row>
    <row r="51" spans="1:9" s="7" customFormat="1" ht="15" customHeight="1" thickBot="1" x14ac:dyDescent="0.4">
      <c r="A51" s="34"/>
      <c r="B51" s="4649" t="s">
        <v>19</v>
      </c>
      <c r="C51" s="5769">
        <v>30</v>
      </c>
      <c r="D51" s="4525">
        <v>0.41617097876218795</v>
      </c>
      <c r="E51" s="4525">
        <v>0</v>
      </c>
      <c r="F51" s="4525">
        <v>0.54657913463096275</v>
      </c>
      <c r="G51" s="4525">
        <v>3.72498866068494E-2</v>
      </c>
      <c r="H51" s="4525">
        <v>0</v>
      </c>
      <c r="I51" s="4523">
        <v>0</v>
      </c>
    </row>
    <row r="52" spans="1:9" s="7" customFormat="1" ht="15" customHeight="1" x14ac:dyDescent="0.35">
      <c r="A52" s="55" t="s">
        <v>11</v>
      </c>
      <c r="B52" s="2790" t="s">
        <v>10</v>
      </c>
      <c r="C52" s="5767">
        <v>1867.9999999999991</v>
      </c>
      <c r="D52" s="3583">
        <v>0.19188466691784886</v>
      </c>
      <c r="E52" s="3583">
        <v>2.7743215271975062E-2</v>
      </c>
      <c r="F52" s="3583">
        <v>0.4974797937522385</v>
      </c>
      <c r="G52" s="3583">
        <v>0.24339702994448764</v>
      </c>
      <c r="H52" s="3583">
        <v>3.674033132073643E-3</v>
      </c>
      <c r="I52" s="4031">
        <v>4.318745947672383E-3</v>
      </c>
    </row>
    <row r="53" spans="1:9" s="7" customFormat="1" ht="15" customHeight="1" x14ac:dyDescent="0.35">
      <c r="A53" s="36" t="s">
        <v>9</v>
      </c>
      <c r="B53" s="3723" t="s">
        <v>364</v>
      </c>
      <c r="C53" s="5765">
        <v>39</v>
      </c>
      <c r="D53" s="4295">
        <v>3.1198692551266501E-2</v>
      </c>
      <c r="E53" s="4295">
        <v>7.7282141441123053E-2</v>
      </c>
      <c r="F53" s="4295">
        <v>0.87993905274294937</v>
      </c>
      <c r="G53" s="4295">
        <v>0</v>
      </c>
      <c r="H53" s="4295">
        <v>1.158011326466114E-2</v>
      </c>
      <c r="I53" s="4117">
        <v>0</v>
      </c>
    </row>
    <row r="54" spans="1:9" s="7" customFormat="1" ht="15" customHeight="1" thickBot="1" x14ac:dyDescent="0.4">
      <c r="A54" s="2461"/>
      <c r="B54" s="4639" t="s">
        <v>5</v>
      </c>
      <c r="C54" s="5759">
        <v>23</v>
      </c>
      <c r="D54" s="5797">
        <v>0.70200289868769938</v>
      </c>
      <c r="E54" s="5797">
        <v>0</v>
      </c>
      <c r="F54" s="5797">
        <v>0.26519695482319017</v>
      </c>
      <c r="G54" s="5797">
        <v>0</v>
      </c>
      <c r="H54" s="5797">
        <v>3.2800146489110373E-2</v>
      </c>
      <c r="I54" s="5796">
        <v>0</v>
      </c>
    </row>
    <row r="55" spans="1:9" s="7" customFormat="1" ht="15" customHeight="1" x14ac:dyDescent="0.35">
      <c r="A55" s="264" t="s">
        <v>3</v>
      </c>
      <c r="B55" s="1155" t="s">
        <v>2</v>
      </c>
      <c r="C55" s="5762">
        <v>1796.999999999998</v>
      </c>
      <c r="D55" s="4035">
        <v>0.17776802871825381</v>
      </c>
      <c r="E55" s="4035">
        <v>3.85328950624651E-2</v>
      </c>
      <c r="F55" s="4035">
        <v>0.48157818307425265</v>
      </c>
      <c r="G55" s="4035">
        <v>0.26188155004832564</v>
      </c>
      <c r="H55" s="4035">
        <v>3.9866734102611771E-3</v>
      </c>
      <c r="I55" s="4034">
        <v>4.6862477871943134E-3</v>
      </c>
    </row>
    <row r="56" spans="1:9" s="7" customFormat="1" ht="15" customHeight="1" thickBot="1" x14ac:dyDescent="0.4">
      <c r="A56" s="16" t="s">
        <v>1</v>
      </c>
      <c r="B56" s="5760" t="s">
        <v>0</v>
      </c>
      <c r="C56" s="5759">
        <v>183.99999999999997</v>
      </c>
      <c r="D56" s="4633">
        <v>0.25261031524791649</v>
      </c>
      <c r="E56" s="4633">
        <v>3.8266929514532776E-2</v>
      </c>
      <c r="F56" s="4633">
        <v>0.64857482209872885</v>
      </c>
      <c r="G56" s="4633">
        <v>4.0541043277611662E-2</v>
      </c>
      <c r="H56" s="4633">
        <v>5.6175362160395528E-3</v>
      </c>
      <c r="I56" s="3758">
        <v>0</v>
      </c>
    </row>
    <row r="57" spans="1:9" ht="15" customHeight="1" x14ac:dyDescent="0.35">
      <c r="A57" s="1"/>
      <c r="I57" s="293" t="s">
        <v>201</v>
      </c>
    </row>
    <row r="58" spans="1:9" ht="12" customHeight="1" x14ac:dyDescent="0.35">
      <c r="A58" s="1"/>
    </row>
    <row r="59" spans="1:9" ht="12" customHeight="1" x14ac:dyDescent="0.35"/>
    <row r="60" spans="1:9" ht="12" customHeight="1" x14ac:dyDescent="0.35"/>
    <row r="61" spans="1:9" ht="12" customHeight="1" x14ac:dyDescent="0.35"/>
    <row r="62" spans="1:9" ht="12" customHeight="1" x14ac:dyDescent="0.35"/>
    <row r="63" spans="1:9" ht="12" customHeight="1" x14ac:dyDescent="0.35"/>
    <row r="64" spans="1:9" ht="12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2.65" customHeight="1" x14ac:dyDescent="0.35"/>
    <row r="72" ht="12.65" customHeight="1" x14ac:dyDescent="0.35"/>
    <row r="73" ht="12.65" customHeight="1" x14ac:dyDescent="0.35"/>
    <row r="74" ht="12.65" customHeight="1" x14ac:dyDescent="0.35"/>
    <row r="75" ht="12.65" customHeight="1" x14ac:dyDescent="0.35"/>
    <row r="76" ht="12.65" customHeight="1" x14ac:dyDescent="0.35"/>
    <row r="77" ht="12.65" customHeight="1" x14ac:dyDescent="0.35"/>
    <row r="78" ht="12.65" customHeight="1" x14ac:dyDescent="0.35"/>
    <row r="79" ht="12.65" customHeight="1" x14ac:dyDescent="0.35"/>
    <row r="80" ht="12.65" customHeight="1" x14ac:dyDescent="0.35"/>
    <row r="81" ht="12.65" customHeight="1" x14ac:dyDescent="0.35"/>
    <row r="82" ht="12.65" customHeight="1" x14ac:dyDescent="0.35"/>
    <row r="83" ht="12.65" customHeight="1" x14ac:dyDescent="0.35"/>
    <row r="84" ht="12.65" customHeight="1" x14ac:dyDescent="0.35"/>
    <row r="85" ht="12.65" customHeight="1" x14ac:dyDescent="0.35"/>
    <row r="86" ht="12.65" customHeight="1" x14ac:dyDescent="0.35"/>
    <row r="87" ht="12.65" customHeight="1" x14ac:dyDescent="0.35"/>
    <row r="88" ht="12.65" customHeight="1" x14ac:dyDescent="0.35"/>
    <row r="89" ht="12.65" customHeight="1" x14ac:dyDescent="0.35"/>
    <row r="90" ht="12.65" customHeight="1" x14ac:dyDescent="0.35"/>
    <row r="91" ht="12.65" customHeight="1" x14ac:dyDescent="0.35"/>
    <row r="92" ht="12.65" customHeight="1" x14ac:dyDescent="0.35"/>
    <row r="93" ht="12.65" customHeight="1" x14ac:dyDescent="0.35"/>
    <row r="94" ht="24.75" customHeight="1" x14ac:dyDescent="0.35"/>
    <row r="95" ht="14.5" customHeight="1" x14ac:dyDescent="0.35"/>
    <row r="96" ht="14.5" customHeight="1" x14ac:dyDescent="0.35"/>
    <row r="97" ht="48.75" customHeight="1" x14ac:dyDescent="0.35"/>
    <row r="98" ht="13.9" customHeight="1" x14ac:dyDescent="0.35"/>
    <row r="100" ht="19.149999999999999" customHeight="1" x14ac:dyDescent="0.35"/>
    <row r="103" ht="28.9" customHeight="1" x14ac:dyDescent="0.35"/>
    <row r="107" ht="60.75" customHeight="1" x14ac:dyDescent="0.35"/>
    <row r="113" ht="28.9" customHeight="1" x14ac:dyDescent="0.35"/>
    <row r="117" ht="15.75" customHeight="1" x14ac:dyDescent="0.35"/>
    <row r="123" ht="14.5" customHeight="1" x14ac:dyDescent="0.35"/>
  </sheetData>
  <mergeCells count="31">
    <mergeCell ref="A1:I1"/>
    <mergeCell ref="A2:I2"/>
    <mergeCell ref="A35:I35"/>
    <mergeCell ref="A36:I36"/>
    <mergeCell ref="A9:B9"/>
    <mergeCell ref="A3:B8"/>
    <mergeCell ref="C5:C6"/>
    <mergeCell ref="D5:E5"/>
    <mergeCell ref="F5:F6"/>
    <mergeCell ref="D6:E6"/>
    <mergeCell ref="C7:C8"/>
    <mergeCell ref="D3:I3"/>
    <mergeCell ref="D4:I4"/>
    <mergeCell ref="G5:H5"/>
    <mergeCell ref="I5:I6"/>
    <mergeCell ref="G6:H6"/>
    <mergeCell ref="A37:B42"/>
    <mergeCell ref="C39:C40"/>
    <mergeCell ref="F41:F42"/>
    <mergeCell ref="I41:I42"/>
    <mergeCell ref="I7:I8"/>
    <mergeCell ref="D37:I37"/>
    <mergeCell ref="D38:I38"/>
    <mergeCell ref="G39:H39"/>
    <mergeCell ref="I39:I40"/>
    <mergeCell ref="G40:H40"/>
    <mergeCell ref="F7:F8"/>
    <mergeCell ref="C41:C42"/>
    <mergeCell ref="F39:F40"/>
    <mergeCell ref="D40:E40"/>
    <mergeCell ref="D39:E39"/>
  </mergeCells>
  <conditionalFormatting sqref="D43:I56 D9:I34">
    <cfRule type="expression" dxfId="107" priority="2">
      <formula>D9&lt;0.005</formula>
    </cfRule>
  </conditionalFormatting>
  <conditionalFormatting sqref="D43:I56 D9:I34">
    <cfRule type="expression" dxfId="106" priority="1" stopIfTrue="1">
      <formula>D9&lt;0.0004</formula>
    </cfRule>
  </conditionalFormatting>
  <printOptions horizontalCentered="1" verticalCentered="1"/>
  <pageMargins left="0.31496062992125984" right="0.31496062992125984" top="0.43307086614173229" bottom="0.43307086614173229" header="0.31496062992125984" footer="0.31496062992125984"/>
  <pageSetup paperSize="9" scale="98" orientation="landscape" r:id="rId1"/>
  <rowBreaks count="1" manualBreakCount="1">
    <brk id="34" max="8" man="1"/>
  </rowBreaks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גיליון367"/>
  <dimension ref="A1:J519"/>
  <sheetViews>
    <sheetView view="pageBreakPreview" topLeftCell="A3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372" bestFit="1" customWidth="1"/>
    <col min="2" max="2" width="43.36328125" style="372" bestFit="1" customWidth="1"/>
    <col min="3" max="3" width="7.08984375" style="4" bestFit="1" customWidth="1"/>
    <col min="4" max="4" width="5.6328125" style="5" bestFit="1" customWidth="1"/>
    <col min="5" max="9" width="6.453125" style="5" bestFit="1" customWidth="1"/>
    <col min="10" max="10" width="6.453125" style="371" bestFit="1" customWidth="1"/>
    <col min="11" max="16384" width="9" style="1"/>
  </cols>
  <sheetData>
    <row r="1" spans="1:10" s="3641" customFormat="1" ht="15.75" customHeight="1" x14ac:dyDescent="0.35">
      <c r="A1" s="6345" t="s">
        <v>2011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s="3641" customFormat="1" ht="15.75" customHeight="1" thickBot="1" x14ac:dyDescent="0.4">
      <c r="A2" s="6345" t="s">
        <v>2010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ht="16" thickBot="1" x14ac:dyDescent="0.4">
      <c r="A3" s="6404"/>
      <c r="B3" s="6406"/>
      <c r="C3" s="384" t="s">
        <v>55</v>
      </c>
      <c r="D3" s="7104" t="s">
        <v>232</v>
      </c>
      <c r="E3" s="7105"/>
      <c r="F3" s="7105"/>
      <c r="G3" s="7105"/>
      <c r="H3" s="7105"/>
      <c r="I3" s="7105"/>
      <c r="J3" s="7106"/>
    </row>
    <row r="4" spans="1:10" ht="16" thickBot="1" x14ac:dyDescent="0.4">
      <c r="A4" s="6638"/>
      <c r="B4" s="6663"/>
      <c r="C4" s="2834" t="s">
        <v>49</v>
      </c>
      <c r="D4" s="5802" t="s">
        <v>231</v>
      </c>
      <c r="E4" s="5801" t="s">
        <v>230</v>
      </c>
      <c r="F4" s="5801" t="s">
        <v>229</v>
      </c>
      <c r="G4" s="5801" t="s">
        <v>228</v>
      </c>
      <c r="H4" s="5801" t="s">
        <v>227</v>
      </c>
      <c r="I4" s="5801" t="s">
        <v>226</v>
      </c>
      <c r="J4" s="4724" t="s">
        <v>225</v>
      </c>
    </row>
    <row r="5" spans="1:10" s="7" customFormat="1" ht="12" customHeight="1" thickBot="1" x14ac:dyDescent="0.4">
      <c r="A5" s="6648" t="s">
        <v>59</v>
      </c>
      <c r="B5" s="6885"/>
      <c r="C5" s="5799">
        <v>2666.9999999999986</v>
      </c>
      <c r="D5" s="1572">
        <v>4.3119610048743907E-2</v>
      </c>
      <c r="E5" s="1572">
        <v>5.0618672665916763E-2</v>
      </c>
      <c r="F5" s="1572">
        <v>0.15223097112860892</v>
      </c>
      <c r="G5" s="1572">
        <v>0.23097112860892388</v>
      </c>
      <c r="H5" s="1572">
        <v>0.20284964379452566</v>
      </c>
      <c r="I5" s="1572">
        <v>0.18072740907386578</v>
      </c>
      <c r="J5" s="764">
        <v>0.13948256467941506</v>
      </c>
    </row>
    <row r="6" spans="1:10" s="7" customFormat="1" ht="12" customHeight="1" x14ac:dyDescent="0.35">
      <c r="A6" s="311" t="s">
        <v>123</v>
      </c>
      <c r="B6" s="3693" t="s">
        <v>122</v>
      </c>
      <c r="C6" s="3295">
        <v>26.999999999999996</v>
      </c>
      <c r="D6" s="4424">
        <v>3.7037037037037035E-2</v>
      </c>
      <c r="E6" s="4424">
        <v>3.7037037037037035E-2</v>
      </c>
      <c r="F6" s="4424">
        <v>0.2592592592592593</v>
      </c>
      <c r="G6" s="4424">
        <v>7.407407407407407E-2</v>
      </c>
      <c r="H6" s="4424">
        <v>0.14814814814814814</v>
      </c>
      <c r="I6" s="4424">
        <v>7.407407407407407E-2</v>
      </c>
      <c r="J6" s="4723">
        <v>0.37037037037037041</v>
      </c>
    </row>
    <row r="7" spans="1:10" s="7" customFormat="1" ht="12" customHeight="1" x14ac:dyDescent="0.35">
      <c r="A7" s="92" t="s">
        <v>121</v>
      </c>
      <c r="B7" s="3678" t="s">
        <v>120</v>
      </c>
      <c r="C7" s="5479">
        <v>35.000000000000007</v>
      </c>
      <c r="D7" s="4295">
        <v>0</v>
      </c>
      <c r="E7" s="4295">
        <v>0.17142857142857143</v>
      </c>
      <c r="F7" s="4295">
        <v>0.22857142857142856</v>
      </c>
      <c r="G7" s="4295">
        <v>0.11428571428571428</v>
      </c>
      <c r="H7" s="4295">
        <v>0.11428571428571428</v>
      </c>
      <c r="I7" s="4295">
        <v>0.2</v>
      </c>
      <c r="J7" s="4117">
        <v>0.17142857142857143</v>
      </c>
    </row>
    <row r="8" spans="1:10" s="7" customFormat="1" ht="12" customHeight="1" x14ac:dyDescent="0.35">
      <c r="A8" s="322"/>
      <c r="B8" s="3678" t="s">
        <v>119</v>
      </c>
      <c r="C8" s="5479">
        <v>642.9999999999992</v>
      </c>
      <c r="D8" s="4295">
        <v>6.8429237947122856E-2</v>
      </c>
      <c r="E8" s="4295">
        <v>5.909797822706065E-2</v>
      </c>
      <c r="F8" s="4295">
        <v>0.23950233281493002</v>
      </c>
      <c r="G8" s="4295">
        <v>0.33748055987558323</v>
      </c>
      <c r="H8" s="4295">
        <v>0.2177293934681182</v>
      </c>
      <c r="I8" s="4295">
        <v>6.0653188180404355E-2</v>
      </c>
      <c r="J8" s="4117">
        <v>1.7107309486780714E-2</v>
      </c>
    </row>
    <row r="9" spans="1:10" s="7" customFormat="1" ht="12" customHeight="1" x14ac:dyDescent="0.35">
      <c r="A9" s="322"/>
      <c r="B9" s="3678" t="s">
        <v>118</v>
      </c>
      <c r="C9" s="5479">
        <v>35</v>
      </c>
      <c r="D9" s="4295">
        <v>0</v>
      </c>
      <c r="E9" s="4295">
        <v>0.11428571428571428</v>
      </c>
      <c r="F9" s="4295">
        <v>0.2</v>
      </c>
      <c r="G9" s="4295">
        <v>8.5714285714285715E-2</v>
      </c>
      <c r="H9" s="4295">
        <v>8.5714285714285715E-2</v>
      </c>
      <c r="I9" s="4295">
        <v>0.2</v>
      </c>
      <c r="J9" s="4117">
        <v>0.31428571428571428</v>
      </c>
    </row>
    <row r="10" spans="1:10" s="7" customFormat="1" ht="12" customHeight="1" x14ac:dyDescent="0.35">
      <c r="A10" s="322"/>
      <c r="B10" s="3678" t="s">
        <v>116</v>
      </c>
      <c r="C10" s="5479">
        <v>45.999999999999993</v>
      </c>
      <c r="D10" s="4295">
        <v>4.3478260869565216E-2</v>
      </c>
      <c r="E10" s="4295">
        <v>4.3478260869565216E-2</v>
      </c>
      <c r="F10" s="4295">
        <v>0.36956521739130438</v>
      </c>
      <c r="G10" s="4295">
        <v>0.43478260869565216</v>
      </c>
      <c r="H10" s="4295">
        <v>6.5217391304347824E-2</v>
      </c>
      <c r="I10" s="4295">
        <v>0</v>
      </c>
      <c r="J10" s="4117">
        <v>4.3478260869565216E-2</v>
      </c>
    </row>
    <row r="11" spans="1:10" s="7" customFormat="1" ht="12" customHeight="1" x14ac:dyDescent="0.35">
      <c r="A11" s="322"/>
      <c r="B11" s="3678" t="s">
        <v>111</v>
      </c>
      <c r="C11" s="5479">
        <v>53.000000000000014</v>
      </c>
      <c r="D11" s="4295">
        <v>0</v>
      </c>
      <c r="E11" s="4295">
        <v>3.7735849056603772E-2</v>
      </c>
      <c r="F11" s="4295">
        <v>0.169811320754717</v>
      </c>
      <c r="G11" s="4295">
        <v>0.24528301886792453</v>
      </c>
      <c r="H11" s="4295">
        <v>0.13207547169811321</v>
      </c>
      <c r="I11" s="4295">
        <v>0.26415094339622641</v>
      </c>
      <c r="J11" s="4117">
        <v>0.15094339622641509</v>
      </c>
    </row>
    <row r="12" spans="1:10" s="7" customFormat="1" ht="12" customHeight="1" x14ac:dyDescent="0.35">
      <c r="A12" s="322"/>
      <c r="B12" s="3678" t="s">
        <v>110</v>
      </c>
      <c r="C12" s="5479">
        <v>21</v>
      </c>
      <c r="D12" s="4351">
        <v>9.5238095238095233E-2</v>
      </c>
      <c r="E12" s="4351">
        <v>0.28571428571428575</v>
      </c>
      <c r="F12" s="4351">
        <v>0.38095238095238093</v>
      </c>
      <c r="G12" s="4351">
        <v>0.23809523809523811</v>
      </c>
      <c r="H12" s="4351">
        <v>0</v>
      </c>
      <c r="I12" s="4351">
        <v>0</v>
      </c>
      <c r="J12" s="4114">
        <v>0</v>
      </c>
    </row>
    <row r="13" spans="1:10" s="7" customFormat="1" ht="12" customHeight="1" x14ac:dyDescent="0.35">
      <c r="A13" s="322"/>
      <c r="B13" s="3678" t="s">
        <v>109</v>
      </c>
      <c r="C13" s="5479">
        <v>32</v>
      </c>
      <c r="D13" s="4295">
        <v>0</v>
      </c>
      <c r="E13" s="4295">
        <v>6.25E-2</v>
      </c>
      <c r="F13" s="4295">
        <v>0.15625</v>
      </c>
      <c r="G13" s="4295">
        <v>0.375</v>
      </c>
      <c r="H13" s="4295">
        <v>0.25</v>
      </c>
      <c r="I13" s="4295">
        <v>0.125</v>
      </c>
      <c r="J13" s="4117">
        <v>3.125E-2</v>
      </c>
    </row>
    <row r="14" spans="1:10" s="7" customFormat="1" ht="12" customHeight="1" x14ac:dyDescent="0.35">
      <c r="A14" s="322"/>
      <c r="B14" s="3678" t="s">
        <v>105</v>
      </c>
      <c r="C14" s="5479">
        <v>168.00000000000006</v>
      </c>
      <c r="D14" s="4295">
        <v>5.3571428571428568E-2</v>
      </c>
      <c r="E14" s="4295">
        <v>0.11904761904761905</v>
      </c>
      <c r="F14" s="4295">
        <v>0.30952380952380953</v>
      </c>
      <c r="G14" s="4295">
        <v>0.39285714285714285</v>
      </c>
      <c r="H14" s="4295">
        <v>0.10714285714285714</v>
      </c>
      <c r="I14" s="4295">
        <v>1.785714285714286E-2</v>
      </c>
      <c r="J14" s="4117">
        <v>0</v>
      </c>
    </row>
    <row r="15" spans="1:10" s="7" customFormat="1" ht="12" customHeight="1" x14ac:dyDescent="0.35">
      <c r="A15" s="322"/>
      <c r="B15" s="3678" t="s">
        <v>240</v>
      </c>
      <c r="C15" s="5479">
        <v>23</v>
      </c>
      <c r="D15" s="4351">
        <v>0</v>
      </c>
      <c r="E15" s="4351">
        <v>0</v>
      </c>
      <c r="F15" s="4351">
        <v>0.2608695652173913</v>
      </c>
      <c r="G15" s="4351">
        <v>0.17391304347826086</v>
      </c>
      <c r="H15" s="4351">
        <v>0.17391304347826086</v>
      </c>
      <c r="I15" s="4351">
        <v>0.2608695652173913</v>
      </c>
      <c r="J15" s="4114">
        <v>0.13043478260869565</v>
      </c>
    </row>
    <row r="16" spans="1:10" s="7" customFormat="1" ht="12" customHeight="1" thickBot="1" x14ac:dyDescent="0.4">
      <c r="A16" s="318"/>
      <c r="B16" s="3501" t="s">
        <v>59</v>
      </c>
      <c r="C16" s="5592">
        <v>1107.0000000000007</v>
      </c>
      <c r="D16" s="4130">
        <v>5.4200542005420058E-2</v>
      </c>
      <c r="E16" s="4130">
        <v>7.3170731707317083E-2</v>
      </c>
      <c r="F16" s="4130">
        <v>0.25293586269196028</v>
      </c>
      <c r="G16" s="4130">
        <v>0.3143631436314363</v>
      </c>
      <c r="H16" s="4130">
        <v>0.17434507678410116</v>
      </c>
      <c r="I16" s="4130">
        <v>8.1300813008130093E-2</v>
      </c>
      <c r="J16" s="3993">
        <v>4.9683830171635045E-2</v>
      </c>
    </row>
    <row r="17" spans="1:10" s="7" customFormat="1" ht="12" customHeight="1" x14ac:dyDescent="0.35">
      <c r="A17" s="535" t="s">
        <v>98</v>
      </c>
      <c r="B17" s="4045" t="s">
        <v>97</v>
      </c>
      <c r="C17" s="1142">
        <v>270.00000000000017</v>
      </c>
      <c r="D17" s="4035">
        <v>3.7037037037037035E-2</v>
      </c>
      <c r="E17" s="4035">
        <v>7.407407407407407E-2</v>
      </c>
      <c r="F17" s="4035">
        <v>8.8888888888888892E-2</v>
      </c>
      <c r="G17" s="4035">
        <v>9.2592592592592601E-2</v>
      </c>
      <c r="H17" s="4035">
        <v>8.5185185185185197E-2</v>
      </c>
      <c r="I17" s="4035">
        <v>0.28518518518518521</v>
      </c>
      <c r="J17" s="4034">
        <v>0.33703703703703702</v>
      </c>
    </row>
    <row r="18" spans="1:10" s="7" customFormat="1" ht="12" customHeight="1" x14ac:dyDescent="0.35">
      <c r="A18" s="78" t="s">
        <v>96</v>
      </c>
      <c r="B18" s="3678" t="s">
        <v>95</v>
      </c>
      <c r="C18" s="5479">
        <v>23.000000000000004</v>
      </c>
      <c r="D18" s="4351">
        <v>0</v>
      </c>
      <c r="E18" s="4351">
        <v>4.3478260869565216E-2</v>
      </c>
      <c r="F18" s="4351">
        <v>4.3478260869565216E-2</v>
      </c>
      <c r="G18" s="4351">
        <v>0</v>
      </c>
      <c r="H18" s="4351">
        <v>4.3478260869565216E-2</v>
      </c>
      <c r="I18" s="4351">
        <v>0.39130434782608697</v>
      </c>
      <c r="J18" s="4114">
        <v>0.47826086956521741</v>
      </c>
    </row>
    <row r="19" spans="1:10" s="7" customFormat="1" ht="12" customHeight="1" thickBot="1" x14ac:dyDescent="0.4">
      <c r="A19" s="379"/>
      <c r="B19" s="4377" t="s">
        <v>59</v>
      </c>
      <c r="C19" s="5779">
        <v>308.00000000000011</v>
      </c>
      <c r="D19" s="4309">
        <v>3.5714285714285719E-2</v>
      </c>
      <c r="E19" s="4309">
        <v>7.792207792207792E-2</v>
      </c>
      <c r="F19" s="4309">
        <v>8.1168831168831168E-2</v>
      </c>
      <c r="G19" s="4309">
        <v>8.7662337662337664E-2</v>
      </c>
      <c r="H19" s="4309">
        <v>8.1168831168831168E-2</v>
      </c>
      <c r="I19" s="4309">
        <v>0.29870129870129869</v>
      </c>
      <c r="J19" s="4307">
        <v>0.33766233766233766</v>
      </c>
    </row>
    <row r="20" spans="1:10" s="7" customFormat="1" ht="12" customHeight="1" x14ac:dyDescent="0.35">
      <c r="A20" s="317" t="s">
        <v>92</v>
      </c>
      <c r="B20" s="2888" t="s">
        <v>89</v>
      </c>
      <c r="C20" s="3295">
        <v>39.000000000000007</v>
      </c>
      <c r="D20" s="3583">
        <v>2.5641025641025644E-2</v>
      </c>
      <c r="E20" s="3583">
        <v>2.5641025641025644E-2</v>
      </c>
      <c r="F20" s="3583">
        <v>7.6923076923076927E-2</v>
      </c>
      <c r="G20" s="3583">
        <v>0.17948717948717949</v>
      </c>
      <c r="H20" s="3583">
        <v>0.30769230769230771</v>
      </c>
      <c r="I20" s="3583">
        <v>0.23076923076923075</v>
      </c>
      <c r="J20" s="4031">
        <v>0.15384615384615385</v>
      </c>
    </row>
    <row r="21" spans="1:10" s="7" customFormat="1" ht="12" customHeight="1" thickBot="1" x14ac:dyDescent="0.4">
      <c r="A21" s="81" t="s">
        <v>205</v>
      </c>
      <c r="B21" s="3132" t="s">
        <v>59</v>
      </c>
      <c r="C21" s="5592">
        <v>77.000000000000014</v>
      </c>
      <c r="D21" s="4130">
        <v>1.2987012987012986E-2</v>
      </c>
      <c r="E21" s="4130">
        <v>2.5974025974025972E-2</v>
      </c>
      <c r="F21" s="4130">
        <v>0.12987012987012986</v>
      </c>
      <c r="G21" s="4130">
        <v>0.2207792207792208</v>
      </c>
      <c r="H21" s="4130">
        <v>0.24675324675324675</v>
      </c>
      <c r="I21" s="4130">
        <v>0.2207792207792208</v>
      </c>
      <c r="J21" s="3993">
        <v>0.14285714285714288</v>
      </c>
    </row>
    <row r="22" spans="1:10" s="7" customFormat="1" ht="12" customHeight="1" x14ac:dyDescent="0.35">
      <c r="A22" s="379" t="s">
        <v>85</v>
      </c>
      <c r="B22" s="4045" t="s">
        <v>238</v>
      </c>
      <c r="C22" s="1142">
        <v>97.999999999999972</v>
      </c>
      <c r="D22" s="4035">
        <v>2.0408163265306124E-2</v>
      </c>
      <c r="E22" s="4035">
        <v>0</v>
      </c>
      <c r="F22" s="4035">
        <v>0.14285714285714288</v>
      </c>
      <c r="G22" s="4035">
        <v>0.28571428571428575</v>
      </c>
      <c r="H22" s="4035">
        <v>0.35714285714285715</v>
      </c>
      <c r="I22" s="4035">
        <v>0.14285714285714288</v>
      </c>
      <c r="J22" s="4034">
        <v>5.1020408163265307E-2</v>
      </c>
    </row>
    <row r="23" spans="1:10" s="7" customFormat="1" ht="12" customHeight="1" x14ac:dyDescent="0.35">
      <c r="A23" s="92" t="s">
        <v>83</v>
      </c>
      <c r="B23" s="3678" t="s">
        <v>1997</v>
      </c>
      <c r="C23" s="5479">
        <v>145</v>
      </c>
      <c r="D23" s="4295">
        <v>3.4482758620689655E-2</v>
      </c>
      <c r="E23" s="4295">
        <v>6.8965517241379318E-3</v>
      </c>
      <c r="F23" s="4295">
        <v>3.4482758620689655E-2</v>
      </c>
      <c r="G23" s="4295">
        <v>0.20689655172413793</v>
      </c>
      <c r="H23" s="4295">
        <v>0.31724137931034485</v>
      </c>
      <c r="I23" s="4295">
        <v>0.26896551724137935</v>
      </c>
      <c r="J23" s="4117">
        <v>0.1310344827586207</v>
      </c>
    </row>
    <row r="24" spans="1:10" s="7" customFormat="1" ht="12" customHeight="1" x14ac:dyDescent="0.35">
      <c r="A24" s="379"/>
      <c r="B24" s="3678" t="s">
        <v>80</v>
      </c>
      <c r="C24" s="5479">
        <v>288.00000000000011</v>
      </c>
      <c r="D24" s="4295">
        <v>2.0833333333333336E-2</v>
      </c>
      <c r="E24" s="4295">
        <v>6.9444444444444441E-3</v>
      </c>
      <c r="F24" s="4295">
        <v>3.4722222222222224E-2</v>
      </c>
      <c r="G24" s="4295">
        <v>0.21875</v>
      </c>
      <c r="H24" s="4295">
        <v>0.2638888888888889</v>
      </c>
      <c r="I24" s="4295">
        <v>0.25347222222222221</v>
      </c>
      <c r="J24" s="4117">
        <v>0.2013888888888889</v>
      </c>
    </row>
    <row r="25" spans="1:10" s="7" customFormat="1" ht="12" customHeight="1" x14ac:dyDescent="0.35">
      <c r="A25" s="379"/>
      <c r="B25" s="3678" t="s">
        <v>1996</v>
      </c>
      <c r="C25" s="5479">
        <v>21</v>
      </c>
      <c r="D25" s="4351">
        <v>4.7619047619047616E-2</v>
      </c>
      <c r="E25" s="4351">
        <v>4.7619047619047616E-2</v>
      </c>
      <c r="F25" s="4351">
        <v>0.47619047619047622</v>
      </c>
      <c r="G25" s="4351">
        <v>0.28571428571428575</v>
      </c>
      <c r="H25" s="4351">
        <v>9.5238095238095233E-2</v>
      </c>
      <c r="I25" s="4351">
        <v>4.7619047619047616E-2</v>
      </c>
      <c r="J25" s="4114">
        <v>0</v>
      </c>
    </row>
    <row r="26" spans="1:10" s="7" customFormat="1" ht="12" customHeight="1" x14ac:dyDescent="0.35">
      <c r="A26" s="379"/>
      <c r="B26" s="3678" t="s">
        <v>1995</v>
      </c>
      <c r="C26" s="5479">
        <v>76.999999999999972</v>
      </c>
      <c r="D26" s="4295">
        <v>0.14285714285714288</v>
      </c>
      <c r="E26" s="4295">
        <v>0.19480519480519479</v>
      </c>
      <c r="F26" s="4295">
        <v>0.29870129870129869</v>
      </c>
      <c r="G26" s="4295">
        <v>0.11688311688311689</v>
      </c>
      <c r="H26" s="4295">
        <v>0.10389610389610389</v>
      </c>
      <c r="I26" s="4295">
        <v>0.10389610389610389</v>
      </c>
      <c r="J26" s="4117">
        <v>3.896103896103896E-2</v>
      </c>
    </row>
    <row r="27" spans="1:10" s="7" customFormat="1" ht="12" customHeight="1" x14ac:dyDescent="0.35">
      <c r="A27" s="535"/>
      <c r="B27" s="3678" t="s">
        <v>75</v>
      </c>
      <c r="C27" s="5479">
        <v>59.000000000000014</v>
      </c>
      <c r="D27" s="4295">
        <v>0</v>
      </c>
      <c r="E27" s="4295">
        <v>3.3898305084745763E-2</v>
      </c>
      <c r="F27" s="4295">
        <v>5.084745762711864E-2</v>
      </c>
      <c r="G27" s="4295">
        <v>0.22033898305084748</v>
      </c>
      <c r="H27" s="4295">
        <v>0.22033898305084748</v>
      </c>
      <c r="I27" s="4295">
        <v>0.23728813559322035</v>
      </c>
      <c r="J27" s="4117">
        <v>0.23728813559322035</v>
      </c>
    </row>
    <row r="28" spans="1:10" s="7" customFormat="1" ht="12" customHeight="1" x14ac:dyDescent="0.35">
      <c r="A28" s="78"/>
      <c r="B28" s="3678" t="s">
        <v>71</v>
      </c>
      <c r="C28" s="5479">
        <v>295.00000000000011</v>
      </c>
      <c r="D28" s="4295">
        <v>1.3559322033898305E-2</v>
      </c>
      <c r="E28" s="4295">
        <v>6.7796610169491523E-3</v>
      </c>
      <c r="F28" s="4295">
        <v>4.4067796610169491E-2</v>
      </c>
      <c r="G28" s="4295">
        <v>0.16610169491525423</v>
      </c>
      <c r="H28" s="4295">
        <v>0.25084745762711863</v>
      </c>
      <c r="I28" s="4295">
        <v>0.27457627118644068</v>
      </c>
      <c r="J28" s="4117">
        <v>0.24406779661016947</v>
      </c>
    </row>
    <row r="29" spans="1:10" s="7" customFormat="1" ht="12" customHeight="1" thickBot="1" x14ac:dyDescent="0.4">
      <c r="A29" s="379"/>
      <c r="B29" s="4377" t="s">
        <v>59</v>
      </c>
      <c r="C29" s="5779">
        <v>988.00000000000023</v>
      </c>
      <c r="D29" s="4309">
        <v>2.9352226720647773E-2</v>
      </c>
      <c r="E29" s="4309">
        <v>2.3279352226720649E-2</v>
      </c>
      <c r="F29" s="4309">
        <v>7.8947368421052627E-2</v>
      </c>
      <c r="G29" s="4309">
        <v>0.20242914979757085</v>
      </c>
      <c r="H29" s="4309">
        <v>0.26012145748987853</v>
      </c>
      <c r="I29" s="4309">
        <v>0.23279352226720648</v>
      </c>
      <c r="J29" s="4307">
        <v>0.17307692307692307</v>
      </c>
    </row>
    <row r="30" spans="1:10" s="7" customFormat="1" ht="12" customHeight="1" x14ac:dyDescent="0.35">
      <c r="A30" s="317" t="s">
        <v>70</v>
      </c>
      <c r="B30" s="3693" t="s">
        <v>65</v>
      </c>
      <c r="C30" s="3295">
        <v>86</v>
      </c>
      <c r="D30" s="5803">
        <v>0.11627906976744186</v>
      </c>
      <c r="E30" s="3583">
        <v>0</v>
      </c>
      <c r="F30" s="3583">
        <v>4.6511627906976744E-2</v>
      </c>
      <c r="G30" s="3583">
        <v>0.15116279069767441</v>
      </c>
      <c r="H30" s="3583">
        <v>0.20930232558139536</v>
      </c>
      <c r="I30" s="3583">
        <v>0.36046511627906974</v>
      </c>
      <c r="J30" s="4031">
        <v>0.11627906976744186</v>
      </c>
    </row>
    <row r="31" spans="1:10" s="7" customFormat="1" ht="12" customHeight="1" x14ac:dyDescent="0.35">
      <c r="A31" s="78" t="s">
        <v>68</v>
      </c>
      <c r="B31" s="3678" t="s">
        <v>64</v>
      </c>
      <c r="C31" s="5479">
        <v>48.000000000000036</v>
      </c>
      <c r="D31" s="4295">
        <v>0</v>
      </c>
      <c r="E31" s="4295">
        <v>0</v>
      </c>
      <c r="F31" s="4295">
        <v>4.1666666666666671E-2</v>
      </c>
      <c r="G31" s="4295">
        <v>0.14583333333333334</v>
      </c>
      <c r="H31" s="4295">
        <v>0.41666666666666663</v>
      </c>
      <c r="I31" s="4295">
        <v>0.27083333333333331</v>
      </c>
      <c r="J31" s="4117">
        <v>0.125</v>
      </c>
    </row>
    <row r="32" spans="1:10" s="7" customFormat="1" ht="12" customHeight="1" thickBot="1" x14ac:dyDescent="0.4">
      <c r="A32" s="313"/>
      <c r="B32" s="3501" t="s">
        <v>59</v>
      </c>
      <c r="C32" s="5592">
        <v>137.99999999999997</v>
      </c>
      <c r="D32" s="4130">
        <v>7.2463768115942032E-2</v>
      </c>
      <c r="E32" s="4130">
        <v>0</v>
      </c>
      <c r="F32" s="4130">
        <v>6.5217391304347824E-2</v>
      </c>
      <c r="G32" s="4130">
        <v>0.15217391304347827</v>
      </c>
      <c r="H32" s="4130">
        <v>0.27536231884057971</v>
      </c>
      <c r="I32" s="4130">
        <v>0.3188405797101449</v>
      </c>
      <c r="J32" s="3993">
        <v>0.11594202898550725</v>
      </c>
    </row>
    <row r="33" spans="1:10" s="7" customFormat="1" ht="12" customHeight="1" x14ac:dyDescent="0.35">
      <c r="A33" s="322" t="s">
        <v>1990</v>
      </c>
      <c r="B33" s="4045" t="s">
        <v>62</v>
      </c>
      <c r="C33" s="1142">
        <v>44</v>
      </c>
      <c r="D33" s="4035">
        <v>4.5454545454545456E-2</v>
      </c>
      <c r="E33" s="4035">
        <v>0.11363636363636363</v>
      </c>
      <c r="F33" s="4035">
        <v>9.0909090909090912E-2</v>
      </c>
      <c r="G33" s="4035">
        <v>6.8181818181818177E-2</v>
      </c>
      <c r="H33" s="4035">
        <v>0.15909090909090909</v>
      </c>
      <c r="I33" s="4035">
        <v>0.20454545454545453</v>
      </c>
      <c r="J33" s="4034">
        <v>0.31818181818181818</v>
      </c>
    </row>
    <row r="34" spans="1:10" s="7" customFormat="1" ht="12" customHeight="1" thickBot="1" x14ac:dyDescent="0.4">
      <c r="A34" s="159" t="s">
        <v>61</v>
      </c>
      <c r="B34" s="3501" t="s">
        <v>59</v>
      </c>
      <c r="C34" s="5592">
        <v>49</v>
      </c>
      <c r="D34" s="4130">
        <v>8.1632653061224497E-2</v>
      </c>
      <c r="E34" s="4130">
        <v>0.10204081632653061</v>
      </c>
      <c r="F34" s="4130">
        <v>8.1632653061224497E-2</v>
      </c>
      <c r="G34" s="4130">
        <v>6.1224489795918366E-2</v>
      </c>
      <c r="H34" s="4130">
        <v>0.18367346938775511</v>
      </c>
      <c r="I34" s="4130">
        <v>0.18367346938775511</v>
      </c>
      <c r="J34" s="3993">
        <v>0.30612244897959184</v>
      </c>
    </row>
    <row r="35" spans="1:10" s="7" customFormat="1" ht="12" customHeight="1" x14ac:dyDescent="0.35">
      <c r="A35" s="4694"/>
      <c r="B35" s="296"/>
      <c r="C35" s="5265"/>
      <c r="D35" s="294"/>
      <c r="E35" s="294"/>
      <c r="F35" s="294"/>
      <c r="G35" s="294"/>
      <c r="H35" s="294"/>
      <c r="I35" s="6639" t="s">
        <v>201</v>
      </c>
      <c r="J35" s="6639"/>
    </row>
    <row r="36" spans="1:10" s="3641" customFormat="1" ht="15.75" customHeight="1" x14ac:dyDescent="0.35">
      <c r="A36" s="6345" t="s">
        <v>2009</v>
      </c>
      <c r="B36" s="6345"/>
      <c r="C36" s="6345"/>
      <c r="D36" s="6345"/>
      <c r="E36" s="6345"/>
      <c r="F36" s="6345"/>
      <c r="G36" s="6345"/>
      <c r="H36" s="6345"/>
      <c r="I36" s="6345"/>
      <c r="J36" s="6345"/>
    </row>
    <row r="37" spans="1:10" s="3641" customFormat="1" ht="15.75" customHeight="1" thickBot="1" x14ac:dyDescent="0.4">
      <c r="A37" s="6345" t="s">
        <v>2008</v>
      </c>
      <c r="B37" s="6345"/>
      <c r="C37" s="6345"/>
      <c r="D37" s="6345"/>
      <c r="E37" s="6345"/>
      <c r="F37" s="6345"/>
      <c r="G37" s="6345"/>
      <c r="H37" s="6345"/>
      <c r="I37" s="6345"/>
      <c r="J37" s="6345"/>
    </row>
    <row r="38" spans="1:10" ht="16" thickBot="1" x14ac:dyDescent="0.4">
      <c r="A38" s="6476"/>
      <c r="B38" s="7292"/>
      <c r="C38" s="384" t="s">
        <v>55</v>
      </c>
      <c r="D38" s="7104" t="s">
        <v>232</v>
      </c>
      <c r="E38" s="7105"/>
      <c r="F38" s="7105"/>
      <c r="G38" s="7105"/>
      <c r="H38" s="7105"/>
      <c r="I38" s="7105"/>
      <c r="J38" s="7106"/>
    </row>
    <row r="39" spans="1:10" ht="16" thickBot="1" x14ac:dyDescent="0.4">
      <c r="A39" s="7108"/>
      <c r="B39" s="7293"/>
      <c r="C39" s="2834" t="s">
        <v>49</v>
      </c>
      <c r="D39" s="5802" t="s">
        <v>231</v>
      </c>
      <c r="E39" s="5801" t="s">
        <v>230</v>
      </c>
      <c r="F39" s="5801" t="s">
        <v>229</v>
      </c>
      <c r="G39" s="5801" t="s">
        <v>228</v>
      </c>
      <c r="H39" s="5801" t="s">
        <v>227</v>
      </c>
      <c r="I39" s="5801" t="s">
        <v>226</v>
      </c>
      <c r="J39" s="4724" t="s">
        <v>225</v>
      </c>
    </row>
    <row r="40" spans="1:10" s="7" customFormat="1" ht="15" customHeight="1" x14ac:dyDescent="0.35">
      <c r="A40" s="55" t="s">
        <v>48</v>
      </c>
      <c r="B40" s="378" t="s">
        <v>47</v>
      </c>
      <c r="C40" s="5762">
        <v>279.00000000000023</v>
      </c>
      <c r="D40" s="4035">
        <v>7.1684587813620068E-2</v>
      </c>
      <c r="E40" s="4035">
        <v>6.093189964157706E-2</v>
      </c>
      <c r="F40" s="4035">
        <v>0.13978494623655913</v>
      </c>
      <c r="G40" s="4035">
        <v>0.21863799283154123</v>
      </c>
      <c r="H40" s="4035">
        <v>0.25806451612903225</v>
      </c>
      <c r="I40" s="4035">
        <v>0.16845878136200718</v>
      </c>
      <c r="J40" s="4034">
        <v>8.2437275985663069E-2</v>
      </c>
    </row>
    <row r="41" spans="1:10" s="7" customFormat="1" ht="15" customHeight="1" thickBot="1" x14ac:dyDescent="0.4">
      <c r="A41" s="283" t="s">
        <v>46</v>
      </c>
      <c r="B41" s="4649" t="s">
        <v>45</v>
      </c>
      <c r="C41" s="5769">
        <v>2043.9999999999995</v>
      </c>
      <c r="D41" s="4525">
        <v>3.9138943248532287E-2</v>
      </c>
      <c r="E41" s="4525">
        <v>4.4031311154598823E-2</v>
      </c>
      <c r="F41" s="4525">
        <v>0.13747553816046967</v>
      </c>
      <c r="G41" s="4525">
        <v>0.23140900195694716</v>
      </c>
      <c r="H41" s="4525">
        <v>0.20841487279843446</v>
      </c>
      <c r="I41" s="4525">
        <v>0.1868884540117417</v>
      </c>
      <c r="J41" s="4523">
        <v>0.15264187866927592</v>
      </c>
    </row>
    <row r="42" spans="1:10" s="7" customFormat="1" ht="15" customHeight="1" x14ac:dyDescent="0.35">
      <c r="A42" s="55" t="s">
        <v>44</v>
      </c>
      <c r="B42" s="2790" t="s">
        <v>43</v>
      </c>
      <c r="C42" s="5767">
        <v>2183.9999999999991</v>
      </c>
      <c r="D42" s="3583">
        <v>3.8461538461538464E-2</v>
      </c>
      <c r="E42" s="3583">
        <v>3.2509157509157512E-2</v>
      </c>
      <c r="F42" s="3583">
        <v>0.12362637362637363</v>
      </c>
      <c r="G42" s="3583">
        <v>0.2413003663003663</v>
      </c>
      <c r="H42" s="3583">
        <v>0.21840659340659341</v>
      </c>
      <c r="I42" s="3583">
        <v>0.19139194139194138</v>
      </c>
      <c r="J42" s="4031">
        <v>0.15430402930402931</v>
      </c>
    </row>
    <row r="43" spans="1:10" s="7" customFormat="1" ht="15" customHeight="1" x14ac:dyDescent="0.35">
      <c r="A43" s="36" t="s">
        <v>42</v>
      </c>
      <c r="B43" s="3723" t="s">
        <v>41</v>
      </c>
      <c r="C43" s="5765">
        <v>107.00000000000001</v>
      </c>
      <c r="D43" s="4295">
        <v>9.3457943925233638E-3</v>
      </c>
      <c r="E43" s="4295">
        <v>9.3457943925233641E-2</v>
      </c>
      <c r="F43" s="4295">
        <v>0.14953271028037382</v>
      </c>
      <c r="G43" s="4295">
        <v>0.22429906542056074</v>
      </c>
      <c r="H43" s="4295">
        <v>0.25233644859813081</v>
      </c>
      <c r="I43" s="4295">
        <v>0.16822429906542055</v>
      </c>
      <c r="J43" s="4117">
        <v>0.10280373831775702</v>
      </c>
    </row>
    <row r="44" spans="1:10" s="7" customFormat="1" ht="15" customHeight="1" thickBot="1" x14ac:dyDescent="0.4">
      <c r="A44" s="57"/>
      <c r="B44" s="4639" t="s">
        <v>40</v>
      </c>
      <c r="C44" s="5759">
        <v>375.99999999999994</v>
      </c>
      <c r="D44" s="4633">
        <v>7.9787234042553196E-2</v>
      </c>
      <c r="E44" s="4633">
        <v>0.14361702127659576</v>
      </c>
      <c r="F44" s="4633">
        <v>0.31914893617021278</v>
      </c>
      <c r="G44" s="4633">
        <v>0.1728723404255319</v>
      </c>
      <c r="H44" s="4633">
        <v>9.8404255319148939E-2</v>
      </c>
      <c r="I44" s="4633">
        <v>0.12234042553191489</v>
      </c>
      <c r="J44" s="3758">
        <v>6.3829787234042548E-2</v>
      </c>
    </row>
    <row r="45" spans="1:10" s="7" customFormat="1" ht="15" customHeight="1" x14ac:dyDescent="0.35">
      <c r="A45" s="44" t="s">
        <v>39</v>
      </c>
      <c r="B45" s="378" t="s">
        <v>38</v>
      </c>
      <c r="C45" s="5775">
        <v>24</v>
      </c>
      <c r="D45" s="4379">
        <v>4.1666666666666671E-2</v>
      </c>
      <c r="E45" s="4379">
        <v>0.25</v>
      </c>
      <c r="F45" s="4379">
        <v>8.3333333333333343E-2</v>
      </c>
      <c r="G45" s="4379">
        <v>0.16666666666666669</v>
      </c>
      <c r="H45" s="4379">
        <v>0.29166666666666669</v>
      </c>
      <c r="I45" s="4379">
        <v>0.16666666666666669</v>
      </c>
      <c r="J45" s="4378">
        <v>0</v>
      </c>
    </row>
    <row r="46" spans="1:10" s="7" customFormat="1" ht="15" customHeight="1" x14ac:dyDescent="0.35">
      <c r="A46" s="36" t="s">
        <v>37</v>
      </c>
      <c r="B46" s="3723" t="s">
        <v>36</v>
      </c>
      <c r="C46" s="5765">
        <v>1981.0000000000007</v>
      </c>
      <c r="D46" s="4295">
        <v>3.836446239273094E-2</v>
      </c>
      <c r="E46" s="4295">
        <v>4.8460373548712771E-2</v>
      </c>
      <c r="F46" s="4295">
        <v>0.15143866733972741</v>
      </c>
      <c r="G46" s="4295">
        <v>0.24734982332155478</v>
      </c>
      <c r="H46" s="4295">
        <v>0.21302372539121656</v>
      </c>
      <c r="I46" s="4295">
        <v>0.171125694093892</v>
      </c>
      <c r="J46" s="4117">
        <v>0.13023725391216556</v>
      </c>
    </row>
    <row r="47" spans="1:10" s="7" customFormat="1" ht="15" customHeight="1" x14ac:dyDescent="0.35">
      <c r="A47" s="34"/>
      <c r="B47" s="3723" t="s">
        <v>34</v>
      </c>
      <c r="C47" s="5765">
        <v>447.99999999999994</v>
      </c>
      <c r="D47" s="4295">
        <v>6.6964285714285712E-2</v>
      </c>
      <c r="E47" s="4295">
        <v>1.5625E-2</v>
      </c>
      <c r="F47" s="4295">
        <v>6.0267857142857144E-2</v>
      </c>
      <c r="G47" s="4295">
        <v>0.17857142857142858</v>
      </c>
      <c r="H47" s="4295">
        <v>0.18080357142857142</v>
      </c>
      <c r="I47" s="4295">
        <v>0.27008928571428575</v>
      </c>
      <c r="J47" s="4117">
        <v>0.22767857142857142</v>
      </c>
    </row>
    <row r="48" spans="1:10" s="7" customFormat="1" ht="15" customHeight="1" thickBot="1" x14ac:dyDescent="0.4">
      <c r="A48" s="34"/>
      <c r="B48" s="4649" t="s">
        <v>25</v>
      </c>
      <c r="C48" s="5769">
        <v>189</v>
      </c>
      <c r="D48" s="4525">
        <v>3.7037037037037035E-2</v>
      </c>
      <c r="E48" s="4525">
        <v>0.13756613756613756</v>
      </c>
      <c r="F48" s="4525">
        <v>0.35978835978835982</v>
      </c>
      <c r="G48" s="4525">
        <v>0.19047619047619047</v>
      </c>
      <c r="H48" s="4525">
        <v>0.13227513227513227</v>
      </c>
      <c r="I48" s="4525">
        <v>7.9365079365079361E-2</v>
      </c>
      <c r="J48" s="4523">
        <v>6.3492063492063489E-2</v>
      </c>
    </row>
    <row r="49" spans="1:10" s="7" customFormat="1" ht="15" customHeight="1" thickBot="1" x14ac:dyDescent="0.4">
      <c r="A49" s="5773" t="s">
        <v>1825</v>
      </c>
      <c r="B49" s="5255" t="s">
        <v>25</v>
      </c>
      <c r="C49" s="5772">
        <v>20</v>
      </c>
      <c r="D49" s="5771">
        <v>0.05</v>
      </c>
      <c r="E49" s="5771">
        <v>0.15</v>
      </c>
      <c r="F49" s="5771">
        <v>0.05</v>
      </c>
      <c r="G49" s="5771">
        <v>0.2</v>
      </c>
      <c r="H49" s="5771">
        <v>0.35</v>
      </c>
      <c r="I49" s="5771">
        <v>0.2</v>
      </c>
      <c r="J49" s="5800">
        <v>0</v>
      </c>
    </row>
    <row r="50" spans="1:10" s="7" customFormat="1" ht="15" customHeight="1" x14ac:dyDescent="0.35">
      <c r="A50" s="44" t="s">
        <v>24</v>
      </c>
      <c r="B50" s="378" t="s">
        <v>23</v>
      </c>
      <c r="C50" s="5762">
        <v>414.99999999999994</v>
      </c>
      <c r="D50" s="4035">
        <v>5.0602409638554217E-2</v>
      </c>
      <c r="E50" s="4035">
        <v>7.7108433734939752E-2</v>
      </c>
      <c r="F50" s="4035">
        <v>0.26265060240963856</v>
      </c>
      <c r="G50" s="4035">
        <v>0.36626506024096384</v>
      </c>
      <c r="H50" s="4035">
        <v>0.16626506024096385</v>
      </c>
      <c r="I50" s="4035">
        <v>2.891566265060241E-2</v>
      </c>
      <c r="J50" s="4034">
        <v>4.8192771084337352E-2</v>
      </c>
    </row>
    <row r="51" spans="1:10" s="7" customFormat="1" ht="15" customHeight="1" x14ac:dyDescent="0.35">
      <c r="A51" s="36" t="s">
        <v>22</v>
      </c>
      <c r="B51" s="3723" t="s">
        <v>21</v>
      </c>
      <c r="C51" s="5765">
        <v>824.99999999999932</v>
      </c>
      <c r="D51" s="4295">
        <v>5.2121212121212117E-2</v>
      </c>
      <c r="E51" s="4295">
        <v>7.1515151515151518E-2</v>
      </c>
      <c r="F51" s="4295">
        <v>0.21939393939393936</v>
      </c>
      <c r="G51" s="4295">
        <v>0.21696969696969695</v>
      </c>
      <c r="H51" s="4295">
        <v>0.15636363636363637</v>
      </c>
      <c r="I51" s="4295">
        <v>0.16606060606060605</v>
      </c>
      <c r="J51" s="4117">
        <v>0.11757575757575758</v>
      </c>
    </row>
    <row r="52" spans="1:10" s="7" customFormat="1" ht="15" customHeight="1" x14ac:dyDescent="0.35">
      <c r="A52" s="34"/>
      <c r="B52" s="3723" t="s">
        <v>20</v>
      </c>
      <c r="C52" s="5765">
        <v>1274</v>
      </c>
      <c r="D52" s="4295">
        <v>2.6687598116169546E-2</v>
      </c>
      <c r="E52" s="4295">
        <v>2.119309262166405E-2</v>
      </c>
      <c r="F52" s="4295">
        <v>6.5934065934065936E-2</v>
      </c>
      <c r="G52" s="4295">
        <v>0.20408163265306123</v>
      </c>
      <c r="H52" s="4295">
        <v>0.25039246467817899</v>
      </c>
      <c r="I52" s="4295">
        <v>0.24489795918367346</v>
      </c>
      <c r="J52" s="4117">
        <v>0.18681318681318682</v>
      </c>
    </row>
    <row r="53" spans="1:10" s="7" customFormat="1" ht="15" customHeight="1" x14ac:dyDescent="0.35">
      <c r="A53" s="34"/>
      <c r="B53" s="3723" t="s">
        <v>19</v>
      </c>
      <c r="C53" s="5765">
        <v>101</v>
      </c>
      <c r="D53" s="5748">
        <v>0.16831683168316833</v>
      </c>
      <c r="E53" s="4295">
        <v>8.9108910891089119E-2</v>
      </c>
      <c r="F53" s="4295">
        <v>0.28712871287128716</v>
      </c>
      <c r="G53" s="4295">
        <v>0.16831683168316833</v>
      </c>
      <c r="H53" s="4295">
        <v>9.9009900990099015E-2</v>
      </c>
      <c r="I53" s="4295">
        <v>9.9009900990099015E-2</v>
      </c>
      <c r="J53" s="5794">
        <v>8.9108910891089119E-2</v>
      </c>
    </row>
    <row r="54" spans="1:10" s="7" customFormat="1" ht="15" customHeight="1" thickBot="1" x14ac:dyDescent="0.4">
      <c r="A54" s="34"/>
      <c r="B54" s="4649" t="s">
        <v>17</v>
      </c>
      <c r="C54" s="5769">
        <v>23.000000000000007</v>
      </c>
      <c r="D54" s="4647">
        <v>0</v>
      </c>
      <c r="E54" s="4647">
        <v>8.6956521739130432E-2</v>
      </c>
      <c r="F54" s="4647">
        <v>8.6956521739130432E-2</v>
      </c>
      <c r="G54" s="4647">
        <v>0.2608695652173913</v>
      </c>
      <c r="H54" s="4647">
        <v>0.30434782608695654</v>
      </c>
      <c r="I54" s="4647">
        <v>0.2608695652173913</v>
      </c>
      <c r="J54" s="4670">
        <v>0</v>
      </c>
    </row>
    <row r="55" spans="1:10" s="7" customFormat="1" ht="15" customHeight="1" x14ac:dyDescent="0.35">
      <c r="A55" s="55" t="s">
        <v>11</v>
      </c>
      <c r="B55" s="2790" t="s">
        <v>10</v>
      </c>
      <c r="C55" s="5767">
        <v>2410.9999999999982</v>
      </c>
      <c r="D55" s="3583">
        <v>3.9817503110742433E-2</v>
      </c>
      <c r="E55" s="3583">
        <v>3.6084612194110327E-2</v>
      </c>
      <c r="F55" s="3583">
        <v>0.133139776026545</v>
      </c>
      <c r="G55" s="3583">
        <v>0.24139361260887596</v>
      </c>
      <c r="H55" s="3583">
        <v>0.21236001659062631</v>
      </c>
      <c r="I55" s="3583">
        <v>0.19079220240564079</v>
      </c>
      <c r="J55" s="4031">
        <v>0.14641227706345913</v>
      </c>
    </row>
    <row r="56" spans="1:10" s="7" customFormat="1" ht="15" customHeight="1" x14ac:dyDescent="0.35">
      <c r="A56" s="36" t="s">
        <v>9</v>
      </c>
      <c r="B56" s="3723" t="s">
        <v>364</v>
      </c>
      <c r="C56" s="5765">
        <v>96</v>
      </c>
      <c r="D56" s="4295">
        <v>1.0416666666666668E-2</v>
      </c>
      <c r="E56" s="4295">
        <v>0.32291666666666663</v>
      </c>
      <c r="F56" s="4295">
        <v>0.44791666666666663</v>
      </c>
      <c r="G56" s="4295">
        <v>0.10416666666666666</v>
      </c>
      <c r="H56" s="4295">
        <v>4.1666666666666671E-2</v>
      </c>
      <c r="I56" s="4295">
        <v>2.0833333333333336E-2</v>
      </c>
      <c r="J56" s="4117">
        <v>5.2083333333333329E-2</v>
      </c>
    </row>
    <row r="57" spans="1:10" s="7" customFormat="1" ht="15" customHeight="1" x14ac:dyDescent="0.35">
      <c r="A57" s="36"/>
      <c r="B57" s="3723" t="s">
        <v>7</v>
      </c>
      <c r="C57" s="5765">
        <v>30.000000000000007</v>
      </c>
      <c r="D57" s="4295">
        <v>0</v>
      </c>
      <c r="E57" s="4295">
        <v>0</v>
      </c>
      <c r="F57" s="4295">
        <v>0</v>
      </c>
      <c r="G57" s="4295">
        <v>0.23333333333333331</v>
      </c>
      <c r="H57" s="4295">
        <v>0.33333333333333337</v>
      </c>
      <c r="I57" s="4295">
        <v>0.33333333333333337</v>
      </c>
      <c r="J57" s="4117">
        <v>0.1</v>
      </c>
    </row>
    <row r="58" spans="1:10" s="7" customFormat="1" ht="15" customHeight="1" x14ac:dyDescent="0.35">
      <c r="A58" s="36"/>
      <c r="B58" s="3723" t="s">
        <v>5</v>
      </c>
      <c r="C58" s="5765">
        <v>94.000000000000028</v>
      </c>
      <c r="D58" s="4295">
        <v>0.14893617021276595</v>
      </c>
      <c r="E58" s="4295">
        <v>0.10638297872340426</v>
      </c>
      <c r="F58" s="4295">
        <v>0.34042553191489361</v>
      </c>
      <c r="G58" s="4295">
        <v>0.13829787234042554</v>
      </c>
      <c r="H58" s="4295">
        <v>9.5744680851063843E-2</v>
      </c>
      <c r="I58" s="4295">
        <v>8.5106382978723402E-2</v>
      </c>
      <c r="J58" s="4117">
        <v>8.5106382978723402E-2</v>
      </c>
    </row>
    <row r="59" spans="1:10" s="7" customFormat="1" ht="15" customHeight="1" thickBot="1" x14ac:dyDescent="0.4">
      <c r="A59" s="57"/>
      <c r="B59" s="4639" t="s">
        <v>4</v>
      </c>
      <c r="C59" s="5759">
        <v>23</v>
      </c>
      <c r="D59" s="4696">
        <v>8.6956521739130432E-2</v>
      </c>
      <c r="E59" s="4696">
        <v>0.2608695652173913</v>
      </c>
      <c r="F59" s="4696">
        <v>0.30434782608695654</v>
      </c>
      <c r="G59" s="4696">
        <v>4.3478260869565216E-2</v>
      </c>
      <c r="H59" s="4696">
        <v>0.2608695652173913</v>
      </c>
      <c r="I59" s="4696">
        <v>0</v>
      </c>
      <c r="J59" s="4695">
        <v>4.3478260869565216E-2</v>
      </c>
    </row>
    <row r="60" spans="1:10" s="7" customFormat="1" ht="15" customHeight="1" x14ac:dyDescent="0.35">
      <c r="A60" s="264" t="s">
        <v>3</v>
      </c>
      <c r="B60" s="1155" t="s">
        <v>2</v>
      </c>
      <c r="C60" s="5762">
        <v>2356.9999999999995</v>
      </c>
      <c r="D60" s="4035">
        <v>3.7335596096733134E-2</v>
      </c>
      <c r="E60" s="4035">
        <v>4.7518031395842167E-2</v>
      </c>
      <c r="F60" s="4035">
        <v>0.14891811624946966</v>
      </c>
      <c r="G60" s="4035">
        <v>0.23674162070428512</v>
      </c>
      <c r="H60" s="4035">
        <v>0.20916419176919812</v>
      </c>
      <c r="I60" s="4035">
        <v>0.1811624946966483</v>
      </c>
      <c r="J60" s="4034">
        <v>0.1391599490878235</v>
      </c>
    </row>
    <row r="61" spans="1:10" s="7" customFormat="1" ht="15" customHeight="1" thickBot="1" x14ac:dyDescent="0.4">
      <c r="A61" s="16" t="s">
        <v>1</v>
      </c>
      <c r="B61" s="5760" t="s">
        <v>0</v>
      </c>
      <c r="C61" s="5759">
        <v>310</v>
      </c>
      <c r="D61" s="4633">
        <v>8.7096774193548387E-2</v>
      </c>
      <c r="E61" s="4633">
        <v>7.4193548387096769E-2</v>
      </c>
      <c r="F61" s="4633">
        <v>0.17741935483870969</v>
      </c>
      <c r="G61" s="4633">
        <v>0.18709677419354839</v>
      </c>
      <c r="H61" s="4633">
        <v>0.15483870967741936</v>
      </c>
      <c r="I61" s="4633">
        <v>0.17741935483870969</v>
      </c>
      <c r="J61" s="3758">
        <v>0.14193548387096774</v>
      </c>
    </row>
    <row r="62" spans="1:10" ht="15" customHeight="1" x14ac:dyDescent="0.35">
      <c r="A62" s="5207"/>
      <c r="B62" s="5207"/>
      <c r="C62" s="5206"/>
      <c r="D62" s="5205"/>
      <c r="E62" s="5205"/>
      <c r="F62" s="5205"/>
      <c r="G62" s="5205"/>
      <c r="H62" s="5205"/>
      <c r="I62" s="6639" t="s">
        <v>201</v>
      </c>
      <c r="J62" s="6639"/>
    </row>
    <row r="63" spans="1:10" ht="12" customHeight="1" x14ac:dyDescent="0.35">
      <c r="A63" s="5208"/>
      <c r="B63" s="5207"/>
      <c r="C63" s="5206"/>
      <c r="D63" s="5205"/>
      <c r="E63" s="5205"/>
      <c r="F63" s="5205"/>
      <c r="G63" s="5205"/>
      <c r="H63" s="5205"/>
      <c r="I63" s="5205"/>
      <c r="J63" s="5205"/>
    </row>
    <row r="64" spans="1:10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6" ht="13.9" customHeight="1" x14ac:dyDescent="0.35"/>
    <row r="90" ht="15.75" customHeight="1" x14ac:dyDescent="0.35"/>
    <row r="91" ht="19.149999999999999" customHeight="1" x14ac:dyDescent="0.35"/>
    <row r="96" ht="28.9" customHeight="1" x14ac:dyDescent="0.35"/>
    <row r="106" ht="38.5" customHeight="1" x14ac:dyDescent="0.35"/>
    <row r="116" ht="14.5" customHeight="1" x14ac:dyDescent="0.35"/>
    <row r="129" ht="14.25" customHeight="1" x14ac:dyDescent="0.35"/>
    <row r="519" ht="14.25" customHeight="1" x14ac:dyDescent="0.35"/>
  </sheetData>
  <mergeCells count="11">
    <mergeCell ref="A3:B4"/>
    <mergeCell ref="I62:J62"/>
    <mergeCell ref="I35:J35"/>
    <mergeCell ref="A1:J1"/>
    <mergeCell ref="A2:J2"/>
    <mergeCell ref="A5:B5"/>
    <mergeCell ref="D38:J38"/>
    <mergeCell ref="A38:B39"/>
    <mergeCell ref="A37:J37"/>
    <mergeCell ref="A36:J36"/>
    <mergeCell ref="D3:J3"/>
  </mergeCells>
  <conditionalFormatting sqref="D40:D52 J40:J52 D54:D60 E40:I60 J54:J60 D5:D29 E5:J34 D31:D35 D61:J61 E35:H35">
    <cfRule type="expression" dxfId="105" priority="2">
      <formula>D5&lt;0.005</formula>
    </cfRule>
  </conditionalFormatting>
  <conditionalFormatting sqref="D40:D52 J40:J52 D54:D60 E40:I60 J54:J60 D5:D29 E5:J34 D31:D35 D61:J61 E35:H35">
    <cfRule type="expression" dxfId="104" priority="1" stopIfTrue="1">
      <formula>D5&lt;0.0004</formula>
    </cfRule>
  </conditionalFormatting>
  <printOptions horizontalCentered="1" verticalCentered="1"/>
  <pageMargins left="0.31496062992125984" right="0.31496062992125984" top="0.43307086614173229" bottom="0.43307086614173229" header="0.31496062992125984" footer="0.31496062992125984"/>
  <pageSetup paperSize="9" scale="101" orientation="landscape" r:id="rId1"/>
  <rowBreaks count="1" manualBreakCount="1">
    <brk id="35" max="16383" man="1"/>
  </rowBreaks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גיליון368"/>
  <dimension ref="A1:F113"/>
  <sheetViews>
    <sheetView view="pageBreakPreview" zoomScaleNormal="100" zoomScaleSheetLayoutView="100" workbookViewId="0">
      <selection activeCell="G10" sqref="G10"/>
    </sheetView>
  </sheetViews>
  <sheetFormatPr defaultRowHeight="14.5" x14ac:dyDescent="0.35"/>
  <cols>
    <col min="1" max="1" width="32.90625" style="177" bestFit="1" customWidth="1"/>
    <col min="2" max="2" width="43.36328125" style="1358" bestFit="1" customWidth="1"/>
    <col min="3" max="3" width="7.08984375" style="900" bestFit="1" customWidth="1"/>
    <col min="4" max="4" width="10.6328125" style="784" bestFit="1" customWidth="1"/>
    <col min="5" max="5" width="10.08984375" style="784" bestFit="1" customWidth="1"/>
    <col min="6" max="6" width="7" style="2848" bestFit="1" customWidth="1"/>
  </cols>
  <sheetData>
    <row r="1" spans="1:6" s="771" customFormat="1" ht="15.75" customHeight="1" x14ac:dyDescent="0.45">
      <c r="A1" s="6345" t="s">
        <v>2015</v>
      </c>
      <c r="B1" s="6345"/>
      <c r="C1" s="6345"/>
      <c r="D1" s="6345"/>
      <c r="E1" s="6345"/>
      <c r="F1" s="6345"/>
    </row>
    <row r="2" spans="1:6" s="771" customFormat="1" ht="15.75" customHeight="1" thickBot="1" x14ac:dyDescent="0.5">
      <c r="A2" s="6345" t="s">
        <v>2014</v>
      </c>
      <c r="B2" s="6345"/>
      <c r="C2" s="6345"/>
      <c r="D2" s="6345"/>
      <c r="E2" s="6345"/>
      <c r="F2" s="6345"/>
    </row>
    <row r="3" spans="1:6" ht="14.5" customHeight="1" x14ac:dyDescent="0.35">
      <c r="A3" s="7110"/>
      <c r="B3" s="7111"/>
      <c r="C3" s="6483" t="s">
        <v>251</v>
      </c>
      <c r="D3" s="6484"/>
      <c r="E3" s="6484"/>
      <c r="F3" s="6485"/>
    </row>
    <row r="4" spans="1:6" ht="14.5" customHeight="1" thickBot="1" x14ac:dyDescent="0.4">
      <c r="A4" s="7112"/>
      <c r="B4" s="7113"/>
      <c r="C4" s="6487" t="s">
        <v>250</v>
      </c>
      <c r="D4" s="6488"/>
      <c r="E4" s="6488"/>
      <c r="F4" s="6489"/>
    </row>
    <row r="5" spans="1:6" ht="14.25" customHeight="1" x14ac:dyDescent="0.35">
      <c r="A5" s="7112"/>
      <c r="B5" s="7113"/>
      <c r="C5" s="433" t="s">
        <v>55</v>
      </c>
      <c r="D5" s="430" t="s">
        <v>249</v>
      </c>
      <c r="E5" s="432" t="s">
        <v>248</v>
      </c>
      <c r="F5" s="1164" t="s">
        <v>247</v>
      </c>
    </row>
    <row r="6" spans="1:6" ht="31.5" thickBot="1" x14ac:dyDescent="0.4">
      <c r="A6" s="7114"/>
      <c r="B6" s="7115"/>
      <c r="C6" s="5225" t="s">
        <v>49</v>
      </c>
      <c r="D6" s="430" t="s">
        <v>246</v>
      </c>
      <c r="E6" s="868" t="s">
        <v>245</v>
      </c>
      <c r="F6" s="1164" t="s">
        <v>244</v>
      </c>
    </row>
    <row r="7" spans="1:6" s="179" customFormat="1" ht="12" customHeight="1" thickBot="1" x14ac:dyDescent="0.4">
      <c r="A7" s="6343" t="s">
        <v>59</v>
      </c>
      <c r="B7" s="6957"/>
      <c r="C7" s="5786">
        <v>2666.9999999999986</v>
      </c>
      <c r="D7" s="239">
        <v>0.11710677382319173</v>
      </c>
      <c r="E7" s="2185">
        <v>0.86222732491389209</v>
      </c>
      <c r="F7" s="238">
        <v>2.0665901262916186E-2</v>
      </c>
    </row>
    <row r="8" spans="1:6" s="179" customFormat="1" ht="12" customHeight="1" x14ac:dyDescent="0.35">
      <c r="A8" s="311" t="s">
        <v>123</v>
      </c>
      <c r="B8" s="4045" t="s">
        <v>122</v>
      </c>
      <c r="C8" s="1142">
        <v>26.999999999999996</v>
      </c>
      <c r="D8" s="4398">
        <v>0</v>
      </c>
      <c r="E8" s="4398">
        <v>1</v>
      </c>
      <c r="F8" s="4797">
        <v>0</v>
      </c>
    </row>
    <row r="9" spans="1:6" s="179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</v>
      </c>
      <c r="E9" s="4295">
        <v>1</v>
      </c>
      <c r="F9" s="4117">
        <v>0</v>
      </c>
    </row>
    <row r="10" spans="1:6" s="179" customFormat="1" ht="12" customHeight="1" x14ac:dyDescent="0.35">
      <c r="A10" s="322"/>
      <c r="B10" s="3678" t="s">
        <v>119</v>
      </c>
      <c r="C10" s="5479">
        <v>642.9999999999992</v>
      </c>
      <c r="D10" s="4295">
        <v>0.18620689655172412</v>
      </c>
      <c r="E10" s="4295">
        <v>0.81379310344827582</v>
      </c>
      <c r="F10" s="4117">
        <v>0</v>
      </c>
    </row>
    <row r="11" spans="1:6" s="179" customFormat="1" ht="12" customHeight="1" x14ac:dyDescent="0.35">
      <c r="A11" s="322"/>
      <c r="B11" s="3678" t="s">
        <v>118</v>
      </c>
      <c r="C11" s="5479">
        <v>35</v>
      </c>
      <c r="D11" s="4295">
        <v>0.30769230769230771</v>
      </c>
      <c r="E11" s="4295">
        <v>0.69230769230769229</v>
      </c>
      <c r="F11" s="4117">
        <v>0</v>
      </c>
    </row>
    <row r="12" spans="1:6" s="179" customFormat="1" ht="12" customHeight="1" x14ac:dyDescent="0.35">
      <c r="A12" s="322"/>
      <c r="B12" s="3678" t="s">
        <v>116</v>
      </c>
      <c r="C12" s="5479">
        <v>45.999999999999993</v>
      </c>
      <c r="D12" s="4295">
        <v>0</v>
      </c>
      <c r="E12" s="4295">
        <v>1</v>
      </c>
      <c r="F12" s="4117">
        <v>0</v>
      </c>
    </row>
    <row r="13" spans="1:6" s="179" customFormat="1" ht="12" customHeight="1" x14ac:dyDescent="0.35">
      <c r="A13" s="322"/>
      <c r="B13" s="3678" t="s">
        <v>111</v>
      </c>
      <c r="C13" s="5479">
        <v>53.000000000000014</v>
      </c>
      <c r="D13" s="4295">
        <v>5.5555555555555552E-2</v>
      </c>
      <c r="E13" s="4295">
        <v>0.88888888888888884</v>
      </c>
      <c r="F13" s="4117">
        <v>5.5555555555555552E-2</v>
      </c>
    </row>
    <row r="14" spans="1:6" s="179" customFormat="1" ht="12" customHeight="1" x14ac:dyDescent="0.35">
      <c r="A14" s="322"/>
      <c r="B14" s="3678" t="s">
        <v>110</v>
      </c>
      <c r="C14" s="5479">
        <v>21</v>
      </c>
      <c r="D14" s="4351">
        <v>0.2</v>
      </c>
      <c r="E14" s="4351">
        <v>0.8</v>
      </c>
      <c r="F14" s="4114">
        <v>0</v>
      </c>
    </row>
    <row r="15" spans="1:6" s="179" customFormat="1" ht="12" customHeight="1" x14ac:dyDescent="0.35">
      <c r="A15" s="322"/>
      <c r="B15" s="3678" t="s">
        <v>109</v>
      </c>
      <c r="C15" s="5479">
        <v>32</v>
      </c>
      <c r="D15" s="4295">
        <v>0</v>
      </c>
      <c r="E15" s="4295">
        <v>1</v>
      </c>
      <c r="F15" s="4117">
        <v>0</v>
      </c>
    </row>
    <row r="16" spans="1:6" s="179" customFormat="1" ht="12" customHeight="1" x14ac:dyDescent="0.35">
      <c r="A16" s="322"/>
      <c r="B16" s="3678" t="s">
        <v>105</v>
      </c>
      <c r="C16" s="5479">
        <v>168.00000000000006</v>
      </c>
      <c r="D16" s="4295">
        <v>0.18181818181818182</v>
      </c>
      <c r="E16" s="4295">
        <v>0.81818181818181812</v>
      </c>
      <c r="F16" s="4117">
        <v>0</v>
      </c>
    </row>
    <row r="17" spans="1:6" s="179" customFormat="1" ht="12" customHeight="1" x14ac:dyDescent="0.35">
      <c r="A17" s="322"/>
      <c r="B17" s="3678" t="s">
        <v>240</v>
      </c>
      <c r="C17" s="5479">
        <v>23</v>
      </c>
      <c r="D17" s="4351">
        <v>0</v>
      </c>
      <c r="E17" s="4351">
        <v>0.7142857142857143</v>
      </c>
      <c r="F17" s="4114">
        <v>0.28571428571428575</v>
      </c>
    </row>
    <row r="18" spans="1:6" s="179" customFormat="1" ht="12" customHeight="1" thickBot="1" x14ac:dyDescent="0.4">
      <c r="A18" s="379"/>
      <c r="B18" s="4002" t="s">
        <v>59</v>
      </c>
      <c r="C18" s="5779">
        <v>1107.0000000000007</v>
      </c>
      <c r="D18" s="4309">
        <v>0.15384615384615385</v>
      </c>
      <c r="E18" s="4309">
        <v>0.83400809716599189</v>
      </c>
      <c r="F18" s="4307">
        <v>1.2145748987854249E-2</v>
      </c>
    </row>
    <row r="19" spans="1:6" s="179" customFormat="1" ht="12" customHeight="1" x14ac:dyDescent="0.35">
      <c r="A19" s="317" t="s">
        <v>98</v>
      </c>
      <c r="B19" s="3693" t="s">
        <v>97</v>
      </c>
      <c r="C19" s="3295">
        <v>270.00000000000017</v>
      </c>
      <c r="D19" s="3583">
        <v>0.15231788079470199</v>
      </c>
      <c r="E19" s="3583">
        <v>0.82781456953642385</v>
      </c>
      <c r="F19" s="4031">
        <v>1.9867549668874173E-2</v>
      </c>
    </row>
    <row r="20" spans="1:6" s="179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</v>
      </c>
      <c r="E20" s="4351">
        <v>1</v>
      </c>
      <c r="F20" s="4114">
        <v>0</v>
      </c>
    </row>
    <row r="21" spans="1:6" s="179" customFormat="1" ht="12" customHeight="1" thickBot="1" x14ac:dyDescent="0.4">
      <c r="A21" s="318"/>
      <c r="B21" s="3132" t="s">
        <v>59</v>
      </c>
      <c r="C21" s="5592">
        <v>308.00000000000011</v>
      </c>
      <c r="D21" s="4130">
        <v>0.14285714285714288</v>
      </c>
      <c r="E21" s="4130">
        <v>0.8392857142857143</v>
      </c>
      <c r="F21" s="3993">
        <v>1.785714285714286E-2</v>
      </c>
    </row>
    <row r="22" spans="1:6" s="179" customFormat="1" ht="12" customHeight="1" x14ac:dyDescent="0.35">
      <c r="A22" s="535" t="s">
        <v>92</v>
      </c>
      <c r="B22" s="390" t="s">
        <v>89</v>
      </c>
      <c r="C22" s="1142">
        <v>39.000000000000007</v>
      </c>
      <c r="D22" s="4035">
        <v>0</v>
      </c>
      <c r="E22" s="4035">
        <v>1</v>
      </c>
      <c r="F22" s="4034">
        <v>0</v>
      </c>
    </row>
    <row r="23" spans="1:6" s="179" customFormat="1" ht="12" customHeight="1" thickBot="1" x14ac:dyDescent="0.4">
      <c r="A23" s="78" t="s">
        <v>205</v>
      </c>
      <c r="B23" s="4377" t="s">
        <v>59</v>
      </c>
      <c r="C23" s="5779">
        <v>77.000000000000014</v>
      </c>
      <c r="D23" s="4309">
        <v>0.125</v>
      </c>
      <c r="E23" s="4309">
        <v>0.875</v>
      </c>
      <c r="F23" s="4307">
        <v>0</v>
      </c>
    </row>
    <row r="24" spans="1:6" s="179" customFormat="1" ht="12" customHeight="1" x14ac:dyDescent="0.35">
      <c r="A24" s="160" t="s">
        <v>85</v>
      </c>
      <c r="B24" s="3693" t="s">
        <v>238</v>
      </c>
      <c r="C24" s="3295">
        <v>97.999999999999972</v>
      </c>
      <c r="D24" s="3583">
        <v>0.13953488372093023</v>
      </c>
      <c r="E24" s="3583">
        <v>0.86046511627906985</v>
      </c>
      <c r="F24" s="4031">
        <v>0</v>
      </c>
    </row>
    <row r="25" spans="1:6" s="179" customFormat="1" ht="12" customHeight="1" x14ac:dyDescent="0.35">
      <c r="A25" s="92" t="s">
        <v>83</v>
      </c>
      <c r="B25" s="3678" t="s">
        <v>1997</v>
      </c>
      <c r="C25" s="5479">
        <v>145</v>
      </c>
      <c r="D25" s="4295">
        <v>9.375E-2</v>
      </c>
      <c r="E25" s="4295">
        <v>0.88541666666666674</v>
      </c>
      <c r="F25" s="4117">
        <v>2.0833333333333336E-2</v>
      </c>
    </row>
    <row r="26" spans="1:6" s="179" customFormat="1" ht="12" customHeight="1" x14ac:dyDescent="0.35">
      <c r="A26" s="379"/>
      <c r="B26" s="3678" t="s">
        <v>80</v>
      </c>
      <c r="C26" s="5479">
        <v>288.00000000000011</v>
      </c>
      <c r="D26" s="4295">
        <v>1.1904761904761904E-2</v>
      </c>
      <c r="E26" s="4295">
        <v>0.95238095238095244</v>
      </c>
      <c r="F26" s="4117">
        <v>3.5714285714285719E-2</v>
      </c>
    </row>
    <row r="27" spans="1:6" s="179" customFormat="1" ht="12" customHeight="1" x14ac:dyDescent="0.35">
      <c r="A27" s="379"/>
      <c r="B27" s="3678" t="s">
        <v>1996</v>
      </c>
      <c r="C27" s="5479">
        <v>21</v>
      </c>
      <c r="D27" s="4351">
        <v>0</v>
      </c>
      <c r="E27" s="4351">
        <v>1</v>
      </c>
      <c r="F27" s="4114">
        <v>0</v>
      </c>
    </row>
    <row r="28" spans="1:6" s="179" customFormat="1" ht="12" customHeight="1" x14ac:dyDescent="0.35">
      <c r="A28" s="379"/>
      <c r="B28" s="3678" t="s">
        <v>1995</v>
      </c>
      <c r="C28" s="5479">
        <v>76.999999999999972</v>
      </c>
      <c r="D28" s="4295">
        <v>0.375</v>
      </c>
      <c r="E28" s="4295">
        <v>0.625</v>
      </c>
      <c r="F28" s="4117">
        <v>0</v>
      </c>
    </row>
    <row r="29" spans="1:6" s="179" customFormat="1" ht="12" customHeight="1" x14ac:dyDescent="0.35">
      <c r="A29" s="535"/>
      <c r="B29" s="3678" t="s">
        <v>75</v>
      </c>
      <c r="C29" s="5479">
        <v>59.000000000000014</v>
      </c>
      <c r="D29" s="4295">
        <v>0</v>
      </c>
      <c r="E29" s="4295">
        <v>1</v>
      </c>
      <c r="F29" s="4117">
        <v>0</v>
      </c>
    </row>
    <row r="30" spans="1:6" s="179" customFormat="1" ht="12" customHeight="1" x14ac:dyDescent="0.35">
      <c r="A30" s="78"/>
      <c r="B30" s="3678" t="s">
        <v>71</v>
      </c>
      <c r="C30" s="5479">
        <v>295.00000000000011</v>
      </c>
      <c r="D30" s="4295">
        <v>4.3478260869565216E-2</v>
      </c>
      <c r="E30" s="4295">
        <v>0.90434782608695652</v>
      </c>
      <c r="F30" s="4117">
        <v>5.2173913043478265E-2</v>
      </c>
    </row>
    <row r="31" spans="1:6" s="179" customFormat="1" ht="12" customHeight="1" thickBot="1" x14ac:dyDescent="0.4">
      <c r="A31" s="318"/>
      <c r="B31" s="3132" t="s">
        <v>59</v>
      </c>
      <c r="C31" s="5592">
        <v>988.00000000000023</v>
      </c>
      <c r="D31" s="4130">
        <v>8.9775561097256859E-2</v>
      </c>
      <c r="E31" s="4130">
        <v>0.88029925187032421</v>
      </c>
      <c r="F31" s="3993">
        <v>2.9925187032418955E-2</v>
      </c>
    </row>
    <row r="32" spans="1:6" s="179" customFormat="1" ht="12" customHeight="1" x14ac:dyDescent="0.35">
      <c r="A32" s="535" t="s">
        <v>70</v>
      </c>
      <c r="B32" s="4045" t="s">
        <v>65</v>
      </c>
      <c r="C32" s="1142">
        <v>86</v>
      </c>
      <c r="D32" s="4035">
        <v>0</v>
      </c>
      <c r="E32" s="4035">
        <v>1</v>
      </c>
      <c r="F32" s="4034">
        <v>0</v>
      </c>
    </row>
    <row r="33" spans="1:6" s="179" customFormat="1" ht="12" customHeight="1" x14ac:dyDescent="0.35">
      <c r="A33" s="78" t="s">
        <v>68</v>
      </c>
      <c r="B33" s="3678" t="s">
        <v>64</v>
      </c>
      <c r="C33" s="5479">
        <v>48.000000000000036</v>
      </c>
      <c r="D33" s="4295">
        <v>0.15384615384615385</v>
      </c>
      <c r="E33" s="4295">
        <v>0.84615384615384615</v>
      </c>
      <c r="F33" s="4117">
        <v>0</v>
      </c>
    </row>
    <row r="34" spans="1:6" s="179" customFormat="1" ht="12" customHeight="1" thickBot="1" x14ac:dyDescent="0.4">
      <c r="A34" s="322"/>
      <c r="B34" s="4002" t="s">
        <v>59</v>
      </c>
      <c r="C34" s="5779">
        <v>137.99999999999997</v>
      </c>
      <c r="D34" s="4309">
        <v>7.1428571428571438E-2</v>
      </c>
      <c r="E34" s="4309">
        <v>0.9285714285714286</v>
      </c>
      <c r="F34" s="4307">
        <v>0</v>
      </c>
    </row>
    <row r="35" spans="1:6" s="179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0</v>
      </c>
      <c r="E35" s="3583">
        <v>1</v>
      </c>
      <c r="F35" s="4031">
        <v>0</v>
      </c>
    </row>
    <row r="36" spans="1:6" s="179" customFormat="1" ht="12" customHeight="1" thickBot="1" x14ac:dyDescent="0.4">
      <c r="A36" s="159" t="s">
        <v>61</v>
      </c>
      <c r="B36" s="3501" t="s">
        <v>59</v>
      </c>
      <c r="C36" s="5592">
        <v>49</v>
      </c>
      <c r="D36" s="4130">
        <v>0</v>
      </c>
      <c r="E36" s="4130">
        <v>1</v>
      </c>
      <c r="F36" s="3993">
        <v>0</v>
      </c>
    </row>
    <row r="37" spans="1:6" s="179" customFormat="1" ht="12" customHeight="1" x14ac:dyDescent="0.35">
      <c r="A37" s="4694"/>
      <c r="B37" s="296"/>
      <c r="C37" s="5265"/>
      <c r="D37" s="294"/>
      <c r="E37" s="294"/>
      <c r="F37" s="293" t="s">
        <v>201</v>
      </c>
    </row>
    <row r="38" spans="1:6" s="771" customFormat="1" ht="15.75" customHeight="1" x14ac:dyDescent="0.45">
      <c r="A38" s="6486" t="s">
        <v>2013</v>
      </c>
      <c r="B38" s="6486"/>
      <c r="C38" s="6486"/>
      <c r="D38" s="6486"/>
      <c r="E38" s="6486"/>
      <c r="F38" s="6486"/>
    </row>
    <row r="39" spans="1:6" s="771" customFormat="1" ht="15.75" customHeight="1" thickBot="1" x14ac:dyDescent="0.5">
      <c r="A39" s="6486" t="s">
        <v>2012</v>
      </c>
      <c r="B39" s="6486"/>
      <c r="C39" s="6486"/>
      <c r="D39" s="6486"/>
      <c r="E39" s="6486"/>
      <c r="F39" s="6486"/>
    </row>
    <row r="40" spans="1:6" ht="15.5" x14ac:dyDescent="0.35">
      <c r="A40" s="7110"/>
      <c r="B40" s="7111"/>
      <c r="C40" s="6483" t="s">
        <v>251</v>
      </c>
      <c r="D40" s="6484"/>
      <c r="E40" s="6484"/>
      <c r="F40" s="6485"/>
    </row>
    <row r="41" spans="1:6" ht="16" thickBot="1" x14ac:dyDescent="0.4">
      <c r="A41" s="7112"/>
      <c r="B41" s="7113"/>
      <c r="C41" s="6487" t="s">
        <v>250</v>
      </c>
      <c r="D41" s="6488"/>
      <c r="E41" s="6488"/>
      <c r="F41" s="6489"/>
    </row>
    <row r="42" spans="1:6" ht="15.5" x14ac:dyDescent="0.35">
      <c r="A42" s="7112"/>
      <c r="B42" s="7113"/>
      <c r="C42" s="433" t="s">
        <v>55</v>
      </c>
      <c r="D42" s="430" t="s">
        <v>249</v>
      </c>
      <c r="E42" s="432" t="s">
        <v>248</v>
      </c>
      <c r="F42" s="1164" t="s">
        <v>247</v>
      </c>
    </row>
    <row r="43" spans="1:6" ht="31.5" thickBot="1" x14ac:dyDescent="0.4">
      <c r="A43" s="7114"/>
      <c r="B43" s="7115"/>
      <c r="C43" s="5225" t="s">
        <v>49</v>
      </c>
      <c r="D43" s="869" t="s">
        <v>246</v>
      </c>
      <c r="E43" s="868" t="s">
        <v>245</v>
      </c>
      <c r="F43" s="929" t="s">
        <v>244</v>
      </c>
    </row>
    <row r="44" spans="1:6" s="179" customFormat="1" ht="15" customHeight="1" x14ac:dyDescent="0.35">
      <c r="A44" s="55" t="s">
        <v>44</v>
      </c>
      <c r="B44" s="378" t="s">
        <v>43</v>
      </c>
      <c r="C44" s="5762">
        <v>2183.9999999999991</v>
      </c>
      <c r="D44" s="4035">
        <v>9.8943204494084752E-2</v>
      </c>
      <c r="E44" s="4035">
        <v>0.88093361317247532</v>
      </c>
      <c r="F44" s="4034">
        <v>2.0123182333439491E-2</v>
      </c>
    </row>
    <row r="45" spans="1:6" s="179" customFormat="1" ht="15" customHeight="1" x14ac:dyDescent="0.35">
      <c r="A45" s="36" t="s">
        <v>42</v>
      </c>
      <c r="B45" s="3723" t="s">
        <v>41</v>
      </c>
      <c r="C45" s="5765">
        <v>107.00000000000001</v>
      </c>
      <c r="D45" s="4295">
        <v>0.24496243116388633</v>
      </c>
      <c r="E45" s="4295">
        <v>0.75503756883611317</v>
      </c>
      <c r="F45" s="4117">
        <v>0</v>
      </c>
    </row>
    <row r="46" spans="1:6" s="179" customFormat="1" ht="15" customHeight="1" thickBot="1" x14ac:dyDescent="0.4">
      <c r="A46" s="34"/>
      <c r="B46" s="4649" t="s">
        <v>40</v>
      </c>
      <c r="C46" s="5769">
        <v>375.99999999999994</v>
      </c>
      <c r="D46" s="4525">
        <v>0.1865277872205193</v>
      </c>
      <c r="E46" s="4525">
        <v>0.79159397465033299</v>
      </c>
      <c r="F46" s="4523">
        <v>2.1878238129148558E-2</v>
      </c>
    </row>
    <row r="47" spans="1:6" s="179" customFormat="1" ht="15" customHeight="1" x14ac:dyDescent="0.35">
      <c r="A47" s="55" t="s">
        <v>39</v>
      </c>
      <c r="B47" s="2790" t="s">
        <v>38</v>
      </c>
      <c r="C47" s="5810">
        <v>24</v>
      </c>
      <c r="D47" s="4424">
        <v>0.20268715305101473</v>
      </c>
      <c r="E47" s="4424">
        <v>0.64630237437841276</v>
      </c>
      <c r="F47" s="4723">
        <v>0.15101047257057254</v>
      </c>
    </row>
    <row r="48" spans="1:6" s="179" customFormat="1" ht="15" customHeight="1" x14ac:dyDescent="0.35">
      <c r="A48" s="36" t="s">
        <v>37</v>
      </c>
      <c r="B48" s="3723" t="s">
        <v>36</v>
      </c>
      <c r="C48" s="5765">
        <v>1981.0000000000007</v>
      </c>
      <c r="D48" s="4295">
        <v>0.13098764362960594</v>
      </c>
      <c r="E48" s="4295">
        <v>0.84812308910722012</v>
      </c>
      <c r="F48" s="4117">
        <v>2.0889267263174666E-2</v>
      </c>
    </row>
    <row r="49" spans="1:6" s="179" customFormat="1" ht="15" customHeight="1" x14ac:dyDescent="0.35">
      <c r="A49" s="34"/>
      <c r="B49" s="3723" t="s">
        <v>34</v>
      </c>
      <c r="C49" s="5765">
        <v>447.99999999999994</v>
      </c>
      <c r="D49" s="4295">
        <v>4.9930171319073804E-2</v>
      </c>
      <c r="E49" s="4295">
        <v>0.94021050803871076</v>
      </c>
      <c r="F49" s="4117">
        <v>9.8593206422154193E-3</v>
      </c>
    </row>
    <row r="50" spans="1:6" s="179" customFormat="1" ht="15" customHeight="1" thickBot="1" x14ac:dyDescent="0.4">
      <c r="A50" s="57"/>
      <c r="B50" s="4639" t="s">
        <v>25</v>
      </c>
      <c r="C50" s="5759">
        <v>189</v>
      </c>
      <c r="D50" s="4633">
        <v>0.14454929396101948</v>
      </c>
      <c r="E50" s="4633">
        <v>0.84827706089654109</v>
      </c>
      <c r="F50" s="3758">
        <v>7.17364514243934E-3</v>
      </c>
    </row>
    <row r="51" spans="1:6" s="179" customFormat="1" ht="15" customHeight="1" thickBot="1" x14ac:dyDescent="0.4">
      <c r="A51" s="44" t="s">
        <v>1825</v>
      </c>
      <c r="B51" s="5374" t="s">
        <v>25</v>
      </c>
      <c r="C51" s="5809">
        <v>20</v>
      </c>
      <c r="D51" s="5808">
        <v>0.27072342615420081</v>
      </c>
      <c r="E51" s="5808">
        <v>0.52757620998908916</v>
      </c>
      <c r="F51" s="5807">
        <v>0.20170036385671009</v>
      </c>
    </row>
    <row r="52" spans="1:6" s="179" customFormat="1" ht="15" customHeight="1" x14ac:dyDescent="0.35">
      <c r="A52" s="55" t="s">
        <v>24</v>
      </c>
      <c r="B52" s="2790" t="s">
        <v>23</v>
      </c>
      <c r="C52" s="5767">
        <v>414.99999999999994</v>
      </c>
      <c r="D52" s="3583">
        <v>0.18663242866278407</v>
      </c>
      <c r="E52" s="3583">
        <v>0.7951851517157752</v>
      </c>
      <c r="F52" s="4031">
        <v>1.8182419621440814E-2</v>
      </c>
    </row>
    <row r="53" spans="1:6" s="179" customFormat="1" ht="15" customHeight="1" x14ac:dyDescent="0.35">
      <c r="A53" s="36" t="s">
        <v>22</v>
      </c>
      <c r="B53" s="3723" t="s">
        <v>21</v>
      </c>
      <c r="C53" s="5765">
        <v>824.99999999999932</v>
      </c>
      <c r="D53" s="4295">
        <v>0.15525665804054364</v>
      </c>
      <c r="E53" s="4295">
        <v>0.83695638936717454</v>
      </c>
      <c r="F53" s="4117">
        <v>7.7869525922812819E-3</v>
      </c>
    </row>
    <row r="54" spans="1:6" s="179" customFormat="1" ht="15" customHeight="1" x14ac:dyDescent="0.35">
      <c r="A54" s="34"/>
      <c r="B54" s="3723" t="s">
        <v>20</v>
      </c>
      <c r="C54" s="5765">
        <v>1274</v>
      </c>
      <c r="D54" s="4295">
        <v>6.5733275877766686E-2</v>
      </c>
      <c r="E54" s="4295">
        <v>0.90356986323992505</v>
      </c>
      <c r="F54" s="4117">
        <v>3.0696860882307803E-2</v>
      </c>
    </row>
    <row r="55" spans="1:6" s="179" customFormat="1" ht="15" customHeight="1" x14ac:dyDescent="0.35">
      <c r="A55" s="34"/>
      <c r="B55" s="3723" t="s">
        <v>19</v>
      </c>
      <c r="C55" s="5765">
        <v>101</v>
      </c>
      <c r="D55" s="4295">
        <v>0.16784115737353647</v>
      </c>
      <c r="E55" s="4295">
        <v>0.82885990421363231</v>
      </c>
      <c r="F55" s="4117">
        <v>3.2989384128311078E-3</v>
      </c>
    </row>
    <row r="56" spans="1:6" s="179" customFormat="1" ht="15" customHeight="1" thickBot="1" x14ac:dyDescent="0.4">
      <c r="A56" s="57"/>
      <c r="B56" s="4639" t="s">
        <v>17</v>
      </c>
      <c r="C56" s="5759">
        <v>23.000000000000007</v>
      </c>
      <c r="D56" s="4696">
        <v>0.35346366378511335</v>
      </c>
      <c r="E56" s="4696">
        <v>0.64653633621488671</v>
      </c>
      <c r="F56" s="4695">
        <v>0</v>
      </c>
    </row>
    <row r="57" spans="1:6" s="179" customFormat="1" ht="15" customHeight="1" x14ac:dyDescent="0.35">
      <c r="A57" s="44" t="s">
        <v>11</v>
      </c>
      <c r="B57" s="378" t="s">
        <v>10</v>
      </c>
      <c r="C57" s="5762">
        <v>2410.9999999999982</v>
      </c>
      <c r="D57" s="4035">
        <v>0.11785961098849096</v>
      </c>
      <c r="E57" s="4035">
        <v>0.86874200872906027</v>
      </c>
      <c r="F57" s="4034">
        <v>1.339838028244849E-2</v>
      </c>
    </row>
    <row r="58" spans="1:6" s="179" customFormat="1" ht="15" customHeight="1" x14ac:dyDescent="0.35">
      <c r="A58" s="36" t="s">
        <v>9</v>
      </c>
      <c r="B58" s="3723" t="s">
        <v>364</v>
      </c>
      <c r="C58" s="5765">
        <v>96</v>
      </c>
      <c r="D58" s="4295">
        <v>5.8371663102977457E-2</v>
      </c>
      <c r="E58" s="4295">
        <v>0.90796362838586442</v>
      </c>
      <c r="F58" s="4117">
        <v>3.3664708511158235E-2</v>
      </c>
    </row>
    <row r="59" spans="1:6" s="179" customFormat="1" ht="15" customHeight="1" x14ac:dyDescent="0.35">
      <c r="A59" s="36"/>
      <c r="B59" s="3723" t="s">
        <v>7</v>
      </c>
      <c r="C59" s="5765">
        <v>30.000000000000007</v>
      </c>
      <c r="D59" s="4295">
        <v>8.7654619634953704E-2</v>
      </c>
      <c r="E59" s="4295">
        <v>0.62976845962081152</v>
      </c>
      <c r="F59" s="4117">
        <v>0.28257692074423463</v>
      </c>
    </row>
    <row r="60" spans="1:6" s="179" customFormat="1" ht="15" customHeight="1" x14ac:dyDescent="0.35">
      <c r="A60" s="36"/>
      <c r="B60" s="3723" t="s">
        <v>5</v>
      </c>
      <c r="C60" s="5765">
        <v>94.000000000000028</v>
      </c>
      <c r="D60" s="4295">
        <v>0.15731767462821272</v>
      </c>
      <c r="E60" s="4295">
        <v>0.80440692307529416</v>
      </c>
      <c r="F60" s="4117">
        <v>3.8275402296492983E-2</v>
      </c>
    </row>
    <row r="61" spans="1:6" s="179" customFormat="1" ht="15" customHeight="1" thickBot="1" x14ac:dyDescent="0.4">
      <c r="A61" s="34"/>
      <c r="B61" s="4649" t="s">
        <v>4</v>
      </c>
      <c r="C61" s="5769">
        <v>23</v>
      </c>
      <c r="D61" s="4647">
        <v>0.20930495052464201</v>
      </c>
      <c r="E61" s="4647">
        <v>0.79069504947535807</v>
      </c>
      <c r="F61" s="4670">
        <v>0</v>
      </c>
    </row>
    <row r="62" spans="1:6" s="179" customFormat="1" ht="15" customHeight="1" x14ac:dyDescent="0.35">
      <c r="A62" s="24" t="s">
        <v>3</v>
      </c>
      <c r="B62" s="212" t="s">
        <v>2</v>
      </c>
      <c r="C62" s="5767">
        <v>2356.9999999999995</v>
      </c>
      <c r="D62" s="3583">
        <v>0.11446162744224647</v>
      </c>
      <c r="E62" s="3583">
        <v>0.86558458356866863</v>
      </c>
      <c r="F62" s="4031">
        <v>1.9953788989084512E-2</v>
      </c>
    </row>
    <row r="63" spans="1:6" s="179" customFormat="1" ht="15" customHeight="1" thickBot="1" x14ac:dyDescent="0.4">
      <c r="A63" s="16" t="s">
        <v>1</v>
      </c>
      <c r="B63" s="5760" t="s">
        <v>0</v>
      </c>
      <c r="C63" s="5759">
        <v>310</v>
      </c>
      <c r="D63" s="4633">
        <v>0.14517046552330068</v>
      </c>
      <c r="E63" s="4633">
        <v>0.83631481989892265</v>
      </c>
      <c r="F63" s="3758">
        <v>1.8514714577776811E-2</v>
      </c>
    </row>
    <row r="64" spans="1:6" ht="15" customHeight="1" x14ac:dyDescent="0.35">
      <c r="F64" s="293" t="s">
        <v>201</v>
      </c>
    </row>
    <row r="65" spans="1:6" ht="12" customHeight="1" x14ac:dyDescent="0.35">
      <c r="A65" s="5805"/>
      <c r="B65" s="5805"/>
      <c r="C65" s="5806"/>
      <c r="D65" s="5805"/>
      <c r="E65" s="5805"/>
      <c r="F65" s="5804"/>
    </row>
    <row r="66" spans="1:6" ht="12" customHeight="1" x14ac:dyDescent="0.35"/>
    <row r="67" spans="1:6" ht="12" customHeight="1" x14ac:dyDescent="0.35"/>
    <row r="68" spans="1:6" ht="12" customHeight="1" x14ac:dyDescent="0.35"/>
    <row r="69" spans="1:6" ht="12" customHeight="1" x14ac:dyDescent="0.35"/>
    <row r="70" spans="1:6" ht="12" customHeight="1" x14ac:dyDescent="0.35"/>
    <row r="71" spans="1:6" ht="12" customHeight="1" x14ac:dyDescent="0.35"/>
    <row r="72" spans="1:6" ht="12" customHeight="1" x14ac:dyDescent="0.35"/>
    <row r="73" spans="1:6" ht="12" customHeight="1" x14ac:dyDescent="0.35"/>
    <row r="74" spans="1:6" ht="12" customHeight="1" x14ac:dyDescent="0.35"/>
    <row r="75" spans="1:6" ht="12" customHeight="1" x14ac:dyDescent="0.35"/>
    <row r="76" spans="1:6" ht="12" customHeight="1" x14ac:dyDescent="0.35"/>
    <row r="77" spans="1:6" ht="12" customHeight="1" x14ac:dyDescent="0.35"/>
    <row r="78" spans="1:6" ht="12" customHeight="1" x14ac:dyDescent="0.35"/>
    <row r="79" spans="1:6" ht="12" customHeight="1" x14ac:dyDescent="0.35"/>
    <row r="80" spans="1:6" ht="12" customHeight="1" x14ac:dyDescent="0.35"/>
    <row r="81" ht="12" customHeight="1" x14ac:dyDescent="0.35"/>
    <row r="82" ht="12" customHeight="1" x14ac:dyDescent="0.35"/>
    <row r="83" ht="12" customHeight="1" x14ac:dyDescent="0.35"/>
    <row r="84" ht="15" customHeight="1" x14ac:dyDescent="0.35"/>
    <row r="87" ht="28.9" customHeight="1" x14ac:dyDescent="0.35"/>
    <row r="88" ht="24" customHeight="1" x14ac:dyDescent="0.35"/>
    <row r="90" ht="14.5" customHeight="1" x14ac:dyDescent="0.35"/>
    <row r="92" ht="76.900000000000006" customHeight="1" x14ac:dyDescent="0.35"/>
    <row r="93" ht="48" customHeight="1" x14ac:dyDescent="0.35"/>
    <row r="102" ht="57.65" customHeight="1" x14ac:dyDescent="0.35"/>
    <row r="103" ht="60" customHeight="1" x14ac:dyDescent="0.35"/>
    <row r="112" ht="19.899999999999999" customHeight="1" x14ac:dyDescent="0.35"/>
    <row r="113" ht="15.75" customHeight="1" x14ac:dyDescent="0.35"/>
  </sheetData>
  <mergeCells count="11">
    <mergeCell ref="C41:F41"/>
    <mergeCell ref="A1:F1"/>
    <mergeCell ref="A2:F2"/>
    <mergeCell ref="A38:F38"/>
    <mergeCell ref="A39:F39"/>
    <mergeCell ref="A40:B43"/>
    <mergeCell ref="A3:B6"/>
    <mergeCell ref="A7:B7"/>
    <mergeCell ref="C3:F3"/>
    <mergeCell ref="C4:F4"/>
    <mergeCell ref="C40:F40"/>
  </mergeCells>
  <conditionalFormatting sqref="D7:F36 D44:F63 D37:E37">
    <cfRule type="expression" dxfId="103" priority="2">
      <formula>D7&lt;0.005</formula>
    </cfRule>
  </conditionalFormatting>
  <conditionalFormatting sqref="D7:F36 D44:F63 D37:E37">
    <cfRule type="expression" dxfId="10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orientation="landscape" r:id="rId1"/>
  <rowBreaks count="1" manualBreakCount="1">
    <brk id="37" max="16383" man="1"/>
  </rowBreaks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גיליון369"/>
  <dimension ref="A1:F10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4743" bestFit="1" customWidth="1"/>
    <col min="2" max="2" width="43.36328125" style="4743" bestFit="1" customWidth="1"/>
    <col min="3" max="3" width="7.08984375" style="5234" bestFit="1" customWidth="1"/>
    <col min="4" max="4" width="10.08984375" style="4742" bestFit="1" customWidth="1"/>
    <col min="5" max="5" width="10.90625" style="4742" bestFit="1" customWidth="1"/>
    <col min="6" max="16384" width="9" style="1"/>
  </cols>
  <sheetData>
    <row r="1" spans="1:5" s="3641" customFormat="1" ht="15.75" customHeight="1" x14ac:dyDescent="0.35">
      <c r="A1" s="6345" t="s">
        <v>2020</v>
      </c>
      <c r="B1" s="6345"/>
      <c r="C1" s="6345"/>
      <c r="D1" s="6345"/>
      <c r="E1" s="6345"/>
    </row>
    <row r="2" spans="1:5" s="3641" customFormat="1" ht="15.75" customHeight="1" thickBot="1" x14ac:dyDescent="0.4">
      <c r="A2" s="6498" t="s">
        <v>2019</v>
      </c>
      <c r="B2" s="6499"/>
      <c r="C2" s="6499"/>
      <c r="D2" s="6499"/>
      <c r="E2" s="6500"/>
    </row>
    <row r="3" spans="1:5" ht="15.5" x14ac:dyDescent="0.35">
      <c r="A3" s="7305"/>
      <c r="B3" s="7306"/>
      <c r="C3" s="5822" t="s">
        <v>171</v>
      </c>
      <c r="D3" s="7301" t="s">
        <v>3</v>
      </c>
      <c r="E3" s="7302"/>
    </row>
    <row r="4" spans="1:5" ht="16" thickBot="1" x14ac:dyDescent="0.4">
      <c r="A4" s="7307"/>
      <c r="B4" s="7308"/>
      <c r="C4" s="5821" t="s">
        <v>161</v>
      </c>
      <c r="D4" s="7303" t="s">
        <v>1</v>
      </c>
      <c r="E4" s="7304"/>
    </row>
    <row r="5" spans="1:5" ht="31" x14ac:dyDescent="0.35">
      <c r="A5" s="7307"/>
      <c r="B5" s="7308"/>
      <c r="C5" s="5820" t="s">
        <v>55</v>
      </c>
      <c r="D5" s="5819" t="s">
        <v>343</v>
      </c>
      <c r="E5" s="709" t="s">
        <v>342</v>
      </c>
    </row>
    <row r="6" spans="1:5" ht="31.5" thickBot="1" x14ac:dyDescent="0.4">
      <c r="A6" s="7309"/>
      <c r="B6" s="7310"/>
      <c r="C6" s="5818" t="s">
        <v>49</v>
      </c>
      <c r="D6" s="5817" t="s">
        <v>341</v>
      </c>
      <c r="E6" s="707" t="s">
        <v>340</v>
      </c>
    </row>
    <row r="7" spans="1:5" s="7" customFormat="1" ht="12" customHeight="1" thickBot="1" x14ac:dyDescent="0.4">
      <c r="A7" s="6946" t="s">
        <v>59</v>
      </c>
      <c r="B7" s="6947"/>
      <c r="C7" s="5816">
        <v>2666.9999999999968</v>
      </c>
      <c r="D7" s="4081">
        <v>0.79398513036979135</v>
      </c>
      <c r="E7" s="165">
        <v>0.20601486963020843</v>
      </c>
    </row>
    <row r="8" spans="1:5" s="7" customFormat="1" ht="12" customHeight="1" x14ac:dyDescent="0.35">
      <c r="A8" s="311" t="s">
        <v>123</v>
      </c>
      <c r="B8" s="3693" t="s">
        <v>122</v>
      </c>
      <c r="C8" s="3295">
        <v>26.999999999999996</v>
      </c>
      <c r="D8" s="4424">
        <v>0.5728585777559474</v>
      </c>
      <c r="E8" s="4723">
        <v>0.42714142224405266</v>
      </c>
    </row>
    <row r="9" spans="1:5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0.63890195695873597</v>
      </c>
      <c r="E9" s="4117">
        <v>0.36109804304126408</v>
      </c>
    </row>
    <row r="10" spans="1:5" s="7" customFormat="1" ht="12" customHeight="1" x14ac:dyDescent="0.35">
      <c r="A10" s="322"/>
      <c r="B10" s="3678" t="s">
        <v>119</v>
      </c>
      <c r="C10" s="5479">
        <v>643.00000000000011</v>
      </c>
      <c r="D10" s="4295">
        <v>0.93828596032807898</v>
      </c>
      <c r="E10" s="4117">
        <v>6.1714039671920927E-2</v>
      </c>
    </row>
    <row r="11" spans="1:5" s="7" customFormat="1" ht="12" customHeight="1" x14ac:dyDescent="0.35">
      <c r="A11" s="322"/>
      <c r="B11" s="3678" t="s">
        <v>118</v>
      </c>
      <c r="C11" s="5479">
        <v>35</v>
      </c>
      <c r="D11" s="4295">
        <v>0.71247268513167394</v>
      </c>
      <c r="E11" s="4117">
        <v>0.28752731486832617</v>
      </c>
    </row>
    <row r="12" spans="1:5" s="7" customFormat="1" ht="12" customHeight="1" x14ac:dyDescent="0.35">
      <c r="A12" s="322"/>
      <c r="B12" s="3678" t="s">
        <v>116</v>
      </c>
      <c r="C12" s="5479">
        <v>45.999999999999993</v>
      </c>
      <c r="D12" s="4295">
        <v>0.97240154174788951</v>
      </c>
      <c r="E12" s="4117">
        <v>2.7598458252110381E-2</v>
      </c>
    </row>
    <row r="13" spans="1:5" s="7" customFormat="1" ht="12" customHeight="1" x14ac:dyDescent="0.35">
      <c r="A13" s="322"/>
      <c r="B13" s="3678" t="s">
        <v>111</v>
      </c>
      <c r="C13" s="5479">
        <v>53</v>
      </c>
      <c r="D13" s="4295">
        <v>0.92379268187580077</v>
      </c>
      <c r="E13" s="4117">
        <v>7.620731812419923E-2</v>
      </c>
    </row>
    <row r="14" spans="1:5" s="7" customFormat="1" ht="12" customHeight="1" x14ac:dyDescent="0.35">
      <c r="A14" s="322"/>
      <c r="B14" s="3678" t="s">
        <v>110</v>
      </c>
      <c r="C14" s="5479">
        <v>21</v>
      </c>
      <c r="D14" s="4351">
        <v>0.78617083544182575</v>
      </c>
      <c r="E14" s="4114">
        <v>0.21382916455817427</v>
      </c>
    </row>
    <row r="15" spans="1:5" s="7" customFormat="1" ht="12" customHeight="1" x14ac:dyDescent="0.35">
      <c r="A15" s="322"/>
      <c r="B15" s="3678" t="s">
        <v>109</v>
      </c>
      <c r="C15" s="5479">
        <v>32</v>
      </c>
      <c r="D15" s="4295">
        <v>1</v>
      </c>
      <c r="E15" s="4117">
        <v>0</v>
      </c>
    </row>
    <row r="16" spans="1:5" s="7" customFormat="1" ht="12" customHeight="1" x14ac:dyDescent="0.35">
      <c r="A16" s="322"/>
      <c r="B16" s="3678" t="s">
        <v>105</v>
      </c>
      <c r="C16" s="5479">
        <v>168.00000000000006</v>
      </c>
      <c r="D16" s="4295">
        <v>0.98837510060628286</v>
      </c>
      <c r="E16" s="4117">
        <v>1.1624899393717027E-2</v>
      </c>
    </row>
    <row r="17" spans="1:5" s="7" customFormat="1" ht="12" customHeight="1" x14ac:dyDescent="0.35">
      <c r="A17" s="322"/>
      <c r="B17" s="3678" t="s">
        <v>240</v>
      </c>
      <c r="C17" s="5479">
        <v>23.000000000000004</v>
      </c>
      <c r="D17" s="4351">
        <v>0.55725325813557836</v>
      </c>
      <c r="E17" s="4114">
        <v>0.44274674186442153</v>
      </c>
    </row>
    <row r="18" spans="1:5" s="7" customFormat="1" ht="12" customHeight="1" thickBot="1" x14ac:dyDescent="0.4">
      <c r="A18" s="318"/>
      <c r="B18" s="3501" t="s">
        <v>59</v>
      </c>
      <c r="C18" s="5592">
        <v>1106.9999999999998</v>
      </c>
      <c r="D18" s="4130">
        <v>0.87831936700299806</v>
      </c>
      <c r="E18" s="3993">
        <v>0.12168063299700185</v>
      </c>
    </row>
    <row r="19" spans="1:5" s="7" customFormat="1" ht="12" customHeight="1" x14ac:dyDescent="0.35">
      <c r="A19" s="535" t="s">
        <v>98</v>
      </c>
      <c r="B19" s="4045" t="s">
        <v>97</v>
      </c>
      <c r="C19" s="1142">
        <v>269.99999999999994</v>
      </c>
      <c r="D19" s="4035">
        <v>0.62438237984082345</v>
      </c>
      <c r="E19" s="4034">
        <v>0.37561762015917666</v>
      </c>
    </row>
    <row r="20" spans="1:5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0.68858500839871051</v>
      </c>
      <c r="E20" s="4114">
        <v>0.31141499160128933</v>
      </c>
    </row>
    <row r="21" spans="1:5" s="7" customFormat="1" ht="12" customHeight="1" thickBot="1" x14ac:dyDescent="0.4">
      <c r="A21" s="379"/>
      <c r="B21" s="4377" t="s">
        <v>59</v>
      </c>
      <c r="C21" s="5779">
        <v>308.00000000000006</v>
      </c>
      <c r="D21" s="4309">
        <v>0.62953825722652279</v>
      </c>
      <c r="E21" s="4307">
        <v>0.37046174277347693</v>
      </c>
    </row>
    <row r="22" spans="1:5" s="7" customFormat="1" ht="12" customHeight="1" x14ac:dyDescent="0.35">
      <c r="A22" s="317" t="s">
        <v>92</v>
      </c>
      <c r="B22" s="3693" t="s">
        <v>89</v>
      </c>
      <c r="C22" s="3295">
        <v>39.000000000000007</v>
      </c>
      <c r="D22" s="3583">
        <v>0.83655829148207406</v>
      </c>
      <c r="E22" s="4031">
        <v>0.163441708517926</v>
      </c>
    </row>
    <row r="23" spans="1:5" s="7" customFormat="1" ht="12" customHeight="1" thickBot="1" x14ac:dyDescent="0.4">
      <c r="A23" s="81" t="s">
        <v>205</v>
      </c>
      <c r="B23" s="3501" t="s">
        <v>59</v>
      </c>
      <c r="C23" s="5592">
        <v>77</v>
      </c>
      <c r="D23" s="4130">
        <v>0.90810267634416064</v>
      </c>
      <c r="E23" s="3993">
        <v>9.1897323655839247E-2</v>
      </c>
    </row>
    <row r="24" spans="1:5" s="7" customFormat="1" ht="12" customHeight="1" x14ac:dyDescent="0.35">
      <c r="A24" s="322" t="s">
        <v>85</v>
      </c>
      <c r="B24" s="4045" t="s">
        <v>238</v>
      </c>
      <c r="C24" s="1142">
        <v>98.000000000000014</v>
      </c>
      <c r="D24" s="4035">
        <v>0.93034133959593535</v>
      </c>
      <c r="E24" s="4034">
        <v>6.9658660404064807E-2</v>
      </c>
    </row>
    <row r="25" spans="1:5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0.99113756873837455</v>
      </c>
      <c r="E25" s="4117">
        <v>8.8624312616253278E-3</v>
      </c>
    </row>
    <row r="26" spans="1:5" s="7" customFormat="1" ht="12" customHeight="1" x14ac:dyDescent="0.35">
      <c r="A26" s="92"/>
      <c r="B26" s="3678" t="s">
        <v>80</v>
      </c>
      <c r="C26" s="5479">
        <v>288</v>
      </c>
      <c r="D26" s="4295">
        <v>0.93039503666596401</v>
      </c>
      <c r="E26" s="4117">
        <v>6.960496333403568E-2</v>
      </c>
    </row>
    <row r="27" spans="1:5" s="7" customFormat="1" ht="12" customHeight="1" x14ac:dyDescent="0.35">
      <c r="A27" s="92"/>
      <c r="B27" s="3678" t="s">
        <v>79</v>
      </c>
      <c r="C27" s="5479">
        <v>21.000000000000004</v>
      </c>
      <c r="D27" s="4351">
        <v>1</v>
      </c>
      <c r="E27" s="4114">
        <v>0</v>
      </c>
    </row>
    <row r="28" spans="1:5" s="7" customFormat="1" ht="12" customHeight="1" x14ac:dyDescent="0.35">
      <c r="A28" s="92"/>
      <c r="B28" s="3678" t="s">
        <v>78</v>
      </c>
      <c r="C28" s="5479">
        <v>77.000000000000014</v>
      </c>
      <c r="D28" s="4295">
        <v>6.6504120916418816E-2</v>
      </c>
      <c r="E28" s="4117">
        <v>0.93349587908358123</v>
      </c>
    </row>
    <row r="29" spans="1:5" s="7" customFormat="1" ht="12" customHeight="1" x14ac:dyDescent="0.35">
      <c r="A29" s="92"/>
      <c r="B29" s="3678" t="s">
        <v>75</v>
      </c>
      <c r="C29" s="5479">
        <v>59.000000000000014</v>
      </c>
      <c r="D29" s="4295">
        <v>0.95706397361543682</v>
      </c>
      <c r="E29" s="4117">
        <v>4.2936026384563133E-2</v>
      </c>
    </row>
    <row r="30" spans="1:5" s="7" customFormat="1" ht="12" customHeight="1" x14ac:dyDescent="0.35">
      <c r="A30" s="322"/>
      <c r="B30" s="3678" t="s">
        <v>237</v>
      </c>
      <c r="C30" s="5479">
        <v>295.00000000000006</v>
      </c>
      <c r="D30" s="4295">
        <v>0.97175508812943956</v>
      </c>
      <c r="E30" s="4117">
        <v>2.8244911870560531E-2</v>
      </c>
    </row>
    <row r="31" spans="1:5" s="7" customFormat="1" ht="12" customHeight="1" thickBot="1" x14ac:dyDescent="0.4">
      <c r="A31" s="26"/>
      <c r="B31" s="4002" t="s">
        <v>59</v>
      </c>
      <c r="C31" s="5779">
        <v>988.0000000000008</v>
      </c>
      <c r="D31" s="4309">
        <v>0.79407208372271343</v>
      </c>
      <c r="E31" s="4307">
        <v>0.20592791627728688</v>
      </c>
    </row>
    <row r="32" spans="1:5" s="7" customFormat="1" ht="12" customHeight="1" x14ac:dyDescent="0.35">
      <c r="A32" s="311" t="s">
        <v>70</v>
      </c>
      <c r="B32" s="2888" t="s">
        <v>65</v>
      </c>
      <c r="C32" s="3295">
        <v>86</v>
      </c>
      <c r="D32" s="3583">
        <v>0.92</v>
      </c>
      <c r="E32" s="4031">
        <v>0.08</v>
      </c>
    </row>
    <row r="33" spans="1:6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0.97371646195227102</v>
      </c>
      <c r="E33" s="4117">
        <v>2.6283538047729024E-2</v>
      </c>
    </row>
    <row r="34" spans="1:6" s="7" customFormat="1" ht="12" customHeight="1" thickBot="1" x14ac:dyDescent="0.4">
      <c r="A34" s="159"/>
      <c r="B34" s="3501" t="s">
        <v>59</v>
      </c>
      <c r="C34" s="5592">
        <v>138</v>
      </c>
      <c r="D34" s="4130">
        <v>0.94875162529864709</v>
      </c>
      <c r="E34" s="3993">
        <v>5.1248374701352822E-2</v>
      </c>
    </row>
    <row r="35" spans="1:6" s="7" customFormat="1" ht="12" customHeight="1" x14ac:dyDescent="0.35">
      <c r="A35" s="322" t="s">
        <v>1990</v>
      </c>
      <c r="B35" s="4045" t="s">
        <v>62</v>
      </c>
      <c r="C35" s="1142">
        <v>44</v>
      </c>
      <c r="D35" s="4035">
        <v>0.75542486447521284</v>
      </c>
      <c r="E35" s="4034">
        <v>0.24457513552478694</v>
      </c>
    </row>
    <row r="36" spans="1:6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0.77026363343996762</v>
      </c>
      <c r="E36" s="3993">
        <v>0.22973636656003218</v>
      </c>
    </row>
    <row r="37" spans="1:6" s="7" customFormat="1" ht="12" customHeight="1" x14ac:dyDescent="0.35">
      <c r="A37" s="4694"/>
      <c r="B37" s="296"/>
      <c r="C37" s="5265"/>
      <c r="D37" s="294"/>
      <c r="E37" s="293" t="s">
        <v>201</v>
      </c>
    </row>
    <row r="38" spans="1:6" s="3641" customFormat="1" ht="15.75" customHeight="1" x14ac:dyDescent="0.35">
      <c r="A38" s="6345" t="s">
        <v>2018</v>
      </c>
      <c r="B38" s="6345"/>
      <c r="C38" s="6345"/>
      <c r="D38" s="6345"/>
      <c r="E38" s="6345"/>
    </row>
    <row r="39" spans="1:6" s="3641" customFormat="1" ht="15.75" customHeight="1" thickBot="1" x14ac:dyDescent="0.4">
      <c r="A39" s="6345" t="s">
        <v>2017</v>
      </c>
      <c r="B39" s="6345"/>
      <c r="C39" s="6345"/>
      <c r="D39" s="6345"/>
      <c r="E39" s="6345"/>
    </row>
    <row r="40" spans="1:6" s="1029" customFormat="1" ht="15.5" x14ac:dyDescent="0.35">
      <c r="A40" s="7233" t="s">
        <v>158</v>
      </c>
      <c r="B40" s="7234"/>
      <c r="C40" s="5302" t="s">
        <v>171</v>
      </c>
      <c r="D40" s="7294" t="s">
        <v>3</v>
      </c>
      <c r="E40" s="7295"/>
    </row>
    <row r="41" spans="1:6" s="1029" customFormat="1" ht="16" thickBot="1" x14ac:dyDescent="0.4">
      <c r="A41" s="7235"/>
      <c r="B41" s="7316"/>
      <c r="C41" s="5815" t="s">
        <v>161</v>
      </c>
      <c r="D41" s="7528" t="s">
        <v>1</v>
      </c>
      <c r="E41" s="7529"/>
      <c r="F41" s="5811"/>
    </row>
    <row r="42" spans="1:6" s="1029" customFormat="1" ht="15.5" x14ac:dyDescent="0.35">
      <c r="A42" s="7235"/>
      <c r="B42" s="7316"/>
      <c r="C42" s="5302" t="s">
        <v>55</v>
      </c>
      <c r="D42" s="5814" t="s">
        <v>343</v>
      </c>
      <c r="E42" s="731" t="s">
        <v>342</v>
      </c>
      <c r="F42" s="5811"/>
    </row>
    <row r="43" spans="1:6" s="1029" customFormat="1" ht="31.5" thickBot="1" x14ac:dyDescent="0.4">
      <c r="A43" s="7237"/>
      <c r="B43" s="7238"/>
      <c r="C43" s="5298" t="s">
        <v>49</v>
      </c>
      <c r="D43" s="5813" t="s">
        <v>341</v>
      </c>
      <c r="E43" s="730" t="s">
        <v>340</v>
      </c>
      <c r="F43" s="5811"/>
    </row>
    <row r="44" spans="1:6" s="7" customFormat="1" ht="12" customHeight="1" x14ac:dyDescent="0.35">
      <c r="A44" s="55" t="s">
        <v>48</v>
      </c>
      <c r="B44" s="378" t="s">
        <v>47</v>
      </c>
      <c r="C44" s="5762">
        <v>279.00000000000011</v>
      </c>
      <c r="D44" s="4035">
        <v>0.8158084042369711</v>
      </c>
      <c r="E44" s="4034">
        <v>0.18419159576302896</v>
      </c>
      <c r="F44" s="5812"/>
    </row>
    <row r="45" spans="1:6" s="7" customFormat="1" ht="12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0.85335560690247225</v>
      </c>
      <c r="E45" s="4523">
        <v>0.14664439309752672</v>
      </c>
      <c r="F45" s="5812"/>
    </row>
    <row r="46" spans="1:6" s="7" customFormat="1" ht="12" customHeight="1" x14ac:dyDescent="0.35">
      <c r="A46" s="55" t="s">
        <v>44</v>
      </c>
      <c r="B46" s="2790" t="s">
        <v>43</v>
      </c>
      <c r="C46" s="5767">
        <v>2183.9999999999982</v>
      </c>
      <c r="D46" s="3583">
        <v>0.94930075877906805</v>
      </c>
      <c r="E46" s="4031">
        <v>5.0699241220931952E-2</v>
      </c>
      <c r="F46" s="5812"/>
    </row>
    <row r="47" spans="1:6" s="7" customFormat="1" ht="12" customHeight="1" x14ac:dyDescent="0.35">
      <c r="A47" s="36" t="s">
        <v>42</v>
      </c>
      <c r="B47" s="3723" t="s">
        <v>41</v>
      </c>
      <c r="C47" s="5765">
        <v>107.00000000000003</v>
      </c>
      <c r="D47" s="4295">
        <v>0.52465948920703132</v>
      </c>
      <c r="E47" s="4117">
        <v>0.47534051079296924</v>
      </c>
      <c r="F47" s="5812"/>
    </row>
    <row r="48" spans="1:6" s="7" customFormat="1" ht="12" customHeight="1" thickBot="1" x14ac:dyDescent="0.4">
      <c r="A48" s="57"/>
      <c r="B48" s="4639" t="s">
        <v>40</v>
      </c>
      <c r="C48" s="5759">
        <v>376</v>
      </c>
      <c r="D48" s="4633">
        <v>0.37615591629354278</v>
      </c>
      <c r="E48" s="3758">
        <v>0.62384408370645683</v>
      </c>
      <c r="F48" s="5812"/>
    </row>
    <row r="49" spans="1:6" s="7" customFormat="1" ht="12" customHeight="1" x14ac:dyDescent="0.35">
      <c r="A49" s="44" t="s">
        <v>39</v>
      </c>
      <c r="B49" s="378" t="s">
        <v>38</v>
      </c>
      <c r="C49" s="5775">
        <v>24.000000000000007</v>
      </c>
      <c r="D49" s="4398">
        <v>8.9488065106676104E-2</v>
      </c>
      <c r="E49" s="4797">
        <v>0.91051193489332372</v>
      </c>
      <c r="F49" s="5812"/>
    </row>
    <row r="50" spans="1:6" s="7" customFormat="1" ht="12" customHeight="1" x14ac:dyDescent="0.35">
      <c r="A50" s="36" t="s">
        <v>37</v>
      </c>
      <c r="B50" s="3723" t="s">
        <v>36</v>
      </c>
      <c r="C50" s="5765">
        <v>1981.0000000000002</v>
      </c>
      <c r="D50" s="4295">
        <v>0.8433815120275413</v>
      </c>
      <c r="E50" s="4117">
        <v>0.15661848797245814</v>
      </c>
      <c r="F50" s="5812"/>
    </row>
    <row r="51" spans="1:6" s="7" customFormat="1" ht="12" customHeight="1" x14ac:dyDescent="0.35">
      <c r="A51" s="34"/>
      <c r="B51" s="3723" t="s">
        <v>2016</v>
      </c>
      <c r="C51" s="5765">
        <v>448</v>
      </c>
      <c r="D51" s="4295">
        <v>0.69297314400715027</v>
      </c>
      <c r="E51" s="4117">
        <v>0.30702685599284957</v>
      </c>
      <c r="F51" s="5812"/>
    </row>
    <row r="52" spans="1:6" s="7" customFormat="1" ht="12" customHeight="1" thickBot="1" x14ac:dyDescent="0.4">
      <c r="A52" s="34"/>
      <c r="B52" s="4649" t="s">
        <v>25</v>
      </c>
      <c r="C52" s="5769">
        <v>188.99999999999991</v>
      </c>
      <c r="D52" s="4525">
        <v>0.67094389518738884</v>
      </c>
      <c r="E52" s="4523">
        <v>0.32905610481261094</v>
      </c>
      <c r="F52" s="5812"/>
    </row>
    <row r="53" spans="1:6" s="7" customFormat="1" ht="12" customHeight="1" thickBot="1" x14ac:dyDescent="0.4">
      <c r="A53" s="5773" t="s">
        <v>1825</v>
      </c>
      <c r="B53" s="5255" t="s">
        <v>25</v>
      </c>
      <c r="C53" s="5772">
        <v>20</v>
      </c>
      <c r="D53" s="5771">
        <v>0.116040940787542</v>
      </c>
      <c r="E53" s="5800">
        <v>0.88395905921245788</v>
      </c>
      <c r="F53" s="5812"/>
    </row>
    <row r="54" spans="1:6" s="7" customFormat="1" ht="12" customHeight="1" x14ac:dyDescent="0.35">
      <c r="A54" s="44" t="s">
        <v>24</v>
      </c>
      <c r="B54" s="378" t="s">
        <v>23</v>
      </c>
      <c r="C54" s="5762">
        <v>414.99999999999983</v>
      </c>
      <c r="D54" s="4035">
        <v>0.79374706826811259</v>
      </c>
      <c r="E54" s="4034">
        <v>0.20625293173188769</v>
      </c>
      <c r="F54" s="5812"/>
    </row>
    <row r="55" spans="1:6" s="7" customFormat="1" ht="12" customHeight="1" x14ac:dyDescent="0.35">
      <c r="A55" s="36" t="s">
        <v>22</v>
      </c>
      <c r="B55" s="3723" t="s">
        <v>21</v>
      </c>
      <c r="C55" s="5765">
        <v>824.99999999999989</v>
      </c>
      <c r="D55" s="4295">
        <v>0.87647730182124173</v>
      </c>
      <c r="E55" s="4117">
        <v>0.12352269817875808</v>
      </c>
      <c r="F55" s="5812"/>
    </row>
    <row r="56" spans="1:6" s="7" customFormat="1" ht="12" customHeight="1" x14ac:dyDescent="0.35">
      <c r="A56" s="34"/>
      <c r="B56" s="3723" t="s">
        <v>20</v>
      </c>
      <c r="C56" s="5765">
        <v>1274.0000000000007</v>
      </c>
      <c r="D56" s="4295">
        <v>0.93250723573225325</v>
      </c>
      <c r="E56" s="4117">
        <v>6.7492764267746419E-2</v>
      </c>
      <c r="F56" s="5812"/>
    </row>
    <row r="57" spans="1:6" s="7" customFormat="1" ht="12" customHeight="1" x14ac:dyDescent="0.35">
      <c r="A57" s="34"/>
      <c r="B57" s="3723" t="s">
        <v>19</v>
      </c>
      <c r="C57" s="5765">
        <v>101.00000000000001</v>
      </c>
      <c r="D57" s="4295">
        <v>7.4199870460089273E-2</v>
      </c>
      <c r="E57" s="4117">
        <v>0.92580012953991053</v>
      </c>
      <c r="F57" s="5812"/>
    </row>
    <row r="58" spans="1:6" s="7" customFormat="1" ht="12" customHeight="1" thickBot="1" x14ac:dyDescent="0.4">
      <c r="A58" s="34"/>
      <c r="B58" s="3768" t="s">
        <v>17</v>
      </c>
      <c r="C58" s="5769">
        <v>23.000000000000007</v>
      </c>
      <c r="D58" s="4647">
        <v>0.23015643417769749</v>
      </c>
      <c r="E58" s="4670">
        <v>0.76984356582230273</v>
      </c>
      <c r="F58" s="5812"/>
    </row>
    <row r="59" spans="1:6" s="7" customFormat="1" ht="12" customHeight="1" x14ac:dyDescent="0.35">
      <c r="A59" s="55" t="s">
        <v>11</v>
      </c>
      <c r="B59" s="2790" t="s">
        <v>10</v>
      </c>
      <c r="C59" s="5767">
        <v>2410.9999999999991</v>
      </c>
      <c r="D59" s="3583">
        <v>0.87495850359818372</v>
      </c>
      <c r="E59" s="4031">
        <v>0.12504149640181653</v>
      </c>
      <c r="F59" s="5812"/>
    </row>
    <row r="60" spans="1:6" s="7" customFormat="1" ht="12" customHeight="1" x14ac:dyDescent="0.35">
      <c r="A60" s="36" t="s">
        <v>9</v>
      </c>
      <c r="B60" s="3723" t="s">
        <v>364</v>
      </c>
      <c r="C60" s="5765">
        <v>96</v>
      </c>
      <c r="D60" s="4295">
        <v>0.81432250839193654</v>
      </c>
      <c r="E60" s="4117">
        <v>0.18567749160806343</v>
      </c>
      <c r="F60" s="5812"/>
    </row>
    <row r="61" spans="1:6" s="7" customFormat="1" ht="12" customHeight="1" x14ac:dyDescent="0.35">
      <c r="A61" s="36"/>
      <c r="B61" s="3769" t="s">
        <v>7</v>
      </c>
      <c r="C61" s="5765">
        <v>29.999999999999996</v>
      </c>
      <c r="D61" s="4295">
        <v>0.61188245760218862</v>
      </c>
      <c r="E61" s="4117">
        <v>0.3881175423978116</v>
      </c>
      <c r="F61" s="5812"/>
    </row>
    <row r="62" spans="1:6" s="7" customFormat="1" ht="12" customHeight="1" x14ac:dyDescent="0.35">
      <c r="A62" s="36"/>
      <c r="B62" s="3723" t="s">
        <v>5</v>
      </c>
      <c r="C62" s="5765">
        <v>94.000000000000014</v>
      </c>
      <c r="D62" s="4295">
        <v>5.2274863802355756E-2</v>
      </c>
      <c r="E62" s="4117">
        <v>0.9477251361976442</v>
      </c>
      <c r="F62" s="5812"/>
    </row>
    <row r="63" spans="1:6" s="7" customFormat="1" ht="12" customHeight="1" thickBot="1" x14ac:dyDescent="0.4">
      <c r="A63" s="57"/>
      <c r="B63" s="4639" t="s">
        <v>4</v>
      </c>
      <c r="C63" s="5759">
        <v>23</v>
      </c>
      <c r="D63" s="4696">
        <v>0.64620653970642705</v>
      </c>
      <c r="E63" s="4695">
        <v>0.35379346029357295</v>
      </c>
      <c r="F63" s="5812"/>
    </row>
    <row r="64" spans="1:6" ht="12" customHeight="1" x14ac:dyDescent="0.35">
      <c r="E64" s="293" t="s">
        <v>201</v>
      </c>
      <c r="F64" s="5811"/>
    </row>
    <row r="65" spans="1:6" ht="12" customHeight="1" x14ac:dyDescent="0.35">
      <c r="F65" s="5811"/>
    </row>
    <row r="66" spans="1:6" s="1029" customFormat="1" ht="12" customHeight="1" x14ac:dyDescent="0.35">
      <c r="A66" s="4743"/>
      <c r="B66" s="4743"/>
      <c r="C66" s="5234"/>
      <c r="D66" s="4742"/>
      <c r="E66" s="4742"/>
      <c r="F66" s="5811"/>
    </row>
    <row r="67" spans="1:6" s="1029" customFormat="1" ht="12" customHeight="1" x14ac:dyDescent="0.35">
      <c r="A67" s="4743"/>
      <c r="B67" s="4743"/>
      <c r="C67" s="5234"/>
      <c r="D67" s="4742"/>
      <c r="E67" s="4742"/>
      <c r="F67" s="5811"/>
    </row>
    <row r="68" spans="1:6" s="1029" customFormat="1" ht="12" customHeight="1" x14ac:dyDescent="0.35">
      <c r="A68" s="4743"/>
      <c r="B68" s="4743"/>
      <c r="C68" s="5234"/>
      <c r="D68" s="4742"/>
      <c r="E68" s="4742"/>
    </row>
    <row r="69" spans="1:6" s="1029" customFormat="1" ht="12" customHeight="1" x14ac:dyDescent="0.35">
      <c r="A69" s="4743"/>
      <c r="B69" s="4743"/>
      <c r="C69" s="5234"/>
      <c r="D69" s="4742"/>
      <c r="E69" s="4742"/>
    </row>
    <row r="70" spans="1:6" s="1029" customFormat="1" ht="12" customHeight="1" x14ac:dyDescent="0.35">
      <c r="A70" s="4743"/>
      <c r="B70" s="4743"/>
      <c r="C70" s="5234"/>
      <c r="D70" s="4742"/>
      <c r="E70" s="4742"/>
    </row>
    <row r="71" spans="1:6" s="1029" customFormat="1" ht="12" customHeight="1" x14ac:dyDescent="0.35">
      <c r="A71" s="4743"/>
      <c r="B71" s="4743"/>
      <c r="C71" s="5234"/>
      <c r="D71" s="4742"/>
      <c r="E71" s="4742"/>
    </row>
    <row r="72" spans="1:6" s="1029" customFormat="1" ht="12" customHeight="1" x14ac:dyDescent="0.35">
      <c r="A72" s="4743"/>
      <c r="B72" s="4743"/>
      <c r="C72" s="5234"/>
      <c r="D72" s="4742"/>
      <c r="E72" s="4742"/>
    </row>
    <row r="73" spans="1:6" s="1029" customFormat="1" ht="12" customHeight="1" x14ac:dyDescent="0.35">
      <c r="A73" s="4743"/>
      <c r="B73" s="4743"/>
      <c r="C73" s="5234"/>
      <c r="D73" s="4742"/>
      <c r="E73" s="4742"/>
    </row>
    <row r="74" spans="1:6" s="1029" customFormat="1" ht="12" customHeight="1" x14ac:dyDescent="0.35">
      <c r="A74" s="4743"/>
      <c r="B74" s="4743"/>
      <c r="C74" s="5234"/>
      <c r="D74" s="4742"/>
      <c r="E74" s="4742"/>
    </row>
    <row r="75" spans="1:6" s="1029" customFormat="1" ht="12" customHeight="1" x14ac:dyDescent="0.35">
      <c r="A75" s="4743"/>
      <c r="B75" s="4743"/>
      <c r="C75" s="5234"/>
      <c r="D75" s="4742"/>
      <c r="E75" s="4742"/>
    </row>
    <row r="76" spans="1:6" s="1029" customFormat="1" ht="12" customHeight="1" x14ac:dyDescent="0.35">
      <c r="A76" s="4743"/>
      <c r="B76" s="4743"/>
      <c r="C76" s="5234"/>
      <c r="D76" s="4742"/>
      <c r="E76" s="4742"/>
    </row>
    <row r="77" spans="1:6" s="1029" customFormat="1" ht="12" customHeight="1" x14ac:dyDescent="0.35">
      <c r="A77" s="4743"/>
      <c r="B77" s="4743"/>
      <c r="C77" s="5234"/>
      <c r="D77" s="4742"/>
      <c r="E77" s="4742"/>
    </row>
    <row r="78" spans="1:6" s="1029" customFormat="1" ht="12" customHeight="1" x14ac:dyDescent="0.35">
      <c r="A78" s="4743"/>
      <c r="B78" s="4743"/>
      <c r="C78" s="5234"/>
      <c r="D78" s="4742"/>
      <c r="E78" s="4742"/>
    </row>
    <row r="79" spans="1:6" s="1029" customFormat="1" ht="12" customHeight="1" x14ac:dyDescent="0.35">
      <c r="A79" s="4743"/>
      <c r="B79" s="4743"/>
      <c r="C79" s="5234"/>
      <c r="D79" s="4742"/>
      <c r="E79" s="4742"/>
    </row>
    <row r="80" spans="1:6" s="1029" customFormat="1" ht="12" customHeight="1" x14ac:dyDescent="0.35">
      <c r="A80" s="4743"/>
      <c r="B80" s="4743"/>
      <c r="C80" s="5234"/>
      <c r="D80" s="4742"/>
      <c r="E80" s="4742"/>
    </row>
    <row r="81" spans="1:5" s="1029" customFormat="1" ht="12" customHeight="1" x14ac:dyDescent="0.35">
      <c r="A81" s="4743"/>
      <c r="B81" s="4743"/>
      <c r="C81" s="5234"/>
      <c r="D81" s="4742"/>
      <c r="E81" s="4742"/>
    </row>
    <row r="82" spans="1:5" s="1029" customFormat="1" ht="12" customHeight="1" x14ac:dyDescent="0.35">
      <c r="A82" s="4743"/>
      <c r="B82" s="4743"/>
      <c r="C82" s="5234"/>
      <c r="D82" s="4742"/>
      <c r="E82" s="4742"/>
    </row>
    <row r="83" spans="1:5" s="1029" customFormat="1" ht="12" customHeight="1" x14ac:dyDescent="0.35">
      <c r="A83" s="4743"/>
      <c r="B83" s="4743"/>
      <c r="C83" s="5234"/>
      <c r="D83" s="4742"/>
      <c r="E83" s="4742"/>
    </row>
    <row r="84" spans="1:5" s="1029" customFormat="1" ht="12" customHeight="1" x14ac:dyDescent="0.35">
      <c r="A84" s="4743"/>
      <c r="B84" s="4743"/>
      <c r="C84" s="5234"/>
      <c r="D84" s="4742"/>
      <c r="E84" s="4742"/>
    </row>
    <row r="85" spans="1:5" s="1029" customFormat="1" ht="12" customHeight="1" x14ac:dyDescent="0.35">
      <c r="A85" s="4743"/>
      <c r="B85" s="4743"/>
      <c r="C85" s="5234"/>
      <c r="D85" s="4742"/>
      <c r="E85" s="4742"/>
    </row>
    <row r="86" spans="1:5" s="1029" customFormat="1" ht="12" customHeight="1" x14ac:dyDescent="0.35">
      <c r="A86" s="4743"/>
      <c r="B86" s="4743"/>
      <c r="C86" s="5234"/>
      <c r="D86" s="4742"/>
      <c r="E86" s="4742"/>
    </row>
    <row r="87" spans="1:5" s="1029" customFormat="1" ht="12" customHeight="1" x14ac:dyDescent="0.35">
      <c r="A87" s="4743"/>
      <c r="B87" s="4743"/>
      <c r="C87" s="5234"/>
      <c r="D87" s="4742"/>
      <c r="E87" s="4742"/>
    </row>
    <row r="88" spans="1:5" s="1029" customFormat="1" ht="12" customHeight="1" x14ac:dyDescent="0.35">
      <c r="A88" s="4743"/>
      <c r="B88" s="4743"/>
      <c r="C88" s="5234"/>
      <c r="D88" s="4742"/>
      <c r="E88" s="4742"/>
    </row>
    <row r="89" spans="1:5" s="1029" customFormat="1" ht="12" customHeight="1" x14ac:dyDescent="0.35">
      <c r="A89" s="4743"/>
      <c r="B89" s="4743"/>
      <c r="C89" s="5234"/>
      <c r="D89" s="4742"/>
      <c r="E89" s="4742"/>
    </row>
    <row r="90" spans="1:5" s="1029" customFormat="1" ht="12" customHeight="1" x14ac:dyDescent="0.35">
      <c r="A90" s="4743"/>
      <c r="B90" s="4743"/>
      <c r="C90" s="5234"/>
      <c r="D90" s="4742"/>
      <c r="E90" s="4742"/>
    </row>
    <row r="91" spans="1:5" s="1029" customFormat="1" ht="12" customHeight="1" x14ac:dyDescent="0.35">
      <c r="A91" s="4743"/>
      <c r="B91" s="4743"/>
      <c r="C91" s="5234"/>
      <c r="D91" s="4742"/>
      <c r="E91" s="4742"/>
    </row>
    <row r="92" spans="1:5" s="1029" customFormat="1" ht="12" customHeight="1" x14ac:dyDescent="0.35">
      <c r="A92" s="4743"/>
      <c r="B92" s="4743"/>
      <c r="C92" s="5234"/>
      <c r="D92" s="4742"/>
      <c r="E92" s="4742"/>
    </row>
    <row r="93" spans="1:5" s="1029" customFormat="1" ht="12" customHeight="1" x14ac:dyDescent="0.35">
      <c r="A93" s="4743"/>
      <c r="B93" s="4743"/>
      <c r="C93" s="5234"/>
      <c r="D93" s="4742"/>
      <c r="E93" s="4742"/>
    </row>
    <row r="94" spans="1:5" s="1029" customFormat="1" ht="12" customHeight="1" x14ac:dyDescent="0.35">
      <c r="A94" s="4743"/>
      <c r="B94" s="4743"/>
      <c r="C94" s="5234"/>
      <c r="D94" s="4742"/>
      <c r="E94" s="4742"/>
    </row>
    <row r="95" spans="1:5" s="1029" customFormat="1" ht="12" customHeight="1" x14ac:dyDescent="0.35">
      <c r="A95" s="4743"/>
      <c r="B95" s="4743"/>
      <c r="C95" s="5234"/>
      <c r="D95" s="4742"/>
      <c r="E95" s="4742"/>
    </row>
    <row r="96" spans="1:5" s="1029" customFormat="1" ht="12" customHeight="1" x14ac:dyDescent="0.35">
      <c r="A96" s="4743"/>
      <c r="B96" s="4743"/>
      <c r="C96" s="5234"/>
      <c r="D96" s="4742"/>
      <c r="E96" s="4742"/>
    </row>
    <row r="97" spans="1:5" s="1029" customFormat="1" ht="12" customHeight="1" x14ac:dyDescent="0.35">
      <c r="A97" s="4743"/>
      <c r="B97" s="4743"/>
      <c r="C97" s="5234"/>
      <c r="D97" s="4742"/>
      <c r="E97" s="4742"/>
    </row>
    <row r="98" spans="1:5" s="1029" customFormat="1" ht="12" customHeight="1" x14ac:dyDescent="0.35">
      <c r="A98" s="4743"/>
      <c r="B98" s="4743"/>
      <c r="C98" s="5234"/>
      <c r="D98" s="4742"/>
      <c r="E98" s="4742"/>
    </row>
    <row r="106" spans="1:5" ht="39" customHeight="1" x14ac:dyDescent="0.35"/>
  </sheetData>
  <mergeCells count="11">
    <mergeCell ref="A7:B7"/>
    <mergeCell ref="A38:E38"/>
    <mergeCell ref="A39:E39"/>
    <mergeCell ref="D40:E40"/>
    <mergeCell ref="D41:E41"/>
    <mergeCell ref="A40:B43"/>
    <mergeCell ref="A1:E1"/>
    <mergeCell ref="A2:E2"/>
    <mergeCell ref="D3:E3"/>
    <mergeCell ref="D4:E4"/>
    <mergeCell ref="A3:B6"/>
  </mergeCells>
  <conditionalFormatting sqref="D7:E37 D44:E63">
    <cfRule type="expression" dxfId="101" priority="4">
      <formula>D7&lt;0.005</formula>
    </cfRule>
  </conditionalFormatting>
  <conditionalFormatting sqref="D7:E37 D44:E63">
    <cfRule type="expression" dxfId="100" priority="3" stopIfTrue="1">
      <formula>D7&lt;0.0004</formula>
    </cfRule>
  </conditionalFormatting>
  <conditionalFormatting sqref="E64">
    <cfRule type="expression" dxfId="99" priority="2">
      <formula>E64&lt;0.005</formula>
    </cfRule>
  </conditionalFormatting>
  <conditionalFormatting sqref="E64">
    <cfRule type="expression" dxfId="98" priority="1" stopIfTrue="1">
      <formula>E64&lt;0.0004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115" fitToHeight="0" orientation="landscape" r:id="rId1"/>
  <rowBreaks count="1" manualBreakCount="1">
    <brk id="37" max="4" man="1"/>
  </rowBreaks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גיליון370"/>
  <dimension ref="A1:I7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737" bestFit="1" customWidth="1"/>
    <col min="2" max="2" width="43.36328125" style="737" bestFit="1" customWidth="1"/>
    <col min="3" max="3" width="7.08984375" style="5281" bestFit="1" customWidth="1"/>
    <col min="4" max="4" width="6.453125" style="736" bestFit="1" customWidth="1"/>
    <col min="5" max="5" width="8.26953125" style="736" bestFit="1" customWidth="1"/>
    <col min="6" max="6" width="6.453125" style="736" bestFit="1" customWidth="1"/>
    <col min="7" max="7" width="7.08984375" style="736" bestFit="1" customWidth="1"/>
    <col min="8" max="8" width="8.90625" style="736" bestFit="1" customWidth="1"/>
    <col min="9" max="16384" width="9" style="1"/>
  </cols>
  <sheetData>
    <row r="1" spans="1:8" s="3641" customFormat="1" ht="15.75" customHeight="1" x14ac:dyDescent="0.35">
      <c r="A1" s="6345" t="s">
        <v>2024</v>
      </c>
      <c r="B1" s="6345"/>
      <c r="C1" s="6345"/>
      <c r="D1" s="6345"/>
      <c r="E1" s="6345"/>
      <c r="F1" s="6345"/>
      <c r="G1" s="6345"/>
      <c r="H1" s="6345"/>
    </row>
    <row r="2" spans="1:8" s="3641" customFormat="1" ht="15.75" customHeight="1" thickBot="1" x14ac:dyDescent="0.4">
      <c r="A2" s="6345" t="s">
        <v>2023</v>
      </c>
      <c r="B2" s="6345"/>
      <c r="C2" s="6345"/>
      <c r="D2" s="6345"/>
      <c r="E2" s="6345"/>
      <c r="F2" s="6345"/>
      <c r="G2" s="6345"/>
      <c r="H2" s="6345"/>
    </row>
    <row r="3" spans="1:8" ht="15.5" x14ac:dyDescent="0.35">
      <c r="A3" s="6404"/>
      <c r="B3" s="6406"/>
      <c r="C3" s="384" t="s">
        <v>171</v>
      </c>
      <c r="D3" s="6591" t="s">
        <v>1624</v>
      </c>
      <c r="E3" s="6530"/>
      <c r="F3" s="6530"/>
      <c r="G3" s="6530"/>
      <c r="H3" s="6531"/>
    </row>
    <row r="4" spans="1:8" ht="14.25" customHeight="1" thickBot="1" x14ac:dyDescent="0.4">
      <c r="A4" s="6481"/>
      <c r="B4" s="6637"/>
      <c r="C4" s="887" t="s">
        <v>161</v>
      </c>
      <c r="D4" s="6693" t="s">
        <v>1623</v>
      </c>
      <c r="E4" s="6694"/>
      <c r="F4" s="6694"/>
      <c r="G4" s="6694"/>
      <c r="H4" s="6695"/>
    </row>
    <row r="5" spans="1:8" ht="62" x14ac:dyDescent="0.35">
      <c r="A5" s="6481"/>
      <c r="B5" s="6637"/>
      <c r="C5" s="5341" t="s">
        <v>55</v>
      </c>
      <c r="D5" s="770" t="s">
        <v>359</v>
      </c>
      <c r="E5" s="769" t="s">
        <v>358</v>
      </c>
      <c r="F5" s="770" t="s">
        <v>357</v>
      </c>
      <c r="G5" s="769" t="s">
        <v>356</v>
      </c>
      <c r="H5" s="5837" t="s">
        <v>355</v>
      </c>
    </row>
    <row r="6" spans="1:8" ht="47" thickBot="1" x14ac:dyDescent="0.4">
      <c r="A6" s="6638"/>
      <c r="B6" s="6663"/>
      <c r="C6" s="1716" t="s">
        <v>49</v>
      </c>
      <c r="D6" s="768" t="s">
        <v>354</v>
      </c>
      <c r="E6" s="767" t="s">
        <v>353</v>
      </c>
      <c r="F6" s="768" t="s">
        <v>352</v>
      </c>
      <c r="G6" s="767" t="s">
        <v>351</v>
      </c>
      <c r="H6" s="2102" t="s">
        <v>350</v>
      </c>
    </row>
    <row r="7" spans="1:8" s="7" customFormat="1" ht="12" customHeight="1" thickBot="1" x14ac:dyDescent="0.4">
      <c r="A7" s="7447" t="s">
        <v>59</v>
      </c>
      <c r="B7" s="7448"/>
      <c r="C7" s="741">
        <v>310.00000000000011</v>
      </c>
      <c r="D7" s="2185">
        <v>0.52531102787950912</v>
      </c>
      <c r="E7" s="2185">
        <v>0.22402968794993494</v>
      </c>
      <c r="F7" s="2185">
        <v>0.12373818357327616</v>
      </c>
      <c r="G7" s="2185">
        <v>2.902675262972762E-2</v>
      </c>
      <c r="H7" s="2184">
        <v>9.7894347967552683E-2</v>
      </c>
    </row>
    <row r="8" spans="1:8" s="7" customFormat="1" ht="12" customHeight="1" x14ac:dyDescent="0.35">
      <c r="A8" s="311" t="s">
        <v>123</v>
      </c>
      <c r="B8" s="4045" t="s">
        <v>119</v>
      </c>
      <c r="C8" s="743">
        <v>37</v>
      </c>
      <c r="D8" s="4035">
        <v>0.12827220796483252</v>
      </c>
      <c r="E8" s="4035">
        <v>0.29573964053390639</v>
      </c>
      <c r="F8" s="4035">
        <v>0.57598815150126115</v>
      </c>
      <c r="G8" s="4035">
        <v>0</v>
      </c>
      <c r="H8" s="4034">
        <v>0</v>
      </c>
    </row>
    <row r="9" spans="1:8" s="7" customFormat="1" ht="12" customHeight="1" thickBot="1" x14ac:dyDescent="0.4">
      <c r="A9" s="92" t="s">
        <v>121</v>
      </c>
      <c r="B9" s="4002" t="s">
        <v>59</v>
      </c>
      <c r="C9" s="5836">
        <v>87.999999999999986</v>
      </c>
      <c r="D9" s="4309">
        <v>0.32447362673247399</v>
      </c>
      <c r="E9" s="4309">
        <v>0.37683520314019964</v>
      </c>
      <c r="F9" s="4309">
        <v>0.17728330784867846</v>
      </c>
      <c r="G9" s="4309">
        <v>5.4467109601271463E-2</v>
      </c>
      <c r="H9" s="4307">
        <v>6.6940752677376661E-2</v>
      </c>
    </row>
    <row r="10" spans="1:8" s="7" customFormat="1" ht="12" customHeight="1" x14ac:dyDescent="0.35">
      <c r="A10" s="317" t="s">
        <v>98</v>
      </c>
      <c r="B10" s="3693" t="s">
        <v>97</v>
      </c>
      <c r="C10" s="2924">
        <v>70</v>
      </c>
      <c r="D10" s="3583">
        <v>0.40525509275350591</v>
      </c>
      <c r="E10" s="3583">
        <v>0.17507311543673773</v>
      </c>
      <c r="F10" s="3583">
        <v>0.20412987320147993</v>
      </c>
      <c r="G10" s="3583">
        <v>2.7964733508626837E-2</v>
      </c>
      <c r="H10" s="4031">
        <v>0.18757718509964938</v>
      </c>
    </row>
    <row r="11" spans="1:8" s="7" customFormat="1" ht="12" customHeight="1" thickBot="1" x14ac:dyDescent="0.4">
      <c r="A11" s="159" t="s">
        <v>96</v>
      </c>
      <c r="B11" s="3501" t="s">
        <v>59</v>
      </c>
      <c r="C11" s="744">
        <v>77.000000000000014</v>
      </c>
      <c r="D11" s="4130">
        <v>0.44935304026348255</v>
      </c>
      <c r="E11" s="4130">
        <v>0.15730314032297166</v>
      </c>
      <c r="F11" s="4130">
        <v>0.18341062822935708</v>
      </c>
      <c r="G11" s="4130">
        <v>2.5126304448449609E-2</v>
      </c>
      <c r="H11" s="3993">
        <v>0.18480688673573906</v>
      </c>
    </row>
    <row r="12" spans="1:8" s="7" customFormat="1" ht="12" customHeight="1" x14ac:dyDescent="0.35">
      <c r="A12" s="322" t="s">
        <v>85</v>
      </c>
      <c r="B12" s="390" t="s">
        <v>80</v>
      </c>
      <c r="C12" s="5835">
        <v>22</v>
      </c>
      <c r="D12" s="5808">
        <v>0.55063523013064508</v>
      </c>
      <c r="E12" s="5808">
        <v>0.44936476986935481</v>
      </c>
      <c r="F12" s="5808">
        <v>0</v>
      </c>
      <c r="G12" s="5808">
        <v>0</v>
      </c>
      <c r="H12" s="5807">
        <v>0</v>
      </c>
    </row>
    <row r="13" spans="1:8" s="7" customFormat="1" ht="12" customHeight="1" x14ac:dyDescent="0.35">
      <c r="A13" s="92" t="s">
        <v>83</v>
      </c>
      <c r="B13" s="3136" t="s">
        <v>78</v>
      </c>
      <c r="C13" s="5834">
        <v>65</v>
      </c>
      <c r="D13" s="4525">
        <v>0.77754527893569769</v>
      </c>
      <c r="E13" s="4525">
        <v>0.20632751592957851</v>
      </c>
      <c r="F13" s="4525">
        <v>5.9882163322914862E-3</v>
      </c>
      <c r="G13" s="4525">
        <v>0</v>
      </c>
      <c r="H13" s="4523">
        <v>1.0138988802432171E-2</v>
      </c>
    </row>
    <row r="14" spans="1:8" s="7" customFormat="1" ht="12" customHeight="1" thickBot="1" x14ac:dyDescent="0.4">
      <c r="A14" s="159"/>
      <c r="B14" s="3132" t="s">
        <v>59</v>
      </c>
      <c r="C14" s="744">
        <v>114</v>
      </c>
      <c r="D14" s="140">
        <v>0.72646184383090362</v>
      </c>
      <c r="E14" s="140">
        <v>0.22459734418778374</v>
      </c>
      <c r="F14" s="140">
        <v>2.4893973008724958E-2</v>
      </c>
      <c r="G14" s="140">
        <v>1.0381841326819803E-2</v>
      </c>
      <c r="H14" s="138">
        <v>1.3664997645767861E-2</v>
      </c>
    </row>
    <row r="15" spans="1:8" s="7" customFormat="1" ht="12" customHeight="1" x14ac:dyDescent="0.35">
      <c r="A15" s="4694"/>
      <c r="B15" s="296"/>
      <c r="C15" s="738"/>
      <c r="D15" s="294"/>
      <c r="E15" s="294"/>
      <c r="F15" s="294"/>
      <c r="G15" s="294"/>
      <c r="H15" s="293" t="s">
        <v>201</v>
      </c>
    </row>
    <row r="16" spans="1:8" s="3641" customFormat="1" ht="15.75" customHeight="1" x14ac:dyDescent="0.35">
      <c r="A16" s="6345" t="s">
        <v>2022</v>
      </c>
      <c r="B16" s="6345"/>
      <c r="C16" s="6345"/>
      <c r="D16" s="6345"/>
      <c r="E16" s="6345"/>
      <c r="F16" s="6345"/>
      <c r="G16" s="6345"/>
      <c r="H16" s="6345"/>
    </row>
    <row r="17" spans="1:9" s="3641" customFormat="1" ht="15.75" customHeight="1" thickBot="1" x14ac:dyDescent="0.4">
      <c r="A17" s="6345" t="s">
        <v>2021</v>
      </c>
      <c r="B17" s="6345"/>
      <c r="C17" s="6345"/>
      <c r="D17" s="6345"/>
      <c r="E17" s="6345"/>
      <c r="F17" s="6345"/>
      <c r="G17" s="6345"/>
      <c r="H17" s="6345"/>
    </row>
    <row r="18" spans="1:9" ht="15" customHeight="1" x14ac:dyDescent="0.35">
      <c r="A18" s="7233" t="s">
        <v>158</v>
      </c>
      <c r="B18" s="7234"/>
      <c r="C18" s="5302" t="s">
        <v>171</v>
      </c>
      <c r="D18" s="6647" t="s">
        <v>1624</v>
      </c>
      <c r="E18" s="6537"/>
      <c r="F18" s="6537"/>
      <c r="G18" s="6537"/>
      <c r="H18" s="6538"/>
    </row>
    <row r="19" spans="1:9" ht="15" customHeight="1" thickBot="1" x14ac:dyDescent="0.4">
      <c r="A19" s="7235"/>
      <c r="B19" s="7316"/>
      <c r="C19" s="5351" t="s">
        <v>161</v>
      </c>
      <c r="D19" s="7313" t="s">
        <v>1623</v>
      </c>
      <c r="E19" s="7314"/>
      <c r="F19" s="7314"/>
      <c r="G19" s="7314"/>
      <c r="H19" s="7315"/>
      <c r="I19" s="5825"/>
    </row>
    <row r="20" spans="1:9" ht="62" x14ac:dyDescent="0.35">
      <c r="A20" s="7235"/>
      <c r="B20" s="7316"/>
      <c r="C20" s="5833" t="s">
        <v>55</v>
      </c>
      <c r="D20" s="782" t="s">
        <v>359</v>
      </c>
      <c r="E20" s="783" t="s">
        <v>358</v>
      </c>
      <c r="F20" s="782" t="s">
        <v>357</v>
      </c>
      <c r="G20" s="783" t="s">
        <v>356</v>
      </c>
      <c r="H20" s="782" t="s">
        <v>355</v>
      </c>
      <c r="I20" s="5825"/>
    </row>
    <row r="21" spans="1:9" ht="47" thickBot="1" x14ac:dyDescent="0.4">
      <c r="A21" s="7237"/>
      <c r="B21" s="7238"/>
      <c r="C21" s="5832" t="s">
        <v>49</v>
      </c>
      <c r="D21" s="730" t="s">
        <v>354</v>
      </c>
      <c r="E21" s="4761" t="s">
        <v>353</v>
      </c>
      <c r="F21" s="730" t="s">
        <v>352</v>
      </c>
      <c r="G21" s="4761" t="s">
        <v>351</v>
      </c>
      <c r="H21" s="730" t="s">
        <v>350</v>
      </c>
      <c r="I21" s="5825"/>
    </row>
    <row r="22" spans="1:9" s="7" customFormat="1" ht="12" customHeight="1" x14ac:dyDescent="0.35">
      <c r="A22" s="44" t="s">
        <v>48</v>
      </c>
      <c r="B22" s="378" t="s">
        <v>47</v>
      </c>
      <c r="C22" s="5828">
        <v>37.999999999999993</v>
      </c>
      <c r="D22" s="4035">
        <v>0.36926732106520638</v>
      </c>
      <c r="E22" s="4035">
        <v>0.19732618838519198</v>
      </c>
      <c r="F22" s="4035">
        <v>0.12830860316260317</v>
      </c>
      <c r="G22" s="4035">
        <v>0.14633128026639558</v>
      </c>
      <c r="H22" s="4034">
        <v>0.15876660712060287</v>
      </c>
      <c r="I22" s="5826"/>
    </row>
    <row r="23" spans="1:9" s="7" customFormat="1" ht="12" customHeight="1" thickBot="1" x14ac:dyDescent="0.4">
      <c r="A23" s="283" t="s">
        <v>46</v>
      </c>
      <c r="B23" s="4649" t="s">
        <v>45</v>
      </c>
      <c r="C23" s="5831">
        <v>188.99999999999997</v>
      </c>
      <c r="D23" s="4525">
        <v>0.33724236353691439</v>
      </c>
      <c r="E23" s="4525">
        <v>0.2664158366224802</v>
      </c>
      <c r="F23" s="4525">
        <v>0.19299070711896094</v>
      </c>
      <c r="G23" s="4525">
        <v>3.9301078064680549E-2</v>
      </c>
      <c r="H23" s="4523">
        <v>0.16405001465696387</v>
      </c>
      <c r="I23" s="5826"/>
    </row>
    <row r="24" spans="1:9" s="7" customFormat="1" ht="12" customHeight="1" x14ac:dyDescent="0.35">
      <c r="A24" s="55" t="s">
        <v>44</v>
      </c>
      <c r="B24" s="2790" t="s">
        <v>43</v>
      </c>
      <c r="C24" s="5830">
        <v>102.99999999999999</v>
      </c>
      <c r="D24" s="3583">
        <v>0.25566262191655043</v>
      </c>
      <c r="E24" s="3583">
        <v>0.22312100977321009</v>
      </c>
      <c r="F24" s="3583">
        <v>9.8795269037942043E-2</v>
      </c>
      <c r="G24" s="3583">
        <v>6.6234563244428085E-2</v>
      </c>
      <c r="H24" s="4031">
        <v>0.35618653602786948</v>
      </c>
      <c r="I24" s="5826"/>
    </row>
    <row r="25" spans="1:9" s="7" customFormat="1" ht="12" customHeight="1" x14ac:dyDescent="0.35">
      <c r="A25" s="283" t="s">
        <v>42</v>
      </c>
      <c r="B25" s="3723" t="s">
        <v>41</v>
      </c>
      <c r="C25" s="5829">
        <v>32</v>
      </c>
      <c r="D25" s="4295">
        <v>0.42666841073284489</v>
      </c>
      <c r="E25" s="4295">
        <v>0.49805679297815397</v>
      </c>
      <c r="F25" s="4295">
        <v>4.0982272686134261E-2</v>
      </c>
      <c r="G25" s="4295">
        <v>3.4292523602866914E-2</v>
      </c>
      <c r="H25" s="4117">
        <v>0</v>
      </c>
      <c r="I25" s="5826"/>
    </row>
    <row r="26" spans="1:9" s="7" customFormat="1" ht="12" customHeight="1" thickBot="1" x14ac:dyDescent="0.4">
      <c r="A26" s="2461"/>
      <c r="B26" s="4639" t="s">
        <v>40</v>
      </c>
      <c r="C26" s="5827">
        <v>174.99999999999997</v>
      </c>
      <c r="D26" s="4633">
        <v>0.64143727365774339</v>
      </c>
      <c r="E26" s="4633">
        <v>0.1590229451358148</v>
      </c>
      <c r="F26" s="4633">
        <v>0.15203127469302077</v>
      </c>
      <c r="G26" s="4633">
        <v>1.4992213388084657E-2</v>
      </c>
      <c r="H26" s="3758">
        <v>3.2516293125336548E-2</v>
      </c>
      <c r="I26" s="5826"/>
    </row>
    <row r="27" spans="1:9" s="7" customFormat="1" ht="12" customHeight="1" x14ac:dyDescent="0.35">
      <c r="A27" s="44" t="s">
        <v>39</v>
      </c>
      <c r="B27" s="378" t="s">
        <v>38</v>
      </c>
      <c r="C27" s="5828">
        <v>21</v>
      </c>
      <c r="D27" s="4398">
        <v>0.15101047257057254</v>
      </c>
      <c r="E27" s="4398">
        <v>0.58428952155014702</v>
      </c>
      <c r="F27" s="4398">
        <v>0.14864215997431648</v>
      </c>
      <c r="G27" s="4398">
        <v>0.11605784590496397</v>
      </c>
      <c r="H27" s="4797">
        <v>0</v>
      </c>
      <c r="I27" s="5826"/>
    </row>
    <row r="28" spans="1:9" s="7" customFormat="1" ht="12" customHeight="1" x14ac:dyDescent="0.35">
      <c r="A28" s="36" t="s">
        <v>37</v>
      </c>
      <c r="B28" s="3723" t="s">
        <v>36</v>
      </c>
      <c r="C28" s="5829">
        <v>184</v>
      </c>
      <c r="D28" s="4295">
        <v>0.50884170858772204</v>
      </c>
      <c r="E28" s="4295">
        <v>0.21656208407049152</v>
      </c>
      <c r="F28" s="4295">
        <v>8.3348939712268463E-2</v>
      </c>
      <c r="G28" s="4295">
        <v>3.6208873792211098E-2</v>
      </c>
      <c r="H28" s="4117">
        <v>0.15503839383730736</v>
      </c>
      <c r="I28" s="5826"/>
    </row>
    <row r="29" spans="1:9" s="7" customFormat="1" ht="12" customHeight="1" x14ac:dyDescent="0.35">
      <c r="A29" s="36"/>
      <c r="B29" s="3723" t="s">
        <v>2016</v>
      </c>
      <c r="C29" s="5829">
        <v>59</v>
      </c>
      <c r="D29" s="4295">
        <v>0.71467104575309892</v>
      </c>
      <c r="E29" s="4295">
        <v>8.6317659086780824E-2</v>
      </c>
      <c r="F29" s="4295">
        <v>0.15229713145791485</v>
      </c>
      <c r="G29" s="4295">
        <v>0</v>
      </c>
      <c r="H29" s="4117">
        <v>4.6714163702205276E-2</v>
      </c>
      <c r="I29" s="5826"/>
    </row>
    <row r="30" spans="1:9" s="7" customFormat="1" ht="12" customHeight="1" thickBot="1" x14ac:dyDescent="0.4">
      <c r="A30" s="34"/>
      <c r="B30" s="4649" t="s">
        <v>25</v>
      </c>
      <c r="C30" s="5831">
        <v>46.000000000000014</v>
      </c>
      <c r="D30" s="4525">
        <v>0.5297203019380754</v>
      </c>
      <c r="E30" s="4525">
        <v>0.24509071005238361</v>
      </c>
      <c r="F30" s="4525">
        <v>0.21180999212398499</v>
      </c>
      <c r="G30" s="4525">
        <v>0</v>
      </c>
      <c r="H30" s="4523">
        <v>1.3378995885555927E-2</v>
      </c>
      <c r="I30" s="5826"/>
    </row>
    <row r="31" spans="1:9" s="7" customFormat="1" ht="12" customHeight="1" x14ac:dyDescent="0.35">
      <c r="A31" s="55" t="s">
        <v>24</v>
      </c>
      <c r="B31" s="2790" t="s">
        <v>23</v>
      </c>
      <c r="C31" s="5830">
        <v>38</v>
      </c>
      <c r="D31" s="3583">
        <v>0.30163997421819955</v>
      </c>
      <c r="E31" s="3583">
        <v>0.16726779632515584</v>
      </c>
      <c r="F31" s="3583">
        <v>0.36990805648857422</v>
      </c>
      <c r="G31" s="3583">
        <v>1.499791224990444E-2</v>
      </c>
      <c r="H31" s="4031">
        <v>0.14618626071816598</v>
      </c>
      <c r="I31" s="5826"/>
    </row>
    <row r="32" spans="1:9" s="7" customFormat="1" ht="12" customHeight="1" x14ac:dyDescent="0.35">
      <c r="A32" s="36" t="s">
        <v>22</v>
      </c>
      <c r="B32" s="3723" t="s">
        <v>21</v>
      </c>
      <c r="C32" s="5829">
        <v>77</v>
      </c>
      <c r="D32" s="4295">
        <v>0.23572000096073553</v>
      </c>
      <c r="E32" s="4295">
        <v>0.20980559397379936</v>
      </c>
      <c r="F32" s="4295">
        <v>0.19138970871258038</v>
      </c>
      <c r="G32" s="4295">
        <v>6.0546926736149899E-2</v>
      </c>
      <c r="H32" s="4117">
        <v>0.30253776961673468</v>
      </c>
      <c r="I32" s="5826"/>
    </row>
    <row r="33" spans="1:9" s="7" customFormat="1" ht="12" customHeight="1" x14ac:dyDescent="0.35">
      <c r="A33" s="34"/>
      <c r="B33" s="3723" t="s">
        <v>20</v>
      </c>
      <c r="C33" s="5829">
        <v>84.000000000000014</v>
      </c>
      <c r="D33" s="4295">
        <v>0.48725372558303981</v>
      </c>
      <c r="E33" s="4295">
        <v>0.30652857061710392</v>
      </c>
      <c r="F33" s="4295">
        <v>7.9523365852989997E-2</v>
      </c>
      <c r="G33" s="4295">
        <v>5.5364658155408704E-2</v>
      </c>
      <c r="H33" s="4117">
        <v>7.1329679791457434E-2</v>
      </c>
      <c r="I33" s="5826"/>
    </row>
    <row r="34" spans="1:9" s="7" customFormat="1" ht="12" customHeight="1" thickBot="1" x14ac:dyDescent="0.4">
      <c r="A34" s="57"/>
      <c r="B34" s="4639" t="s">
        <v>19</v>
      </c>
      <c r="C34" s="5827">
        <v>82</v>
      </c>
      <c r="D34" s="4633">
        <v>0.67941970669746066</v>
      </c>
      <c r="E34" s="4633">
        <v>0.13628676508207918</v>
      </c>
      <c r="F34" s="4633">
        <v>0.14086528946043875</v>
      </c>
      <c r="G34" s="4633">
        <v>0</v>
      </c>
      <c r="H34" s="3758">
        <v>4.3428238760021491E-2</v>
      </c>
      <c r="I34" s="5826"/>
    </row>
    <row r="35" spans="1:9" s="7" customFormat="1" ht="12" customHeight="1" x14ac:dyDescent="0.35">
      <c r="A35" s="44" t="s">
        <v>11</v>
      </c>
      <c r="B35" s="378" t="s">
        <v>10</v>
      </c>
      <c r="C35" s="5828">
        <v>185.00000000000003</v>
      </c>
      <c r="D35" s="4035">
        <v>0.56493007896661496</v>
      </c>
      <c r="E35" s="4035">
        <v>0.13032375173046293</v>
      </c>
      <c r="F35" s="4035">
        <v>0.1064719723092912</v>
      </c>
      <c r="G35" s="4035">
        <v>4.1005210208775775E-2</v>
      </c>
      <c r="H35" s="4034">
        <v>0.15726898678485526</v>
      </c>
      <c r="I35" s="5826"/>
    </row>
    <row r="36" spans="1:9" s="7" customFormat="1" ht="12" customHeight="1" thickBot="1" x14ac:dyDescent="0.4">
      <c r="A36" s="2461" t="s">
        <v>9</v>
      </c>
      <c r="B36" s="4639" t="s">
        <v>5</v>
      </c>
      <c r="C36" s="5827">
        <v>84.000000000000014</v>
      </c>
      <c r="D36" s="4633">
        <v>0.62172698475169508</v>
      </c>
      <c r="E36" s="4633">
        <v>0.20608916976040825</v>
      </c>
      <c r="F36" s="4633">
        <v>0.1324652523681927</v>
      </c>
      <c r="G36" s="4633">
        <v>0</v>
      </c>
      <c r="H36" s="3758">
        <v>3.9718593119703917E-2</v>
      </c>
      <c r="I36" s="5826"/>
    </row>
    <row r="37" spans="1:9" ht="12" customHeight="1" x14ac:dyDescent="0.35">
      <c r="A37" s="4748"/>
      <c r="E37" s="5824"/>
      <c r="F37" s="5823"/>
      <c r="G37" s="4757"/>
      <c r="H37" s="293" t="s">
        <v>201</v>
      </c>
      <c r="I37" s="5825"/>
    </row>
    <row r="38" spans="1:9" ht="12" customHeight="1" x14ac:dyDescent="0.35">
      <c r="E38" s="5824"/>
      <c r="F38" s="5823"/>
      <c r="G38" s="4757"/>
      <c r="H38" s="4757"/>
      <c r="I38" s="5825"/>
    </row>
    <row r="39" spans="1:9" ht="12" customHeight="1" x14ac:dyDescent="0.35">
      <c r="E39" s="5824"/>
      <c r="F39" s="5823"/>
      <c r="G39" s="4757"/>
      <c r="H39" s="4757"/>
      <c r="I39" s="5825"/>
    </row>
    <row r="40" spans="1:9" ht="12" customHeight="1" x14ac:dyDescent="0.35">
      <c r="E40" s="5824"/>
      <c r="F40" s="5823"/>
      <c r="G40" s="4757"/>
      <c r="H40" s="4757"/>
      <c r="I40" s="5825"/>
    </row>
    <row r="41" spans="1:9" ht="12" customHeight="1" x14ac:dyDescent="0.35">
      <c r="E41" s="5824"/>
      <c r="F41" s="5823"/>
      <c r="G41" s="4757"/>
      <c r="H41" s="4757"/>
      <c r="I41" s="5825"/>
    </row>
    <row r="42" spans="1:9" ht="12" customHeight="1" x14ac:dyDescent="0.35">
      <c r="E42" s="5824"/>
      <c r="F42" s="5823"/>
      <c r="I42" s="5825"/>
    </row>
    <row r="43" spans="1:9" ht="12" customHeight="1" x14ac:dyDescent="0.35">
      <c r="E43" s="5824"/>
      <c r="F43" s="5823"/>
      <c r="I43" s="5825"/>
    </row>
    <row r="44" spans="1:9" ht="12" customHeight="1" x14ac:dyDescent="0.35">
      <c r="E44" s="5824"/>
      <c r="F44" s="5823"/>
      <c r="I44" s="5825"/>
    </row>
    <row r="45" spans="1:9" ht="12" customHeight="1" x14ac:dyDescent="0.35">
      <c r="E45" s="5824"/>
      <c r="F45" s="5823"/>
      <c r="I45" s="5825"/>
    </row>
    <row r="46" spans="1:9" ht="12" customHeight="1" x14ac:dyDescent="0.35">
      <c r="E46" s="5824"/>
      <c r="F46" s="5823"/>
    </row>
    <row r="47" spans="1:9" ht="12" customHeight="1" x14ac:dyDescent="0.35">
      <c r="E47" s="5824"/>
      <c r="F47" s="5823"/>
    </row>
    <row r="48" spans="1:9" ht="12" customHeight="1" x14ac:dyDescent="0.35">
      <c r="E48" s="5824"/>
      <c r="F48" s="5823"/>
    </row>
    <row r="49" spans="5:8" ht="12" customHeight="1" x14ac:dyDescent="0.35">
      <c r="E49" s="5824"/>
      <c r="F49" s="5823"/>
    </row>
    <row r="50" spans="5:8" ht="12" customHeight="1" x14ac:dyDescent="0.35">
      <c r="E50" s="5824"/>
      <c r="F50" s="5823"/>
    </row>
    <row r="51" spans="5:8" ht="12" customHeight="1" x14ac:dyDescent="0.35">
      <c r="E51" s="5823"/>
      <c r="H51" s="5823"/>
    </row>
    <row r="52" spans="5:8" x14ac:dyDescent="0.35">
      <c r="E52" s="5823"/>
      <c r="H52" s="5823"/>
    </row>
    <row r="53" spans="5:8" ht="13.9" customHeight="1" x14ac:dyDescent="0.35">
      <c r="E53" s="5823"/>
      <c r="H53" s="5823"/>
    </row>
    <row r="54" spans="5:8" ht="13.9" customHeight="1" x14ac:dyDescent="0.35">
      <c r="E54" s="5823"/>
      <c r="H54" s="5823"/>
    </row>
    <row r="55" spans="5:8" x14ac:dyDescent="0.35">
      <c r="E55" s="5823"/>
      <c r="H55" s="5823"/>
    </row>
    <row r="56" spans="5:8" x14ac:dyDescent="0.35">
      <c r="E56" s="5823"/>
      <c r="H56" s="5823"/>
    </row>
    <row r="57" spans="5:8" x14ac:dyDescent="0.35">
      <c r="E57" s="5823"/>
      <c r="H57" s="5823"/>
    </row>
    <row r="58" spans="5:8" ht="19.149999999999999" customHeight="1" x14ac:dyDescent="0.35">
      <c r="E58" s="5823"/>
      <c r="H58" s="5823"/>
    </row>
    <row r="59" spans="5:8" ht="19.149999999999999" customHeight="1" x14ac:dyDescent="0.35">
      <c r="E59" s="5823"/>
      <c r="H59" s="5823"/>
    </row>
    <row r="63" spans="5:8" ht="28.9" customHeight="1" x14ac:dyDescent="0.35"/>
    <row r="64" spans="5:8" ht="28.9" customHeight="1" x14ac:dyDescent="0.35"/>
    <row r="73" ht="39" customHeight="1" x14ac:dyDescent="0.35"/>
    <row r="74" ht="39" customHeight="1" x14ac:dyDescent="0.35"/>
  </sheetData>
  <mergeCells count="11">
    <mergeCell ref="A7:B7"/>
    <mergeCell ref="D19:H19"/>
    <mergeCell ref="A17:H17"/>
    <mergeCell ref="A18:B21"/>
    <mergeCell ref="A16:H16"/>
    <mergeCell ref="D18:H18"/>
    <mergeCell ref="A1:H1"/>
    <mergeCell ref="A3:B6"/>
    <mergeCell ref="D4:H4"/>
    <mergeCell ref="D3:H3"/>
    <mergeCell ref="A2:H2"/>
  </mergeCells>
  <conditionalFormatting sqref="D22:H36 D7:H15">
    <cfRule type="expression" dxfId="97" priority="2">
      <formula>D7&lt;0.005</formula>
    </cfRule>
  </conditionalFormatting>
  <conditionalFormatting sqref="D22:H36 D7:H15">
    <cfRule type="expression" dxfId="9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Width="2" fitToHeight="2" orientation="landscape" r:id="rId1"/>
  <rowBreaks count="1" manualBreakCount="1">
    <brk id="15" max="7" man="1"/>
  </rowBreaks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גיליון371"/>
  <dimension ref="A1:J138"/>
  <sheetViews>
    <sheetView view="pageBreakPreview" topLeftCell="A3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406" bestFit="1" customWidth="1"/>
    <col min="4" max="4" width="10.08984375" style="405" bestFit="1" customWidth="1"/>
    <col min="5" max="6" width="10" style="405" bestFit="1" customWidth="1"/>
    <col min="7" max="7" width="7.90625" style="405" bestFit="1" customWidth="1"/>
    <col min="8" max="8" width="11.26953125" style="405" bestFit="1" customWidth="1"/>
    <col min="9" max="9" width="8.08984375" style="405" bestFit="1" customWidth="1"/>
    <col min="10" max="16384" width="9" style="1"/>
  </cols>
  <sheetData>
    <row r="1" spans="1:9" s="3641" customFormat="1" ht="15.75" customHeight="1" x14ac:dyDescent="0.35">
      <c r="A1" s="6345" t="s">
        <v>2032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498" t="s">
        <v>2031</v>
      </c>
      <c r="B2" s="6499"/>
      <c r="C2" s="6499"/>
      <c r="D2" s="6499"/>
      <c r="E2" s="6499"/>
      <c r="F2" s="6499"/>
      <c r="G2" s="6500"/>
      <c r="H2" s="6500"/>
      <c r="I2" s="6500"/>
    </row>
    <row r="3" spans="1:9" ht="13" customHeight="1" x14ac:dyDescent="0.35">
      <c r="A3" s="7317"/>
      <c r="B3" s="7318"/>
      <c r="C3" s="5337" t="s">
        <v>171</v>
      </c>
      <c r="D3" s="7530" t="s">
        <v>24</v>
      </c>
      <c r="E3" s="7531"/>
      <c r="F3" s="7531"/>
      <c r="G3" s="7531"/>
      <c r="H3" s="7531"/>
      <c r="I3" s="7532"/>
    </row>
    <row r="4" spans="1:9" ht="16" thickBot="1" x14ac:dyDescent="0.4">
      <c r="A4" s="7319"/>
      <c r="B4" s="7320"/>
      <c r="C4" s="5342" t="s">
        <v>161</v>
      </c>
      <c r="D4" s="7533" t="s">
        <v>22</v>
      </c>
      <c r="E4" s="7534"/>
      <c r="F4" s="7534"/>
      <c r="G4" s="7534"/>
      <c r="H4" s="7534"/>
      <c r="I4" s="7535"/>
    </row>
    <row r="5" spans="1:9" ht="77.5" x14ac:dyDescent="0.35">
      <c r="A5" s="7319"/>
      <c r="B5" s="7320"/>
      <c r="C5" s="5341" t="s">
        <v>55</v>
      </c>
      <c r="D5" s="4772" t="s">
        <v>389</v>
      </c>
      <c r="E5" s="797" t="s">
        <v>388</v>
      </c>
      <c r="F5" s="800" t="s">
        <v>387</v>
      </c>
      <c r="G5" s="797" t="s">
        <v>1859</v>
      </c>
      <c r="H5" s="800" t="s">
        <v>2028</v>
      </c>
      <c r="I5" s="797" t="s">
        <v>2027</v>
      </c>
    </row>
    <row r="6" spans="1:9" ht="47" thickBot="1" x14ac:dyDescent="0.4">
      <c r="A6" s="7321"/>
      <c r="B6" s="7322"/>
      <c r="C6" s="5333" t="s">
        <v>49</v>
      </c>
      <c r="D6" s="795" t="s">
        <v>377</v>
      </c>
      <c r="E6" s="791" t="s">
        <v>376</v>
      </c>
      <c r="F6" s="796" t="s">
        <v>375</v>
      </c>
      <c r="G6" s="791" t="s">
        <v>374</v>
      </c>
      <c r="H6" s="796" t="s">
        <v>2026</v>
      </c>
      <c r="I6" s="791" t="s">
        <v>2025</v>
      </c>
    </row>
    <row r="7" spans="1:9" s="7" customFormat="1" ht="12" customHeight="1" thickBot="1" x14ac:dyDescent="0.4">
      <c r="A7" s="6946" t="s">
        <v>59</v>
      </c>
      <c r="B7" s="6947"/>
      <c r="C7" s="5816">
        <v>2666.9999999999968</v>
      </c>
      <c r="D7" s="4081">
        <v>0.12013426436710187</v>
      </c>
      <c r="E7" s="4081">
        <v>0.29490308566303675</v>
      </c>
      <c r="F7" s="4081">
        <v>0.4516512053373905</v>
      </c>
      <c r="G7" s="4081">
        <v>7.920048898890604E-2</v>
      </c>
      <c r="H7" s="4081">
        <v>1.8740872056844101E-2</v>
      </c>
      <c r="I7" s="165">
        <v>3.3634585051207776E-2</v>
      </c>
    </row>
    <row r="8" spans="1:9" s="7" customFormat="1" ht="12" customHeight="1" x14ac:dyDescent="0.35">
      <c r="A8" s="311" t="s">
        <v>123</v>
      </c>
      <c r="B8" s="3693" t="s">
        <v>122</v>
      </c>
      <c r="C8" s="3295">
        <v>26.999999999999996</v>
      </c>
      <c r="D8" s="4424">
        <v>0.16493640103589902</v>
      </c>
      <c r="E8" s="4424">
        <v>0.17475529780808466</v>
      </c>
      <c r="F8" s="4424">
        <v>0.40792217672004838</v>
      </c>
      <c r="G8" s="4424">
        <v>0.25238612443596797</v>
      </c>
      <c r="H8" s="4424">
        <v>0</v>
      </c>
      <c r="I8" s="4723">
        <v>0</v>
      </c>
    </row>
    <row r="9" spans="1:9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6.5498214113124495E-2</v>
      </c>
      <c r="E9" s="4295">
        <v>0.39127566876245551</v>
      </c>
      <c r="F9" s="4295">
        <v>6.6428940208442602E-2</v>
      </c>
      <c r="G9" s="4295">
        <v>0.35599310316939742</v>
      </c>
      <c r="H9" s="4295">
        <v>0</v>
      </c>
      <c r="I9" s="4117">
        <v>2.9008355620892549E-2</v>
      </c>
    </row>
    <row r="10" spans="1:9" s="7" customFormat="1" ht="12" customHeight="1" x14ac:dyDescent="0.35">
      <c r="A10" s="322"/>
      <c r="B10" s="3678" t="s">
        <v>119</v>
      </c>
      <c r="C10" s="5479">
        <v>643.00000000000011</v>
      </c>
      <c r="D10" s="4295">
        <v>0.32011765471979531</v>
      </c>
      <c r="E10" s="4295">
        <v>0.54877949197589715</v>
      </c>
      <c r="F10" s="4295">
        <v>0.11173458987013628</v>
      </c>
      <c r="G10" s="4295">
        <v>1.6671704854318972E-2</v>
      </c>
      <c r="H10" s="4295">
        <v>0</v>
      </c>
      <c r="I10" s="4117">
        <v>0</v>
      </c>
    </row>
    <row r="11" spans="1:9" s="7" customFormat="1" ht="12" customHeight="1" x14ac:dyDescent="0.35">
      <c r="A11" s="322"/>
      <c r="B11" s="3678" t="s">
        <v>118</v>
      </c>
      <c r="C11" s="5479">
        <v>35</v>
      </c>
      <c r="D11" s="4295">
        <v>0.45535845002350755</v>
      </c>
      <c r="E11" s="4295">
        <v>0.17436555220951347</v>
      </c>
      <c r="F11" s="4295">
        <v>0.15353583515403307</v>
      </c>
      <c r="G11" s="4295">
        <v>3.4582918622893109E-2</v>
      </c>
      <c r="H11" s="4295">
        <v>0.18215724399005295</v>
      </c>
      <c r="I11" s="4117">
        <v>0</v>
      </c>
    </row>
    <row r="12" spans="1:9" s="7" customFormat="1" ht="12" customHeight="1" x14ac:dyDescent="0.35">
      <c r="A12" s="322"/>
      <c r="B12" s="3678" t="s">
        <v>116</v>
      </c>
      <c r="C12" s="5479">
        <v>45.999999999999993</v>
      </c>
      <c r="D12" s="4295">
        <v>8.7973232934974138E-2</v>
      </c>
      <c r="E12" s="4295">
        <v>0.6637517684915144</v>
      </c>
      <c r="F12" s="4295">
        <v>0.24827499857351129</v>
      </c>
      <c r="G12" s="4295">
        <v>0</v>
      </c>
      <c r="H12" s="4295">
        <v>0</v>
      </c>
      <c r="I12" s="4117">
        <v>0</v>
      </c>
    </row>
    <row r="13" spans="1:9" s="7" customFormat="1" ht="12" customHeight="1" x14ac:dyDescent="0.35">
      <c r="A13" s="322"/>
      <c r="B13" s="3678" t="s">
        <v>111</v>
      </c>
      <c r="C13" s="5479">
        <v>53</v>
      </c>
      <c r="D13" s="4295">
        <v>2.665337081794664E-2</v>
      </c>
      <c r="E13" s="4295">
        <v>0.24956962622935053</v>
      </c>
      <c r="F13" s="4295">
        <v>0.66737905992279611</v>
      </c>
      <c r="G13" s="4295">
        <v>2.0082310496549759E-2</v>
      </c>
      <c r="H13" s="4295">
        <v>0</v>
      </c>
      <c r="I13" s="4117">
        <v>3.6315632533357102E-2</v>
      </c>
    </row>
    <row r="14" spans="1:9" s="7" customFormat="1" ht="12" customHeight="1" x14ac:dyDescent="0.35">
      <c r="A14" s="322"/>
      <c r="B14" s="3678" t="s">
        <v>110</v>
      </c>
      <c r="C14" s="5479">
        <v>21</v>
      </c>
      <c r="D14" s="4351">
        <v>0.13260643780604642</v>
      </c>
      <c r="E14" s="4351">
        <v>0.38766338760722491</v>
      </c>
      <c r="F14" s="4351">
        <v>0</v>
      </c>
      <c r="G14" s="4351">
        <v>0.27918037622185987</v>
      </c>
      <c r="H14" s="4351">
        <v>0</v>
      </c>
      <c r="I14" s="4114">
        <v>0.20054979836486889</v>
      </c>
    </row>
    <row r="15" spans="1:9" s="7" customFormat="1" ht="12" customHeight="1" x14ac:dyDescent="0.35">
      <c r="A15" s="322"/>
      <c r="B15" s="3678" t="s">
        <v>109</v>
      </c>
      <c r="C15" s="5479">
        <v>32</v>
      </c>
      <c r="D15" s="4295">
        <v>0.38647450703623709</v>
      </c>
      <c r="E15" s="4295">
        <v>0.17357441982015862</v>
      </c>
      <c r="F15" s="4295">
        <v>0.43995107314360427</v>
      </c>
      <c r="G15" s="4295">
        <v>0</v>
      </c>
      <c r="H15" s="4295">
        <v>0</v>
      </c>
      <c r="I15" s="4117">
        <v>0</v>
      </c>
    </row>
    <row r="16" spans="1:9" s="7" customFormat="1" ht="12" customHeight="1" x14ac:dyDescent="0.35">
      <c r="A16" s="322"/>
      <c r="B16" s="3678" t="s">
        <v>105</v>
      </c>
      <c r="C16" s="5479">
        <v>168.00000000000006</v>
      </c>
      <c r="D16" s="4295">
        <v>0.30696325301916849</v>
      </c>
      <c r="E16" s="4295">
        <v>0.50183292980536054</v>
      </c>
      <c r="F16" s="4295">
        <v>0.17957891778175397</v>
      </c>
      <c r="G16" s="4295">
        <v>1.0251715902992351E-2</v>
      </c>
      <c r="H16" s="4295">
        <v>0</v>
      </c>
      <c r="I16" s="4117">
        <v>0</v>
      </c>
    </row>
    <row r="17" spans="1:9" s="7" customFormat="1" ht="12" customHeight="1" x14ac:dyDescent="0.35">
      <c r="A17" s="322"/>
      <c r="B17" s="3678" t="s">
        <v>240</v>
      </c>
      <c r="C17" s="5479">
        <v>23.000000000000004</v>
      </c>
      <c r="D17" s="4351">
        <v>0.15235407501945614</v>
      </c>
      <c r="E17" s="4351">
        <v>0.57565258058683644</v>
      </c>
      <c r="F17" s="4351">
        <v>0.27199334439370715</v>
      </c>
      <c r="G17" s="4351">
        <v>0</v>
      </c>
      <c r="H17" s="4351">
        <v>0</v>
      </c>
      <c r="I17" s="4114">
        <v>0</v>
      </c>
    </row>
    <row r="18" spans="1:9" s="7" customFormat="1" ht="12" customHeight="1" thickBot="1" x14ac:dyDescent="0.4">
      <c r="A18" s="318"/>
      <c r="B18" s="3501" t="s">
        <v>59</v>
      </c>
      <c r="C18" s="5592">
        <v>1106.9999999999998</v>
      </c>
      <c r="D18" s="4130">
        <v>0.26918102497558222</v>
      </c>
      <c r="E18" s="4130">
        <v>0.45584577505200491</v>
      </c>
      <c r="F18" s="4130">
        <v>0.18809985913731733</v>
      </c>
      <c r="G18" s="4130">
        <v>5.5092252908910219E-2</v>
      </c>
      <c r="H18" s="4130">
        <v>1.51544939229739E-2</v>
      </c>
      <c r="I18" s="3993">
        <v>1.0742967532029831E-2</v>
      </c>
    </row>
    <row r="19" spans="1:9" s="7" customFormat="1" ht="12" customHeight="1" x14ac:dyDescent="0.35">
      <c r="A19" s="535" t="s">
        <v>98</v>
      </c>
      <c r="B19" s="4045" t="s">
        <v>97</v>
      </c>
      <c r="C19" s="1142">
        <v>269.99999999999994</v>
      </c>
      <c r="D19" s="4035">
        <v>0.14224842666265622</v>
      </c>
      <c r="E19" s="4035">
        <v>0.52811386176657271</v>
      </c>
      <c r="F19" s="4035">
        <v>0.17688434385006693</v>
      </c>
      <c r="G19" s="4035">
        <v>0.1404031833828267</v>
      </c>
      <c r="H19" s="4035">
        <v>0</v>
      </c>
      <c r="I19" s="4034">
        <v>1.2350184337878219E-2</v>
      </c>
    </row>
    <row r="20" spans="1:9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4.6159907965378603E-2</v>
      </c>
      <c r="E20" s="4351">
        <v>0.27809043127962835</v>
      </c>
      <c r="F20" s="4351">
        <v>0.40922331659382744</v>
      </c>
      <c r="G20" s="4351">
        <v>0</v>
      </c>
      <c r="H20" s="4351">
        <v>0</v>
      </c>
      <c r="I20" s="4114">
        <v>0.266526344161166</v>
      </c>
    </row>
    <row r="21" spans="1:9" s="7" customFormat="1" ht="12" customHeight="1" thickBot="1" x14ac:dyDescent="0.4">
      <c r="A21" s="379"/>
      <c r="B21" s="4377" t="s">
        <v>59</v>
      </c>
      <c r="C21" s="5779">
        <v>308.00000000000006</v>
      </c>
      <c r="D21" s="4309">
        <v>0.1328344676037583</v>
      </c>
      <c r="E21" s="4309">
        <v>0.5143320509071404</v>
      </c>
      <c r="F21" s="4309">
        <v>0.19302013296452802</v>
      </c>
      <c r="G21" s="4309">
        <v>0.12750581692953994</v>
      </c>
      <c r="H21" s="4309">
        <v>0</v>
      </c>
      <c r="I21" s="4307">
        <v>3.2307531595033925E-2</v>
      </c>
    </row>
    <row r="22" spans="1:9" s="7" customFormat="1" ht="12" customHeight="1" x14ac:dyDescent="0.35">
      <c r="A22" s="317" t="s">
        <v>92</v>
      </c>
      <c r="B22" s="3693" t="s">
        <v>89</v>
      </c>
      <c r="C22" s="3295">
        <v>39.000000000000007</v>
      </c>
      <c r="D22" s="3583">
        <v>0</v>
      </c>
      <c r="E22" s="3583">
        <v>0.21955522722846449</v>
      </c>
      <c r="F22" s="3583">
        <v>0.76344230619341857</v>
      </c>
      <c r="G22" s="3583">
        <v>1.700246657811701E-2</v>
      </c>
      <c r="H22" s="3583">
        <v>0</v>
      </c>
      <c r="I22" s="4031">
        <v>0</v>
      </c>
    </row>
    <row r="23" spans="1:9" s="7" customFormat="1" ht="12" customHeight="1" thickBot="1" x14ac:dyDescent="0.4">
      <c r="A23" s="81" t="s">
        <v>205</v>
      </c>
      <c r="B23" s="3501" t="s">
        <v>59</v>
      </c>
      <c r="C23" s="5592">
        <v>77</v>
      </c>
      <c r="D23" s="4130">
        <v>6.5648070337760392E-2</v>
      </c>
      <c r="E23" s="4130">
        <v>0.27535782985718954</v>
      </c>
      <c r="F23" s="4130">
        <v>0.6501932598821526</v>
      </c>
      <c r="G23" s="4130">
        <v>8.800839922897926E-3</v>
      </c>
      <c r="H23" s="4130">
        <v>0</v>
      </c>
      <c r="I23" s="3993">
        <v>0</v>
      </c>
    </row>
    <row r="24" spans="1:9" s="7" customFormat="1" ht="12" customHeight="1" x14ac:dyDescent="0.35">
      <c r="A24" s="322" t="s">
        <v>85</v>
      </c>
      <c r="B24" s="4045" t="s">
        <v>238</v>
      </c>
      <c r="C24" s="1142">
        <v>98.000000000000014</v>
      </c>
      <c r="D24" s="4035">
        <v>6.9395143137088264E-2</v>
      </c>
      <c r="E24" s="4035">
        <v>0.71583496295821603</v>
      </c>
      <c r="F24" s="4035">
        <v>0.18553155100397378</v>
      </c>
      <c r="G24" s="4035">
        <v>0</v>
      </c>
      <c r="H24" s="4035">
        <v>0</v>
      </c>
      <c r="I24" s="4034">
        <v>2.9238342900721258E-2</v>
      </c>
    </row>
    <row r="25" spans="1:9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</v>
      </c>
      <c r="E25" s="4295">
        <v>1.8724082793770669E-3</v>
      </c>
      <c r="F25" s="4295">
        <v>0.98597540273606077</v>
      </c>
      <c r="G25" s="4295">
        <v>1.2152188984562447E-2</v>
      </c>
      <c r="H25" s="4295">
        <v>0</v>
      </c>
      <c r="I25" s="4117">
        <v>0</v>
      </c>
    </row>
    <row r="26" spans="1:9" s="7" customFormat="1" ht="12" customHeight="1" x14ac:dyDescent="0.35">
      <c r="A26" s="92"/>
      <c r="B26" s="3678" t="s">
        <v>80</v>
      </c>
      <c r="C26" s="5479">
        <v>288</v>
      </c>
      <c r="D26" s="4295">
        <v>9.1123270344752681E-3</v>
      </c>
      <c r="E26" s="4295">
        <v>2.8704739684055111E-2</v>
      </c>
      <c r="F26" s="4295">
        <v>0.96218293328146975</v>
      </c>
      <c r="G26" s="4295">
        <v>0</v>
      </c>
      <c r="H26" s="4295">
        <v>0</v>
      </c>
      <c r="I26" s="4117">
        <v>0</v>
      </c>
    </row>
    <row r="27" spans="1:9" s="7" customFormat="1" ht="12" customHeight="1" x14ac:dyDescent="0.35">
      <c r="A27" s="92"/>
      <c r="B27" s="3678" t="s">
        <v>79</v>
      </c>
      <c r="C27" s="5479">
        <v>21.000000000000004</v>
      </c>
      <c r="D27" s="4351">
        <v>0.38687659265758134</v>
      </c>
      <c r="E27" s="4351">
        <v>0.61312340734241855</v>
      </c>
      <c r="F27" s="4351">
        <v>0</v>
      </c>
      <c r="G27" s="4351">
        <v>0</v>
      </c>
      <c r="H27" s="4351">
        <v>0</v>
      </c>
      <c r="I27" s="4114">
        <v>0</v>
      </c>
    </row>
    <row r="28" spans="1:9" s="7" customFormat="1" ht="12" customHeight="1" x14ac:dyDescent="0.35">
      <c r="A28" s="92"/>
      <c r="B28" s="3678" t="s">
        <v>78</v>
      </c>
      <c r="C28" s="5479">
        <v>77.000000000000014</v>
      </c>
      <c r="D28" s="4295">
        <v>4.6645921123876992E-2</v>
      </c>
      <c r="E28" s="4295">
        <v>0.12527855046898262</v>
      </c>
      <c r="F28" s="4295">
        <v>2.1330755244464372E-2</v>
      </c>
      <c r="G28" s="4295">
        <v>0.44422276570053859</v>
      </c>
      <c r="H28" s="4295">
        <v>0.10500408218619008</v>
      </c>
      <c r="I28" s="4117">
        <v>0.25751792527594747</v>
      </c>
    </row>
    <row r="29" spans="1:9" s="7" customFormat="1" ht="12" customHeight="1" x14ac:dyDescent="0.35">
      <c r="A29" s="92"/>
      <c r="B29" s="3678" t="s">
        <v>75</v>
      </c>
      <c r="C29" s="5479">
        <v>59.000000000000014</v>
      </c>
      <c r="D29" s="4295">
        <v>0</v>
      </c>
      <c r="E29" s="4295">
        <v>6.2258759730468884E-2</v>
      </c>
      <c r="F29" s="4295">
        <v>0.93774124026953121</v>
      </c>
      <c r="G29" s="4295">
        <v>0</v>
      </c>
      <c r="H29" s="4295">
        <v>0</v>
      </c>
      <c r="I29" s="4117">
        <v>0</v>
      </c>
    </row>
    <row r="30" spans="1:9" s="7" customFormat="1" ht="12" customHeight="1" x14ac:dyDescent="0.35">
      <c r="A30" s="322"/>
      <c r="B30" s="3678" t="s">
        <v>237</v>
      </c>
      <c r="C30" s="5479">
        <v>295.00000000000006</v>
      </c>
      <c r="D30" s="4295">
        <v>0</v>
      </c>
      <c r="E30" s="4295">
        <v>4.7258276235414905E-2</v>
      </c>
      <c r="F30" s="4295">
        <v>0.94587326538261307</v>
      </c>
      <c r="G30" s="4295">
        <v>0</v>
      </c>
      <c r="H30" s="4295">
        <v>6.8684583819720538E-3</v>
      </c>
      <c r="I30" s="4117">
        <v>0</v>
      </c>
    </row>
    <row r="31" spans="1:9" s="7" customFormat="1" ht="12" customHeight="1" thickBot="1" x14ac:dyDescent="0.4">
      <c r="A31" s="26"/>
      <c r="B31" s="4002" t="s">
        <v>59</v>
      </c>
      <c r="C31" s="5779">
        <v>988.0000000000008</v>
      </c>
      <c r="D31" s="4309">
        <v>2.4980122749892905E-2</v>
      </c>
      <c r="E31" s="4309">
        <v>0.12512118935094693</v>
      </c>
      <c r="F31" s="4309">
        <v>0.69167841920635142</v>
      </c>
      <c r="G31" s="4309">
        <v>8.5168146982312704E-2</v>
      </c>
      <c r="H31" s="4309">
        <v>2.1289165510937857E-2</v>
      </c>
      <c r="I31" s="4307">
        <v>5.1762956199557592E-2</v>
      </c>
    </row>
    <row r="32" spans="1:9" s="7" customFormat="1" ht="12" customHeight="1" x14ac:dyDescent="0.35">
      <c r="A32" s="311" t="s">
        <v>70</v>
      </c>
      <c r="B32" s="2888" t="s">
        <v>65</v>
      </c>
      <c r="C32" s="3295">
        <v>86</v>
      </c>
      <c r="D32" s="3583">
        <v>0</v>
      </c>
      <c r="E32" s="3583">
        <v>0</v>
      </c>
      <c r="F32" s="3583">
        <v>0.99216100517104033</v>
      </c>
      <c r="G32" s="3583">
        <v>0</v>
      </c>
      <c r="H32" s="3583">
        <v>7.8389948289596598E-3</v>
      </c>
      <c r="I32" s="4031">
        <v>0</v>
      </c>
    </row>
    <row r="33" spans="1:10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</v>
      </c>
      <c r="E33" s="4295">
        <v>2.1547692943323399E-2</v>
      </c>
      <c r="F33" s="4295">
        <v>0.87545937819298603</v>
      </c>
      <c r="G33" s="4295">
        <v>0</v>
      </c>
      <c r="H33" s="4295">
        <v>0.10299292886369042</v>
      </c>
      <c r="I33" s="4117">
        <v>0</v>
      </c>
    </row>
    <row r="34" spans="1:10" s="7" customFormat="1" ht="12" customHeight="1" thickBot="1" x14ac:dyDescent="0.4">
      <c r="A34" s="159"/>
      <c r="B34" s="3501" t="s">
        <v>59</v>
      </c>
      <c r="C34" s="5592">
        <v>138</v>
      </c>
      <c r="D34" s="4130">
        <v>0</v>
      </c>
      <c r="E34" s="4130">
        <v>4.1088623190986356E-2</v>
      </c>
      <c r="F34" s="4130">
        <v>0.9054284224429574</v>
      </c>
      <c r="G34" s="4130">
        <v>0</v>
      </c>
      <c r="H34" s="4130">
        <v>5.3482954366056046E-2</v>
      </c>
      <c r="I34" s="3993">
        <v>0</v>
      </c>
    </row>
    <row r="35" spans="1:10" s="7" customFormat="1" ht="12" customHeight="1" x14ac:dyDescent="0.35">
      <c r="A35" s="322" t="s">
        <v>1990</v>
      </c>
      <c r="B35" s="4045" t="s">
        <v>62</v>
      </c>
      <c r="C35" s="1142">
        <v>44</v>
      </c>
      <c r="D35" s="4035">
        <v>0.22169204353091657</v>
      </c>
      <c r="E35" s="4035">
        <v>0</v>
      </c>
      <c r="F35" s="4035">
        <v>0.51889316205856995</v>
      </c>
      <c r="G35" s="4035">
        <v>0</v>
      </c>
      <c r="H35" s="4035">
        <v>0.20781266344764476</v>
      </c>
      <c r="I35" s="4034">
        <v>5.1602130962868517E-2</v>
      </c>
    </row>
    <row r="36" spans="1:10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0.20824162876074379</v>
      </c>
      <c r="E36" s="4130">
        <v>6.0671617059171019E-2</v>
      </c>
      <c r="F36" s="4130">
        <v>0.48741107483553003</v>
      </c>
      <c r="G36" s="4130">
        <v>0</v>
      </c>
      <c r="H36" s="4130"/>
      <c r="I36" s="3993">
        <v>0</v>
      </c>
    </row>
    <row r="37" spans="1:10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6639" t="s">
        <v>201</v>
      </c>
      <c r="I37" s="6639"/>
    </row>
    <row r="38" spans="1:10" s="3641" customFormat="1" ht="15.75" customHeight="1" x14ac:dyDescent="0.35">
      <c r="A38" s="6345" t="s">
        <v>2030</v>
      </c>
      <c r="B38" s="6345"/>
      <c r="C38" s="6345"/>
      <c r="D38" s="6345"/>
      <c r="E38" s="6345"/>
      <c r="F38" s="6345"/>
      <c r="G38" s="6345"/>
      <c r="H38" s="6345"/>
      <c r="I38" s="6345"/>
    </row>
    <row r="39" spans="1:10" s="3641" customFormat="1" ht="15.75" customHeight="1" thickBot="1" x14ac:dyDescent="0.4">
      <c r="A39" s="6345" t="s">
        <v>2029</v>
      </c>
      <c r="B39" s="6345"/>
      <c r="C39" s="6345"/>
      <c r="D39" s="6345"/>
      <c r="E39" s="6345"/>
      <c r="F39" s="6345"/>
      <c r="G39" s="6345"/>
      <c r="H39" s="6345"/>
      <c r="I39" s="6345"/>
    </row>
    <row r="40" spans="1:10" s="1029" customFormat="1" ht="15.5" x14ac:dyDescent="0.35">
      <c r="A40" s="7233" t="s">
        <v>158</v>
      </c>
      <c r="B40" s="7539"/>
      <c r="C40" s="5302" t="s">
        <v>171</v>
      </c>
      <c r="D40" s="7456" t="s">
        <v>24</v>
      </c>
      <c r="E40" s="7457"/>
      <c r="F40" s="7457"/>
      <c r="G40" s="7457"/>
      <c r="H40" s="7457"/>
      <c r="I40" s="7458"/>
    </row>
    <row r="41" spans="1:10" ht="16" thickBot="1" x14ac:dyDescent="0.4">
      <c r="A41" s="7235"/>
      <c r="B41" s="7540"/>
      <c r="C41" s="5351" t="s">
        <v>161</v>
      </c>
      <c r="D41" s="7536" t="s">
        <v>22</v>
      </c>
      <c r="E41" s="7537"/>
      <c r="F41" s="7537"/>
      <c r="G41" s="7537"/>
      <c r="H41" s="7537"/>
      <c r="I41" s="7538"/>
      <c r="J41" s="5838"/>
    </row>
    <row r="42" spans="1:10" ht="77.5" x14ac:dyDescent="0.35">
      <c r="A42" s="7235"/>
      <c r="B42" s="7540"/>
      <c r="C42" s="934" t="s">
        <v>55</v>
      </c>
      <c r="D42" s="797" t="s">
        <v>389</v>
      </c>
      <c r="E42" s="800" t="s">
        <v>388</v>
      </c>
      <c r="F42" s="797" t="s">
        <v>387</v>
      </c>
      <c r="G42" s="800" t="s">
        <v>1859</v>
      </c>
      <c r="H42" s="797" t="s">
        <v>2028</v>
      </c>
      <c r="I42" s="4770" t="s">
        <v>2027</v>
      </c>
      <c r="J42" s="5838"/>
    </row>
    <row r="43" spans="1:10" ht="47" thickBot="1" x14ac:dyDescent="0.4">
      <c r="A43" s="7237"/>
      <c r="B43" s="7541"/>
      <c r="C43" s="5840" t="s">
        <v>49</v>
      </c>
      <c r="D43" s="791" t="s">
        <v>377</v>
      </c>
      <c r="E43" s="796" t="s">
        <v>376</v>
      </c>
      <c r="F43" s="791" t="s">
        <v>375</v>
      </c>
      <c r="G43" s="796" t="s">
        <v>374</v>
      </c>
      <c r="H43" s="791" t="s">
        <v>2026</v>
      </c>
      <c r="I43" s="4769" t="s">
        <v>2025</v>
      </c>
      <c r="J43" s="5838"/>
    </row>
    <row r="44" spans="1:10" s="7" customFormat="1" ht="15" customHeight="1" x14ac:dyDescent="0.35">
      <c r="A44" s="55" t="s">
        <v>48</v>
      </c>
      <c r="B44" s="378" t="s">
        <v>47</v>
      </c>
      <c r="C44" s="5762">
        <v>279.00000000000011</v>
      </c>
      <c r="D44" s="4035">
        <v>0.17611458703957139</v>
      </c>
      <c r="E44" s="4035">
        <v>0.4286528507241939</v>
      </c>
      <c r="F44" s="4035">
        <v>0.26899786596047515</v>
      </c>
      <c r="G44" s="4035">
        <v>7.2880441200791082E-2</v>
      </c>
      <c r="H44" s="4035">
        <v>1.4721143207738881E-2</v>
      </c>
      <c r="I44" s="4034">
        <v>3.6960341233985845E-2</v>
      </c>
      <c r="J44" s="5839"/>
    </row>
    <row r="45" spans="1:10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0.1037742198832033</v>
      </c>
      <c r="E45" s="4525">
        <v>0.3153368050433612</v>
      </c>
      <c r="F45" s="4525">
        <v>0.51692655402308652</v>
      </c>
      <c r="G45" s="4525">
        <v>4.8855466301882179E-2</v>
      </c>
      <c r="H45" s="4525">
        <v>4.1762701799424561E-3</v>
      </c>
      <c r="I45" s="4523">
        <v>9.140680690863599E-3</v>
      </c>
      <c r="J45" s="5839"/>
    </row>
    <row r="46" spans="1:10" s="7" customFormat="1" ht="15" customHeight="1" x14ac:dyDescent="0.35">
      <c r="A46" s="55" t="s">
        <v>44</v>
      </c>
      <c r="B46" s="2790" t="s">
        <v>43</v>
      </c>
      <c r="C46" s="5767">
        <v>2183.9999999999982</v>
      </c>
      <c r="D46" s="3583">
        <v>8.9413877621218954E-2</v>
      </c>
      <c r="E46" s="3583">
        <v>0.32732903298102856</v>
      </c>
      <c r="F46" s="3583">
        <v>0.58325708939775278</v>
      </c>
      <c r="G46" s="3583">
        <v>0</v>
      </c>
      <c r="H46" s="3583">
        <v>0</v>
      </c>
      <c r="I46" s="4031">
        <v>0</v>
      </c>
      <c r="J46" s="5839"/>
    </row>
    <row r="47" spans="1:10" s="7" customFormat="1" ht="15" customHeight="1" x14ac:dyDescent="0.35">
      <c r="A47" s="36" t="s">
        <v>42</v>
      </c>
      <c r="B47" s="3723" t="s">
        <v>41</v>
      </c>
      <c r="C47" s="5765">
        <v>107.00000000000003</v>
      </c>
      <c r="D47" s="4295">
        <v>0.13085429760577411</v>
      </c>
      <c r="E47" s="4295">
        <v>0.21994209943370138</v>
      </c>
      <c r="F47" s="4295">
        <v>0.19209407399720185</v>
      </c>
      <c r="G47" s="4295">
        <v>3.7572751565686312E-2</v>
      </c>
      <c r="H47" s="4295">
        <v>0.36067583732396002</v>
      </c>
      <c r="I47" s="4117">
        <v>2.6104355179760379E-2</v>
      </c>
      <c r="J47" s="5839"/>
    </row>
    <row r="48" spans="1:10" s="7" customFormat="1" ht="15" customHeight="1" thickBot="1" x14ac:dyDescent="0.4">
      <c r="A48" s="57"/>
      <c r="B48" s="4639" t="s">
        <v>40</v>
      </c>
      <c r="C48" s="5759">
        <v>376</v>
      </c>
      <c r="D48" s="4633">
        <v>0.21143162062222004</v>
      </c>
      <c r="E48" s="4633">
        <v>0.21148064655937934</v>
      </c>
      <c r="F48" s="4633">
        <v>0.10398053466844359</v>
      </c>
      <c r="G48" s="4633">
        <v>0.32866142541108673</v>
      </c>
      <c r="H48" s="4633">
        <v>6.2272106858364063E-3</v>
      </c>
      <c r="I48" s="3758">
        <v>0.13751096108649866</v>
      </c>
      <c r="J48" s="5839"/>
    </row>
    <row r="49" spans="1:10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398">
        <v>0.3175314782981043</v>
      </c>
      <c r="E49" s="4398">
        <v>0.22358052528744388</v>
      </c>
      <c r="F49" s="4398">
        <v>0.22882334028540185</v>
      </c>
      <c r="G49" s="4398">
        <v>0.16860040079080782</v>
      </c>
      <c r="H49" s="4398">
        <v>0</v>
      </c>
      <c r="I49" s="4797">
        <v>6.1464255338242103E-2</v>
      </c>
      <c r="J49" s="5839"/>
    </row>
    <row r="50" spans="1:10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0.12702788542283938</v>
      </c>
      <c r="E50" s="4295">
        <v>0.32433566655370522</v>
      </c>
      <c r="F50" s="4295">
        <v>0.4710433518680876</v>
      </c>
      <c r="G50" s="4295">
        <v>2.6932925643143063E-2</v>
      </c>
      <c r="H50" s="4295">
        <v>1.268436043027725E-2</v>
      </c>
      <c r="I50" s="4117">
        <v>3.7341724793288338E-2</v>
      </c>
      <c r="J50" s="5839"/>
    </row>
    <row r="51" spans="1:10" s="7" customFormat="1" ht="15" customHeight="1" x14ac:dyDescent="0.35">
      <c r="A51" s="34"/>
      <c r="B51" s="3723" t="s">
        <v>2016</v>
      </c>
      <c r="C51" s="5765">
        <v>448</v>
      </c>
      <c r="D51" s="4295">
        <v>3.4039448419850809E-3</v>
      </c>
      <c r="E51" s="4295">
        <v>6.6165388070038217E-2</v>
      </c>
      <c r="F51" s="4295">
        <v>0.65629416983599342</v>
      </c>
      <c r="G51" s="4295">
        <v>0.26954254586406828</v>
      </c>
      <c r="H51" s="4295">
        <v>4.5939513879144269E-3</v>
      </c>
      <c r="I51" s="4117">
        <v>0</v>
      </c>
      <c r="J51" s="5839"/>
    </row>
    <row r="52" spans="1:10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0.22870265029163556</v>
      </c>
      <c r="E52" s="4525">
        <v>0.47171587936790649</v>
      </c>
      <c r="F52" s="4525">
        <v>1.990144317641193E-3</v>
      </c>
      <c r="G52" s="4525">
        <v>0.12225241906503553</v>
      </c>
      <c r="H52" s="4525">
        <v>9.755994022125615E-2</v>
      </c>
      <c r="I52" s="4523">
        <v>6.3741238433532688E-2</v>
      </c>
      <c r="J52" s="5839"/>
    </row>
    <row r="53" spans="1:10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5771">
        <v>0.41174933693612864</v>
      </c>
      <c r="E53" s="5771">
        <v>0.2899212812926521</v>
      </c>
      <c r="F53" s="5771">
        <v>0</v>
      </c>
      <c r="G53" s="5771">
        <v>0.21862746838474664</v>
      </c>
      <c r="H53" s="5771">
        <v>0</v>
      </c>
      <c r="I53" s="5800">
        <v>7.9701913386472534E-2</v>
      </c>
      <c r="J53" s="5839"/>
    </row>
    <row r="54" spans="1:10" s="7" customFormat="1" ht="15" customHeight="1" x14ac:dyDescent="0.35">
      <c r="A54" s="44" t="s">
        <v>11</v>
      </c>
      <c r="B54" s="378" t="s">
        <v>10</v>
      </c>
      <c r="C54" s="5762">
        <v>2410.9999999999991</v>
      </c>
      <c r="D54" s="4035">
        <v>0.11617222206409161</v>
      </c>
      <c r="E54" s="4035">
        <v>0.31890579867598556</v>
      </c>
      <c r="F54" s="4035">
        <v>0.51492757179405135</v>
      </c>
      <c r="G54" s="4035">
        <v>9.7459238394497494E-3</v>
      </c>
      <c r="H54" s="4035">
        <v>6.391718044425421E-3</v>
      </c>
      <c r="I54" s="4034">
        <v>3.3317513034764178E-2</v>
      </c>
      <c r="J54" s="5839"/>
    </row>
    <row r="55" spans="1:10" s="7" customFormat="1" ht="15" customHeight="1" x14ac:dyDescent="0.35">
      <c r="A55" s="36" t="s">
        <v>9</v>
      </c>
      <c r="B55" s="3723" t="s">
        <v>364</v>
      </c>
      <c r="C55" s="5765">
        <v>96</v>
      </c>
      <c r="D55" s="4295">
        <v>0.31122904587839956</v>
      </c>
      <c r="E55" s="4295">
        <v>0.50715577595234074</v>
      </c>
      <c r="F55" s="4295">
        <v>0.12430851997319356</v>
      </c>
      <c r="G55" s="4295">
        <v>2.869961880421068E-2</v>
      </c>
      <c r="H55" s="4295">
        <v>0</v>
      </c>
      <c r="I55" s="4117">
        <v>0</v>
      </c>
      <c r="J55" s="5839"/>
    </row>
    <row r="56" spans="1:10" s="7" customFormat="1" ht="15" customHeight="1" x14ac:dyDescent="0.35">
      <c r="A56" s="36"/>
      <c r="B56" s="3769" t="s">
        <v>7</v>
      </c>
      <c r="C56" s="5765">
        <v>29.999999999999996</v>
      </c>
      <c r="D56" s="4295">
        <v>8.7532262119510412E-3</v>
      </c>
      <c r="E56" s="4295">
        <v>0</v>
      </c>
      <c r="F56" s="4295">
        <v>0.68229995497821772</v>
      </c>
      <c r="G56" s="4295">
        <v>6.8698695066562288E-2</v>
      </c>
      <c r="H56" s="4295">
        <v>0.24024812374326873</v>
      </c>
      <c r="I56" s="4117">
        <v>0</v>
      </c>
      <c r="J56" s="5839"/>
    </row>
    <row r="57" spans="1:10" s="7" customFormat="1" ht="15" customHeight="1" x14ac:dyDescent="0.35">
      <c r="A57" s="36"/>
      <c r="B57" s="3723" t="s">
        <v>19</v>
      </c>
      <c r="C57" s="5765">
        <v>94.000000000000014</v>
      </c>
      <c r="D57" s="4295">
        <v>3.8303852141973828E-2</v>
      </c>
      <c r="E57" s="4295">
        <v>2.2718122795927463E-2</v>
      </c>
      <c r="F57" s="4295">
        <v>3.1269867774687665E-3</v>
      </c>
      <c r="G57" s="4295">
        <v>0.82646352123902067</v>
      </c>
      <c r="H57" s="4295">
        <v>0.10775673984178033</v>
      </c>
      <c r="I57" s="4117">
        <v>1.6307772038289231E-3</v>
      </c>
      <c r="J57" s="5839"/>
    </row>
    <row r="58" spans="1:10" s="7" customFormat="1" ht="15" customHeight="1" thickBot="1" x14ac:dyDescent="0.4">
      <c r="A58" s="34"/>
      <c r="B58" s="4649" t="s">
        <v>4</v>
      </c>
      <c r="C58" s="5769">
        <v>23</v>
      </c>
      <c r="D58" s="4647">
        <v>0.38292670028504511</v>
      </c>
      <c r="E58" s="4647">
        <v>5.0292853352102623E-2</v>
      </c>
      <c r="F58" s="4647">
        <v>0.1895828481676583</v>
      </c>
      <c r="G58" s="4647">
        <v>0</v>
      </c>
      <c r="H58" s="4647">
        <v>0</v>
      </c>
      <c r="I58" s="4670">
        <v>0.37719759819519388</v>
      </c>
      <c r="J58" s="5839"/>
    </row>
    <row r="59" spans="1:10" s="7" customFormat="1" ht="15" customHeight="1" x14ac:dyDescent="0.35">
      <c r="A59" s="24" t="s">
        <v>3</v>
      </c>
      <c r="B59" s="212" t="s">
        <v>2</v>
      </c>
      <c r="C59" s="5767">
        <v>2356.9999999999964</v>
      </c>
      <c r="D59" s="3583">
        <v>0.12009824427760021</v>
      </c>
      <c r="E59" s="3583">
        <v>0.32554244523485482</v>
      </c>
      <c r="F59" s="3583">
        <v>0.53044824253592138</v>
      </c>
      <c r="G59" s="3583">
        <v>7.4014812098754899E-3</v>
      </c>
      <c r="H59" s="3583">
        <v>5.1414645832008991E-3</v>
      </c>
      <c r="I59" s="4031">
        <v>9.7498251092272507E-3</v>
      </c>
      <c r="J59" s="5839"/>
    </row>
    <row r="60" spans="1:10" s="7" customFormat="1" ht="15" customHeight="1" thickBot="1" x14ac:dyDescent="0.4">
      <c r="A60" s="16" t="s">
        <v>1</v>
      </c>
      <c r="B60" s="5760" t="s">
        <v>0</v>
      </c>
      <c r="C60" s="5759">
        <v>310.00000000000011</v>
      </c>
      <c r="D60" s="4633">
        <v>0.12027308646043061</v>
      </c>
      <c r="E60" s="4633">
        <v>0.17681842532884037</v>
      </c>
      <c r="F60" s="4633">
        <v>0.14796596181526411</v>
      </c>
      <c r="G60" s="4633">
        <v>0.35591519727273996</v>
      </c>
      <c r="H60" s="4633">
        <v>7.1153240811071189E-2</v>
      </c>
      <c r="I60" s="3758">
        <v>0.12568689307355943</v>
      </c>
      <c r="J60" s="5839"/>
    </row>
    <row r="61" spans="1:10" s="1029" customFormat="1" ht="15" customHeight="1" x14ac:dyDescent="0.35">
      <c r="A61" s="737"/>
      <c r="B61" s="737"/>
      <c r="C61" s="405"/>
      <c r="D61" s="405"/>
      <c r="E61" s="405"/>
      <c r="F61" s="405"/>
      <c r="G61" s="405"/>
      <c r="H61" s="6639" t="s">
        <v>201</v>
      </c>
      <c r="I61" s="6639"/>
      <c r="J61" s="5838"/>
    </row>
    <row r="62" spans="1:10" s="1029" customFormat="1" ht="12.65" customHeight="1" x14ac:dyDescent="0.35">
      <c r="A62" s="737"/>
      <c r="B62" s="737"/>
      <c r="C62" s="405"/>
      <c r="D62" s="405"/>
      <c r="E62" s="405"/>
      <c r="F62" s="405"/>
      <c r="G62" s="405"/>
      <c r="H62" s="405"/>
      <c r="I62" s="405"/>
      <c r="J62" s="5838"/>
    </row>
    <row r="63" spans="1:10" s="1029" customFormat="1" ht="12.65" customHeight="1" x14ac:dyDescent="0.35">
      <c r="A63" s="737"/>
      <c r="B63" s="737"/>
      <c r="C63" s="405"/>
      <c r="D63" s="405"/>
      <c r="E63" s="405"/>
      <c r="F63" s="405"/>
      <c r="G63" s="405"/>
      <c r="H63" s="405"/>
      <c r="I63" s="405"/>
      <c r="J63" s="5838"/>
    </row>
    <row r="64" spans="1:10" s="1029" customFormat="1" ht="12.65" customHeight="1" x14ac:dyDescent="0.35">
      <c r="A64" s="737"/>
      <c r="B64" s="737"/>
      <c r="C64" s="406"/>
      <c r="D64" s="405"/>
      <c r="E64" s="405"/>
      <c r="F64" s="405"/>
      <c r="G64" s="405"/>
      <c r="H64" s="405"/>
      <c r="I64" s="405"/>
    </row>
    <row r="65" spans="1:9" s="1029" customFormat="1" ht="12.65" customHeight="1" x14ac:dyDescent="0.35">
      <c r="A65" s="737"/>
      <c r="B65" s="737"/>
      <c r="C65" s="406"/>
      <c r="D65" s="405"/>
      <c r="E65" s="405"/>
      <c r="F65" s="405"/>
      <c r="G65" s="405"/>
      <c r="H65" s="405"/>
      <c r="I65" s="405"/>
    </row>
    <row r="66" spans="1:9" s="1029" customFormat="1" ht="12.65" customHeight="1" x14ac:dyDescent="0.35">
      <c r="A66" s="737"/>
      <c r="B66" s="737"/>
      <c r="C66" s="406"/>
      <c r="D66" s="405"/>
      <c r="E66" s="405"/>
      <c r="F66" s="405"/>
      <c r="G66" s="405"/>
      <c r="H66" s="405"/>
      <c r="I66" s="405"/>
    </row>
    <row r="67" spans="1:9" s="1029" customFormat="1" ht="12.65" customHeight="1" x14ac:dyDescent="0.35">
      <c r="A67" s="737"/>
      <c r="B67" s="737"/>
      <c r="C67" s="406"/>
      <c r="D67" s="405"/>
      <c r="E67" s="405"/>
      <c r="F67" s="405"/>
      <c r="G67" s="405"/>
      <c r="H67" s="405"/>
      <c r="I67" s="405"/>
    </row>
    <row r="68" spans="1:9" s="1029" customFormat="1" ht="12.65" customHeight="1" x14ac:dyDescent="0.35">
      <c r="A68" s="737"/>
      <c r="B68" s="737"/>
      <c r="C68" s="406"/>
      <c r="D68" s="405"/>
      <c r="E68" s="405"/>
      <c r="F68" s="405"/>
      <c r="G68" s="405"/>
      <c r="H68" s="405"/>
      <c r="I68" s="405"/>
    </row>
    <row r="69" spans="1:9" s="1029" customFormat="1" ht="12.65" customHeight="1" x14ac:dyDescent="0.35">
      <c r="A69" s="737"/>
      <c r="B69" s="737"/>
      <c r="C69" s="406"/>
      <c r="D69" s="405"/>
      <c r="E69" s="405"/>
      <c r="F69" s="405"/>
      <c r="G69" s="405"/>
      <c r="H69" s="405"/>
      <c r="I69" s="405"/>
    </row>
    <row r="70" spans="1:9" s="1029" customFormat="1" ht="12.65" customHeight="1" x14ac:dyDescent="0.35">
      <c r="A70" s="737"/>
      <c r="B70" s="737"/>
      <c r="C70" s="406"/>
      <c r="D70" s="405"/>
      <c r="E70" s="405"/>
      <c r="F70" s="405"/>
      <c r="G70" s="405"/>
      <c r="H70" s="405"/>
      <c r="I70" s="405"/>
    </row>
    <row r="71" spans="1:9" s="1029" customFormat="1" ht="12.65" customHeight="1" x14ac:dyDescent="0.35">
      <c r="A71" s="737"/>
      <c r="B71" s="737"/>
      <c r="C71" s="406"/>
      <c r="D71" s="405"/>
      <c r="E71" s="405"/>
      <c r="F71" s="405"/>
      <c r="G71" s="405"/>
      <c r="H71" s="405"/>
      <c r="I71" s="405"/>
    </row>
    <row r="72" spans="1:9" s="1029" customFormat="1" ht="12.65" customHeight="1" x14ac:dyDescent="0.35">
      <c r="A72" s="737"/>
      <c r="B72" s="737"/>
      <c r="C72" s="406"/>
      <c r="D72" s="405"/>
      <c r="E72" s="405"/>
      <c r="F72" s="405"/>
      <c r="G72" s="405"/>
      <c r="H72" s="405"/>
      <c r="I72" s="405"/>
    </row>
    <row r="74" spans="1:9" ht="14.5" customHeight="1" x14ac:dyDescent="0.35"/>
    <row r="76" spans="1:9" ht="15" customHeight="1" x14ac:dyDescent="0.35"/>
    <row r="77" spans="1:9" ht="13.9" customHeight="1" x14ac:dyDescent="0.35"/>
    <row r="79" spans="1:9" ht="19.149999999999999" customHeight="1" x14ac:dyDescent="0.35"/>
    <row r="81" ht="14.5" customHeight="1" x14ac:dyDescent="0.35"/>
    <row r="82" ht="13.9" customHeight="1" x14ac:dyDescent="0.35"/>
    <row r="87" ht="19.149999999999999" customHeight="1" x14ac:dyDescent="0.35"/>
    <row r="92" ht="38.5" customHeight="1" x14ac:dyDescent="0.35"/>
    <row r="102" ht="14.5" customHeight="1" x14ac:dyDescent="0.35"/>
    <row r="138" ht="24" customHeight="1" x14ac:dyDescent="0.35"/>
  </sheetData>
  <mergeCells count="13">
    <mergeCell ref="H61:I61"/>
    <mergeCell ref="H37:I37"/>
    <mergeCell ref="A38:I38"/>
    <mergeCell ref="A39:I39"/>
    <mergeCell ref="D40:I40"/>
    <mergeCell ref="D41:I41"/>
    <mergeCell ref="A40:B43"/>
    <mergeCell ref="A7:B7"/>
    <mergeCell ref="A2:I2"/>
    <mergeCell ref="A1:I1"/>
    <mergeCell ref="D3:I3"/>
    <mergeCell ref="D4:I4"/>
    <mergeCell ref="A3:B6"/>
  </mergeCells>
  <conditionalFormatting sqref="D44:I60 D7:I36 D37:H37">
    <cfRule type="expression" dxfId="95" priority="2">
      <formula>D7&lt;0.005</formula>
    </cfRule>
  </conditionalFormatting>
  <conditionalFormatting sqref="D44:I60 D7:I36 D37:H37">
    <cfRule type="expression" dxfId="94" priority="1" stopIfTrue="1">
      <formula>D7&lt;0.0004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92" orientation="landscape" r:id="rId1"/>
  <rowBreaks count="1" manualBreakCount="1">
    <brk id="37" max="8" man="1"/>
  </rowBreaks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גיליון372"/>
  <dimension ref="A1:H142"/>
  <sheetViews>
    <sheetView view="pageBreakPreview" topLeftCell="A3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1.7265625" style="737" customWidth="1"/>
    <col min="3" max="3" width="7.08984375" style="5281" bestFit="1" customWidth="1"/>
    <col min="4" max="4" width="11.453125" style="736" bestFit="1" customWidth="1"/>
    <col min="5" max="5" width="7.26953125" style="736" bestFit="1" customWidth="1"/>
    <col min="6" max="6" width="8.90625" style="736" bestFit="1" customWidth="1"/>
    <col min="7" max="7" width="6.36328125" style="736" bestFit="1" customWidth="1"/>
    <col min="8" max="16384" width="9" style="1"/>
  </cols>
  <sheetData>
    <row r="1" spans="1:7" s="3641" customFormat="1" ht="15.75" customHeight="1" x14ac:dyDescent="0.35">
      <c r="A1" s="6345" t="s">
        <v>2036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2035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384" t="s">
        <v>171</v>
      </c>
      <c r="D3" s="7337" t="s">
        <v>11</v>
      </c>
      <c r="E3" s="7338"/>
      <c r="F3" s="7338"/>
      <c r="G3" s="7339"/>
    </row>
    <row r="4" spans="1:7" ht="16" thickBot="1" x14ac:dyDescent="0.4">
      <c r="A4" s="7162"/>
      <c r="B4" s="7163"/>
      <c r="C4" s="887" t="s">
        <v>161</v>
      </c>
      <c r="D4" s="7334" t="s">
        <v>1864</v>
      </c>
      <c r="E4" s="7335"/>
      <c r="F4" s="7335"/>
      <c r="G4" s="7336"/>
    </row>
    <row r="5" spans="1:7" ht="62" x14ac:dyDescent="0.35">
      <c r="A5" s="7162"/>
      <c r="B5" s="7163"/>
      <c r="C5" s="934" t="s">
        <v>55</v>
      </c>
      <c r="D5" s="432" t="s">
        <v>404</v>
      </c>
      <c r="E5" s="430" t="s">
        <v>403</v>
      </c>
      <c r="F5" s="432" t="s">
        <v>400</v>
      </c>
      <c r="G5" s="1164" t="s">
        <v>378</v>
      </c>
    </row>
    <row r="6" spans="1:7" ht="31.5" thickBot="1" x14ac:dyDescent="0.4">
      <c r="A6" s="6599"/>
      <c r="B6" s="6600"/>
      <c r="C6" s="930" t="s">
        <v>49</v>
      </c>
      <c r="D6" s="868" t="s">
        <v>399</v>
      </c>
      <c r="E6" s="869" t="s">
        <v>408</v>
      </c>
      <c r="F6" s="868" t="s">
        <v>395</v>
      </c>
      <c r="G6" s="929" t="s">
        <v>124</v>
      </c>
    </row>
    <row r="7" spans="1:7" s="7" customFormat="1" ht="12" customHeight="1" thickBot="1" x14ac:dyDescent="0.4">
      <c r="A7" s="6946" t="s">
        <v>59</v>
      </c>
      <c r="B7" s="6947"/>
      <c r="C7" s="5816">
        <v>2666.9999999999968</v>
      </c>
      <c r="D7" s="4081">
        <v>0.83559130901687706</v>
      </c>
      <c r="E7" s="4081">
        <v>4.4915650867620435E-2</v>
      </c>
      <c r="F7" s="4081">
        <v>8.2870672083015004E-2</v>
      </c>
      <c r="G7" s="165">
        <v>1.5004382704140529E-2</v>
      </c>
    </row>
    <row r="8" spans="1:7" s="7" customFormat="1" ht="12" customHeight="1" x14ac:dyDescent="0.35">
      <c r="A8" s="311" t="s">
        <v>123</v>
      </c>
      <c r="B8" s="3693" t="s">
        <v>122</v>
      </c>
      <c r="C8" s="3295">
        <v>26.999999999999996</v>
      </c>
      <c r="D8" s="3592">
        <v>0.5728585777559474</v>
      </c>
      <c r="E8" s="3592">
        <v>0</v>
      </c>
      <c r="F8" s="3592">
        <v>0.27999137398641066</v>
      </c>
      <c r="G8" s="5844">
        <v>7.9288798122135629E-2</v>
      </c>
    </row>
    <row r="9" spans="1:7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0.17354562652462366</v>
      </c>
      <c r="E9" s="4295">
        <v>0.56255406194299218</v>
      </c>
      <c r="F9" s="4295">
        <v>0.26390031153238414</v>
      </c>
      <c r="G9" s="4117">
        <v>0</v>
      </c>
    </row>
    <row r="10" spans="1:7" s="7" customFormat="1" ht="12" customHeight="1" x14ac:dyDescent="0.35">
      <c r="A10" s="322"/>
      <c r="B10" s="3678" t="s">
        <v>119</v>
      </c>
      <c r="C10" s="5479">
        <v>643.00000000000011</v>
      </c>
      <c r="D10" s="4295">
        <v>0.96603968985786703</v>
      </c>
      <c r="E10" s="4295">
        <v>1.7305007079271445E-3</v>
      </c>
      <c r="F10" s="4295">
        <v>1.2373867873399582E-2</v>
      </c>
      <c r="G10" s="4117">
        <v>3.2358702958236417E-3</v>
      </c>
    </row>
    <row r="11" spans="1:7" s="7" customFormat="1" ht="12" customHeight="1" x14ac:dyDescent="0.35">
      <c r="A11" s="322"/>
      <c r="B11" s="3678" t="s">
        <v>118</v>
      </c>
      <c r="C11" s="5479">
        <v>35</v>
      </c>
      <c r="D11" s="4295">
        <v>0.48306770934638948</v>
      </c>
      <c r="E11" s="4295">
        <v>0.16819166937192734</v>
      </c>
      <c r="F11" s="4295">
        <v>3.4582918622893109E-2</v>
      </c>
      <c r="G11" s="4117">
        <v>0.13200045866873725</v>
      </c>
    </row>
    <row r="12" spans="1:7" s="7" customFormat="1" ht="12" customHeight="1" x14ac:dyDescent="0.35">
      <c r="A12" s="322"/>
      <c r="B12" s="3678" t="s">
        <v>116</v>
      </c>
      <c r="C12" s="5479">
        <v>45.999999999999993</v>
      </c>
      <c r="D12" s="4295">
        <v>1</v>
      </c>
      <c r="E12" s="4295">
        <v>0</v>
      </c>
      <c r="F12" s="4295">
        <v>0</v>
      </c>
      <c r="G12" s="4117">
        <v>0</v>
      </c>
    </row>
    <row r="13" spans="1:7" s="7" customFormat="1" ht="12" customHeight="1" x14ac:dyDescent="0.35">
      <c r="A13" s="322"/>
      <c r="B13" s="3678" t="s">
        <v>111</v>
      </c>
      <c r="C13" s="5479">
        <v>53</v>
      </c>
      <c r="D13" s="4295">
        <v>0.74267870498333854</v>
      </c>
      <c r="E13" s="4295">
        <v>0.16041581565663512</v>
      </c>
      <c r="F13" s="4295">
        <v>2.0082310496549759E-2</v>
      </c>
      <c r="G13" s="4117">
        <v>0</v>
      </c>
    </row>
    <row r="14" spans="1:7" s="7" customFormat="1" ht="12" customHeight="1" x14ac:dyDescent="0.35">
      <c r="A14" s="322"/>
      <c r="B14" s="3678" t="s">
        <v>110</v>
      </c>
      <c r="C14" s="5479">
        <v>21</v>
      </c>
      <c r="D14" s="4313">
        <v>0.54698540072908952</v>
      </c>
      <c r="E14" s="4313">
        <v>0.35498778177538215</v>
      </c>
      <c r="F14" s="4313">
        <v>9.8026817495528412E-2</v>
      </c>
      <c r="G14" s="5566">
        <v>0</v>
      </c>
    </row>
    <row r="15" spans="1:7" s="7" customFormat="1" ht="12" customHeight="1" x14ac:dyDescent="0.35">
      <c r="A15" s="322"/>
      <c r="B15" s="3678" t="s">
        <v>109</v>
      </c>
      <c r="C15" s="5479">
        <v>32</v>
      </c>
      <c r="D15" s="4295">
        <v>1</v>
      </c>
      <c r="E15" s="4295">
        <v>0</v>
      </c>
      <c r="F15" s="4295">
        <v>0</v>
      </c>
      <c r="G15" s="4117">
        <v>0</v>
      </c>
    </row>
    <row r="16" spans="1:7" s="7" customFormat="1" ht="12" customHeight="1" x14ac:dyDescent="0.35">
      <c r="A16" s="322"/>
      <c r="B16" s="3678" t="s">
        <v>105</v>
      </c>
      <c r="C16" s="5479">
        <v>168.00000000000006</v>
      </c>
      <c r="D16" s="4295">
        <v>0.98974828409700766</v>
      </c>
      <c r="E16" s="4295">
        <v>0</v>
      </c>
      <c r="F16" s="4295">
        <v>1.0251715902992351E-2</v>
      </c>
      <c r="G16" s="4117">
        <v>0</v>
      </c>
    </row>
    <row r="17" spans="1:7" s="7" customFormat="1" ht="12" customHeight="1" x14ac:dyDescent="0.35">
      <c r="A17" s="322"/>
      <c r="B17" s="3678" t="s">
        <v>240</v>
      </c>
      <c r="C17" s="5479">
        <v>23.000000000000004</v>
      </c>
      <c r="D17" s="4313">
        <v>0.86335474517181832</v>
      </c>
      <c r="E17" s="4313">
        <v>0.12097897151436209</v>
      </c>
      <c r="F17" s="4313">
        <v>0</v>
      </c>
      <c r="G17" s="5566">
        <v>0</v>
      </c>
    </row>
    <row r="18" spans="1:7" s="7" customFormat="1" ht="12" customHeight="1" thickBot="1" x14ac:dyDescent="0.4">
      <c r="A18" s="318"/>
      <c r="B18" s="3501" t="s">
        <v>59</v>
      </c>
      <c r="C18" s="5592">
        <v>1106.9999999999998</v>
      </c>
      <c r="D18" s="4130">
        <v>0.83703151305279055</v>
      </c>
      <c r="E18" s="4130">
        <v>7.0078254542025417E-2</v>
      </c>
      <c r="F18" s="4130">
        <v>4.5872689239947369E-2</v>
      </c>
      <c r="G18" s="3993">
        <v>1.5234822869740504E-2</v>
      </c>
    </row>
    <row r="19" spans="1:7" s="7" customFormat="1" ht="12" customHeight="1" x14ac:dyDescent="0.35">
      <c r="A19" s="535" t="s">
        <v>98</v>
      </c>
      <c r="B19" s="4045" t="s">
        <v>97</v>
      </c>
      <c r="C19" s="1142">
        <v>269.99999999999994</v>
      </c>
      <c r="D19" s="4035">
        <v>0.75383558467996248</v>
      </c>
      <c r="E19" s="4035">
        <v>4.9403281145681863E-2</v>
      </c>
      <c r="F19" s="4035">
        <v>0.12024094575735988</v>
      </c>
      <c r="G19" s="4034">
        <v>2.6773377315451357E-2</v>
      </c>
    </row>
    <row r="20" spans="1:7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13">
        <v>0.7180870198503746</v>
      </c>
      <c r="E20" s="4313">
        <v>1.5386635988459529E-2</v>
      </c>
      <c r="F20" s="4313">
        <v>0</v>
      </c>
      <c r="G20" s="5566">
        <v>0.26652634416116588</v>
      </c>
    </row>
    <row r="21" spans="1:7" s="7" customFormat="1" ht="12" customHeight="1" thickBot="1" x14ac:dyDescent="0.4">
      <c r="A21" s="379"/>
      <c r="B21" s="4377" t="s">
        <v>59</v>
      </c>
      <c r="C21" s="5779">
        <v>308.00000000000006</v>
      </c>
      <c r="D21" s="4309">
        <v>0.75413865931479818</v>
      </c>
      <c r="E21" s="4309">
        <v>4.6082757201407788E-2</v>
      </c>
      <c r="F21" s="4309">
        <v>0.10919567240416229</v>
      </c>
      <c r="G21" s="4307">
        <v>4.5405817253725084E-2</v>
      </c>
    </row>
    <row r="22" spans="1:7" s="7" customFormat="1" ht="12" customHeight="1" x14ac:dyDescent="0.35">
      <c r="A22" s="317" t="s">
        <v>92</v>
      </c>
      <c r="B22" s="3693" t="s">
        <v>89</v>
      </c>
      <c r="C22" s="3295">
        <v>39.000000000000007</v>
      </c>
      <c r="D22" s="3583">
        <v>0.98299753342188301</v>
      </c>
      <c r="E22" s="3583">
        <v>0</v>
      </c>
      <c r="F22" s="3583">
        <v>1.700246657811701E-2</v>
      </c>
      <c r="G22" s="4031">
        <v>0</v>
      </c>
    </row>
    <row r="23" spans="1:7" s="7" customFormat="1" ht="12" customHeight="1" thickBot="1" x14ac:dyDescent="0.4">
      <c r="A23" s="81" t="s">
        <v>205</v>
      </c>
      <c r="B23" s="3501" t="s">
        <v>59</v>
      </c>
      <c r="C23" s="5592">
        <v>77</v>
      </c>
      <c r="D23" s="4130">
        <v>0.90920543527943787</v>
      </c>
      <c r="E23" s="4130">
        <v>6.5648070337760378E-2</v>
      </c>
      <c r="F23" s="4130">
        <v>2.5146494382801837E-2</v>
      </c>
      <c r="G23" s="3993">
        <v>0</v>
      </c>
    </row>
    <row r="24" spans="1:7" s="7" customFormat="1" ht="12" customHeight="1" x14ac:dyDescent="0.35">
      <c r="A24" s="322" t="s">
        <v>85</v>
      </c>
      <c r="B24" s="4045" t="s">
        <v>238</v>
      </c>
      <c r="C24" s="1142">
        <v>98.000000000000014</v>
      </c>
      <c r="D24" s="4035">
        <v>0.99269041427481963</v>
      </c>
      <c r="E24" s="4035">
        <v>7.3095857251803146E-3</v>
      </c>
      <c r="F24" s="4035">
        <v>0</v>
      </c>
      <c r="G24" s="4034">
        <v>0</v>
      </c>
    </row>
    <row r="25" spans="1:7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0.98784781101543739</v>
      </c>
      <c r="E25" s="4295">
        <v>0</v>
      </c>
      <c r="F25" s="4295">
        <v>0</v>
      </c>
      <c r="G25" s="4117">
        <v>0</v>
      </c>
    </row>
    <row r="26" spans="1:7" s="7" customFormat="1" ht="12" customHeight="1" x14ac:dyDescent="0.35">
      <c r="A26" s="92"/>
      <c r="B26" s="3678" t="s">
        <v>80</v>
      </c>
      <c r="C26" s="5479">
        <v>288</v>
      </c>
      <c r="D26" s="4295">
        <v>1</v>
      </c>
      <c r="E26" s="4295">
        <v>0</v>
      </c>
      <c r="F26" s="4295">
        <v>0</v>
      </c>
      <c r="G26" s="4117">
        <v>0</v>
      </c>
    </row>
    <row r="27" spans="1:7" s="7" customFormat="1" ht="12" customHeight="1" x14ac:dyDescent="0.35">
      <c r="A27" s="92"/>
      <c r="B27" s="3678" t="s">
        <v>79</v>
      </c>
      <c r="C27" s="5479">
        <v>21.000000000000004</v>
      </c>
      <c r="D27" s="4313">
        <v>0.41818347288873525</v>
      </c>
      <c r="E27" s="4313">
        <v>0.58181652711126464</v>
      </c>
      <c r="F27" s="4313">
        <v>0</v>
      </c>
      <c r="G27" s="5566">
        <v>0</v>
      </c>
    </row>
    <row r="28" spans="1:7" s="7" customFormat="1" ht="12" customHeight="1" x14ac:dyDescent="0.35">
      <c r="A28" s="92"/>
      <c r="B28" s="3678" t="s">
        <v>78</v>
      </c>
      <c r="C28" s="5479">
        <v>77.000000000000014</v>
      </c>
      <c r="D28" s="4295">
        <v>0.33382336939009044</v>
      </c>
      <c r="E28" s="4295">
        <v>7.9631170164926046E-2</v>
      </c>
      <c r="F28" s="4295">
        <v>0.56749871826769382</v>
      </c>
      <c r="G28" s="4117">
        <v>0</v>
      </c>
    </row>
    <row r="29" spans="1:7" s="7" customFormat="1" ht="12" customHeight="1" x14ac:dyDescent="0.35">
      <c r="A29" s="92"/>
      <c r="B29" s="3678" t="s">
        <v>75</v>
      </c>
      <c r="C29" s="5479">
        <v>59.000000000000014</v>
      </c>
      <c r="D29" s="4295">
        <v>1</v>
      </c>
      <c r="E29" s="4295">
        <v>0</v>
      </c>
      <c r="F29" s="4295">
        <v>0</v>
      </c>
      <c r="G29" s="4117">
        <v>0</v>
      </c>
    </row>
    <row r="30" spans="1:7" s="7" customFormat="1" ht="12" customHeight="1" x14ac:dyDescent="0.35">
      <c r="A30" s="322"/>
      <c r="B30" s="3678" t="s">
        <v>237</v>
      </c>
      <c r="C30" s="5479">
        <v>295.00000000000006</v>
      </c>
      <c r="D30" s="4295">
        <v>0.98779153228271699</v>
      </c>
      <c r="E30" s="4295">
        <v>3.3660336312009609E-3</v>
      </c>
      <c r="F30" s="4295">
        <v>0</v>
      </c>
      <c r="G30" s="4117">
        <v>0</v>
      </c>
    </row>
    <row r="31" spans="1:7" s="7" customFormat="1" ht="12" customHeight="1" thickBot="1" x14ac:dyDescent="0.4">
      <c r="A31" s="26"/>
      <c r="B31" s="4002" t="s">
        <v>59</v>
      </c>
      <c r="C31" s="5779">
        <v>988.0000000000008</v>
      </c>
      <c r="D31" s="4309">
        <v>0.85605436698618076</v>
      </c>
      <c r="E31" s="4309">
        <v>3.0040774118855359E-2</v>
      </c>
      <c r="F31" s="4309">
        <v>0.105628150668889</v>
      </c>
      <c r="G31" s="4307">
        <v>0</v>
      </c>
    </row>
    <row r="32" spans="1:7" s="7" customFormat="1" ht="12" customHeight="1" x14ac:dyDescent="0.35">
      <c r="A32" s="311" t="s">
        <v>70</v>
      </c>
      <c r="B32" s="2888" t="s">
        <v>65</v>
      </c>
      <c r="C32" s="3295">
        <v>86</v>
      </c>
      <c r="D32" s="3583">
        <v>1</v>
      </c>
      <c r="E32" s="3583">
        <v>0</v>
      </c>
      <c r="F32" s="3583">
        <v>0</v>
      </c>
      <c r="G32" s="4031">
        <v>0</v>
      </c>
    </row>
    <row r="33" spans="1:8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1</v>
      </c>
      <c r="E33" s="4295">
        <v>0</v>
      </c>
      <c r="F33" s="4295">
        <v>0</v>
      </c>
      <c r="G33" s="4117">
        <v>0</v>
      </c>
    </row>
    <row r="34" spans="1:8" s="7" customFormat="1" ht="12" customHeight="1" thickBot="1" x14ac:dyDescent="0.4">
      <c r="A34" s="159"/>
      <c r="B34" s="3501" t="s">
        <v>59</v>
      </c>
      <c r="C34" s="5592">
        <v>138</v>
      </c>
      <c r="D34" s="4130">
        <v>0.80293440515500536</v>
      </c>
      <c r="E34" s="4130">
        <v>4.9252897371844177E-2</v>
      </c>
      <c r="F34" s="4130">
        <v>1.2313224342961044E-2</v>
      </c>
      <c r="G34" s="3993">
        <v>0.13549947313018931</v>
      </c>
    </row>
    <row r="35" spans="1:8" s="7" customFormat="1" ht="12" customHeight="1" x14ac:dyDescent="0.35">
      <c r="A35" s="322" t="s">
        <v>1990</v>
      </c>
      <c r="B35" s="4045" t="s">
        <v>62</v>
      </c>
      <c r="C35" s="1142">
        <v>44</v>
      </c>
      <c r="D35" s="4035">
        <v>0.81489069346097864</v>
      </c>
      <c r="E35" s="4035">
        <v>4.6264644443445004E-2</v>
      </c>
      <c r="F35" s="4035">
        <v>1.1566161110861251E-2</v>
      </c>
      <c r="G35" s="4034">
        <v>0.12727850098471502</v>
      </c>
    </row>
    <row r="36" spans="1:8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0.81489069346097864</v>
      </c>
      <c r="E36" s="4130">
        <v>4.6264644443445004E-2</v>
      </c>
      <c r="F36" s="4130">
        <v>1.1566161110861251E-2</v>
      </c>
      <c r="G36" s="3993">
        <v>0.12727850098471502</v>
      </c>
    </row>
    <row r="37" spans="1:8" s="7" customFormat="1" ht="12" customHeight="1" x14ac:dyDescent="0.35">
      <c r="A37" s="4694"/>
      <c r="B37" s="296"/>
      <c r="C37" s="5265"/>
      <c r="D37" s="294"/>
      <c r="E37" s="294"/>
      <c r="F37" s="6639" t="s">
        <v>201</v>
      </c>
      <c r="G37" s="6639"/>
    </row>
    <row r="38" spans="1:8" s="3641" customFormat="1" ht="15.75" customHeight="1" x14ac:dyDescent="0.35">
      <c r="A38" s="6345" t="s">
        <v>2034</v>
      </c>
      <c r="B38" s="6345"/>
      <c r="C38" s="6345"/>
      <c r="D38" s="6345"/>
      <c r="E38" s="6345"/>
      <c r="F38" s="6345"/>
      <c r="G38" s="6345"/>
    </row>
    <row r="39" spans="1:8" s="3641" customFormat="1" ht="15.75" customHeight="1" thickBot="1" x14ac:dyDescent="0.4">
      <c r="A39" s="6345" t="s">
        <v>2033</v>
      </c>
      <c r="B39" s="6345"/>
      <c r="C39" s="6345"/>
      <c r="D39" s="6345"/>
      <c r="E39" s="6345"/>
      <c r="F39" s="6345"/>
      <c r="G39" s="6345"/>
    </row>
    <row r="40" spans="1:8" ht="15.5" x14ac:dyDescent="0.35">
      <c r="A40" s="6823" t="s">
        <v>158</v>
      </c>
      <c r="B40" s="6824"/>
      <c r="C40" s="5302" t="s">
        <v>171</v>
      </c>
      <c r="D40" s="7456" t="s">
        <v>11</v>
      </c>
      <c r="E40" s="7457"/>
      <c r="F40" s="7457"/>
      <c r="G40" s="7458"/>
    </row>
    <row r="41" spans="1:8" ht="16" thickBot="1" x14ac:dyDescent="0.4">
      <c r="A41" s="6825"/>
      <c r="B41" s="6826"/>
      <c r="C41" s="5351" t="s">
        <v>161</v>
      </c>
      <c r="D41" s="7459" t="s">
        <v>1864</v>
      </c>
      <c r="E41" s="7460"/>
      <c r="F41" s="7460"/>
      <c r="G41" s="7461"/>
      <c r="H41" s="5841"/>
    </row>
    <row r="42" spans="1:8" ht="62" x14ac:dyDescent="0.35">
      <c r="A42" s="6825"/>
      <c r="B42" s="6826"/>
      <c r="C42" s="5833" t="s">
        <v>55</v>
      </c>
      <c r="D42" s="432" t="s">
        <v>404</v>
      </c>
      <c r="E42" s="430" t="s">
        <v>403</v>
      </c>
      <c r="F42" s="432" t="s">
        <v>400</v>
      </c>
      <c r="G42" s="1164" t="s">
        <v>378</v>
      </c>
      <c r="H42" s="5841"/>
    </row>
    <row r="43" spans="1:8" ht="31.5" thickBot="1" x14ac:dyDescent="0.4">
      <c r="A43" s="6827"/>
      <c r="B43" s="7298"/>
      <c r="C43" s="5832" t="s">
        <v>49</v>
      </c>
      <c r="D43" s="868" t="s">
        <v>399</v>
      </c>
      <c r="E43" s="869" t="s">
        <v>408</v>
      </c>
      <c r="F43" s="868" t="s">
        <v>395</v>
      </c>
      <c r="G43" s="929" t="s">
        <v>124</v>
      </c>
      <c r="H43" s="5841"/>
    </row>
    <row r="44" spans="1:8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035">
        <v>0.86754330209156105</v>
      </c>
      <c r="E44" s="4035">
        <v>1.9194320963563462E-2</v>
      </c>
      <c r="F44" s="4035">
        <v>7.0520868425851452E-2</v>
      </c>
      <c r="G44" s="4034">
        <v>2.0503273960392823E-2</v>
      </c>
      <c r="H44" s="5842"/>
    </row>
    <row r="45" spans="1:8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0.87792672078955147</v>
      </c>
      <c r="E45" s="4525">
        <v>4.1864374603324747E-2</v>
      </c>
      <c r="F45" s="4525">
        <v>5.1073829381502067E-2</v>
      </c>
      <c r="G45" s="4523">
        <v>1.0472422058146255E-2</v>
      </c>
      <c r="H45" s="5842"/>
    </row>
    <row r="46" spans="1:8" s="7" customFormat="1" ht="15" customHeight="1" x14ac:dyDescent="0.35">
      <c r="A46" s="55" t="s">
        <v>44</v>
      </c>
      <c r="B46" s="2790" t="s">
        <v>43</v>
      </c>
      <c r="C46" s="5767">
        <v>2183.9999999999982</v>
      </c>
      <c r="D46" s="3583">
        <v>0.98370599042623685</v>
      </c>
      <c r="E46" s="3583">
        <v>0</v>
      </c>
      <c r="F46" s="3583">
        <v>0</v>
      </c>
      <c r="G46" s="4031">
        <v>0</v>
      </c>
      <c r="H46" s="5842"/>
    </row>
    <row r="47" spans="1:8" s="7" customFormat="1" ht="15" customHeight="1" x14ac:dyDescent="0.35">
      <c r="A47" s="36" t="s">
        <v>42</v>
      </c>
      <c r="B47" s="3723" t="s">
        <v>41</v>
      </c>
      <c r="C47" s="5765">
        <v>107.00000000000003</v>
      </c>
      <c r="D47" s="4295">
        <v>0.64919868720782314</v>
      </c>
      <c r="E47" s="4295">
        <v>4.3830421775439173E-2</v>
      </c>
      <c r="F47" s="4295">
        <v>0.18644934397262272</v>
      </c>
      <c r="G47" s="4117">
        <v>3.4793780394001051E-3</v>
      </c>
      <c r="H47" s="5842"/>
    </row>
    <row r="48" spans="1:8" s="7" customFormat="1" ht="15" customHeight="1" thickBot="1" x14ac:dyDescent="0.4">
      <c r="A48" s="57"/>
      <c r="B48" s="4639" t="s">
        <v>40</v>
      </c>
      <c r="C48" s="5759">
        <v>376</v>
      </c>
      <c r="D48" s="4633">
        <v>0.42280740249835475</v>
      </c>
      <c r="E48" s="4633">
        <v>0.18180788385220464</v>
      </c>
      <c r="F48" s="4633">
        <v>0.31396879897659197</v>
      </c>
      <c r="G48" s="3758">
        <v>6.3004288872838904E-2</v>
      </c>
      <c r="H48" s="5842"/>
    </row>
    <row r="49" spans="1:8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035">
        <v>0.41013401962055246</v>
      </c>
      <c r="E49" s="4035">
        <v>5.7205835071350464E-2</v>
      </c>
      <c r="F49" s="4035">
        <v>0.24313416864108181</v>
      </c>
      <c r="G49" s="4034">
        <v>0.28952597666701529</v>
      </c>
      <c r="H49" s="5842"/>
    </row>
    <row r="50" spans="1:8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0.91617166393634064</v>
      </c>
      <c r="E50" s="4295">
        <v>2.5470340381420885E-2</v>
      </c>
      <c r="F50" s="4295">
        <v>1.9268939216632166E-2</v>
      </c>
      <c r="G50" s="4117">
        <v>8.6678260458991959E-3</v>
      </c>
      <c r="H50" s="5842"/>
    </row>
    <row r="51" spans="1:8" s="7" customFormat="1" ht="15" customHeight="1" x14ac:dyDescent="0.35">
      <c r="A51" s="34"/>
      <c r="B51" s="3723" t="s">
        <v>2016</v>
      </c>
      <c r="C51" s="5765">
        <v>448</v>
      </c>
      <c r="D51" s="4295">
        <v>0.71644037085207057</v>
      </c>
      <c r="E51" s="4295">
        <v>1.4017083283860816E-2</v>
      </c>
      <c r="F51" s="4295">
        <v>0.26954254586406839</v>
      </c>
      <c r="G51" s="4117">
        <v>0</v>
      </c>
      <c r="H51" s="5842"/>
    </row>
    <row r="52" spans="1:8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0.53934677472375681</v>
      </c>
      <c r="E52" s="4525">
        <v>0.19161661135578278</v>
      </c>
      <c r="F52" s="4525">
        <v>0.21172724740573901</v>
      </c>
      <c r="G52" s="4523">
        <v>5.7309366514721412E-2</v>
      </c>
      <c r="H52" s="5842"/>
    </row>
    <row r="53" spans="1:8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351">
        <v>0.53182888052179567</v>
      </c>
      <c r="E53" s="351">
        <v>7.4179935752362564E-2</v>
      </c>
      <c r="F53" s="351">
        <v>0.31527687667707993</v>
      </c>
      <c r="G53" s="4974">
        <v>7.8714307048761881E-2</v>
      </c>
      <c r="H53" s="5842"/>
    </row>
    <row r="54" spans="1:8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035">
        <v>0.80803340843127913</v>
      </c>
      <c r="E54" s="4035">
        <v>0.11636193252759373</v>
      </c>
      <c r="F54" s="4035">
        <v>2.642265291336035E-2</v>
      </c>
      <c r="G54" s="4034">
        <v>4.7826311577131818E-2</v>
      </c>
      <c r="H54" s="5842"/>
    </row>
    <row r="55" spans="1:8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295">
        <v>0.90360164651929098</v>
      </c>
      <c r="E55" s="4295">
        <v>7.7243110959511974E-2</v>
      </c>
      <c r="F55" s="4295">
        <v>6.384016295828617E-3</v>
      </c>
      <c r="G55" s="4117">
        <v>2.5588515538301354E-3</v>
      </c>
      <c r="H55" s="5842"/>
    </row>
    <row r="56" spans="1:8" s="7" customFormat="1" ht="15" customHeight="1" x14ac:dyDescent="0.35">
      <c r="A56" s="34"/>
      <c r="B56" s="3723" t="s">
        <v>20</v>
      </c>
      <c r="C56" s="5765">
        <v>1274.0000000000007</v>
      </c>
      <c r="D56" s="4295">
        <v>0.95265771170223335</v>
      </c>
      <c r="E56" s="4295">
        <v>1.2362190152499857E-2</v>
      </c>
      <c r="F56" s="4295">
        <v>5.7375136561400224E-4</v>
      </c>
      <c r="G56" s="4117">
        <v>6.2981645447476899E-3</v>
      </c>
      <c r="H56" s="5842"/>
    </row>
    <row r="57" spans="1:8" s="7" customFormat="1" ht="15" customHeight="1" x14ac:dyDescent="0.35">
      <c r="A57" s="34"/>
      <c r="B57" s="3723" t="s">
        <v>19</v>
      </c>
      <c r="C57" s="5765">
        <v>101.00000000000001</v>
      </c>
      <c r="D57" s="4295">
        <v>0.10282271438659073</v>
      </c>
      <c r="E57" s="4295">
        <v>1.6275935599643652E-2</v>
      </c>
      <c r="F57" s="4295">
        <v>0.86476217926844445</v>
      </c>
      <c r="G57" s="4117">
        <v>0</v>
      </c>
      <c r="H57" s="5842"/>
    </row>
    <row r="58" spans="1:8" s="7" customFormat="1" ht="15" customHeight="1" thickBot="1" x14ac:dyDescent="0.4">
      <c r="A58" s="34"/>
      <c r="B58" s="3768" t="s">
        <v>17</v>
      </c>
      <c r="C58" s="5769">
        <v>23.000000000000007</v>
      </c>
      <c r="D58" s="5067">
        <v>0.8277142199768508</v>
      </c>
      <c r="E58" s="5067">
        <v>0</v>
      </c>
      <c r="F58" s="5067">
        <v>4.0179952478441557E-3</v>
      </c>
      <c r="G58" s="5843">
        <v>0.16826778477530499</v>
      </c>
      <c r="H58" s="5842"/>
    </row>
    <row r="59" spans="1:8" s="7" customFormat="1" ht="15" customHeight="1" x14ac:dyDescent="0.35">
      <c r="A59" s="24" t="s">
        <v>3</v>
      </c>
      <c r="B59" s="212" t="s">
        <v>2</v>
      </c>
      <c r="C59" s="5767">
        <v>2356.9999999999964</v>
      </c>
      <c r="D59" s="3583">
        <v>0.92080782547721951</v>
      </c>
      <c r="E59" s="3583">
        <v>4.6066134089365461E-2</v>
      </c>
      <c r="F59" s="3583">
        <v>5.4560884463058894E-3</v>
      </c>
      <c r="G59" s="4031">
        <v>1.2211727722353969E-2</v>
      </c>
      <c r="H59" s="5842"/>
    </row>
    <row r="60" spans="1:8" s="7" customFormat="1" ht="15" customHeight="1" thickBot="1" x14ac:dyDescent="0.4">
      <c r="A60" s="16" t="s">
        <v>1</v>
      </c>
      <c r="B60" s="5760" t="s">
        <v>0</v>
      </c>
      <c r="C60" s="5759">
        <v>310.00000000000011</v>
      </c>
      <c r="D60" s="4633">
        <v>0.50716527329977901</v>
      </c>
      <c r="E60" s="4633">
        <v>4.0481667182631423E-2</v>
      </c>
      <c r="F60" s="4633">
        <v>0.38122791392505101</v>
      </c>
      <c r="G60" s="3758">
        <v>2.5767326824493078E-2</v>
      </c>
      <c r="H60" s="5842"/>
    </row>
    <row r="61" spans="1:8" s="1029" customFormat="1" ht="15" customHeight="1" x14ac:dyDescent="0.35">
      <c r="A61" s="737"/>
      <c r="B61" s="737"/>
      <c r="C61" s="5281"/>
      <c r="D61" s="736"/>
      <c r="E61" s="736"/>
      <c r="F61" s="6639" t="s">
        <v>201</v>
      </c>
      <c r="G61" s="6639"/>
      <c r="H61" s="5841"/>
    </row>
    <row r="62" spans="1:8" s="1029" customFormat="1" ht="12" customHeight="1" x14ac:dyDescent="0.35">
      <c r="A62" s="737"/>
      <c r="B62" s="737"/>
      <c r="C62" s="5281"/>
      <c r="D62" s="736"/>
      <c r="E62" s="736"/>
      <c r="F62" s="736"/>
      <c r="G62" s="736"/>
      <c r="H62" s="5841"/>
    </row>
    <row r="63" spans="1:8" s="1029" customFormat="1" ht="12" customHeight="1" x14ac:dyDescent="0.35">
      <c r="A63" s="737"/>
      <c r="B63" s="737"/>
      <c r="C63" s="5281"/>
      <c r="D63" s="736"/>
      <c r="E63" s="736"/>
      <c r="F63" s="736"/>
      <c r="G63" s="736"/>
      <c r="H63" s="5841"/>
    </row>
    <row r="64" spans="1:8" s="1029" customFormat="1" ht="12" customHeight="1" x14ac:dyDescent="0.35">
      <c r="A64" s="737"/>
      <c r="B64" s="737"/>
      <c r="C64" s="5281"/>
      <c r="D64" s="736"/>
      <c r="E64" s="736"/>
      <c r="F64" s="736"/>
      <c r="G64" s="736"/>
      <c r="H64" s="5841"/>
    </row>
    <row r="65" spans="1:8" s="1029" customFormat="1" ht="12" customHeight="1" x14ac:dyDescent="0.35">
      <c r="A65" s="737"/>
      <c r="B65" s="737"/>
      <c r="C65" s="5281"/>
      <c r="D65" s="736"/>
      <c r="E65" s="736"/>
      <c r="F65" s="736"/>
      <c r="G65" s="736"/>
      <c r="H65" s="5841"/>
    </row>
    <row r="66" spans="1:8" s="1029" customFormat="1" ht="12" customHeight="1" x14ac:dyDescent="0.35">
      <c r="A66" s="737"/>
      <c r="B66" s="737"/>
      <c r="C66" s="5281"/>
      <c r="D66" s="736"/>
      <c r="E66" s="736"/>
      <c r="F66" s="736"/>
      <c r="G66" s="736"/>
      <c r="H66" s="5841"/>
    </row>
    <row r="67" spans="1:8" s="1029" customFormat="1" ht="12" customHeight="1" x14ac:dyDescent="0.35">
      <c r="A67" s="737"/>
      <c r="B67" s="737"/>
      <c r="C67" s="5281"/>
      <c r="D67" s="736"/>
      <c r="E67" s="736"/>
      <c r="F67" s="736"/>
      <c r="G67" s="736"/>
    </row>
    <row r="68" spans="1:8" s="1029" customFormat="1" ht="12" customHeight="1" x14ac:dyDescent="0.35">
      <c r="A68" s="737"/>
      <c r="B68" s="737"/>
      <c r="C68" s="5281"/>
      <c r="D68" s="736"/>
      <c r="E68" s="736"/>
      <c r="F68" s="736"/>
      <c r="G68" s="736"/>
    </row>
    <row r="69" spans="1:8" s="1029" customFormat="1" ht="12" customHeight="1" x14ac:dyDescent="0.35">
      <c r="A69" s="737"/>
      <c r="B69" s="737"/>
      <c r="C69" s="5281"/>
      <c r="D69" s="736"/>
      <c r="E69" s="736"/>
      <c r="F69" s="736"/>
      <c r="G69" s="736"/>
    </row>
    <row r="70" spans="1:8" s="1029" customFormat="1" ht="12" customHeight="1" x14ac:dyDescent="0.35">
      <c r="A70" s="737"/>
      <c r="B70" s="737"/>
      <c r="C70" s="5281"/>
      <c r="D70" s="736"/>
      <c r="E70" s="736"/>
      <c r="F70" s="736"/>
      <c r="G70" s="736"/>
    </row>
    <row r="71" spans="1:8" s="1029" customFormat="1" ht="12" customHeight="1" x14ac:dyDescent="0.35">
      <c r="A71" s="737"/>
      <c r="B71" s="737"/>
      <c r="C71" s="5281"/>
      <c r="D71" s="736"/>
      <c r="E71" s="736"/>
      <c r="F71" s="736"/>
      <c r="G71" s="736"/>
    </row>
    <row r="72" spans="1:8" s="1029" customFormat="1" ht="12" customHeight="1" x14ac:dyDescent="0.35">
      <c r="A72" s="737"/>
      <c r="B72" s="737"/>
      <c r="C72" s="5281"/>
      <c r="D72" s="736"/>
      <c r="E72" s="736"/>
      <c r="F72" s="736"/>
      <c r="G72" s="736"/>
    </row>
    <row r="73" spans="1:8" s="1029" customFormat="1" ht="12.65" customHeight="1" x14ac:dyDescent="0.35">
      <c r="A73" s="737"/>
      <c r="B73" s="737"/>
      <c r="C73" s="5281"/>
      <c r="D73" s="736"/>
      <c r="E73" s="736"/>
      <c r="F73" s="736"/>
      <c r="G73" s="736"/>
    </row>
    <row r="74" spans="1:8" s="1029" customFormat="1" ht="12.65" customHeight="1" x14ac:dyDescent="0.35">
      <c r="A74" s="737"/>
      <c r="B74" s="737"/>
      <c r="C74" s="5281"/>
      <c r="D74" s="736"/>
      <c r="E74" s="736"/>
      <c r="F74" s="736"/>
      <c r="G74" s="736"/>
    </row>
    <row r="76" spans="1:8" ht="14.5" customHeight="1" x14ac:dyDescent="0.35"/>
    <row r="77" spans="1:8" ht="15" customHeight="1" x14ac:dyDescent="0.35"/>
    <row r="79" spans="1:8" ht="13.9" customHeight="1" x14ac:dyDescent="0.35"/>
    <row r="81" ht="19.149999999999999" customHeight="1" x14ac:dyDescent="0.35"/>
    <row r="84" ht="13.9" customHeight="1" x14ac:dyDescent="0.35"/>
    <row r="89" ht="19.149999999999999" customHeight="1" x14ac:dyDescent="0.35"/>
    <row r="90" ht="14.25" customHeight="1" x14ac:dyDescent="0.35"/>
    <row r="92" ht="14.25" customHeight="1" x14ac:dyDescent="0.35"/>
    <row r="94" ht="28.9" customHeight="1" x14ac:dyDescent="0.35"/>
    <row r="100" ht="14.25" customHeight="1" x14ac:dyDescent="0.35"/>
    <row r="104" ht="14.5" customHeight="1" x14ac:dyDescent="0.35"/>
    <row r="120" ht="14.25" customHeight="1" x14ac:dyDescent="0.35"/>
    <row r="132" ht="14.25" customHeight="1" x14ac:dyDescent="0.35"/>
    <row r="142" ht="14.25" customHeight="1" x14ac:dyDescent="0.35"/>
  </sheetData>
  <mergeCells count="13">
    <mergeCell ref="F37:G37"/>
    <mergeCell ref="F61:G61"/>
    <mergeCell ref="D40:G40"/>
    <mergeCell ref="D41:G41"/>
    <mergeCell ref="A40:B43"/>
    <mergeCell ref="A38:G38"/>
    <mergeCell ref="A39:G39"/>
    <mergeCell ref="A7:B7"/>
    <mergeCell ref="A2:G2"/>
    <mergeCell ref="A1:G1"/>
    <mergeCell ref="A3:B6"/>
    <mergeCell ref="D3:G3"/>
    <mergeCell ref="D4:G4"/>
  </mergeCells>
  <conditionalFormatting sqref="D44:G60 D7:G36 D37:F37">
    <cfRule type="expression" dxfId="93" priority="4">
      <formula>D7&lt;0.005</formula>
    </cfRule>
  </conditionalFormatting>
  <conditionalFormatting sqref="D44:G60 D7:G36 D37:F37">
    <cfRule type="expression" dxfId="92" priority="3" stopIfTrue="1">
      <formula>D7&lt;0.0004</formula>
    </cfRule>
  </conditionalFormatting>
  <conditionalFormatting sqref="F61">
    <cfRule type="expression" dxfId="91" priority="2">
      <formula>F61&lt;0.005</formula>
    </cfRule>
  </conditionalFormatting>
  <conditionalFormatting sqref="F61">
    <cfRule type="expression" dxfId="90" priority="1" stopIfTrue="1">
      <formula>F61&lt;0.0004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orientation="landscape" r:id="rId1"/>
  <rowBreaks count="1" manualBreakCount="1">
    <brk id="37" max="6" man="1"/>
  </rowBreaks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גיליון373"/>
  <dimension ref="A1:H139"/>
  <sheetViews>
    <sheetView view="pageBreakPreview" topLeftCell="A3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30.453125" style="737" customWidth="1"/>
    <col min="3" max="3" width="12.08984375" style="5281" customWidth="1"/>
    <col min="4" max="4" width="6.453125" style="736" bestFit="1" customWidth="1"/>
    <col min="5" max="5" width="8.453125" style="736" bestFit="1" customWidth="1"/>
    <col min="6" max="6" width="6.453125" style="736" bestFit="1" customWidth="1"/>
    <col min="7" max="7" width="12.08984375" style="736" customWidth="1"/>
    <col min="8" max="16384" width="9" style="1"/>
  </cols>
  <sheetData>
    <row r="1" spans="1:7" s="3641" customFormat="1" ht="15.75" customHeight="1" x14ac:dyDescent="0.35">
      <c r="A1" s="6345" t="s">
        <v>2041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2040</v>
      </c>
      <c r="B2" s="6345"/>
      <c r="C2" s="6345"/>
      <c r="D2" s="6345"/>
      <c r="E2" s="6345"/>
      <c r="F2" s="6345"/>
      <c r="G2" s="6345"/>
    </row>
    <row r="3" spans="1:7" ht="15.5" x14ac:dyDescent="0.35">
      <c r="A3" s="6444"/>
      <c r="B3" s="7155"/>
      <c r="C3" s="384" t="s">
        <v>171</v>
      </c>
      <c r="D3" s="6591" t="s">
        <v>1642</v>
      </c>
      <c r="E3" s="6530"/>
      <c r="F3" s="6530"/>
      <c r="G3" s="6531"/>
    </row>
    <row r="4" spans="1:7" ht="16" thickBot="1" x14ac:dyDescent="0.4">
      <c r="A4" s="7162"/>
      <c r="B4" s="7163"/>
      <c r="C4" s="887" t="s">
        <v>161</v>
      </c>
      <c r="D4" s="7326" t="s">
        <v>1641</v>
      </c>
      <c r="E4" s="7327"/>
      <c r="F4" s="7327"/>
      <c r="G4" s="7328"/>
    </row>
    <row r="5" spans="1:7" ht="46.5" x14ac:dyDescent="0.35">
      <c r="A5" s="7162"/>
      <c r="B5" s="7163"/>
      <c r="C5" s="890" t="s">
        <v>55</v>
      </c>
      <c r="D5" s="888" t="s">
        <v>417</v>
      </c>
      <c r="E5" s="889" t="s">
        <v>416</v>
      </c>
      <c r="F5" s="888" t="s">
        <v>415</v>
      </c>
      <c r="G5" s="1027" t="s">
        <v>129</v>
      </c>
    </row>
    <row r="6" spans="1:7" ht="31.5" thickBot="1" x14ac:dyDescent="0.4">
      <c r="A6" s="6599"/>
      <c r="B6" s="6600"/>
      <c r="C6" s="887" t="s">
        <v>49</v>
      </c>
      <c r="D6" s="1661" t="s">
        <v>2037</v>
      </c>
      <c r="E6" s="5061" t="s">
        <v>412</v>
      </c>
      <c r="F6" s="1661" t="s">
        <v>411</v>
      </c>
      <c r="G6" s="5854" t="s">
        <v>124</v>
      </c>
    </row>
    <row r="7" spans="1:7" s="7" customFormat="1" ht="12" customHeight="1" thickBot="1" x14ac:dyDescent="0.4">
      <c r="A7" s="6368" t="s">
        <v>59</v>
      </c>
      <c r="B7" s="6443"/>
      <c r="C7" s="5795">
        <v>2410.9999999999991</v>
      </c>
      <c r="D7" s="239">
        <v>6.9543190073952307E-2</v>
      </c>
      <c r="E7" s="239">
        <v>0.8969425391660879</v>
      </c>
      <c r="F7" s="239">
        <v>2.4935669238165325E-2</v>
      </c>
      <c r="G7" s="238">
        <v>8.5786015217951747E-3</v>
      </c>
    </row>
    <row r="8" spans="1:7" s="7" customFormat="1" ht="12" customHeight="1" x14ac:dyDescent="0.35">
      <c r="A8" s="311" t="s">
        <v>123</v>
      </c>
      <c r="B8" s="4045" t="s">
        <v>119</v>
      </c>
      <c r="C8" s="1142">
        <v>624.99999999999966</v>
      </c>
      <c r="D8" s="4035">
        <v>6.2308678379412417E-2</v>
      </c>
      <c r="E8" s="4035">
        <v>0.93769132162058755</v>
      </c>
      <c r="F8" s="4035">
        <v>0</v>
      </c>
      <c r="G8" s="4034">
        <v>0</v>
      </c>
    </row>
    <row r="9" spans="1:7" s="7" customFormat="1" ht="12" customHeight="1" x14ac:dyDescent="0.35">
      <c r="A9" s="92" t="s">
        <v>121</v>
      </c>
      <c r="B9" s="3678" t="s">
        <v>118</v>
      </c>
      <c r="C9" s="5479">
        <v>21</v>
      </c>
      <c r="D9" s="4351">
        <v>0.13680267248753519</v>
      </c>
      <c r="E9" s="4351">
        <v>0.61326936816552979</v>
      </c>
      <c r="F9" s="4351">
        <v>0.24992795934693504</v>
      </c>
      <c r="G9" s="4114">
        <v>0</v>
      </c>
    </row>
    <row r="10" spans="1:7" s="7" customFormat="1" ht="12" customHeight="1" x14ac:dyDescent="0.35">
      <c r="A10" s="322"/>
      <c r="B10" s="3678" t="s">
        <v>116</v>
      </c>
      <c r="C10" s="5479">
        <v>45.999999999999993</v>
      </c>
      <c r="D10" s="4295">
        <v>3.277631643075337E-2</v>
      </c>
      <c r="E10" s="4295">
        <v>0.96722368356924671</v>
      </c>
      <c r="F10" s="4295">
        <v>0</v>
      </c>
      <c r="G10" s="4117">
        <v>0</v>
      </c>
    </row>
    <row r="11" spans="1:7" s="7" customFormat="1" ht="12" customHeight="1" x14ac:dyDescent="0.35">
      <c r="A11" s="322"/>
      <c r="B11" s="3678" t="s">
        <v>111</v>
      </c>
      <c r="C11" s="5479">
        <v>40.000000000000014</v>
      </c>
      <c r="D11" s="4295">
        <v>4.8898173987864404E-2</v>
      </c>
      <c r="E11" s="4295">
        <v>0.89726958878942331</v>
      </c>
      <c r="F11" s="4295">
        <v>0</v>
      </c>
      <c r="G11" s="4117">
        <v>5.3832237222712458E-2</v>
      </c>
    </row>
    <row r="12" spans="1:7" s="7" customFormat="1" ht="12" customHeight="1" x14ac:dyDescent="0.35">
      <c r="A12" s="322"/>
      <c r="B12" s="3678" t="s">
        <v>109</v>
      </c>
      <c r="C12" s="5479">
        <v>32</v>
      </c>
      <c r="D12" s="4295">
        <v>0</v>
      </c>
      <c r="E12" s="4295">
        <v>1</v>
      </c>
      <c r="F12" s="4295">
        <v>0</v>
      </c>
      <c r="G12" s="4117">
        <v>0</v>
      </c>
    </row>
    <row r="13" spans="1:7" s="7" customFormat="1" ht="12" customHeight="1" x14ac:dyDescent="0.35">
      <c r="A13" s="322"/>
      <c r="B13" s="3678" t="s">
        <v>105</v>
      </c>
      <c r="C13" s="5479">
        <v>166.00000000000003</v>
      </c>
      <c r="D13" s="4295">
        <v>0</v>
      </c>
      <c r="E13" s="4295">
        <v>1</v>
      </c>
      <c r="F13" s="4295">
        <v>0</v>
      </c>
      <c r="G13" s="4117">
        <v>0</v>
      </c>
    </row>
    <row r="14" spans="1:7" s="7" customFormat="1" ht="12" customHeight="1" thickBot="1" x14ac:dyDescent="0.4">
      <c r="A14" s="379"/>
      <c r="B14" s="4002" t="s">
        <v>59</v>
      </c>
      <c r="C14" s="5779">
        <v>1004</v>
      </c>
      <c r="D14" s="4309">
        <v>5.7276884732905001E-2</v>
      </c>
      <c r="E14" s="4309">
        <v>0.90459263254876388</v>
      </c>
      <c r="F14" s="4309">
        <v>2.5575086747972195E-2</v>
      </c>
      <c r="G14" s="4307">
        <v>1.2555395970359293E-2</v>
      </c>
    </row>
    <row r="15" spans="1:7" s="7" customFormat="1" ht="12" customHeight="1" x14ac:dyDescent="0.35">
      <c r="A15" s="317" t="s">
        <v>98</v>
      </c>
      <c r="B15" s="3693" t="s">
        <v>97</v>
      </c>
      <c r="C15" s="3295">
        <v>209.99999999999986</v>
      </c>
      <c r="D15" s="3583">
        <v>0.11842416429957665</v>
      </c>
      <c r="E15" s="3583">
        <v>0.82928803876306834</v>
      </c>
      <c r="F15" s="3583">
        <v>4.8076776036719095E-2</v>
      </c>
      <c r="G15" s="4031">
        <v>4.2110209006365369E-3</v>
      </c>
    </row>
    <row r="16" spans="1:7" s="7" customFormat="1" ht="12" customHeight="1" x14ac:dyDescent="0.35">
      <c r="A16" s="78" t="s">
        <v>96</v>
      </c>
      <c r="B16" s="3678" t="s">
        <v>95</v>
      </c>
      <c r="C16" s="5479">
        <v>21.000000000000004</v>
      </c>
      <c r="D16" s="4351">
        <v>0</v>
      </c>
      <c r="E16" s="4351">
        <v>0.90427937075845832</v>
      </c>
      <c r="F16" s="4351">
        <v>9.5720629241541552E-2</v>
      </c>
      <c r="G16" s="4114">
        <v>0</v>
      </c>
    </row>
    <row r="17" spans="1:7" s="7" customFormat="1" ht="12" customHeight="1" thickBot="1" x14ac:dyDescent="0.4">
      <c r="A17" s="318"/>
      <c r="B17" s="3132" t="s">
        <v>59</v>
      </c>
      <c r="C17" s="5592">
        <v>246</v>
      </c>
      <c r="D17" s="4130">
        <v>0.10750255888948222</v>
      </c>
      <c r="E17" s="4130">
        <v>0.83781903134643698</v>
      </c>
      <c r="F17" s="4130">
        <v>5.0855748020736558E-2</v>
      </c>
      <c r="G17" s="3993">
        <v>3.8226617433443706E-3</v>
      </c>
    </row>
    <row r="18" spans="1:7" s="7" customFormat="1" ht="12" customHeight="1" x14ac:dyDescent="0.35">
      <c r="A18" s="535" t="s">
        <v>92</v>
      </c>
      <c r="B18" s="4045" t="s">
        <v>89</v>
      </c>
      <c r="C18" s="1142">
        <v>38.000000000000007</v>
      </c>
      <c r="D18" s="4035">
        <v>0.22335277532607578</v>
      </c>
      <c r="E18" s="4035">
        <v>0.77664722467392422</v>
      </c>
      <c r="F18" s="4035">
        <v>0</v>
      </c>
      <c r="G18" s="4034">
        <v>0</v>
      </c>
    </row>
    <row r="19" spans="1:7" s="7" customFormat="1" ht="12" customHeight="1" thickBot="1" x14ac:dyDescent="0.4">
      <c r="A19" s="78" t="s">
        <v>205</v>
      </c>
      <c r="B19" s="4002" t="s">
        <v>59</v>
      </c>
      <c r="C19" s="5779">
        <v>72</v>
      </c>
      <c r="D19" s="4309">
        <v>0.12499537677731677</v>
      </c>
      <c r="E19" s="4309">
        <v>0.87500462322268324</v>
      </c>
      <c r="F19" s="4309">
        <v>0</v>
      </c>
      <c r="G19" s="4307">
        <v>0</v>
      </c>
    </row>
    <row r="20" spans="1:7" s="7" customFormat="1" ht="12" customHeight="1" x14ac:dyDescent="0.35">
      <c r="A20" s="311" t="s">
        <v>85</v>
      </c>
      <c r="B20" s="3693" t="s">
        <v>238</v>
      </c>
      <c r="C20" s="3295">
        <v>97.000000000000028</v>
      </c>
      <c r="D20" s="3583">
        <v>0.18850209628821268</v>
      </c>
      <c r="E20" s="3583">
        <v>0.81149790371178665</v>
      </c>
      <c r="F20" s="3583">
        <v>0</v>
      </c>
      <c r="G20" s="4031">
        <v>0</v>
      </c>
    </row>
    <row r="21" spans="1:7" s="7" customFormat="1" ht="12" customHeight="1" x14ac:dyDescent="0.35">
      <c r="A21" s="92" t="s">
        <v>83</v>
      </c>
      <c r="B21" s="3678" t="s">
        <v>81</v>
      </c>
      <c r="C21" s="5479">
        <v>143.00000000000003</v>
      </c>
      <c r="D21" s="4295">
        <v>0</v>
      </c>
      <c r="E21" s="4295">
        <v>0.97699480909465208</v>
      </c>
      <c r="F21" s="4295">
        <v>2.3005190905347903E-2</v>
      </c>
      <c r="G21" s="4117">
        <v>0</v>
      </c>
    </row>
    <row r="22" spans="1:7" s="7" customFormat="1" ht="12" customHeight="1" x14ac:dyDescent="0.35">
      <c r="A22" s="92"/>
      <c r="B22" s="3678" t="s">
        <v>80</v>
      </c>
      <c r="C22" s="5479">
        <v>288</v>
      </c>
      <c r="D22" s="4295">
        <v>0</v>
      </c>
      <c r="E22" s="4295">
        <v>1</v>
      </c>
      <c r="F22" s="4295">
        <v>0</v>
      </c>
      <c r="G22" s="4117">
        <v>0</v>
      </c>
    </row>
    <row r="23" spans="1:7" s="7" customFormat="1" ht="12" customHeight="1" x14ac:dyDescent="0.35">
      <c r="A23" s="92"/>
      <c r="B23" s="3678" t="s">
        <v>75</v>
      </c>
      <c r="C23" s="5479">
        <v>59.000000000000014</v>
      </c>
      <c r="D23" s="4295">
        <v>0</v>
      </c>
      <c r="E23" s="4295">
        <v>1</v>
      </c>
      <c r="F23" s="4295">
        <v>0</v>
      </c>
      <c r="G23" s="4117">
        <v>0</v>
      </c>
    </row>
    <row r="24" spans="1:7" s="7" customFormat="1" ht="12" customHeight="1" x14ac:dyDescent="0.35">
      <c r="A24" s="322"/>
      <c r="B24" s="3678" t="s">
        <v>237</v>
      </c>
      <c r="C24" s="5479">
        <v>289.99999999999994</v>
      </c>
      <c r="D24" s="4295">
        <v>1.2795630490334227E-2</v>
      </c>
      <c r="E24" s="4295">
        <v>0.9768134493041023</v>
      </c>
      <c r="F24" s="4295">
        <v>1.0390920205563521E-2</v>
      </c>
      <c r="G24" s="4117">
        <v>0</v>
      </c>
    </row>
    <row r="25" spans="1:7" s="7" customFormat="1" ht="12" customHeight="1" thickBot="1" x14ac:dyDescent="0.4">
      <c r="A25" s="266"/>
      <c r="B25" s="3501" t="s">
        <v>59</v>
      </c>
      <c r="C25" s="5592">
        <v>909</v>
      </c>
      <c r="D25" s="4130">
        <v>6.4713348235112739E-2</v>
      </c>
      <c r="E25" s="4130">
        <v>0.91038765813603517</v>
      </c>
      <c r="F25" s="4130">
        <v>1.5878181755781727E-2</v>
      </c>
      <c r="G25" s="3993">
        <v>9.0208118730703436E-3</v>
      </c>
    </row>
    <row r="26" spans="1:7" s="7" customFormat="1" ht="12" customHeight="1" x14ac:dyDescent="0.35">
      <c r="A26" s="322" t="s">
        <v>70</v>
      </c>
      <c r="B26" s="390" t="s">
        <v>65</v>
      </c>
      <c r="C26" s="1142">
        <v>86</v>
      </c>
      <c r="D26" s="4035">
        <v>7.8389948289596598E-3</v>
      </c>
      <c r="E26" s="4035">
        <v>0.90771112470972115</v>
      </c>
      <c r="F26" s="4035">
        <v>8.4449880461319363E-2</v>
      </c>
      <c r="G26" s="4034">
        <v>0</v>
      </c>
    </row>
    <row r="27" spans="1:7" s="7" customFormat="1" ht="12" customHeight="1" x14ac:dyDescent="0.35">
      <c r="A27" s="92" t="s">
        <v>68</v>
      </c>
      <c r="B27" s="3678" t="s">
        <v>64</v>
      </c>
      <c r="C27" s="5479">
        <v>48.000000000000014</v>
      </c>
      <c r="D27" s="4295">
        <v>0.10299292886369039</v>
      </c>
      <c r="E27" s="4295">
        <v>0.89700707113630951</v>
      </c>
      <c r="F27" s="4295">
        <v>0</v>
      </c>
      <c r="G27" s="4117">
        <v>0</v>
      </c>
    </row>
    <row r="28" spans="1:7" s="7" customFormat="1" ht="12" customHeight="1" thickBot="1" x14ac:dyDescent="0.4">
      <c r="A28" s="92"/>
      <c r="B28" s="4002" t="s">
        <v>59</v>
      </c>
      <c r="C28" s="5779">
        <v>138</v>
      </c>
      <c r="D28" s="4309">
        <v>5.3482954366056032E-2</v>
      </c>
      <c r="E28" s="4309">
        <v>0.90538256072912604</v>
      </c>
      <c r="F28" s="4309">
        <v>4.1134484904817956E-2</v>
      </c>
      <c r="G28" s="4307">
        <v>0</v>
      </c>
    </row>
    <row r="29" spans="1:7" s="7" customFormat="1" ht="12" customHeight="1" x14ac:dyDescent="0.35">
      <c r="A29" s="311" t="s">
        <v>1990</v>
      </c>
      <c r="B29" s="3693" t="s">
        <v>62</v>
      </c>
      <c r="C29" s="3295">
        <v>37.000000000000007</v>
      </c>
      <c r="D29" s="3583">
        <v>0</v>
      </c>
      <c r="E29" s="3583">
        <v>1</v>
      </c>
      <c r="F29" s="3583">
        <v>0</v>
      </c>
      <c r="G29" s="4031">
        <v>0</v>
      </c>
    </row>
    <row r="30" spans="1:7" s="7" customFormat="1" ht="12" customHeight="1" thickBot="1" x14ac:dyDescent="0.4">
      <c r="A30" s="159" t="s">
        <v>61</v>
      </c>
      <c r="B30" s="3501" t="s">
        <v>59</v>
      </c>
      <c r="C30" s="5592">
        <v>42.000000000000007</v>
      </c>
      <c r="D30" s="4130">
        <v>0</v>
      </c>
      <c r="E30" s="4130">
        <v>1</v>
      </c>
      <c r="F30" s="4130">
        <v>0</v>
      </c>
      <c r="G30" s="3993">
        <v>0</v>
      </c>
    </row>
    <row r="31" spans="1:7" s="7" customFormat="1" ht="12" customHeight="1" x14ac:dyDescent="0.35">
      <c r="A31" s="4694"/>
      <c r="B31" s="296"/>
      <c r="C31" s="5265"/>
      <c r="D31" s="294"/>
      <c r="E31" s="294"/>
      <c r="F31" s="6736" t="s">
        <v>201</v>
      </c>
      <c r="G31" s="6736"/>
    </row>
    <row r="32" spans="1:7" s="3641" customFormat="1" ht="15.75" customHeight="1" x14ac:dyDescent="0.35">
      <c r="A32" s="6345" t="s">
        <v>2039</v>
      </c>
      <c r="B32" s="6345"/>
      <c r="C32" s="6345"/>
      <c r="D32" s="6345"/>
      <c r="E32" s="6345"/>
      <c r="F32" s="6345"/>
      <c r="G32" s="6345"/>
    </row>
    <row r="33" spans="1:8" s="3641" customFormat="1" ht="15.75" customHeight="1" thickBot="1" x14ac:dyDescent="0.4">
      <c r="A33" s="6345" t="s">
        <v>2038</v>
      </c>
      <c r="B33" s="6345"/>
      <c r="C33" s="6345"/>
      <c r="D33" s="6345"/>
      <c r="E33" s="6345"/>
      <c r="F33" s="6345"/>
      <c r="G33" s="6345"/>
    </row>
    <row r="34" spans="1:8" s="1029" customFormat="1" ht="15.5" x14ac:dyDescent="0.35">
      <c r="A34" s="6444"/>
      <c r="B34" s="7155"/>
      <c r="C34" s="384" t="s">
        <v>171</v>
      </c>
      <c r="D34" s="6843" t="s">
        <v>1642</v>
      </c>
      <c r="E34" s="6580"/>
      <c r="F34" s="6580"/>
      <c r="G34" s="6581"/>
    </row>
    <row r="35" spans="1:8" s="1029" customFormat="1" ht="16" thickBot="1" x14ac:dyDescent="0.4">
      <c r="A35" s="7162"/>
      <c r="B35" s="7163"/>
      <c r="C35" s="887" t="s">
        <v>161</v>
      </c>
      <c r="D35" s="6846" t="s">
        <v>1641</v>
      </c>
      <c r="E35" s="7329"/>
      <c r="F35" s="7329"/>
      <c r="G35" s="6847"/>
      <c r="H35" s="5845"/>
    </row>
    <row r="36" spans="1:8" s="1029" customFormat="1" ht="46.5" x14ac:dyDescent="0.35">
      <c r="A36" s="7162"/>
      <c r="B36" s="7163"/>
      <c r="C36" s="5855" t="s">
        <v>55</v>
      </c>
      <c r="D36" s="888" t="s">
        <v>417</v>
      </c>
      <c r="E36" s="889" t="s">
        <v>416</v>
      </c>
      <c r="F36" s="888" t="s">
        <v>415</v>
      </c>
      <c r="G36" s="1027" t="s">
        <v>129</v>
      </c>
      <c r="H36" s="5845"/>
    </row>
    <row r="37" spans="1:8" s="1029" customFormat="1" ht="31.5" thickBot="1" x14ac:dyDescent="0.4">
      <c r="A37" s="6599"/>
      <c r="B37" s="6600"/>
      <c r="C37" s="5821" t="s">
        <v>49</v>
      </c>
      <c r="D37" s="1661" t="s">
        <v>2037</v>
      </c>
      <c r="E37" s="5061" t="s">
        <v>412</v>
      </c>
      <c r="F37" s="1661" t="s">
        <v>411</v>
      </c>
      <c r="G37" s="5854" t="s">
        <v>124</v>
      </c>
      <c r="H37" s="5845"/>
    </row>
    <row r="38" spans="1:8" s="7" customFormat="1" ht="15" customHeight="1" x14ac:dyDescent="0.35">
      <c r="A38" s="55" t="s">
        <v>48</v>
      </c>
      <c r="B38" s="378" t="s">
        <v>47</v>
      </c>
      <c r="C38" s="5851">
        <v>397</v>
      </c>
      <c r="D38" s="4035">
        <v>0.27685491148608071</v>
      </c>
      <c r="E38" s="4035">
        <v>0.69967858718081688</v>
      </c>
      <c r="F38" s="4035">
        <v>0</v>
      </c>
      <c r="G38" s="4034">
        <v>2.3466501333102744E-2</v>
      </c>
      <c r="H38" s="5846"/>
    </row>
    <row r="39" spans="1:8" s="7" customFormat="1" ht="15" customHeight="1" thickBot="1" x14ac:dyDescent="0.4">
      <c r="A39" s="283" t="s">
        <v>46</v>
      </c>
      <c r="B39" s="4649" t="s">
        <v>45</v>
      </c>
      <c r="C39" s="5849">
        <v>1502.0000000000002</v>
      </c>
      <c r="D39" s="4525">
        <v>1.5351715468873695E-2</v>
      </c>
      <c r="E39" s="4525">
        <v>0.97148518631838143</v>
      </c>
      <c r="F39" s="4525">
        <v>9.8844499914548453E-3</v>
      </c>
      <c r="G39" s="4523">
        <v>3.2786482212890833E-3</v>
      </c>
      <c r="H39" s="5846"/>
    </row>
    <row r="40" spans="1:8" s="7" customFormat="1" ht="15" customHeight="1" x14ac:dyDescent="0.35">
      <c r="A40" s="55" t="s">
        <v>44</v>
      </c>
      <c r="B40" s="2790" t="s">
        <v>43</v>
      </c>
      <c r="C40" s="5848">
        <v>1568.0000000000014</v>
      </c>
      <c r="D40" s="3583">
        <v>4.0605120193464558E-2</v>
      </c>
      <c r="E40" s="3583">
        <v>0.95309236753519366</v>
      </c>
      <c r="F40" s="3583">
        <v>6.3025122713427726E-3</v>
      </c>
      <c r="G40" s="4031">
        <v>0</v>
      </c>
      <c r="H40" s="5846"/>
    </row>
    <row r="41" spans="1:8" s="7" customFormat="1" ht="15" customHeight="1" x14ac:dyDescent="0.35">
      <c r="A41" s="36" t="s">
        <v>42</v>
      </c>
      <c r="B41" s="3723" t="s">
        <v>41</v>
      </c>
      <c r="C41" s="5850">
        <v>102.00000000000003</v>
      </c>
      <c r="D41" s="4295">
        <v>0.19253694792702691</v>
      </c>
      <c r="E41" s="4295">
        <v>0.80746305207297309</v>
      </c>
      <c r="F41" s="4295">
        <v>0</v>
      </c>
      <c r="G41" s="4117">
        <v>0</v>
      </c>
      <c r="H41" s="5846"/>
    </row>
    <row r="42" spans="1:8" s="7" customFormat="1" ht="15" customHeight="1" thickBot="1" x14ac:dyDescent="0.4">
      <c r="A42" s="57"/>
      <c r="B42" s="4639" t="s">
        <v>40</v>
      </c>
      <c r="C42" s="5847">
        <v>365.99999999999983</v>
      </c>
      <c r="D42" s="4633">
        <v>0.23600397799622197</v>
      </c>
      <c r="E42" s="4633">
        <v>0.52737058373987689</v>
      </c>
      <c r="F42" s="4633">
        <v>0.16463576843117164</v>
      </c>
      <c r="G42" s="3758">
        <v>7.1989669832729877E-2</v>
      </c>
      <c r="H42" s="5846"/>
    </row>
    <row r="43" spans="1:8" s="7" customFormat="1" ht="15" customHeight="1" x14ac:dyDescent="0.35">
      <c r="A43" s="44" t="s">
        <v>39</v>
      </c>
      <c r="B43" s="378" t="s">
        <v>38</v>
      </c>
      <c r="C43" s="5851">
        <v>145.00000000000003</v>
      </c>
      <c r="D43" s="4035">
        <v>0.25765249596277229</v>
      </c>
      <c r="E43" s="4035">
        <v>0.74234750403722782</v>
      </c>
      <c r="F43" s="4035">
        <v>0</v>
      </c>
      <c r="G43" s="4034">
        <v>0</v>
      </c>
      <c r="H43" s="5846"/>
    </row>
    <row r="44" spans="1:8" s="7" customFormat="1" ht="15" customHeight="1" x14ac:dyDescent="0.35">
      <c r="A44" s="36" t="s">
        <v>37</v>
      </c>
      <c r="B44" s="3723" t="s">
        <v>36</v>
      </c>
      <c r="C44" s="5850">
        <v>1813.0000000000014</v>
      </c>
      <c r="D44" s="4295">
        <v>6.3787025564262217E-2</v>
      </c>
      <c r="E44" s="4295">
        <v>0.91225949741609025</v>
      </c>
      <c r="F44" s="4295">
        <v>1.871599353047191E-2</v>
      </c>
      <c r="G44" s="4117">
        <v>5.2374834891749985E-3</v>
      </c>
      <c r="H44" s="5846"/>
    </row>
    <row r="45" spans="1:8" s="7" customFormat="1" ht="15" customHeight="1" thickBot="1" x14ac:dyDescent="0.4">
      <c r="A45" s="34"/>
      <c r="B45" s="4649" t="s">
        <v>25</v>
      </c>
      <c r="C45" s="5849">
        <v>65</v>
      </c>
      <c r="D45" s="4525">
        <v>0.21858314550966135</v>
      </c>
      <c r="E45" s="4525">
        <v>0.66320201267930445</v>
      </c>
      <c r="F45" s="4525">
        <v>6.6196283698939637E-2</v>
      </c>
      <c r="G45" s="4523">
        <v>5.2018558112094278E-2</v>
      </c>
      <c r="H45" s="5846"/>
    </row>
    <row r="46" spans="1:8" s="7" customFormat="1" ht="15" customHeight="1" thickBot="1" x14ac:dyDescent="0.4">
      <c r="A46" s="5853" t="s">
        <v>1825</v>
      </c>
      <c r="B46" s="5255" t="s">
        <v>25</v>
      </c>
      <c r="C46" s="5852">
        <v>105.00000000000001</v>
      </c>
      <c r="D46" s="351">
        <v>0.25765249596277229</v>
      </c>
      <c r="E46" s="351">
        <v>0.74234750403722782</v>
      </c>
      <c r="F46" s="351">
        <v>0</v>
      </c>
      <c r="G46" s="4974">
        <v>0</v>
      </c>
      <c r="H46" s="5846"/>
    </row>
    <row r="47" spans="1:8" s="7" customFormat="1" ht="15" customHeight="1" x14ac:dyDescent="0.35">
      <c r="A47" s="44" t="s">
        <v>24</v>
      </c>
      <c r="B47" s="378" t="s">
        <v>23</v>
      </c>
      <c r="C47" s="5851">
        <v>487.00000000000006</v>
      </c>
      <c r="D47" s="4035">
        <v>0.11080234790064671</v>
      </c>
      <c r="E47" s="4035">
        <v>0.83785289282796216</v>
      </c>
      <c r="F47" s="4035">
        <v>3.3477780229439563E-2</v>
      </c>
      <c r="G47" s="4034">
        <v>1.7866979041952013E-2</v>
      </c>
      <c r="H47" s="5846"/>
    </row>
    <row r="48" spans="1:8" s="7" customFormat="1" ht="15" customHeight="1" x14ac:dyDescent="0.35">
      <c r="A48" s="36" t="s">
        <v>22</v>
      </c>
      <c r="B48" s="3723" t="s">
        <v>21</v>
      </c>
      <c r="C48" s="5850">
        <v>977</v>
      </c>
      <c r="D48" s="4295">
        <v>8.159111740106649E-2</v>
      </c>
      <c r="E48" s="4295">
        <v>0.88487065590089475</v>
      </c>
      <c r="F48" s="4295">
        <v>1.5172966276964808E-2</v>
      </c>
      <c r="G48" s="4117">
        <v>1.8365260421074215E-2</v>
      </c>
      <c r="H48" s="5846"/>
    </row>
    <row r="49" spans="1:8" s="7" customFormat="1" ht="15" customHeight="1" thickBot="1" x14ac:dyDescent="0.4">
      <c r="A49" s="34"/>
      <c r="B49" s="4649" t="s">
        <v>20</v>
      </c>
      <c r="C49" s="5849">
        <v>551.00000000000034</v>
      </c>
      <c r="D49" s="4525">
        <v>1.015075583783334E-2</v>
      </c>
      <c r="E49" s="4525">
        <v>0.97145388314753633</v>
      </c>
      <c r="F49" s="4525">
        <v>1.8395361014629713E-2</v>
      </c>
      <c r="G49" s="4523">
        <v>0</v>
      </c>
      <c r="H49" s="5846"/>
    </row>
    <row r="50" spans="1:8" s="7" customFormat="1" ht="15" customHeight="1" x14ac:dyDescent="0.35">
      <c r="A50" s="24" t="s">
        <v>3</v>
      </c>
      <c r="B50" s="212" t="s">
        <v>2</v>
      </c>
      <c r="C50" s="5848">
        <v>1861.9999999999977</v>
      </c>
      <c r="D50" s="3583">
        <v>5.2642823640503884E-2</v>
      </c>
      <c r="E50" s="3583">
        <v>0.92615318610090169</v>
      </c>
      <c r="F50" s="3583">
        <v>1.610246980710724E-2</v>
      </c>
      <c r="G50" s="4031">
        <v>5.1015204514876953E-3</v>
      </c>
      <c r="H50" s="5846"/>
    </row>
    <row r="51" spans="1:8" s="7" customFormat="1" ht="15" customHeight="1" thickBot="1" x14ac:dyDescent="0.4">
      <c r="A51" s="16" t="s">
        <v>1</v>
      </c>
      <c r="B51" s="5760" t="s">
        <v>0</v>
      </c>
      <c r="C51" s="5847">
        <v>174.00000000000014</v>
      </c>
      <c r="D51" s="4633">
        <v>0.18780088652180257</v>
      </c>
      <c r="E51" s="4633">
        <v>0.69254556162920922</v>
      </c>
      <c r="F51" s="4633">
        <v>8.6744614097134812E-2</v>
      </c>
      <c r="G51" s="3758">
        <v>3.2908937751853301E-2</v>
      </c>
      <c r="H51" s="5846"/>
    </row>
    <row r="52" spans="1:8" s="1029" customFormat="1" ht="24" customHeight="1" x14ac:dyDescent="0.35">
      <c r="A52" s="737"/>
      <c r="B52" s="737"/>
      <c r="C52" s="5367"/>
      <c r="H52" s="5845"/>
    </row>
    <row r="53" spans="1:8" s="1029" customFormat="1" ht="12.5" x14ac:dyDescent="0.35">
      <c r="A53" s="737"/>
      <c r="B53" s="737"/>
      <c r="C53" s="5354"/>
      <c r="D53" s="5353"/>
      <c r="E53" s="5353"/>
      <c r="F53" s="5353"/>
      <c r="G53" s="5353"/>
      <c r="H53" s="5845"/>
    </row>
    <row r="54" spans="1:8" s="1029" customFormat="1" ht="11.25" customHeight="1" x14ac:dyDescent="0.35">
      <c r="A54" s="737"/>
      <c r="B54" s="737"/>
      <c r="C54" s="5354"/>
      <c r="D54" s="5353"/>
      <c r="E54" s="5353"/>
      <c r="F54" s="5353"/>
      <c r="G54" s="5353"/>
      <c r="H54" s="5845"/>
    </row>
    <row r="55" spans="1:8" s="1029" customFormat="1" ht="11.25" customHeight="1" x14ac:dyDescent="0.35">
      <c r="A55" s="737"/>
      <c r="B55" s="737"/>
      <c r="C55" s="5354"/>
      <c r="D55" s="5353"/>
      <c r="E55" s="5353"/>
      <c r="F55" s="5353"/>
      <c r="G55" s="5353"/>
      <c r="H55" s="5845"/>
    </row>
    <row r="56" spans="1:8" s="1029" customFormat="1" ht="11.25" customHeight="1" x14ac:dyDescent="0.35">
      <c r="A56" s="737"/>
      <c r="B56" s="737"/>
      <c r="C56" s="5281"/>
      <c r="D56" s="736"/>
      <c r="E56" s="736"/>
      <c r="F56" s="736"/>
      <c r="G56" s="736"/>
      <c r="H56" s="5845"/>
    </row>
    <row r="57" spans="1:8" s="1029" customFormat="1" ht="11.25" customHeight="1" x14ac:dyDescent="0.35">
      <c r="A57" s="737"/>
      <c r="B57" s="737"/>
      <c r="C57" s="5281"/>
      <c r="D57" s="736"/>
      <c r="E57" s="736"/>
      <c r="F57" s="736"/>
      <c r="G57" s="736"/>
      <c r="H57" s="5845"/>
    </row>
    <row r="58" spans="1:8" s="1029" customFormat="1" ht="11.25" customHeight="1" x14ac:dyDescent="0.35">
      <c r="A58" s="737"/>
      <c r="B58" s="737"/>
      <c r="C58" s="5281"/>
      <c r="D58" s="736"/>
      <c r="E58" s="736"/>
      <c r="F58" s="736"/>
      <c r="G58" s="736"/>
      <c r="H58" s="5845"/>
    </row>
    <row r="59" spans="1:8" s="1029" customFormat="1" ht="11.25" customHeight="1" x14ac:dyDescent="0.35">
      <c r="A59" s="737"/>
      <c r="B59" s="737"/>
      <c r="C59" s="5281"/>
      <c r="D59" s="736"/>
      <c r="E59" s="736"/>
      <c r="F59" s="736"/>
      <c r="G59" s="736"/>
    </row>
    <row r="60" spans="1:8" s="1029" customFormat="1" ht="11.25" customHeight="1" x14ac:dyDescent="0.35">
      <c r="A60" s="737"/>
      <c r="B60" s="737"/>
      <c r="C60" s="5281"/>
      <c r="D60" s="736"/>
      <c r="E60" s="736"/>
      <c r="F60" s="736"/>
      <c r="G60" s="736"/>
    </row>
    <row r="61" spans="1:8" s="1029" customFormat="1" ht="11.25" customHeight="1" x14ac:dyDescent="0.35">
      <c r="A61" s="737"/>
      <c r="B61" s="737"/>
      <c r="C61" s="5281"/>
      <c r="D61" s="736"/>
      <c r="E61" s="736"/>
      <c r="F61" s="736"/>
      <c r="G61" s="736"/>
    </row>
    <row r="62" spans="1:8" s="1029" customFormat="1" ht="11.25" customHeight="1" x14ac:dyDescent="0.35">
      <c r="A62" s="737"/>
      <c r="B62" s="737"/>
      <c r="C62" s="5281"/>
      <c r="D62" s="736"/>
      <c r="E62" s="736"/>
      <c r="F62" s="736"/>
      <c r="G62" s="736"/>
    </row>
    <row r="63" spans="1:8" s="1029" customFormat="1" ht="11.25" customHeight="1" x14ac:dyDescent="0.35">
      <c r="A63" s="737"/>
      <c r="B63" s="737"/>
      <c r="C63" s="5281"/>
      <c r="D63" s="736"/>
      <c r="E63" s="736"/>
      <c r="F63" s="736"/>
      <c r="G63" s="736"/>
    </row>
    <row r="64" spans="1:8" s="1029" customFormat="1" ht="12.65" customHeight="1" x14ac:dyDescent="0.35">
      <c r="A64" s="737"/>
      <c r="B64" s="737"/>
      <c r="C64" s="5281"/>
      <c r="D64" s="736"/>
      <c r="E64" s="736"/>
      <c r="F64" s="736"/>
      <c r="G64" s="736"/>
    </row>
    <row r="65" spans="1:7" s="1029" customFormat="1" ht="12.65" customHeight="1" x14ac:dyDescent="0.35">
      <c r="A65" s="737"/>
      <c r="B65" s="737"/>
      <c r="C65" s="5281"/>
      <c r="D65" s="736"/>
      <c r="E65" s="736"/>
      <c r="F65" s="736"/>
      <c r="G65" s="736"/>
    </row>
    <row r="66" spans="1:7" s="1029" customFormat="1" ht="12.65" customHeight="1" x14ac:dyDescent="0.35">
      <c r="A66" s="737"/>
      <c r="B66" s="737"/>
      <c r="C66" s="5281"/>
      <c r="D66" s="736"/>
      <c r="E66" s="736"/>
      <c r="F66" s="736"/>
      <c r="G66" s="736"/>
    </row>
    <row r="67" spans="1:7" s="1029" customFormat="1" ht="12.65" customHeight="1" x14ac:dyDescent="0.35">
      <c r="A67" s="737"/>
      <c r="B67" s="737"/>
      <c r="C67" s="5281"/>
      <c r="D67" s="736"/>
      <c r="E67" s="736"/>
      <c r="F67" s="736"/>
      <c r="G67" s="736"/>
    </row>
    <row r="68" spans="1:7" s="1029" customFormat="1" ht="12.65" customHeight="1" x14ac:dyDescent="0.35">
      <c r="A68" s="737"/>
      <c r="B68" s="737"/>
      <c r="C68" s="5281"/>
      <c r="D68" s="736"/>
      <c r="E68" s="736"/>
      <c r="F68" s="736"/>
      <c r="G68" s="736"/>
    </row>
    <row r="69" spans="1:7" s="1029" customFormat="1" ht="12.65" customHeight="1" x14ac:dyDescent="0.35">
      <c r="A69" s="737"/>
      <c r="B69" s="737"/>
      <c r="C69" s="5281"/>
      <c r="D69" s="736"/>
      <c r="E69" s="736"/>
      <c r="F69" s="736"/>
      <c r="G69" s="736"/>
    </row>
    <row r="70" spans="1:7" s="1029" customFormat="1" ht="12.65" customHeight="1" x14ac:dyDescent="0.35">
      <c r="A70" s="737"/>
      <c r="B70" s="737"/>
      <c r="C70" s="5281"/>
      <c r="D70" s="736"/>
      <c r="E70" s="736"/>
      <c r="F70" s="736"/>
      <c r="G70" s="736"/>
    </row>
    <row r="71" spans="1:7" s="1029" customFormat="1" ht="12.65" customHeight="1" x14ac:dyDescent="0.35">
      <c r="A71" s="737"/>
      <c r="B71" s="737"/>
      <c r="C71" s="5281"/>
      <c r="D71" s="736"/>
      <c r="E71" s="736"/>
      <c r="F71" s="736"/>
      <c r="G71" s="736"/>
    </row>
    <row r="72" spans="1:7" ht="14.25" customHeight="1" x14ac:dyDescent="0.35"/>
    <row r="73" spans="1:7" ht="14.5" customHeight="1" x14ac:dyDescent="0.35"/>
    <row r="74" spans="1:7" ht="14.5" customHeight="1" x14ac:dyDescent="0.35"/>
    <row r="75" spans="1:7" ht="15" customHeight="1" x14ac:dyDescent="0.35"/>
    <row r="76" spans="1:7" ht="13.9" customHeight="1" x14ac:dyDescent="0.35"/>
    <row r="77" spans="1:7" ht="13.9" customHeight="1" x14ac:dyDescent="0.35"/>
    <row r="78" spans="1:7" ht="19.149999999999999" customHeight="1" x14ac:dyDescent="0.35"/>
    <row r="79" spans="1:7" ht="19.149999999999999" customHeight="1" x14ac:dyDescent="0.35"/>
    <row r="81" ht="13.9" customHeight="1" x14ac:dyDescent="0.35"/>
    <row r="82" ht="13.9" customHeight="1" x14ac:dyDescent="0.35"/>
    <row r="86" ht="19.149999999999999" customHeight="1" x14ac:dyDescent="0.35"/>
    <row r="87" ht="14.25" customHeight="1" x14ac:dyDescent="0.35"/>
    <row r="89" ht="14.25" customHeight="1" x14ac:dyDescent="0.35"/>
    <row r="91" ht="28.9" customHeight="1" x14ac:dyDescent="0.35"/>
    <row r="92" ht="28.9" customHeight="1" x14ac:dyDescent="0.35"/>
    <row r="97" ht="14.25" customHeight="1" x14ac:dyDescent="0.35"/>
    <row r="101" ht="14.5" customHeight="1" x14ac:dyDescent="0.35"/>
    <row r="102" ht="14.5" customHeight="1" x14ac:dyDescent="0.35"/>
    <row r="117" ht="14.25" customHeight="1" x14ac:dyDescent="0.35"/>
    <row r="129" ht="14.25" customHeight="1" x14ac:dyDescent="0.35"/>
    <row r="139" ht="14.25" customHeight="1" x14ac:dyDescent="0.35"/>
  </sheetData>
  <mergeCells count="12">
    <mergeCell ref="A7:B7"/>
    <mergeCell ref="A34:B37"/>
    <mergeCell ref="A32:G32"/>
    <mergeCell ref="A33:G33"/>
    <mergeCell ref="D35:G35"/>
    <mergeCell ref="D34:G34"/>
    <mergeCell ref="F31:G31"/>
    <mergeCell ref="A3:B6"/>
    <mergeCell ref="A2:G2"/>
    <mergeCell ref="A1:G1"/>
    <mergeCell ref="D4:G4"/>
    <mergeCell ref="D3:G3"/>
  </mergeCells>
  <conditionalFormatting sqref="D38:G51 D7:G30 D31:F31">
    <cfRule type="expression" dxfId="89" priority="2">
      <formula>D7&lt;0.005</formula>
    </cfRule>
  </conditionalFormatting>
  <conditionalFormatting sqref="D38:G51 D7:G30 D31:F31">
    <cfRule type="expression" dxfId="8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  <rowBreaks count="1" manualBreakCount="1">
    <brk id="31" max="6" man="1"/>
  </rowBreaks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גיליון374"/>
  <dimension ref="A1:H131"/>
  <sheetViews>
    <sheetView view="pageBreakPreview" topLeftCell="A2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5.7265625" style="737" customWidth="1"/>
    <col min="2" max="2" width="31.26953125" style="737" customWidth="1"/>
    <col min="3" max="3" width="13" style="406" customWidth="1"/>
    <col min="4" max="4" width="6.7265625" style="736" customWidth="1"/>
    <col min="5" max="5" width="8.90625" style="736" customWidth="1"/>
    <col min="6" max="6" width="8.7265625" style="736" bestFit="1" customWidth="1"/>
    <col min="7" max="7" width="6.08984375" style="736" bestFit="1" customWidth="1"/>
    <col min="8" max="16384" width="9" style="1"/>
  </cols>
  <sheetData>
    <row r="1" spans="1:7" s="3641" customFormat="1" ht="15.75" customHeight="1" x14ac:dyDescent="0.35">
      <c r="A1" s="6345" t="s">
        <v>2045</v>
      </c>
      <c r="B1" s="6345"/>
      <c r="C1" s="6345"/>
      <c r="D1" s="6345"/>
      <c r="E1" s="6345"/>
      <c r="F1" s="6345"/>
      <c r="G1" s="6345"/>
    </row>
    <row r="2" spans="1:7" s="3641" customFormat="1" ht="15.75" customHeight="1" thickBot="1" x14ac:dyDescent="0.4">
      <c r="A2" s="6345" t="s">
        <v>2044</v>
      </c>
      <c r="B2" s="6345"/>
      <c r="C2" s="6345"/>
      <c r="D2" s="6345"/>
      <c r="E2" s="6345"/>
      <c r="F2" s="6345"/>
      <c r="G2" s="6345"/>
    </row>
    <row r="3" spans="1:7" ht="13" customHeight="1" x14ac:dyDescent="0.35">
      <c r="A3" s="6444"/>
      <c r="B3" s="7155"/>
      <c r="C3" s="384" t="s">
        <v>171</v>
      </c>
      <c r="D3" s="7337" t="s">
        <v>11</v>
      </c>
      <c r="E3" s="7338"/>
      <c r="F3" s="7338"/>
      <c r="G3" s="7339"/>
    </row>
    <row r="4" spans="1:7" ht="16" thickBot="1" x14ac:dyDescent="0.4">
      <c r="A4" s="7162"/>
      <c r="B4" s="7163"/>
      <c r="C4" s="887" t="s">
        <v>161</v>
      </c>
      <c r="D4" s="7334" t="s">
        <v>1647</v>
      </c>
      <c r="E4" s="7335"/>
      <c r="F4" s="7335"/>
      <c r="G4" s="7336"/>
    </row>
    <row r="5" spans="1:7" ht="46.5" x14ac:dyDescent="0.35">
      <c r="A5" s="7162"/>
      <c r="B5" s="7163"/>
      <c r="C5" s="3045" t="s">
        <v>55</v>
      </c>
      <c r="D5" s="933" t="s">
        <v>430</v>
      </c>
      <c r="E5" s="932" t="s">
        <v>429</v>
      </c>
      <c r="F5" s="933" t="s">
        <v>428</v>
      </c>
      <c r="G5" s="932" t="s">
        <v>427</v>
      </c>
    </row>
    <row r="6" spans="1:7" ht="47" thickBot="1" x14ac:dyDescent="0.4">
      <c r="A6" s="6599"/>
      <c r="B6" s="6600"/>
      <c r="C6" s="1716" t="s">
        <v>49</v>
      </c>
      <c r="D6" s="869" t="s">
        <v>426</v>
      </c>
      <c r="E6" s="868" t="s">
        <v>425</v>
      </c>
      <c r="F6" s="869" t="s">
        <v>424</v>
      </c>
      <c r="G6" s="868" t="s">
        <v>423</v>
      </c>
    </row>
    <row r="7" spans="1:7" s="7" customFormat="1" ht="12" customHeight="1" thickBot="1" x14ac:dyDescent="0.4">
      <c r="A7" s="6368" t="s">
        <v>59</v>
      </c>
      <c r="B7" s="6443"/>
      <c r="C7" s="5795">
        <v>2388</v>
      </c>
      <c r="D7" s="239">
        <v>1.5481846624594555E-2</v>
      </c>
      <c r="E7" s="239">
        <v>0.14329738567005035</v>
      </c>
      <c r="F7" s="239">
        <v>0.51612827007361584</v>
      </c>
      <c r="G7" s="238">
        <v>0.3250924976317392</v>
      </c>
    </row>
    <row r="8" spans="1:7" s="7" customFormat="1" ht="12" customHeight="1" x14ac:dyDescent="0.35">
      <c r="A8" s="311" t="s">
        <v>123</v>
      </c>
      <c r="B8" s="4045" t="s">
        <v>119</v>
      </c>
      <c r="C8" s="1142">
        <v>624.99999999999966</v>
      </c>
      <c r="D8" s="4035">
        <v>0</v>
      </c>
      <c r="E8" s="4035">
        <v>9.3321714501149233E-2</v>
      </c>
      <c r="F8" s="4035">
        <v>0.12753885541990909</v>
      </c>
      <c r="G8" s="4034">
        <v>0.77913943007894138</v>
      </c>
    </row>
    <row r="9" spans="1:7" s="7" customFormat="1" ht="12" customHeight="1" x14ac:dyDescent="0.35">
      <c r="A9" s="92" t="s">
        <v>121</v>
      </c>
      <c r="B9" s="3678" t="s">
        <v>118</v>
      </c>
      <c r="C9" s="5479">
        <v>21</v>
      </c>
      <c r="D9" s="4351">
        <v>0.24992795934693504</v>
      </c>
      <c r="E9" s="4351">
        <v>0.40717928307937384</v>
      </c>
      <c r="F9" s="4351">
        <v>0.31783502019162774</v>
      </c>
      <c r="G9" s="4114">
        <v>2.5057737382063457E-2</v>
      </c>
    </row>
    <row r="10" spans="1:7" s="7" customFormat="1" ht="12" customHeight="1" x14ac:dyDescent="0.35">
      <c r="A10" s="322"/>
      <c r="B10" s="3678" t="s">
        <v>116</v>
      </c>
      <c r="C10" s="5479">
        <v>45.999999999999993</v>
      </c>
      <c r="D10" s="4295">
        <v>0</v>
      </c>
      <c r="E10" s="4295">
        <v>7.827270124276349E-2</v>
      </c>
      <c r="F10" s="4295">
        <v>0.14426229540755836</v>
      </c>
      <c r="G10" s="4117">
        <v>0.77746500334967816</v>
      </c>
    </row>
    <row r="11" spans="1:7" s="7" customFormat="1" ht="12" customHeight="1" x14ac:dyDescent="0.35">
      <c r="A11" s="322"/>
      <c r="B11" s="3678" t="s">
        <v>111</v>
      </c>
      <c r="C11" s="5479">
        <v>34.000000000000007</v>
      </c>
      <c r="D11" s="4295">
        <v>0</v>
      </c>
      <c r="E11" s="4295">
        <v>0.17660512558726885</v>
      </c>
      <c r="F11" s="4295">
        <v>0.8134989784814407</v>
      </c>
      <c r="G11" s="4117">
        <v>9.8958959312905534E-3</v>
      </c>
    </row>
    <row r="12" spans="1:7" s="7" customFormat="1" ht="12" customHeight="1" x14ac:dyDescent="0.35">
      <c r="A12" s="322"/>
      <c r="B12" s="3678" t="s">
        <v>109</v>
      </c>
      <c r="C12" s="5479">
        <v>32</v>
      </c>
      <c r="D12" s="4295">
        <v>0</v>
      </c>
      <c r="E12" s="4295">
        <v>0</v>
      </c>
      <c r="F12" s="4295">
        <v>0.26637665332344573</v>
      </c>
      <c r="G12" s="4117">
        <v>0.73362334667655404</v>
      </c>
    </row>
    <row r="13" spans="1:7" s="7" customFormat="1" ht="12" customHeight="1" x14ac:dyDescent="0.35">
      <c r="A13" s="322"/>
      <c r="B13" s="3678" t="s">
        <v>105</v>
      </c>
      <c r="C13" s="5479">
        <v>166.00000000000003</v>
      </c>
      <c r="D13" s="4295">
        <v>0</v>
      </c>
      <c r="E13" s="4295">
        <v>3.6764606916057478E-2</v>
      </c>
      <c r="F13" s="4295">
        <v>4.7466013555163201E-2</v>
      </c>
      <c r="G13" s="4117">
        <v>0.91576937952877924</v>
      </c>
    </row>
    <row r="14" spans="1:7" s="7" customFormat="1" ht="12" customHeight="1" thickBot="1" x14ac:dyDescent="0.4">
      <c r="A14" s="379"/>
      <c r="B14" s="4002" t="s">
        <v>59</v>
      </c>
      <c r="C14" s="5779">
        <v>990.00000000000045</v>
      </c>
      <c r="D14" s="4309">
        <v>2.4511978359455157E-2</v>
      </c>
      <c r="E14" s="4309">
        <v>0.14438240664036506</v>
      </c>
      <c r="F14" s="4309">
        <v>0.19179672799081865</v>
      </c>
      <c r="G14" s="4307">
        <v>0.63930888700936139</v>
      </c>
    </row>
    <row r="15" spans="1:7" s="7" customFormat="1" ht="12" customHeight="1" x14ac:dyDescent="0.35">
      <c r="A15" s="317" t="s">
        <v>98</v>
      </c>
      <c r="B15" s="3693" t="s">
        <v>97</v>
      </c>
      <c r="C15" s="3295">
        <v>207.99999999999986</v>
      </c>
      <c r="D15" s="3583">
        <v>8.1183619331300343E-3</v>
      </c>
      <c r="E15" s="3583">
        <v>0.26534898529738227</v>
      </c>
      <c r="F15" s="3583">
        <v>0.6516699932871739</v>
      </c>
      <c r="G15" s="4031">
        <v>7.486265948231402E-2</v>
      </c>
    </row>
    <row r="16" spans="1:7" s="7" customFormat="1" ht="12" customHeight="1" x14ac:dyDescent="0.35">
      <c r="A16" s="78" t="s">
        <v>96</v>
      </c>
      <c r="B16" s="3678" t="s">
        <v>95</v>
      </c>
      <c r="C16" s="5479">
        <v>21.000000000000004</v>
      </c>
      <c r="D16" s="4351">
        <v>0</v>
      </c>
      <c r="E16" s="4351">
        <v>0.66560047009856715</v>
      </c>
      <c r="F16" s="4351">
        <v>0.33439952990143273</v>
      </c>
      <c r="G16" s="4114">
        <v>0</v>
      </c>
    </row>
    <row r="17" spans="1:7" s="7" customFormat="1" ht="12" customHeight="1" thickBot="1" x14ac:dyDescent="0.4">
      <c r="A17" s="318"/>
      <c r="B17" s="3132" t="s">
        <v>59</v>
      </c>
      <c r="C17" s="5592">
        <v>243.99999999999997</v>
      </c>
      <c r="D17" s="4130">
        <v>7.366777278560591E-3</v>
      </c>
      <c r="E17" s="4130">
        <v>0.3024150790735588</v>
      </c>
      <c r="F17" s="4130">
        <v>0.62228614659853254</v>
      </c>
      <c r="G17" s="3993">
        <v>6.7931997049348117E-2</v>
      </c>
    </row>
    <row r="18" spans="1:7" s="7" customFormat="1" ht="12" customHeight="1" x14ac:dyDescent="0.35">
      <c r="A18" s="535" t="s">
        <v>92</v>
      </c>
      <c r="B18" s="4045" t="s">
        <v>89</v>
      </c>
      <c r="C18" s="1142">
        <v>38.000000000000007</v>
      </c>
      <c r="D18" s="4035">
        <v>0</v>
      </c>
      <c r="E18" s="4035">
        <v>5.8345214781935176E-2</v>
      </c>
      <c r="F18" s="4035">
        <v>0.94165478521806478</v>
      </c>
      <c r="G18" s="4034">
        <v>0</v>
      </c>
    </row>
    <row r="19" spans="1:7" s="7" customFormat="1" ht="12" customHeight="1" thickBot="1" x14ac:dyDescent="0.4">
      <c r="A19" s="78" t="s">
        <v>205</v>
      </c>
      <c r="B19" s="4002" t="s">
        <v>59</v>
      </c>
      <c r="C19" s="5779">
        <v>72</v>
      </c>
      <c r="D19" s="4309">
        <v>0</v>
      </c>
      <c r="E19" s="4309">
        <v>9.2999476952118479E-2</v>
      </c>
      <c r="F19" s="4309">
        <v>0.90700052304788148</v>
      </c>
      <c r="G19" s="4307">
        <v>0</v>
      </c>
    </row>
    <row r="20" spans="1:7" s="7" customFormat="1" ht="12" customHeight="1" x14ac:dyDescent="0.35">
      <c r="A20" s="311" t="s">
        <v>85</v>
      </c>
      <c r="B20" s="3693" t="s">
        <v>238</v>
      </c>
      <c r="C20" s="3295">
        <v>97.000000000000028</v>
      </c>
      <c r="D20" s="3583">
        <v>0</v>
      </c>
      <c r="E20" s="3583">
        <v>2.9453636783710112E-2</v>
      </c>
      <c r="F20" s="3583">
        <v>0.95761229720946128</v>
      </c>
      <c r="G20" s="4031">
        <v>1.2934066006828298E-2</v>
      </c>
    </row>
    <row r="21" spans="1:7" s="7" customFormat="1" ht="12" customHeight="1" x14ac:dyDescent="0.35">
      <c r="A21" s="92" t="s">
        <v>83</v>
      </c>
      <c r="B21" s="3678" t="s">
        <v>81</v>
      </c>
      <c r="C21" s="5479">
        <v>143.00000000000003</v>
      </c>
      <c r="D21" s="4295">
        <v>0</v>
      </c>
      <c r="E21" s="4295">
        <v>0</v>
      </c>
      <c r="F21" s="4295">
        <v>0.17113387931160717</v>
      </c>
      <c r="G21" s="4117">
        <v>0.82886612068839238</v>
      </c>
    </row>
    <row r="22" spans="1:7" s="7" customFormat="1" ht="12" customHeight="1" x14ac:dyDescent="0.35">
      <c r="A22" s="92"/>
      <c r="B22" s="3678" t="s">
        <v>80</v>
      </c>
      <c r="C22" s="5479">
        <v>288</v>
      </c>
      <c r="D22" s="4295">
        <v>0</v>
      </c>
      <c r="E22" s="4295">
        <v>1.8433397709048298E-3</v>
      </c>
      <c r="F22" s="4295">
        <v>0.95735135448374664</v>
      </c>
      <c r="G22" s="4117">
        <v>4.0805305745348554E-2</v>
      </c>
    </row>
    <row r="23" spans="1:7" s="7" customFormat="1" ht="12" customHeight="1" x14ac:dyDescent="0.35">
      <c r="A23" s="92"/>
      <c r="B23" s="3678" t="s">
        <v>75</v>
      </c>
      <c r="C23" s="5479">
        <v>59.000000000000014</v>
      </c>
      <c r="D23" s="4295">
        <v>0</v>
      </c>
      <c r="E23" s="4295">
        <v>0</v>
      </c>
      <c r="F23" s="4295">
        <v>0.76081143361222925</v>
      </c>
      <c r="G23" s="4117">
        <v>0.23918856638777061</v>
      </c>
    </row>
    <row r="24" spans="1:7" s="7" customFormat="1" ht="12" customHeight="1" x14ac:dyDescent="0.35">
      <c r="A24" s="322"/>
      <c r="B24" s="3678" t="s">
        <v>237</v>
      </c>
      <c r="C24" s="5479">
        <v>289.99999999999994</v>
      </c>
      <c r="D24" s="4295">
        <v>3.3367003797841001E-2</v>
      </c>
      <c r="E24" s="4295">
        <v>1.2880256951110398E-2</v>
      </c>
      <c r="F24" s="4295">
        <v>0.82584640148464894</v>
      </c>
      <c r="G24" s="4117">
        <v>0.12790633776640012</v>
      </c>
    </row>
    <row r="25" spans="1:7" s="7" customFormat="1" ht="12" customHeight="1" thickBot="1" x14ac:dyDescent="0.4">
      <c r="A25" s="266"/>
      <c r="B25" s="3501" t="s">
        <v>59</v>
      </c>
      <c r="C25" s="5592">
        <v>902.00000000000011</v>
      </c>
      <c r="D25" s="4130">
        <v>1.4141394772932008E-2</v>
      </c>
      <c r="E25" s="4130">
        <v>7.6198249787915048E-2</v>
      </c>
      <c r="F25" s="4130">
        <v>0.65210434020226504</v>
      </c>
      <c r="G25" s="3993">
        <v>0.25755601523688632</v>
      </c>
    </row>
    <row r="26" spans="1:7" s="7" customFormat="1" ht="12" customHeight="1" x14ac:dyDescent="0.35">
      <c r="A26" s="322" t="s">
        <v>70</v>
      </c>
      <c r="B26" s="390" t="s">
        <v>65</v>
      </c>
      <c r="C26" s="1142">
        <v>86</v>
      </c>
      <c r="D26" s="4035">
        <v>2.4832749584611083E-2</v>
      </c>
      <c r="E26" s="4035">
        <v>0.20174755841241357</v>
      </c>
      <c r="F26" s="4035">
        <v>0.77341969200297545</v>
      </c>
      <c r="G26" s="4034">
        <v>0</v>
      </c>
    </row>
    <row r="27" spans="1:7" s="7" customFormat="1" ht="12" customHeight="1" x14ac:dyDescent="0.35">
      <c r="A27" s="92" t="s">
        <v>68</v>
      </c>
      <c r="B27" s="3678" t="s">
        <v>64</v>
      </c>
      <c r="C27" s="5479">
        <v>48.000000000000014</v>
      </c>
      <c r="D27" s="4295">
        <v>0</v>
      </c>
      <c r="E27" s="4295">
        <v>0</v>
      </c>
      <c r="F27" s="4295">
        <v>0.78292248505424833</v>
      </c>
      <c r="G27" s="4117">
        <v>0.21707751494575114</v>
      </c>
    </row>
    <row r="28" spans="1:7" s="7" customFormat="1" ht="12" customHeight="1" thickBot="1" x14ac:dyDescent="0.4">
      <c r="A28" s="92"/>
      <c r="B28" s="4002" t="s">
        <v>59</v>
      </c>
      <c r="C28" s="5779">
        <v>138</v>
      </c>
      <c r="D28" s="4309">
        <v>1.2095723017644524E-2</v>
      </c>
      <c r="E28" s="4309">
        <v>9.8268722830228319E-2</v>
      </c>
      <c r="F28" s="4309">
        <v>0.75425962713641892</v>
      </c>
      <c r="G28" s="4307">
        <v>0.13537592701570744</v>
      </c>
    </row>
    <row r="29" spans="1:7" s="7" customFormat="1" ht="12" customHeight="1" x14ac:dyDescent="0.35">
      <c r="A29" s="311" t="s">
        <v>1990</v>
      </c>
      <c r="B29" s="3693" t="s">
        <v>62</v>
      </c>
      <c r="C29" s="3295">
        <v>37.000000000000007</v>
      </c>
      <c r="D29" s="3583">
        <v>0</v>
      </c>
      <c r="E29" s="3583">
        <v>0.52829368791236098</v>
      </c>
      <c r="F29" s="3583">
        <v>0.44226885107837305</v>
      </c>
      <c r="G29" s="4031">
        <v>2.943746100926601E-2</v>
      </c>
    </row>
    <row r="30" spans="1:7" s="7" customFormat="1" ht="12" customHeight="1" thickBot="1" x14ac:dyDescent="0.4">
      <c r="A30" s="159" t="s">
        <v>61</v>
      </c>
      <c r="B30" s="3501" t="s">
        <v>59</v>
      </c>
      <c r="C30" s="5592">
        <v>42.000000000000007</v>
      </c>
      <c r="D30" s="4130">
        <v>0</v>
      </c>
      <c r="E30" s="4130">
        <v>0.56341396227679685</v>
      </c>
      <c r="F30" s="4130">
        <v>0.40934030423749362</v>
      </c>
      <c r="G30" s="3993">
        <v>2.7245733485709512E-2</v>
      </c>
    </row>
    <row r="31" spans="1:7" s="7" customFormat="1" ht="12" customHeight="1" x14ac:dyDescent="0.35">
      <c r="A31" s="4694"/>
      <c r="B31" s="296"/>
      <c r="C31" s="5265"/>
      <c r="D31" s="294"/>
      <c r="E31" s="294"/>
      <c r="F31" s="6736" t="s">
        <v>555</v>
      </c>
      <c r="G31" s="6736"/>
    </row>
    <row r="32" spans="1:7" s="3641" customFormat="1" ht="15.75" customHeight="1" x14ac:dyDescent="0.35">
      <c r="A32" s="6345" t="s">
        <v>2043</v>
      </c>
      <c r="B32" s="6345"/>
      <c r="C32" s="6345"/>
      <c r="D32" s="6345"/>
      <c r="E32" s="6345"/>
      <c r="F32" s="6345"/>
      <c r="G32" s="6345"/>
    </row>
    <row r="33" spans="1:8" s="3641" customFormat="1" ht="15.75" customHeight="1" thickBot="1" x14ac:dyDescent="0.4">
      <c r="A33" s="6345" t="s">
        <v>2042</v>
      </c>
      <c r="B33" s="6345"/>
      <c r="C33" s="6345"/>
      <c r="D33" s="6345"/>
      <c r="E33" s="6345"/>
      <c r="F33" s="6345"/>
      <c r="G33" s="6345"/>
    </row>
    <row r="34" spans="1:8" s="1029" customFormat="1" ht="15.5" x14ac:dyDescent="0.35">
      <c r="A34" s="6444"/>
      <c r="B34" s="7155"/>
      <c r="C34" s="384" t="s">
        <v>171</v>
      </c>
      <c r="D34" s="7337" t="s">
        <v>11</v>
      </c>
      <c r="E34" s="7338"/>
      <c r="F34" s="7338"/>
      <c r="G34" s="7339"/>
    </row>
    <row r="35" spans="1:8" s="1029" customFormat="1" ht="16" thickBot="1" x14ac:dyDescent="0.4">
      <c r="A35" s="7162"/>
      <c r="B35" s="7163"/>
      <c r="C35" s="4875" t="s">
        <v>161</v>
      </c>
      <c r="D35" s="7334" t="s">
        <v>1647</v>
      </c>
      <c r="E35" s="7335"/>
      <c r="F35" s="7335"/>
      <c r="G35" s="7336"/>
      <c r="H35" s="5856"/>
    </row>
    <row r="36" spans="1:8" s="1029" customFormat="1" ht="46.5" x14ac:dyDescent="0.35">
      <c r="A36" s="7162"/>
      <c r="B36" s="7163"/>
      <c r="C36" s="3045" t="s">
        <v>55</v>
      </c>
      <c r="D36" s="5858" t="s">
        <v>430</v>
      </c>
      <c r="E36" s="932" t="s">
        <v>429</v>
      </c>
      <c r="F36" s="5386" t="s">
        <v>428</v>
      </c>
      <c r="G36" s="932" t="s">
        <v>427</v>
      </c>
      <c r="H36" s="5856"/>
    </row>
    <row r="37" spans="1:8" s="1029" customFormat="1" ht="47" thickBot="1" x14ac:dyDescent="0.4">
      <c r="A37" s="6599"/>
      <c r="B37" s="6600"/>
      <c r="C37" s="1716" t="s">
        <v>49</v>
      </c>
      <c r="D37" s="4804" t="s">
        <v>426</v>
      </c>
      <c r="E37" s="868" t="s">
        <v>425</v>
      </c>
      <c r="F37" s="4803" t="s">
        <v>424</v>
      </c>
      <c r="G37" s="868" t="s">
        <v>423</v>
      </c>
      <c r="H37" s="5856"/>
    </row>
    <row r="38" spans="1:8" s="7" customFormat="1" ht="15" customHeight="1" x14ac:dyDescent="0.35">
      <c r="A38" s="44" t="s">
        <v>48</v>
      </c>
      <c r="B38" s="378" t="s">
        <v>47</v>
      </c>
      <c r="C38" s="5828">
        <v>256.00000000000011</v>
      </c>
      <c r="D38" s="4035">
        <v>2.5374143215475152E-3</v>
      </c>
      <c r="E38" s="4035">
        <v>0.20514412773200066</v>
      </c>
      <c r="F38" s="4035">
        <v>0.35613843610980661</v>
      </c>
      <c r="G38" s="4034">
        <v>0.43618002183664545</v>
      </c>
      <c r="H38" s="5857"/>
    </row>
    <row r="39" spans="1:8" s="7" customFormat="1" ht="15" customHeight="1" thickBot="1" x14ac:dyDescent="0.4">
      <c r="A39" s="283" t="s">
        <v>46</v>
      </c>
      <c r="B39" s="4649" t="s">
        <v>45</v>
      </c>
      <c r="C39" s="5831">
        <v>1895.9999999999986</v>
      </c>
      <c r="D39" s="4525">
        <v>8.0556264344687541E-3</v>
      </c>
      <c r="E39" s="4525">
        <v>8.7903551580389414E-2</v>
      </c>
      <c r="F39" s="4525">
        <v>0.57327746610832298</v>
      </c>
      <c r="G39" s="4523">
        <v>0.3307633558768176</v>
      </c>
      <c r="H39" s="5857"/>
    </row>
    <row r="40" spans="1:8" s="7" customFormat="1" ht="15" customHeight="1" x14ac:dyDescent="0.35">
      <c r="A40" s="55" t="s">
        <v>44</v>
      </c>
      <c r="B40" s="2790" t="s">
        <v>43</v>
      </c>
      <c r="C40" s="5830">
        <v>2162.9999999999991</v>
      </c>
      <c r="D40" s="3583">
        <v>4.7050509255321457E-4</v>
      </c>
      <c r="E40" s="3583">
        <v>2.1594381806510139E-2</v>
      </c>
      <c r="F40" s="3583">
        <v>0.60205406508792847</v>
      </c>
      <c r="G40" s="4031">
        <v>0.37588104801300853</v>
      </c>
      <c r="H40" s="5857"/>
    </row>
    <row r="41" spans="1:8" s="7" customFormat="1" ht="15" customHeight="1" x14ac:dyDescent="0.35">
      <c r="A41" s="36" t="s">
        <v>42</v>
      </c>
      <c r="B41" s="3723" t="s">
        <v>41</v>
      </c>
      <c r="C41" s="5829">
        <v>87.000000000000014</v>
      </c>
      <c r="D41" s="4295">
        <v>0</v>
      </c>
      <c r="E41" s="4295">
        <v>0.89047081719190513</v>
      </c>
      <c r="F41" s="4295">
        <v>1.736506814070711E-2</v>
      </c>
      <c r="G41" s="4117">
        <v>9.2164114667387761E-2</v>
      </c>
      <c r="H41" s="5857"/>
    </row>
    <row r="42" spans="1:8" s="7" customFormat="1" ht="15" customHeight="1" thickBot="1" x14ac:dyDescent="0.4">
      <c r="A42" s="57"/>
      <c r="B42" s="4639" t="s">
        <v>40</v>
      </c>
      <c r="C42" s="5827">
        <v>138</v>
      </c>
      <c r="D42" s="4633">
        <v>0.1352082497756662</v>
      </c>
      <c r="E42" s="4633">
        <v>0.82031796695088421</v>
      </c>
      <c r="F42" s="4633">
        <v>2.8454164861873573E-2</v>
      </c>
      <c r="G42" s="3758">
        <v>1.6019618411576161E-2</v>
      </c>
      <c r="H42" s="5857"/>
    </row>
    <row r="43" spans="1:8" s="7" customFormat="1" ht="15" customHeight="1" x14ac:dyDescent="0.35">
      <c r="A43" s="44" t="s">
        <v>39</v>
      </c>
      <c r="B43" s="378" t="s">
        <v>36</v>
      </c>
      <c r="C43" s="5828">
        <v>1852.9999999999977</v>
      </c>
      <c r="D43" s="4035">
        <v>1.1873489889359188E-2</v>
      </c>
      <c r="E43" s="4035">
        <v>0.14267437332968297</v>
      </c>
      <c r="F43" s="4035">
        <v>0.44937461030135106</v>
      </c>
      <c r="G43" s="4034">
        <v>0.39607752647960565</v>
      </c>
      <c r="H43" s="5857"/>
    </row>
    <row r="44" spans="1:8" s="7" customFormat="1" ht="15" customHeight="1" x14ac:dyDescent="0.35">
      <c r="A44" s="36" t="s">
        <v>37</v>
      </c>
      <c r="B44" s="3723" t="s">
        <v>34</v>
      </c>
      <c r="C44" s="5829">
        <v>405.00000000000006</v>
      </c>
      <c r="D44" s="4295">
        <v>2.6677017479452892E-3</v>
      </c>
      <c r="E44" s="4295">
        <v>6.6894612127487527E-2</v>
      </c>
      <c r="F44" s="4295">
        <v>0.85060985972871861</v>
      </c>
      <c r="G44" s="4117">
        <v>7.9827826395848844E-2</v>
      </c>
      <c r="H44" s="5857"/>
    </row>
    <row r="45" spans="1:8" s="7" customFormat="1" ht="15" customHeight="1" thickBot="1" x14ac:dyDescent="0.4">
      <c r="A45" s="34"/>
      <c r="B45" s="4649" t="s">
        <v>25</v>
      </c>
      <c r="C45" s="5831">
        <v>109.00000000000001</v>
      </c>
      <c r="D45" s="4525">
        <v>7.1850068455741364E-2</v>
      </c>
      <c r="E45" s="4525">
        <v>0.26076309181597351</v>
      </c>
      <c r="F45" s="4525">
        <v>0.60599731226292075</v>
      </c>
      <c r="G45" s="4523">
        <v>6.138952746536417E-2</v>
      </c>
      <c r="H45" s="5857"/>
    </row>
    <row r="46" spans="1:8" s="7" customFormat="1" ht="15" customHeight="1" x14ac:dyDescent="0.35">
      <c r="A46" s="55" t="s">
        <v>24</v>
      </c>
      <c r="B46" s="2790" t="s">
        <v>23</v>
      </c>
      <c r="C46" s="5830">
        <v>365.00000000000011</v>
      </c>
      <c r="D46" s="3583">
        <v>3.1076383841490855E-2</v>
      </c>
      <c r="E46" s="3583">
        <v>0.30071936995023735</v>
      </c>
      <c r="F46" s="3583">
        <v>0.10113636263033915</v>
      </c>
      <c r="G46" s="4031">
        <v>0.56706788357793303</v>
      </c>
      <c r="H46" s="5857"/>
    </row>
    <row r="47" spans="1:8" s="7" customFormat="1" ht="15" customHeight="1" x14ac:dyDescent="0.35">
      <c r="A47" s="36" t="s">
        <v>22</v>
      </c>
      <c r="B47" s="3723" t="s">
        <v>21</v>
      </c>
      <c r="C47" s="5829">
        <v>734.99999999999966</v>
      </c>
      <c r="D47" s="4295">
        <v>1.0183118165808523E-2</v>
      </c>
      <c r="E47" s="4295">
        <v>9.8579851339867144E-2</v>
      </c>
      <c r="F47" s="4295">
        <v>0.53091543519947981</v>
      </c>
      <c r="G47" s="4117">
        <v>0.36032159529484475</v>
      </c>
      <c r="H47" s="5857"/>
    </row>
    <row r="48" spans="1:8" s="7" customFormat="1" ht="15" customHeight="1" thickBot="1" x14ac:dyDescent="0.4">
      <c r="A48" s="57"/>
      <c r="B48" s="4639" t="s">
        <v>20</v>
      </c>
      <c r="C48" s="5827">
        <v>1235.0000000000002</v>
      </c>
      <c r="D48" s="4633">
        <v>1.6233785327059401E-2</v>
      </c>
      <c r="E48" s="4633">
        <v>6.146182293023026E-2</v>
      </c>
      <c r="F48" s="4633">
        <v>0.6451463927240394</v>
      </c>
      <c r="G48" s="3758">
        <v>0.2771579990186695</v>
      </c>
      <c r="H48" s="5857"/>
    </row>
    <row r="49" spans="1:8" s="7" customFormat="1" ht="15" customHeight="1" x14ac:dyDescent="0.35">
      <c r="A49" s="264" t="s">
        <v>3</v>
      </c>
      <c r="B49" s="1155" t="s">
        <v>2</v>
      </c>
      <c r="C49" s="5828">
        <v>2208</v>
      </c>
      <c r="D49" s="4035">
        <v>1.3195494658043339E-2</v>
      </c>
      <c r="E49" s="4035">
        <v>7.9000029675613134E-2</v>
      </c>
      <c r="F49" s="4035">
        <v>0.54260491771724728</v>
      </c>
      <c r="G49" s="4034">
        <v>0.36519955794909592</v>
      </c>
      <c r="H49" s="5857"/>
    </row>
    <row r="50" spans="1:8" s="7" customFormat="1" ht="15" customHeight="1" thickBot="1" x14ac:dyDescent="0.4">
      <c r="A50" s="16" t="s">
        <v>1</v>
      </c>
      <c r="B50" s="5760" t="s">
        <v>0</v>
      </c>
      <c r="C50" s="5827">
        <v>179.99999999999997</v>
      </c>
      <c r="D50" s="4633">
        <v>3.1940252916420012E-2</v>
      </c>
      <c r="E50" s="4633">
        <v>0.60614476172075005</v>
      </c>
      <c r="F50" s="4633">
        <v>0.32553494475034589</v>
      </c>
      <c r="G50" s="3758">
        <v>3.6380040612484274E-2</v>
      </c>
      <c r="H50" s="5857"/>
    </row>
    <row r="51" spans="1:8" s="1029" customFormat="1" ht="12" customHeight="1" x14ac:dyDescent="0.35">
      <c r="A51" s="4748"/>
      <c r="B51" s="737"/>
      <c r="C51" s="5281"/>
      <c r="H51" s="5856"/>
    </row>
    <row r="52" spans="1:8" s="1029" customFormat="1" ht="12" customHeight="1" x14ac:dyDescent="0.35">
      <c r="A52" s="4748"/>
      <c r="B52" s="737"/>
      <c r="C52" s="5281"/>
      <c r="H52" s="5856"/>
    </row>
    <row r="53" spans="1:8" s="1029" customFormat="1" ht="12" customHeight="1" x14ac:dyDescent="0.35">
      <c r="A53" s="737"/>
      <c r="B53" s="737"/>
      <c r="C53" s="5281"/>
      <c r="D53" s="5364"/>
      <c r="E53" s="5364"/>
      <c r="F53" s="5364"/>
      <c r="G53" s="5364"/>
      <c r="H53" s="5856"/>
    </row>
    <row r="54" spans="1:8" s="1029" customFormat="1" ht="12" customHeight="1" x14ac:dyDescent="0.35">
      <c r="A54" s="737"/>
      <c r="B54" s="737"/>
      <c r="C54" s="5281"/>
      <c r="D54" s="5364"/>
      <c r="E54" s="5364"/>
      <c r="F54" s="5364"/>
      <c r="G54" s="5364"/>
      <c r="H54" s="5856"/>
    </row>
    <row r="55" spans="1:8" s="1029" customFormat="1" ht="12" customHeight="1" x14ac:dyDescent="0.35">
      <c r="A55" s="737"/>
      <c r="B55" s="737"/>
      <c r="C55" s="5281"/>
      <c r="D55" s="5364"/>
      <c r="E55" s="5364"/>
      <c r="F55" s="5364"/>
      <c r="G55" s="5364"/>
      <c r="H55" s="5856"/>
    </row>
    <row r="56" spans="1:8" s="1029" customFormat="1" ht="12.65" customHeight="1" x14ac:dyDescent="0.35">
      <c r="A56" s="737"/>
      <c r="B56" s="737"/>
      <c r="C56" s="5281"/>
      <c r="D56" s="736"/>
      <c r="E56" s="736"/>
      <c r="F56" s="736"/>
      <c r="G56" s="736"/>
      <c r="H56" s="5856"/>
    </row>
    <row r="57" spans="1:8" s="1029" customFormat="1" ht="12.65" customHeight="1" x14ac:dyDescent="0.35">
      <c r="A57" s="737"/>
      <c r="B57" s="737"/>
      <c r="C57" s="406"/>
      <c r="D57" s="736"/>
      <c r="E57" s="736"/>
      <c r="F57" s="736"/>
      <c r="G57" s="736"/>
      <c r="H57" s="5856"/>
    </row>
    <row r="58" spans="1:8" s="1029" customFormat="1" ht="12.65" customHeight="1" x14ac:dyDescent="0.35">
      <c r="A58" s="737"/>
      <c r="B58" s="737"/>
      <c r="C58" s="406"/>
      <c r="D58" s="736"/>
      <c r="E58" s="736"/>
      <c r="F58" s="736"/>
      <c r="G58" s="736"/>
      <c r="H58" s="5856"/>
    </row>
    <row r="59" spans="1:8" s="1029" customFormat="1" ht="12.65" customHeight="1" x14ac:dyDescent="0.35">
      <c r="A59" s="737"/>
      <c r="B59" s="737"/>
      <c r="C59" s="406"/>
      <c r="D59" s="736"/>
      <c r="E59" s="736"/>
      <c r="F59" s="736"/>
      <c r="G59" s="736"/>
    </row>
    <row r="60" spans="1:8" s="1029" customFormat="1" ht="12.65" customHeight="1" x14ac:dyDescent="0.35">
      <c r="A60" s="737"/>
      <c r="B60" s="737"/>
      <c r="C60" s="406"/>
      <c r="D60" s="736"/>
      <c r="E60" s="736"/>
      <c r="F60" s="736"/>
      <c r="G60" s="736"/>
    </row>
    <row r="61" spans="1:8" s="1029" customFormat="1" ht="12.65" customHeight="1" x14ac:dyDescent="0.35">
      <c r="A61" s="737"/>
      <c r="B61" s="737"/>
      <c r="C61" s="406"/>
      <c r="D61" s="736"/>
      <c r="E61" s="736"/>
      <c r="F61" s="736"/>
      <c r="G61" s="736"/>
    </row>
    <row r="62" spans="1:8" s="1029" customFormat="1" ht="12.65" customHeight="1" x14ac:dyDescent="0.35">
      <c r="A62" s="737"/>
      <c r="B62" s="737"/>
      <c r="C62" s="406"/>
      <c r="D62" s="736"/>
      <c r="E62" s="736"/>
      <c r="F62" s="736"/>
      <c r="G62" s="736"/>
    </row>
    <row r="63" spans="1:8" s="1029" customFormat="1" ht="12.65" customHeight="1" x14ac:dyDescent="0.35">
      <c r="A63" s="737"/>
      <c r="B63" s="737"/>
      <c r="C63" s="406"/>
      <c r="D63" s="736"/>
      <c r="E63" s="736"/>
      <c r="F63" s="736"/>
      <c r="G63" s="736"/>
    </row>
    <row r="64" spans="1:8" s="1029" customFormat="1" ht="12.65" customHeight="1" x14ac:dyDescent="0.35">
      <c r="A64" s="737"/>
      <c r="B64" s="737"/>
      <c r="C64" s="406"/>
      <c r="D64" s="736"/>
      <c r="E64" s="736"/>
      <c r="F64" s="736"/>
      <c r="G64" s="736"/>
    </row>
    <row r="65" spans="1:7" s="1029" customFormat="1" ht="12.65" customHeight="1" x14ac:dyDescent="0.35">
      <c r="A65" s="737"/>
      <c r="B65" s="737"/>
      <c r="C65" s="406"/>
      <c r="D65" s="736"/>
      <c r="E65" s="736"/>
      <c r="F65" s="736"/>
      <c r="G65" s="736"/>
    </row>
    <row r="66" spans="1:7" s="1029" customFormat="1" ht="12.65" customHeight="1" x14ac:dyDescent="0.35">
      <c r="A66" s="737"/>
      <c r="B66" s="737"/>
      <c r="C66" s="406"/>
      <c r="D66" s="736"/>
      <c r="E66" s="736"/>
      <c r="F66" s="736"/>
      <c r="G66" s="736"/>
    </row>
    <row r="67" spans="1:7" ht="14.25" customHeight="1" x14ac:dyDescent="0.35"/>
    <row r="68" spans="1:7" ht="14.5" customHeight="1" x14ac:dyDescent="0.35"/>
    <row r="69" spans="1:7" ht="14.5" customHeight="1" x14ac:dyDescent="0.35"/>
    <row r="71" spans="1:7" ht="13.9" customHeight="1" x14ac:dyDescent="0.35"/>
    <row r="72" spans="1:7" ht="13.9" customHeight="1" x14ac:dyDescent="0.35"/>
    <row r="73" spans="1:7" ht="19.149999999999999" customHeight="1" x14ac:dyDescent="0.35"/>
    <row r="74" spans="1:7" ht="19.149999999999999" customHeight="1" x14ac:dyDescent="0.35"/>
    <row r="75" spans="1:7" ht="15" customHeight="1" x14ac:dyDescent="0.35"/>
    <row r="76" spans="1:7" ht="13.9" customHeight="1" x14ac:dyDescent="0.35"/>
    <row r="77" spans="1:7" ht="13.9" customHeight="1" x14ac:dyDescent="0.35"/>
    <row r="79" spans="1:7" ht="14.25" customHeight="1" x14ac:dyDescent="0.35"/>
    <row r="81" ht="14.25" customHeight="1" x14ac:dyDescent="0.35"/>
    <row r="82" ht="19.149999999999999" customHeight="1" x14ac:dyDescent="0.35"/>
    <row r="86" ht="28.9" customHeight="1" x14ac:dyDescent="0.35"/>
    <row r="87" ht="28.9" customHeight="1" x14ac:dyDescent="0.35"/>
    <row r="89" ht="14.25" customHeight="1" x14ac:dyDescent="0.35"/>
    <row r="96" ht="14.5" customHeight="1" x14ac:dyDescent="0.35"/>
    <row r="97" ht="14.5" customHeight="1" x14ac:dyDescent="0.35"/>
    <row r="109" ht="14.25" customHeight="1" x14ac:dyDescent="0.35"/>
    <row r="121" ht="14.25" customHeight="1" x14ac:dyDescent="0.35"/>
    <row r="131" ht="14.25" customHeight="1" x14ac:dyDescent="0.35"/>
  </sheetData>
  <mergeCells count="12">
    <mergeCell ref="A7:B7"/>
    <mergeCell ref="A32:G32"/>
    <mergeCell ref="A33:G33"/>
    <mergeCell ref="A34:B37"/>
    <mergeCell ref="D34:G34"/>
    <mergeCell ref="D35:G35"/>
    <mergeCell ref="F31:G31"/>
    <mergeCell ref="A2:G2"/>
    <mergeCell ref="A1:G1"/>
    <mergeCell ref="D4:G4"/>
    <mergeCell ref="D3:G3"/>
    <mergeCell ref="A3:B6"/>
  </mergeCells>
  <conditionalFormatting sqref="D38:G50 D7:G30 D31:F31">
    <cfRule type="expression" dxfId="87" priority="2">
      <formula>D7&lt;0.005</formula>
    </cfRule>
  </conditionalFormatting>
  <conditionalFormatting sqref="D38:G50 D7:G30 D31:F31">
    <cfRule type="expression" dxfId="86" priority="1" stopIfTrue="1">
      <formula>D7&lt;0.0004</formula>
    </cfRule>
  </conditionalFormatting>
  <printOptions horizontalCentered="1"/>
  <pageMargins left="0" right="0" top="0.98425196850393704" bottom="0" header="0.31496062992125984" footer="0.31496062992125984"/>
  <pageSetup paperSize="9" scale="117" orientation="landscape" r:id="rId1"/>
  <rowBreaks count="1" manualBreakCount="1">
    <brk id="31" max="6" man="1"/>
  </rowBreaks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גיליון375"/>
  <dimension ref="A1:G14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08984375" style="5" customWidth="1"/>
    <col min="2" max="2" width="40.90625" style="5" customWidth="1"/>
    <col min="3" max="3" width="7.08984375" style="3" bestFit="1" customWidth="1"/>
    <col min="4" max="4" width="14.7265625" style="135" bestFit="1" customWidth="1"/>
    <col min="5" max="5" width="8" style="135" bestFit="1" customWidth="1"/>
    <col min="6" max="6" width="7" style="135" bestFit="1" customWidth="1"/>
    <col min="7" max="16384" width="9" style="1"/>
  </cols>
  <sheetData>
    <row r="1" spans="1:6" s="3641" customFormat="1" ht="15.75" customHeight="1" x14ac:dyDescent="0.35">
      <c r="A1" s="6345" t="s">
        <v>2049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2048</v>
      </c>
      <c r="B2" s="6345"/>
      <c r="C2" s="6345"/>
      <c r="D2" s="6345"/>
      <c r="E2" s="6345"/>
      <c r="F2" s="6345"/>
    </row>
    <row r="3" spans="1:6" ht="15.5" x14ac:dyDescent="0.35">
      <c r="A3" s="6444"/>
      <c r="B3" s="7101"/>
      <c r="C3" s="2847" t="s">
        <v>171</v>
      </c>
      <c r="D3" s="7343" t="s">
        <v>44</v>
      </c>
      <c r="E3" s="7344"/>
      <c r="F3" s="7345"/>
    </row>
    <row r="4" spans="1:6" ht="16" thickBot="1" x14ac:dyDescent="0.4">
      <c r="A4" s="7162"/>
      <c r="B4" s="7169"/>
      <c r="C4" s="5864" t="s">
        <v>161</v>
      </c>
      <c r="D4" s="7340" t="s">
        <v>42</v>
      </c>
      <c r="E4" s="7341"/>
      <c r="F4" s="7342"/>
    </row>
    <row r="5" spans="1:6" ht="31" x14ac:dyDescent="0.35">
      <c r="A5" s="7162"/>
      <c r="B5" s="7169"/>
      <c r="C5" s="3045" t="s">
        <v>55</v>
      </c>
      <c r="D5" s="933" t="s">
        <v>441</v>
      </c>
      <c r="E5" s="932" t="s">
        <v>440</v>
      </c>
      <c r="F5" s="931" t="s">
        <v>1652</v>
      </c>
    </row>
    <row r="6" spans="1:6" ht="47" thickBot="1" x14ac:dyDescent="0.4">
      <c r="A6" s="6599"/>
      <c r="B6" s="6578"/>
      <c r="C6" s="1716" t="s">
        <v>49</v>
      </c>
      <c r="D6" s="869" t="s">
        <v>438</v>
      </c>
      <c r="E6" s="868" t="s">
        <v>437</v>
      </c>
      <c r="F6" s="929" t="s">
        <v>436</v>
      </c>
    </row>
    <row r="7" spans="1:6" s="7" customFormat="1" ht="12" customHeight="1" thickBot="1" x14ac:dyDescent="0.4">
      <c r="A7" s="6946" t="s">
        <v>59</v>
      </c>
      <c r="B7" s="6947"/>
      <c r="C7" s="5816">
        <v>2666.9999999999968</v>
      </c>
      <c r="D7" s="4081">
        <v>0.71660198067503045</v>
      </c>
      <c r="E7" s="4081">
        <v>4.7894367777846149E-2</v>
      </c>
      <c r="F7" s="165">
        <v>0.23550365154712311</v>
      </c>
    </row>
    <row r="8" spans="1:6" s="7" customFormat="1" ht="12" customHeight="1" x14ac:dyDescent="0.35">
      <c r="A8" s="311" t="s">
        <v>123</v>
      </c>
      <c r="B8" s="3693" t="s">
        <v>122</v>
      </c>
      <c r="C8" s="3295">
        <v>26.999999999999996</v>
      </c>
      <c r="D8" s="4424">
        <v>0.49788748637599328</v>
      </c>
      <c r="E8" s="4424">
        <v>0</v>
      </c>
      <c r="F8" s="4723">
        <v>0.50211251362400666</v>
      </c>
    </row>
    <row r="9" spans="1:6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0.12239429083425028</v>
      </c>
      <c r="E9" s="4295">
        <v>9.1795718125687722E-2</v>
      </c>
      <c r="F9" s="4117">
        <v>0.78580999104006177</v>
      </c>
    </row>
    <row r="10" spans="1:6" s="7" customFormat="1" ht="12" customHeight="1" x14ac:dyDescent="0.35">
      <c r="A10" s="322"/>
      <c r="B10" s="3678" t="s">
        <v>119</v>
      </c>
      <c r="C10" s="5479">
        <v>643.00000000000011</v>
      </c>
      <c r="D10" s="4295">
        <v>0.89610450037614209</v>
      </c>
      <c r="E10" s="4295">
        <v>5.4087831252963639E-2</v>
      </c>
      <c r="F10" s="4117">
        <v>4.9807668370893711E-2</v>
      </c>
    </row>
    <row r="11" spans="1:6" s="7" customFormat="1" ht="12" customHeight="1" x14ac:dyDescent="0.35">
      <c r="A11" s="322"/>
      <c r="B11" s="3678" t="s">
        <v>118</v>
      </c>
      <c r="C11" s="5479">
        <v>35</v>
      </c>
      <c r="D11" s="4295">
        <v>0.13105750032969676</v>
      </c>
      <c r="E11" s="4295">
        <v>0.1994487033014995</v>
      </c>
      <c r="F11" s="4117">
        <v>0.6694937963688038</v>
      </c>
    </row>
    <row r="12" spans="1:6" s="7" customFormat="1" ht="12" customHeight="1" x14ac:dyDescent="0.35">
      <c r="A12" s="322"/>
      <c r="B12" s="3678" t="s">
        <v>116</v>
      </c>
      <c r="C12" s="5479">
        <v>45.999999999999993</v>
      </c>
      <c r="D12" s="4295">
        <v>1</v>
      </c>
      <c r="E12" s="4295">
        <v>0</v>
      </c>
      <c r="F12" s="4117">
        <v>0</v>
      </c>
    </row>
    <row r="13" spans="1:6" s="7" customFormat="1" ht="12" customHeight="1" x14ac:dyDescent="0.35">
      <c r="A13" s="322"/>
      <c r="B13" s="3678" t="s">
        <v>111</v>
      </c>
      <c r="C13" s="5479">
        <v>53</v>
      </c>
      <c r="D13" s="4295">
        <v>0.64846780180711161</v>
      </c>
      <c r="E13" s="4295">
        <v>0</v>
      </c>
      <c r="F13" s="4117">
        <v>0.35153219819288828</v>
      </c>
    </row>
    <row r="14" spans="1:6" s="7" customFormat="1" ht="12" customHeight="1" x14ac:dyDescent="0.35">
      <c r="A14" s="322"/>
      <c r="B14" s="3678" t="s">
        <v>110</v>
      </c>
      <c r="C14" s="5479">
        <v>21</v>
      </c>
      <c r="D14" s="4351">
        <v>0</v>
      </c>
      <c r="E14" s="4351">
        <v>0.10027489918243444</v>
      </c>
      <c r="F14" s="4114">
        <v>0.89972510081756552</v>
      </c>
    </row>
    <row r="15" spans="1:6" s="7" customFormat="1" ht="12" customHeight="1" x14ac:dyDescent="0.35">
      <c r="A15" s="322"/>
      <c r="B15" s="3678" t="s">
        <v>109</v>
      </c>
      <c r="C15" s="5479">
        <v>32</v>
      </c>
      <c r="D15" s="4295">
        <v>1</v>
      </c>
      <c r="E15" s="4295">
        <v>0</v>
      </c>
      <c r="F15" s="4117">
        <v>0</v>
      </c>
    </row>
    <row r="16" spans="1:6" s="7" customFormat="1" ht="12" customHeight="1" x14ac:dyDescent="0.35">
      <c r="A16" s="322"/>
      <c r="B16" s="3678" t="s">
        <v>105</v>
      </c>
      <c r="C16" s="5479">
        <v>168.00000000000006</v>
      </c>
      <c r="D16" s="4295">
        <v>0.96330335197769812</v>
      </c>
      <c r="E16" s="4295">
        <v>2.6444932119309587E-2</v>
      </c>
      <c r="F16" s="4117">
        <v>1.0251715902992351E-2</v>
      </c>
    </row>
    <row r="17" spans="1:6" s="7" customFormat="1" ht="12" customHeight="1" x14ac:dyDescent="0.35">
      <c r="A17" s="322"/>
      <c r="B17" s="3678" t="s">
        <v>240</v>
      </c>
      <c r="C17" s="5479">
        <v>23.000000000000004</v>
      </c>
      <c r="D17" s="4351">
        <v>0.38735415789560762</v>
      </c>
      <c r="E17" s="4351">
        <v>0</v>
      </c>
      <c r="F17" s="4114">
        <v>0.61264584210439232</v>
      </c>
    </row>
    <row r="18" spans="1:6" s="7" customFormat="1" ht="12" customHeight="1" thickBot="1" x14ac:dyDescent="0.4">
      <c r="A18" s="318"/>
      <c r="B18" s="3501" t="s">
        <v>59</v>
      </c>
      <c r="C18" s="5592">
        <v>1106.9999999999998</v>
      </c>
      <c r="D18" s="4130">
        <v>0.71637463946487112</v>
      </c>
      <c r="E18" s="4130">
        <v>5.3428782491450263E-2</v>
      </c>
      <c r="F18" s="3993">
        <v>0.23019657804367763</v>
      </c>
    </row>
    <row r="19" spans="1:6" s="7" customFormat="1" ht="12" customHeight="1" x14ac:dyDescent="0.35">
      <c r="A19" s="535" t="s">
        <v>98</v>
      </c>
      <c r="B19" s="4045" t="s">
        <v>97</v>
      </c>
      <c r="C19" s="1142">
        <v>269.99999999999994</v>
      </c>
      <c r="D19" s="4035">
        <v>0.58754059226855571</v>
      </c>
      <c r="E19" s="4035">
        <v>6.3726087494277731E-2</v>
      </c>
      <c r="F19" s="4034">
        <v>0.34873332023716641</v>
      </c>
    </row>
    <row r="20" spans="1:6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0.33793628685882404</v>
      </c>
      <c r="E20" s="4351">
        <v>0.31141499160128933</v>
      </c>
      <c r="F20" s="4114">
        <v>0.35064872153988658</v>
      </c>
    </row>
    <row r="21" spans="1:6" s="7" customFormat="1" ht="12" customHeight="1" thickBot="1" x14ac:dyDescent="0.4">
      <c r="A21" s="379"/>
      <c r="B21" s="4377" t="s">
        <v>59</v>
      </c>
      <c r="C21" s="5779">
        <v>308.00000000000006</v>
      </c>
      <c r="D21" s="4309">
        <v>0.56455845081732148</v>
      </c>
      <c r="E21" s="4309">
        <v>8.2516377939802321E-2</v>
      </c>
      <c r="F21" s="4307">
        <v>0.35292517124287576</v>
      </c>
    </row>
    <row r="22" spans="1:6" s="7" customFormat="1" ht="12" customHeight="1" x14ac:dyDescent="0.35">
      <c r="A22" s="317" t="s">
        <v>92</v>
      </c>
      <c r="B22" s="3693" t="s">
        <v>89</v>
      </c>
      <c r="C22" s="3295">
        <v>39.000000000000007</v>
      </c>
      <c r="D22" s="3583">
        <v>0.9256443312042707</v>
      </c>
      <c r="E22" s="3583">
        <v>5.7353202217612261E-2</v>
      </c>
      <c r="F22" s="4031">
        <v>1.700246657811701E-2</v>
      </c>
    </row>
    <row r="23" spans="1:6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4309">
        <v>0.82464980535642685</v>
      </c>
      <c r="E23" s="4309">
        <v>2.9687242698800256E-2</v>
      </c>
      <c r="F23" s="4307">
        <v>0.14566295194477291</v>
      </c>
    </row>
    <row r="24" spans="1:6" s="7" customFormat="1" ht="12" customHeight="1" x14ac:dyDescent="0.35">
      <c r="A24" s="311" t="s">
        <v>85</v>
      </c>
      <c r="B24" s="2888" t="s">
        <v>238</v>
      </c>
      <c r="C24" s="3295">
        <v>98.000000000000014</v>
      </c>
      <c r="D24" s="2783">
        <v>0.96345207137409827</v>
      </c>
      <c r="E24" s="2783">
        <v>2.9238342900721258E-2</v>
      </c>
      <c r="F24" s="2782">
        <v>7.3095857251803146E-3</v>
      </c>
    </row>
    <row r="25" spans="1:6" s="7" customFormat="1" ht="12" customHeight="1" x14ac:dyDescent="0.35">
      <c r="A25" s="92" t="s">
        <v>83</v>
      </c>
      <c r="B25" s="3136" t="s">
        <v>81</v>
      </c>
      <c r="C25" s="5479">
        <v>145.00000000000003</v>
      </c>
      <c r="D25" s="3201">
        <v>0.98784781101543739</v>
      </c>
      <c r="E25" s="3201">
        <v>1.2152188984562445E-2</v>
      </c>
      <c r="F25" s="3200">
        <v>0</v>
      </c>
    </row>
    <row r="26" spans="1:6" s="7" customFormat="1" ht="12" customHeight="1" x14ac:dyDescent="0.35">
      <c r="A26" s="92"/>
      <c r="B26" s="3136" t="s">
        <v>80</v>
      </c>
      <c r="C26" s="5479">
        <v>288</v>
      </c>
      <c r="D26" s="3201">
        <v>1</v>
      </c>
      <c r="E26" s="3201">
        <v>0</v>
      </c>
      <c r="F26" s="3200">
        <v>0</v>
      </c>
    </row>
    <row r="27" spans="1:6" s="7" customFormat="1" ht="12" customHeight="1" x14ac:dyDescent="0.35">
      <c r="A27" s="92"/>
      <c r="B27" s="3136" t="s">
        <v>79</v>
      </c>
      <c r="C27" s="5479">
        <v>21.000000000000004</v>
      </c>
      <c r="D27" s="3651">
        <v>0.10921004732360519</v>
      </c>
      <c r="E27" s="3651">
        <v>0</v>
      </c>
      <c r="F27" s="4603">
        <v>0.89078995267639471</v>
      </c>
    </row>
    <row r="28" spans="1:6" s="7" customFormat="1" ht="12" customHeight="1" x14ac:dyDescent="0.35">
      <c r="A28" s="92"/>
      <c r="B28" s="3136" t="s">
        <v>78</v>
      </c>
      <c r="C28" s="5479">
        <v>77.000000000000014</v>
      </c>
      <c r="D28" s="3201">
        <v>0</v>
      </c>
      <c r="E28" s="3201">
        <v>0.10500408218619008</v>
      </c>
      <c r="F28" s="3200">
        <v>0.89499591781381016</v>
      </c>
    </row>
    <row r="29" spans="1:6" s="7" customFormat="1" ht="12" customHeight="1" x14ac:dyDescent="0.35">
      <c r="A29" s="92"/>
      <c r="B29" s="3136" t="s">
        <v>75</v>
      </c>
      <c r="C29" s="5479">
        <v>59.000000000000014</v>
      </c>
      <c r="D29" s="3201">
        <v>1</v>
      </c>
      <c r="E29" s="3201">
        <v>0</v>
      </c>
      <c r="F29" s="3200">
        <v>0</v>
      </c>
    </row>
    <row r="30" spans="1:6" s="7" customFormat="1" ht="12" customHeight="1" x14ac:dyDescent="0.35">
      <c r="A30" s="322"/>
      <c r="B30" s="3136" t="s">
        <v>237</v>
      </c>
      <c r="C30" s="5479">
        <v>295.00000000000006</v>
      </c>
      <c r="D30" s="3201">
        <v>0.95164079859559192</v>
      </c>
      <c r="E30" s="3201">
        <v>6.8684583819720538E-3</v>
      </c>
      <c r="F30" s="3200">
        <v>4.1490743022436057E-2</v>
      </c>
    </row>
    <row r="31" spans="1:6" s="7" customFormat="1" ht="12" customHeight="1" thickBot="1" x14ac:dyDescent="0.4">
      <c r="A31" s="266"/>
      <c r="B31" s="3132" t="s">
        <v>59</v>
      </c>
      <c r="C31" s="5592">
        <v>988.0000000000008</v>
      </c>
      <c r="D31" s="140">
        <v>0.7744681459357845</v>
      </c>
      <c r="E31" s="140">
        <v>2.6510790141933912E-2</v>
      </c>
      <c r="F31" s="138">
        <v>0.19902106392228178</v>
      </c>
    </row>
    <row r="32" spans="1:6" s="7" customFormat="1" ht="12" customHeight="1" x14ac:dyDescent="0.35">
      <c r="A32" s="311" t="s">
        <v>70</v>
      </c>
      <c r="B32" s="390" t="s">
        <v>65</v>
      </c>
      <c r="C32" s="1142">
        <v>86</v>
      </c>
      <c r="D32" s="4035">
        <v>0.96080502585520167</v>
      </c>
      <c r="E32" s="4035">
        <v>3.1355979315838639E-2</v>
      </c>
      <c r="F32" s="4034">
        <v>7.8389948289596598E-3</v>
      </c>
    </row>
    <row r="33" spans="1:7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0.89700707113630951</v>
      </c>
      <c r="E33" s="4295">
        <v>0</v>
      </c>
      <c r="F33" s="4117">
        <v>0.10299292886369039</v>
      </c>
    </row>
    <row r="34" spans="1:7" s="7" customFormat="1" ht="12" customHeight="1" thickBot="1" x14ac:dyDescent="0.4">
      <c r="A34" s="159"/>
      <c r="B34" s="3501" t="s">
        <v>59</v>
      </c>
      <c r="C34" s="5592">
        <v>138</v>
      </c>
      <c r="D34" s="4130">
        <v>0.93124393866449229</v>
      </c>
      <c r="E34" s="4130">
        <v>1.5273106969451803E-2</v>
      </c>
      <c r="F34" s="3993">
        <v>5.3482954366056032E-2</v>
      </c>
    </row>
    <row r="35" spans="1:7" s="7" customFormat="1" ht="12" customHeight="1" x14ac:dyDescent="0.35">
      <c r="A35" s="322" t="s">
        <v>1990</v>
      </c>
      <c r="B35" s="4045" t="s">
        <v>62</v>
      </c>
      <c r="C35" s="1142">
        <v>44</v>
      </c>
      <c r="D35" s="4035">
        <v>0.37874922710394976</v>
      </c>
      <c r="E35" s="4035">
        <v>0.24475233647652797</v>
      </c>
      <c r="F35" s="4034">
        <v>0.37649843641952219</v>
      </c>
    </row>
    <row r="36" spans="1:7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0.35576989903564199</v>
      </c>
      <c r="E36" s="4130">
        <v>0.2299028164434867</v>
      </c>
      <c r="F36" s="3993">
        <v>0.41432728452087131</v>
      </c>
    </row>
    <row r="37" spans="1:7" s="7" customFormat="1" ht="12" customHeight="1" x14ac:dyDescent="0.35">
      <c r="A37" s="4694"/>
      <c r="B37" s="296"/>
      <c r="C37" s="5265"/>
      <c r="D37" s="294"/>
      <c r="E37" s="294"/>
      <c r="F37" s="293" t="s">
        <v>201</v>
      </c>
    </row>
    <row r="38" spans="1:7" s="3641" customFormat="1" ht="15.75" customHeight="1" x14ac:dyDescent="0.35">
      <c r="A38" s="6605" t="s">
        <v>2047</v>
      </c>
      <c r="B38" s="6605"/>
      <c r="C38" s="6605"/>
      <c r="D38" s="6605"/>
      <c r="E38" s="6605"/>
      <c r="F38" s="6605"/>
    </row>
    <row r="39" spans="1:7" s="3641" customFormat="1" ht="15.75" customHeight="1" thickBot="1" x14ac:dyDescent="0.4">
      <c r="A39" s="6605" t="s">
        <v>2046</v>
      </c>
      <c r="B39" s="6605"/>
      <c r="C39" s="6605"/>
      <c r="D39" s="6605"/>
      <c r="E39" s="6605"/>
      <c r="F39" s="6605"/>
    </row>
    <row r="40" spans="1:7" s="1029" customFormat="1" ht="15.5" x14ac:dyDescent="0.35">
      <c r="A40" s="6823" t="s">
        <v>158</v>
      </c>
      <c r="B40" s="6824"/>
      <c r="C40" s="5302" t="s">
        <v>171</v>
      </c>
      <c r="D40" s="7343" t="s">
        <v>44</v>
      </c>
      <c r="E40" s="7344"/>
      <c r="F40" s="7345"/>
    </row>
    <row r="41" spans="1:7" s="1029" customFormat="1" ht="16" thickBot="1" x14ac:dyDescent="0.4">
      <c r="A41" s="6825"/>
      <c r="B41" s="6826"/>
      <c r="C41" s="5351" t="s">
        <v>161</v>
      </c>
      <c r="D41" s="7340" t="s">
        <v>42</v>
      </c>
      <c r="E41" s="7341"/>
      <c r="F41" s="7342"/>
      <c r="G41" s="5859"/>
    </row>
    <row r="42" spans="1:7" s="1029" customFormat="1" ht="31" x14ac:dyDescent="0.35">
      <c r="A42" s="6825"/>
      <c r="B42" s="6826"/>
      <c r="C42" s="934" t="s">
        <v>55</v>
      </c>
      <c r="D42" s="932" t="s">
        <v>441</v>
      </c>
      <c r="E42" s="932" t="s">
        <v>440</v>
      </c>
      <c r="F42" s="931" t="s">
        <v>1652</v>
      </c>
      <c r="G42" s="5859"/>
    </row>
    <row r="43" spans="1:7" ht="47" thickBot="1" x14ac:dyDescent="0.4">
      <c r="A43" s="6827"/>
      <c r="B43" s="7298"/>
      <c r="C43" s="930" t="s">
        <v>49</v>
      </c>
      <c r="D43" s="868" t="s">
        <v>438</v>
      </c>
      <c r="E43" s="868" t="s">
        <v>437</v>
      </c>
      <c r="F43" s="929" t="s">
        <v>436</v>
      </c>
      <c r="G43" s="5859"/>
    </row>
    <row r="44" spans="1:7" s="7" customFormat="1" ht="15" customHeight="1" x14ac:dyDescent="0.35">
      <c r="A44" s="55" t="s">
        <v>48</v>
      </c>
      <c r="B44" s="378" t="s">
        <v>47</v>
      </c>
      <c r="C44" s="5762">
        <v>279.00000000000011</v>
      </c>
      <c r="D44" s="4035">
        <v>0.65854934735560933</v>
      </c>
      <c r="E44" s="4035">
        <v>7.0566664576546451E-2</v>
      </c>
      <c r="F44" s="4034">
        <v>0.27088398806784425</v>
      </c>
      <c r="G44" s="5860"/>
    </row>
    <row r="45" spans="1:7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0.8108656834061666</v>
      </c>
      <c r="E45" s="4525">
        <v>2.9407836241182449E-2</v>
      </c>
      <c r="F45" s="4523">
        <v>0.15972648035265091</v>
      </c>
      <c r="G45" s="5860"/>
    </row>
    <row r="46" spans="1:7" s="7" customFormat="1" ht="15" customHeight="1" x14ac:dyDescent="0.35">
      <c r="A46" s="1043" t="s">
        <v>39</v>
      </c>
      <c r="B46" s="257" t="s">
        <v>38</v>
      </c>
      <c r="C46" s="5863">
        <v>24.000000000000007</v>
      </c>
      <c r="D46" s="4963">
        <v>0</v>
      </c>
      <c r="E46" s="4963">
        <v>7.3876205346695756E-2</v>
      </c>
      <c r="F46" s="4962">
        <v>0.92612379465330419</v>
      </c>
      <c r="G46" s="5860"/>
    </row>
    <row r="47" spans="1:7" s="7" customFormat="1" ht="15" customHeight="1" x14ac:dyDescent="0.35">
      <c r="A47" s="960" t="s">
        <v>37</v>
      </c>
      <c r="B47" s="3202" t="s">
        <v>36</v>
      </c>
      <c r="C47" s="5862">
        <v>1981.0000000000002</v>
      </c>
      <c r="D47" s="3201">
        <v>0.79141690484938276</v>
      </c>
      <c r="E47" s="3201">
        <v>4.2421208488119568E-2</v>
      </c>
      <c r="F47" s="3200">
        <v>0.1661618866624972</v>
      </c>
      <c r="G47" s="5860"/>
    </row>
    <row r="48" spans="1:7" s="7" customFormat="1" ht="15" customHeight="1" x14ac:dyDescent="0.35">
      <c r="A48" s="959"/>
      <c r="B48" s="3202" t="s">
        <v>2016</v>
      </c>
      <c r="C48" s="5862">
        <v>448</v>
      </c>
      <c r="D48" s="3201">
        <v>0.69776165369187326</v>
      </c>
      <c r="E48" s="3201">
        <v>1.8678717160197329E-2</v>
      </c>
      <c r="F48" s="3200">
        <v>0.2835596291479292</v>
      </c>
      <c r="G48" s="5860"/>
    </row>
    <row r="49" spans="1:7" s="7" customFormat="1" ht="15" customHeight="1" thickBot="1" x14ac:dyDescent="0.4">
      <c r="A49" s="1038"/>
      <c r="B49" s="253" t="s">
        <v>25</v>
      </c>
      <c r="C49" s="5861">
        <v>188.99999999999991</v>
      </c>
      <c r="D49" s="1102">
        <v>0.33532989139937608</v>
      </c>
      <c r="E49" s="1102">
        <v>0.14846282049109047</v>
      </c>
      <c r="F49" s="1101">
        <v>0.5162072881095332</v>
      </c>
      <c r="G49" s="5860"/>
    </row>
    <row r="50" spans="1:7" s="7" customFormat="1" ht="15" customHeight="1" thickBot="1" x14ac:dyDescent="0.4">
      <c r="A50" s="44" t="s">
        <v>1825</v>
      </c>
      <c r="B50" s="5374" t="s">
        <v>25</v>
      </c>
      <c r="C50" s="5809">
        <v>20</v>
      </c>
      <c r="D50" s="3725">
        <v>0</v>
      </c>
      <c r="E50" s="3725">
        <v>9.5796734011680693E-2</v>
      </c>
      <c r="F50" s="3724">
        <v>0.90420326598831935</v>
      </c>
      <c r="G50" s="5860"/>
    </row>
    <row r="51" spans="1:7" s="7" customFormat="1" ht="15" customHeight="1" x14ac:dyDescent="0.35">
      <c r="A51" s="55" t="s">
        <v>24</v>
      </c>
      <c r="B51" s="2790" t="s">
        <v>23</v>
      </c>
      <c r="C51" s="5767">
        <v>414.99999999999983</v>
      </c>
      <c r="D51" s="3583">
        <v>0.53335459405157593</v>
      </c>
      <c r="E51" s="3583">
        <v>5.2168162745739648E-2</v>
      </c>
      <c r="F51" s="4031">
        <v>0.41447724320268442</v>
      </c>
      <c r="G51" s="5860"/>
    </row>
    <row r="52" spans="1:7" s="7" customFormat="1" ht="15" customHeight="1" x14ac:dyDescent="0.35">
      <c r="A52" s="36" t="s">
        <v>22</v>
      </c>
      <c r="B52" s="3723" t="s">
        <v>21</v>
      </c>
      <c r="C52" s="5765">
        <v>824.99999999999989</v>
      </c>
      <c r="D52" s="4295">
        <v>0.79539565630271525</v>
      </c>
      <c r="E52" s="4295">
        <v>3.5720168123793951E-2</v>
      </c>
      <c r="F52" s="4117">
        <v>0.16888417557349</v>
      </c>
      <c r="G52" s="5860"/>
    </row>
    <row r="53" spans="1:7" s="7" customFormat="1" ht="15" customHeight="1" x14ac:dyDescent="0.35">
      <c r="A53" s="34"/>
      <c r="B53" s="3723" t="s">
        <v>20</v>
      </c>
      <c r="C53" s="5765">
        <v>1274.0000000000007</v>
      </c>
      <c r="D53" s="4295">
        <v>0.92541142493566009</v>
      </c>
      <c r="E53" s="4295">
        <v>2.0370197442723677E-2</v>
      </c>
      <c r="F53" s="4117">
        <v>5.4218377621616069E-2</v>
      </c>
      <c r="G53" s="5860"/>
    </row>
    <row r="54" spans="1:7" s="7" customFormat="1" ht="15" customHeight="1" x14ac:dyDescent="0.35">
      <c r="A54" s="34"/>
      <c r="B54" s="3723" t="s">
        <v>19</v>
      </c>
      <c r="C54" s="5765">
        <v>101.00000000000001</v>
      </c>
      <c r="D54" s="4295">
        <v>0</v>
      </c>
      <c r="E54" s="4295">
        <v>2.272111201440553E-2</v>
      </c>
      <c r="F54" s="4117">
        <v>0.97727888798559415</v>
      </c>
      <c r="G54" s="5860"/>
    </row>
    <row r="55" spans="1:7" s="7" customFormat="1" ht="15" customHeight="1" thickBot="1" x14ac:dyDescent="0.4">
      <c r="A55" s="57"/>
      <c r="B55" s="5478" t="s">
        <v>17</v>
      </c>
      <c r="C55" s="5759">
        <v>23.000000000000007</v>
      </c>
      <c r="D55" s="4696">
        <v>0</v>
      </c>
      <c r="E55" s="4696">
        <v>3.7171607310733656E-2</v>
      </c>
      <c r="F55" s="4695">
        <v>0.96282839268926634</v>
      </c>
      <c r="G55" s="5860"/>
    </row>
    <row r="56" spans="1:7" s="7" customFormat="1" ht="15" customHeight="1" x14ac:dyDescent="0.35">
      <c r="A56" s="44" t="s">
        <v>11</v>
      </c>
      <c r="B56" s="378" t="s">
        <v>10</v>
      </c>
      <c r="C56" s="5762">
        <v>2410.9999999999991</v>
      </c>
      <c r="D56" s="4035">
        <v>0.84362493187096543</v>
      </c>
      <c r="E56" s="4035">
        <v>3.7210727721197948E-2</v>
      </c>
      <c r="F56" s="4034">
        <v>0.11916434040783638</v>
      </c>
      <c r="G56" s="5860"/>
    </row>
    <row r="57" spans="1:7" s="7" customFormat="1" ht="15" customHeight="1" x14ac:dyDescent="0.35">
      <c r="A57" s="36" t="s">
        <v>9</v>
      </c>
      <c r="B57" s="3723" t="s">
        <v>364</v>
      </c>
      <c r="C57" s="5765">
        <v>96</v>
      </c>
      <c r="D57" s="4295">
        <v>0</v>
      </c>
      <c r="E57" s="4295">
        <v>4.6737168443980605E-2</v>
      </c>
      <c r="F57" s="4117">
        <v>0.95326283155601932</v>
      </c>
      <c r="G57" s="5860"/>
    </row>
    <row r="58" spans="1:7" s="7" customFormat="1" ht="15" customHeight="1" x14ac:dyDescent="0.35">
      <c r="A58" s="36"/>
      <c r="B58" s="3769" t="s">
        <v>7</v>
      </c>
      <c r="C58" s="5765">
        <v>29.999999999999996</v>
      </c>
      <c r="D58" s="4295">
        <v>0.62754573142745051</v>
      </c>
      <c r="E58" s="4295">
        <v>0.30127716412055799</v>
      </c>
      <c r="F58" s="4117">
        <v>7.1177104451991685E-2</v>
      </c>
      <c r="G58" s="5860"/>
    </row>
    <row r="59" spans="1:7" s="7" customFormat="1" ht="15" customHeight="1" x14ac:dyDescent="0.35">
      <c r="A59" s="36"/>
      <c r="B59" s="3723" t="s">
        <v>5</v>
      </c>
      <c r="C59" s="5765">
        <v>94.000000000000014</v>
      </c>
      <c r="D59" s="4295">
        <v>0</v>
      </c>
      <c r="E59" s="4295">
        <v>0.10775673984178033</v>
      </c>
      <c r="F59" s="4117">
        <v>0.89224326015821942</v>
      </c>
      <c r="G59" s="5860"/>
    </row>
    <row r="60" spans="1:7" s="7" customFormat="1" ht="15" customHeight="1" thickBot="1" x14ac:dyDescent="0.4">
      <c r="A60" s="34"/>
      <c r="B60" s="4649" t="s">
        <v>4</v>
      </c>
      <c r="C60" s="5769">
        <v>23</v>
      </c>
      <c r="D60" s="4647">
        <v>0</v>
      </c>
      <c r="E60" s="4647">
        <v>1.1106262399665673E-2</v>
      </c>
      <c r="F60" s="4670">
        <v>0.98889373760033417</v>
      </c>
      <c r="G60" s="5860"/>
    </row>
    <row r="61" spans="1:7" s="7" customFormat="1" ht="15" customHeight="1" x14ac:dyDescent="0.35">
      <c r="A61" s="24" t="s">
        <v>3</v>
      </c>
      <c r="B61" s="212" t="s">
        <v>2</v>
      </c>
      <c r="C61" s="5767">
        <v>2356.9999999999964</v>
      </c>
      <c r="D61" s="3583">
        <v>0.85678028212009383</v>
      </c>
      <c r="E61" s="3583">
        <v>3.1648243239158914E-2</v>
      </c>
      <c r="F61" s="4031">
        <v>0.11157147464074688</v>
      </c>
      <c r="G61" s="5860"/>
    </row>
    <row r="62" spans="1:7" s="7" customFormat="1" ht="15" customHeight="1" thickBot="1" x14ac:dyDescent="0.4">
      <c r="A62" s="16" t="s">
        <v>1</v>
      </c>
      <c r="B62" s="5760" t="s">
        <v>0</v>
      </c>
      <c r="C62" s="5759">
        <v>310.00000000000011</v>
      </c>
      <c r="D62" s="4633">
        <v>0.17635220575512117</v>
      </c>
      <c r="E62" s="4633">
        <v>0.11050723321327416</v>
      </c>
      <c r="F62" s="3758">
        <v>0.7131405610316045</v>
      </c>
      <c r="G62" s="5860"/>
    </row>
    <row r="63" spans="1:7" s="1029" customFormat="1" ht="15" customHeight="1" x14ac:dyDescent="0.35">
      <c r="A63" s="5"/>
      <c r="B63" s="5"/>
      <c r="C63" s="3"/>
      <c r="D63" s="135"/>
      <c r="E63" s="135"/>
      <c r="F63" s="293" t="s">
        <v>201</v>
      </c>
      <c r="G63" s="5859"/>
    </row>
    <row r="64" spans="1:7" s="1029" customFormat="1" ht="12.65" customHeight="1" x14ac:dyDescent="0.35">
      <c r="A64" s="5"/>
      <c r="B64" s="5"/>
      <c r="C64" s="3"/>
      <c r="D64" s="135"/>
      <c r="E64" s="135"/>
      <c r="F64" s="135"/>
      <c r="G64" s="5859"/>
    </row>
    <row r="65" spans="1:7" s="1029" customFormat="1" ht="12.65" customHeight="1" x14ac:dyDescent="0.35">
      <c r="A65" s="5"/>
      <c r="B65" s="5"/>
      <c r="C65" s="3"/>
      <c r="D65" s="135"/>
      <c r="E65" s="135"/>
      <c r="F65" s="135"/>
      <c r="G65" s="5859"/>
    </row>
    <row r="66" spans="1:7" s="1029" customFormat="1" ht="12.65" customHeight="1" x14ac:dyDescent="0.35">
      <c r="A66" s="5"/>
      <c r="B66" s="5"/>
      <c r="C66" s="3"/>
      <c r="D66" s="135"/>
      <c r="E66" s="135"/>
      <c r="F66" s="135"/>
      <c r="G66" s="5859"/>
    </row>
    <row r="67" spans="1:7" s="1029" customFormat="1" ht="12.65" customHeight="1" x14ac:dyDescent="0.35">
      <c r="A67" s="5"/>
      <c r="B67" s="5"/>
      <c r="C67" s="3"/>
      <c r="D67" s="135"/>
      <c r="E67" s="135"/>
      <c r="F67" s="135"/>
      <c r="G67" s="5859"/>
    </row>
    <row r="68" spans="1:7" s="1029" customFormat="1" ht="12.65" customHeight="1" x14ac:dyDescent="0.35">
      <c r="A68" s="5"/>
      <c r="B68" s="5"/>
      <c r="C68" s="3"/>
      <c r="D68" s="135"/>
      <c r="E68" s="135"/>
      <c r="F68" s="135"/>
      <c r="G68" s="5859"/>
    </row>
    <row r="69" spans="1:7" s="1029" customFormat="1" ht="12.65" customHeight="1" x14ac:dyDescent="0.35">
      <c r="A69" s="5"/>
      <c r="B69" s="5"/>
      <c r="C69" s="3"/>
      <c r="D69" s="135"/>
      <c r="E69" s="135"/>
      <c r="F69" s="135"/>
      <c r="G69" s="5859"/>
    </row>
    <row r="70" spans="1:7" s="1029" customFormat="1" ht="12.65" customHeight="1" x14ac:dyDescent="0.35">
      <c r="A70" s="5"/>
      <c r="B70" s="5"/>
      <c r="C70" s="3"/>
      <c r="D70" s="135"/>
      <c r="E70" s="135"/>
      <c r="F70" s="135"/>
    </row>
    <row r="71" spans="1:7" s="1029" customFormat="1" ht="12.65" customHeight="1" x14ac:dyDescent="0.35">
      <c r="A71" s="5"/>
      <c r="B71" s="5"/>
      <c r="C71" s="3"/>
      <c r="D71" s="135"/>
      <c r="E71" s="135"/>
      <c r="F71" s="135"/>
    </row>
    <row r="72" spans="1:7" s="1029" customFormat="1" ht="12.65" customHeight="1" x14ac:dyDescent="0.35">
      <c r="A72" s="5"/>
      <c r="B72" s="5"/>
      <c r="C72" s="3"/>
      <c r="D72" s="135"/>
      <c r="E72" s="135"/>
      <c r="F72" s="135"/>
    </row>
    <row r="73" spans="1:7" s="1029" customFormat="1" ht="12.65" customHeight="1" x14ac:dyDescent="0.35">
      <c r="A73" s="5"/>
      <c r="B73" s="5"/>
      <c r="C73" s="3"/>
      <c r="D73" s="135"/>
      <c r="E73" s="135"/>
      <c r="F73" s="135"/>
    </row>
    <row r="74" spans="1:7" s="1029" customFormat="1" ht="12.65" customHeight="1" x14ac:dyDescent="0.35">
      <c r="A74" s="5"/>
      <c r="B74" s="5"/>
      <c r="C74" s="3"/>
      <c r="D74" s="135"/>
      <c r="E74" s="135"/>
      <c r="F74" s="135"/>
    </row>
    <row r="75" spans="1:7" s="1029" customFormat="1" ht="12.65" customHeight="1" x14ac:dyDescent="0.35">
      <c r="A75" s="5"/>
      <c r="B75" s="5"/>
      <c r="C75" s="3"/>
      <c r="D75" s="135"/>
      <c r="E75" s="135"/>
      <c r="F75" s="135"/>
    </row>
    <row r="76" spans="1:7" ht="14.25" customHeight="1" x14ac:dyDescent="0.35"/>
    <row r="78" spans="1:7" ht="15.75" customHeight="1" x14ac:dyDescent="0.35"/>
    <row r="80" spans="1:7" ht="15" customHeight="1" x14ac:dyDescent="0.35"/>
    <row r="81" ht="19.149999999999999" customHeight="1" x14ac:dyDescent="0.35"/>
    <row r="84" ht="14.5" customHeight="1" x14ac:dyDescent="0.35"/>
    <row r="86" ht="28.9" customHeight="1" x14ac:dyDescent="0.35"/>
    <row r="92" ht="14.25" customHeight="1" x14ac:dyDescent="0.35"/>
    <row r="94" ht="14.25" customHeight="1" x14ac:dyDescent="0.35"/>
    <row r="96" ht="38.5" customHeight="1" x14ac:dyDescent="0.35"/>
    <row r="102" ht="14.25" customHeight="1" x14ac:dyDescent="0.35"/>
    <row r="106" ht="14.5" customHeight="1" x14ac:dyDescent="0.35"/>
    <row r="122" ht="14.25" customHeight="1" x14ac:dyDescent="0.35"/>
    <row r="134" ht="14.25" customHeight="1" x14ac:dyDescent="0.35"/>
    <row r="144" ht="14.25" customHeight="1" x14ac:dyDescent="0.35"/>
  </sheetData>
  <mergeCells count="11">
    <mergeCell ref="A1:F1"/>
    <mergeCell ref="A7:B7"/>
    <mergeCell ref="D3:F3"/>
    <mergeCell ref="D4:F4"/>
    <mergeCell ref="A3:B6"/>
    <mergeCell ref="A2:F2"/>
    <mergeCell ref="D40:F40"/>
    <mergeCell ref="D41:F41"/>
    <mergeCell ref="A38:F38"/>
    <mergeCell ref="A39:F39"/>
    <mergeCell ref="A40:B43"/>
  </mergeCells>
  <conditionalFormatting sqref="D7:F37 D44:F62">
    <cfRule type="expression" dxfId="85" priority="1">
      <formula>D7&lt;0.005</formula>
    </cfRule>
  </conditionalFormatting>
  <conditionalFormatting sqref="D7:F37 D44:F62">
    <cfRule type="expression" dxfId="84" priority="2" stopIfTrue="1">
      <formula>D7&lt;0.0004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105" fitToHeight="0" orientation="landscape" r:id="rId1"/>
  <rowBreaks count="1" manualBreakCount="1">
    <brk id="37" max="5" man="1"/>
  </rowBreaks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גיליון376"/>
  <dimension ref="A1:G262"/>
  <sheetViews>
    <sheetView view="pageBreakPreview" topLeftCell="A4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customWidth="1"/>
    <col min="2" max="2" width="43.36328125" style="5" bestFit="1" customWidth="1"/>
    <col min="3" max="3" width="7.08984375" style="4" bestFit="1" customWidth="1"/>
    <col min="4" max="4" width="8" style="964" bestFit="1" customWidth="1"/>
    <col min="5" max="5" width="9.7265625" style="4" customWidth="1"/>
    <col min="6" max="6" width="9.7265625" style="964" customWidth="1"/>
    <col min="7" max="16384" width="9" style="1"/>
  </cols>
  <sheetData>
    <row r="1" spans="1:6" s="3641" customFormat="1" ht="15.75" customHeight="1" x14ac:dyDescent="0.35">
      <c r="A1" s="6345" t="s">
        <v>2053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2052</v>
      </c>
      <c r="B2" s="6345"/>
      <c r="C2" s="6345"/>
      <c r="D2" s="6345"/>
      <c r="E2" s="6345"/>
      <c r="F2" s="6345"/>
    </row>
    <row r="3" spans="1:6" ht="15.5" x14ac:dyDescent="0.35">
      <c r="A3" s="6444"/>
      <c r="B3" s="7101"/>
      <c r="C3" s="6404" t="s">
        <v>452</v>
      </c>
      <c r="D3" s="6406"/>
      <c r="E3" s="6404" t="s">
        <v>451</v>
      </c>
      <c r="F3" s="6406"/>
    </row>
    <row r="4" spans="1:6" ht="16" thickBot="1" x14ac:dyDescent="0.4">
      <c r="A4" s="7162"/>
      <c r="B4" s="7169"/>
      <c r="C4" s="7464" t="s">
        <v>450</v>
      </c>
      <c r="D4" s="6621"/>
      <c r="E4" s="7464" t="s">
        <v>449</v>
      </c>
      <c r="F4" s="6621"/>
    </row>
    <row r="5" spans="1:6" ht="41.25" customHeight="1" x14ac:dyDescent="0.35">
      <c r="A5" s="7162"/>
      <c r="B5" s="7169"/>
      <c r="C5" s="383" t="s">
        <v>55</v>
      </c>
      <c r="D5" s="1027" t="s">
        <v>448</v>
      </c>
      <c r="E5" s="5896" t="s">
        <v>55</v>
      </c>
      <c r="F5" s="888" t="s">
        <v>448</v>
      </c>
    </row>
    <row r="6" spans="1:6" ht="53.25" customHeight="1" thickBot="1" x14ac:dyDescent="0.4">
      <c r="A6" s="6599"/>
      <c r="B6" s="6578"/>
      <c r="C6" s="2834" t="s">
        <v>49</v>
      </c>
      <c r="D6" s="5895" t="s">
        <v>447</v>
      </c>
      <c r="E6" s="5211" t="s">
        <v>49</v>
      </c>
      <c r="F6" s="5879" t="s">
        <v>447</v>
      </c>
    </row>
    <row r="7" spans="1:6" s="7" customFormat="1" ht="12" customHeight="1" thickBot="1" x14ac:dyDescent="0.4">
      <c r="A7" s="6343" t="s">
        <v>59</v>
      </c>
      <c r="B7" s="6957"/>
      <c r="C7" s="5786">
        <v>2666.9999999999968</v>
      </c>
      <c r="D7" s="5444">
        <v>5.872376863098224</v>
      </c>
      <c r="E7" s="5894">
        <v>2656.9999999999982</v>
      </c>
      <c r="F7" s="5442">
        <v>4.6611782712257588</v>
      </c>
    </row>
    <row r="8" spans="1:6" s="7" customFormat="1" ht="12" customHeight="1" x14ac:dyDescent="0.35">
      <c r="A8" s="311" t="s">
        <v>123</v>
      </c>
      <c r="B8" s="4045" t="s">
        <v>122</v>
      </c>
      <c r="C8" s="1142">
        <v>26.999999999999996</v>
      </c>
      <c r="D8" s="5893">
        <v>4.5429224420769954</v>
      </c>
      <c r="E8" s="971">
        <v>26.999999999999996</v>
      </c>
      <c r="F8" s="5892">
        <v>4.5429224420769954</v>
      </c>
    </row>
    <row r="9" spans="1:6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5401">
        <v>5.9951392320190422</v>
      </c>
      <c r="E9" s="5886">
        <v>35.000000000000007</v>
      </c>
      <c r="F9" s="5399">
        <v>5.9951392320190422</v>
      </c>
    </row>
    <row r="10" spans="1:6" s="7" customFormat="1" ht="12" customHeight="1" x14ac:dyDescent="0.35">
      <c r="A10" s="322"/>
      <c r="B10" s="3678" t="s">
        <v>119</v>
      </c>
      <c r="C10" s="5479">
        <v>643.00000000000011</v>
      </c>
      <c r="D10" s="5401">
        <v>1.5431119230064323</v>
      </c>
      <c r="E10" s="5886">
        <v>643.00000000000011</v>
      </c>
      <c r="F10" s="5399">
        <v>1.5431119230064323</v>
      </c>
    </row>
    <row r="11" spans="1:6" s="7" customFormat="1" ht="12" customHeight="1" x14ac:dyDescent="0.35">
      <c r="A11" s="322"/>
      <c r="B11" s="3678" t="s">
        <v>118</v>
      </c>
      <c r="C11" s="5479">
        <v>35</v>
      </c>
      <c r="D11" s="5401">
        <v>3.4067057642409586</v>
      </c>
      <c r="E11" s="5886">
        <v>34</v>
      </c>
      <c r="F11" s="5399">
        <v>2.9387777406249636</v>
      </c>
    </row>
    <row r="12" spans="1:6" s="7" customFormat="1" ht="12" customHeight="1" x14ac:dyDescent="0.35">
      <c r="A12" s="322"/>
      <c r="B12" s="3678" t="s">
        <v>116</v>
      </c>
      <c r="C12" s="5479">
        <v>45.999999999999993</v>
      </c>
      <c r="D12" s="5401">
        <v>1</v>
      </c>
      <c r="E12" s="5886">
        <v>45.999999999999993</v>
      </c>
      <c r="F12" s="5399">
        <v>1</v>
      </c>
    </row>
    <row r="13" spans="1:6" s="7" customFormat="1" ht="12" customHeight="1" x14ac:dyDescent="0.35">
      <c r="A13" s="322"/>
      <c r="B13" s="3678" t="s">
        <v>111</v>
      </c>
      <c r="C13" s="5479">
        <v>53</v>
      </c>
      <c r="D13" s="5401">
        <v>3.9511356720097877</v>
      </c>
      <c r="E13" s="5886">
        <v>53</v>
      </c>
      <c r="F13" s="5399">
        <v>3.9511356720097877</v>
      </c>
    </row>
    <row r="14" spans="1:6" s="7" customFormat="1" ht="12" customHeight="1" x14ac:dyDescent="0.35">
      <c r="A14" s="322"/>
      <c r="B14" s="3678" t="s">
        <v>110</v>
      </c>
      <c r="C14" s="5479">
        <v>21</v>
      </c>
      <c r="D14" s="5435">
        <v>4.2726671545694739</v>
      </c>
      <c r="E14" s="5886">
        <v>21</v>
      </c>
      <c r="F14" s="5434">
        <v>4.2726671545694739</v>
      </c>
    </row>
    <row r="15" spans="1:6" s="7" customFormat="1" ht="12" customHeight="1" x14ac:dyDescent="0.35">
      <c r="A15" s="322"/>
      <c r="B15" s="3678" t="s">
        <v>109</v>
      </c>
      <c r="C15" s="5479">
        <v>32</v>
      </c>
      <c r="D15" s="5891">
        <v>2.145951087952144</v>
      </c>
      <c r="E15" s="5888">
        <v>32</v>
      </c>
      <c r="F15" s="5890">
        <v>2.145951087952144</v>
      </c>
    </row>
    <row r="16" spans="1:6" s="7" customFormat="1" ht="12" customHeight="1" x14ac:dyDescent="0.35">
      <c r="A16" s="322"/>
      <c r="B16" s="3678" t="s">
        <v>105</v>
      </c>
      <c r="C16" s="5479">
        <v>168.00000000000006</v>
      </c>
      <c r="D16" s="5401">
        <v>1.051067914397469</v>
      </c>
      <c r="E16" s="5888">
        <v>168.00000000000006</v>
      </c>
      <c r="F16" s="5399">
        <v>1.051067914397469</v>
      </c>
    </row>
    <row r="17" spans="1:6" s="7" customFormat="1" ht="12" customHeight="1" x14ac:dyDescent="0.35">
      <c r="A17" s="322"/>
      <c r="B17" s="3678" t="s">
        <v>240</v>
      </c>
      <c r="C17" s="5479">
        <v>23.000000000000004</v>
      </c>
      <c r="D17" s="5889">
        <v>4.0311513212672834</v>
      </c>
      <c r="E17" s="5888">
        <v>23.000000000000004</v>
      </c>
      <c r="F17" s="5887">
        <v>4.0311513212672834</v>
      </c>
    </row>
    <row r="18" spans="1:6" s="7" customFormat="1" ht="12" customHeight="1" thickBot="1" x14ac:dyDescent="0.4">
      <c r="A18" s="379"/>
      <c r="B18" s="4002" t="s">
        <v>59</v>
      </c>
      <c r="C18" s="5779">
        <v>1106.9999999999998</v>
      </c>
      <c r="D18" s="5441">
        <v>2.4717768342596012</v>
      </c>
      <c r="E18" s="5885">
        <v>1105</v>
      </c>
      <c r="F18" s="5439">
        <v>2.3826413396385906</v>
      </c>
    </row>
    <row r="19" spans="1:6" s="7" customFormat="1" ht="12" customHeight="1" x14ac:dyDescent="0.35">
      <c r="A19" s="317" t="s">
        <v>98</v>
      </c>
      <c r="B19" s="3693" t="s">
        <v>97</v>
      </c>
      <c r="C19" s="3295">
        <v>269.99999999999994</v>
      </c>
      <c r="D19" s="5438">
        <v>10.151983635224861</v>
      </c>
      <c r="E19" s="5884">
        <v>268</v>
      </c>
      <c r="F19" s="5436">
        <v>8.0473690354506786</v>
      </c>
    </row>
    <row r="20" spans="1:6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5435">
        <v>57.302639149734688</v>
      </c>
      <c r="E20" s="5886">
        <v>21.000000000000004</v>
      </c>
      <c r="F20" s="5434">
        <v>4.9238757143729774</v>
      </c>
    </row>
    <row r="21" spans="1:6" s="7" customFormat="1" ht="12" customHeight="1" thickBot="1" x14ac:dyDescent="0.4">
      <c r="A21" s="318"/>
      <c r="B21" s="3132" t="s">
        <v>59</v>
      </c>
      <c r="C21" s="5592">
        <v>308.00000000000006</v>
      </c>
      <c r="D21" s="5431">
        <v>13.790911090213163</v>
      </c>
      <c r="E21" s="5883">
        <v>303.99999999999989</v>
      </c>
      <c r="F21" s="5429">
        <v>7.7960811984947975</v>
      </c>
    </row>
    <row r="22" spans="1:6" s="7" customFormat="1" ht="12" customHeight="1" x14ac:dyDescent="0.35">
      <c r="A22" s="535" t="s">
        <v>92</v>
      </c>
      <c r="B22" s="4045" t="s">
        <v>89</v>
      </c>
      <c r="C22" s="1142">
        <v>39.000000000000007</v>
      </c>
      <c r="D22" s="972">
        <v>7.3192179630566274</v>
      </c>
      <c r="E22" s="971">
        <v>38.000000000000007</v>
      </c>
      <c r="F22" s="970">
        <v>6.9269186688699129</v>
      </c>
    </row>
    <row r="23" spans="1:6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5441">
        <v>7.3140721734375438</v>
      </c>
      <c r="E23" s="5885">
        <v>75</v>
      </c>
      <c r="F23" s="5439">
        <v>6.4773758197208355</v>
      </c>
    </row>
    <row r="24" spans="1:6" s="7" customFormat="1" ht="12" customHeight="1" x14ac:dyDescent="0.35">
      <c r="A24" s="311" t="s">
        <v>85</v>
      </c>
      <c r="B24" s="3693" t="s">
        <v>238</v>
      </c>
      <c r="C24" s="3295">
        <v>98.000000000000014</v>
      </c>
      <c r="D24" s="5438">
        <v>5.1401858424711753</v>
      </c>
      <c r="E24" s="5884">
        <v>98.000000000000014</v>
      </c>
      <c r="F24" s="5436">
        <v>5.1401858424711753</v>
      </c>
    </row>
    <row r="25" spans="1:6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5401">
        <v>4.2913850015745174</v>
      </c>
      <c r="E25" s="5886">
        <v>143.00000000000003</v>
      </c>
      <c r="F25" s="5399">
        <v>3.975125812144233</v>
      </c>
    </row>
    <row r="26" spans="1:6" s="7" customFormat="1" ht="12" customHeight="1" x14ac:dyDescent="0.35">
      <c r="A26" s="92"/>
      <c r="B26" s="3678" t="s">
        <v>80</v>
      </c>
      <c r="C26" s="5479">
        <v>288</v>
      </c>
      <c r="D26" s="5401">
        <v>4.6844251010411231</v>
      </c>
      <c r="E26" s="5886">
        <v>288</v>
      </c>
      <c r="F26" s="5399">
        <v>4.6844251010411231</v>
      </c>
    </row>
    <row r="27" spans="1:6" s="7" customFormat="1" ht="12" customHeight="1" x14ac:dyDescent="0.35">
      <c r="A27" s="92"/>
      <c r="B27" s="3678" t="s">
        <v>79</v>
      </c>
      <c r="C27" s="5479">
        <v>21.000000000000004</v>
      </c>
      <c r="D27" s="5435">
        <v>3.4173643975112271</v>
      </c>
      <c r="E27" s="5886">
        <v>21.000000000000004</v>
      </c>
      <c r="F27" s="5434">
        <v>3.4173643975112271</v>
      </c>
    </row>
    <row r="28" spans="1:6" s="7" customFormat="1" ht="12" customHeight="1" x14ac:dyDescent="0.35">
      <c r="A28" s="92"/>
      <c r="B28" s="3678" t="s">
        <v>78</v>
      </c>
      <c r="C28" s="5479">
        <v>77.000000000000014</v>
      </c>
      <c r="D28" s="5401">
        <v>5.8263340741817728</v>
      </c>
      <c r="E28" s="5886">
        <v>77.000000000000014</v>
      </c>
      <c r="F28" s="5399">
        <v>5.8263340741817728</v>
      </c>
    </row>
    <row r="29" spans="1:6" s="7" customFormat="1" ht="12" customHeight="1" x14ac:dyDescent="0.35">
      <c r="A29" s="92"/>
      <c r="B29" s="3678" t="s">
        <v>75</v>
      </c>
      <c r="C29" s="5479">
        <v>59.000000000000014</v>
      </c>
      <c r="D29" s="5401">
        <v>6.1272955351297353</v>
      </c>
      <c r="E29" s="5886">
        <v>59.000000000000014</v>
      </c>
      <c r="F29" s="5399">
        <v>6.1272955351297353</v>
      </c>
    </row>
    <row r="30" spans="1:6" s="7" customFormat="1" ht="12" customHeight="1" x14ac:dyDescent="0.35">
      <c r="A30" s="322"/>
      <c r="B30" s="3678" t="s">
        <v>237</v>
      </c>
      <c r="C30" s="5479">
        <v>295.00000000000006</v>
      </c>
      <c r="D30" s="5401">
        <v>4.1966569579758186</v>
      </c>
      <c r="E30" s="5886">
        <v>295.00000000000006</v>
      </c>
      <c r="F30" s="5399">
        <v>4.1966569579758186</v>
      </c>
    </row>
    <row r="31" spans="1:6" s="7" customFormat="1" ht="12" customHeight="1" thickBot="1" x14ac:dyDescent="0.4">
      <c r="A31" s="266"/>
      <c r="B31" s="3501" t="s">
        <v>59</v>
      </c>
      <c r="C31" s="5592">
        <v>988.0000000000008</v>
      </c>
      <c r="D31" s="5431">
        <v>4.7653954639167235</v>
      </c>
      <c r="E31" s="5883">
        <v>986.0000000000008</v>
      </c>
      <c r="F31" s="5429">
        <v>4.7025245191765475</v>
      </c>
    </row>
    <row r="32" spans="1:6" s="7" customFormat="1" ht="12" customHeight="1" x14ac:dyDescent="0.35">
      <c r="A32" s="322" t="s">
        <v>70</v>
      </c>
      <c r="B32" s="390" t="s">
        <v>65</v>
      </c>
      <c r="C32" s="1142">
        <v>86</v>
      </c>
      <c r="D32" s="972">
        <v>3.6663886881501222</v>
      </c>
      <c r="E32" s="971">
        <v>86</v>
      </c>
      <c r="F32" s="970">
        <v>3.6663886881501222</v>
      </c>
    </row>
    <row r="33" spans="1:7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5401">
        <v>6.853299878496304</v>
      </c>
      <c r="E33" s="5886">
        <v>48.000000000000014</v>
      </c>
      <c r="F33" s="5399">
        <v>6.853299878496304</v>
      </c>
    </row>
    <row r="34" spans="1:7" s="7" customFormat="1" ht="12" customHeight="1" thickBot="1" x14ac:dyDescent="0.4">
      <c r="A34" s="92"/>
      <c r="B34" s="4002" t="s">
        <v>59</v>
      </c>
      <c r="C34" s="5779">
        <v>138</v>
      </c>
      <c r="D34" s="5441">
        <v>5.2134044913487836</v>
      </c>
      <c r="E34" s="5885">
        <v>138</v>
      </c>
      <c r="F34" s="5439">
        <v>5.2134044913487836</v>
      </c>
    </row>
    <row r="35" spans="1:7" s="7" customFormat="1" ht="12" customHeight="1" x14ac:dyDescent="0.35">
      <c r="A35" s="311" t="s">
        <v>1990</v>
      </c>
      <c r="B35" s="3693" t="s">
        <v>62</v>
      </c>
      <c r="C35" s="3295">
        <v>44</v>
      </c>
      <c r="D35" s="5438">
        <v>7.3006124577465457</v>
      </c>
      <c r="E35" s="5884">
        <v>44</v>
      </c>
      <c r="F35" s="5436">
        <v>7.3006124577465457</v>
      </c>
    </row>
    <row r="36" spans="1:7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5431">
        <v>7.0396873455902469</v>
      </c>
      <c r="E36" s="5883">
        <v>49.000000000000007</v>
      </c>
      <c r="F36" s="5429">
        <v>7.0396873455902469</v>
      </c>
    </row>
    <row r="37" spans="1:7" s="7" customFormat="1" ht="12" customHeight="1" x14ac:dyDescent="0.35">
      <c r="A37" s="4694"/>
      <c r="B37" s="296"/>
      <c r="C37" s="5265"/>
      <c r="D37" s="5428"/>
      <c r="E37" s="5882"/>
      <c r="F37" s="293" t="s">
        <v>201</v>
      </c>
    </row>
    <row r="38" spans="1:7" s="3641" customFormat="1" ht="15.75" customHeight="1" x14ac:dyDescent="0.35">
      <c r="A38" s="6605" t="s">
        <v>2051</v>
      </c>
      <c r="B38" s="6605"/>
      <c r="C38" s="6605"/>
      <c r="D38" s="6605"/>
      <c r="E38" s="6605"/>
      <c r="F38" s="6605"/>
    </row>
    <row r="39" spans="1:7" s="3641" customFormat="1" ht="15.75" customHeight="1" thickBot="1" x14ac:dyDescent="0.4">
      <c r="A39" s="6605" t="s">
        <v>2050</v>
      </c>
      <c r="B39" s="6605"/>
      <c r="C39" s="6605"/>
      <c r="D39" s="6605"/>
      <c r="E39" s="6605"/>
      <c r="F39" s="6605"/>
    </row>
    <row r="40" spans="1:7" s="1029" customFormat="1" ht="15.5" x14ac:dyDescent="0.35">
      <c r="A40" s="6823" t="s">
        <v>158</v>
      </c>
      <c r="B40" s="6824"/>
      <c r="C40" s="6404" t="s">
        <v>452</v>
      </c>
      <c r="D40" s="6405"/>
      <c r="E40" s="6404" t="s">
        <v>451</v>
      </c>
      <c r="F40" s="6406"/>
      <c r="G40" s="5865"/>
    </row>
    <row r="41" spans="1:7" s="1029" customFormat="1" ht="16" thickBot="1" x14ac:dyDescent="0.4">
      <c r="A41" s="6825"/>
      <c r="B41" s="6826"/>
      <c r="C41" s="7464" t="s">
        <v>450</v>
      </c>
      <c r="D41" s="7542"/>
      <c r="E41" s="6539" t="s">
        <v>449</v>
      </c>
      <c r="F41" s="6541"/>
      <c r="G41" s="5865"/>
    </row>
    <row r="42" spans="1:7" ht="38.25" customHeight="1" x14ac:dyDescent="0.35">
      <c r="A42" s="6825"/>
      <c r="B42" s="6826"/>
      <c r="C42" s="5881" t="s">
        <v>55</v>
      </c>
      <c r="D42" s="4787" t="s">
        <v>448</v>
      </c>
      <c r="E42" s="5881" t="s">
        <v>55</v>
      </c>
      <c r="F42" s="888" t="s">
        <v>448</v>
      </c>
      <c r="G42" s="5865"/>
    </row>
    <row r="43" spans="1:7" ht="48" customHeight="1" thickBot="1" x14ac:dyDescent="0.4">
      <c r="A43" s="6827"/>
      <c r="B43" s="7298"/>
      <c r="C43" s="4728" t="s">
        <v>49</v>
      </c>
      <c r="D43" s="5880" t="s">
        <v>447</v>
      </c>
      <c r="E43" s="4728" t="s">
        <v>49</v>
      </c>
      <c r="F43" s="5879" t="s">
        <v>447</v>
      </c>
      <c r="G43" s="5865"/>
    </row>
    <row r="44" spans="1:7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814">
        <v>8.2226679944853913</v>
      </c>
      <c r="E44" s="5868">
        <v>276.00000000000011</v>
      </c>
      <c r="F44" s="4813">
        <v>4.5799528128879903</v>
      </c>
      <c r="G44" s="5866"/>
    </row>
    <row r="45" spans="1:7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824">
        <v>5.7848650588008779</v>
      </c>
      <c r="E45" s="5873">
        <v>2040.9999999999998</v>
      </c>
      <c r="F45" s="4823">
        <v>4.6815943721952094</v>
      </c>
      <c r="G45" s="5866"/>
    </row>
    <row r="46" spans="1:7" s="7" customFormat="1" ht="15" customHeight="1" x14ac:dyDescent="0.35">
      <c r="A46" s="55" t="s">
        <v>44</v>
      </c>
      <c r="B46" s="2790" t="s">
        <v>43</v>
      </c>
      <c r="C46" s="5830">
        <v>2162.9999999999991</v>
      </c>
      <c r="D46" s="4818">
        <v>4.046291192594361</v>
      </c>
      <c r="E46" s="5872">
        <v>2183.9999999999982</v>
      </c>
      <c r="F46" s="4817">
        <v>4.046291192594361</v>
      </c>
      <c r="G46" s="5866"/>
    </row>
    <row r="47" spans="1:7" s="7" customFormat="1" ht="15" customHeight="1" x14ac:dyDescent="0.35">
      <c r="A47" s="36" t="s">
        <v>42</v>
      </c>
      <c r="B47" s="3723" t="s">
        <v>41</v>
      </c>
      <c r="C47" s="5829">
        <v>87.000000000000014</v>
      </c>
      <c r="D47" s="4816">
        <v>4.1739619716852632</v>
      </c>
      <c r="E47" s="5871">
        <v>105.00000000000003</v>
      </c>
      <c r="F47" s="4815">
        <v>3.5467834530987679</v>
      </c>
      <c r="G47" s="5866"/>
    </row>
    <row r="48" spans="1:7" s="7" customFormat="1" ht="15" customHeight="1" thickBot="1" x14ac:dyDescent="0.4">
      <c r="A48" s="57"/>
      <c r="B48" s="4639" t="s">
        <v>40</v>
      </c>
      <c r="C48" s="5827">
        <v>138</v>
      </c>
      <c r="D48" s="4812">
        <v>11.774285842781065</v>
      </c>
      <c r="E48" s="5867">
        <v>367.99999999999994</v>
      </c>
      <c r="F48" s="4811">
        <v>6.8187943757028586</v>
      </c>
      <c r="G48" s="5866"/>
    </row>
    <row r="49" spans="1:7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5878">
        <v>11.247603580199183</v>
      </c>
      <c r="E49" s="5868">
        <v>24.000000000000007</v>
      </c>
      <c r="F49" s="5877">
        <v>11.247603580199183</v>
      </c>
      <c r="G49" s="5866"/>
    </row>
    <row r="50" spans="1:7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816">
        <v>6.1347891043138194</v>
      </c>
      <c r="E50" s="5871">
        <v>1974</v>
      </c>
      <c r="F50" s="4815">
        <v>4.4582445964874955</v>
      </c>
      <c r="G50" s="5866"/>
    </row>
    <row r="51" spans="1:7" s="7" customFormat="1" ht="15" customHeight="1" x14ac:dyDescent="0.35">
      <c r="A51" s="34"/>
      <c r="B51" s="3723" t="s">
        <v>2016</v>
      </c>
      <c r="C51" s="5765">
        <v>448</v>
      </c>
      <c r="D51" s="4816">
        <v>5.2977216517887067</v>
      </c>
      <c r="E51" s="5871">
        <v>448</v>
      </c>
      <c r="F51" s="4815">
        <v>5.2977216517887067</v>
      </c>
      <c r="G51" s="5866"/>
    </row>
    <row r="52" spans="1:7" s="7" customFormat="1" ht="15" customHeight="1" thickBot="1" x14ac:dyDescent="0.4">
      <c r="A52" s="34"/>
      <c r="B52" s="4649" t="s">
        <v>25</v>
      </c>
      <c r="C52" s="5769">
        <v>188.99999999999991</v>
      </c>
      <c r="D52" s="4824">
        <v>4.3500412857848128</v>
      </c>
      <c r="E52" s="5873">
        <v>186.00000000000003</v>
      </c>
      <c r="F52" s="4823">
        <v>4.1127504481361434</v>
      </c>
      <c r="G52" s="5866"/>
    </row>
    <row r="53" spans="1:7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5876">
        <v>9.8374737358368538</v>
      </c>
      <c r="E53" s="5875">
        <v>20</v>
      </c>
      <c r="F53" s="5874">
        <v>9.8374737358368538</v>
      </c>
      <c r="G53" s="5866"/>
    </row>
    <row r="54" spans="1:7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814">
        <v>4.423736906656317</v>
      </c>
      <c r="E54" s="5868">
        <v>413.99999999999994</v>
      </c>
      <c r="F54" s="4813">
        <v>4.3750923005801372</v>
      </c>
      <c r="G54" s="5866"/>
    </row>
    <row r="55" spans="1:7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816">
        <v>3.7936679269555857</v>
      </c>
      <c r="E55" s="5871">
        <v>823.00000000000011</v>
      </c>
      <c r="F55" s="4815">
        <v>3.6487831140281046</v>
      </c>
      <c r="G55" s="5866"/>
    </row>
    <row r="56" spans="1:7" s="7" customFormat="1" ht="15" customHeight="1" x14ac:dyDescent="0.35">
      <c r="A56" s="34"/>
      <c r="B56" s="3723" t="s">
        <v>20</v>
      </c>
      <c r="C56" s="5765">
        <v>1274.0000000000007</v>
      </c>
      <c r="D56" s="4816">
        <v>4.6508995494751826</v>
      </c>
      <c r="E56" s="5871">
        <v>1274.0000000000007</v>
      </c>
      <c r="F56" s="4815">
        <v>4.6508995494751826</v>
      </c>
      <c r="G56" s="5866"/>
    </row>
    <row r="57" spans="1:7" s="7" customFormat="1" ht="15" customHeight="1" x14ac:dyDescent="0.35">
      <c r="A57" s="34"/>
      <c r="B57" s="3723" t="s">
        <v>19</v>
      </c>
      <c r="C57" s="5765">
        <v>101.00000000000001</v>
      </c>
      <c r="D57" s="4816">
        <v>10.74191982986509</v>
      </c>
      <c r="E57" s="5871">
        <v>95.999999999999986</v>
      </c>
      <c r="F57" s="4815">
        <v>10.144212139470984</v>
      </c>
      <c r="G57" s="5866"/>
    </row>
    <row r="58" spans="1:7" s="7" customFormat="1" ht="15" customHeight="1" thickBot="1" x14ac:dyDescent="0.4">
      <c r="A58" s="34"/>
      <c r="B58" s="3768" t="s">
        <v>17</v>
      </c>
      <c r="C58" s="5769">
        <v>23.000000000000007</v>
      </c>
      <c r="D58" s="4820">
        <v>35.99538193931032</v>
      </c>
      <c r="E58" s="5873">
        <v>21.000000000000004</v>
      </c>
      <c r="F58" s="4819">
        <v>2.815599710318633</v>
      </c>
      <c r="G58" s="5866"/>
    </row>
    <row r="59" spans="1:7" s="7" customFormat="1" ht="15" customHeight="1" x14ac:dyDescent="0.35">
      <c r="A59" s="55" t="s">
        <v>11</v>
      </c>
      <c r="B59" s="2790" t="s">
        <v>10</v>
      </c>
      <c r="C59" s="5767">
        <v>2410.9999999999991</v>
      </c>
      <c r="D59" s="4818">
        <v>4.061304145969272</v>
      </c>
      <c r="E59" s="5872">
        <v>2410.9999999999991</v>
      </c>
      <c r="F59" s="4817">
        <v>4.061304145969272</v>
      </c>
      <c r="G59" s="5866"/>
    </row>
    <row r="60" spans="1:7" s="7" customFormat="1" ht="15" customHeight="1" x14ac:dyDescent="0.35">
      <c r="A60" s="36" t="s">
        <v>9</v>
      </c>
      <c r="B60" s="3723" t="s">
        <v>364</v>
      </c>
      <c r="C60" s="5765">
        <v>96</v>
      </c>
      <c r="D60" s="4816">
        <v>4.8108888869677058</v>
      </c>
      <c r="E60" s="5871">
        <v>95</v>
      </c>
      <c r="F60" s="4815">
        <v>4.6823409461663399</v>
      </c>
      <c r="G60" s="5866"/>
    </row>
    <row r="61" spans="1:7" s="7" customFormat="1" ht="15" customHeight="1" x14ac:dyDescent="0.35">
      <c r="A61" s="36"/>
      <c r="B61" s="3769" t="s">
        <v>7</v>
      </c>
      <c r="C61" s="5765">
        <v>29.999999999999996</v>
      </c>
      <c r="D61" s="4816">
        <v>8.7831737380783306</v>
      </c>
      <c r="E61" s="5871">
        <v>28.000000000000004</v>
      </c>
      <c r="F61" s="4815">
        <v>7.4041720412239069</v>
      </c>
      <c r="G61" s="5866"/>
    </row>
    <row r="62" spans="1:7" s="7" customFormat="1" ht="15" customHeight="1" x14ac:dyDescent="0.35">
      <c r="A62" s="36"/>
      <c r="B62" s="3723" t="s">
        <v>5</v>
      </c>
      <c r="C62" s="5765">
        <v>94.000000000000014</v>
      </c>
      <c r="D62" s="4816">
        <v>10.328328751244582</v>
      </c>
      <c r="E62" s="5871">
        <v>90</v>
      </c>
      <c r="F62" s="4815">
        <v>9.904840190291841</v>
      </c>
      <c r="G62" s="5866"/>
    </row>
    <row r="63" spans="1:7" s="7" customFormat="1" ht="15" customHeight="1" thickBot="1" x14ac:dyDescent="0.4">
      <c r="A63" s="57"/>
      <c r="B63" s="4639" t="s">
        <v>4</v>
      </c>
      <c r="C63" s="5759">
        <v>23</v>
      </c>
      <c r="D63" s="5870">
        <v>80.084799637125329</v>
      </c>
      <c r="E63" s="5867">
        <v>21</v>
      </c>
      <c r="F63" s="5869">
        <v>7.4586738661011509</v>
      </c>
      <c r="G63" s="5866"/>
    </row>
    <row r="64" spans="1:7" s="7" customFormat="1" ht="15" customHeight="1" x14ac:dyDescent="0.35">
      <c r="A64" s="264" t="s">
        <v>3</v>
      </c>
      <c r="B64" s="1155" t="s">
        <v>2</v>
      </c>
      <c r="C64" s="5762">
        <v>2356.9999999999964</v>
      </c>
      <c r="D64" s="4814">
        <v>5.0849495672988478</v>
      </c>
      <c r="E64" s="5868">
        <v>2350.999999999995</v>
      </c>
      <c r="F64" s="4813">
        <v>4.0116219273452147</v>
      </c>
      <c r="G64" s="5866"/>
    </row>
    <row r="65" spans="1:7" s="7" customFormat="1" ht="15" customHeight="1" thickBot="1" x14ac:dyDescent="0.4">
      <c r="A65" s="16" t="s">
        <v>1</v>
      </c>
      <c r="B65" s="5760" t="s">
        <v>0</v>
      </c>
      <c r="C65" s="5759">
        <v>310.00000000000011</v>
      </c>
      <c r="D65" s="4812">
        <v>8.9071362726215657</v>
      </c>
      <c r="E65" s="5867">
        <v>305.99999999999989</v>
      </c>
      <c r="F65" s="4811">
        <v>7.1762267335167591</v>
      </c>
      <c r="G65" s="5866"/>
    </row>
    <row r="66" spans="1:7" s="1029" customFormat="1" ht="15" customHeight="1" x14ac:dyDescent="0.35">
      <c r="A66" s="4748"/>
      <c r="B66" s="4747"/>
      <c r="C66" s="5393"/>
      <c r="D66" s="5391"/>
      <c r="E66" s="5393"/>
      <c r="F66" s="293" t="s">
        <v>201</v>
      </c>
      <c r="G66" s="5865"/>
    </row>
    <row r="67" spans="1:7" s="1029" customFormat="1" ht="12.65" customHeight="1" x14ac:dyDescent="0.35">
      <c r="A67" s="4748"/>
      <c r="B67" s="4747"/>
      <c r="C67" s="5393"/>
      <c r="D67" s="5391"/>
      <c r="E67" s="5393"/>
      <c r="F67" s="5391"/>
      <c r="G67" s="5865"/>
    </row>
    <row r="68" spans="1:7" s="1029" customFormat="1" ht="12.65" customHeight="1" x14ac:dyDescent="0.35">
      <c r="A68" s="4748"/>
      <c r="B68" s="4747"/>
      <c r="C68" s="5393"/>
      <c r="D68" s="5391"/>
      <c r="E68" s="5393"/>
      <c r="F68" s="5391"/>
      <c r="G68" s="5865"/>
    </row>
    <row r="69" spans="1:7" s="1029" customFormat="1" ht="12.65" customHeight="1" x14ac:dyDescent="0.35">
      <c r="A69" s="4748"/>
      <c r="B69" s="4747"/>
      <c r="C69" s="5393"/>
      <c r="D69" s="5391"/>
      <c r="E69" s="5393"/>
      <c r="F69" s="5391"/>
      <c r="G69" s="5865"/>
    </row>
    <row r="70" spans="1:7" s="1029" customFormat="1" ht="12.65" customHeight="1" x14ac:dyDescent="0.35">
      <c r="A70" s="4748"/>
      <c r="B70" s="4747"/>
      <c r="C70" s="5393"/>
      <c r="D70" s="5391"/>
      <c r="E70" s="5393"/>
      <c r="F70" s="5391"/>
      <c r="G70" s="5865"/>
    </row>
    <row r="71" spans="1:7" s="1029" customFormat="1" ht="12.65" customHeight="1" x14ac:dyDescent="0.35">
      <c r="A71" s="4790"/>
      <c r="B71" s="4790"/>
      <c r="C71" s="5393"/>
      <c r="D71" s="5391"/>
      <c r="E71" s="5393"/>
      <c r="F71" s="5391"/>
      <c r="G71" s="5865"/>
    </row>
    <row r="72" spans="1:7" s="1029" customFormat="1" ht="12.65" customHeight="1" x14ac:dyDescent="0.35">
      <c r="A72" s="4791"/>
      <c r="B72" s="4790"/>
      <c r="C72" s="5393"/>
      <c r="D72" s="5391"/>
      <c r="E72" s="5393"/>
      <c r="F72" s="5391"/>
      <c r="G72" s="5865"/>
    </row>
    <row r="73" spans="1:7" s="1029" customFormat="1" ht="12.65" customHeight="1" x14ac:dyDescent="0.35">
      <c r="A73" s="737"/>
      <c r="B73" s="5"/>
      <c r="C73" s="4"/>
      <c r="D73" s="964"/>
      <c r="E73" s="4"/>
      <c r="F73" s="964"/>
    </row>
    <row r="74" spans="1:7" s="1029" customFormat="1" ht="12.65" customHeight="1" x14ac:dyDescent="0.35">
      <c r="A74" s="737"/>
      <c r="B74" s="5"/>
      <c r="C74" s="4"/>
      <c r="D74" s="964"/>
      <c r="E74" s="4"/>
      <c r="F74" s="964"/>
    </row>
    <row r="75" spans="1:7" s="1029" customFormat="1" ht="12.65" customHeight="1" x14ac:dyDescent="0.35">
      <c r="A75" s="737"/>
      <c r="B75" s="5"/>
      <c r="C75" s="4"/>
      <c r="D75" s="964"/>
      <c r="E75" s="4"/>
      <c r="F75" s="964"/>
    </row>
    <row r="76" spans="1:7" s="1029" customFormat="1" ht="12.65" customHeight="1" x14ac:dyDescent="0.35">
      <c r="A76" s="737"/>
      <c r="B76" s="5"/>
      <c r="C76" s="4"/>
      <c r="D76" s="964"/>
      <c r="E76" s="4"/>
      <c r="F76" s="964"/>
    </row>
    <row r="77" spans="1:7" s="1029" customFormat="1" ht="12.65" customHeight="1" x14ac:dyDescent="0.35">
      <c r="A77" s="737"/>
      <c r="B77" s="5"/>
      <c r="C77" s="4"/>
      <c r="D77" s="964"/>
      <c r="E77" s="4"/>
      <c r="F77" s="964"/>
    </row>
    <row r="78" spans="1:7" s="1029" customFormat="1" ht="12.65" customHeight="1" x14ac:dyDescent="0.35">
      <c r="A78" s="737"/>
      <c r="B78" s="5"/>
      <c r="C78" s="4"/>
      <c r="D78" s="964"/>
      <c r="E78" s="4"/>
      <c r="F78" s="964"/>
    </row>
    <row r="79" spans="1:7" s="1029" customFormat="1" ht="12.65" customHeight="1" x14ac:dyDescent="0.35">
      <c r="A79" s="737"/>
      <c r="B79" s="5"/>
      <c r="C79" s="4"/>
      <c r="D79" s="964"/>
      <c r="E79" s="4"/>
      <c r="F79" s="964"/>
    </row>
    <row r="80" spans="1:7" s="1029" customFormat="1" ht="12.65" customHeight="1" x14ac:dyDescent="0.35">
      <c r="A80" s="737"/>
      <c r="B80" s="5"/>
      <c r="C80" s="4"/>
      <c r="D80" s="964"/>
      <c r="E80" s="4"/>
      <c r="F80" s="964"/>
    </row>
    <row r="81" spans="1:6" s="1029" customFormat="1" ht="12.65" customHeight="1" x14ac:dyDescent="0.35">
      <c r="A81" s="737"/>
      <c r="B81" s="5"/>
      <c r="C81" s="4"/>
      <c r="D81" s="964"/>
      <c r="E81" s="4"/>
      <c r="F81" s="964"/>
    </row>
    <row r="82" spans="1:6" s="1029" customFormat="1" ht="12.65" customHeight="1" x14ac:dyDescent="0.35">
      <c r="A82" s="737"/>
      <c r="B82" s="5"/>
      <c r="C82" s="4"/>
      <c r="D82" s="964"/>
      <c r="E82" s="4"/>
      <c r="F82" s="964"/>
    </row>
    <row r="83" spans="1:6" s="1029" customFormat="1" ht="12.65" customHeight="1" x14ac:dyDescent="0.35">
      <c r="A83" s="737"/>
      <c r="B83" s="5"/>
      <c r="C83" s="4"/>
      <c r="D83" s="964"/>
      <c r="E83" s="4"/>
      <c r="F83" s="964"/>
    </row>
    <row r="84" spans="1:6" s="1029" customFormat="1" ht="12.65" customHeight="1" x14ac:dyDescent="0.35">
      <c r="A84" s="737"/>
      <c r="B84" s="5"/>
      <c r="C84" s="4"/>
      <c r="D84" s="964"/>
      <c r="E84" s="4"/>
      <c r="F84" s="964"/>
    </row>
    <row r="85" spans="1:6" s="1029" customFormat="1" ht="12.65" customHeight="1" x14ac:dyDescent="0.35">
      <c r="A85" s="737"/>
      <c r="B85" s="5"/>
      <c r="C85" s="4"/>
      <c r="D85" s="964"/>
      <c r="E85" s="4"/>
      <c r="F85" s="964"/>
    </row>
    <row r="86" spans="1:6" s="1029" customFormat="1" ht="12.65" customHeight="1" x14ac:dyDescent="0.35">
      <c r="A86" s="737"/>
      <c r="B86" s="5"/>
      <c r="C86" s="4"/>
      <c r="D86" s="964"/>
      <c r="E86" s="4"/>
      <c r="F86" s="964"/>
    </row>
    <row r="89" spans="1:6" ht="15" customHeight="1" x14ac:dyDescent="0.35"/>
    <row r="98" ht="14.5" customHeight="1" x14ac:dyDescent="0.35"/>
    <row r="102" ht="13.9" customHeight="1" x14ac:dyDescent="0.35"/>
    <row r="104" ht="15" customHeight="1" x14ac:dyDescent="0.35"/>
    <row r="174" ht="13.9" customHeight="1" x14ac:dyDescent="0.35"/>
    <row r="178" ht="15.75" customHeight="1" x14ac:dyDescent="0.35"/>
    <row r="223" ht="14.5" customHeight="1" x14ac:dyDescent="0.35"/>
    <row r="224" ht="14.5" customHeight="1" x14ac:dyDescent="0.35"/>
    <row r="227" ht="13.9" customHeight="1" x14ac:dyDescent="0.35"/>
    <row r="229" ht="19.149999999999999" customHeight="1" x14ac:dyDescent="0.35"/>
    <row r="232" ht="13.9" customHeight="1" x14ac:dyDescent="0.35"/>
    <row r="237" ht="19.149999999999999" customHeight="1" x14ac:dyDescent="0.35"/>
    <row r="242" ht="28.9" customHeight="1" x14ac:dyDescent="0.35"/>
    <row r="252" ht="38.5" customHeight="1" x14ac:dyDescent="0.35"/>
    <row r="262" ht="14.5" customHeight="1" x14ac:dyDescent="0.35"/>
  </sheetData>
  <mergeCells count="15">
    <mergeCell ref="C41:D41"/>
    <mergeCell ref="E41:F41"/>
    <mergeCell ref="A40:B43"/>
    <mergeCell ref="A7:B7"/>
    <mergeCell ref="A38:F38"/>
    <mergeCell ref="A39:F39"/>
    <mergeCell ref="C40:D40"/>
    <mergeCell ref="E40:F40"/>
    <mergeCell ref="A1:F1"/>
    <mergeCell ref="A2:F2"/>
    <mergeCell ref="E4:F4"/>
    <mergeCell ref="A3:B6"/>
    <mergeCell ref="C3:D3"/>
    <mergeCell ref="E3:F3"/>
    <mergeCell ref="C4:D4"/>
  </mergeCells>
  <printOptions horizontalCentered="1" verticalCentered="1"/>
  <pageMargins left="0" right="0" top="0.43307086614173229" bottom="0.43307086614173229" header="0.31496062992125984" footer="0.31496062992125984"/>
  <pageSetup paperSize="9" scale="104" fitToHeight="0" orientation="landscape" r:id="rId1"/>
  <rowBreaks count="1" manualBreakCount="1">
    <brk id="37" max="5" man="1"/>
  </rowBreaks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גיליון377"/>
  <dimension ref="A1:Q95"/>
  <sheetViews>
    <sheetView view="pageBreakPreview" topLeftCell="C28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3.36328125" style="737" bestFit="1" customWidth="1"/>
    <col min="3" max="3" width="7.08984375" style="406" bestFit="1" customWidth="1"/>
    <col min="4" max="4" width="9.7265625" style="736" customWidth="1"/>
    <col min="5" max="5" width="7.08984375" style="736" bestFit="1" customWidth="1"/>
    <col min="6" max="6" width="7.453125" style="736" bestFit="1" customWidth="1"/>
    <col min="7" max="8" width="6.453125" style="736" bestFit="1" customWidth="1"/>
    <col min="9" max="9" width="8.36328125" style="736" customWidth="1"/>
    <col min="10" max="10" width="7.26953125" style="736" bestFit="1" customWidth="1"/>
    <col min="11" max="11" width="8.7265625" style="736" bestFit="1" customWidth="1"/>
    <col min="12" max="12" width="7.08984375" style="736" bestFit="1" customWidth="1"/>
    <col min="13" max="13" width="9.90625" style="736" bestFit="1" customWidth="1"/>
    <col min="14" max="14" width="8.453125" style="736" bestFit="1" customWidth="1"/>
    <col min="15" max="15" width="7.08984375" style="736" customWidth="1"/>
    <col min="16" max="16" width="9.90625" style="736" bestFit="1" customWidth="1"/>
    <col min="17" max="16384" width="9" style="1"/>
  </cols>
  <sheetData>
    <row r="1" spans="1:16" s="3641" customFormat="1" ht="15.75" customHeight="1" x14ac:dyDescent="0.35">
      <c r="A1" s="6345" t="s">
        <v>2057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  <c r="O1" s="6345"/>
      <c r="P1" s="6345"/>
    </row>
    <row r="2" spans="1:16" s="3641" customFormat="1" ht="15.75" customHeight="1" thickBot="1" x14ac:dyDescent="0.4">
      <c r="A2" s="6345" t="s">
        <v>2056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  <c r="O2" s="6345"/>
      <c r="P2" s="6345"/>
    </row>
    <row r="3" spans="1:16" ht="15.5" x14ac:dyDescent="0.35">
      <c r="A3" s="6444"/>
      <c r="B3" s="7155"/>
      <c r="C3" s="384" t="s">
        <v>171</v>
      </c>
      <c r="D3" s="7337" t="s">
        <v>1663</v>
      </c>
      <c r="E3" s="7338"/>
      <c r="F3" s="7338"/>
      <c r="G3" s="7338"/>
      <c r="H3" s="7338"/>
      <c r="I3" s="7338"/>
      <c r="J3" s="7338"/>
      <c r="K3" s="7338"/>
      <c r="L3" s="7338"/>
      <c r="M3" s="7338"/>
      <c r="N3" s="7338"/>
      <c r="O3" s="7338"/>
      <c r="P3" s="7339"/>
    </row>
    <row r="4" spans="1:16" ht="15" customHeight="1" thickBot="1" x14ac:dyDescent="0.4">
      <c r="A4" s="7162"/>
      <c r="B4" s="7163"/>
      <c r="C4" s="887" t="s">
        <v>161</v>
      </c>
      <c r="D4" s="7340" t="s">
        <v>1662</v>
      </c>
      <c r="E4" s="7341"/>
      <c r="F4" s="7341"/>
      <c r="G4" s="7341"/>
      <c r="H4" s="7341"/>
      <c r="I4" s="7341"/>
      <c r="J4" s="7341"/>
      <c r="K4" s="7341"/>
      <c r="L4" s="7341"/>
      <c r="M4" s="7341"/>
      <c r="N4" s="7341"/>
      <c r="O4" s="7341"/>
      <c r="P4" s="7342"/>
    </row>
    <row r="5" spans="1:16" ht="77.5" x14ac:dyDescent="0.35">
      <c r="A5" s="7162"/>
      <c r="B5" s="7163"/>
      <c r="C5" s="3045" t="s">
        <v>55</v>
      </c>
      <c r="D5" s="933" t="s">
        <v>488</v>
      </c>
      <c r="E5" s="932" t="s">
        <v>487</v>
      </c>
      <c r="F5" s="933" t="s">
        <v>486</v>
      </c>
      <c r="G5" s="932" t="s">
        <v>485</v>
      </c>
      <c r="H5" s="933" t="s">
        <v>483</v>
      </c>
      <c r="I5" s="932" t="s">
        <v>481</v>
      </c>
      <c r="J5" s="933" t="s">
        <v>480</v>
      </c>
      <c r="K5" s="932" t="s">
        <v>479</v>
      </c>
      <c r="L5" s="933" t="s">
        <v>478</v>
      </c>
      <c r="M5" s="932" t="s">
        <v>477</v>
      </c>
      <c r="N5" s="933" t="s">
        <v>476</v>
      </c>
      <c r="O5" s="932" t="s">
        <v>475</v>
      </c>
      <c r="P5" s="931" t="s">
        <v>474</v>
      </c>
    </row>
    <row r="6" spans="1:16" ht="47" thickBot="1" x14ac:dyDescent="0.4">
      <c r="A6" s="6599"/>
      <c r="B6" s="6600"/>
      <c r="C6" s="1716" t="s">
        <v>49</v>
      </c>
      <c r="D6" s="869" t="s">
        <v>472</v>
      </c>
      <c r="E6" s="868" t="s">
        <v>691</v>
      </c>
      <c r="F6" s="869" t="s">
        <v>470</v>
      </c>
      <c r="G6" s="868" t="s">
        <v>469</v>
      </c>
      <c r="H6" s="869" t="s">
        <v>467</v>
      </c>
      <c r="I6" s="868" t="s">
        <v>465</v>
      </c>
      <c r="J6" s="869" t="s">
        <v>464</v>
      </c>
      <c r="K6" s="868" t="s">
        <v>463</v>
      </c>
      <c r="L6" s="869" t="s">
        <v>462</v>
      </c>
      <c r="M6" s="868" t="s">
        <v>461</v>
      </c>
      <c r="N6" s="869" t="s">
        <v>460</v>
      </c>
      <c r="O6" s="868" t="s">
        <v>459</v>
      </c>
      <c r="P6" s="929" t="s">
        <v>458</v>
      </c>
    </row>
    <row r="7" spans="1:16" s="7" customFormat="1" ht="12" customHeight="1" thickBot="1" x14ac:dyDescent="0.4">
      <c r="A7" s="6368" t="s">
        <v>59</v>
      </c>
      <c r="B7" s="6443"/>
      <c r="C7" s="5795">
        <v>2666.9999999999968</v>
      </c>
      <c r="D7" s="239">
        <v>0.95967678271312506</v>
      </c>
      <c r="E7" s="239">
        <v>0.27385748883596622</v>
      </c>
      <c r="F7" s="239">
        <v>4.7193245049169719E-2</v>
      </c>
      <c r="G7" s="239">
        <v>0.22445704539780129</v>
      </c>
      <c r="H7" s="239">
        <v>0.66307225627277488</v>
      </c>
      <c r="I7" s="239">
        <v>0.43445616788699637</v>
      </c>
      <c r="J7" s="239">
        <v>1.5131226130540385E-2</v>
      </c>
      <c r="K7" s="239">
        <v>0.43117855325653648</v>
      </c>
      <c r="L7" s="239">
        <v>0.28767993132034969</v>
      </c>
      <c r="M7" s="239">
        <v>6.0848044497969579E-2</v>
      </c>
      <c r="N7" s="239">
        <v>6.1634826635365195E-2</v>
      </c>
      <c r="O7" s="239">
        <v>0.4650319176036129</v>
      </c>
      <c r="P7" s="238">
        <v>0.7531709180682199</v>
      </c>
    </row>
    <row r="8" spans="1:16" s="7" customFormat="1" ht="12" customHeight="1" x14ac:dyDescent="0.35">
      <c r="A8" s="322" t="s">
        <v>123</v>
      </c>
      <c r="B8" s="4045" t="s">
        <v>122</v>
      </c>
      <c r="C8" s="1142">
        <v>26.999999999999996</v>
      </c>
      <c r="D8" s="4398">
        <v>0.92071120187786437</v>
      </c>
      <c r="E8" s="4398">
        <v>0.2373919061599771</v>
      </c>
      <c r="F8" s="4398">
        <v>7.9288798122135629E-2</v>
      </c>
      <c r="G8" s="4398">
        <v>0</v>
      </c>
      <c r="H8" s="4398">
        <v>0.2373919061599771</v>
      </c>
      <c r="I8" s="4398">
        <v>0.2373919061599771</v>
      </c>
      <c r="J8" s="4398">
        <v>0</v>
      </c>
      <c r="K8" s="4398">
        <v>0.2373919061599771</v>
      </c>
      <c r="L8" s="4398">
        <v>0</v>
      </c>
      <c r="M8" s="4398">
        <v>0</v>
      </c>
      <c r="N8" s="4398">
        <v>0</v>
      </c>
      <c r="O8" s="4398">
        <v>0.1625532140343601</v>
      </c>
      <c r="P8" s="4797">
        <v>0.42993355674631878</v>
      </c>
    </row>
    <row r="9" spans="1:16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0.87419518864367152</v>
      </c>
      <c r="E9" s="4295">
        <v>0.59418122744346991</v>
      </c>
      <c r="F9" s="4295">
        <v>0.16313337283467352</v>
      </c>
      <c r="G9" s="4295">
        <v>0.18789250494737478</v>
      </c>
      <c r="H9" s="4295">
        <v>0.27144443284584885</v>
      </c>
      <c r="I9" s="4295">
        <v>0.13672943945471588</v>
      </c>
      <c r="J9" s="4295">
        <v>1.4335148620465572E-2</v>
      </c>
      <c r="K9" s="4295">
        <v>0.18789250494737478</v>
      </c>
      <c r="L9" s="4295">
        <v>1.4335148620465572E-2</v>
      </c>
      <c r="M9" s="4295">
        <v>0.15729393223881219</v>
      </c>
      <c r="N9" s="4295">
        <v>6.5498214113124467E-2</v>
      </c>
      <c r="O9" s="4295">
        <v>0.11113160435590155</v>
      </c>
      <c r="P9" s="4117">
        <v>0.15123361726516213</v>
      </c>
    </row>
    <row r="10" spans="1:16" s="7" customFormat="1" ht="12" customHeight="1" x14ac:dyDescent="0.35">
      <c r="A10" s="322"/>
      <c r="B10" s="3678" t="s">
        <v>119</v>
      </c>
      <c r="C10" s="5479">
        <v>643.00000000000011</v>
      </c>
      <c r="D10" s="4295">
        <v>0.94931826971839939</v>
      </c>
      <c r="E10" s="4295">
        <v>4.0756757008205663E-2</v>
      </c>
      <c r="F10" s="4295">
        <v>8.3904675013785651E-2</v>
      </c>
      <c r="G10" s="4295">
        <v>6.1409032488618535E-3</v>
      </c>
      <c r="H10" s="4295">
        <v>0.94098713910470333</v>
      </c>
      <c r="I10" s="4295">
        <v>2.4520119301638509E-2</v>
      </c>
      <c r="J10" s="4295">
        <v>6.5941983158748652E-3</v>
      </c>
      <c r="K10" s="4295">
        <v>3.9002885866722826E-2</v>
      </c>
      <c r="L10" s="4295">
        <v>1.1656478132795505E-2</v>
      </c>
      <c r="M10" s="4295">
        <v>0.12651224542232609</v>
      </c>
      <c r="N10" s="4295">
        <v>0.12597293370635548</v>
      </c>
      <c r="O10" s="4295">
        <v>1.270577478211532E-2</v>
      </c>
      <c r="P10" s="4117">
        <v>0.93873674867632018</v>
      </c>
    </row>
    <row r="11" spans="1:16" s="7" customFormat="1" ht="12" customHeight="1" x14ac:dyDescent="0.35">
      <c r="A11" s="322"/>
      <c r="B11" s="3678" t="s">
        <v>118</v>
      </c>
      <c r="C11" s="5479">
        <v>35</v>
      </c>
      <c r="D11" s="4295">
        <v>0.98270854068855362</v>
      </c>
      <c r="E11" s="4295">
        <v>0.32460813072152733</v>
      </c>
      <c r="F11" s="4295">
        <v>0</v>
      </c>
      <c r="G11" s="4295">
        <v>1.7291459311446555E-2</v>
      </c>
      <c r="H11" s="4295">
        <v>2.6098028028835277E-2</v>
      </c>
      <c r="I11" s="4295">
        <v>0.13624437584258653</v>
      </c>
      <c r="J11" s="4295">
        <v>0</v>
      </c>
      <c r="K11" s="4295">
        <v>4.6687502421449902E-2</v>
      </c>
      <c r="L11" s="4295">
        <v>1.7291459311446555E-2</v>
      </c>
      <c r="M11" s="4295">
        <v>0</v>
      </c>
      <c r="N11" s="4295">
        <v>0</v>
      </c>
      <c r="O11" s="4295">
        <v>0.18681708045435941</v>
      </c>
      <c r="P11" s="4117">
        <v>0.7882869983997578</v>
      </c>
    </row>
    <row r="12" spans="1:16" s="7" customFormat="1" ht="12" customHeight="1" x14ac:dyDescent="0.35">
      <c r="A12" s="322"/>
      <c r="B12" s="3678" t="s">
        <v>116</v>
      </c>
      <c r="C12" s="5479">
        <v>45.999999999999993</v>
      </c>
      <c r="D12" s="4295">
        <v>1</v>
      </c>
      <c r="E12" s="4295">
        <v>0</v>
      </c>
      <c r="F12" s="4295">
        <v>0</v>
      </c>
      <c r="G12" s="4295">
        <v>0</v>
      </c>
      <c r="H12" s="4295">
        <v>1</v>
      </c>
      <c r="I12" s="4295">
        <v>0</v>
      </c>
      <c r="J12" s="4295">
        <v>0</v>
      </c>
      <c r="K12" s="4295">
        <v>2.3266524410693195E-2</v>
      </c>
      <c r="L12" s="4295">
        <v>0</v>
      </c>
      <c r="M12" s="4295">
        <v>0.12627786603563304</v>
      </c>
      <c r="N12" s="4295">
        <v>0.12627786603563304</v>
      </c>
      <c r="O12" s="4295">
        <v>0</v>
      </c>
      <c r="P12" s="4117">
        <v>1</v>
      </c>
    </row>
    <row r="13" spans="1:16" s="7" customFormat="1" ht="12" customHeight="1" x14ac:dyDescent="0.35">
      <c r="A13" s="322"/>
      <c r="B13" s="3678" t="s">
        <v>111</v>
      </c>
      <c r="C13" s="5479">
        <v>53</v>
      </c>
      <c r="D13" s="4295">
        <v>0.96368436746664299</v>
      </c>
      <c r="E13" s="4295">
        <v>0.19111638253625315</v>
      </c>
      <c r="F13" s="4295">
        <v>6.7016199422621728E-2</v>
      </c>
      <c r="G13" s="4295">
        <v>2.665337081794664E-2</v>
      </c>
      <c r="H13" s="4295">
        <v>0.39050713558527322</v>
      </c>
      <c r="I13" s="4295">
        <v>0.3366194139600493</v>
      </c>
      <c r="J13" s="4295">
        <v>0</v>
      </c>
      <c r="K13" s="4295">
        <v>0.61147315101490529</v>
      </c>
      <c r="L13" s="4295">
        <v>0.15545180830778044</v>
      </c>
      <c r="M13" s="4295">
        <v>2.665337081794664E-2</v>
      </c>
      <c r="N13" s="4295">
        <v>0.13452023189477072</v>
      </c>
      <c r="O13" s="4295">
        <v>0.18210517912572707</v>
      </c>
      <c r="P13" s="4117">
        <v>0.92332153886196777</v>
      </c>
    </row>
    <row r="14" spans="1:16" s="7" customFormat="1" ht="12" customHeight="1" x14ac:dyDescent="0.35">
      <c r="A14" s="322"/>
      <c r="B14" s="3678" t="s">
        <v>110</v>
      </c>
      <c r="C14" s="5479">
        <v>21</v>
      </c>
      <c r="D14" s="4351">
        <v>0.7671186630115191</v>
      </c>
      <c r="E14" s="4351">
        <v>0.66684376382908483</v>
      </c>
      <c r="F14" s="4351">
        <v>3.233153862361194E-2</v>
      </c>
      <c r="G14" s="4351">
        <v>0.13295050501427724</v>
      </c>
      <c r="H14" s="4351">
        <v>0.27883630901362905</v>
      </c>
      <c r="I14" s="4351">
        <v>0.31410406374060867</v>
      </c>
      <c r="J14" s="4351">
        <v>0</v>
      </c>
      <c r="K14" s="4351">
        <v>0.13295050501427724</v>
      </c>
      <c r="L14" s="4351">
        <v>0.10027489918243444</v>
      </c>
      <c r="M14" s="4351">
        <v>0</v>
      </c>
      <c r="N14" s="4351">
        <v>0</v>
      </c>
      <c r="O14" s="4351">
        <v>3.2675605831842799E-2</v>
      </c>
      <c r="P14" s="4114">
        <v>0.31410406374060867</v>
      </c>
    </row>
    <row r="15" spans="1:16" s="7" customFormat="1" ht="12" customHeight="1" x14ac:dyDescent="0.35">
      <c r="A15" s="322"/>
      <c r="B15" s="3678" t="s">
        <v>109</v>
      </c>
      <c r="C15" s="5479">
        <v>32</v>
      </c>
      <c r="D15" s="4295">
        <v>1</v>
      </c>
      <c r="E15" s="4295">
        <v>0.26891179780927343</v>
      </c>
      <c r="F15" s="4295">
        <v>0</v>
      </c>
      <c r="G15" s="4295">
        <v>0.15329944532631296</v>
      </c>
      <c r="H15" s="4295">
        <v>1</v>
      </c>
      <c r="I15" s="4295">
        <v>0.41967609864975863</v>
      </c>
      <c r="J15" s="4295">
        <v>0</v>
      </c>
      <c r="K15" s="4295">
        <v>0.41967609864975863</v>
      </c>
      <c r="L15" s="4295">
        <v>0.31816410826769076</v>
      </c>
      <c r="M15" s="4295">
        <v>0.15329944532631296</v>
      </c>
      <c r="N15" s="4295">
        <v>0.15329944532631296</v>
      </c>
      <c r="O15" s="4295">
        <v>0.25781880517361411</v>
      </c>
      <c r="P15" s="4117">
        <v>1</v>
      </c>
    </row>
    <row r="16" spans="1:16" s="7" customFormat="1" ht="12" customHeight="1" x14ac:dyDescent="0.35">
      <c r="A16" s="322"/>
      <c r="B16" s="3678" t="s">
        <v>105</v>
      </c>
      <c r="C16" s="5479">
        <v>168.00000000000006</v>
      </c>
      <c r="D16" s="4295">
        <v>0.98837510060628286</v>
      </c>
      <c r="E16" s="4295">
        <v>3.8848251957425898E-3</v>
      </c>
      <c r="F16" s="4295">
        <v>7.7400741979744368E-3</v>
      </c>
      <c r="G16" s="4295">
        <v>4.119550472174033E-3</v>
      </c>
      <c r="H16" s="4295">
        <v>0.99748835829498206</v>
      </c>
      <c r="I16" s="4295">
        <v>0</v>
      </c>
      <c r="J16" s="4295">
        <v>0</v>
      </c>
      <c r="K16" s="4295">
        <v>6.1545567378898915E-2</v>
      </c>
      <c r="L16" s="4295">
        <v>0</v>
      </c>
      <c r="M16" s="4295">
        <v>4.2819921462046218E-2</v>
      </c>
      <c r="N16" s="4295">
        <v>6.604014405596953E-2</v>
      </c>
      <c r="O16" s="4295">
        <v>4.119550472174033E-3</v>
      </c>
      <c r="P16" s="4117">
        <v>0.98837510060628286</v>
      </c>
    </row>
    <row r="17" spans="1:16" s="7" customFormat="1" ht="12" customHeight="1" x14ac:dyDescent="0.35">
      <c r="A17" s="322"/>
      <c r="B17" s="3678" t="s">
        <v>240</v>
      </c>
      <c r="C17" s="5479">
        <v>23.000000000000004</v>
      </c>
      <c r="D17" s="4351">
        <v>1</v>
      </c>
      <c r="E17" s="4351">
        <v>0.13668779170563677</v>
      </c>
      <c r="F17" s="4351">
        <v>0.13668779170563677</v>
      </c>
      <c r="G17" s="4351">
        <v>0.13668779170563677</v>
      </c>
      <c r="H17" s="4351">
        <v>0.52404194960124439</v>
      </c>
      <c r="I17" s="4351">
        <v>0.52404194960124439</v>
      </c>
      <c r="J17" s="4351">
        <v>6.8343895852818387E-2</v>
      </c>
      <c r="K17" s="4351">
        <v>0.59136140077811128</v>
      </c>
      <c r="L17" s="4351">
        <v>6.8343895852818387E-2</v>
      </c>
      <c r="M17" s="4351">
        <v>0.13668779170563677</v>
      </c>
      <c r="N17" s="4351">
        <v>0.13668779170563677</v>
      </c>
      <c r="O17" s="4351">
        <v>0.27235113873532207</v>
      </c>
      <c r="P17" s="4114">
        <v>0.54192007267435782</v>
      </c>
    </row>
    <row r="18" spans="1:16" s="7" customFormat="1" ht="12" customHeight="1" thickBot="1" x14ac:dyDescent="0.4">
      <c r="A18" s="379"/>
      <c r="B18" s="4002" t="s">
        <v>59</v>
      </c>
      <c r="C18" s="5779">
        <v>1106.9999999999998</v>
      </c>
      <c r="D18" s="4309">
        <v>0.94886893863972643</v>
      </c>
      <c r="E18" s="4309">
        <v>0.13476856379128579</v>
      </c>
      <c r="F18" s="4309">
        <v>7.3793011146671986E-2</v>
      </c>
      <c r="G18" s="4309">
        <v>2.8506006369015881E-2</v>
      </c>
      <c r="H18" s="4309">
        <v>0.74027576246113624</v>
      </c>
      <c r="I18" s="4309">
        <v>0.10506413515912164</v>
      </c>
      <c r="J18" s="4309">
        <v>6.5427725738653594E-3</v>
      </c>
      <c r="K18" s="4309">
        <v>0.12769980740922487</v>
      </c>
      <c r="L18" s="4309">
        <v>3.0407508128690027E-2</v>
      </c>
      <c r="M18" s="4309">
        <v>9.3924966886880248E-2</v>
      </c>
      <c r="N18" s="4309">
        <v>9.8510219650144268E-2</v>
      </c>
      <c r="O18" s="4309">
        <v>6.5023614408070141E-2</v>
      </c>
      <c r="P18" s="4307">
        <v>0.84468811563865376</v>
      </c>
    </row>
    <row r="19" spans="1:16" s="7" customFormat="1" ht="12" customHeight="1" x14ac:dyDescent="0.35">
      <c r="A19" s="317" t="s">
        <v>98</v>
      </c>
      <c r="B19" s="3693" t="s">
        <v>97</v>
      </c>
      <c r="C19" s="3295">
        <v>269.99999999999994</v>
      </c>
      <c r="D19" s="3583">
        <v>0.99682558259726917</v>
      </c>
      <c r="E19" s="3583">
        <v>0.53663275742259187</v>
      </c>
      <c r="F19" s="3583">
        <v>0.12735172564039199</v>
      </c>
      <c r="G19" s="3583">
        <v>0.43796067389007043</v>
      </c>
      <c r="H19" s="3583">
        <v>0.71873384621021941</v>
      </c>
      <c r="I19" s="3583">
        <v>0.66462919101631668</v>
      </c>
      <c r="J19" s="3583">
        <v>3.0477589525847119E-2</v>
      </c>
      <c r="K19" s="3583">
        <v>0.58625050470355267</v>
      </c>
      <c r="L19" s="3583">
        <v>0.6297101610794763</v>
      </c>
      <c r="M19" s="3583">
        <v>0.11622021943344046</v>
      </c>
      <c r="N19" s="3583">
        <v>0.12622144176403788</v>
      </c>
      <c r="O19" s="3583">
        <v>0.6547324215314968</v>
      </c>
      <c r="P19" s="4031">
        <v>0.77568720817291026</v>
      </c>
    </row>
    <row r="20" spans="1:16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1</v>
      </c>
      <c r="E20" s="4351">
        <v>0.98461336401154043</v>
      </c>
      <c r="F20" s="4351">
        <v>1.5386635988459529E-2</v>
      </c>
      <c r="G20" s="4351">
        <v>0.50665430602745198</v>
      </c>
      <c r="H20" s="4351">
        <v>0.64242510043333201</v>
      </c>
      <c r="I20" s="4351">
        <v>0.61984926700844944</v>
      </c>
      <c r="J20" s="4351">
        <v>0.26652634416116588</v>
      </c>
      <c r="K20" s="4351">
        <v>0.60446263101998998</v>
      </c>
      <c r="L20" s="4351">
        <v>0.71036284570952446</v>
      </c>
      <c r="M20" s="4351">
        <v>0.26652634416116588</v>
      </c>
      <c r="N20" s="4351">
        <v>0.2819129801496254</v>
      </c>
      <c r="O20" s="4351">
        <v>0.39894785410823524</v>
      </c>
      <c r="P20" s="4114">
        <v>0.91587762262127925</v>
      </c>
    </row>
    <row r="21" spans="1:16" s="7" customFormat="1" ht="12" customHeight="1" thickBot="1" x14ac:dyDescent="0.4">
      <c r="A21" s="318"/>
      <c r="B21" s="3132" t="s">
        <v>59</v>
      </c>
      <c r="C21" s="5592">
        <v>308.00000000000006</v>
      </c>
      <c r="D21" s="4130">
        <v>0.99241315007481523</v>
      </c>
      <c r="E21" s="4130">
        <v>0.57797980455816445</v>
      </c>
      <c r="F21" s="4130">
        <v>0.11687089643173654</v>
      </c>
      <c r="G21" s="4130">
        <v>0.43782442031510205</v>
      </c>
      <c r="H21" s="4130">
        <v>0.70779638488684926</v>
      </c>
      <c r="I21" s="4130">
        <v>0.65687519517883297</v>
      </c>
      <c r="J21" s="4130">
        <v>4.8769762376529607E-2</v>
      </c>
      <c r="K21" s="4130">
        <v>0.5844786990886166</v>
      </c>
      <c r="L21" s="4130">
        <v>0.62808057437087217</v>
      </c>
      <c r="M21" s="4130">
        <v>0.12663611703207592</v>
      </c>
      <c r="N21" s="4130">
        <v>0.13693626890448216</v>
      </c>
      <c r="O21" s="4130">
        <v>0.63040628357661066</v>
      </c>
      <c r="P21" s="3993">
        <v>0.78493132797753429</v>
      </c>
    </row>
    <row r="22" spans="1:16" s="7" customFormat="1" ht="12" customHeight="1" x14ac:dyDescent="0.35">
      <c r="A22" s="535" t="s">
        <v>92</v>
      </c>
      <c r="B22" s="4045" t="s">
        <v>89</v>
      </c>
      <c r="C22" s="1142">
        <v>39.000000000000007</v>
      </c>
      <c r="D22" s="4035">
        <v>1</v>
      </c>
      <c r="E22" s="4035">
        <v>0.34097368524929095</v>
      </c>
      <c r="F22" s="4035">
        <v>0</v>
      </c>
      <c r="G22" s="4035">
        <v>0.34065656248042131</v>
      </c>
      <c r="H22" s="4035">
        <v>0.94264679778238769</v>
      </c>
      <c r="I22" s="4035">
        <v>0.9256443312042707</v>
      </c>
      <c r="J22" s="4035">
        <v>0</v>
      </c>
      <c r="K22" s="4035">
        <v>1</v>
      </c>
      <c r="L22" s="4035">
        <v>0.9256443312042707</v>
      </c>
      <c r="M22" s="4035">
        <v>0</v>
      </c>
      <c r="N22" s="4035">
        <v>0</v>
      </c>
      <c r="O22" s="4035">
        <v>0.98299753342188301</v>
      </c>
      <c r="P22" s="4034">
        <v>1</v>
      </c>
    </row>
    <row r="23" spans="1:16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4309">
        <v>1</v>
      </c>
      <c r="E23" s="4309">
        <v>0.39585486053942093</v>
      </c>
      <c r="F23" s="4309">
        <v>3.2177737947156504E-2</v>
      </c>
      <c r="G23" s="4309">
        <v>0.52562277379861444</v>
      </c>
      <c r="H23" s="4309">
        <v>0.94194336935655898</v>
      </c>
      <c r="I23" s="4309">
        <v>0.87833612269898476</v>
      </c>
      <c r="J23" s="4309">
        <v>3.3470332390603874E-2</v>
      </c>
      <c r="K23" s="4309">
        <v>0.88458448688399183</v>
      </c>
      <c r="L23" s="4309">
        <v>0.81207928546783237</v>
      </c>
      <c r="M23" s="4309">
        <v>6.5648070337760378E-2</v>
      </c>
      <c r="N23" s="4309">
        <v>6.5648070337760378E-2</v>
      </c>
      <c r="O23" s="4309">
        <v>0.84176652816663267</v>
      </c>
      <c r="P23" s="4307">
        <v>0.91022161558812553</v>
      </c>
    </row>
    <row r="24" spans="1:16" s="7" customFormat="1" ht="12" customHeight="1" x14ac:dyDescent="0.35">
      <c r="A24" s="311" t="s">
        <v>85</v>
      </c>
      <c r="B24" s="3693" t="s">
        <v>238</v>
      </c>
      <c r="C24" s="3295">
        <v>98.000000000000014</v>
      </c>
      <c r="D24" s="3583">
        <v>1</v>
      </c>
      <c r="E24" s="3583">
        <v>0.4364010865721572</v>
      </c>
      <c r="F24" s="3583">
        <v>0</v>
      </c>
      <c r="G24" s="3583">
        <v>0.38361008431613441</v>
      </c>
      <c r="H24" s="3583">
        <v>0.89130435327871926</v>
      </c>
      <c r="I24" s="3583">
        <v>0.85543713995479376</v>
      </c>
      <c r="J24" s="3583">
        <v>0</v>
      </c>
      <c r="K24" s="3583">
        <v>0.78545447469140794</v>
      </c>
      <c r="L24" s="3583">
        <v>0.4434267554722382</v>
      </c>
      <c r="M24" s="3583">
        <v>0</v>
      </c>
      <c r="N24" s="3583">
        <v>4.7373192785868233E-2</v>
      </c>
      <c r="O24" s="3583">
        <v>0.37945707536396889</v>
      </c>
      <c r="P24" s="4031">
        <v>0.86870568580236129</v>
      </c>
    </row>
    <row r="25" spans="1:16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1</v>
      </c>
      <c r="E25" s="4295">
        <v>7.9724615841657159E-2</v>
      </c>
      <c r="F25" s="4295">
        <v>0</v>
      </c>
      <c r="G25" s="4295">
        <v>0.15726728650284183</v>
      </c>
      <c r="H25" s="4295">
        <v>0.90576376168946371</v>
      </c>
      <c r="I25" s="4295">
        <v>0.91028704676292338</v>
      </c>
      <c r="J25" s="4295">
        <v>0</v>
      </c>
      <c r="K25" s="4295">
        <v>0.90841463848354631</v>
      </c>
      <c r="L25" s="4295">
        <v>0.13228103682886758</v>
      </c>
      <c r="M25" s="4295">
        <v>0</v>
      </c>
      <c r="N25" s="4295">
        <v>0</v>
      </c>
      <c r="O25" s="4295">
        <v>0.70158571135357906</v>
      </c>
      <c r="P25" s="4117">
        <v>0.94237471563764874</v>
      </c>
    </row>
    <row r="26" spans="1:16" s="7" customFormat="1" ht="12" customHeight="1" x14ac:dyDescent="0.35">
      <c r="A26" s="92"/>
      <c r="B26" s="3678" t="s">
        <v>80</v>
      </c>
      <c r="C26" s="5479">
        <v>288</v>
      </c>
      <c r="D26" s="4295">
        <v>1</v>
      </c>
      <c r="E26" s="4295">
        <v>0.17488991244488067</v>
      </c>
      <c r="F26" s="4295">
        <v>1.908482350928567E-2</v>
      </c>
      <c r="G26" s="4295">
        <v>0.53184419483211876</v>
      </c>
      <c r="H26" s="4295">
        <v>0.71841400734911465</v>
      </c>
      <c r="I26" s="4295">
        <v>0.6526115911648398</v>
      </c>
      <c r="J26" s="4295">
        <v>2.157798282147207E-2</v>
      </c>
      <c r="K26" s="4295">
        <v>0.65154681468560638</v>
      </c>
      <c r="L26" s="4295">
        <v>0.59755523865498095</v>
      </c>
      <c r="M26" s="4295">
        <v>1.8224654068950536E-2</v>
      </c>
      <c r="N26" s="4295">
        <v>1.8224654068950536E-2</v>
      </c>
      <c r="O26" s="4295">
        <v>0.8941174150074821</v>
      </c>
      <c r="P26" s="4117">
        <v>0.76809151222124417</v>
      </c>
    </row>
    <row r="27" spans="1:16" s="7" customFormat="1" ht="12" customHeight="1" x14ac:dyDescent="0.35">
      <c r="A27" s="92"/>
      <c r="B27" s="3678" t="s">
        <v>79</v>
      </c>
      <c r="C27" s="5479">
        <v>21.000000000000004</v>
      </c>
      <c r="D27" s="4351">
        <v>1</v>
      </c>
      <c r="E27" s="4351">
        <v>0.66700036403335428</v>
      </c>
      <c r="F27" s="4351">
        <v>1.2559155438988721E-2</v>
      </c>
      <c r="G27" s="4351">
        <v>0</v>
      </c>
      <c r="H27" s="4351">
        <v>0.27029486712793904</v>
      </c>
      <c r="I27" s="4351">
        <v>0</v>
      </c>
      <c r="J27" s="4351">
        <v>0</v>
      </c>
      <c r="K27" s="4351">
        <v>1.9930833634945012E-2</v>
      </c>
      <c r="L27" s="4351">
        <v>0.24463050602181149</v>
      </c>
      <c r="M27" s="4351">
        <v>0</v>
      </c>
      <c r="N27" s="4351">
        <v>1.2559155438988721E-2</v>
      </c>
      <c r="O27" s="4351">
        <v>0.81607207862684961</v>
      </c>
      <c r="P27" s="4114">
        <v>0.58500182018441327</v>
      </c>
    </row>
    <row r="28" spans="1:16" s="7" customFormat="1" ht="12" customHeight="1" x14ac:dyDescent="0.35">
      <c r="A28" s="92"/>
      <c r="B28" s="3678" t="s">
        <v>78</v>
      </c>
      <c r="C28" s="5479">
        <v>77.000000000000014</v>
      </c>
      <c r="D28" s="4295">
        <v>0.72408293894289699</v>
      </c>
      <c r="E28" s="4295">
        <v>0.33815686893577795</v>
      </c>
      <c r="F28" s="4295">
        <v>0</v>
      </c>
      <c r="G28" s="4295">
        <v>5.1105311217791966E-2</v>
      </c>
      <c r="H28" s="4295">
        <v>1.9802865324617988E-2</v>
      </c>
      <c r="I28" s="4295">
        <v>0</v>
      </c>
      <c r="J28" s="4295">
        <v>0</v>
      </c>
      <c r="K28" s="4295">
        <v>0</v>
      </c>
      <c r="L28" s="4295">
        <v>0</v>
      </c>
      <c r="M28" s="4295">
        <v>0</v>
      </c>
      <c r="N28" s="4295">
        <v>0</v>
      </c>
      <c r="O28" s="4295">
        <v>0.23663423918206269</v>
      </c>
      <c r="P28" s="4117">
        <v>0.18634591631068775</v>
      </c>
    </row>
    <row r="29" spans="1:16" s="7" customFormat="1" ht="12" customHeight="1" x14ac:dyDescent="0.35">
      <c r="A29" s="92"/>
      <c r="B29" s="3678" t="s">
        <v>75</v>
      </c>
      <c r="C29" s="5479">
        <v>59.000000000000014</v>
      </c>
      <c r="D29" s="4295">
        <v>1</v>
      </c>
      <c r="E29" s="4295">
        <v>0.33311175112142705</v>
      </c>
      <c r="F29" s="4295">
        <v>6.2258759730468884E-2</v>
      </c>
      <c r="G29" s="4295">
        <v>0.39045831993392838</v>
      </c>
      <c r="H29" s="4295">
        <v>1</v>
      </c>
      <c r="I29" s="4295">
        <v>0.99064162421895052</v>
      </c>
      <c r="J29" s="4295">
        <v>0</v>
      </c>
      <c r="K29" s="4295">
        <v>1</v>
      </c>
      <c r="L29" s="4295">
        <v>0.99634740268242827</v>
      </c>
      <c r="M29" s="4295">
        <v>0</v>
      </c>
      <c r="N29" s="4295">
        <v>0</v>
      </c>
      <c r="O29" s="4295">
        <v>0.90641624218950601</v>
      </c>
      <c r="P29" s="4117">
        <v>1</v>
      </c>
    </row>
    <row r="30" spans="1:16" s="7" customFormat="1" ht="12" customHeight="1" x14ac:dyDescent="0.35">
      <c r="A30" s="322"/>
      <c r="B30" s="3678" t="s">
        <v>237</v>
      </c>
      <c r="C30" s="5479">
        <v>295.00000000000006</v>
      </c>
      <c r="D30" s="4295">
        <v>0.99693946164677716</v>
      </c>
      <c r="E30" s="4295">
        <v>0.26853400774225256</v>
      </c>
      <c r="F30" s="4295">
        <v>0</v>
      </c>
      <c r="G30" s="4295">
        <v>0.25469909782305988</v>
      </c>
      <c r="H30" s="4295">
        <v>0.55195761942076738</v>
      </c>
      <c r="I30" s="4295">
        <v>0.41548613047027078</v>
      </c>
      <c r="J30" s="4295">
        <v>4.2520338076063036E-3</v>
      </c>
      <c r="K30" s="4295">
        <v>0.47328173547463842</v>
      </c>
      <c r="L30" s="4295">
        <v>0.25617333220786731</v>
      </c>
      <c r="M30" s="4295">
        <v>5.7493004331323573E-2</v>
      </c>
      <c r="N30" s="4295">
        <v>1.7515684936729357E-2</v>
      </c>
      <c r="O30" s="4295">
        <v>0.70215802814773287</v>
      </c>
      <c r="P30" s="4117">
        <v>0.6739872280050172</v>
      </c>
    </row>
    <row r="31" spans="1:16" s="7" customFormat="1" ht="12" customHeight="1" thickBot="1" x14ac:dyDescent="0.4">
      <c r="A31" s="266"/>
      <c r="B31" s="3501" t="s">
        <v>59</v>
      </c>
      <c r="C31" s="5592">
        <v>988.0000000000008</v>
      </c>
      <c r="D31" s="4130">
        <v>0.9478662619035102</v>
      </c>
      <c r="E31" s="4130">
        <v>0.25059215245862854</v>
      </c>
      <c r="F31" s="4130">
        <v>6.4991018088127982E-3</v>
      </c>
      <c r="G31" s="4130">
        <v>0.26024932003203038</v>
      </c>
      <c r="H31" s="4130">
        <v>0.59874262796358146</v>
      </c>
      <c r="I31" s="4130">
        <v>0.53934745205902657</v>
      </c>
      <c r="J31" s="4130">
        <v>5.2084045219062515E-3</v>
      </c>
      <c r="K31" s="4130">
        <v>0.54769733747237093</v>
      </c>
      <c r="L31" s="4130">
        <v>0.29443625665027823</v>
      </c>
      <c r="M31" s="4130">
        <v>1.8091911258461421E-2</v>
      </c>
      <c r="N31" s="4130">
        <v>1.263150012756372E-2</v>
      </c>
      <c r="O31" s="4130">
        <v>0.63251844525723466</v>
      </c>
      <c r="P31" s="3993">
        <v>0.68599640308789267</v>
      </c>
    </row>
    <row r="32" spans="1:16" s="7" customFormat="1" ht="12" customHeight="1" x14ac:dyDescent="0.35">
      <c r="A32" s="322" t="s">
        <v>70</v>
      </c>
      <c r="B32" s="390" t="s">
        <v>65</v>
      </c>
      <c r="C32" s="1142">
        <v>86</v>
      </c>
      <c r="D32" s="4035">
        <v>1</v>
      </c>
      <c r="E32" s="4035">
        <v>7.5498971489548219E-2</v>
      </c>
      <c r="F32" s="4035">
        <v>0</v>
      </c>
      <c r="G32" s="4035">
        <v>7.5498971489548219E-2</v>
      </c>
      <c r="H32" s="4035">
        <v>7.5498971489548219E-2</v>
      </c>
      <c r="I32" s="4035">
        <v>7.5498971489548219E-2</v>
      </c>
      <c r="J32" s="4035">
        <v>0</v>
      </c>
      <c r="K32" s="4035">
        <v>7.5498971489548219E-2</v>
      </c>
      <c r="L32" s="4035">
        <v>8.3337966318507886E-2</v>
      </c>
      <c r="M32" s="4035">
        <v>0</v>
      </c>
      <c r="N32" s="4035">
        <v>0</v>
      </c>
      <c r="O32" s="4035">
        <v>0.76707251534795196</v>
      </c>
      <c r="P32" s="4034">
        <v>0.22297585293737743</v>
      </c>
    </row>
    <row r="33" spans="1:17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1</v>
      </c>
      <c r="E33" s="4295">
        <v>2.1547692943323392E-2</v>
      </c>
      <c r="F33" s="4295">
        <v>0</v>
      </c>
      <c r="G33" s="4295">
        <v>0</v>
      </c>
      <c r="H33" s="4295">
        <v>0.82231754256771383</v>
      </c>
      <c r="I33" s="4295">
        <v>0.80076984962439024</v>
      </c>
      <c r="J33" s="4295">
        <v>8.2935381116167481E-2</v>
      </c>
      <c r="K33" s="4295">
        <v>0.82231754256771383</v>
      </c>
      <c r="L33" s="4295">
        <v>0.31041294116392365</v>
      </c>
      <c r="M33" s="4295">
        <v>0</v>
      </c>
      <c r="N33" s="4295">
        <v>0</v>
      </c>
      <c r="O33" s="4295">
        <v>0.89700707113630951</v>
      </c>
      <c r="P33" s="4117">
        <v>0.89700707113630951</v>
      </c>
    </row>
    <row r="34" spans="1:17" s="7" customFormat="1" ht="12" customHeight="1" thickBot="1" x14ac:dyDescent="0.4">
      <c r="A34" s="92"/>
      <c r="B34" s="4002" t="s">
        <v>59</v>
      </c>
      <c r="C34" s="5779">
        <v>138</v>
      </c>
      <c r="D34" s="4309">
        <v>1</v>
      </c>
      <c r="E34" s="4309">
        <v>4.7165217341464942E-2</v>
      </c>
      <c r="F34" s="4309">
        <v>0</v>
      </c>
      <c r="G34" s="4309">
        <v>3.6774608632969802E-2</v>
      </c>
      <c r="H34" s="4309">
        <v>0.46400601726705687</v>
      </c>
      <c r="I34" s="4309">
        <v>0.45361540855856164</v>
      </c>
      <c r="J34" s="4309">
        <v>3.9992638447868212E-2</v>
      </c>
      <c r="K34" s="4309">
        <v>0.46400601726705687</v>
      </c>
      <c r="L34" s="4309">
        <v>0.2209765027746248</v>
      </c>
      <c r="M34" s="4309">
        <v>0</v>
      </c>
      <c r="N34" s="4309">
        <v>0</v>
      </c>
      <c r="O34" s="4309">
        <v>0.80618123135472031</v>
      </c>
      <c r="P34" s="4307">
        <v>0.5411585241060004</v>
      </c>
    </row>
    <row r="35" spans="1:17" s="7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1</v>
      </c>
      <c r="E35" s="3583">
        <v>0.20781266344764479</v>
      </c>
      <c r="F35" s="3583">
        <v>0</v>
      </c>
      <c r="G35" s="3583">
        <v>0.32777659187457309</v>
      </c>
      <c r="H35" s="3583">
        <v>0.6235015635804777</v>
      </c>
      <c r="I35" s="3583">
        <v>0.4097798125716457</v>
      </c>
      <c r="J35" s="3583">
        <v>0</v>
      </c>
      <c r="K35" s="3583">
        <v>0.36889380959666218</v>
      </c>
      <c r="L35" s="3583">
        <v>0.41568890013283294</v>
      </c>
      <c r="M35" s="3583">
        <v>0</v>
      </c>
      <c r="N35" s="3583">
        <v>0</v>
      </c>
      <c r="O35" s="3583">
        <v>0.12287178440479607</v>
      </c>
      <c r="P35" s="4031">
        <v>0.79062118081204436</v>
      </c>
    </row>
    <row r="36" spans="1:17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1</v>
      </c>
      <c r="E36" s="4130">
        <v>0.19520433311090291</v>
      </c>
      <c r="F36" s="4130">
        <v>0</v>
      </c>
      <c r="G36" s="4130">
        <v>0.30788985601139879</v>
      </c>
      <c r="H36" s="4130">
        <v>0.58567271547912858</v>
      </c>
      <c r="I36" s="4130">
        <v>0.38491780870471998</v>
      </c>
      <c r="J36" s="4130">
        <v>0</v>
      </c>
      <c r="K36" s="4130">
        <v>0.34651242564531481</v>
      </c>
      <c r="L36" s="4130">
        <v>0.39046838236822567</v>
      </c>
      <c r="M36" s="4130">
        <v>0</v>
      </c>
      <c r="N36" s="4130">
        <v>0</v>
      </c>
      <c r="O36" s="4130">
        <v>0.11541695455401127</v>
      </c>
      <c r="P36" s="3993">
        <v>0.80332453235011736</v>
      </c>
    </row>
    <row r="37" spans="1:17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6639" t="s">
        <v>555</v>
      </c>
      <c r="P37" s="6639"/>
    </row>
    <row r="38" spans="1:17" s="3641" customFormat="1" ht="15.75" customHeight="1" x14ac:dyDescent="0.35">
      <c r="A38" s="6634" t="s">
        <v>2055</v>
      </c>
      <c r="B38" s="6634"/>
      <c r="C38" s="6634"/>
      <c r="D38" s="6634"/>
      <c r="E38" s="6634"/>
      <c r="F38" s="6634"/>
      <c r="G38" s="6634"/>
      <c r="H38" s="6634"/>
      <c r="I38" s="6634"/>
      <c r="J38" s="6634"/>
      <c r="K38" s="6634"/>
      <c r="L38" s="6634"/>
      <c r="M38" s="6634"/>
      <c r="N38" s="6634"/>
      <c r="O38" s="6634"/>
      <c r="P38" s="6634"/>
    </row>
    <row r="39" spans="1:17" s="3641" customFormat="1" ht="15.75" customHeight="1" thickBot="1" x14ac:dyDescent="0.4">
      <c r="A39" s="6345" t="s">
        <v>2054</v>
      </c>
      <c r="B39" s="6345"/>
      <c r="C39" s="6345"/>
      <c r="D39" s="6345"/>
      <c r="E39" s="6345"/>
      <c r="F39" s="6345"/>
      <c r="G39" s="6345"/>
      <c r="H39" s="6345"/>
      <c r="I39" s="6345"/>
      <c r="J39" s="6345"/>
      <c r="K39" s="6345"/>
      <c r="L39" s="6345"/>
      <c r="M39" s="6345"/>
      <c r="N39" s="6345"/>
      <c r="O39" s="6345"/>
      <c r="P39" s="6345"/>
    </row>
    <row r="40" spans="1:17" s="1029" customFormat="1" ht="15.5" x14ac:dyDescent="0.35">
      <c r="A40" s="7355" t="s">
        <v>158</v>
      </c>
      <c r="B40" s="7356"/>
      <c r="C40" s="384" t="s">
        <v>171</v>
      </c>
      <c r="D40" s="7337" t="s">
        <v>1663</v>
      </c>
      <c r="E40" s="7338"/>
      <c r="F40" s="7338"/>
      <c r="G40" s="7338"/>
      <c r="H40" s="7338"/>
      <c r="I40" s="7338"/>
      <c r="J40" s="7338"/>
      <c r="K40" s="7338"/>
      <c r="L40" s="7338"/>
      <c r="M40" s="7338"/>
      <c r="N40" s="7338"/>
      <c r="O40" s="7338"/>
      <c r="P40" s="7339"/>
    </row>
    <row r="41" spans="1:17" s="1029" customFormat="1" ht="16" thickBot="1" x14ac:dyDescent="0.4">
      <c r="A41" s="7357"/>
      <c r="B41" s="7358"/>
      <c r="C41" s="887" t="s">
        <v>161</v>
      </c>
      <c r="D41" s="7340" t="s">
        <v>1662</v>
      </c>
      <c r="E41" s="7341"/>
      <c r="F41" s="7341"/>
      <c r="G41" s="7341"/>
      <c r="H41" s="7341"/>
      <c r="I41" s="7341"/>
      <c r="J41" s="7341"/>
      <c r="K41" s="7341"/>
      <c r="L41" s="7341"/>
      <c r="M41" s="7341"/>
      <c r="N41" s="7341"/>
      <c r="O41" s="7341"/>
      <c r="P41" s="7342"/>
      <c r="Q41" s="5897"/>
    </row>
    <row r="42" spans="1:17" s="1029" customFormat="1" ht="77.5" x14ac:dyDescent="0.35">
      <c r="A42" s="7357"/>
      <c r="B42" s="7358"/>
      <c r="C42" s="3045" t="s">
        <v>55</v>
      </c>
      <c r="D42" s="933" t="s">
        <v>488</v>
      </c>
      <c r="E42" s="932" t="s">
        <v>487</v>
      </c>
      <c r="F42" s="933" t="s">
        <v>486</v>
      </c>
      <c r="G42" s="932" t="s">
        <v>485</v>
      </c>
      <c r="H42" s="933" t="s">
        <v>483</v>
      </c>
      <c r="I42" s="932" t="s">
        <v>481</v>
      </c>
      <c r="J42" s="933" t="s">
        <v>480</v>
      </c>
      <c r="K42" s="932" t="s">
        <v>479</v>
      </c>
      <c r="L42" s="933" t="s">
        <v>478</v>
      </c>
      <c r="M42" s="932" t="s">
        <v>477</v>
      </c>
      <c r="N42" s="933" t="s">
        <v>476</v>
      </c>
      <c r="O42" s="932" t="s">
        <v>475</v>
      </c>
      <c r="P42" s="931" t="s">
        <v>474</v>
      </c>
      <c r="Q42" s="5897"/>
    </row>
    <row r="43" spans="1:17" s="1029" customFormat="1" ht="47" thickBot="1" x14ac:dyDescent="0.4">
      <c r="A43" s="7359"/>
      <c r="B43" s="7360"/>
      <c r="C43" s="1716" t="s">
        <v>49</v>
      </c>
      <c r="D43" s="869" t="s">
        <v>472</v>
      </c>
      <c r="E43" s="868" t="s">
        <v>691</v>
      </c>
      <c r="F43" s="869" t="s">
        <v>470</v>
      </c>
      <c r="G43" s="868" t="s">
        <v>469</v>
      </c>
      <c r="H43" s="869" t="s">
        <v>467</v>
      </c>
      <c r="I43" s="868" t="s">
        <v>465</v>
      </c>
      <c r="J43" s="869" t="s">
        <v>464</v>
      </c>
      <c r="K43" s="868" t="s">
        <v>463</v>
      </c>
      <c r="L43" s="869" t="s">
        <v>462</v>
      </c>
      <c r="M43" s="868" t="s">
        <v>461</v>
      </c>
      <c r="N43" s="869" t="s">
        <v>460</v>
      </c>
      <c r="O43" s="868" t="s">
        <v>459</v>
      </c>
      <c r="P43" s="929" t="s">
        <v>458</v>
      </c>
      <c r="Q43" s="5897"/>
    </row>
    <row r="44" spans="1:17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035">
        <v>0.93539724492851295</v>
      </c>
      <c r="E44" s="4035">
        <v>0.40560010702610749</v>
      </c>
      <c r="F44" s="4035">
        <v>4.8430863041433812E-2</v>
      </c>
      <c r="G44" s="4035">
        <v>0.26837053596782318</v>
      </c>
      <c r="H44" s="4035">
        <v>0.67595080979399358</v>
      </c>
      <c r="I44" s="4035">
        <v>0.44169674058877517</v>
      </c>
      <c r="J44" s="4035">
        <v>4.4846440576785725E-2</v>
      </c>
      <c r="K44" s="4035">
        <v>0.41286849952523758</v>
      </c>
      <c r="L44" s="4035">
        <v>0.3091843228427687</v>
      </c>
      <c r="M44" s="4035">
        <v>9.257000271371639E-2</v>
      </c>
      <c r="N44" s="4035">
        <v>8.8340213747599247E-2</v>
      </c>
      <c r="O44" s="4035">
        <v>0.40375869392475122</v>
      </c>
      <c r="P44" s="4034">
        <v>0.87445186964693944</v>
      </c>
      <c r="Q44" s="5898"/>
    </row>
    <row r="45" spans="1:17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0.99066399737167832</v>
      </c>
      <c r="E45" s="4525">
        <v>0.24509042004141104</v>
      </c>
      <c r="F45" s="4525">
        <v>4.5785899938353941E-2</v>
      </c>
      <c r="G45" s="4525">
        <v>0.24116300169725163</v>
      </c>
      <c r="H45" s="4525">
        <v>0.73234457382288398</v>
      </c>
      <c r="I45" s="4525">
        <v>0.49775966668302457</v>
      </c>
      <c r="J45" s="4525">
        <v>1.3089971846631864E-2</v>
      </c>
      <c r="K45" s="4525">
        <v>0.49525534769336821</v>
      </c>
      <c r="L45" s="4525">
        <v>0.3174655343346578</v>
      </c>
      <c r="M45" s="4525">
        <v>6.0046240216908603E-2</v>
      </c>
      <c r="N45" s="4525">
        <v>5.9891901560970302E-2</v>
      </c>
      <c r="O45" s="4525">
        <v>0.52373214151752046</v>
      </c>
      <c r="P45" s="4523">
        <v>0.809963011785794</v>
      </c>
      <c r="Q45" s="5898"/>
    </row>
    <row r="46" spans="1:17" s="7" customFormat="1" ht="15" customHeight="1" x14ac:dyDescent="0.35">
      <c r="A46" s="55" t="s">
        <v>44</v>
      </c>
      <c r="B46" s="2790" t="s">
        <v>43</v>
      </c>
      <c r="C46" s="5830">
        <v>2162.9999999999991</v>
      </c>
      <c r="D46" s="3583">
        <v>0.99950427905194861</v>
      </c>
      <c r="E46" s="3583">
        <v>0.20575318388006969</v>
      </c>
      <c r="F46" s="3583">
        <v>4.823675058362586E-3</v>
      </c>
      <c r="G46" s="3583">
        <v>0.26930352150421522</v>
      </c>
      <c r="H46" s="3583">
        <v>0.81984033970066716</v>
      </c>
      <c r="I46" s="3583">
        <v>0.54642338367748355</v>
      </c>
      <c r="J46" s="3583">
        <v>8.6076516455846214E-3</v>
      </c>
      <c r="K46" s="3583">
        <v>0.55783325330505262</v>
      </c>
      <c r="L46" s="3583">
        <v>0.34932996239977515</v>
      </c>
      <c r="M46" s="3583">
        <v>4.1814452995850633E-2</v>
      </c>
      <c r="N46" s="3583">
        <v>3.8119401293925291E-2</v>
      </c>
      <c r="O46" s="3583">
        <v>0.54888163212747476</v>
      </c>
      <c r="P46" s="4031">
        <v>0.88270890521566059</v>
      </c>
      <c r="Q46" s="5898"/>
    </row>
    <row r="47" spans="1:17" s="7" customFormat="1" ht="15" customHeight="1" x14ac:dyDescent="0.35">
      <c r="A47" s="36" t="s">
        <v>42</v>
      </c>
      <c r="B47" s="3723" t="s">
        <v>41</v>
      </c>
      <c r="C47" s="5829">
        <v>87.000000000000014</v>
      </c>
      <c r="D47" s="4295">
        <v>0.93033102446240079</v>
      </c>
      <c r="E47" s="4295">
        <v>0.51219460002088268</v>
      </c>
      <c r="F47" s="4295">
        <v>0.19448931384006701</v>
      </c>
      <c r="G47" s="4295">
        <v>0.12001147711057468</v>
      </c>
      <c r="H47" s="4295">
        <v>0.4031742323721747</v>
      </c>
      <c r="I47" s="4295">
        <v>0.11147121463665867</v>
      </c>
      <c r="J47" s="4295">
        <v>0</v>
      </c>
      <c r="K47" s="4295">
        <v>8.8661651445772552E-2</v>
      </c>
      <c r="L47" s="4295">
        <v>0.16180549366712846</v>
      </c>
      <c r="M47" s="4295">
        <v>6.0320926165495579E-2</v>
      </c>
      <c r="N47" s="4295">
        <v>3.3493057810686587E-2</v>
      </c>
      <c r="O47" s="4295">
        <v>0.10485653828815628</v>
      </c>
      <c r="P47" s="4117">
        <v>0.58570878346610777</v>
      </c>
      <c r="Q47" s="5898"/>
    </row>
    <row r="48" spans="1:17" s="7" customFormat="1" ht="15" customHeight="1" thickBot="1" x14ac:dyDescent="0.4">
      <c r="A48" s="57"/>
      <c r="B48" s="4639" t="s">
        <v>40</v>
      </c>
      <c r="C48" s="5827">
        <v>138</v>
      </c>
      <c r="D48" s="4633">
        <v>0.84445578276222155</v>
      </c>
      <c r="E48" s="4633">
        <v>0.43261797649749345</v>
      </c>
      <c r="F48" s="4633">
        <v>0.14616184078746497</v>
      </c>
      <c r="G48" s="4633">
        <v>0.10923709460053078</v>
      </c>
      <c r="H48" s="4633">
        <v>0.23890614719808417</v>
      </c>
      <c r="I48" s="4633">
        <v>0.15944230698518347</v>
      </c>
      <c r="J48" s="4633">
        <v>3.805871311749201E-2</v>
      </c>
      <c r="K48" s="4633">
        <v>0.11544511149188982</v>
      </c>
      <c r="L48" s="4633">
        <v>0.12568729333457773</v>
      </c>
      <c r="M48" s="4633">
        <v>0.11887158374793999</v>
      </c>
      <c r="N48" s="4633">
        <v>0.1389118984877242</v>
      </c>
      <c r="O48" s="4633">
        <v>0.28313877435948798</v>
      </c>
      <c r="P48" s="3758">
        <v>0.39306318919911587</v>
      </c>
      <c r="Q48" s="5898"/>
    </row>
    <row r="49" spans="1:17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398">
        <v>0.82862449706258356</v>
      </c>
      <c r="E49" s="4398">
        <v>0.54333771416026266</v>
      </c>
      <c r="F49" s="4398">
        <v>0.63243850630156273</v>
      </c>
      <c r="G49" s="4398">
        <v>0.19470267264073768</v>
      </c>
      <c r="H49" s="4398">
        <v>0.40084006386955245</v>
      </c>
      <c r="I49" s="4398">
        <v>0.17451272369706736</v>
      </c>
      <c r="J49" s="4398">
        <v>6.2963069719113252E-2</v>
      </c>
      <c r="K49" s="4398">
        <v>0</v>
      </c>
      <c r="L49" s="4398">
        <v>7.3876205346695756E-2</v>
      </c>
      <c r="M49" s="4398">
        <v>0.28602917535675232</v>
      </c>
      <c r="N49" s="4398">
        <v>0.42286845042256133</v>
      </c>
      <c r="O49" s="4398">
        <v>0.16359958806948482</v>
      </c>
      <c r="P49" s="4797">
        <v>6.1464255338242103E-2</v>
      </c>
      <c r="Q49" s="5898"/>
    </row>
    <row r="50" spans="1:17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0.95768641439753155</v>
      </c>
      <c r="E50" s="4295">
        <v>0.27567482915988661</v>
      </c>
      <c r="F50" s="4295">
        <v>4.3483788397892159E-2</v>
      </c>
      <c r="G50" s="4295">
        <v>0.25538223008711269</v>
      </c>
      <c r="H50" s="4295">
        <v>0.82114670540665102</v>
      </c>
      <c r="I50" s="4295">
        <v>0.55395494080935848</v>
      </c>
      <c r="J50" s="4295">
        <v>1.8383367141372536E-2</v>
      </c>
      <c r="K50" s="4295">
        <v>0.55294950840158452</v>
      </c>
      <c r="L50" s="4295">
        <v>0.37488158056752519</v>
      </c>
      <c r="M50" s="4295">
        <v>7.3128514991180366E-2</v>
      </c>
      <c r="N50" s="4295">
        <v>6.9478421968396792E-2</v>
      </c>
      <c r="O50" s="4295">
        <v>0.46269019237782077</v>
      </c>
      <c r="P50" s="4117">
        <v>0.90403844381359155</v>
      </c>
      <c r="Q50" s="5898"/>
    </row>
    <row r="51" spans="1:17" s="7" customFormat="1" ht="15" customHeight="1" x14ac:dyDescent="0.35">
      <c r="A51" s="34"/>
      <c r="B51" s="3723" t="s">
        <v>2016</v>
      </c>
      <c r="C51" s="5765">
        <v>448</v>
      </c>
      <c r="D51" s="4295">
        <v>0.97218367923942439</v>
      </c>
      <c r="E51" s="4295">
        <v>9.5647255083029167E-2</v>
      </c>
      <c r="F51" s="4295">
        <v>0</v>
      </c>
      <c r="G51" s="4295">
        <v>0.12281498463005427</v>
      </c>
      <c r="H51" s="4295">
        <v>0.1549556265268954</v>
      </c>
      <c r="I51" s="4295">
        <v>3.5426549740378205E-2</v>
      </c>
      <c r="J51" s="4295">
        <v>6.2479071295317113E-3</v>
      </c>
      <c r="K51" s="4295">
        <v>5.6055295331516104E-2</v>
      </c>
      <c r="L51" s="4295">
        <v>2.5836785419614511E-2</v>
      </c>
      <c r="M51" s="4295">
        <v>6.2479071295317113E-3</v>
      </c>
      <c r="N51" s="4295">
        <v>6.2479071295317113E-3</v>
      </c>
      <c r="O51" s="4295">
        <v>0.63094833136570683</v>
      </c>
      <c r="P51" s="4117">
        <v>0.30058247184927384</v>
      </c>
      <c r="Q51" s="5898"/>
    </row>
    <row r="52" spans="1:17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0.96398311652026825</v>
      </c>
      <c r="E52" s="4525">
        <v>0.50979086235274929</v>
      </c>
      <c r="F52" s="4525">
        <v>8.4336915780912916E-2</v>
      </c>
      <c r="G52" s="4525">
        <v>0.2024696847869398</v>
      </c>
      <c r="H52" s="4525">
        <v>0.47920372143574574</v>
      </c>
      <c r="I52" s="4525">
        <v>0.3408827939703884</v>
      </c>
      <c r="J52" s="4525">
        <v>2.1921820061539775E-3</v>
      </c>
      <c r="K52" s="4525">
        <v>0.30316791842631446</v>
      </c>
      <c r="L52" s="4525">
        <v>0.14803901774711961</v>
      </c>
      <c r="M52" s="4525">
        <v>3.8568280139997788E-2</v>
      </c>
      <c r="N52" s="4525">
        <v>5.6917303690529962E-2</v>
      </c>
      <c r="O52" s="4525">
        <v>0.16764598728150745</v>
      </c>
      <c r="P52" s="4523">
        <v>0.54998762958150504</v>
      </c>
      <c r="Q52" s="5898"/>
    </row>
    <row r="53" spans="1:17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351">
        <v>0.77777400187287815</v>
      </c>
      <c r="E53" s="351">
        <v>0.70455674107323785</v>
      </c>
      <c r="F53" s="351">
        <v>0.52337575435119299</v>
      </c>
      <c r="G53" s="351">
        <v>0.25247479962995045</v>
      </c>
      <c r="H53" s="351">
        <v>0.5197772246088177</v>
      </c>
      <c r="I53" s="351">
        <v>0.22629409422434038</v>
      </c>
      <c r="J53" s="351">
        <v>8.1645455585254628E-2</v>
      </c>
      <c r="K53" s="351">
        <v>0</v>
      </c>
      <c r="L53" s="351">
        <v>9.5796734011680693E-2</v>
      </c>
      <c r="M53" s="351">
        <v>7.4179935752362564E-2</v>
      </c>
      <c r="N53" s="351">
        <v>0.2516221253492979</v>
      </c>
      <c r="O53" s="351">
        <v>0.21214281579791433</v>
      </c>
      <c r="P53" s="4974">
        <v>7.9701913386472534E-2</v>
      </c>
      <c r="Q53" s="5898"/>
    </row>
    <row r="54" spans="1:17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035">
        <v>0.94816999085197251</v>
      </c>
      <c r="E54" s="4035">
        <v>0.27574146342097078</v>
      </c>
      <c r="F54" s="4035">
        <v>0.23640924543184588</v>
      </c>
      <c r="G54" s="4035">
        <v>0.11847923399008524</v>
      </c>
      <c r="H54" s="4035">
        <v>0.7680762911410417</v>
      </c>
      <c r="I54" s="4035">
        <v>0.25410716358591862</v>
      </c>
      <c r="J54" s="4035">
        <v>1.9131934351230603E-2</v>
      </c>
      <c r="K54" s="4035">
        <v>0.1215475291776555</v>
      </c>
      <c r="L54" s="4035">
        <v>0.24031045111199456</v>
      </c>
      <c r="M54" s="4035">
        <v>0.31940767537955556</v>
      </c>
      <c r="N54" s="4035">
        <v>0.32825703615762875</v>
      </c>
      <c r="O54" s="4035">
        <v>0.27051738036552408</v>
      </c>
      <c r="P54" s="4034">
        <v>0.8039461304041966</v>
      </c>
      <c r="Q54" s="5898"/>
    </row>
    <row r="55" spans="1:17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295">
        <v>0.98818595916120988</v>
      </c>
      <c r="E55" s="4295">
        <v>0.35723766559768966</v>
      </c>
      <c r="F55" s="4295">
        <v>2.9585978045401334E-2</v>
      </c>
      <c r="G55" s="4295">
        <v>0.26838988075705533</v>
      </c>
      <c r="H55" s="4295">
        <v>0.82896788118779863</v>
      </c>
      <c r="I55" s="4295">
        <v>0.40455648734124561</v>
      </c>
      <c r="J55" s="4295">
        <v>8.7554587483153201E-3</v>
      </c>
      <c r="K55" s="4295">
        <v>0.42185095739126544</v>
      </c>
      <c r="L55" s="4295">
        <v>0.28675082325903928</v>
      </c>
      <c r="M55" s="4295">
        <v>7.20165199149849E-3</v>
      </c>
      <c r="N55" s="4295">
        <v>1.4476110673085239E-2</v>
      </c>
      <c r="O55" s="4295">
        <v>0.29779045556495054</v>
      </c>
      <c r="P55" s="4117">
        <v>0.89195942308470622</v>
      </c>
      <c r="Q55" s="5898"/>
    </row>
    <row r="56" spans="1:17" s="7" customFormat="1" ht="15" customHeight="1" x14ac:dyDescent="0.35">
      <c r="A56" s="34"/>
      <c r="B56" s="3723" t="s">
        <v>20</v>
      </c>
      <c r="C56" s="5765">
        <v>1274.0000000000007</v>
      </c>
      <c r="D56" s="4295">
        <v>0.99802957633608558</v>
      </c>
      <c r="E56" s="4295">
        <v>0.17427698938905728</v>
      </c>
      <c r="F56" s="4295">
        <v>1.3255272361351085E-2</v>
      </c>
      <c r="G56" s="4295">
        <v>0.25222822870545519</v>
      </c>
      <c r="H56" s="4295">
        <v>0.68398365402505368</v>
      </c>
      <c r="I56" s="4295">
        <v>0.6046788163268223</v>
      </c>
      <c r="J56" s="4295">
        <v>8.4323543096771585E-3</v>
      </c>
      <c r="K56" s="4295">
        <v>0.62114024812087609</v>
      </c>
      <c r="L56" s="4295">
        <v>0.36720285641777067</v>
      </c>
      <c r="M56" s="4295">
        <v>2.9501984304702383E-2</v>
      </c>
      <c r="N56" s="4295">
        <v>2.394346074537728E-2</v>
      </c>
      <c r="O56" s="4295">
        <v>0.68925649775863929</v>
      </c>
      <c r="P56" s="4117">
        <v>0.79489954928727014</v>
      </c>
      <c r="Q56" s="5898"/>
    </row>
    <row r="57" spans="1:17" s="7" customFormat="1" ht="15" customHeight="1" x14ac:dyDescent="0.35">
      <c r="A57" s="34"/>
      <c r="B57" s="3723" t="s">
        <v>19</v>
      </c>
      <c r="C57" s="5765">
        <v>101.00000000000001</v>
      </c>
      <c r="D57" s="4295">
        <v>0.85932882851947467</v>
      </c>
      <c r="E57" s="4295">
        <v>0.3068227618884008</v>
      </c>
      <c r="F57" s="4295">
        <v>3.5299460200513451E-2</v>
      </c>
      <c r="G57" s="4295">
        <v>0.14514841129209746</v>
      </c>
      <c r="H57" s="4295">
        <v>0.10385567782809332</v>
      </c>
      <c r="I57" s="4295">
        <v>7.3998292152968895E-2</v>
      </c>
      <c r="J57" s="4295">
        <v>9.8826834764957801E-3</v>
      </c>
      <c r="K57" s="4295">
        <v>7.5416483395994133E-2</v>
      </c>
      <c r="L57" s="4295">
        <v>1.6072486404284627E-2</v>
      </c>
      <c r="M57" s="4295">
        <v>1.0520301931502742E-3</v>
      </c>
      <c r="N57" s="4295">
        <v>1.8398236702219437E-2</v>
      </c>
      <c r="O57" s="4295">
        <v>0.34032396520447317</v>
      </c>
      <c r="P57" s="4117">
        <v>0.2482132319160251</v>
      </c>
      <c r="Q57" s="5898"/>
    </row>
    <row r="58" spans="1:17" s="7" customFormat="1" ht="15" customHeight="1" thickBot="1" x14ac:dyDescent="0.4">
      <c r="A58" s="34"/>
      <c r="B58" s="3768" t="s">
        <v>17</v>
      </c>
      <c r="C58" s="5769">
        <v>23.000000000000007</v>
      </c>
      <c r="D58" s="4647">
        <v>0.45351311678542527</v>
      </c>
      <c r="E58" s="4647">
        <v>0.83164599912731252</v>
      </c>
      <c r="F58" s="4647">
        <v>0</v>
      </c>
      <c r="G58" s="4647">
        <v>0.16826778477530499</v>
      </c>
      <c r="H58" s="4647">
        <v>0.16826778477530499</v>
      </c>
      <c r="I58" s="4647">
        <v>0.16826778477530499</v>
      </c>
      <c r="J58" s="4647">
        <v>0.16826778477530499</v>
      </c>
      <c r="K58" s="4647">
        <v>0.16826778477530499</v>
      </c>
      <c r="L58" s="4647">
        <v>0.16826778477530499</v>
      </c>
      <c r="M58" s="4647">
        <v>0.16826778477530499</v>
      </c>
      <c r="N58" s="4647">
        <v>0.16826778477530499</v>
      </c>
      <c r="O58" s="4647">
        <v>0.16826778477530499</v>
      </c>
      <c r="P58" s="4670">
        <v>0.2177715467361292</v>
      </c>
      <c r="Q58" s="5898"/>
    </row>
    <row r="59" spans="1:17" s="7" customFormat="1" ht="15" customHeight="1" x14ac:dyDescent="0.35">
      <c r="A59" s="55" t="s">
        <v>11</v>
      </c>
      <c r="B59" s="2790" t="s">
        <v>10</v>
      </c>
      <c r="C59" s="5767">
        <v>2410.9999999999991</v>
      </c>
      <c r="D59" s="3583">
        <v>0.96587961184126014</v>
      </c>
      <c r="E59" s="3583">
        <v>0.25906932109489417</v>
      </c>
      <c r="F59" s="3583">
        <v>3.9645408755213399E-2</v>
      </c>
      <c r="G59" s="3583">
        <v>0.23880469066568147</v>
      </c>
      <c r="H59" s="3583">
        <v>0.74696212364629522</v>
      </c>
      <c r="I59" s="3583">
        <v>0.489621193419714</v>
      </c>
      <c r="J59" s="3583">
        <v>9.1689213486309522E-3</v>
      </c>
      <c r="K59" s="3583">
        <v>0.48287082860059721</v>
      </c>
      <c r="L59" s="3583">
        <v>0.3208026880649526</v>
      </c>
      <c r="M59" s="3583">
        <v>5.5969268929300736E-2</v>
      </c>
      <c r="N59" s="3583">
        <v>5.5841091280464737E-2</v>
      </c>
      <c r="O59" s="3583">
        <v>0.49326099061832801</v>
      </c>
      <c r="P59" s="4031">
        <v>0.83219316088093931</v>
      </c>
      <c r="Q59" s="5898"/>
    </row>
    <row r="60" spans="1:17" s="7" customFormat="1" ht="15" customHeight="1" x14ac:dyDescent="0.35">
      <c r="A60" s="36" t="s">
        <v>9</v>
      </c>
      <c r="B60" s="3723" t="s">
        <v>364</v>
      </c>
      <c r="C60" s="5765">
        <v>96</v>
      </c>
      <c r="D60" s="4295">
        <v>1</v>
      </c>
      <c r="E60" s="4295">
        <v>0.62250995515653007</v>
      </c>
      <c r="F60" s="4295">
        <v>0.16116560753369438</v>
      </c>
      <c r="G60" s="4295">
        <v>0.11410697284292783</v>
      </c>
      <c r="H60" s="4295">
        <v>0.35580197069083475</v>
      </c>
      <c r="I60" s="4295">
        <v>9.4507504092070302E-2</v>
      </c>
      <c r="J60" s="4295">
        <v>1.7618873429049643E-2</v>
      </c>
      <c r="K60" s="4295">
        <v>0.10461793323609028</v>
      </c>
      <c r="L60" s="4295">
        <v>8.8113393063079054E-2</v>
      </c>
      <c r="M60" s="4295">
        <v>0.12229807807142556</v>
      </c>
      <c r="N60" s="4295">
        <v>9.8768440998956028E-2</v>
      </c>
      <c r="O60" s="4295">
        <v>0.26113021343407089</v>
      </c>
      <c r="P60" s="4117">
        <v>0.40577989531693937</v>
      </c>
      <c r="Q60" s="5898"/>
    </row>
    <row r="61" spans="1:17" s="7" customFormat="1" ht="15" customHeight="1" x14ac:dyDescent="0.35">
      <c r="A61" s="36"/>
      <c r="B61" s="3769" t="s">
        <v>7</v>
      </c>
      <c r="C61" s="5765">
        <v>29.999999999999996</v>
      </c>
      <c r="D61" s="4295">
        <v>1</v>
      </c>
      <c r="E61" s="4295">
        <v>0.14427780883265637</v>
      </c>
      <c r="F61" s="4295">
        <v>0</v>
      </c>
      <c r="G61" s="4295">
        <v>6.1029040377289193E-2</v>
      </c>
      <c r="H61" s="4295">
        <v>0.54389062364721108</v>
      </c>
      <c r="I61" s="4295">
        <v>0.60532600334937259</v>
      </c>
      <c r="J61" s="4295">
        <v>5.4754223550767513E-2</v>
      </c>
      <c r="K61" s="4295">
        <v>0.66008022690014012</v>
      </c>
      <c r="L61" s="4295">
        <v>0.46918223701100076</v>
      </c>
      <c r="M61" s="4295">
        <v>0</v>
      </c>
      <c r="N61" s="4295">
        <v>5.5160562875639745E-2</v>
      </c>
      <c r="O61" s="4295">
        <v>0.55870582229288956</v>
      </c>
      <c r="P61" s="4117">
        <v>0.97854020459181701</v>
      </c>
      <c r="Q61" s="5898"/>
    </row>
    <row r="62" spans="1:17" s="7" customFormat="1" ht="15" customHeight="1" x14ac:dyDescent="0.35">
      <c r="A62" s="36"/>
      <c r="B62" s="3723" t="s">
        <v>5</v>
      </c>
      <c r="C62" s="5765">
        <v>94.000000000000014</v>
      </c>
      <c r="D62" s="4295">
        <v>0.87058607382218922</v>
      </c>
      <c r="E62" s="4295">
        <v>0.22133176190420437</v>
      </c>
      <c r="F62" s="4295">
        <v>2.8708925853754924E-2</v>
      </c>
      <c r="G62" s="4295">
        <v>0.15425421151198182</v>
      </c>
      <c r="H62" s="4295">
        <v>7.6118422655319623E-2</v>
      </c>
      <c r="I62" s="4295">
        <v>4.7726652557470016E-2</v>
      </c>
      <c r="J62" s="4295">
        <v>0</v>
      </c>
      <c r="K62" s="4295">
        <v>5.8466763197571811E-2</v>
      </c>
      <c r="L62" s="4295">
        <v>1.5360666813607114E-2</v>
      </c>
      <c r="M62" s="4295">
        <v>1.0054377940259555E-3</v>
      </c>
      <c r="N62" s="4295">
        <v>8.1384157089103727E-3</v>
      </c>
      <c r="O62" s="4295">
        <v>0.30268136694662606</v>
      </c>
      <c r="P62" s="4117">
        <v>0.17044911821861</v>
      </c>
      <c r="Q62" s="5898"/>
    </row>
    <row r="63" spans="1:17" s="7" customFormat="1" ht="15" customHeight="1" thickBot="1" x14ac:dyDescent="0.4">
      <c r="A63" s="57"/>
      <c r="B63" s="4639" t="s">
        <v>4</v>
      </c>
      <c r="C63" s="5759">
        <v>23</v>
      </c>
      <c r="D63" s="4696">
        <v>0.92749462184856601</v>
      </c>
      <c r="E63" s="4696">
        <v>0.46426010449029742</v>
      </c>
      <c r="F63" s="4696">
        <v>0.2731944887187579</v>
      </c>
      <c r="G63" s="4696">
        <v>0.37719759819519388</v>
      </c>
      <c r="H63" s="4696">
        <v>0.41051638539419089</v>
      </c>
      <c r="I63" s="4696">
        <v>0.37719759819519388</v>
      </c>
      <c r="J63" s="4696">
        <v>0.37719759819519388</v>
      </c>
      <c r="K63" s="4696">
        <v>0.37719759819519388</v>
      </c>
      <c r="L63" s="4696">
        <v>0.37719759819519388</v>
      </c>
      <c r="M63" s="4696">
        <v>0.56678044636285219</v>
      </c>
      <c r="N63" s="4696">
        <v>0.58899297116218352</v>
      </c>
      <c r="O63" s="4696">
        <v>0.37719759819519388</v>
      </c>
      <c r="P63" s="4695">
        <v>0.41051638539419089</v>
      </c>
      <c r="Q63" s="5898"/>
    </row>
    <row r="64" spans="1:17" s="7" customFormat="1" ht="15" customHeight="1" x14ac:dyDescent="0.35">
      <c r="A64" s="264" t="s">
        <v>3</v>
      </c>
      <c r="B64" s="1155" t="s">
        <v>2</v>
      </c>
      <c r="C64" s="5762">
        <v>2356.9999999999964</v>
      </c>
      <c r="D64" s="4035">
        <v>0.99297429111590207</v>
      </c>
      <c r="E64" s="4035">
        <v>0.25368073749791764</v>
      </c>
      <c r="F64" s="4035">
        <v>2.6179951333947873E-2</v>
      </c>
      <c r="G64" s="4035">
        <v>0.24292397151145026</v>
      </c>
      <c r="H64" s="4035">
        <v>0.75470929329243863</v>
      </c>
      <c r="I64" s="4035">
        <v>0.48098692374269553</v>
      </c>
      <c r="J64" s="4035">
        <v>1.4377340044992512E-2</v>
      </c>
      <c r="K64" s="4035">
        <v>0.49251824867539523</v>
      </c>
      <c r="L64" s="4035">
        <v>0.30190765130660685</v>
      </c>
      <c r="M64" s="4035">
        <v>5.2752368763167475E-2</v>
      </c>
      <c r="N64" s="4035">
        <v>5.0533173983151831E-2</v>
      </c>
      <c r="O64" s="4035">
        <v>0.4982033364832838</v>
      </c>
      <c r="P64" s="4034">
        <v>0.8357621694695756</v>
      </c>
      <c r="Q64" s="5898"/>
    </row>
    <row r="65" spans="1:17" s="7" customFormat="1" ht="15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0.83134756745976401</v>
      </c>
      <c r="E65" s="4633">
        <v>0.35161906289290107</v>
      </c>
      <c r="F65" s="4633">
        <v>0.1281788689506238</v>
      </c>
      <c r="G65" s="4633">
        <v>0.15328516948324383</v>
      </c>
      <c r="H65" s="4633">
        <v>0.30990141518077424</v>
      </c>
      <c r="I65" s="4633">
        <v>0.25512577139373777</v>
      </c>
      <c r="J65" s="4633">
        <v>1.8036717093363255E-2</v>
      </c>
      <c r="K65" s="4633">
        <v>0.19477422889195897</v>
      </c>
      <c r="L65" s="4633">
        <v>0.2328460344835315</v>
      </c>
      <c r="M65" s="4633">
        <v>9.2048929003375524E-2</v>
      </c>
      <c r="N65" s="4633">
        <v>0.10442080195942637</v>
      </c>
      <c r="O65" s="4633">
        <v>0.33718865371202156</v>
      </c>
      <c r="P65" s="3758">
        <v>0.43486270260291415</v>
      </c>
      <c r="Q65" s="5898"/>
    </row>
    <row r="66" spans="1:17" ht="15" customHeight="1" x14ac:dyDescent="0.35">
      <c r="A66" s="4702"/>
      <c r="B66" s="4701"/>
      <c r="C66" s="5446"/>
      <c r="D66" s="5445"/>
      <c r="E66" s="5445"/>
      <c r="F66" s="5445"/>
      <c r="G66" s="5445"/>
      <c r="H66" s="5445"/>
      <c r="I66" s="5445"/>
      <c r="J66" s="5445"/>
      <c r="K66" s="5445"/>
      <c r="L66" s="5445"/>
      <c r="M66" s="5445"/>
      <c r="N66" s="5445"/>
      <c r="O66" s="6639" t="s">
        <v>201</v>
      </c>
      <c r="P66" s="6639"/>
      <c r="Q66" s="5897"/>
    </row>
    <row r="67" spans="1:17" ht="60" customHeight="1" x14ac:dyDescent="0.35">
      <c r="A67" s="4702"/>
      <c r="B67" s="4701"/>
      <c r="C67" s="5446"/>
      <c r="D67" s="5445"/>
      <c r="E67" s="5445"/>
      <c r="F67" s="5445"/>
      <c r="G67" s="5445"/>
      <c r="H67" s="5445"/>
      <c r="I67" s="5445"/>
      <c r="J67" s="5445"/>
      <c r="K67" s="5445"/>
      <c r="L67" s="5445"/>
      <c r="M67" s="5445"/>
      <c r="N67" s="5445"/>
      <c r="O67" s="5445"/>
      <c r="P67" s="5445"/>
      <c r="Q67" s="5897"/>
    </row>
    <row r="68" spans="1:17" x14ac:dyDescent="0.35">
      <c r="A68" s="4702"/>
      <c r="B68" s="4701"/>
      <c r="C68" s="5446"/>
      <c r="D68" s="5445"/>
      <c r="E68" s="5445"/>
      <c r="F68" s="5445"/>
      <c r="G68" s="5445"/>
      <c r="H68" s="5445"/>
      <c r="I68" s="5445"/>
      <c r="J68" s="5445"/>
      <c r="K68" s="5445"/>
      <c r="L68" s="5449"/>
      <c r="M68" s="5445"/>
      <c r="N68" s="5449"/>
      <c r="O68" s="5449"/>
      <c r="P68" s="5445"/>
      <c r="Q68" s="5897"/>
    </row>
    <row r="69" spans="1:17" ht="60" customHeight="1" x14ac:dyDescent="0.35">
      <c r="A69" s="4702"/>
      <c r="B69" s="4701"/>
      <c r="C69" s="5446"/>
      <c r="D69" s="5445"/>
      <c r="E69" s="5445"/>
      <c r="F69" s="5445"/>
      <c r="G69" s="5445"/>
      <c r="H69" s="5445"/>
      <c r="I69" s="5445"/>
      <c r="J69" s="5445"/>
      <c r="K69" s="5445"/>
      <c r="L69" s="5445"/>
      <c r="M69" s="5445"/>
      <c r="N69" s="5445"/>
      <c r="O69" s="5445"/>
      <c r="P69" s="5445"/>
      <c r="Q69" s="5897"/>
    </row>
    <row r="70" spans="1:17" ht="19.149999999999999" customHeight="1" x14ac:dyDescent="0.35">
      <c r="A70" s="4702"/>
      <c r="B70" s="4701"/>
      <c r="C70" s="5446"/>
      <c r="D70" s="5445"/>
      <c r="E70" s="5445"/>
      <c r="F70" s="5445"/>
      <c r="G70" s="5445"/>
      <c r="H70" s="5445"/>
      <c r="I70" s="5445"/>
      <c r="J70" s="5445"/>
      <c r="K70" s="5445"/>
      <c r="L70" s="5445"/>
      <c r="M70" s="5445"/>
      <c r="N70" s="5445"/>
      <c r="O70" s="5445"/>
      <c r="P70" s="5445"/>
      <c r="Q70" s="5897"/>
    </row>
    <row r="71" spans="1:17" x14ac:dyDescent="0.35">
      <c r="A71" s="4702"/>
      <c r="B71" s="4701"/>
      <c r="C71" s="5446"/>
      <c r="D71" s="5445"/>
      <c r="E71" s="5445"/>
      <c r="F71" s="5445"/>
      <c r="G71" s="5445"/>
      <c r="H71" s="5445"/>
      <c r="I71" s="5445"/>
      <c r="J71" s="5445"/>
      <c r="K71" s="5445"/>
      <c r="L71" s="5445"/>
      <c r="M71" s="5445"/>
      <c r="N71" s="5445"/>
      <c r="O71" s="5445"/>
      <c r="P71" s="5445"/>
      <c r="Q71" s="5897"/>
    </row>
    <row r="72" spans="1:17" x14ac:dyDescent="0.35">
      <c r="A72" s="5447"/>
      <c r="B72" s="5447"/>
      <c r="C72" s="5446"/>
      <c r="D72" s="5445"/>
      <c r="E72" s="5445"/>
      <c r="F72" s="5445"/>
      <c r="G72" s="5445"/>
      <c r="H72" s="5445"/>
      <c r="I72" s="5445"/>
      <c r="J72" s="5445"/>
      <c r="K72" s="5445"/>
      <c r="L72" s="5445"/>
      <c r="M72" s="5445"/>
      <c r="N72" s="5445"/>
      <c r="O72" s="5445"/>
      <c r="P72" s="5445"/>
      <c r="Q72" s="5897"/>
    </row>
    <row r="73" spans="1:17" ht="14.25" customHeight="1" x14ac:dyDescent="0.35">
      <c r="A73" s="5448"/>
      <c r="B73" s="5447"/>
      <c r="C73" s="5446"/>
      <c r="D73" s="5445"/>
      <c r="E73" s="5445"/>
      <c r="F73" s="5445"/>
      <c r="G73" s="5445"/>
      <c r="H73" s="5445"/>
      <c r="I73" s="5445"/>
      <c r="J73" s="5445"/>
      <c r="K73" s="5445"/>
      <c r="L73" s="5445"/>
      <c r="M73" s="5445"/>
      <c r="N73" s="5445"/>
      <c r="O73" s="5445"/>
      <c r="P73" s="5445"/>
      <c r="Q73" s="5897"/>
    </row>
    <row r="74" spans="1:17" x14ac:dyDescent="0.35">
      <c r="A74" s="4846"/>
      <c r="B74" s="4846"/>
      <c r="C74" s="4847"/>
      <c r="D74" s="4846"/>
      <c r="E74" s="4846"/>
      <c r="F74" s="4846"/>
      <c r="G74" s="4846"/>
      <c r="H74" s="4846"/>
      <c r="I74" s="4846"/>
      <c r="J74" s="4846"/>
      <c r="K74" s="4846"/>
      <c r="L74" s="4846"/>
      <c r="M74" s="4846"/>
      <c r="N74" s="4846"/>
      <c r="O74" s="4846"/>
      <c r="P74" s="4846"/>
      <c r="Q74" s="5897"/>
    </row>
    <row r="75" spans="1:17" ht="28.9" customHeight="1" x14ac:dyDescent="0.35"/>
    <row r="85" ht="38.5" customHeight="1" x14ac:dyDescent="0.35"/>
    <row r="95" ht="14.5" customHeight="1" x14ac:dyDescent="0.35"/>
  </sheetData>
  <mergeCells count="13">
    <mergeCell ref="O66:P66"/>
    <mergeCell ref="O37:P37"/>
    <mergeCell ref="D40:P40"/>
    <mergeCell ref="D41:P41"/>
    <mergeCell ref="A40:B43"/>
    <mergeCell ref="A38:P38"/>
    <mergeCell ref="A39:P39"/>
    <mergeCell ref="A7:B7"/>
    <mergeCell ref="A1:P1"/>
    <mergeCell ref="A2:P2"/>
    <mergeCell ref="D3:P3"/>
    <mergeCell ref="D4:P4"/>
    <mergeCell ref="A3:B6"/>
  </mergeCells>
  <conditionalFormatting sqref="D7:P36 D44:P65 D37:N37">
    <cfRule type="expression" dxfId="83" priority="2">
      <formula>D7&lt;0.005</formula>
    </cfRule>
  </conditionalFormatting>
  <conditionalFormatting sqref="D7:P36 D44:P65 D37:N37">
    <cfRule type="expression" dxfId="82" priority="1" stopIfTrue="1">
      <formula>D7&lt;0.0004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69" orientation="landscape" r:id="rId1"/>
  <rowBreaks count="1" manualBreakCount="1">
    <brk id="37" max="16383" man="1"/>
  </rowBreaks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גיליון378"/>
  <dimension ref="A1:N6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737" bestFit="1" customWidth="1"/>
    <col min="2" max="2" width="28.26953125" style="737" bestFit="1" customWidth="1"/>
    <col min="3" max="3" width="7.08984375" style="406" bestFit="1" customWidth="1"/>
    <col min="4" max="4" width="8.08984375" style="736" bestFit="1" customWidth="1"/>
    <col min="5" max="5" width="7" style="736" bestFit="1" customWidth="1"/>
    <col min="6" max="6" width="11.08984375" style="736" bestFit="1" customWidth="1"/>
    <col min="7" max="7" width="7.6328125" style="736" bestFit="1" customWidth="1"/>
    <col min="8" max="8" width="7" style="736" bestFit="1" customWidth="1"/>
    <col min="9" max="9" width="10.6328125" style="736" bestFit="1" customWidth="1"/>
    <col min="10" max="10" width="7.7265625" style="736" bestFit="1" customWidth="1"/>
    <col min="11" max="11" width="6.7265625" style="736" bestFit="1" customWidth="1"/>
    <col min="12" max="12" width="7.7265625" style="135" bestFit="1" customWidth="1"/>
    <col min="13" max="13" width="8.08984375" style="135" customWidth="1"/>
    <col min="14" max="16384" width="9" style="1"/>
  </cols>
  <sheetData>
    <row r="1" spans="1:13" s="3641" customFormat="1" ht="15.75" customHeight="1" x14ac:dyDescent="0.35">
      <c r="A1" s="6345" t="s">
        <v>2059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5472"/>
    </row>
    <row r="2" spans="1:13" s="3641" customFormat="1" ht="15.75" customHeight="1" thickBot="1" x14ac:dyDescent="0.4">
      <c r="A2" s="6345" t="s">
        <v>2058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5472"/>
    </row>
    <row r="3" spans="1:13" ht="15.5" x14ac:dyDescent="0.35">
      <c r="A3" s="6404"/>
      <c r="B3" s="6406"/>
      <c r="C3" s="384" t="s">
        <v>171</v>
      </c>
      <c r="D3" s="6529" t="s">
        <v>524</v>
      </c>
      <c r="E3" s="6628"/>
      <c r="F3" s="6628"/>
      <c r="G3" s="6628"/>
      <c r="H3" s="6628"/>
      <c r="I3" s="6628"/>
      <c r="J3" s="6628"/>
      <c r="K3" s="6628"/>
      <c r="L3" s="6629"/>
      <c r="M3" s="4063"/>
    </row>
    <row r="4" spans="1:13" ht="16" thickBot="1" x14ac:dyDescent="0.4">
      <c r="A4" s="6481"/>
      <c r="B4" s="6637"/>
      <c r="C4" s="887" t="s">
        <v>161</v>
      </c>
      <c r="D4" s="6630"/>
      <c r="E4" s="6631"/>
      <c r="F4" s="6631"/>
      <c r="G4" s="6631"/>
      <c r="H4" s="6631"/>
      <c r="I4" s="6631"/>
      <c r="J4" s="6631"/>
      <c r="K4" s="6631"/>
      <c r="L4" s="6633"/>
      <c r="M4" s="4063"/>
    </row>
    <row r="5" spans="1:13" ht="62" x14ac:dyDescent="0.35">
      <c r="A5" s="6481"/>
      <c r="B5" s="6637"/>
      <c r="C5" s="3045" t="s">
        <v>55</v>
      </c>
      <c r="D5" s="933" t="s">
        <v>550</v>
      </c>
      <c r="E5" s="932" t="s">
        <v>549</v>
      </c>
      <c r="F5" s="933" t="s">
        <v>548</v>
      </c>
      <c r="G5" s="932" t="s">
        <v>547</v>
      </c>
      <c r="H5" s="933" t="s">
        <v>546</v>
      </c>
      <c r="I5" s="932" t="s">
        <v>545</v>
      </c>
      <c r="J5" s="933" t="s">
        <v>544</v>
      </c>
      <c r="K5" s="932" t="s">
        <v>543</v>
      </c>
      <c r="L5" s="931" t="s">
        <v>542</v>
      </c>
      <c r="M5" s="5901"/>
    </row>
    <row r="6" spans="1:13" ht="47" thickBot="1" x14ac:dyDescent="0.4">
      <c r="A6" s="6638"/>
      <c r="B6" s="6663"/>
      <c r="C6" s="1716" t="s">
        <v>49</v>
      </c>
      <c r="D6" s="869" t="s">
        <v>538</v>
      </c>
      <c r="E6" s="868" t="s">
        <v>537</v>
      </c>
      <c r="F6" s="869" t="s">
        <v>536</v>
      </c>
      <c r="G6" s="868" t="s">
        <v>1671</v>
      </c>
      <c r="H6" s="869" t="s">
        <v>534</v>
      </c>
      <c r="I6" s="868" t="s">
        <v>533</v>
      </c>
      <c r="J6" s="869" t="s">
        <v>532</v>
      </c>
      <c r="K6" s="868" t="s">
        <v>531</v>
      </c>
      <c r="L6" s="929" t="s">
        <v>530</v>
      </c>
      <c r="M6" s="5901"/>
    </row>
    <row r="7" spans="1:13" s="7" customFormat="1" ht="12" customHeight="1" thickBot="1" x14ac:dyDescent="0.4">
      <c r="A7" s="6343" t="s">
        <v>59</v>
      </c>
      <c r="B7" s="6957"/>
      <c r="C7" s="5786">
        <v>1372.9999999999989</v>
      </c>
      <c r="D7" s="2185">
        <v>0.35310686753435439</v>
      </c>
      <c r="E7" s="2185">
        <v>9.2090559890901674E-2</v>
      </c>
      <c r="F7" s="2185">
        <v>0.34965617891039436</v>
      </c>
      <c r="G7" s="2185">
        <v>5.1789719694176339E-2</v>
      </c>
      <c r="H7" s="2185">
        <v>0.40487239059271901</v>
      </c>
      <c r="I7" s="2185">
        <v>0.79470479100939895</v>
      </c>
      <c r="J7" s="2185">
        <v>0.76630439862017896</v>
      </c>
      <c r="K7" s="2185">
        <v>0.23006607381974731</v>
      </c>
      <c r="L7" s="2184">
        <v>0.15381470323107249</v>
      </c>
    </row>
    <row r="8" spans="1:13" s="7" customFormat="1" ht="12" customHeight="1" x14ac:dyDescent="0.35">
      <c r="A8" s="311" t="s">
        <v>123</v>
      </c>
      <c r="B8" s="4045" t="s">
        <v>120</v>
      </c>
      <c r="C8" s="1142">
        <v>25.000000000000007</v>
      </c>
      <c r="D8" s="4398">
        <v>0.17560317827920258</v>
      </c>
      <c r="E8" s="4398">
        <v>0.19617029494535065</v>
      </c>
      <c r="F8" s="4398">
        <v>0.17560317827920258</v>
      </c>
      <c r="G8" s="4398">
        <v>0</v>
      </c>
      <c r="H8" s="4398">
        <v>0.60798101473718469</v>
      </c>
      <c r="I8" s="4398">
        <v>0.76025051511273478</v>
      </c>
      <c r="J8" s="4398">
        <v>0.76025051511273478</v>
      </c>
      <c r="K8" s="4398">
        <v>0.35763713320204837</v>
      </c>
      <c r="L8" s="4797">
        <v>0.60080628941277114</v>
      </c>
    </row>
    <row r="9" spans="1:13" s="7" customFormat="1" ht="12" customHeight="1" x14ac:dyDescent="0.35">
      <c r="A9" s="92" t="s">
        <v>121</v>
      </c>
      <c r="B9" s="3678" t="s">
        <v>119</v>
      </c>
      <c r="C9" s="5479">
        <v>367.00000000000023</v>
      </c>
      <c r="D9" s="4295">
        <v>0.35875828138905874</v>
      </c>
      <c r="E9" s="4295">
        <v>0</v>
      </c>
      <c r="F9" s="4295">
        <v>1.4049366876259205E-2</v>
      </c>
      <c r="G9" s="4295">
        <v>1.5691575580712033E-2</v>
      </c>
      <c r="H9" s="4295">
        <v>0.36481791139125103</v>
      </c>
      <c r="I9" s="4295">
        <v>0.95919280010389785</v>
      </c>
      <c r="J9" s="4295">
        <v>0.85898525911917378</v>
      </c>
      <c r="K9" s="4295">
        <v>5.4206634423611934E-2</v>
      </c>
      <c r="L9" s="4117">
        <v>0</v>
      </c>
    </row>
    <row r="10" spans="1:13" s="7" customFormat="1" ht="12" customHeight="1" x14ac:dyDescent="0.35">
      <c r="A10" s="322"/>
      <c r="B10" s="3678" t="s">
        <v>105</v>
      </c>
      <c r="C10" s="5479">
        <v>84.999999999999972</v>
      </c>
      <c r="D10" s="4295">
        <v>0.37119541383502896</v>
      </c>
      <c r="E10" s="4295">
        <v>0</v>
      </c>
      <c r="F10" s="4295">
        <v>0</v>
      </c>
      <c r="G10" s="4295">
        <v>8.7909221995248997E-3</v>
      </c>
      <c r="H10" s="4295">
        <v>0.3696138494880884</v>
      </c>
      <c r="I10" s="4295">
        <v>0.98645459860835161</v>
      </c>
      <c r="J10" s="4295">
        <v>0.83263052715427732</v>
      </c>
      <c r="K10" s="4295">
        <v>0</v>
      </c>
      <c r="L10" s="4117">
        <v>0</v>
      </c>
    </row>
    <row r="11" spans="1:13" s="7" customFormat="1" ht="12" customHeight="1" thickBot="1" x14ac:dyDescent="0.4">
      <c r="A11" s="379"/>
      <c r="B11" s="4002" t="s">
        <v>59</v>
      </c>
      <c r="C11" s="5779">
        <v>581.99999999999989</v>
      </c>
      <c r="D11" s="4309">
        <v>0.31605858781392093</v>
      </c>
      <c r="E11" s="4309">
        <v>1.181833922413799E-2</v>
      </c>
      <c r="F11" s="4309">
        <v>7.3119867867764046E-2</v>
      </c>
      <c r="G11" s="4309">
        <v>4.6115602037489829E-2</v>
      </c>
      <c r="H11" s="4309">
        <v>0.37981978816507495</v>
      </c>
      <c r="I11" s="4309">
        <v>0.90815917303906413</v>
      </c>
      <c r="J11" s="4309">
        <v>0.82278409540101949</v>
      </c>
      <c r="K11" s="4309">
        <v>0.12002709175106357</v>
      </c>
      <c r="L11" s="4307">
        <v>6.7554718437191436E-2</v>
      </c>
    </row>
    <row r="12" spans="1:13" s="7" customFormat="1" ht="12" customHeight="1" x14ac:dyDescent="0.35">
      <c r="A12" s="317" t="s">
        <v>98</v>
      </c>
      <c r="B12" s="3693" t="s">
        <v>97</v>
      </c>
      <c r="C12" s="3295">
        <v>151.00000000000006</v>
      </c>
      <c r="D12" s="3583">
        <v>0.36267068431308197</v>
      </c>
      <c r="E12" s="3583">
        <v>0.31425603854367479</v>
      </c>
      <c r="F12" s="3583">
        <v>0.35637589222241012</v>
      </c>
      <c r="G12" s="3583">
        <v>2.4823655437333624E-2</v>
      </c>
      <c r="H12" s="3583">
        <v>0.54181932171162206</v>
      </c>
      <c r="I12" s="3583">
        <v>0.79832793578939598</v>
      </c>
      <c r="J12" s="3583">
        <v>0.82799257709998897</v>
      </c>
      <c r="K12" s="3583">
        <v>0.56373392722177784</v>
      </c>
      <c r="L12" s="4031">
        <v>0.35947023936559708</v>
      </c>
    </row>
    <row r="13" spans="1:13" s="7" customFormat="1" ht="12" customHeight="1" thickBot="1" x14ac:dyDescent="0.4">
      <c r="A13" s="81" t="s">
        <v>96</v>
      </c>
      <c r="B13" s="3132" t="s">
        <v>59</v>
      </c>
      <c r="C13" s="5592">
        <v>166.00000000000003</v>
      </c>
      <c r="D13" s="4130">
        <v>0.36621721888314779</v>
      </c>
      <c r="E13" s="4130">
        <v>0.32037004626068444</v>
      </c>
      <c r="F13" s="4130">
        <v>0.36025624540049334</v>
      </c>
      <c r="G13" s="4130">
        <v>4.3439116580330971E-2</v>
      </c>
      <c r="H13" s="4130">
        <v>0.53586543944453813</v>
      </c>
      <c r="I13" s="4130">
        <v>0.7987974454071779</v>
      </c>
      <c r="J13" s="4130">
        <v>0.82688894353416831</v>
      </c>
      <c r="K13" s="4130">
        <v>0.57504551985578678</v>
      </c>
      <c r="L13" s="3993">
        <v>0.3631864964716921</v>
      </c>
    </row>
    <row r="14" spans="1:13" s="7" customFormat="1" ht="12" customHeight="1" x14ac:dyDescent="0.35">
      <c r="A14" s="535" t="s">
        <v>92</v>
      </c>
      <c r="B14" s="4045" t="s">
        <v>89</v>
      </c>
      <c r="C14" s="1142">
        <v>23</v>
      </c>
      <c r="D14" s="4398">
        <v>0.46743395785523489</v>
      </c>
      <c r="E14" s="4398">
        <v>0.4022058923826638</v>
      </c>
      <c r="F14" s="4398">
        <v>0.9701913233335645</v>
      </c>
      <c r="G14" s="4398">
        <v>0.38492360792535479</v>
      </c>
      <c r="H14" s="4398">
        <v>0.86963985023789858</v>
      </c>
      <c r="I14" s="4398">
        <v>1</v>
      </c>
      <c r="J14" s="4398">
        <v>0.9701913233335645</v>
      </c>
      <c r="K14" s="4398">
        <v>0.5977941076173362</v>
      </c>
      <c r="L14" s="4797">
        <v>8.2510349929880059E-2</v>
      </c>
    </row>
    <row r="15" spans="1:13" s="7" customFormat="1" ht="12" customHeight="1" thickBot="1" x14ac:dyDescent="0.4">
      <c r="A15" s="78" t="s">
        <v>205</v>
      </c>
      <c r="B15" s="4002" t="s">
        <v>59</v>
      </c>
      <c r="C15" s="5779">
        <v>48</v>
      </c>
      <c r="D15" s="4309">
        <v>0.42585196522904423</v>
      </c>
      <c r="E15" s="4309">
        <v>0.31652317833780413</v>
      </c>
      <c r="F15" s="4309">
        <v>0.87993287714353441</v>
      </c>
      <c r="G15" s="4309">
        <v>0.24076123609722866</v>
      </c>
      <c r="H15" s="4309">
        <v>0.65931956362649369</v>
      </c>
      <c r="I15" s="4309">
        <v>1</v>
      </c>
      <c r="J15" s="4309">
        <v>0.98340409770967585</v>
      </c>
      <c r="K15" s="4309">
        <v>0.59412653810908478</v>
      </c>
      <c r="L15" s="4307">
        <v>0.21154675947124155</v>
      </c>
    </row>
    <row r="16" spans="1:13" s="7" customFormat="1" ht="12" customHeight="1" x14ac:dyDescent="0.35">
      <c r="A16" s="311" t="s">
        <v>85</v>
      </c>
      <c r="B16" s="3693" t="s">
        <v>238</v>
      </c>
      <c r="C16" s="3295">
        <v>56</v>
      </c>
      <c r="D16" s="3583">
        <v>0.72905384867734457</v>
      </c>
      <c r="E16" s="3583">
        <v>6.3705256390022724E-2</v>
      </c>
      <c r="F16" s="3583">
        <v>0.64352205982360966</v>
      </c>
      <c r="G16" s="3583">
        <v>0</v>
      </c>
      <c r="H16" s="3583">
        <v>0.94835607131421151</v>
      </c>
      <c r="I16" s="3583">
        <v>1</v>
      </c>
      <c r="J16" s="3583">
        <v>1</v>
      </c>
      <c r="K16" s="3583">
        <v>0.40282885860559481</v>
      </c>
      <c r="L16" s="4031">
        <v>0.47634215919511697</v>
      </c>
    </row>
    <row r="17" spans="1:14" s="7" customFormat="1" ht="12" customHeight="1" x14ac:dyDescent="0.35">
      <c r="A17" s="92" t="s">
        <v>83</v>
      </c>
      <c r="B17" s="3678" t="s">
        <v>81</v>
      </c>
      <c r="C17" s="5479">
        <v>61.000000000000021</v>
      </c>
      <c r="D17" s="4295">
        <v>0.38881858842230271</v>
      </c>
      <c r="E17" s="4295">
        <v>0</v>
      </c>
      <c r="F17" s="4295">
        <v>0.9262587964136878</v>
      </c>
      <c r="G17" s="4295">
        <v>0</v>
      </c>
      <c r="H17" s="4295">
        <v>6.1165280993817586E-2</v>
      </c>
      <c r="I17" s="4295">
        <v>0.9262587964136878</v>
      </c>
      <c r="J17" s="4295">
        <v>0.93003447126787309</v>
      </c>
      <c r="K17" s="4295">
        <v>2.4504652579075286E-2</v>
      </c>
      <c r="L17" s="4117">
        <v>2.4504652579075286E-2</v>
      </c>
    </row>
    <row r="18" spans="1:14" s="7" customFormat="1" ht="12" customHeight="1" x14ac:dyDescent="0.35">
      <c r="A18" s="92"/>
      <c r="B18" s="3678" t="s">
        <v>80</v>
      </c>
      <c r="C18" s="5479">
        <v>149.00000000000003</v>
      </c>
      <c r="D18" s="4295">
        <v>0.44769308073085112</v>
      </c>
      <c r="E18" s="4295">
        <v>5.274003023778509E-2</v>
      </c>
      <c r="F18" s="4295">
        <v>0.56025387391114856</v>
      </c>
      <c r="G18" s="4295">
        <v>0</v>
      </c>
      <c r="H18" s="4295">
        <v>0.45005492901711686</v>
      </c>
      <c r="I18" s="4295">
        <v>0.56684637769087154</v>
      </c>
      <c r="J18" s="4295">
        <v>0.56025387391114856</v>
      </c>
      <c r="K18" s="4295">
        <v>0.19402416244386209</v>
      </c>
      <c r="L18" s="4117">
        <v>0.1850941461903032</v>
      </c>
    </row>
    <row r="19" spans="1:14" s="7" customFormat="1" ht="12" customHeight="1" x14ac:dyDescent="0.35">
      <c r="A19" s="92"/>
      <c r="B19" s="3678" t="s">
        <v>78</v>
      </c>
      <c r="C19" s="5479">
        <v>40</v>
      </c>
      <c r="D19" s="4295">
        <v>0</v>
      </c>
      <c r="E19" s="4295">
        <v>0</v>
      </c>
      <c r="F19" s="4295">
        <v>0</v>
      </c>
      <c r="G19" s="4295">
        <v>0</v>
      </c>
      <c r="H19" s="4295">
        <v>0.1516794745434514</v>
      </c>
      <c r="I19" s="4295">
        <v>0.32145944319960934</v>
      </c>
      <c r="J19" s="4295">
        <v>0.29356085121161063</v>
      </c>
      <c r="K19" s="4295">
        <v>0.21631588097584728</v>
      </c>
      <c r="L19" s="4117">
        <v>0</v>
      </c>
    </row>
    <row r="20" spans="1:14" s="7" customFormat="1" ht="12" customHeight="1" x14ac:dyDescent="0.35">
      <c r="A20" s="92"/>
      <c r="B20" s="3678" t="s">
        <v>75</v>
      </c>
      <c r="C20" s="5479">
        <v>29.000000000000007</v>
      </c>
      <c r="D20" s="4351">
        <v>0.8645103299181609</v>
      </c>
      <c r="E20" s="4351">
        <v>0.38825715880638462</v>
      </c>
      <c r="F20" s="4351">
        <v>0.90719928190647148</v>
      </c>
      <c r="G20" s="4351">
        <v>0.38825715880638462</v>
      </c>
      <c r="H20" s="4351">
        <v>0.94642218175593351</v>
      </c>
      <c r="I20" s="4351">
        <v>1</v>
      </c>
      <c r="J20" s="4351">
        <v>1</v>
      </c>
      <c r="K20" s="4351">
        <v>0.49652466324883471</v>
      </c>
      <c r="L20" s="4114">
        <v>0.49652466324883471</v>
      </c>
    </row>
    <row r="21" spans="1:14" s="7" customFormat="1" ht="12" customHeight="1" x14ac:dyDescent="0.35">
      <c r="A21" s="322"/>
      <c r="B21" s="3678" t="s">
        <v>237</v>
      </c>
      <c r="C21" s="5479">
        <v>129</v>
      </c>
      <c r="D21" s="4295">
        <v>0.32218184815303852</v>
      </c>
      <c r="E21" s="4295">
        <v>8.6655503037608272E-2</v>
      </c>
      <c r="F21" s="4295">
        <v>0.45183304802698365</v>
      </c>
      <c r="G21" s="4295">
        <v>0.124971200528655</v>
      </c>
      <c r="H21" s="4295">
        <v>0.51957547401660931</v>
      </c>
      <c r="I21" s="4295">
        <v>0.71106467979998977</v>
      </c>
      <c r="J21" s="4295">
        <v>0.70576580321349458</v>
      </c>
      <c r="K21" s="4295">
        <v>7.8338982760185985E-2</v>
      </c>
      <c r="L21" s="4117">
        <v>0.1127738723701292</v>
      </c>
    </row>
    <row r="22" spans="1:14" s="7" customFormat="1" ht="12" customHeight="1" thickBot="1" x14ac:dyDescent="0.4">
      <c r="A22" s="266"/>
      <c r="B22" s="3501" t="s">
        <v>59</v>
      </c>
      <c r="C22" s="5592">
        <v>473.99999999999994</v>
      </c>
      <c r="D22" s="4130">
        <v>0.36394339061211639</v>
      </c>
      <c r="E22" s="4130">
        <v>6.0050521396593358E-2</v>
      </c>
      <c r="F22" s="4130">
        <v>0.52844546938215653</v>
      </c>
      <c r="G22" s="4130">
        <v>5.350347418268446E-2</v>
      </c>
      <c r="H22" s="4130">
        <v>0.39954150135290839</v>
      </c>
      <c r="I22" s="4130">
        <v>0.70387689610502879</v>
      </c>
      <c r="J22" s="4130">
        <v>0.69738639289615223</v>
      </c>
      <c r="K22" s="4130">
        <v>0.17014465261509026</v>
      </c>
      <c r="L22" s="3993">
        <v>0.14407303196092672</v>
      </c>
    </row>
    <row r="23" spans="1:14" s="7" customFormat="1" ht="12" customHeight="1" x14ac:dyDescent="0.35">
      <c r="A23" s="322" t="s">
        <v>70</v>
      </c>
      <c r="B23" s="390" t="s">
        <v>65</v>
      </c>
      <c r="C23" s="1142">
        <v>41.000000000000007</v>
      </c>
      <c r="D23" s="4035">
        <v>0</v>
      </c>
      <c r="E23" s="4035">
        <v>0</v>
      </c>
      <c r="F23" s="4035">
        <v>0.14733644355237691</v>
      </c>
      <c r="G23" s="4035">
        <v>0.14733644355237691</v>
      </c>
      <c r="H23" s="4035">
        <v>0.14733644355237691</v>
      </c>
      <c r="I23" s="4035">
        <v>0.14733644355237691</v>
      </c>
      <c r="J23" s="4035">
        <v>0.14733644355237691</v>
      </c>
      <c r="K23" s="4035">
        <v>0.14733644355237691</v>
      </c>
      <c r="L23" s="4034">
        <v>0.14733644355237691</v>
      </c>
    </row>
    <row r="24" spans="1:14" s="7" customFormat="1" ht="12" customHeight="1" x14ac:dyDescent="0.35">
      <c r="A24" s="92" t="s">
        <v>68</v>
      </c>
      <c r="B24" s="3678" t="s">
        <v>64</v>
      </c>
      <c r="C24" s="5479">
        <v>33.000000000000021</v>
      </c>
      <c r="D24" s="4295">
        <v>0.71319537375835551</v>
      </c>
      <c r="E24" s="4295">
        <v>6.8020559345490408E-2</v>
      </c>
      <c r="F24" s="4295">
        <v>0.31699413039963564</v>
      </c>
      <c r="G24" s="4295">
        <v>0</v>
      </c>
      <c r="H24" s="4295">
        <v>6.3339083387629483E-3</v>
      </c>
      <c r="I24" s="4295">
        <v>0.91218055147467936</v>
      </c>
      <c r="J24" s="4295">
        <v>0.79108215403988946</v>
      </c>
      <c r="K24" s="4295">
        <v>0</v>
      </c>
      <c r="L24" s="4117">
        <v>3.1669541693814744E-2</v>
      </c>
      <c r="M24" s="750"/>
    </row>
    <row r="25" spans="1:14" s="7" customFormat="1" ht="12" customHeight="1" thickBot="1" x14ac:dyDescent="0.4">
      <c r="A25" s="92"/>
      <c r="B25" s="4002" t="s">
        <v>59</v>
      </c>
      <c r="C25" s="5779">
        <v>74</v>
      </c>
      <c r="D25" s="4309">
        <v>0.44336529996889484</v>
      </c>
      <c r="E25" s="4309">
        <v>4.228568609375679E-2</v>
      </c>
      <c r="F25" s="4309">
        <v>0.25280590393974878</v>
      </c>
      <c r="G25" s="4309">
        <v>5.5743215531687727E-2</v>
      </c>
      <c r="H25" s="4309">
        <v>5.968075533342878E-2</v>
      </c>
      <c r="I25" s="4309">
        <v>0.62280971471426883</v>
      </c>
      <c r="J25" s="4309">
        <v>0.54752764015243993</v>
      </c>
      <c r="K25" s="4309">
        <v>5.5743215531687727E-2</v>
      </c>
      <c r="L25" s="4307">
        <v>7.5430914540393038E-2</v>
      </c>
      <c r="M25" s="750"/>
    </row>
    <row r="26" spans="1:14" s="7" customFormat="1" ht="12" customHeight="1" x14ac:dyDescent="0.35">
      <c r="A26" s="311" t="s">
        <v>1990</v>
      </c>
      <c r="B26" s="3693" t="s">
        <v>62</v>
      </c>
      <c r="C26" s="3295">
        <v>24</v>
      </c>
      <c r="D26" s="4424">
        <v>0.40522204139404799</v>
      </c>
      <c r="E26" s="4424">
        <v>1.436320316312212E-2</v>
      </c>
      <c r="F26" s="4424">
        <v>0.54444402826457949</v>
      </c>
      <c r="G26" s="4424">
        <v>0</v>
      </c>
      <c r="H26" s="4424">
        <v>0.22612513938993917</v>
      </c>
      <c r="I26" s="4424">
        <v>1</v>
      </c>
      <c r="J26" s="4424">
        <v>1</v>
      </c>
      <c r="K26" s="4424">
        <v>0.34200148345206016</v>
      </c>
      <c r="L26" s="4723">
        <v>6.3220557941987859E-2</v>
      </c>
      <c r="M26" s="750"/>
    </row>
    <row r="27" spans="1:14" s="7" customFormat="1" ht="12" customHeight="1" thickBot="1" x14ac:dyDescent="0.4">
      <c r="A27" s="159" t="s">
        <v>61</v>
      </c>
      <c r="B27" s="3501" t="s">
        <v>59</v>
      </c>
      <c r="C27" s="5592">
        <v>29</v>
      </c>
      <c r="D27" s="5475">
        <v>0.37035885087588782</v>
      </c>
      <c r="E27" s="5475">
        <v>1.3127468091544341E-2</v>
      </c>
      <c r="F27" s="5475">
        <v>0.49760290427595377</v>
      </c>
      <c r="G27" s="5475">
        <v>0</v>
      </c>
      <c r="H27" s="5475">
        <v>0.2066705120247142</v>
      </c>
      <c r="I27" s="5475">
        <v>1</v>
      </c>
      <c r="J27" s="5475">
        <v>1</v>
      </c>
      <c r="K27" s="5475">
        <v>0.31257745993630054</v>
      </c>
      <c r="L27" s="5474">
        <v>5.7781390939587271E-2</v>
      </c>
      <c r="M27" s="750"/>
    </row>
    <row r="28" spans="1:14" s="7" customFormat="1" ht="12" customHeight="1" x14ac:dyDescent="0.35">
      <c r="A28" s="4694"/>
      <c r="B28" s="296"/>
      <c r="C28" s="5265"/>
      <c r="D28" s="5900"/>
      <c r="E28" s="5900"/>
      <c r="F28" s="5900"/>
      <c r="G28" s="5900"/>
      <c r="H28" s="5900"/>
      <c r="I28" s="5900"/>
      <c r="J28" s="5900"/>
      <c r="K28" s="5900"/>
      <c r="L28" s="293" t="s">
        <v>201</v>
      </c>
      <c r="M28" s="750"/>
    </row>
    <row r="29" spans="1:14" x14ac:dyDescent="0.35">
      <c r="N29" s="5899"/>
    </row>
    <row r="30" spans="1:14" x14ac:dyDescent="0.35">
      <c r="N30" s="5899"/>
    </row>
    <row r="31" spans="1:14" x14ac:dyDescent="0.35">
      <c r="N31" s="5899"/>
    </row>
    <row r="32" spans="1:14" ht="15" customHeight="1" x14ac:dyDescent="0.35">
      <c r="N32" s="5899"/>
    </row>
    <row r="33" spans="14:14" ht="15.75" customHeight="1" x14ac:dyDescent="0.35">
      <c r="N33" s="5899"/>
    </row>
    <row r="34" spans="14:14" ht="15" customHeight="1" x14ac:dyDescent="0.35">
      <c r="N34" s="5899"/>
    </row>
    <row r="35" spans="14:14" ht="16.5" customHeight="1" x14ac:dyDescent="0.35">
      <c r="N35" s="5899"/>
    </row>
    <row r="36" spans="14:14" x14ac:dyDescent="0.35">
      <c r="N36" s="5899"/>
    </row>
    <row r="37" spans="14:14" ht="15" customHeight="1" x14ac:dyDescent="0.35">
      <c r="N37" s="5899"/>
    </row>
    <row r="38" spans="14:14" x14ac:dyDescent="0.35">
      <c r="N38" s="5899"/>
    </row>
    <row r="39" spans="14:14" ht="15" customHeight="1" x14ac:dyDescent="0.35">
      <c r="N39" s="5899"/>
    </row>
    <row r="40" spans="14:14" x14ac:dyDescent="0.35">
      <c r="N40" s="5899"/>
    </row>
    <row r="41" spans="14:14" x14ac:dyDescent="0.35">
      <c r="N41" s="5899"/>
    </row>
    <row r="42" spans="14:14" x14ac:dyDescent="0.35">
      <c r="N42" s="5899"/>
    </row>
    <row r="43" spans="14:14" x14ac:dyDescent="0.35">
      <c r="N43" s="5899"/>
    </row>
    <row r="44" spans="14:14" x14ac:dyDescent="0.35">
      <c r="N44" s="5899"/>
    </row>
    <row r="45" spans="14:14" x14ac:dyDescent="0.35">
      <c r="N45" s="5899"/>
    </row>
    <row r="46" spans="14:14" x14ac:dyDescent="0.35">
      <c r="N46" s="5899"/>
    </row>
    <row r="47" spans="14:14" ht="15.75" customHeight="1" x14ac:dyDescent="0.35">
      <c r="N47" s="5899"/>
    </row>
    <row r="48" spans="14:14" x14ac:dyDescent="0.35">
      <c r="N48" s="5899"/>
    </row>
    <row r="49" spans="14:14" x14ac:dyDescent="0.35">
      <c r="N49" s="5899"/>
    </row>
    <row r="50" spans="14:14" x14ac:dyDescent="0.35">
      <c r="N50" s="5899"/>
    </row>
    <row r="51" spans="14:14" x14ac:dyDescent="0.35">
      <c r="N51" s="5899"/>
    </row>
    <row r="52" spans="14:14" ht="15.75" customHeight="1" x14ac:dyDescent="0.35">
      <c r="N52" s="5899"/>
    </row>
    <row r="53" spans="14:14" x14ac:dyDescent="0.35">
      <c r="N53" s="5899"/>
    </row>
    <row r="54" spans="14:14" x14ac:dyDescent="0.35">
      <c r="N54" s="5899"/>
    </row>
    <row r="55" spans="14:14" x14ac:dyDescent="0.35">
      <c r="N55" s="5899"/>
    </row>
    <row r="56" spans="14:14" x14ac:dyDescent="0.35">
      <c r="N56" s="5899"/>
    </row>
    <row r="57" spans="14:14" x14ac:dyDescent="0.35">
      <c r="N57" s="5899"/>
    </row>
    <row r="58" spans="14:14" x14ac:dyDescent="0.35">
      <c r="N58" s="5899"/>
    </row>
    <row r="59" spans="14:14" x14ac:dyDescent="0.35">
      <c r="N59" s="5899"/>
    </row>
    <row r="60" spans="14:14" x14ac:dyDescent="0.35">
      <c r="N60" s="5899"/>
    </row>
    <row r="61" spans="14:14" x14ac:dyDescent="0.35">
      <c r="N61" s="5899"/>
    </row>
    <row r="62" spans="14:14" x14ac:dyDescent="0.35">
      <c r="N62" s="5899"/>
    </row>
    <row r="63" spans="14:14" x14ac:dyDescent="0.35">
      <c r="N63" s="5899"/>
    </row>
    <row r="64" spans="14:14" x14ac:dyDescent="0.35">
      <c r="N64" s="5899"/>
    </row>
    <row r="65" spans="14:14" x14ac:dyDescent="0.35">
      <c r="N65" s="5899"/>
    </row>
    <row r="66" spans="14:14" x14ac:dyDescent="0.35">
      <c r="N66" s="5899"/>
    </row>
    <row r="67" spans="14:14" x14ac:dyDescent="0.35">
      <c r="N67" s="5899"/>
    </row>
  </sheetData>
  <mergeCells count="5">
    <mergeCell ref="A2:L2"/>
    <mergeCell ref="A1:L1"/>
    <mergeCell ref="A3:B6"/>
    <mergeCell ref="A7:B7"/>
    <mergeCell ref="D3:L4"/>
  </mergeCells>
  <conditionalFormatting sqref="M24:M28 D7:L28">
    <cfRule type="expression" dxfId="81" priority="2">
      <formula>D7&lt;0.005</formula>
    </cfRule>
  </conditionalFormatting>
  <conditionalFormatting sqref="M24:M28 D7:L28">
    <cfRule type="expression" dxfId="8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fitToHeight="0" orientation="landscape" horizontalDpi="200" verticalDpi="200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גיליון379"/>
  <dimension ref="A1:N79"/>
  <sheetViews>
    <sheetView view="pageBreakPreview" topLeftCell="A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90625" style="737" bestFit="1" customWidth="1"/>
    <col min="2" max="2" width="28.26953125" style="737" bestFit="1" customWidth="1"/>
    <col min="3" max="3" width="7.08984375" style="406" bestFit="1" customWidth="1"/>
    <col min="4" max="4" width="8.36328125" style="736" bestFit="1" customWidth="1"/>
    <col min="5" max="5" width="6.7265625" style="736" bestFit="1" customWidth="1"/>
    <col min="6" max="6" width="8.7265625" style="736" bestFit="1" customWidth="1"/>
    <col min="7" max="7" width="10.7265625" style="736" bestFit="1" customWidth="1"/>
    <col min="8" max="8" width="8.453125" style="736" bestFit="1" customWidth="1"/>
    <col min="9" max="9" width="8.26953125" style="736" bestFit="1" customWidth="1"/>
    <col min="10" max="10" width="8.453125" style="736" bestFit="1" customWidth="1"/>
    <col min="11" max="11" width="7.36328125" style="736" customWidth="1"/>
    <col min="12" max="12" width="12.453125" style="135" bestFit="1" customWidth="1"/>
    <col min="13" max="13" width="8.08984375" style="135" customWidth="1"/>
    <col min="14" max="16384" width="9" style="1"/>
  </cols>
  <sheetData>
    <row r="1" spans="1:14" s="3641" customFormat="1" ht="18.5" x14ac:dyDescent="0.35">
      <c r="A1" s="6345" t="s">
        <v>2061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</row>
    <row r="2" spans="1:14" s="3641" customFormat="1" ht="19" thickBot="1" x14ac:dyDescent="0.4">
      <c r="A2" s="6345" t="s">
        <v>2060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</row>
    <row r="3" spans="1:14" s="1029" customFormat="1" ht="15.5" x14ac:dyDescent="0.35">
      <c r="A3" s="6404"/>
      <c r="B3" s="6406"/>
      <c r="C3" s="384" t="s">
        <v>171</v>
      </c>
      <c r="D3" s="6529" t="s">
        <v>524</v>
      </c>
      <c r="E3" s="6530"/>
      <c r="F3" s="6530"/>
      <c r="G3" s="6530"/>
      <c r="H3" s="6530"/>
      <c r="I3" s="6530"/>
      <c r="J3" s="6530"/>
      <c r="K3" s="6530"/>
      <c r="L3" s="6530"/>
      <c r="M3" s="6531"/>
    </row>
    <row r="4" spans="1:14" s="1029" customFormat="1" ht="16" thickBot="1" x14ac:dyDescent="0.4">
      <c r="A4" s="6481"/>
      <c r="B4" s="6637"/>
      <c r="C4" s="887" t="s">
        <v>161</v>
      </c>
      <c r="D4" s="6384"/>
      <c r="E4" s="6385"/>
      <c r="F4" s="6385"/>
      <c r="G4" s="6385"/>
      <c r="H4" s="6385"/>
      <c r="I4" s="6385"/>
      <c r="J4" s="6385"/>
      <c r="K4" s="6385"/>
      <c r="L4" s="6385"/>
      <c r="M4" s="6386"/>
    </row>
    <row r="5" spans="1:14" s="1029" customFormat="1" ht="54.75" customHeight="1" x14ac:dyDescent="0.35">
      <c r="A5" s="6481"/>
      <c r="B5" s="6637"/>
      <c r="C5" s="934" t="s">
        <v>55</v>
      </c>
      <c r="D5" s="932" t="s">
        <v>523</v>
      </c>
      <c r="E5" s="933" t="s">
        <v>522</v>
      </c>
      <c r="F5" s="932" t="s">
        <v>521</v>
      </c>
      <c r="G5" s="933" t="s">
        <v>520</v>
      </c>
      <c r="H5" s="932" t="s">
        <v>519</v>
      </c>
      <c r="I5" s="933" t="s">
        <v>518</v>
      </c>
      <c r="J5" s="932" t="s">
        <v>517</v>
      </c>
      <c r="K5" s="933" t="s">
        <v>516</v>
      </c>
      <c r="L5" s="932" t="s">
        <v>515</v>
      </c>
      <c r="M5" s="931" t="s">
        <v>514</v>
      </c>
      <c r="N5" s="5899"/>
    </row>
    <row r="6" spans="1:14" s="1029" customFormat="1" ht="61.5" customHeight="1" thickBot="1" x14ac:dyDescent="0.4">
      <c r="A6" s="6638"/>
      <c r="B6" s="6663"/>
      <c r="C6" s="930" t="s">
        <v>49</v>
      </c>
      <c r="D6" s="868" t="s">
        <v>510</v>
      </c>
      <c r="E6" s="869" t="s">
        <v>509</v>
      </c>
      <c r="F6" s="868" t="s">
        <v>508</v>
      </c>
      <c r="G6" s="869" t="s">
        <v>507</v>
      </c>
      <c r="H6" s="868" t="s">
        <v>506</v>
      </c>
      <c r="I6" s="869" t="s">
        <v>505</v>
      </c>
      <c r="J6" s="854" t="s">
        <v>504</v>
      </c>
      <c r="K6" s="869" t="s">
        <v>503</v>
      </c>
      <c r="L6" s="868" t="s">
        <v>502</v>
      </c>
      <c r="M6" s="929" t="s">
        <v>501</v>
      </c>
      <c r="N6" s="5899"/>
    </row>
    <row r="7" spans="1:14" s="7" customFormat="1" ht="15" customHeight="1" thickBot="1" x14ac:dyDescent="0.4">
      <c r="A7" s="7266" t="s">
        <v>59</v>
      </c>
      <c r="B7" s="7267"/>
      <c r="C7" s="5786">
        <v>1293.9999999999991</v>
      </c>
      <c r="D7" s="2185">
        <v>0.33393800369138676</v>
      </c>
      <c r="E7" s="2185">
        <v>0.16674699356425124</v>
      </c>
      <c r="F7" s="2185">
        <v>0.31975456159422255</v>
      </c>
      <c r="G7" s="2185">
        <v>0.52706233662625734</v>
      </c>
      <c r="H7" s="2185">
        <v>0.75078003641855706</v>
      </c>
      <c r="I7" s="2185">
        <v>6.5686640220276843E-2</v>
      </c>
      <c r="J7" s="2185">
        <v>0.75215879076274528</v>
      </c>
      <c r="K7" s="2185">
        <v>0.8463972481904074</v>
      </c>
      <c r="L7" s="2185">
        <v>0.32595030565855126</v>
      </c>
      <c r="M7" s="2184">
        <v>0.21461931244844817</v>
      </c>
      <c r="N7" s="5902"/>
    </row>
    <row r="8" spans="1:14" s="7" customFormat="1" ht="15" customHeight="1" x14ac:dyDescent="0.35">
      <c r="A8" s="311" t="s">
        <v>123</v>
      </c>
      <c r="B8" s="4045" t="s">
        <v>119</v>
      </c>
      <c r="C8" s="1142">
        <v>276.00000000000006</v>
      </c>
      <c r="D8" s="4035">
        <v>0.42852512196086212</v>
      </c>
      <c r="E8" s="4035">
        <v>1.29125474574814E-2</v>
      </c>
      <c r="F8" s="4035">
        <v>8.7991540102029236E-3</v>
      </c>
      <c r="G8" s="4035">
        <v>0.43538077770632633</v>
      </c>
      <c r="H8" s="4035">
        <v>0.88569288716967109</v>
      </c>
      <c r="I8" s="4035">
        <v>0</v>
      </c>
      <c r="J8" s="4035">
        <v>0.82483544044617407</v>
      </c>
      <c r="K8" s="4035">
        <v>0.73368393383664365</v>
      </c>
      <c r="L8" s="4035">
        <v>2.8353649518021377E-2</v>
      </c>
      <c r="M8" s="4034">
        <v>8.7991540102029236E-3</v>
      </c>
      <c r="N8" s="5902"/>
    </row>
    <row r="9" spans="1:14" s="7" customFormat="1" ht="15" customHeight="1" x14ac:dyDescent="0.35">
      <c r="A9" s="92" t="s">
        <v>121</v>
      </c>
      <c r="B9" s="3678" t="s">
        <v>118</v>
      </c>
      <c r="C9" s="5479">
        <v>20</v>
      </c>
      <c r="D9" s="4351">
        <v>0</v>
      </c>
      <c r="E9" s="4351">
        <v>2.690134609846517E-2</v>
      </c>
      <c r="F9" s="4351">
        <v>2.690134609846517E-2</v>
      </c>
      <c r="G9" s="4351">
        <v>2.690134609846517E-2</v>
      </c>
      <c r="H9" s="4351">
        <v>0.57293364139838421</v>
      </c>
      <c r="I9" s="4351">
        <v>2.690134609846517E-2</v>
      </c>
      <c r="J9" s="4351">
        <v>1</v>
      </c>
      <c r="K9" s="4351">
        <v>1</v>
      </c>
      <c r="L9" s="4351">
        <v>4.5733163140494179E-2</v>
      </c>
      <c r="M9" s="4114">
        <v>2.690134609846517E-2</v>
      </c>
      <c r="N9" s="5902"/>
    </row>
    <row r="10" spans="1:14" s="7" customFormat="1" ht="15" customHeight="1" x14ac:dyDescent="0.35">
      <c r="A10" s="322"/>
      <c r="B10" s="3678" t="s">
        <v>116</v>
      </c>
      <c r="C10" s="5479">
        <v>31</v>
      </c>
      <c r="D10" s="4295">
        <v>0.25099500984545026</v>
      </c>
      <c r="E10" s="4295">
        <v>0</v>
      </c>
      <c r="F10" s="4295">
        <v>0</v>
      </c>
      <c r="G10" s="4295">
        <v>0.25099500984545026</v>
      </c>
      <c r="H10" s="4295">
        <v>1</v>
      </c>
      <c r="I10" s="4295">
        <v>0</v>
      </c>
      <c r="J10" s="4295">
        <v>0.62080435656175992</v>
      </c>
      <c r="K10" s="4295">
        <v>0.73289336817983464</v>
      </c>
      <c r="L10" s="4295">
        <v>3.9037123304854517E-2</v>
      </c>
      <c r="M10" s="4117">
        <v>0</v>
      </c>
      <c r="N10" s="5902"/>
    </row>
    <row r="11" spans="1:14" s="7" customFormat="1" ht="15" customHeight="1" x14ac:dyDescent="0.35">
      <c r="A11" s="322"/>
      <c r="B11" s="3678" t="s">
        <v>111</v>
      </c>
      <c r="C11" s="5479">
        <v>44.000000000000014</v>
      </c>
      <c r="D11" s="4295">
        <v>2.9712769814702503E-2</v>
      </c>
      <c r="E11" s="4295">
        <v>0.12757364311642111</v>
      </c>
      <c r="F11" s="4295">
        <v>7.9225711660137671E-2</v>
      </c>
      <c r="G11" s="4295">
        <v>0.53137456801445482</v>
      </c>
      <c r="H11" s="4295">
        <v>0.89747908510941288</v>
      </c>
      <c r="I11" s="4295">
        <v>0</v>
      </c>
      <c r="J11" s="4295">
        <v>0.9595158887215719</v>
      </c>
      <c r="K11" s="4295">
        <v>0.9595158887215719</v>
      </c>
      <c r="L11" s="4295">
        <v>6.5536839504261993E-2</v>
      </c>
      <c r="M11" s="4117">
        <v>2.9712769814702503E-2</v>
      </c>
      <c r="N11" s="5902"/>
    </row>
    <row r="12" spans="1:14" s="7" customFormat="1" ht="15" customHeight="1" x14ac:dyDescent="0.35">
      <c r="A12" s="322"/>
      <c r="B12" s="3678" t="s">
        <v>105</v>
      </c>
      <c r="C12" s="5479">
        <v>83.000000000000028</v>
      </c>
      <c r="D12" s="4295">
        <v>0.71563465391213144</v>
      </c>
      <c r="E12" s="4295">
        <v>9.6120275114825997E-3</v>
      </c>
      <c r="F12" s="4295">
        <v>0</v>
      </c>
      <c r="G12" s="4295">
        <v>0.71563465391213144</v>
      </c>
      <c r="H12" s="4295">
        <v>0.99093565016110308</v>
      </c>
      <c r="I12" s="4295">
        <v>0</v>
      </c>
      <c r="J12" s="4295">
        <v>0.96517747894578165</v>
      </c>
      <c r="K12" s="4295">
        <v>0.89807658250344602</v>
      </c>
      <c r="L12" s="4295">
        <v>0.10779660173467055</v>
      </c>
      <c r="M12" s="4117">
        <v>9.6120275114825997E-3</v>
      </c>
      <c r="N12" s="5902"/>
    </row>
    <row r="13" spans="1:14" s="7" customFormat="1" ht="15" customHeight="1" thickBot="1" x14ac:dyDescent="0.4">
      <c r="A13" s="379"/>
      <c r="B13" s="4002" t="s">
        <v>59</v>
      </c>
      <c r="C13" s="5779">
        <v>525</v>
      </c>
      <c r="D13" s="4309">
        <v>0.30433440508008219</v>
      </c>
      <c r="E13" s="4309">
        <v>3.1251293834233543E-2</v>
      </c>
      <c r="F13" s="4309">
        <v>4.6753732050559174E-2</v>
      </c>
      <c r="G13" s="4309">
        <v>0.38786521009646341</v>
      </c>
      <c r="H13" s="4309">
        <v>0.84752484416550911</v>
      </c>
      <c r="I13" s="4309">
        <v>7.472048481921123E-3</v>
      </c>
      <c r="J13" s="4309">
        <v>0.84383381656395262</v>
      </c>
      <c r="K13" s="4309">
        <v>0.81791981812201553</v>
      </c>
      <c r="L13" s="4309">
        <v>6.4626495629171693E-2</v>
      </c>
      <c r="M13" s="4307">
        <v>1.624400454223493E-2</v>
      </c>
      <c r="N13" s="5902"/>
    </row>
    <row r="14" spans="1:14" s="7" customFormat="1" ht="15" customHeight="1" x14ac:dyDescent="0.35">
      <c r="A14" s="317" t="s">
        <v>98</v>
      </c>
      <c r="B14" s="3693" t="s">
        <v>97</v>
      </c>
      <c r="C14" s="3295">
        <v>119.00000000000003</v>
      </c>
      <c r="D14" s="3583">
        <v>0.71748900129180004</v>
      </c>
      <c r="E14" s="3583">
        <v>0.54330770863343514</v>
      </c>
      <c r="F14" s="3583">
        <v>0.71063599791014953</v>
      </c>
      <c r="G14" s="3583">
        <v>0.769808995835499</v>
      </c>
      <c r="H14" s="3583">
        <v>0.94002301488948259</v>
      </c>
      <c r="I14" s="3583">
        <v>0.30291770976148685</v>
      </c>
      <c r="J14" s="3583">
        <v>0.88783879276309574</v>
      </c>
      <c r="K14" s="3583">
        <v>0.9555815198753731</v>
      </c>
      <c r="L14" s="3583">
        <v>0.49167405987246587</v>
      </c>
      <c r="M14" s="4031">
        <v>0.54328614286208865</v>
      </c>
      <c r="N14" s="5902"/>
    </row>
    <row r="15" spans="1:14" s="7" customFormat="1" ht="15" customHeight="1" thickBot="1" x14ac:dyDescent="0.4">
      <c r="A15" s="81" t="s">
        <v>96</v>
      </c>
      <c r="B15" s="3132" t="s">
        <v>59</v>
      </c>
      <c r="C15" s="5592">
        <v>142</v>
      </c>
      <c r="D15" s="4130">
        <v>0.69136045365622179</v>
      </c>
      <c r="E15" s="4130">
        <v>0.52801833583672886</v>
      </c>
      <c r="F15" s="4130">
        <v>0.69103016873289502</v>
      </c>
      <c r="G15" s="4130">
        <v>0.74281005833278568</v>
      </c>
      <c r="H15" s="4130">
        <v>0.94526153801002577</v>
      </c>
      <c r="I15" s="4130">
        <v>0.30413258645325736</v>
      </c>
      <c r="J15" s="4130">
        <v>0.90185227837460313</v>
      </c>
      <c r="K15" s="4130">
        <v>0.96113119027787475</v>
      </c>
      <c r="L15" s="4130">
        <v>0.49942546091544165</v>
      </c>
      <c r="M15" s="3993">
        <v>0.53025450033054355</v>
      </c>
      <c r="N15" s="5902"/>
    </row>
    <row r="16" spans="1:14" s="7" customFormat="1" ht="15" customHeight="1" thickBot="1" x14ac:dyDescent="0.4">
      <c r="A16" s="535" t="s">
        <v>1559</v>
      </c>
      <c r="B16" s="296" t="s">
        <v>59</v>
      </c>
      <c r="C16" s="5816">
        <v>29.000000000000004</v>
      </c>
      <c r="D16" s="5904">
        <v>0.47966798408296363</v>
      </c>
      <c r="E16" s="5904">
        <v>0.46346858797129309</v>
      </c>
      <c r="F16" s="5904">
        <v>0.83085600706665441</v>
      </c>
      <c r="G16" s="5904">
        <v>0.86847904093085859</v>
      </c>
      <c r="H16" s="5904">
        <v>1</v>
      </c>
      <c r="I16" s="5904">
        <v>3.4800348156487318E-2</v>
      </c>
      <c r="J16" s="5904">
        <v>1</v>
      </c>
      <c r="K16" s="5904">
        <v>0.98126276961637415</v>
      </c>
      <c r="L16" s="5904">
        <v>0.82464080473836121</v>
      </c>
      <c r="M16" s="5903">
        <v>0.46346858797129309</v>
      </c>
      <c r="N16" s="5902"/>
    </row>
    <row r="17" spans="1:14" s="7" customFormat="1" ht="15" customHeight="1" x14ac:dyDescent="0.35">
      <c r="A17" s="311" t="s">
        <v>85</v>
      </c>
      <c r="B17" s="3693" t="s">
        <v>238</v>
      </c>
      <c r="C17" s="3295">
        <v>42</v>
      </c>
      <c r="D17" s="3583">
        <v>0.84238052996052926</v>
      </c>
      <c r="E17" s="3583">
        <v>0</v>
      </c>
      <c r="F17" s="3583">
        <v>0.49210950191959801</v>
      </c>
      <c r="G17" s="3583">
        <v>0.70026002389480591</v>
      </c>
      <c r="H17" s="3583">
        <v>0.98373353373851746</v>
      </c>
      <c r="I17" s="3583">
        <v>0</v>
      </c>
      <c r="J17" s="3583">
        <v>1</v>
      </c>
      <c r="K17" s="3583">
        <v>0.97474242907091624</v>
      </c>
      <c r="L17" s="3583">
        <v>0.1858009960447487</v>
      </c>
      <c r="M17" s="4031">
        <v>0.3396354574672828</v>
      </c>
      <c r="N17" s="5902"/>
    </row>
    <row r="18" spans="1:14" s="7" customFormat="1" ht="15" customHeight="1" x14ac:dyDescent="0.35">
      <c r="A18" s="92" t="s">
        <v>83</v>
      </c>
      <c r="B18" s="3678" t="s">
        <v>81</v>
      </c>
      <c r="C18" s="5479">
        <v>84</v>
      </c>
      <c r="D18" s="4295">
        <v>0</v>
      </c>
      <c r="E18" s="4295">
        <v>0</v>
      </c>
      <c r="F18" s="4295">
        <v>0.20734263147989551</v>
      </c>
      <c r="G18" s="4295">
        <v>0.89243690038404611</v>
      </c>
      <c r="H18" s="4295">
        <v>0.90200316957173499</v>
      </c>
      <c r="I18" s="4295">
        <v>0</v>
      </c>
      <c r="J18" s="4295">
        <v>0.90571762815088841</v>
      </c>
      <c r="K18" s="4295">
        <v>0.97943774519981486</v>
      </c>
      <c r="L18" s="4295">
        <v>0.80421407149336066</v>
      </c>
      <c r="M18" s="4117">
        <v>0.15548616566433149</v>
      </c>
      <c r="N18" s="5902"/>
    </row>
    <row r="19" spans="1:14" s="7" customFormat="1" ht="15" customHeight="1" x14ac:dyDescent="0.35">
      <c r="A19" s="92"/>
      <c r="B19" s="3678" t="s">
        <v>80</v>
      </c>
      <c r="C19" s="5479">
        <v>139.00000000000003</v>
      </c>
      <c r="D19" s="4295">
        <v>0.32864032079697725</v>
      </c>
      <c r="E19" s="4295">
        <v>0.25978495963144238</v>
      </c>
      <c r="F19" s="4295">
        <v>0.5277928286908069</v>
      </c>
      <c r="G19" s="4295">
        <v>0.77947852177017563</v>
      </c>
      <c r="H19" s="4295">
        <v>0.7802437268196607</v>
      </c>
      <c r="I19" s="4295">
        <v>0</v>
      </c>
      <c r="J19" s="4295">
        <v>0.78537016379903901</v>
      </c>
      <c r="K19" s="4295">
        <v>0.88567577589671242</v>
      </c>
      <c r="L19" s="4295">
        <v>0.44117326081594466</v>
      </c>
      <c r="M19" s="4117">
        <v>0.64300404439100023</v>
      </c>
      <c r="N19" s="5902"/>
    </row>
    <row r="20" spans="1:14" s="7" customFormat="1" ht="15" customHeight="1" x14ac:dyDescent="0.35">
      <c r="A20" s="92"/>
      <c r="B20" s="3678" t="s">
        <v>78</v>
      </c>
      <c r="C20" s="5479">
        <v>37</v>
      </c>
      <c r="D20" s="4295">
        <v>0</v>
      </c>
      <c r="E20" s="4295">
        <v>5.0691165665258019E-2</v>
      </c>
      <c r="F20" s="4295">
        <v>0</v>
      </c>
      <c r="G20" s="4295">
        <v>0</v>
      </c>
      <c r="H20" s="4295">
        <v>0.10753374118501496</v>
      </c>
      <c r="I20" s="4295">
        <v>9.9139731159562944E-3</v>
      </c>
      <c r="J20" s="4295">
        <v>0.17241042693699249</v>
      </c>
      <c r="K20" s="4295">
        <v>0.18232440005294884</v>
      </c>
      <c r="L20" s="4295">
        <v>5.0691165665258019E-2</v>
      </c>
      <c r="M20" s="4117">
        <v>0</v>
      </c>
      <c r="N20" s="5902"/>
    </row>
    <row r="21" spans="1:14" s="7" customFormat="1" ht="15" customHeight="1" x14ac:dyDescent="0.35">
      <c r="A21" s="92"/>
      <c r="B21" s="3678" t="s">
        <v>75</v>
      </c>
      <c r="C21" s="5479">
        <v>30.000000000000007</v>
      </c>
      <c r="D21" s="4295">
        <v>0.47098625388958693</v>
      </c>
      <c r="E21" s="4295">
        <v>0.10466361197546377</v>
      </c>
      <c r="F21" s="4295">
        <v>0.71564888461085896</v>
      </c>
      <c r="G21" s="4295">
        <v>0.71564888461085896</v>
      </c>
      <c r="H21" s="4295">
        <v>0.97156488846108602</v>
      </c>
      <c r="I21" s="4295">
        <v>0</v>
      </c>
      <c r="J21" s="4295">
        <v>1</v>
      </c>
      <c r="K21" s="4295">
        <v>1</v>
      </c>
      <c r="L21" s="4295">
        <v>0.52647772728297715</v>
      </c>
      <c r="M21" s="4117">
        <v>0</v>
      </c>
      <c r="N21" s="5902"/>
    </row>
    <row r="22" spans="1:14" s="7" customFormat="1" ht="15" customHeight="1" x14ac:dyDescent="0.35">
      <c r="A22" s="322"/>
      <c r="B22" s="3678" t="s">
        <v>237</v>
      </c>
      <c r="C22" s="5479">
        <v>165.99999999999989</v>
      </c>
      <c r="D22" s="4295">
        <v>0.17481473470755174</v>
      </c>
      <c r="E22" s="4295">
        <v>9.9339508323472894E-2</v>
      </c>
      <c r="F22" s="4295">
        <v>0.39076731220866401</v>
      </c>
      <c r="G22" s="4295">
        <v>0.37649031111893344</v>
      </c>
      <c r="H22" s="4295">
        <v>0.50617176863360436</v>
      </c>
      <c r="I22" s="4295">
        <v>0</v>
      </c>
      <c r="J22" s="4295">
        <v>0.51859841468305723</v>
      </c>
      <c r="K22" s="4295">
        <v>0.98068523322848544</v>
      </c>
      <c r="L22" s="4295">
        <v>0.39534639822863665</v>
      </c>
      <c r="M22" s="4117">
        <v>4.1606952885631793E-2</v>
      </c>
      <c r="N22" s="5902"/>
    </row>
    <row r="23" spans="1:14" s="7" customFormat="1" ht="15" customHeight="1" thickBot="1" x14ac:dyDescent="0.4">
      <c r="A23" s="266"/>
      <c r="B23" s="3501" t="s">
        <v>59</v>
      </c>
      <c r="C23" s="5592">
        <v>514</v>
      </c>
      <c r="D23" s="4130">
        <v>0.20486540197561248</v>
      </c>
      <c r="E23" s="4130">
        <v>8.5724623138157735E-2</v>
      </c>
      <c r="F23" s="4130">
        <v>0.30747906264754415</v>
      </c>
      <c r="G23" s="4130">
        <v>0.50582193164175382</v>
      </c>
      <c r="H23" s="4130">
        <v>0.62246053363554221</v>
      </c>
      <c r="I23" s="4130">
        <v>2.0245132328727345E-3</v>
      </c>
      <c r="J23" s="4130">
        <v>0.64533101372941459</v>
      </c>
      <c r="K23" s="4130">
        <v>0.80074263879976404</v>
      </c>
      <c r="L23" s="4130">
        <v>0.38451047632024088</v>
      </c>
      <c r="M23" s="3993">
        <v>0.19244272244871838</v>
      </c>
      <c r="N23" s="5902"/>
    </row>
    <row r="24" spans="1:14" s="7" customFormat="1" ht="15" customHeight="1" x14ac:dyDescent="0.35">
      <c r="A24" s="322" t="s">
        <v>70</v>
      </c>
      <c r="B24" s="390" t="s">
        <v>65</v>
      </c>
      <c r="C24" s="1142">
        <v>45</v>
      </c>
      <c r="D24" s="4035">
        <v>0</v>
      </c>
      <c r="E24" s="4035">
        <v>0</v>
      </c>
      <c r="F24" s="4035">
        <v>0</v>
      </c>
      <c r="G24" s="4035">
        <v>0</v>
      </c>
      <c r="H24" s="4035">
        <v>0</v>
      </c>
      <c r="I24" s="4035">
        <v>0</v>
      </c>
      <c r="J24" s="4035">
        <v>0</v>
      </c>
      <c r="K24" s="4035">
        <v>1</v>
      </c>
      <c r="L24" s="4035">
        <v>0</v>
      </c>
      <c r="M24" s="4034">
        <v>0</v>
      </c>
      <c r="N24" s="5902"/>
    </row>
    <row r="25" spans="1:14" s="7" customFormat="1" ht="15" customHeight="1" thickBot="1" x14ac:dyDescent="0.4">
      <c r="A25" s="92" t="s">
        <v>68</v>
      </c>
      <c r="B25" s="4002" t="s">
        <v>59</v>
      </c>
      <c r="C25" s="5779">
        <v>64</v>
      </c>
      <c r="D25" s="4309">
        <v>7.1524794963832586E-2</v>
      </c>
      <c r="E25" s="4309">
        <v>0</v>
      </c>
      <c r="F25" s="4309">
        <v>5.786152170064926E-2</v>
      </c>
      <c r="G25" s="4309">
        <v>0.27918066513248779</v>
      </c>
      <c r="H25" s="4309">
        <v>0.30208189651319978</v>
      </c>
      <c r="I25" s="4309">
        <v>0</v>
      </c>
      <c r="J25" s="4309">
        <v>0.21186936552295388</v>
      </c>
      <c r="K25" s="4309">
        <v>1</v>
      </c>
      <c r="L25" s="4309">
        <v>0.30208189651319978</v>
      </c>
      <c r="M25" s="4307">
        <v>0</v>
      </c>
      <c r="N25" s="5902"/>
    </row>
    <row r="26" spans="1:14" s="7" customFormat="1" ht="15" customHeight="1" x14ac:dyDescent="0.35">
      <c r="A26" s="311" t="s">
        <v>1990</v>
      </c>
      <c r="B26" s="3693" t="s">
        <v>62</v>
      </c>
      <c r="C26" s="3295">
        <v>20.000000000000004</v>
      </c>
      <c r="D26" s="4424">
        <v>0.299729156788764</v>
      </c>
      <c r="E26" s="4424">
        <v>0.15062548511401283</v>
      </c>
      <c r="F26" s="4424">
        <v>0.299729156788764</v>
      </c>
      <c r="G26" s="4424">
        <v>0.79634585501807786</v>
      </c>
      <c r="H26" s="4424">
        <v>0.79634585501807786</v>
      </c>
      <c r="I26" s="4424">
        <v>0</v>
      </c>
      <c r="J26" s="4424">
        <v>1</v>
      </c>
      <c r="K26" s="4424">
        <v>0.9607662483680568</v>
      </c>
      <c r="L26" s="4424">
        <v>0.18202790189293427</v>
      </c>
      <c r="M26" s="4723">
        <v>0.15062548511401283</v>
      </c>
      <c r="N26" s="5902"/>
    </row>
    <row r="27" spans="1:14" s="7" customFormat="1" ht="15" customHeight="1" thickBot="1" x14ac:dyDescent="0.4">
      <c r="A27" s="159" t="s">
        <v>61</v>
      </c>
      <c r="B27" s="3501" t="s">
        <v>59</v>
      </c>
      <c r="C27" s="5592">
        <v>20.000000000000004</v>
      </c>
      <c r="D27" s="5475">
        <v>0.299729156788764</v>
      </c>
      <c r="E27" s="5475">
        <v>0.15062548511401283</v>
      </c>
      <c r="F27" s="5475">
        <v>0.299729156788764</v>
      </c>
      <c r="G27" s="5475">
        <v>0.79634585501807786</v>
      </c>
      <c r="H27" s="5475">
        <v>0.79634585501807786</v>
      </c>
      <c r="I27" s="5475">
        <v>0</v>
      </c>
      <c r="J27" s="5475">
        <v>1</v>
      </c>
      <c r="K27" s="5475">
        <v>0.9607662483680568</v>
      </c>
      <c r="L27" s="5475">
        <v>0.18202790189293427</v>
      </c>
      <c r="M27" s="5474">
        <v>0.15062548511401283</v>
      </c>
      <c r="N27" s="5902"/>
    </row>
    <row r="28" spans="1:14" s="1029" customFormat="1" ht="15" customHeight="1" x14ac:dyDescent="0.35">
      <c r="A28" s="737"/>
      <c r="B28" s="737"/>
      <c r="C28" s="406"/>
      <c r="D28" s="736"/>
      <c r="E28" s="736"/>
      <c r="F28" s="736"/>
      <c r="G28" s="736"/>
      <c r="H28" s="736"/>
      <c r="I28" s="736"/>
      <c r="J28" s="736"/>
      <c r="K28" s="736"/>
      <c r="L28" s="6639" t="s">
        <v>201</v>
      </c>
      <c r="M28" s="6639"/>
      <c r="N28" s="5899"/>
    </row>
    <row r="29" spans="1:14" s="1029" customFormat="1" ht="12.65" customHeight="1" x14ac:dyDescent="0.35">
      <c r="A29" s="737"/>
      <c r="B29" s="737"/>
      <c r="C29" s="406"/>
      <c r="D29" s="736"/>
      <c r="E29" s="736"/>
      <c r="F29" s="736"/>
      <c r="G29" s="736"/>
      <c r="H29" s="736"/>
      <c r="I29" s="736"/>
      <c r="J29" s="736"/>
      <c r="K29" s="736"/>
      <c r="L29" s="135"/>
      <c r="M29" s="135"/>
      <c r="N29" s="5899"/>
    </row>
    <row r="30" spans="1:14" s="1029" customFormat="1" ht="12.65" customHeight="1" x14ac:dyDescent="0.35">
      <c r="A30" s="737"/>
      <c r="B30" s="737"/>
      <c r="C30" s="406"/>
      <c r="D30" s="736"/>
      <c r="E30" s="736"/>
      <c r="F30" s="736"/>
      <c r="G30" s="736"/>
      <c r="H30" s="736"/>
      <c r="I30" s="736"/>
      <c r="J30" s="736"/>
      <c r="K30" s="736"/>
      <c r="L30" s="135"/>
      <c r="M30" s="135"/>
      <c r="N30" s="5899"/>
    </row>
    <row r="31" spans="1:14" s="1029" customFormat="1" ht="12.65" customHeight="1" x14ac:dyDescent="0.35">
      <c r="A31" s="737"/>
      <c r="B31" s="737"/>
      <c r="C31" s="406"/>
      <c r="D31" s="736"/>
      <c r="E31" s="736"/>
      <c r="F31" s="736"/>
      <c r="G31" s="736"/>
      <c r="H31" s="736"/>
      <c r="I31" s="736"/>
      <c r="J31" s="736"/>
      <c r="K31" s="736"/>
      <c r="L31" s="135"/>
      <c r="M31" s="135"/>
      <c r="N31" s="5899"/>
    </row>
    <row r="32" spans="1:14" s="1029" customFormat="1" ht="12.65" customHeight="1" x14ac:dyDescent="0.35">
      <c r="A32" s="737"/>
      <c r="B32" s="737"/>
      <c r="C32" s="406"/>
      <c r="D32" s="736"/>
      <c r="E32" s="736"/>
      <c r="F32" s="736"/>
      <c r="G32" s="736"/>
      <c r="H32" s="736"/>
      <c r="I32" s="736"/>
      <c r="J32" s="736"/>
      <c r="K32" s="736"/>
      <c r="L32" s="135"/>
      <c r="M32" s="135"/>
      <c r="N32" s="5899"/>
    </row>
    <row r="33" spans="14:14" x14ac:dyDescent="0.35">
      <c r="N33" s="5899"/>
    </row>
    <row r="34" spans="14:14" ht="15" customHeight="1" x14ac:dyDescent="0.35">
      <c r="N34" s="5899"/>
    </row>
    <row r="35" spans="14:14" ht="15" customHeight="1" x14ac:dyDescent="0.35">
      <c r="N35" s="5899"/>
    </row>
    <row r="36" spans="14:14" ht="24" customHeight="1" x14ac:dyDescent="0.35">
      <c r="N36" s="5899"/>
    </row>
    <row r="37" spans="14:14" ht="15" customHeight="1" x14ac:dyDescent="0.35">
      <c r="N37" s="5899"/>
    </row>
    <row r="38" spans="14:14" x14ac:dyDescent="0.35">
      <c r="N38" s="5899"/>
    </row>
    <row r="39" spans="14:14" ht="24" customHeight="1" x14ac:dyDescent="0.35">
      <c r="N39" s="5899"/>
    </row>
    <row r="40" spans="14:14" ht="15" customHeight="1" x14ac:dyDescent="0.35">
      <c r="N40" s="5899"/>
    </row>
    <row r="41" spans="14:14" x14ac:dyDescent="0.35">
      <c r="N41" s="5899"/>
    </row>
    <row r="42" spans="14:14" x14ac:dyDescent="0.35">
      <c r="N42" s="5899"/>
    </row>
    <row r="43" spans="14:14" x14ac:dyDescent="0.35">
      <c r="N43" s="5899"/>
    </row>
    <row r="44" spans="14:14" ht="15" customHeight="1" x14ac:dyDescent="0.35">
      <c r="N44" s="5899"/>
    </row>
    <row r="45" spans="14:14" ht="15.75" customHeight="1" x14ac:dyDescent="0.35">
      <c r="N45" s="5899"/>
    </row>
    <row r="46" spans="14:14" ht="15" customHeight="1" x14ac:dyDescent="0.35">
      <c r="N46" s="5899"/>
    </row>
    <row r="47" spans="14:14" ht="16.5" customHeight="1" x14ac:dyDescent="0.35">
      <c r="N47" s="5899"/>
    </row>
    <row r="48" spans="14:14" x14ac:dyDescent="0.35">
      <c r="N48" s="5899"/>
    </row>
    <row r="49" spans="14:14" ht="15" customHeight="1" x14ac:dyDescent="0.35">
      <c r="N49" s="5899"/>
    </row>
    <row r="50" spans="14:14" x14ac:dyDescent="0.35">
      <c r="N50" s="5899"/>
    </row>
    <row r="51" spans="14:14" ht="15" customHeight="1" x14ac:dyDescent="0.35">
      <c r="N51" s="5899"/>
    </row>
    <row r="52" spans="14:14" x14ac:dyDescent="0.35">
      <c r="N52" s="5899"/>
    </row>
    <row r="53" spans="14:14" x14ac:dyDescent="0.35">
      <c r="N53" s="5899"/>
    </row>
    <row r="54" spans="14:14" x14ac:dyDescent="0.35">
      <c r="N54" s="5899"/>
    </row>
    <row r="55" spans="14:14" x14ac:dyDescent="0.35">
      <c r="N55" s="5899"/>
    </row>
    <row r="56" spans="14:14" x14ac:dyDescent="0.35">
      <c r="N56" s="5899"/>
    </row>
    <row r="57" spans="14:14" x14ac:dyDescent="0.35">
      <c r="N57" s="5899"/>
    </row>
    <row r="58" spans="14:14" x14ac:dyDescent="0.35">
      <c r="N58" s="5899"/>
    </row>
    <row r="59" spans="14:14" ht="15.75" customHeight="1" x14ac:dyDescent="0.35">
      <c r="N59" s="5899"/>
    </row>
    <row r="60" spans="14:14" x14ac:dyDescent="0.35">
      <c r="N60" s="5899"/>
    </row>
    <row r="61" spans="14:14" x14ac:dyDescent="0.35">
      <c r="N61" s="5899"/>
    </row>
    <row r="62" spans="14:14" x14ac:dyDescent="0.35">
      <c r="N62" s="5899"/>
    </row>
    <row r="63" spans="14:14" x14ac:dyDescent="0.35">
      <c r="N63" s="5899"/>
    </row>
    <row r="64" spans="14:14" ht="15.75" customHeight="1" x14ac:dyDescent="0.35">
      <c r="N64" s="5899"/>
    </row>
    <row r="65" spans="14:14" x14ac:dyDescent="0.35">
      <c r="N65" s="5899"/>
    </row>
    <row r="66" spans="14:14" x14ac:dyDescent="0.35">
      <c r="N66" s="5899"/>
    </row>
    <row r="67" spans="14:14" x14ac:dyDescent="0.35">
      <c r="N67" s="5899"/>
    </row>
    <row r="68" spans="14:14" x14ac:dyDescent="0.35">
      <c r="N68" s="5899"/>
    </row>
    <row r="69" spans="14:14" x14ac:dyDescent="0.35">
      <c r="N69" s="5899"/>
    </row>
    <row r="70" spans="14:14" x14ac:dyDescent="0.35">
      <c r="N70" s="5899"/>
    </row>
    <row r="71" spans="14:14" x14ac:dyDescent="0.35">
      <c r="N71" s="5899"/>
    </row>
    <row r="72" spans="14:14" x14ac:dyDescent="0.35">
      <c r="N72" s="5899"/>
    </row>
    <row r="73" spans="14:14" x14ac:dyDescent="0.35">
      <c r="N73" s="5899"/>
    </row>
    <row r="74" spans="14:14" x14ac:dyDescent="0.35">
      <c r="N74" s="5899"/>
    </row>
    <row r="75" spans="14:14" x14ac:dyDescent="0.35">
      <c r="N75" s="5899"/>
    </row>
    <row r="76" spans="14:14" x14ac:dyDescent="0.35">
      <c r="N76" s="5899"/>
    </row>
    <row r="77" spans="14:14" x14ac:dyDescent="0.35">
      <c r="N77" s="5899"/>
    </row>
    <row r="78" spans="14:14" x14ac:dyDescent="0.35">
      <c r="N78" s="5899"/>
    </row>
    <row r="79" spans="14:14" x14ac:dyDescent="0.35">
      <c r="N79" s="5899"/>
    </row>
  </sheetData>
  <mergeCells count="6">
    <mergeCell ref="L28:M28"/>
    <mergeCell ref="A1:M1"/>
    <mergeCell ref="A2:M2"/>
    <mergeCell ref="A3:B6"/>
    <mergeCell ref="D3:M4"/>
    <mergeCell ref="A7:B7"/>
  </mergeCells>
  <conditionalFormatting sqref="D7:M27">
    <cfRule type="expression" dxfId="79" priority="2">
      <formula>D7&lt;0.005</formula>
    </cfRule>
  </conditionalFormatting>
  <conditionalFormatting sqref="D7:M27">
    <cfRule type="expression" dxfId="78" priority="1" stopIfTrue="1">
      <formula>D7&lt;0.0004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88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גיליון380"/>
  <dimension ref="A1:G87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90625" style="737" bestFit="1" customWidth="1"/>
    <col min="2" max="2" width="28.26953125" style="737" bestFit="1" customWidth="1"/>
    <col min="3" max="3" width="7.08984375" style="406" bestFit="1" customWidth="1"/>
    <col min="4" max="4" width="12.26953125" style="736" bestFit="1" customWidth="1"/>
    <col min="5" max="5" width="12.36328125" style="736" customWidth="1"/>
    <col min="6" max="6" width="8.36328125" style="736" customWidth="1"/>
    <col min="7" max="16384" width="9" style="1"/>
  </cols>
  <sheetData>
    <row r="1" spans="1:6" s="3641" customFormat="1" ht="15.75" customHeight="1" x14ac:dyDescent="0.35">
      <c r="A1" s="6345" t="s">
        <v>2065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2064</v>
      </c>
      <c r="B2" s="6345"/>
      <c r="C2" s="6345"/>
      <c r="D2" s="6345"/>
      <c r="E2" s="6345"/>
      <c r="F2" s="6345"/>
    </row>
    <row r="3" spans="1:6" ht="15.5" x14ac:dyDescent="0.35">
      <c r="A3" s="6404"/>
      <c r="B3" s="6406"/>
      <c r="C3" s="384" t="s">
        <v>171</v>
      </c>
      <c r="D3" s="6529" t="s">
        <v>524</v>
      </c>
      <c r="E3" s="6530"/>
      <c r="F3" s="6531"/>
    </row>
    <row r="4" spans="1:6" ht="13" customHeight="1" thickBot="1" x14ac:dyDescent="0.4">
      <c r="A4" s="6481"/>
      <c r="B4" s="6637"/>
      <c r="C4" s="887" t="s">
        <v>161</v>
      </c>
      <c r="D4" s="6384"/>
      <c r="E4" s="6385"/>
      <c r="F4" s="6386"/>
    </row>
    <row r="5" spans="1:6" ht="62" x14ac:dyDescent="0.35">
      <c r="A5" s="6481"/>
      <c r="B5" s="6637"/>
      <c r="C5" s="3045" t="s">
        <v>55</v>
      </c>
      <c r="D5" s="933" t="s">
        <v>541</v>
      </c>
      <c r="E5" s="932" t="s">
        <v>540</v>
      </c>
      <c r="F5" s="931" t="s">
        <v>539</v>
      </c>
    </row>
    <row r="6" spans="1:6" ht="31.5" thickBot="1" x14ac:dyDescent="0.4">
      <c r="A6" s="6638"/>
      <c r="B6" s="6663"/>
      <c r="C6" s="1716" t="s">
        <v>49</v>
      </c>
      <c r="D6" s="963" t="s">
        <v>529</v>
      </c>
      <c r="E6" s="854" t="s">
        <v>528</v>
      </c>
      <c r="F6" s="1076" t="s">
        <v>527</v>
      </c>
    </row>
    <row r="7" spans="1:6" s="7" customFormat="1" ht="12" customHeight="1" thickBot="1" x14ac:dyDescent="0.4">
      <c r="A7" s="6946" t="s">
        <v>59</v>
      </c>
      <c r="B7" s="6947"/>
      <c r="C7" s="5816">
        <v>1372.9999999999989</v>
      </c>
      <c r="D7" s="4081">
        <v>1.0916559363259148E-2</v>
      </c>
      <c r="E7" s="4081">
        <v>0.15980888454093786</v>
      </c>
      <c r="F7" s="165">
        <v>0.13140096543428048</v>
      </c>
    </row>
    <row r="8" spans="1:6" s="7" customFormat="1" ht="12" customHeight="1" x14ac:dyDescent="0.35">
      <c r="A8" s="311" t="s">
        <v>123</v>
      </c>
      <c r="B8" s="3693" t="s">
        <v>120</v>
      </c>
      <c r="C8" s="3295">
        <v>25.000000000000007</v>
      </c>
      <c r="D8" s="4424">
        <v>0</v>
      </c>
      <c r="E8" s="4424">
        <v>0.35763713320204837</v>
      </c>
      <c r="F8" s="4723">
        <v>0</v>
      </c>
    </row>
    <row r="9" spans="1:6" s="7" customFormat="1" ht="12" customHeight="1" x14ac:dyDescent="0.35">
      <c r="A9" s="92" t="s">
        <v>121</v>
      </c>
      <c r="B9" s="3678" t="s">
        <v>119</v>
      </c>
      <c r="C9" s="5479">
        <v>367.00000000000023</v>
      </c>
      <c r="D9" s="4295">
        <v>2.6394703064709906E-3</v>
      </c>
      <c r="E9" s="4295">
        <v>3.1485095336876698E-2</v>
      </c>
      <c r="F9" s="4117">
        <v>1.7779509912684449E-3</v>
      </c>
    </row>
    <row r="10" spans="1:6" s="7" customFormat="1" ht="12" customHeight="1" x14ac:dyDescent="0.35">
      <c r="A10" s="322"/>
      <c r="B10" s="3678" t="s">
        <v>105</v>
      </c>
      <c r="C10" s="5479">
        <v>84.999999999999972</v>
      </c>
      <c r="D10" s="4295">
        <v>0</v>
      </c>
      <c r="E10" s="4295">
        <v>0</v>
      </c>
      <c r="F10" s="4117">
        <v>0</v>
      </c>
    </row>
    <row r="11" spans="1:6" s="7" customFormat="1" ht="12" customHeight="1" thickBot="1" x14ac:dyDescent="0.4">
      <c r="A11" s="318"/>
      <c r="B11" s="3501" t="s">
        <v>59</v>
      </c>
      <c r="C11" s="5592">
        <v>581.99999999999989</v>
      </c>
      <c r="D11" s="4130">
        <v>1.527669079035901E-3</v>
      </c>
      <c r="E11" s="4130">
        <v>7.7488191327774347E-2</v>
      </c>
      <c r="F11" s="3993">
        <v>1.3302432667995278E-2</v>
      </c>
    </row>
    <row r="12" spans="1:6" s="7" customFormat="1" ht="12" customHeight="1" x14ac:dyDescent="0.35">
      <c r="A12" s="535" t="s">
        <v>98</v>
      </c>
      <c r="B12" s="4045" t="s">
        <v>97</v>
      </c>
      <c r="C12" s="1142">
        <v>151.00000000000006</v>
      </c>
      <c r="D12" s="4035">
        <v>3.5776642155351562E-2</v>
      </c>
      <c r="E12" s="4035">
        <v>0.43200628728112284</v>
      </c>
      <c r="F12" s="4034">
        <v>0.29150320738824109</v>
      </c>
    </row>
    <row r="13" spans="1:6" s="7" customFormat="1" ht="12" customHeight="1" thickBot="1" x14ac:dyDescent="0.4">
      <c r="A13" s="78" t="s">
        <v>96</v>
      </c>
      <c r="B13" s="4377" t="s">
        <v>59</v>
      </c>
      <c r="C13" s="5779">
        <v>166.00000000000003</v>
      </c>
      <c r="D13" s="4309">
        <v>3.3879373951445295E-2</v>
      </c>
      <c r="E13" s="4309">
        <v>0.44210123635950987</v>
      </c>
      <c r="F13" s="4307">
        <v>0.29882381864598001</v>
      </c>
    </row>
    <row r="14" spans="1:6" s="7" customFormat="1" ht="12" customHeight="1" x14ac:dyDescent="0.35">
      <c r="A14" s="317" t="s">
        <v>92</v>
      </c>
      <c r="B14" s="3693" t="s">
        <v>89</v>
      </c>
      <c r="C14" s="3295">
        <v>23</v>
      </c>
      <c r="D14" s="4424">
        <v>0</v>
      </c>
      <c r="E14" s="4424">
        <v>0.45447334475218637</v>
      </c>
      <c r="F14" s="4723">
        <v>0.86963985023789858</v>
      </c>
    </row>
    <row r="15" spans="1:6" s="7" customFormat="1" ht="12" customHeight="1" thickBot="1" x14ac:dyDescent="0.4">
      <c r="A15" s="81" t="s">
        <v>205</v>
      </c>
      <c r="B15" s="3501" t="s">
        <v>59</v>
      </c>
      <c r="C15" s="5592">
        <v>48</v>
      </c>
      <c r="D15" s="4130">
        <v>0</v>
      </c>
      <c r="E15" s="4130">
        <v>0.39625873781578663</v>
      </c>
      <c r="F15" s="3993">
        <v>0.65834176982627712</v>
      </c>
    </row>
    <row r="16" spans="1:6" s="7" customFormat="1" ht="12" customHeight="1" x14ac:dyDescent="0.35">
      <c r="A16" s="322" t="s">
        <v>85</v>
      </c>
      <c r="B16" s="4045" t="s">
        <v>238</v>
      </c>
      <c r="C16" s="1142">
        <v>56</v>
      </c>
      <c r="D16" s="4035">
        <v>0</v>
      </c>
      <c r="E16" s="4035">
        <v>0.2678613632428623</v>
      </c>
      <c r="F16" s="4034">
        <v>0.31719048622613905</v>
      </c>
    </row>
    <row r="17" spans="1:6" s="7" customFormat="1" ht="12" customHeight="1" x14ac:dyDescent="0.35">
      <c r="A17" s="92" t="s">
        <v>83</v>
      </c>
      <c r="B17" s="3678" t="s">
        <v>81</v>
      </c>
      <c r="C17" s="5479">
        <v>61.000000000000021</v>
      </c>
      <c r="D17" s="4295">
        <v>0</v>
      </c>
      <c r="E17" s="4295">
        <v>0</v>
      </c>
      <c r="F17" s="4117">
        <v>0.21853876614929477</v>
      </c>
    </row>
    <row r="18" spans="1:6" s="7" customFormat="1" ht="12" customHeight="1" x14ac:dyDescent="0.35">
      <c r="A18" s="92"/>
      <c r="B18" s="3678" t="s">
        <v>80</v>
      </c>
      <c r="C18" s="5479">
        <v>149.00000000000003</v>
      </c>
      <c r="D18" s="4295">
        <v>5.274003023778509E-2</v>
      </c>
      <c r="E18" s="4295">
        <v>0.10548006047557018</v>
      </c>
      <c r="F18" s="4117">
        <v>0.24650998009074052</v>
      </c>
    </row>
    <row r="19" spans="1:6" s="7" customFormat="1" ht="12" customHeight="1" x14ac:dyDescent="0.35">
      <c r="A19" s="92"/>
      <c r="B19" s="3678" t="s">
        <v>78</v>
      </c>
      <c r="C19" s="5479">
        <v>40</v>
      </c>
      <c r="D19" s="4295">
        <v>0</v>
      </c>
      <c r="E19" s="4295">
        <v>9.4461217560365324E-2</v>
      </c>
      <c r="F19" s="4117">
        <v>0</v>
      </c>
    </row>
    <row r="20" spans="1:6" s="7" customFormat="1" ht="12" customHeight="1" x14ac:dyDescent="0.35">
      <c r="A20" s="92"/>
      <c r="B20" s="3678" t="s">
        <v>75</v>
      </c>
      <c r="C20" s="5479">
        <v>29.000000000000007</v>
      </c>
      <c r="D20" s="4351">
        <v>0</v>
      </c>
      <c r="E20" s="4351">
        <v>0.38825715880638462</v>
      </c>
      <c r="F20" s="4114">
        <v>4.8532144850798077E-2</v>
      </c>
    </row>
    <row r="21" spans="1:6" s="7" customFormat="1" ht="12" customHeight="1" x14ac:dyDescent="0.35">
      <c r="A21" s="322"/>
      <c r="B21" s="3678" t="s">
        <v>237</v>
      </c>
      <c r="C21" s="5479">
        <v>129</v>
      </c>
      <c r="D21" s="4295">
        <v>0</v>
      </c>
      <c r="E21" s="4295">
        <v>5.1258835065129113E-2</v>
      </c>
      <c r="F21" s="4117">
        <v>3.7632705662169502E-2</v>
      </c>
    </row>
    <row r="22" spans="1:6" s="7" customFormat="1" ht="12" customHeight="1" thickBot="1" x14ac:dyDescent="0.4">
      <c r="A22" s="26"/>
      <c r="B22" s="4002" t="s">
        <v>59</v>
      </c>
      <c r="C22" s="5779">
        <v>473.99999999999994</v>
      </c>
      <c r="D22" s="4309">
        <v>1.0746642669400756E-2</v>
      </c>
      <c r="E22" s="4309">
        <v>0.10248541388051706</v>
      </c>
      <c r="F22" s="4307">
        <v>0.13494140277583586</v>
      </c>
    </row>
    <row r="23" spans="1:6" s="7" customFormat="1" ht="12" customHeight="1" x14ac:dyDescent="0.35">
      <c r="A23" s="311" t="s">
        <v>70</v>
      </c>
      <c r="B23" s="2888" t="s">
        <v>65</v>
      </c>
      <c r="C23" s="3295">
        <v>41.000000000000007</v>
      </c>
      <c r="D23" s="3583">
        <v>0</v>
      </c>
      <c r="E23" s="3583">
        <v>0</v>
      </c>
      <c r="F23" s="4031">
        <v>0</v>
      </c>
    </row>
    <row r="24" spans="1:6" s="7" customFormat="1" ht="12" customHeight="1" x14ac:dyDescent="0.35">
      <c r="A24" s="92" t="s">
        <v>68</v>
      </c>
      <c r="B24" s="3678" t="s">
        <v>64</v>
      </c>
      <c r="C24" s="5479">
        <v>33.000000000000021</v>
      </c>
      <c r="D24" s="4295">
        <v>0</v>
      </c>
      <c r="E24" s="4295">
        <v>0</v>
      </c>
      <c r="F24" s="4117">
        <v>0.23569640327044458</v>
      </c>
    </row>
    <row r="25" spans="1:6" s="7" customFormat="1" ht="12" customHeight="1" thickBot="1" x14ac:dyDescent="0.4">
      <c r="A25" s="159"/>
      <c r="B25" s="3501" t="s">
        <v>59</v>
      </c>
      <c r="C25" s="5592">
        <v>74</v>
      </c>
      <c r="D25" s="4130">
        <v>0</v>
      </c>
      <c r="E25" s="4130">
        <v>0</v>
      </c>
      <c r="F25" s="3993">
        <v>0.14652311327666681</v>
      </c>
    </row>
    <row r="26" spans="1:6" s="7" customFormat="1" ht="12" customHeight="1" x14ac:dyDescent="0.35">
      <c r="A26" s="322" t="s">
        <v>1990</v>
      </c>
      <c r="B26" s="4045" t="s">
        <v>62</v>
      </c>
      <c r="C26" s="1142">
        <v>24</v>
      </c>
      <c r="D26" s="4398">
        <v>0</v>
      </c>
      <c r="E26" s="4398">
        <v>0.39085883823092588</v>
      </c>
      <c r="F26" s="4797">
        <v>1.7945190317941794E-2</v>
      </c>
    </row>
    <row r="27" spans="1:6" s="7" customFormat="1" ht="12" customHeight="1" thickBot="1" x14ac:dyDescent="0.4">
      <c r="A27" s="159" t="s">
        <v>61</v>
      </c>
      <c r="B27" s="3501" t="s">
        <v>59</v>
      </c>
      <c r="C27" s="5592">
        <v>29</v>
      </c>
      <c r="D27" s="5475">
        <v>0</v>
      </c>
      <c r="E27" s="5475">
        <v>0.35723138278434347</v>
      </c>
      <c r="F27" s="5474">
        <v>1.6401279757729516E-2</v>
      </c>
    </row>
    <row r="28" spans="1:6" s="7" customFormat="1" ht="12" customHeight="1" x14ac:dyDescent="0.35">
      <c r="A28" s="4694"/>
      <c r="B28" s="296"/>
      <c r="C28" s="5265"/>
      <c r="D28" s="5900"/>
      <c r="E28" s="5900"/>
      <c r="F28" s="293" t="s">
        <v>201</v>
      </c>
    </row>
    <row r="29" spans="1:6" s="3641" customFormat="1" ht="15.75" customHeight="1" x14ac:dyDescent="0.35">
      <c r="A29" s="6345" t="s">
        <v>2063</v>
      </c>
      <c r="B29" s="6345"/>
      <c r="C29" s="6345"/>
      <c r="D29" s="6345"/>
      <c r="E29" s="6345"/>
      <c r="F29" s="6345"/>
    </row>
    <row r="30" spans="1:6" s="3641" customFormat="1" ht="15.75" customHeight="1" thickBot="1" x14ac:dyDescent="0.4">
      <c r="A30" s="6345" t="s">
        <v>2062</v>
      </c>
      <c r="B30" s="6345"/>
      <c r="C30" s="6345"/>
      <c r="D30" s="6345"/>
      <c r="E30" s="6345"/>
      <c r="F30" s="6345"/>
    </row>
    <row r="31" spans="1:6" s="1029" customFormat="1" ht="15.5" x14ac:dyDescent="0.35">
      <c r="A31" s="6404"/>
      <c r="B31" s="6406"/>
      <c r="C31" s="384" t="s">
        <v>171</v>
      </c>
      <c r="D31" s="6529" t="s">
        <v>524</v>
      </c>
      <c r="E31" s="6530"/>
      <c r="F31" s="6531"/>
    </row>
    <row r="32" spans="1:6" s="1029" customFormat="1" ht="16" thickBot="1" x14ac:dyDescent="0.4">
      <c r="A32" s="6481"/>
      <c r="B32" s="6637"/>
      <c r="C32" s="887" t="s">
        <v>161</v>
      </c>
      <c r="D32" s="6384"/>
      <c r="E32" s="6385"/>
      <c r="F32" s="6386"/>
    </row>
    <row r="33" spans="1:7" s="1029" customFormat="1" ht="46.5" x14ac:dyDescent="0.35">
      <c r="A33" s="6481"/>
      <c r="B33" s="6637"/>
      <c r="C33" s="3045" t="s">
        <v>55</v>
      </c>
      <c r="D33" s="933" t="s">
        <v>513</v>
      </c>
      <c r="E33" s="932" t="s">
        <v>512</v>
      </c>
      <c r="F33" s="931" t="s">
        <v>511</v>
      </c>
    </row>
    <row r="34" spans="1:7" s="1029" customFormat="1" ht="47" thickBot="1" x14ac:dyDescent="0.4">
      <c r="A34" s="6638"/>
      <c r="B34" s="6663"/>
      <c r="C34" s="1716" t="s">
        <v>49</v>
      </c>
      <c r="D34" s="963" t="s">
        <v>500</v>
      </c>
      <c r="E34" s="854" t="s">
        <v>499</v>
      </c>
      <c r="F34" s="1076" t="s">
        <v>498</v>
      </c>
    </row>
    <row r="35" spans="1:7" s="7" customFormat="1" ht="12" customHeight="1" thickBot="1" x14ac:dyDescent="0.4">
      <c r="A35" s="7266" t="s">
        <v>59</v>
      </c>
      <c r="B35" s="7267"/>
      <c r="C35" s="5786">
        <v>1293.9999999999991</v>
      </c>
      <c r="D35" s="2185">
        <v>0.55661009326077793</v>
      </c>
      <c r="E35" s="2185">
        <v>9.8403503256626265E-2</v>
      </c>
      <c r="F35" s="2184">
        <v>0.14853275006781491</v>
      </c>
    </row>
    <row r="36" spans="1:7" s="7" customFormat="1" ht="12" customHeight="1" x14ac:dyDescent="0.35">
      <c r="A36" s="311" t="s">
        <v>123</v>
      </c>
      <c r="B36" s="4045" t="s">
        <v>119</v>
      </c>
      <c r="C36" s="1142">
        <v>276.00000000000006</v>
      </c>
      <c r="D36" s="4035">
        <v>0.45589960517728612</v>
      </c>
      <c r="E36" s="4035">
        <v>0</v>
      </c>
      <c r="F36" s="4034">
        <v>2.1669353816472489E-2</v>
      </c>
    </row>
    <row r="37" spans="1:7" s="7" customFormat="1" ht="12" customHeight="1" x14ac:dyDescent="0.35">
      <c r="A37" s="92" t="s">
        <v>121</v>
      </c>
      <c r="B37" s="3678" t="s">
        <v>118</v>
      </c>
      <c r="C37" s="5479">
        <v>20</v>
      </c>
      <c r="D37" s="4351">
        <v>0.56863094782001544</v>
      </c>
      <c r="E37" s="4351">
        <v>0</v>
      </c>
      <c r="F37" s="4114">
        <v>0</v>
      </c>
    </row>
    <row r="38" spans="1:7" s="7" customFormat="1" ht="12" customHeight="1" x14ac:dyDescent="0.35">
      <c r="A38" s="322"/>
      <c r="B38" s="3678" t="s">
        <v>116</v>
      </c>
      <c r="C38" s="5479">
        <v>31</v>
      </c>
      <c r="D38" s="4295">
        <v>0.25099500984545026</v>
      </c>
      <c r="E38" s="4295">
        <v>0</v>
      </c>
      <c r="F38" s="4117">
        <v>0</v>
      </c>
    </row>
    <row r="39" spans="1:7" s="7" customFormat="1" ht="12" customHeight="1" x14ac:dyDescent="0.35">
      <c r="A39" s="322"/>
      <c r="B39" s="3678" t="s">
        <v>111</v>
      </c>
      <c r="C39" s="5479">
        <v>44.000000000000014</v>
      </c>
      <c r="D39" s="4295">
        <v>0.9595158887215719</v>
      </c>
      <c r="E39" s="4295">
        <v>0</v>
      </c>
      <c r="F39" s="4117">
        <v>0</v>
      </c>
    </row>
    <row r="40" spans="1:7" s="7" customFormat="1" ht="12" customHeight="1" x14ac:dyDescent="0.35">
      <c r="A40" s="322"/>
      <c r="B40" s="3678" t="s">
        <v>105</v>
      </c>
      <c r="C40" s="5479">
        <v>83.000000000000028</v>
      </c>
      <c r="D40" s="4295">
        <v>0.70281861723015449</v>
      </c>
      <c r="E40" s="4295">
        <v>0</v>
      </c>
      <c r="F40" s="4117">
        <v>1.17206813368055E-2</v>
      </c>
    </row>
    <row r="41" spans="1:7" s="7" customFormat="1" ht="12" customHeight="1" thickBot="1" x14ac:dyDescent="0.4">
      <c r="A41" s="379"/>
      <c r="B41" s="4002" t="s">
        <v>59</v>
      </c>
      <c r="C41" s="5779">
        <v>525</v>
      </c>
      <c r="D41" s="4309">
        <v>0.56703864208866395</v>
      </c>
      <c r="E41" s="4309">
        <v>1.0184851531661227E-2</v>
      </c>
      <c r="F41" s="4307">
        <v>2.6401326256819804E-2</v>
      </c>
    </row>
    <row r="42" spans="1:7" s="7" customFormat="1" ht="12" customHeight="1" x14ac:dyDescent="0.35">
      <c r="A42" s="317" t="s">
        <v>98</v>
      </c>
      <c r="B42" s="3693" t="s">
        <v>97</v>
      </c>
      <c r="C42" s="3295">
        <v>119.00000000000003</v>
      </c>
      <c r="D42" s="3583">
        <v>0.90683495190630981</v>
      </c>
      <c r="E42" s="3583">
        <v>4.4223119789956371E-3</v>
      </c>
      <c r="F42" s="4031">
        <v>0.17958111067818444</v>
      </c>
    </row>
    <row r="43" spans="1:7" s="7" customFormat="1" ht="12" customHeight="1" thickBot="1" x14ac:dyDescent="0.4">
      <c r="A43" s="81" t="s">
        <v>96</v>
      </c>
      <c r="B43" s="3132" t="s">
        <v>59</v>
      </c>
      <c r="C43" s="5592">
        <v>142</v>
      </c>
      <c r="D43" s="4130">
        <v>0.86832459164496423</v>
      </c>
      <c r="E43" s="4130">
        <v>3.8697857819803188E-3</v>
      </c>
      <c r="F43" s="3993">
        <v>0.15939917945773285</v>
      </c>
      <c r="G43" s="5906"/>
    </row>
    <row r="44" spans="1:7" s="7" customFormat="1" ht="12" customHeight="1" thickBot="1" x14ac:dyDescent="0.4">
      <c r="A44" s="535" t="s">
        <v>1559</v>
      </c>
      <c r="B44" s="296" t="s">
        <v>59</v>
      </c>
      <c r="C44" s="5816">
        <v>29.000000000000004</v>
      </c>
      <c r="D44" s="5904">
        <v>0.63882778323293199</v>
      </c>
      <c r="E44" s="5904">
        <v>0</v>
      </c>
      <c r="F44" s="5903">
        <v>7.1259258720021673E-2</v>
      </c>
      <c r="G44" s="5906"/>
    </row>
    <row r="45" spans="1:7" s="7" customFormat="1" ht="12" customHeight="1" x14ac:dyDescent="0.35">
      <c r="A45" s="311" t="s">
        <v>85</v>
      </c>
      <c r="B45" s="3693" t="s">
        <v>238</v>
      </c>
      <c r="C45" s="3295">
        <v>42</v>
      </c>
      <c r="D45" s="3583">
        <v>0.91815324274778121</v>
      </c>
      <c r="E45" s="3583">
        <v>0</v>
      </c>
      <c r="F45" s="4031">
        <v>0</v>
      </c>
      <c r="G45" s="5906"/>
    </row>
    <row r="46" spans="1:7" s="7" customFormat="1" ht="12" customHeight="1" x14ac:dyDescent="0.35">
      <c r="A46" s="92" t="s">
        <v>83</v>
      </c>
      <c r="B46" s="3678" t="s">
        <v>81</v>
      </c>
      <c r="C46" s="5479">
        <v>84</v>
      </c>
      <c r="D46" s="4295">
        <v>0.18949329505600565</v>
      </c>
      <c r="E46" s="4295">
        <v>8.5657313885412964E-2</v>
      </c>
      <c r="F46" s="4117">
        <v>0.10051514820202684</v>
      </c>
      <c r="G46" s="5906"/>
    </row>
    <row r="47" spans="1:7" s="7" customFormat="1" ht="12" customHeight="1" x14ac:dyDescent="0.35">
      <c r="A47" s="92"/>
      <c r="B47" s="3678" t="s">
        <v>80</v>
      </c>
      <c r="C47" s="5479">
        <v>139.00000000000003</v>
      </c>
      <c r="D47" s="4295">
        <v>0.78537016379903901</v>
      </c>
      <c r="E47" s="4295">
        <v>0.19704149403122492</v>
      </c>
      <c r="F47" s="4117">
        <v>0.19704149403122492</v>
      </c>
      <c r="G47" s="5906"/>
    </row>
    <row r="48" spans="1:7" s="7" customFormat="1" ht="12" customHeight="1" x14ac:dyDescent="0.35">
      <c r="A48" s="92"/>
      <c r="B48" s="3678" t="s">
        <v>78</v>
      </c>
      <c r="C48" s="5479">
        <v>37</v>
      </c>
      <c r="D48" s="4295">
        <v>2.3136912486259879E-2</v>
      </c>
      <c r="E48" s="4295">
        <v>9.9139731159562944E-3</v>
      </c>
      <c r="F48" s="4117">
        <v>3.4550260935817402E-2</v>
      </c>
      <c r="G48" s="5906"/>
    </row>
    <row r="49" spans="1:7" s="7" customFormat="1" ht="12" customHeight="1" x14ac:dyDescent="0.35">
      <c r="A49" s="92"/>
      <c r="B49" s="3678" t="s">
        <v>75</v>
      </c>
      <c r="C49" s="5479">
        <v>30.000000000000007</v>
      </c>
      <c r="D49" s="4295">
        <v>0.91607341506769557</v>
      </c>
      <c r="E49" s="4295">
        <v>0</v>
      </c>
      <c r="F49" s="4117">
        <v>0</v>
      </c>
      <c r="G49" s="5906"/>
    </row>
    <row r="50" spans="1:7" s="7" customFormat="1" ht="12" customHeight="1" x14ac:dyDescent="0.35">
      <c r="A50" s="322"/>
      <c r="B50" s="3678" t="s">
        <v>237</v>
      </c>
      <c r="C50" s="5479">
        <v>165.99999999999989</v>
      </c>
      <c r="D50" s="4295">
        <v>0.4072659418514652</v>
      </c>
      <c r="E50" s="4295">
        <v>0.43034547470527462</v>
      </c>
      <c r="F50" s="4117">
        <v>0.50176187614535872</v>
      </c>
      <c r="G50" s="5906"/>
    </row>
    <row r="51" spans="1:7" s="7" customFormat="1" ht="12" customHeight="1" thickBot="1" x14ac:dyDescent="0.4">
      <c r="A51" s="266"/>
      <c r="B51" s="3501" t="s">
        <v>59</v>
      </c>
      <c r="C51" s="5592">
        <v>514</v>
      </c>
      <c r="D51" s="4130">
        <v>0.43172359831835821</v>
      </c>
      <c r="E51" s="4130">
        <v>0.16952026278713792</v>
      </c>
      <c r="F51" s="3993">
        <v>0.19609531118158965</v>
      </c>
      <c r="G51" s="5906"/>
    </row>
    <row r="52" spans="1:7" s="7" customFormat="1" ht="12" customHeight="1" x14ac:dyDescent="0.35">
      <c r="A52" s="322" t="s">
        <v>70</v>
      </c>
      <c r="B52" s="390" t="s">
        <v>65</v>
      </c>
      <c r="C52" s="1142">
        <v>45</v>
      </c>
      <c r="D52" s="4035">
        <v>0</v>
      </c>
      <c r="E52" s="4035">
        <v>1</v>
      </c>
      <c r="F52" s="4034">
        <v>1</v>
      </c>
      <c r="G52" s="5906"/>
    </row>
    <row r="53" spans="1:7" s="7" customFormat="1" ht="12" customHeight="1" thickBot="1" x14ac:dyDescent="0.4">
      <c r="A53" s="92" t="s">
        <v>68</v>
      </c>
      <c r="B53" s="4002" t="s">
        <v>59</v>
      </c>
      <c r="C53" s="5779">
        <v>64</v>
      </c>
      <c r="D53" s="4309">
        <v>4.7396613485699603E-2</v>
      </c>
      <c r="E53" s="4309">
        <v>0.69791810348680028</v>
      </c>
      <c r="F53" s="4307">
        <v>0.69791810348680028</v>
      </c>
      <c r="G53" s="5906"/>
    </row>
    <row r="54" spans="1:7" s="7" customFormat="1" ht="12" customHeight="1" x14ac:dyDescent="0.35">
      <c r="A54" s="311" t="s">
        <v>1990</v>
      </c>
      <c r="B54" s="3693" t="s">
        <v>62</v>
      </c>
      <c r="C54" s="3295">
        <v>20.000000000000004</v>
      </c>
      <c r="D54" s="4424">
        <v>0.76494343823915645</v>
      </c>
      <c r="E54" s="4424">
        <v>0</v>
      </c>
      <c r="F54" s="4723">
        <v>0</v>
      </c>
      <c r="G54" s="5906"/>
    </row>
    <row r="55" spans="1:7" s="7" customFormat="1" ht="12" customHeight="1" thickBot="1" x14ac:dyDescent="0.4">
      <c r="A55" s="159" t="s">
        <v>61</v>
      </c>
      <c r="B55" s="3501" t="s">
        <v>59</v>
      </c>
      <c r="C55" s="5592">
        <v>20.000000000000004</v>
      </c>
      <c r="D55" s="5475">
        <v>0.76494343823915645</v>
      </c>
      <c r="E55" s="5475">
        <v>0</v>
      </c>
      <c r="F55" s="5474">
        <v>0</v>
      </c>
      <c r="G55" s="5906"/>
    </row>
    <row r="56" spans="1:7" ht="15" customHeight="1" x14ac:dyDescent="0.35">
      <c r="F56" s="293" t="s">
        <v>201</v>
      </c>
      <c r="G56" s="5905"/>
    </row>
    <row r="57" spans="1:7" x14ac:dyDescent="0.35">
      <c r="G57" s="5905"/>
    </row>
    <row r="58" spans="1:7" ht="15" customHeight="1" x14ac:dyDescent="0.35">
      <c r="G58" s="5905"/>
    </row>
    <row r="59" spans="1:7" x14ac:dyDescent="0.35">
      <c r="G59" s="5905"/>
    </row>
    <row r="60" spans="1:7" x14ac:dyDescent="0.35">
      <c r="G60" s="5905"/>
    </row>
    <row r="61" spans="1:7" x14ac:dyDescent="0.35">
      <c r="G61" s="5905"/>
    </row>
    <row r="62" spans="1:7" ht="24" customHeight="1" x14ac:dyDescent="0.35">
      <c r="G62" s="5905"/>
    </row>
    <row r="63" spans="1:7" ht="15" customHeight="1" x14ac:dyDescent="0.35">
      <c r="G63" s="5905"/>
    </row>
    <row r="68" ht="15.75" customHeight="1" x14ac:dyDescent="0.35"/>
    <row r="70" ht="16.5" customHeight="1" x14ac:dyDescent="0.35"/>
    <row r="75" ht="15" customHeight="1" x14ac:dyDescent="0.35"/>
    <row r="87" ht="15.75" customHeight="1" x14ac:dyDescent="0.35"/>
  </sheetData>
  <mergeCells count="10">
    <mergeCell ref="A30:F30"/>
    <mergeCell ref="A31:B34"/>
    <mergeCell ref="D31:F32"/>
    <mergeCell ref="A35:B35"/>
    <mergeCell ref="A1:F1"/>
    <mergeCell ref="A2:F2"/>
    <mergeCell ref="A3:B6"/>
    <mergeCell ref="D3:F4"/>
    <mergeCell ref="A7:B7"/>
    <mergeCell ref="A29:F29"/>
  </mergeCells>
  <conditionalFormatting sqref="D35:F42 D7:F28">
    <cfRule type="expression" dxfId="77" priority="4">
      <formula>D7&lt;0.005</formula>
    </cfRule>
  </conditionalFormatting>
  <conditionalFormatting sqref="D35:F42 D7:F28">
    <cfRule type="expression" dxfId="76" priority="3" stopIfTrue="1">
      <formula>D7&lt;0.0004</formula>
    </cfRule>
  </conditionalFormatting>
  <conditionalFormatting sqref="D43:F55">
    <cfRule type="expression" dxfId="75" priority="2">
      <formula>D43&lt;0.005</formula>
    </cfRule>
  </conditionalFormatting>
  <conditionalFormatting sqref="D43:F55">
    <cfRule type="expression" dxfId="74" priority="1" stopIfTrue="1">
      <formula>D43&lt;0.0004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5" orientation="landscape" r:id="rId1"/>
  <rowBreaks count="1" manualBreakCount="1">
    <brk id="28" max="5" man="1"/>
  </rowBreaks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גיליון381"/>
  <dimension ref="A1:N74"/>
  <sheetViews>
    <sheetView view="pageBreakPreview" topLeftCell="A2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737" bestFit="1" customWidth="1"/>
    <col min="2" max="2" width="43.36328125" style="737" bestFit="1" customWidth="1"/>
    <col min="3" max="3" width="7.08984375" style="406" bestFit="1" customWidth="1"/>
    <col min="4" max="4" width="8.36328125" style="736" bestFit="1" customWidth="1"/>
    <col min="5" max="5" width="7" style="736" bestFit="1" customWidth="1"/>
    <col min="6" max="6" width="11.08984375" style="736" bestFit="1" customWidth="1"/>
    <col min="7" max="7" width="9.26953125" style="736" customWidth="1"/>
    <col min="8" max="8" width="9.08984375" style="736" bestFit="1" customWidth="1"/>
    <col min="9" max="9" width="9.36328125" style="736" bestFit="1" customWidth="1"/>
    <col min="10" max="10" width="8.453125" style="736" bestFit="1" customWidth="1"/>
    <col min="11" max="11" width="8.08984375" style="736" bestFit="1" customWidth="1"/>
    <col min="12" max="12" width="12.26953125" style="736" customWidth="1"/>
    <col min="13" max="13" width="8.08984375" style="736" bestFit="1" customWidth="1"/>
    <col min="14" max="16384" width="9" style="1"/>
  </cols>
  <sheetData>
    <row r="1" spans="1:13" s="3641" customFormat="1" ht="15.75" customHeight="1" x14ac:dyDescent="0.35">
      <c r="A1" s="6345" t="s">
        <v>2069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5472"/>
    </row>
    <row r="2" spans="1:13" s="3641" customFormat="1" ht="15.75" customHeight="1" thickBot="1" x14ac:dyDescent="0.4">
      <c r="A2" s="6345" t="s">
        <v>2068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5472"/>
    </row>
    <row r="3" spans="1:13" s="1029" customFormat="1" ht="15.5" x14ac:dyDescent="0.35">
      <c r="A3" s="6404"/>
      <c r="B3" s="6406"/>
      <c r="C3" s="2847" t="s">
        <v>171</v>
      </c>
      <c r="D3" s="6591" t="s">
        <v>1668</v>
      </c>
      <c r="E3" s="6530"/>
      <c r="F3" s="6530"/>
      <c r="G3" s="6530"/>
      <c r="H3" s="6530"/>
      <c r="I3" s="6530"/>
      <c r="J3" s="6530"/>
      <c r="K3" s="6530"/>
      <c r="L3" s="6531"/>
      <c r="M3" s="4063"/>
    </row>
    <row r="4" spans="1:13" s="1029" customFormat="1" ht="16" thickBot="1" x14ac:dyDescent="0.4">
      <c r="A4" s="6481"/>
      <c r="B4" s="6637"/>
      <c r="C4" s="5821" t="s">
        <v>161</v>
      </c>
      <c r="D4" s="6630" t="s">
        <v>1369</v>
      </c>
      <c r="E4" s="6631"/>
      <c r="F4" s="6631"/>
      <c r="G4" s="6631"/>
      <c r="H4" s="6631"/>
      <c r="I4" s="6631"/>
      <c r="J4" s="6631"/>
      <c r="K4" s="6631"/>
      <c r="L4" s="6633"/>
      <c r="M4" s="5471"/>
    </row>
    <row r="5" spans="1:13" s="1029" customFormat="1" ht="77.5" x14ac:dyDescent="0.35">
      <c r="A5" s="6481"/>
      <c r="B5" s="6637"/>
      <c r="C5" s="934" t="s">
        <v>55</v>
      </c>
      <c r="D5" s="1118" t="s">
        <v>550</v>
      </c>
      <c r="E5" s="933" t="s">
        <v>549</v>
      </c>
      <c r="F5" s="1118" t="s">
        <v>548</v>
      </c>
      <c r="G5" s="933" t="s">
        <v>547</v>
      </c>
      <c r="H5" s="1118" t="s">
        <v>546</v>
      </c>
      <c r="I5" s="933" t="s">
        <v>545</v>
      </c>
      <c r="J5" s="1118" t="s">
        <v>544</v>
      </c>
      <c r="K5" s="933" t="s">
        <v>543</v>
      </c>
      <c r="L5" s="1118" t="s">
        <v>542</v>
      </c>
    </row>
    <row r="6" spans="1:13" s="1029" customFormat="1" ht="31.5" thickBot="1" x14ac:dyDescent="0.4">
      <c r="A6" s="6638"/>
      <c r="B6" s="6663"/>
      <c r="C6" s="930" t="s">
        <v>49</v>
      </c>
      <c r="D6" s="868" t="s">
        <v>538</v>
      </c>
      <c r="E6" s="869" t="s">
        <v>537</v>
      </c>
      <c r="F6" s="868" t="s">
        <v>536</v>
      </c>
      <c r="G6" s="869" t="s">
        <v>1671</v>
      </c>
      <c r="H6" s="868" t="s">
        <v>534</v>
      </c>
      <c r="I6" s="869" t="s">
        <v>533</v>
      </c>
      <c r="J6" s="868" t="s">
        <v>532</v>
      </c>
      <c r="K6" s="869" t="s">
        <v>531</v>
      </c>
      <c r="L6" s="868" t="s">
        <v>530</v>
      </c>
    </row>
    <row r="7" spans="1:13" s="7" customFormat="1" ht="15" customHeight="1" x14ac:dyDescent="0.35">
      <c r="A7" s="55" t="s">
        <v>48</v>
      </c>
      <c r="B7" s="2790" t="s">
        <v>47</v>
      </c>
      <c r="C7" s="5910">
        <v>158.00000000000009</v>
      </c>
      <c r="D7" s="3583">
        <v>0.33739375663700238</v>
      </c>
      <c r="E7" s="3583">
        <v>0.1094421151983735</v>
      </c>
      <c r="F7" s="3583">
        <v>0.37792693473224503</v>
      </c>
      <c r="G7" s="3583">
        <v>2.9089984908976487E-2</v>
      </c>
      <c r="H7" s="3583">
        <v>0.45206907738865376</v>
      </c>
      <c r="I7" s="3583">
        <v>0.87789232239579573</v>
      </c>
      <c r="J7" s="3583">
        <v>0.80996536340956726</v>
      </c>
      <c r="K7" s="3583">
        <v>0.36032273273366416</v>
      </c>
      <c r="L7" s="4031">
        <v>0.28993288480246249</v>
      </c>
    </row>
    <row r="8" spans="1:13" s="7" customFormat="1" ht="15" customHeight="1" thickBot="1" x14ac:dyDescent="0.4">
      <c r="A8" s="59" t="s">
        <v>46</v>
      </c>
      <c r="B8" s="4639" t="s">
        <v>45</v>
      </c>
      <c r="C8" s="5909">
        <v>1041.9999999999998</v>
      </c>
      <c r="D8" s="4633">
        <v>0.37378178963321779</v>
      </c>
      <c r="E8" s="4633">
        <v>9.5553529405976126E-2</v>
      </c>
      <c r="F8" s="4633">
        <v>0.407508221128424</v>
      </c>
      <c r="G8" s="4633">
        <v>6.5695357383130606E-2</v>
      </c>
      <c r="H8" s="4633">
        <v>0.4016389338939011</v>
      </c>
      <c r="I8" s="4633">
        <v>0.80455548506614638</v>
      </c>
      <c r="J8" s="4633">
        <v>0.77988395362710661</v>
      </c>
      <c r="K8" s="4633">
        <v>0.1989678805024723</v>
      </c>
      <c r="L8" s="3758">
        <v>0.1412395306696145</v>
      </c>
    </row>
    <row r="9" spans="1:13" s="7" customFormat="1" ht="15" customHeight="1" x14ac:dyDescent="0.35">
      <c r="A9" s="44" t="s">
        <v>44</v>
      </c>
      <c r="B9" s="378" t="s">
        <v>43</v>
      </c>
      <c r="C9" s="5913">
        <v>1114.9999999999995</v>
      </c>
      <c r="D9" s="4035">
        <v>0.46044100785955488</v>
      </c>
      <c r="E9" s="4035">
        <v>0.12579610876189884</v>
      </c>
      <c r="F9" s="4035">
        <v>0.45048686729241633</v>
      </c>
      <c r="G9" s="4035">
        <v>6.0062230601508941E-2</v>
      </c>
      <c r="H9" s="4035">
        <v>0.47211821049281183</v>
      </c>
      <c r="I9" s="4035">
        <v>0.85594442593284614</v>
      </c>
      <c r="J9" s="4035">
        <v>0.8226505392810306</v>
      </c>
      <c r="K9" s="4035">
        <v>0.17554925670593061</v>
      </c>
      <c r="L9" s="4034">
        <v>0.17352295400011189</v>
      </c>
    </row>
    <row r="10" spans="1:13" s="7" customFormat="1" ht="15" customHeight="1" x14ac:dyDescent="0.35">
      <c r="A10" s="36" t="s">
        <v>42</v>
      </c>
      <c r="B10" s="3723" t="s">
        <v>41</v>
      </c>
      <c r="C10" s="5912">
        <v>58.000000000000021</v>
      </c>
      <c r="D10" s="4295">
        <v>0.12991951084746536</v>
      </c>
      <c r="E10" s="4295">
        <v>0</v>
      </c>
      <c r="F10" s="4295">
        <v>0.1929160634383793</v>
      </c>
      <c r="G10" s="4295">
        <v>5.136596519712841E-2</v>
      </c>
      <c r="H10" s="4295">
        <v>0.29292543464916909</v>
      </c>
      <c r="I10" s="4295">
        <v>0.68629452372282418</v>
      </c>
      <c r="J10" s="4295">
        <v>0.66932945523773202</v>
      </c>
      <c r="K10" s="4295">
        <v>0.52847290085744736</v>
      </c>
      <c r="L10" s="4117">
        <v>0.11625723292545979</v>
      </c>
    </row>
    <row r="11" spans="1:13" s="7" customFormat="1" ht="15" customHeight="1" thickBot="1" x14ac:dyDescent="0.4">
      <c r="A11" s="34"/>
      <c r="B11" s="4649" t="s">
        <v>40</v>
      </c>
      <c r="C11" s="5911">
        <v>200.00000000000009</v>
      </c>
      <c r="D11" s="4525">
        <v>5.2782792548802408E-2</v>
      </c>
      <c r="E11" s="4525">
        <v>1.7290299514731878E-3</v>
      </c>
      <c r="F11" s="4525">
        <v>5.8034310384621104E-2</v>
      </c>
      <c r="G11" s="4525">
        <v>2.5633028992517525E-2</v>
      </c>
      <c r="H11" s="4525">
        <v>0.21171456305896413</v>
      </c>
      <c r="I11" s="4525">
        <v>0.61995851235619237</v>
      </c>
      <c r="J11" s="4525">
        <v>0.60502422609237527</v>
      </c>
      <c r="K11" s="4525">
        <v>0.34940826819266463</v>
      </c>
      <c r="L11" s="4523">
        <v>9.805630157227746E-2</v>
      </c>
    </row>
    <row r="12" spans="1:13" s="7" customFormat="1" ht="15" customHeight="1" x14ac:dyDescent="0.35">
      <c r="A12" s="55" t="s">
        <v>39</v>
      </c>
      <c r="B12" s="2790" t="s">
        <v>36</v>
      </c>
      <c r="C12" s="5910">
        <v>1020.0000000000002</v>
      </c>
      <c r="D12" s="3583">
        <v>0.46009413569773117</v>
      </c>
      <c r="E12" s="3583">
        <v>9.7694634204312347E-2</v>
      </c>
      <c r="F12" s="3583">
        <v>0.48835452080831582</v>
      </c>
      <c r="G12" s="3583">
        <v>6.0710906104092979E-2</v>
      </c>
      <c r="H12" s="3583">
        <v>0.49340180146903428</v>
      </c>
      <c r="I12" s="3583">
        <v>0.96769283192303746</v>
      </c>
      <c r="J12" s="3583">
        <v>0.91779732287080107</v>
      </c>
      <c r="K12" s="3583">
        <v>0.25339947158974829</v>
      </c>
      <c r="L12" s="4031">
        <v>0.17778748307984696</v>
      </c>
    </row>
    <row r="13" spans="1:13" s="7" customFormat="1" ht="15" customHeight="1" x14ac:dyDescent="0.35">
      <c r="A13" s="283" t="s">
        <v>37</v>
      </c>
      <c r="B13" s="3723" t="s">
        <v>2016</v>
      </c>
      <c r="C13" s="5912">
        <v>234.00000000000003</v>
      </c>
      <c r="D13" s="4295">
        <v>6.7923466157665355E-2</v>
      </c>
      <c r="E13" s="4295">
        <v>6.7923466157665355E-2</v>
      </c>
      <c r="F13" s="4295">
        <v>0</v>
      </c>
      <c r="G13" s="4295">
        <v>1.9406704616475815E-2</v>
      </c>
      <c r="H13" s="4295">
        <v>0.10311994496956677</v>
      </c>
      <c r="I13" s="4295">
        <v>0.20299612767035838</v>
      </c>
      <c r="J13" s="4295">
        <v>0.20963838160970671</v>
      </c>
      <c r="K13" s="4295">
        <v>2.7748010817574831E-2</v>
      </c>
      <c r="L13" s="4117">
        <v>0</v>
      </c>
    </row>
    <row r="14" spans="1:13" s="7" customFormat="1" ht="15" customHeight="1" thickBot="1" x14ac:dyDescent="0.4">
      <c r="A14" s="2461"/>
      <c r="B14" s="4639" t="s">
        <v>25</v>
      </c>
      <c r="C14" s="5909">
        <v>100.00000000000001</v>
      </c>
      <c r="D14" s="4633">
        <v>0.1820556836334849</v>
      </c>
      <c r="E14" s="4633">
        <v>0.12975121454328836</v>
      </c>
      <c r="F14" s="4633">
        <v>8.8605930504362385E-2</v>
      </c>
      <c r="G14" s="4633">
        <v>6.0192127830265035E-2</v>
      </c>
      <c r="H14" s="4633">
        <v>0.3735282368456489</v>
      </c>
      <c r="I14" s="4633">
        <v>0.85861723660564937</v>
      </c>
      <c r="J14" s="4633">
        <v>0.85287450612710392</v>
      </c>
      <c r="K14" s="4633">
        <v>0.46400080175808794</v>
      </c>
      <c r="L14" s="3758">
        <v>0.293701869011123</v>
      </c>
    </row>
    <row r="15" spans="1:13" s="7" customFormat="1" ht="15" customHeight="1" x14ac:dyDescent="0.35">
      <c r="A15" s="44" t="s">
        <v>24</v>
      </c>
      <c r="B15" s="378" t="s">
        <v>23</v>
      </c>
      <c r="C15" s="5913">
        <v>210.99999999999994</v>
      </c>
      <c r="D15" s="4035">
        <v>0.59753903542521614</v>
      </c>
      <c r="E15" s="4035">
        <v>6.1419135471667087E-2</v>
      </c>
      <c r="F15" s="4035">
        <v>0.11377866344974778</v>
      </c>
      <c r="G15" s="4035">
        <v>4.151788014749215E-2</v>
      </c>
      <c r="H15" s="4035">
        <v>0.6727967907163529</v>
      </c>
      <c r="I15" s="4035">
        <v>0.84873394945889269</v>
      </c>
      <c r="J15" s="4035">
        <v>0.89631608815378061</v>
      </c>
      <c r="K15" s="4035">
        <v>0.33887179111793608</v>
      </c>
      <c r="L15" s="4034">
        <v>0.16045714889797646</v>
      </c>
    </row>
    <row r="16" spans="1:13" s="7" customFormat="1" ht="15" customHeight="1" x14ac:dyDescent="0.35">
      <c r="A16" s="36" t="s">
        <v>22</v>
      </c>
      <c r="B16" s="3723" t="s">
        <v>21</v>
      </c>
      <c r="C16" s="5912">
        <v>467.00000000000006</v>
      </c>
      <c r="D16" s="4295">
        <v>0.25969943427094871</v>
      </c>
      <c r="E16" s="4295">
        <v>0.17479971694066468</v>
      </c>
      <c r="F16" s="4295">
        <v>0.24322814773276299</v>
      </c>
      <c r="G16" s="4295">
        <v>5.1981991244063268E-2</v>
      </c>
      <c r="H16" s="4295">
        <v>0.38872936043996448</v>
      </c>
      <c r="I16" s="4295">
        <v>0.98914112242411922</v>
      </c>
      <c r="J16" s="4295">
        <v>0.91364546377732836</v>
      </c>
      <c r="K16" s="4295">
        <v>0.35247847428920148</v>
      </c>
      <c r="L16" s="4117">
        <v>0.22836708545484644</v>
      </c>
    </row>
    <row r="17" spans="1:14" s="7" customFormat="1" ht="15" customHeight="1" x14ac:dyDescent="0.35">
      <c r="A17" s="34"/>
      <c r="B17" s="3723" t="s">
        <v>20</v>
      </c>
      <c r="C17" s="5912">
        <v>618.00000000000011</v>
      </c>
      <c r="D17" s="4295">
        <v>0.4292730584401937</v>
      </c>
      <c r="E17" s="4295">
        <v>6.6318611232572364E-2</v>
      </c>
      <c r="F17" s="4295">
        <v>0.56686613896790272</v>
      </c>
      <c r="G17" s="4295">
        <v>5.847491605607192E-2</v>
      </c>
      <c r="H17" s="4295">
        <v>0.41039128201397718</v>
      </c>
      <c r="I17" s="4295">
        <v>0.74920913371317777</v>
      </c>
      <c r="J17" s="4295">
        <v>0.73063942442450458</v>
      </c>
      <c r="K17" s="4295">
        <v>0.11380020073973807</v>
      </c>
      <c r="L17" s="4117">
        <v>0.11231502050065915</v>
      </c>
    </row>
    <row r="18" spans="1:14" s="7" customFormat="1" ht="15" customHeight="1" thickBot="1" x14ac:dyDescent="0.4">
      <c r="A18" s="34"/>
      <c r="B18" s="4649" t="s">
        <v>19</v>
      </c>
      <c r="C18" s="5911">
        <v>57</v>
      </c>
      <c r="D18" s="4525">
        <v>9.0441871762432097E-2</v>
      </c>
      <c r="E18" s="4525">
        <v>0</v>
      </c>
      <c r="F18" s="4525">
        <v>6.5777597002571145E-2</v>
      </c>
      <c r="G18" s="4525">
        <v>4.3775982427595297E-2</v>
      </c>
      <c r="H18" s="4525">
        <v>0.10918614962482755</v>
      </c>
      <c r="I18" s="4525">
        <v>0.32822267216723089</v>
      </c>
      <c r="J18" s="4525">
        <v>0.33525503578689198</v>
      </c>
      <c r="K18" s="4525">
        <v>0.26770440410293267</v>
      </c>
      <c r="L18" s="4523">
        <v>9.7573692914130594E-2</v>
      </c>
    </row>
    <row r="19" spans="1:14" s="7" customFormat="1" ht="15" customHeight="1" x14ac:dyDescent="0.35">
      <c r="A19" s="55" t="s">
        <v>11</v>
      </c>
      <c r="B19" s="2790" t="s">
        <v>10</v>
      </c>
      <c r="C19" s="5910">
        <v>1250.9999999999995</v>
      </c>
      <c r="D19" s="3583">
        <v>0.39859274799868205</v>
      </c>
      <c r="E19" s="3583">
        <v>0.10770293189908767</v>
      </c>
      <c r="F19" s="3583">
        <v>0.4010178386669182</v>
      </c>
      <c r="G19" s="3583">
        <v>5.3785109538626259E-2</v>
      </c>
      <c r="H19" s="3583">
        <v>0.44014326725150632</v>
      </c>
      <c r="I19" s="3583">
        <v>0.84664594782365243</v>
      </c>
      <c r="J19" s="3583">
        <v>0.80971592963752348</v>
      </c>
      <c r="K19" s="3583">
        <v>0.21161637641214565</v>
      </c>
      <c r="L19" s="4031">
        <v>0.15727716484787818</v>
      </c>
    </row>
    <row r="20" spans="1:14" s="7" customFormat="1" ht="15" customHeight="1" x14ac:dyDescent="0.35">
      <c r="A20" s="36" t="s">
        <v>9</v>
      </c>
      <c r="B20" s="3723" t="s">
        <v>364</v>
      </c>
      <c r="C20" s="5912">
        <v>41.000000000000007</v>
      </c>
      <c r="D20" s="4295">
        <v>0</v>
      </c>
      <c r="E20" s="4295">
        <v>1.048281222084815E-2</v>
      </c>
      <c r="F20" s="4295">
        <v>0</v>
      </c>
      <c r="G20" s="4295">
        <v>0</v>
      </c>
      <c r="H20" s="4295">
        <v>0.42655524227547803</v>
      </c>
      <c r="I20" s="4295">
        <v>0.94888039929467738</v>
      </c>
      <c r="J20" s="4295">
        <v>1</v>
      </c>
      <c r="K20" s="4295">
        <v>0.57473551779755561</v>
      </c>
      <c r="L20" s="4117">
        <v>0.23305011382205368</v>
      </c>
    </row>
    <row r="21" spans="1:14" s="7" customFormat="1" ht="15" customHeight="1" thickBot="1" x14ac:dyDescent="0.4">
      <c r="A21" s="2461"/>
      <c r="B21" s="4639" t="s">
        <v>5</v>
      </c>
      <c r="C21" s="5909">
        <v>53.000000000000007</v>
      </c>
      <c r="D21" s="4633">
        <v>0.11991993807345089</v>
      </c>
      <c r="E21" s="4633">
        <v>0</v>
      </c>
      <c r="F21" s="4633">
        <v>4.7979362001866498E-2</v>
      </c>
      <c r="G21" s="4633">
        <v>4.7979362001866498E-2</v>
      </c>
      <c r="H21" s="4633">
        <v>0.10783569295771407</v>
      </c>
      <c r="I21" s="4633">
        <v>0.21947934947880574</v>
      </c>
      <c r="J21" s="4633">
        <v>0.2419791141657158</v>
      </c>
      <c r="K21" s="4633">
        <v>0.19083010742407677</v>
      </c>
      <c r="L21" s="3758">
        <v>9.1752036778815646E-2</v>
      </c>
    </row>
    <row r="22" spans="1:14" s="7" customFormat="1" ht="15" customHeight="1" x14ac:dyDescent="0.35">
      <c r="A22" s="264" t="s">
        <v>3</v>
      </c>
      <c r="B22" s="1155" t="s">
        <v>2</v>
      </c>
      <c r="C22" s="5913">
        <v>1213.9999999999998</v>
      </c>
      <c r="D22" s="4035">
        <v>0.39486454620106592</v>
      </c>
      <c r="E22" s="4035">
        <v>0.10031932675719021</v>
      </c>
      <c r="F22" s="4035">
        <v>0.40012031761315908</v>
      </c>
      <c r="G22" s="4035">
        <v>5.2443119528261493E-2</v>
      </c>
      <c r="H22" s="4035">
        <v>0.43871678395342917</v>
      </c>
      <c r="I22" s="4035">
        <v>0.85652369016129437</v>
      </c>
      <c r="J22" s="4035">
        <v>0.82516580213748481</v>
      </c>
      <c r="K22" s="4035">
        <v>0.2163204182861756</v>
      </c>
      <c r="L22" s="4034">
        <v>0.16699899206491839</v>
      </c>
    </row>
    <row r="23" spans="1:14" s="7" customFormat="1" ht="15" customHeight="1" thickBot="1" x14ac:dyDescent="0.4">
      <c r="A23" s="16" t="s">
        <v>1</v>
      </c>
      <c r="B23" s="5760" t="s">
        <v>0</v>
      </c>
      <c r="C23" s="5909">
        <v>159.00000000000003</v>
      </c>
      <c r="D23" s="4633">
        <v>0.16998860553196649</v>
      </c>
      <c r="E23" s="4633">
        <v>5.6005280845473564E-2</v>
      </c>
      <c r="F23" s="4633">
        <v>0.12835782929536943</v>
      </c>
      <c r="G23" s="4633">
        <v>4.8924391787294727E-2</v>
      </c>
      <c r="H23" s="4633">
        <v>0.25645593908917924</v>
      </c>
      <c r="I23" s="4633">
        <v>0.52361286892369352</v>
      </c>
      <c r="J23" s="4633">
        <v>0.50818186271152199</v>
      </c>
      <c r="K23" s="4633">
        <v>0.29034434195532194</v>
      </c>
      <c r="L23" s="3758">
        <v>9.5998173814747428E-2</v>
      </c>
    </row>
    <row r="24" spans="1:14" s="3641" customFormat="1" ht="15.75" customHeight="1" x14ac:dyDescent="0.35">
      <c r="A24" s="6345" t="s">
        <v>2067</v>
      </c>
      <c r="B24" s="6345"/>
      <c r="C24" s="6345"/>
      <c r="D24" s="6345"/>
      <c r="E24" s="6345"/>
      <c r="F24" s="6345"/>
      <c r="G24" s="6345"/>
      <c r="H24" s="6345"/>
      <c r="I24" s="6345"/>
      <c r="J24" s="6345"/>
      <c r="K24" s="6345"/>
      <c r="L24" s="6345"/>
      <c r="M24" s="6345"/>
    </row>
    <row r="25" spans="1:14" s="3641" customFormat="1" ht="15.75" customHeight="1" thickBot="1" x14ac:dyDescent="0.4">
      <c r="A25" s="6345" t="s">
        <v>2066</v>
      </c>
      <c r="B25" s="6345"/>
      <c r="C25" s="6345"/>
      <c r="D25" s="6345"/>
      <c r="E25" s="6345"/>
      <c r="F25" s="6345"/>
      <c r="G25" s="6345"/>
      <c r="H25" s="6345"/>
      <c r="I25" s="6345"/>
      <c r="J25" s="6345"/>
      <c r="K25" s="6345"/>
      <c r="L25" s="6345"/>
      <c r="M25" s="6345"/>
    </row>
    <row r="26" spans="1:14" s="1029" customFormat="1" ht="15.5" x14ac:dyDescent="0.35">
      <c r="A26" s="6404"/>
      <c r="B26" s="6406"/>
      <c r="C26" s="384" t="s">
        <v>171</v>
      </c>
      <c r="D26" s="6591" t="s">
        <v>1668</v>
      </c>
      <c r="E26" s="6530"/>
      <c r="F26" s="6530"/>
      <c r="G26" s="6530"/>
      <c r="H26" s="6530"/>
      <c r="I26" s="6530"/>
      <c r="J26" s="6530"/>
      <c r="K26" s="6530"/>
      <c r="L26" s="6530"/>
      <c r="M26" s="6531"/>
    </row>
    <row r="27" spans="1:14" s="1029" customFormat="1" ht="16" thickBot="1" x14ac:dyDescent="0.4">
      <c r="A27" s="6481"/>
      <c r="B27" s="6637"/>
      <c r="C27" s="887" t="s">
        <v>161</v>
      </c>
      <c r="D27" s="6630" t="s">
        <v>1369</v>
      </c>
      <c r="E27" s="6631"/>
      <c r="F27" s="6631"/>
      <c r="G27" s="6631"/>
      <c r="H27" s="6631"/>
      <c r="I27" s="6631"/>
      <c r="J27" s="6631"/>
      <c r="K27" s="6631"/>
      <c r="L27" s="6631"/>
      <c r="M27" s="6633"/>
      <c r="N27" s="5907"/>
    </row>
    <row r="28" spans="1:14" s="1029" customFormat="1" ht="62" x14ac:dyDescent="0.35">
      <c r="A28" s="6481"/>
      <c r="B28" s="6637"/>
      <c r="C28" s="934" t="s">
        <v>55</v>
      </c>
      <c r="D28" s="932" t="s">
        <v>523</v>
      </c>
      <c r="E28" s="933" t="s">
        <v>522</v>
      </c>
      <c r="F28" s="932" t="s">
        <v>521</v>
      </c>
      <c r="G28" s="933" t="s">
        <v>520</v>
      </c>
      <c r="H28" s="932" t="s">
        <v>519</v>
      </c>
      <c r="I28" s="933" t="s">
        <v>518</v>
      </c>
      <c r="J28" s="932" t="s">
        <v>517</v>
      </c>
      <c r="K28" s="933" t="s">
        <v>516</v>
      </c>
      <c r="L28" s="932" t="s">
        <v>515</v>
      </c>
      <c r="M28" s="931" t="s">
        <v>514</v>
      </c>
      <c r="N28" s="5907"/>
    </row>
    <row r="29" spans="1:14" s="1029" customFormat="1" ht="47" thickBot="1" x14ac:dyDescent="0.4">
      <c r="A29" s="6638"/>
      <c r="B29" s="6663"/>
      <c r="C29" s="930" t="s">
        <v>49</v>
      </c>
      <c r="D29" s="868" t="s">
        <v>510</v>
      </c>
      <c r="E29" s="869" t="s">
        <v>509</v>
      </c>
      <c r="F29" s="868" t="s">
        <v>508</v>
      </c>
      <c r="G29" s="869" t="s">
        <v>507</v>
      </c>
      <c r="H29" s="868" t="s">
        <v>506</v>
      </c>
      <c r="I29" s="869" t="s">
        <v>505</v>
      </c>
      <c r="J29" s="854" t="s">
        <v>504</v>
      </c>
      <c r="K29" s="869" t="s">
        <v>503</v>
      </c>
      <c r="L29" s="868" t="s">
        <v>502</v>
      </c>
      <c r="M29" s="929" t="s">
        <v>501</v>
      </c>
      <c r="N29" s="5907"/>
    </row>
    <row r="30" spans="1:14" s="7" customFormat="1" ht="12" customHeight="1" x14ac:dyDescent="0.35">
      <c r="A30" s="44" t="s">
        <v>48</v>
      </c>
      <c r="B30" s="378" t="s">
        <v>47</v>
      </c>
      <c r="C30" s="5913">
        <v>121.00000000000001</v>
      </c>
      <c r="D30" s="4035">
        <v>0.44015244073652099</v>
      </c>
      <c r="E30" s="4035">
        <v>0.25019370135768415</v>
      </c>
      <c r="F30" s="4035">
        <v>0.39790161027103738</v>
      </c>
      <c r="G30" s="4035">
        <v>0.60285159517265419</v>
      </c>
      <c r="H30" s="4035">
        <v>0.84544328290013671</v>
      </c>
      <c r="I30" s="4035">
        <v>0.21733946642344368</v>
      </c>
      <c r="J30" s="4035">
        <v>0.80470932762989844</v>
      </c>
      <c r="K30" s="4035">
        <v>0.80582949912374691</v>
      </c>
      <c r="L30" s="4035">
        <v>0.44038452366280717</v>
      </c>
      <c r="M30" s="4034">
        <v>0.21949456212933938</v>
      </c>
      <c r="N30" s="5908"/>
    </row>
    <row r="31" spans="1:14" s="7" customFormat="1" ht="12" customHeight="1" thickBot="1" x14ac:dyDescent="0.4">
      <c r="A31" s="283" t="s">
        <v>46</v>
      </c>
      <c r="B31" s="4649" t="s">
        <v>45</v>
      </c>
      <c r="C31" s="5911">
        <v>1002.0000000000007</v>
      </c>
      <c r="D31" s="4525">
        <v>0.36937799839512436</v>
      </c>
      <c r="E31" s="4525">
        <v>0.18689965440830669</v>
      </c>
      <c r="F31" s="4525">
        <v>0.35993865920950319</v>
      </c>
      <c r="G31" s="4525">
        <v>0.5856212278903975</v>
      </c>
      <c r="H31" s="4525">
        <v>0.82696528441956207</v>
      </c>
      <c r="I31" s="4525">
        <v>5.8056402384346055E-2</v>
      </c>
      <c r="J31" s="4525">
        <v>0.80840714727054586</v>
      </c>
      <c r="K31" s="4525">
        <v>0.92964575190867127</v>
      </c>
      <c r="L31" s="4525">
        <v>0.37446551585346327</v>
      </c>
      <c r="M31" s="4523">
        <v>0.24006371731336754</v>
      </c>
      <c r="N31" s="5908"/>
    </row>
    <row r="32" spans="1:14" s="7" customFormat="1" ht="12" customHeight="1" x14ac:dyDescent="0.35">
      <c r="A32" s="55" t="s">
        <v>44</v>
      </c>
      <c r="B32" s="2790" t="s">
        <v>43</v>
      </c>
      <c r="C32" s="5910">
        <v>1068.9999999999998</v>
      </c>
      <c r="D32" s="3583">
        <v>0.39430840140106244</v>
      </c>
      <c r="E32" s="3583">
        <v>0.15243029522606594</v>
      </c>
      <c r="F32" s="3583">
        <v>0.38219090600557898</v>
      </c>
      <c r="G32" s="3583">
        <v>0.66436462204669144</v>
      </c>
      <c r="H32" s="3583">
        <v>0.84803750264220767</v>
      </c>
      <c r="I32" s="3583">
        <v>2.5143076230977078E-2</v>
      </c>
      <c r="J32" s="3583">
        <v>0.82897283828554635</v>
      </c>
      <c r="K32" s="3583">
        <v>0.93679514674082187</v>
      </c>
      <c r="L32" s="3583">
        <v>0.38949112804053571</v>
      </c>
      <c r="M32" s="4031">
        <v>0.23465758449078775</v>
      </c>
      <c r="N32" s="5908"/>
    </row>
    <row r="33" spans="1:14" s="7" customFormat="1" ht="12" customHeight="1" x14ac:dyDescent="0.35">
      <c r="A33" s="36" t="s">
        <v>42</v>
      </c>
      <c r="B33" s="3723" t="s">
        <v>41</v>
      </c>
      <c r="C33" s="5912">
        <v>49</v>
      </c>
      <c r="D33" s="4295">
        <v>4.0144514668622476E-2</v>
      </c>
      <c r="E33" s="4295">
        <v>7.6405302328768659E-2</v>
      </c>
      <c r="F33" s="4295">
        <v>9.660757671095295E-2</v>
      </c>
      <c r="G33" s="4295">
        <v>0.1682525283790256</v>
      </c>
      <c r="H33" s="4295">
        <v>0.41081340396006477</v>
      </c>
      <c r="I33" s="4295">
        <v>5.6655926957936149E-2</v>
      </c>
      <c r="J33" s="4295">
        <v>0.5956661620667566</v>
      </c>
      <c r="K33" s="4295">
        <v>0.5956661620667566</v>
      </c>
      <c r="L33" s="4295">
        <v>5.6463062042330474E-2</v>
      </c>
      <c r="M33" s="4117">
        <v>7.6405302328768659E-2</v>
      </c>
      <c r="N33" s="5908"/>
    </row>
    <row r="34" spans="1:14" s="7" customFormat="1" ht="12" customHeight="1" thickBot="1" x14ac:dyDescent="0.4">
      <c r="A34" s="57"/>
      <c r="B34" s="4639" t="s">
        <v>40</v>
      </c>
      <c r="C34" s="5909">
        <v>176.00000000000003</v>
      </c>
      <c r="D34" s="4633">
        <v>0.22435048261085833</v>
      </c>
      <c r="E34" s="4633">
        <v>0.22900363174699578</v>
      </c>
      <c r="F34" s="4633">
        <v>0.18812555428763042</v>
      </c>
      <c r="G34" s="4633">
        <v>0.20770245070160212</v>
      </c>
      <c r="H34" s="4633">
        <v>0.54401118694215311</v>
      </c>
      <c r="I34" s="4633">
        <v>0.18605094646498621</v>
      </c>
      <c r="J34" s="4633">
        <v>0.56346400063035385</v>
      </c>
      <c r="K34" s="4633">
        <v>0.63942073110992448</v>
      </c>
      <c r="L34" s="4633">
        <v>0.20160143605759578</v>
      </c>
      <c r="M34" s="3758">
        <v>0.18746912031853236</v>
      </c>
      <c r="N34" s="5908"/>
    </row>
    <row r="35" spans="1:14" s="7" customFormat="1" ht="12" customHeight="1" x14ac:dyDescent="0.35">
      <c r="A35" s="44" t="s">
        <v>39</v>
      </c>
      <c r="B35" s="378" t="s">
        <v>36</v>
      </c>
      <c r="C35" s="5913">
        <v>960.99999999999966</v>
      </c>
      <c r="D35" s="4035">
        <v>0.40088346825802651</v>
      </c>
      <c r="E35" s="4035">
        <v>0.22369004961318961</v>
      </c>
      <c r="F35" s="4035">
        <v>0.4146005396989752</v>
      </c>
      <c r="G35" s="4035">
        <v>0.68076121228872433</v>
      </c>
      <c r="H35" s="4035">
        <v>0.89924766097966502</v>
      </c>
      <c r="I35" s="4035">
        <v>8.5247163427590533E-2</v>
      </c>
      <c r="J35" s="4035">
        <v>0.91056217602298195</v>
      </c>
      <c r="K35" s="4035">
        <v>0.89629462319101583</v>
      </c>
      <c r="L35" s="4035">
        <v>0.43151756686774073</v>
      </c>
      <c r="M35" s="4034">
        <v>0.2800055721296133</v>
      </c>
      <c r="N35" s="5908"/>
    </row>
    <row r="36" spans="1:14" s="7" customFormat="1" ht="12" customHeight="1" x14ac:dyDescent="0.35">
      <c r="A36" s="36" t="s">
        <v>37</v>
      </c>
      <c r="B36" s="3723" t="s">
        <v>2016</v>
      </c>
      <c r="C36" s="5912">
        <v>214.00000000000006</v>
      </c>
      <c r="D36" s="4295">
        <v>1.567516579181627E-2</v>
      </c>
      <c r="E36" s="4295">
        <v>8.5400436719220603E-3</v>
      </c>
      <c r="F36" s="4295">
        <v>7.1351221198942098E-3</v>
      </c>
      <c r="G36" s="4295">
        <v>0</v>
      </c>
      <c r="H36" s="4295">
        <v>3.456033172541751E-2</v>
      </c>
      <c r="I36" s="4295">
        <v>0</v>
      </c>
      <c r="J36" s="4295">
        <v>4.5736233794874757E-2</v>
      </c>
      <c r="K36" s="4295">
        <v>0.68131281116330245</v>
      </c>
      <c r="L36" s="4295">
        <v>3.8147808247169131E-2</v>
      </c>
      <c r="M36" s="4117">
        <v>1.567516579181627E-2</v>
      </c>
      <c r="N36" s="5908"/>
    </row>
    <row r="37" spans="1:14" s="7" customFormat="1" ht="12" customHeight="1" thickBot="1" x14ac:dyDescent="0.4">
      <c r="A37" s="34"/>
      <c r="B37" s="4649" t="s">
        <v>25</v>
      </c>
      <c r="C37" s="5911">
        <v>89.000000000000014</v>
      </c>
      <c r="D37" s="4525">
        <v>0.35295901997155155</v>
      </c>
      <c r="E37" s="4525">
        <v>3.8617842939927857E-2</v>
      </c>
      <c r="F37" s="4525">
        <v>0.16761684836079538</v>
      </c>
      <c r="G37" s="4525">
        <v>0.3173464134252949</v>
      </c>
      <c r="H37" s="4525">
        <v>0.67144636071270147</v>
      </c>
      <c r="I37" s="4525">
        <v>1.5341805231662427E-2</v>
      </c>
      <c r="J37" s="4525">
        <v>0.70131355248685634</v>
      </c>
      <c r="K37" s="4525">
        <v>0.72510865698693561</v>
      </c>
      <c r="L37" s="4525">
        <v>8.5987215121276106E-2</v>
      </c>
      <c r="M37" s="4523">
        <v>9.5986505494590771E-2</v>
      </c>
      <c r="N37" s="5908"/>
    </row>
    <row r="38" spans="1:14" s="7" customFormat="1" ht="12" customHeight="1" x14ac:dyDescent="0.35">
      <c r="A38" s="55" t="s">
        <v>24</v>
      </c>
      <c r="B38" s="2790" t="s">
        <v>23</v>
      </c>
      <c r="C38" s="5910">
        <v>204</v>
      </c>
      <c r="D38" s="3583">
        <v>0.71299220116026985</v>
      </c>
      <c r="E38" s="3583">
        <v>0.29874095939290746</v>
      </c>
      <c r="F38" s="3583">
        <v>0.27836799597894801</v>
      </c>
      <c r="G38" s="3583">
        <v>0.71515813537119555</v>
      </c>
      <c r="H38" s="3583">
        <v>0.90820575046488117</v>
      </c>
      <c r="I38" s="3583">
        <v>0.24841314148790247</v>
      </c>
      <c r="J38" s="3583">
        <v>0.92738418235221898</v>
      </c>
      <c r="K38" s="3583">
        <v>0.95464840715875765</v>
      </c>
      <c r="L38" s="3583">
        <v>0.29000560775129847</v>
      </c>
      <c r="M38" s="4031">
        <v>0.29000560775129847</v>
      </c>
      <c r="N38" s="5908"/>
    </row>
    <row r="39" spans="1:14" s="7" customFormat="1" ht="12" customHeight="1" x14ac:dyDescent="0.35">
      <c r="A39" s="36" t="s">
        <v>22</v>
      </c>
      <c r="B39" s="3723" t="s">
        <v>21</v>
      </c>
      <c r="C39" s="5912">
        <v>358.00000000000023</v>
      </c>
      <c r="D39" s="4295">
        <v>0.49938950331477661</v>
      </c>
      <c r="E39" s="4295">
        <v>0.25311523502104072</v>
      </c>
      <c r="F39" s="4295">
        <v>0.41418350608837057</v>
      </c>
      <c r="G39" s="4295">
        <v>0.52480453692916429</v>
      </c>
      <c r="H39" s="4295">
        <v>0.94020604631996108</v>
      </c>
      <c r="I39" s="4295">
        <v>6.0739413172720774E-2</v>
      </c>
      <c r="J39" s="4295">
        <v>0.9014078889896463</v>
      </c>
      <c r="K39" s="4295">
        <v>0.86947236195123734</v>
      </c>
      <c r="L39" s="4295">
        <v>0.23903283911238224</v>
      </c>
      <c r="M39" s="4117">
        <v>0.28356657233262927</v>
      </c>
      <c r="N39" s="5908"/>
    </row>
    <row r="40" spans="1:14" s="7" customFormat="1" ht="12" customHeight="1" x14ac:dyDescent="0.35">
      <c r="A40" s="34"/>
      <c r="B40" s="3723" t="s">
        <v>20</v>
      </c>
      <c r="C40" s="5912">
        <v>656</v>
      </c>
      <c r="D40" s="4295">
        <v>0.20943378779033278</v>
      </c>
      <c r="E40" s="4295">
        <v>9.8509905894605634E-2</v>
      </c>
      <c r="F40" s="4295">
        <v>0.34668612235540175</v>
      </c>
      <c r="G40" s="4295">
        <v>0.61132960999107422</v>
      </c>
      <c r="H40" s="4295">
        <v>0.76708689684294118</v>
      </c>
      <c r="I40" s="4295">
        <v>9.4076502888998902E-3</v>
      </c>
      <c r="J40" s="4295">
        <v>0.76371169709801978</v>
      </c>
      <c r="K40" s="4295">
        <v>0.9683189659170397</v>
      </c>
      <c r="L40" s="4295">
        <v>0.45424238231599323</v>
      </c>
      <c r="M40" s="4117">
        <v>0.19739839958031186</v>
      </c>
      <c r="N40" s="5908"/>
    </row>
    <row r="41" spans="1:14" s="7" customFormat="1" ht="12" customHeight="1" thickBot="1" x14ac:dyDescent="0.4">
      <c r="A41" s="57"/>
      <c r="B41" s="4639" t="s">
        <v>19</v>
      </c>
      <c r="C41" s="5909">
        <v>44</v>
      </c>
      <c r="D41" s="4633">
        <v>7.3715018288313908E-2</v>
      </c>
      <c r="E41" s="4633">
        <v>8.9558130254472526E-2</v>
      </c>
      <c r="F41" s="4633">
        <v>3.7303042205546227E-2</v>
      </c>
      <c r="G41" s="4633">
        <v>0</v>
      </c>
      <c r="H41" s="4633">
        <v>0.19961878192853708</v>
      </c>
      <c r="I41" s="4633">
        <v>6.2860413577105465E-2</v>
      </c>
      <c r="J41" s="4633">
        <v>0.2109438368487509</v>
      </c>
      <c r="K41" s="4633">
        <v>0.30575161941420592</v>
      </c>
      <c r="L41" s="4633">
        <v>8.9558130254472526E-2</v>
      </c>
      <c r="M41" s="3758">
        <v>0</v>
      </c>
      <c r="N41" s="5908"/>
    </row>
    <row r="42" spans="1:14" s="7" customFormat="1" ht="12" customHeight="1" x14ac:dyDescent="0.35">
      <c r="A42" s="44" t="s">
        <v>11</v>
      </c>
      <c r="B42" s="378" t="s">
        <v>10</v>
      </c>
      <c r="C42" s="5913">
        <v>1160</v>
      </c>
      <c r="D42" s="4035">
        <v>0.37920897615030874</v>
      </c>
      <c r="E42" s="4035">
        <v>0.17698351490571393</v>
      </c>
      <c r="F42" s="4035">
        <v>0.37197334673884058</v>
      </c>
      <c r="G42" s="4035">
        <v>0.60373535556063862</v>
      </c>
      <c r="H42" s="4035">
        <v>0.8023203816856469</v>
      </c>
      <c r="I42" s="4035">
        <v>6.070084913463572E-2</v>
      </c>
      <c r="J42" s="4035">
        <v>0.78850056408121039</v>
      </c>
      <c r="K42" s="4035">
        <v>0.88399359454248283</v>
      </c>
      <c r="L42" s="4035">
        <v>0.35600678641449102</v>
      </c>
      <c r="M42" s="4034">
        <v>0.24332176549456871</v>
      </c>
      <c r="N42" s="5908"/>
    </row>
    <row r="43" spans="1:14" s="7" customFormat="1" ht="12" customHeight="1" x14ac:dyDescent="0.35">
      <c r="A43" s="36" t="s">
        <v>9</v>
      </c>
      <c r="B43" s="3723" t="s">
        <v>364</v>
      </c>
      <c r="C43" s="5912">
        <v>55</v>
      </c>
      <c r="D43" s="4295">
        <v>0.15830883290680398</v>
      </c>
      <c r="E43" s="4295">
        <v>7.1681616178223453E-2</v>
      </c>
      <c r="F43" s="4295">
        <v>4.8812776203218201E-2</v>
      </c>
      <c r="G43" s="4295">
        <v>0.20042191308834653</v>
      </c>
      <c r="H43" s="4295">
        <v>0.8744568899307531</v>
      </c>
      <c r="I43" s="4295">
        <v>0</v>
      </c>
      <c r="J43" s="4295">
        <v>0.85926673672521015</v>
      </c>
      <c r="K43" s="4295">
        <v>0.96381301401406017</v>
      </c>
      <c r="L43" s="4295">
        <v>2.2918487766474215E-2</v>
      </c>
      <c r="M43" s="4117">
        <v>2.2918487766474215E-2</v>
      </c>
      <c r="N43" s="5908"/>
    </row>
    <row r="44" spans="1:14" s="7" customFormat="1" ht="12" customHeight="1" x14ac:dyDescent="0.35">
      <c r="A44" s="36"/>
      <c r="B44" s="3723" t="s">
        <v>7</v>
      </c>
      <c r="C44" s="5912">
        <v>20</v>
      </c>
      <c r="D44" s="4351">
        <v>0</v>
      </c>
      <c r="E44" s="4351">
        <v>0</v>
      </c>
      <c r="F44" s="4351">
        <v>1.7117881905549075E-2</v>
      </c>
      <c r="G44" s="4351">
        <v>0.33032648271596821</v>
      </c>
      <c r="H44" s="4351">
        <v>0.62428928814615059</v>
      </c>
      <c r="I44" s="4351">
        <v>0</v>
      </c>
      <c r="J44" s="4351">
        <v>1</v>
      </c>
      <c r="K44" s="4351">
        <v>1</v>
      </c>
      <c r="L44" s="4351">
        <v>0.51443490950281912</v>
      </c>
      <c r="M44" s="4114">
        <v>0</v>
      </c>
      <c r="N44" s="5908"/>
    </row>
    <row r="45" spans="1:14" s="7" customFormat="1" ht="12" customHeight="1" thickBot="1" x14ac:dyDescent="0.4">
      <c r="A45" s="36"/>
      <c r="B45" s="4649" t="s">
        <v>5</v>
      </c>
      <c r="C45" s="5911">
        <v>41.000000000000007</v>
      </c>
      <c r="D45" s="4525">
        <v>4.2508641694842045E-2</v>
      </c>
      <c r="E45" s="4525">
        <v>8.4661969094977377E-2</v>
      </c>
      <c r="F45" s="4525">
        <v>0</v>
      </c>
      <c r="G45" s="4525">
        <v>0</v>
      </c>
      <c r="H45" s="4525">
        <v>0.12536999133328774</v>
      </c>
      <c r="I45" s="4525">
        <v>5.6531507781295467E-2</v>
      </c>
      <c r="J45" s="4525">
        <v>0.17088188858844544</v>
      </c>
      <c r="K45" s="4525">
        <v>0.2371992344136967</v>
      </c>
      <c r="L45" s="4525">
        <v>7.711706151815452E-2</v>
      </c>
      <c r="M45" s="4523">
        <v>2.9937330179110187E-2</v>
      </c>
      <c r="N45" s="5908"/>
    </row>
    <row r="46" spans="1:14" s="7" customFormat="1" ht="12" customHeight="1" x14ac:dyDescent="0.35">
      <c r="A46" s="24" t="s">
        <v>3</v>
      </c>
      <c r="B46" s="212" t="s">
        <v>2</v>
      </c>
      <c r="C46" s="5910">
        <v>1143.0000000000005</v>
      </c>
      <c r="D46" s="3583">
        <v>0.35219258021928007</v>
      </c>
      <c r="E46" s="3583">
        <v>0.14996523992791</v>
      </c>
      <c r="F46" s="3583">
        <v>0.33657633576070434</v>
      </c>
      <c r="G46" s="3583">
        <v>0.59293816292873935</v>
      </c>
      <c r="H46" s="3583">
        <v>0.83812770286973437</v>
      </c>
      <c r="I46" s="3583">
        <v>3.9930789382605025E-2</v>
      </c>
      <c r="J46" s="3583">
        <v>0.82664557601401012</v>
      </c>
      <c r="K46" s="3583">
        <v>0.92906207900374793</v>
      </c>
      <c r="L46" s="3583">
        <v>0.34085799180367971</v>
      </c>
      <c r="M46" s="4031">
        <v>0.21136669344858369</v>
      </c>
      <c r="N46" s="5908"/>
    </row>
    <row r="47" spans="1:14" s="7" customFormat="1" ht="12" customHeight="1" thickBot="1" x14ac:dyDescent="0.4">
      <c r="A47" s="16" t="s">
        <v>1</v>
      </c>
      <c r="B47" s="5760" t="s">
        <v>0</v>
      </c>
      <c r="C47" s="5909">
        <v>151</v>
      </c>
      <c r="D47" s="4633">
        <v>0.2716829833564377</v>
      </c>
      <c r="E47" s="4633">
        <v>0.22397912997071059</v>
      </c>
      <c r="F47" s="4633">
        <v>0.26238594002121329</v>
      </c>
      <c r="G47" s="4633">
        <v>0.3024008168273164</v>
      </c>
      <c r="H47" s="4633">
        <v>0.45289140871912553</v>
      </c>
      <c r="I47" s="4633">
        <v>0.15352384724576512</v>
      </c>
      <c r="J47" s="4633">
        <v>0.49813063933360718</v>
      </c>
      <c r="K47" s="4633">
        <v>0.56447886375645429</v>
      </c>
      <c r="L47" s="4633">
        <v>0.27510944924679775</v>
      </c>
      <c r="M47" s="3758">
        <v>0.2257119752483224</v>
      </c>
      <c r="N47" s="5908"/>
    </row>
    <row r="48" spans="1:14" s="1029" customFormat="1" ht="12.65" customHeight="1" x14ac:dyDescent="0.35">
      <c r="A48" s="737"/>
      <c r="B48" s="737"/>
      <c r="C48" s="406"/>
      <c r="D48" s="736"/>
      <c r="E48" s="736"/>
      <c r="F48" s="736"/>
      <c r="G48" s="736"/>
      <c r="H48" s="736"/>
      <c r="I48" s="736"/>
      <c r="J48" s="736"/>
      <c r="K48" s="736"/>
      <c r="L48" s="736"/>
      <c r="M48" s="293" t="s">
        <v>201</v>
      </c>
      <c r="N48" s="5907"/>
    </row>
    <row r="49" spans="1:14" s="1029" customFormat="1" ht="12.65" customHeight="1" x14ac:dyDescent="0.35">
      <c r="A49" s="737"/>
      <c r="B49" s="737"/>
      <c r="C49" s="406"/>
      <c r="D49" s="736"/>
      <c r="E49" s="736"/>
      <c r="F49" s="736"/>
      <c r="G49" s="736"/>
      <c r="H49" s="736"/>
      <c r="I49" s="736"/>
      <c r="J49" s="736"/>
      <c r="K49" s="736"/>
      <c r="L49" s="736"/>
      <c r="M49" s="736"/>
      <c r="N49" s="5907"/>
    </row>
    <row r="50" spans="1:14" s="1029" customFormat="1" ht="12.65" customHeight="1" x14ac:dyDescent="0.35">
      <c r="A50" s="737"/>
      <c r="B50" s="737"/>
      <c r="C50" s="406"/>
      <c r="D50" s="736"/>
      <c r="E50" s="736"/>
      <c r="F50" s="736"/>
      <c r="G50" s="736"/>
      <c r="H50" s="736"/>
      <c r="I50" s="736"/>
      <c r="J50" s="736"/>
      <c r="K50" s="736"/>
      <c r="L50" s="736"/>
      <c r="M50" s="736"/>
      <c r="N50" s="5907"/>
    </row>
    <row r="51" spans="1:14" s="1029" customFormat="1" ht="12.65" customHeight="1" x14ac:dyDescent="0.35">
      <c r="A51" s="737"/>
      <c r="B51" s="737"/>
      <c r="C51" s="406"/>
      <c r="D51" s="736"/>
      <c r="E51" s="736"/>
      <c r="F51" s="736"/>
      <c r="G51" s="736"/>
      <c r="H51" s="736"/>
      <c r="I51" s="736"/>
      <c r="J51" s="736"/>
      <c r="K51" s="736"/>
      <c r="L51" s="736"/>
      <c r="M51" s="736"/>
      <c r="N51" s="5907"/>
    </row>
    <row r="52" spans="1:14" s="1029" customFormat="1" ht="12.65" customHeight="1" x14ac:dyDescent="0.35">
      <c r="A52" s="737"/>
      <c r="B52" s="737"/>
      <c r="C52" s="406"/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5907"/>
    </row>
    <row r="53" spans="1:14" s="1029" customFormat="1" ht="12.65" customHeight="1" x14ac:dyDescent="0.35">
      <c r="A53" s="737"/>
      <c r="B53" s="737"/>
      <c r="C53" s="406"/>
      <c r="D53" s="736"/>
      <c r="E53" s="736"/>
      <c r="F53" s="736"/>
      <c r="G53" s="736"/>
      <c r="H53" s="736"/>
      <c r="I53" s="736"/>
      <c r="J53" s="736"/>
      <c r="K53" s="736"/>
      <c r="L53" s="736"/>
      <c r="M53" s="736"/>
      <c r="N53" s="5907"/>
    </row>
    <row r="54" spans="1:14" s="1029" customFormat="1" ht="12.65" customHeight="1" x14ac:dyDescent="0.35">
      <c r="A54" s="737"/>
      <c r="B54" s="737"/>
      <c r="C54" s="406"/>
      <c r="D54" s="736"/>
      <c r="E54" s="736"/>
      <c r="F54" s="736"/>
      <c r="G54" s="736"/>
      <c r="H54" s="736"/>
      <c r="I54" s="736"/>
      <c r="J54" s="736"/>
      <c r="K54" s="736"/>
      <c r="L54" s="736"/>
      <c r="M54" s="736"/>
      <c r="N54" s="5907"/>
    </row>
    <row r="55" spans="1:14" s="1029" customFormat="1" ht="12.65" customHeight="1" x14ac:dyDescent="0.35">
      <c r="A55" s="737"/>
      <c r="B55" s="737"/>
      <c r="C55" s="406"/>
      <c r="D55" s="736"/>
      <c r="E55" s="736"/>
      <c r="F55" s="736"/>
      <c r="G55" s="736"/>
      <c r="H55" s="736"/>
      <c r="I55" s="736"/>
      <c r="J55" s="736"/>
      <c r="K55" s="736"/>
      <c r="L55" s="736"/>
      <c r="M55" s="736"/>
      <c r="N55" s="5907"/>
    </row>
    <row r="56" spans="1:14" ht="60" customHeight="1" x14ac:dyDescent="0.35">
      <c r="N56" s="5907"/>
    </row>
    <row r="57" spans="1:14" ht="14.25" customHeight="1" x14ac:dyDescent="0.35">
      <c r="N57" s="5907"/>
    </row>
    <row r="58" spans="1:14" x14ac:dyDescent="0.35">
      <c r="N58" s="5907"/>
    </row>
    <row r="62" spans="1:14" ht="14.25" customHeight="1" x14ac:dyDescent="0.35"/>
    <row r="64" spans="1:14" ht="15" customHeight="1" x14ac:dyDescent="0.35"/>
    <row r="66" ht="24" customHeight="1" x14ac:dyDescent="0.35"/>
    <row r="72" ht="15.75" customHeight="1" x14ac:dyDescent="0.35"/>
    <row r="74" ht="16.5" customHeight="1" x14ac:dyDescent="0.35"/>
  </sheetData>
  <mergeCells count="10">
    <mergeCell ref="A2:L2"/>
    <mergeCell ref="A1:L1"/>
    <mergeCell ref="A25:M25"/>
    <mergeCell ref="A24:M24"/>
    <mergeCell ref="D26:M26"/>
    <mergeCell ref="D27:M27"/>
    <mergeCell ref="A26:B29"/>
    <mergeCell ref="A3:B6"/>
    <mergeCell ref="D3:L3"/>
    <mergeCell ref="D4:L4"/>
  </mergeCells>
  <conditionalFormatting sqref="D30:M47 D7:L23">
    <cfRule type="expression" dxfId="73" priority="2">
      <formula>D7&lt;0.005</formula>
    </cfRule>
  </conditionalFormatting>
  <conditionalFormatting sqref="D30:M47 D7:L23">
    <cfRule type="expression" dxfId="72" priority="1" stopIfTrue="1">
      <formula>D7&lt;0.0004</formula>
    </cfRule>
  </conditionalFormatting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81" fitToHeight="0" orientation="landscape" r:id="rId1"/>
  <rowBreaks count="1" manualBreakCount="1">
    <brk id="23" max="12" man="1"/>
  </rowBreaks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גיליון382"/>
  <dimension ref="A1:G77"/>
  <sheetViews>
    <sheetView view="pageBreakPreview" topLeftCell="A13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737" bestFit="1" customWidth="1"/>
    <col min="2" max="2" width="43.36328125" style="737" bestFit="1" customWidth="1"/>
    <col min="3" max="3" width="7.08984375" style="406" bestFit="1" customWidth="1"/>
    <col min="4" max="4" width="8.7265625" style="736" bestFit="1" customWidth="1"/>
    <col min="5" max="5" width="11.90625" style="736" bestFit="1" customWidth="1"/>
    <col min="6" max="6" width="8.6328125" style="736" customWidth="1"/>
    <col min="7" max="16384" width="9" style="1"/>
  </cols>
  <sheetData>
    <row r="1" spans="1:6" s="3641" customFormat="1" ht="15.75" customHeight="1" x14ac:dyDescent="0.35">
      <c r="A1" s="6345" t="s">
        <v>2071</v>
      </c>
      <c r="B1" s="6345"/>
      <c r="C1" s="6345"/>
      <c r="D1" s="6345"/>
      <c r="E1" s="6345"/>
      <c r="F1" s="6345"/>
    </row>
    <row r="2" spans="1:6" s="3641" customFormat="1" ht="15.75" customHeight="1" thickBot="1" x14ac:dyDescent="0.4">
      <c r="A2" s="6345" t="s">
        <v>2068</v>
      </c>
      <c r="B2" s="6345"/>
      <c r="C2" s="6345"/>
      <c r="D2" s="6345"/>
      <c r="E2" s="6345"/>
      <c r="F2" s="6345"/>
    </row>
    <row r="3" spans="1:6" s="1029" customFormat="1" ht="15.5" x14ac:dyDescent="0.35">
      <c r="A3" s="6404"/>
      <c r="B3" s="6406"/>
      <c r="C3" s="384" t="s">
        <v>171</v>
      </c>
      <c r="D3" s="7337" t="s">
        <v>1668</v>
      </c>
      <c r="E3" s="7338"/>
      <c r="F3" s="7339"/>
    </row>
    <row r="4" spans="1:6" s="1029" customFormat="1" ht="16" thickBot="1" x14ac:dyDescent="0.4">
      <c r="A4" s="6481"/>
      <c r="B4" s="6637"/>
      <c r="C4" s="887" t="s">
        <v>161</v>
      </c>
      <c r="D4" s="7362" t="s">
        <v>1369</v>
      </c>
      <c r="E4" s="7363"/>
      <c r="F4" s="7364"/>
    </row>
    <row r="5" spans="1:6" s="1029" customFormat="1" ht="62" x14ac:dyDescent="0.35">
      <c r="A5" s="6481"/>
      <c r="B5" s="6637"/>
      <c r="C5" s="934" t="s">
        <v>55</v>
      </c>
      <c r="D5" s="932" t="s">
        <v>541</v>
      </c>
      <c r="E5" s="933" t="s">
        <v>540</v>
      </c>
      <c r="F5" s="932" t="s">
        <v>539</v>
      </c>
    </row>
    <row r="6" spans="1:6" s="1029" customFormat="1" ht="47" thickBot="1" x14ac:dyDescent="0.4">
      <c r="A6" s="6638"/>
      <c r="B6" s="6663"/>
      <c r="C6" s="930" t="s">
        <v>49</v>
      </c>
      <c r="D6" s="854" t="s">
        <v>529</v>
      </c>
      <c r="E6" s="963" t="s">
        <v>528</v>
      </c>
      <c r="F6" s="854" t="s">
        <v>527</v>
      </c>
    </row>
    <row r="7" spans="1:6" s="7" customFormat="1" ht="12" customHeight="1" x14ac:dyDescent="0.35">
      <c r="A7" s="44" t="s">
        <v>48</v>
      </c>
      <c r="B7" s="378" t="s">
        <v>47</v>
      </c>
      <c r="C7" s="5913">
        <v>158.00000000000009</v>
      </c>
      <c r="D7" s="4035">
        <v>1.6005627368163418E-2</v>
      </c>
      <c r="E7" s="4035">
        <v>0.23809677869408424</v>
      </c>
      <c r="F7" s="4034">
        <v>0.24728231171328305</v>
      </c>
    </row>
    <row r="8" spans="1:6" s="7" customFormat="1" ht="12" customHeight="1" thickBot="1" x14ac:dyDescent="0.4">
      <c r="A8" s="283" t="s">
        <v>46</v>
      </c>
      <c r="B8" s="4649" t="s">
        <v>45</v>
      </c>
      <c r="C8" s="5911">
        <v>1041.9999999999998</v>
      </c>
      <c r="D8" s="4525">
        <v>1.2682710640334813E-2</v>
      </c>
      <c r="E8" s="4525">
        <v>0.1510815075523799</v>
      </c>
      <c r="F8" s="4523">
        <v>0.13894421267848475</v>
      </c>
    </row>
    <row r="9" spans="1:6" s="7" customFormat="1" ht="12" customHeight="1" x14ac:dyDescent="0.35">
      <c r="A9" s="55" t="s">
        <v>44</v>
      </c>
      <c r="B9" s="2790" t="s">
        <v>43</v>
      </c>
      <c r="C9" s="5910">
        <v>1114.9999999999995</v>
      </c>
      <c r="D9" s="3583">
        <v>1.4976702912256628E-2</v>
      </c>
      <c r="E9" s="3583">
        <v>0.14102711308470123</v>
      </c>
      <c r="F9" s="4031">
        <v>0.14813350877429088</v>
      </c>
    </row>
    <row r="10" spans="1:6" s="7" customFormat="1" ht="12" customHeight="1" x14ac:dyDescent="0.35">
      <c r="A10" s="36" t="s">
        <v>42</v>
      </c>
      <c r="B10" s="3723" t="s">
        <v>41</v>
      </c>
      <c r="C10" s="5912">
        <v>58.000000000000021</v>
      </c>
      <c r="D10" s="4295">
        <v>0</v>
      </c>
      <c r="E10" s="4295">
        <v>0.44876594639594636</v>
      </c>
      <c r="F10" s="4117">
        <v>0.38293655828346584</v>
      </c>
    </row>
    <row r="11" spans="1:6" s="7" customFormat="1" ht="12" customHeight="1" thickBot="1" x14ac:dyDescent="0.4">
      <c r="A11" s="57"/>
      <c r="B11" s="4639" t="s">
        <v>40</v>
      </c>
      <c r="C11" s="5909">
        <v>200.00000000000009</v>
      </c>
      <c r="D11" s="4633">
        <v>0</v>
      </c>
      <c r="E11" s="4633">
        <v>0.16752803781504041</v>
      </c>
      <c r="F11" s="3758">
        <v>3.3215180000534215E-2</v>
      </c>
    </row>
    <row r="12" spans="1:6" s="7" customFormat="1" ht="12" customHeight="1" x14ac:dyDescent="0.35">
      <c r="A12" s="44" t="s">
        <v>39</v>
      </c>
      <c r="B12" s="378" t="s">
        <v>36</v>
      </c>
      <c r="C12" s="5913">
        <v>1020.0000000000002</v>
      </c>
      <c r="D12" s="4035">
        <v>1.5591241378047037E-2</v>
      </c>
      <c r="E12" s="4035">
        <v>0.17484683750040403</v>
      </c>
      <c r="F12" s="4034">
        <v>0.17839882421822126</v>
      </c>
    </row>
    <row r="13" spans="1:6" s="7" customFormat="1" ht="12" customHeight="1" x14ac:dyDescent="0.35">
      <c r="A13" s="283" t="s">
        <v>37</v>
      </c>
      <c r="B13" s="3723" t="s">
        <v>2016</v>
      </c>
      <c r="C13" s="5912">
        <v>234.00000000000003</v>
      </c>
      <c r="D13" s="4295">
        <v>0</v>
      </c>
      <c r="E13" s="4295">
        <v>2.7748010817574831E-2</v>
      </c>
      <c r="F13" s="4117">
        <v>0</v>
      </c>
    </row>
    <row r="14" spans="1:6" s="7" customFormat="1" ht="12" customHeight="1" thickBot="1" x14ac:dyDescent="0.4">
      <c r="A14" s="36"/>
      <c r="B14" s="4649" t="s">
        <v>25</v>
      </c>
      <c r="C14" s="5911">
        <v>100.00000000000001</v>
      </c>
      <c r="D14" s="4525">
        <v>0</v>
      </c>
      <c r="E14" s="4525">
        <v>0.28037336928900503</v>
      </c>
      <c r="F14" s="4523">
        <v>6.572133947573261E-2</v>
      </c>
    </row>
    <row r="15" spans="1:6" s="7" customFormat="1" ht="12" customHeight="1" x14ac:dyDescent="0.35">
      <c r="A15" s="55" t="s">
        <v>24</v>
      </c>
      <c r="B15" s="2790" t="s">
        <v>23</v>
      </c>
      <c r="C15" s="5910">
        <v>210.99999999999994</v>
      </c>
      <c r="D15" s="3583">
        <v>0</v>
      </c>
      <c r="E15" s="3583">
        <v>0.31732038199545121</v>
      </c>
      <c r="F15" s="4031">
        <v>5.7571844375956553E-3</v>
      </c>
    </row>
    <row r="16" spans="1:6" s="7" customFormat="1" ht="12" customHeight="1" x14ac:dyDescent="0.35">
      <c r="A16" s="36" t="s">
        <v>22</v>
      </c>
      <c r="B16" s="3723" t="s">
        <v>21</v>
      </c>
      <c r="C16" s="5912">
        <v>467.00000000000006</v>
      </c>
      <c r="D16" s="4295">
        <v>3.1843960967887032E-2</v>
      </c>
      <c r="E16" s="4295">
        <v>0.25968787141407346</v>
      </c>
      <c r="F16" s="4117">
        <v>0.21614141448754695</v>
      </c>
    </row>
    <row r="17" spans="1:7" s="7" customFormat="1" ht="12" customHeight="1" x14ac:dyDescent="0.35">
      <c r="A17" s="34"/>
      <c r="B17" s="3723" t="s">
        <v>20</v>
      </c>
      <c r="C17" s="5912">
        <v>618.00000000000011</v>
      </c>
      <c r="D17" s="4295">
        <v>1.8678249160281337E-3</v>
      </c>
      <c r="E17" s="4295">
        <v>7.0771654967880418E-2</v>
      </c>
      <c r="F17" s="4117">
        <v>0.13357436789772303</v>
      </c>
    </row>
    <row r="18" spans="1:7" s="7" customFormat="1" ht="12" customHeight="1" thickBot="1" x14ac:dyDescent="0.4">
      <c r="A18" s="57"/>
      <c r="B18" s="4639" t="s">
        <v>19</v>
      </c>
      <c r="C18" s="5909">
        <v>57</v>
      </c>
      <c r="D18" s="4633">
        <v>0</v>
      </c>
      <c r="E18" s="4633">
        <v>7.95032727255751E-2</v>
      </c>
      <c r="F18" s="3758">
        <v>3.0829232452945169E-2</v>
      </c>
    </row>
    <row r="19" spans="1:7" s="7" customFormat="1" ht="12" customHeight="1" x14ac:dyDescent="0.35">
      <c r="A19" s="44" t="s">
        <v>11</v>
      </c>
      <c r="B19" s="378" t="s">
        <v>10</v>
      </c>
      <c r="C19" s="5913">
        <v>1250.9999999999995</v>
      </c>
      <c r="D19" s="4035">
        <v>1.2822612954465249E-2</v>
      </c>
      <c r="E19" s="4035">
        <v>0.15883898325438506</v>
      </c>
      <c r="F19" s="4034">
        <v>0.14751807508811426</v>
      </c>
    </row>
    <row r="20" spans="1:7" s="7" customFormat="1" ht="12" customHeight="1" x14ac:dyDescent="0.35">
      <c r="A20" s="36" t="s">
        <v>9</v>
      </c>
      <c r="B20" s="3723" t="s">
        <v>364</v>
      </c>
      <c r="C20" s="5912">
        <v>41.000000000000007</v>
      </c>
      <c r="D20" s="4295">
        <v>0</v>
      </c>
      <c r="E20" s="4295">
        <v>0.35912647006995047</v>
      </c>
      <c r="F20" s="4117">
        <v>2.0410954717103986E-2</v>
      </c>
    </row>
    <row r="21" spans="1:7" s="7" customFormat="1" ht="12" customHeight="1" thickBot="1" x14ac:dyDescent="0.4">
      <c r="A21" s="36"/>
      <c r="B21" s="4649" t="s">
        <v>5</v>
      </c>
      <c r="C21" s="5911">
        <v>53.000000000000007</v>
      </c>
      <c r="D21" s="4525">
        <v>0</v>
      </c>
      <c r="E21" s="4525">
        <v>0.11756679204943814</v>
      </c>
      <c r="F21" s="4523">
        <v>1.3547107504654609E-2</v>
      </c>
    </row>
    <row r="22" spans="1:7" s="7" customFormat="1" ht="12" customHeight="1" x14ac:dyDescent="0.35">
      <c r="A22" s="24" t="s">
        <v>3</v>
      </c>
      <c r="B22" s="212" t="s">
        <v>2</v>
      </c>
      <c r="C22" s="5910">
        <v>1213.9999999999998</v>
      </c>
      <c r="D22" s="3583">
        <v>1.2692947972020465E-2</v>
      </c>
      <c r="E22" s="3583">
        <v>0.1615405158458518</v>
      </c>
      <c r="F22" s="4031">
        <v>0.15150762915538785</v>
      </c>
    </row>
    <row r="23" spans="1:7" s="7" customFormat="1" ht="12" customHeight="1" thickBot="1" x14ac:dyDescent="0.4">
      <c r="A23" s="16" t="s">
        <v>1</v>
      </c>
      <c r="B23" s="5760" t="s">
        <v>0</v>
      </c>
      <c r="C23" s="5909">
        <v>159.00000000000003</v>
      </c>
      <c r="D23" s="4633">
        <v>3.126634131219613E-3</v>
      </c>
      <c r="E23" s="4633">
        <v>0.15221523170607504</v>
      </c>
      <c r="F23" s="3758">
        <v>4.322802496355397E-2</v>
      </c>
    </row>
    <row r="24" spans="1:7" s="3641" customFormat="1" ht="15.75" customHeight="1" x14ac:dyDescent="0.35">
      <c r="A24" s="6345" t="s">
        <v>2070</v>
      </c>
      <c r="B24" s="6345"/>
      <c r="C24" s="6345"/>
      <c r="D24" s="6345"/>
      <c r="E24" s="6345"/>
      <c r="F24" s="6345"/>
    </row>
    <row r="25" spans="1:7" s="3641" customFormat="1" ht="15.75" customHeight="1" thickBot="1" x14ac:dyDescent="0.4">
      <c r="A25" s="6345" t="s">
        <v>2066</v>
      </c>
      <c r="B25" s="6345"/>
      <c r="C25" s="6345"/>
      <c r="D25" s="6345"/>
      <c r="E25" s="6345"/>
      <c r="F25" s="6345"/>
    </row>
    <row r="26" spans="1:7" s="1029" customFormat="1" ht="15.5" x14ac:dyDescent="0.35">
      <c r="A26" s="6404"/>
      <c r="B26" s="6406"/>
      <c r="C26" s="384" t="s">
        <v>171</v>
      </c>
      <c r="D26" s="7337" t="s">
        <v>1668</v>
      </c>
      <c r="E26" s="7338"/>
      <c r="F26" s="7339"/>
      <c r="G26" s="130"/>
    </row>
    <row r="27" spans="1:7" s="1029" customFormat="1" ht="16" thickBot="1" x14ac:dyDescent="0.4">
      <c r="A27" s="6481"/>
      <c r="B27" s="6637"/>
      <c r="C27" s="887" t="s">
        <v>161</v>
      </c>
      <c r="D27" s="7362" t="s">
        <v>1369</v>
      </c>
      <c r="E27" s="7363"/>
      <c r="F27" s="7364"/>
      <c r="G27" s="5916"/>
    </row>
    <row r="28" spans="1:7" s="1029" customFormat="1" ht="46.5" x14ac:dyDescent="0.35">
      <c r="A28" s="6481"/>
      <c r="B28" s="6637"/>
      <c r="C28" s="5341" t="s">
        <v>55</v>
      </c>
      <c r="D28" s="932" t="s">
        <v>513</v>
      </c>
      <c r="E28" s="933" t="s">
        <v>512</v>
      </c>
      <c r="F28" s="932" t="s">
        <v>511</v>
      </c>
      <c r="G28" s="5916"/>
    </row>
    <row r="29" spans="1:7" s="1029" customFormat="1" ht="31.5" thickBot="1" x14ac:dyDescent="0.4">
      <c r="A29" s="6638"/>
      <c r="B29" s="6663"/>
      <c r="C29" s="1716" t="s">
        <v>49</v>
      </c>
      <c r="D29" s="854" t="s">
        <v>500</v>
      </c>
      <c r="E29" s="963" t="s">
        <v>499</v>
      </c>
      <c r="F29" s="854" t="s">
        <v>498</v>
      </c>
      <c r="G29" s="5916"/>
    </row>
    <row r="30" spans="1:7" s="7" customFormat="1" ht="12" customHeight="1" x14ac:dyDescent="0.35">
      <c r="A30" s="44" t="s">
        <v>48</v>
      </c>
      <c r="B30" s="378" t="s">
        <v>47</v>
      </c>
      <c r="C30" s="5913">
        <v>121.00000000000001</v>
      </c>
      <c r="D30" s="4035">
        <v>0.50405863188103983</v>
      </c>
      <c r="E30" s="4035">
        <v>0</v>
      </c>
      <c r="F30" s="4034">
        <v>4.0631797848529931E-2</v>
      </c>
      <c r="G30" s="5915"/>
    </row>
    <row r="31" spans="1:7" s="7" customFormat="1" ht="12" customHeight="1" thickBot="1" x14ac:dyDescent="0.4">
      <c r="A31" s="283" t="s">
        <v>46</v>
      </c>
      <c r="B31" s="4649" t="s">
        <v>45</v>
      </c>
      <c r="C31" s="5911">
        <v>1002.0000000000007</v>
      </c>
      <c r="D31" s="4525">
        <v>0.60117410157459661</v>
      </c>
      <c r="E31" s="4525">
        <v>0.12297975112665084</v>
      </c>
      <c r="F31" s="4523">
        <v>0.18296936451203624</v>
      </c>
      <c r="G31" s="5915"/>
    </row>
    <row r="32" spans="1:7" s="7" customFormat="1" ht="12" customHeight="1" x14ac:dyDescent="0.35">
      <c r="A32" s="55" t="s">
        <v>44</v>
      </c>
      <c r="B32" s="2790" t="s">
        <v>43</v>
      </c>
      <c r="C32" s="5910">
        <v>1068.9999999999998</v>
      </c>
      <c r="D32" s="3583">
        <v>0.60799535284077777</v>
      </c>
      <c r="E32" s="3583">
        <v>0.1313275865131853</v>
      </c>
      <c r="F32" s="4031">
        <v>0.14867972380360928</v>
      </c>
      <c r="G32" s="5915"/>
    </row>
    <row r="33" spans="1:7" s="7" customFormat="1" ht="12" customHeight="1" x14ac:dyDescent="0.35">
      <c r="A33" s="36" t="s">
        <v>42</v>
      </c>
      <c r="B33" s="3723" t="s">
        <v>41</v>
      </c>
      <c r="C33" s="5912">
        <v>49</v>
      </c>
      <c r="D33" s="4295">
        <v>0.22337025095277191</v>
      </c>
      <c r="E33" s="4295">
        <v>0</v>
      </c>
      <c r="F33" s="4117">
        <v>1.9749375370832493E-2</v>
      </c>
    </row>
    <row r="34" spans="1:7" s="7" customFormat="1" ht="12" customHeight="1" thickBot="1" x14ac:dyDescent="0.4">
      <c r="A34" s="57"/>
      <c r="B34" s="4639" t="s">
        <v>40</v>
      </c>
      <c r="C34" s="5909">
        <v>176.00000000000003</v>
      </c>
      <c r="D34" s="4633">
        <v>0.48218447903388822</v>
      </c>
      <c r="E34" s="4633">
        <v>2.4625613579032771E-2</v>
      </c>
      <c r="F34" s="3758">
        <v>0.17729340613154021</v>
      </c>
      <c r="G34" s="5915"/>
    </row>
    <row r="35" spans="1:7" s="7" customFormat="1" ht="12" customHeight="1" x14ac:dyDescent="0.35">
      <c r="A35" s="44" t="s">
        <v>39</v>
      </c>
      <c r="B35" s="378" t="s">
        <v>36</v>
      </c>
      <c r="C35" s="5913">
        <v>960.99999999999966</v>
      </c>
      <c r="D35" s="4035">
        <v>0.64455756514080642</v>
      </c>
      <c r="E35" s="4035">
        <v>1.3531539011338645E-3</v>
      </c>
      <c r="F35" s="4034">
        <v>4.2654133167704014E-2</v>
      </c>
      <c r="G35" s="5915"/>
    </row>
    <row r="36" spans="1:7" s="7" customFormat="1" ht="12" customHeight="1" x14ac:dyDescent="0.35">
      <c r="A36" s="36" t="s">
        <v>37</v>
      </c>
      <c r="B36" s="3723" t="s">
        <v>2016</v>
      </c>
      <c r="C36" s="5912">
        <v>214.00000000000006</v>
      </c>
      <c r="D36" s="4295">
        <v>1.567516579181627E-2</v>
      </c>
      <c r="E36" s="4295">
        <v>0.69740232436855321</v>
      </c>
      <c r="F36" s="4117">
        <v>0.80499996722964495</v>
      </c>
      <c r="G36" s="5915"/>
    </row>
    <row r="37" spans="1:7" s="7" customFormat="1" ht="12" customHeight="1" thickBot="1" x14ac:dyDescent="0.4">
      <c r="A37" s="34"/>
      <c r="B37" s="4649" t="s">
        <v>25</v>
      </c>
      <c r="C37" s="5911">
        <v>89.000000000000014</v>
      </c>
      <c r="D37" s="4525">
        <v>0.60316571408323982</v>
      </c>
      <c r="E37" s="4525">
        <v>0</v>
      </c>
      <c r="F37" s="4523">
        <v>4.8675014113825951E-2</v>
      </c>
      <c r="G37" s="5915"/>
    </row>
    <row r="38" spans="1:7" s="7" customFormat="1" ht="12" customHeight="1" x14ac:dyDescent="0.35">
      <c r="A38" s="55" t="s">
        <v>24</v>
      </c>
      <c r="B38" s="2790" t="s">
        <v>23</v>
      </c>
      <c r="C38" s="5910">
        <v>204</v>
      </c>
      <c r="D38" s="3583">
        <v>0.90861466405975799</v>
      </c>
      <c r="E38" s="3583">
        <v>0</v>
      </c>
      <c r="F38" s="4031">
        <v>0.26857341138628299</v>
      </c>
      <c r="G38" s="5915"/>
    </row>
    <row r="39" spans="1:7" s="7" customFormat="1" ht="12" customHeight="1" x14ac:dyDescent="0.35">
      <c r="A39" s="36" t="s">
        <v>22</v>
      </c>
      <c r="B39" s="3723" t="s">
        <v>21</v>
      </c>
      <c r="C39" s="5912">
        <v>358.00000000000023</v>
      </c>
      <c r="D39" s="4295">
        <v>0.61443885732722758</v>
      </c>
      <c r="E39" s="4295">
        <v>0</v>
      </c>
      <c r="F39" s="4117">
        <v>1.8278926111268724E-2</v>
      </c>
      <c r="G39" s="5915"/>
    </row>
    <row r="40" spans="1:7" s="7" customFormat="1" ht="12" customHeight="1" x14ac:dyDescent="0.35">
      <c r="A40" s="34"/>
      <c r="B40" s="3723" t="s">
        <v>20</v>
      </c>
      <c r="C40" s="5912">
        <v>656</v>
      </c>
      <c r="D40" s="4295">
        <v>0.5408495437264742</v>
      </c>
      <c r="E40" s="4295">
        <v>0.20356709176077759</v>
      </c>
      <c r="F40" s="4117">
        <v>0.22608335650173175</v>
      </c>
      <c r="G40" s="5915"/>
    </row>
    <row r="41" spans="1:7" s="7" customFormat="1" ht="12" customHeight="1" thickBot="1" x14ac:dyDescent="0.4">
      <c r="A41" s="57"/>
      <c r="B41" s="4639" t="s">
        <v>19</v>
      </c>
      <c r="C41" s="5909">
        <v>44</v>
      </c>
      <c r="D41" s="4633">
        <v>0.18004857192420115</v>
      </c>
      <c r="E41" s="4633">
        <v>8.0809819852763309E-2</v>
      </c>
      <c r="F41" s="3758">
        <v>0.12524799359989341</v>
      </c>
      <c r="G41" s="5915"/>
    </row>
    <row r="42" spans="1:7" s="7" customFormat="1" ht="12" customHeight="1" x14ac:dyDescent="0.35">
      <c r="A42" s="44" t="s">
        <v>11</v>
      </c>
      <c r="B42" s="378" t="s">
        <v>10</v>
      </c>
      <c r="C42" s="5913">
        <v>1160</v>
      </c>
      <c r="D42" s="4035">
        <v>0.56733423217519441</v>
      </c>
      <c r="E42" s="4035">
        <v>0.11282502314469617</v>
      </c>
      <c r="F42" s="4034">
        <v>0.16303933584228492</v>
      </c>
      <c r="G42" s="5915"/>
    </row>
    <row r="43" spans="1:7" s="7" customFormat="1" ht="12" customHeight="1" x14ac:dyDescent="0.35">
      <c r="A43" s="36" t="s">
        <v>9</v>
      </c>
      <c r="B43" s="3723" t="s">
        <v>364</v>
      </c>
      <c r="C43" s="5912">
        <v>55</v>
      </c>
      <c r="D43" s="4295">
        <v>0.75785762768336806</v>
      </c>
      <c r="E43" s="4295">
        <v>2.7628406088886441E-2</v>
      </c>
      <c r="F43" s="4117">
        <v>0.15252069169094948</v>
      </c>
      <c r="G43" s="5915"/>
    </row>
    <row r="44" spans="1:7" s="7" customFormat="1" ht="12" customHeight="1" x14ac:dyDescent="0.35">
      <c r="A44" s="36"/>
      <c r="B44" s="3723" t="s">
        <v>7</v>
      </c>
      <c r="C44" s="5912">
        <v>20</v>
      </c>
      <c r="D44" s="4351">
        <v>0.69225642145370403</v>
      </c>
      <c r="E44" s="4351">
        <v>0</v>
      </c>
      <c r="F44" s="4114">
        <v>0</v>
      </c>
      <c r="G44" s="5915"/>
    </row>
    <row r="45" spans="1:7" s="7" customFormat="1" ht="12" customHeight="1" thickBot="1" x14ac:dyDescent="0.4">
      <c r="A45" s="36"/>
      <c r="B45" s="4649" t="s">
        <v>5</v>
      </c>
      <c r="C45" s="5911">
        <v>41.000000000000007</v>
      </c>
      <c r="D45" s="4525">
        <v>0.12567266986108103</v>
      </c>
      <c r="E45" s="4525">
        <v>6.230925697309541E-2</v>
      </c>
      <c r="F45" s="4523">
        <v>9.6573775721806712E-2</v>
      </c>
      <c r="G45" s="5915"/>
    </row>
    <row r="46" spans="1:7" s="7" customFormat="1" ht="12" customHeight="1" x14ac:dyDescent="0.35">
      <c r="A46" s="24" t="s">
        <v>3</v>
      </c>
      <c r="B46" s="212" t="s">
        <v>2</v>
      </c>
      <c r="C46" s="5910">
        <v>1143.0000000000005</v>
      </c>
      <c r="D46" s="3583">
        <v>0.60293100655821263</v>
      </c>
      <c r="E46" s="3583">
        <v>0.11897178703868715</v>
      </c>
      <c r="F46" s="4031">
        <v>0.14317877217175792</v>
      </c>
      <c r="G46" s="5915"/>
    </row>
    <row r="47" spans="1:7" s="7" customFormat="1" ht="12" customHeight="1" thickBot="1" x14ac:dyDescent="0.4">
      <c r="A47" s="16" t="s">
        <v>1</v>
      </c>
      <c r="B47" s="5760" t="s">
        <v>0</v>
      </c>
      <c r="C47" s="5909">
        <v>151</v>
      </c>
      <c r="D47" s="4633">
        <v>0.39863823371865953</v>
      </c>
      <c r="E47" s="4633">
        <v>2.8257864810803408E-2</v>
      </c>
      <c r="F47" s="3758">
        <v>0.1667918426456457</v>
      </c>
      <c r="G47" s="5915"/>
    </row>
    <row r="48" spans="1:7" s="1029" customFormat="1" ht="12.65" customHeight="1" x14ac:dyDescent="0.35">
      <c r="A48" s="737"/>
      <c r="B48" s="737"/>
      <c r="C48" s="406"/>
      <c r="D48" s="736"/>
      <c r="E48" s="736"/>
      <c r="F48" s="293" t="s">
        <v>201</v>
      </c>
      <c r="G48" s="5914"/>
    </row>
    <row r="49" spans="1:7" s="1029" customFormat="1" ht="12.65" customHeight="1" x14ac:dyDescent="0.35">
      <c r="A49" s="737"/>
      <c r="B49" s="737"/>
      <c r="C49" s="406"/>
      <c r="D49" s="736"/>
      <c r="E49" s="736"/>
      <c r="F49" s="736"/>
      <c r="G49" s="5914"/>
    </row>
    <row r="50" spans="1:7" s="1029" customFormat="1" ht="12.65" customHeight="1" x14ac:dyDescent="0.35">
      <c r="A50" s="737"/>
      <c r="B50" s="737"/>
      <c r="C50" s="406"/>
      <c r="D50" s="736"/>
      <c r="E50" s="736"/>
      <c r="F50" s="736"/>
      <c r="G50" s="5914"/>
    </row>
    <row r="51" spans="1:7" s="1029" customFormat="1" ht="12.65" customHeight="1" x14ac:dyDescent="0.35">
      <c r="A51" s="737"/>
      <c r="B51" s="737"/>
      <c r="C51" s="406"/>
      <c r="D51" s="736"/>
      <c r="E51" s="736"/>
      <c r="F51" s="736"/>
      <c r="G51" s="5914"/>
    </row>
    <row r="52" spans="1:7" s="1029" customFormat="1" ht="12.65" customHeight="1" x14ac:dyDescent="0.35">
      <c r="A52" s="737"/>
      <c r="B52" s="737"/>
      <c r="C52" s="406"/>
      <c r="D52" s="736"/>
      <c r="E52" s="736"/>
      <c r="F52" s="736"/>
      <c r="G52" s="5914"/>
    </row>
    <row r="53" spans="1:7" s="1029" customFormat="1" ht="12.65" customHeight="1" x14ac:dyDescent="0.35">
      <c r="A53" s="737"/>
      <c r="B53" s="737"/>
      <c r="C53" s="406"/>
      <c r="D53" s="736"/>
      <c r="E53" s="736"/>
      <c r="F53" s="736"/>
      <c r="G53" s="5914"/>
    </row>
    <row r="54" spans="1:7" s="1029" customFormat="1" ht="12.65" customHeight="1" x14ac:dyDescent="0.35">
      <c r="A54" s="737"/>
      <c r="B54" s="737"/>
      <c r="C54" s="406"/>
      <c r="D54" s="736"/>
      <c r="E54" s="736"/>
      <c r="F54" s="736"/>
      <c r="G54" s="5914"/>
    </row>
    <row r="55" spans="1:7" s="1029" customFormat="1" ht="12.65" customHeight="1" x14ac:dyDescent="0.35">
      <c r="A55" s="737"/>
      <c r="B55" s="737"/>
      <c r="C55" s="406"/>
      <c r="D55" s="736"/>
      <c r="E55" s="736"/>
      <c r="F55" s="736"/>
      <c r="G55" s="5914"/>
    </row>
    <row r="56" spans="1:7" s="1029" customFormat="1" ht="12.65" customHeight="1" x14ac:dyDescent="0.35">
      <c r="A56" s="737"/>
      <c r="B56" s="737"/>
      <c r="C56" s="406"/>
      <c r="D56" s="736"/>
      <c r="E56" s="736"/>
      <c r="F56" s="736"/>
    </row>
    <row r="57" spans="1:7" s="1029" customFormat="1" ht="12.65" customHeight="1" x14ac:dyDescent="0.35">
      <c r="A57" s="737"/>
      <c r="B57" s="737"/>
      <c r="C57" s="406"/>
      <c r="D57" s="736"/>
      <c r="E57" s="736"/>
      <c r="F57" s="736"/>
    </row>
    <row r="58" spans="1:7" s="1029" customFormat="1" ht="12.65" customHeight="1" x14ac:dyDescent="0.35">
      <c r="A58" s="737"/>
      <c r="B58" s="737"/>
      <c r="C58" s="406"/>
      <c r="D58" s="736"/>
      <c r="E58" s="736"/>
      <c r="F58" s="736"/>
    </row>
    <row r="69" ht="24" customHeight="1" x14ac:dyDescent="0.35"/>
    <row r="75" ht="15.75" customHeight="1" x14ac:dyDescent="0.35"/>
    <row r="77" ht="16.5" customHeight="1" x14ac:dyDescent="0.35"/>
  </sheetData>
  <mergeCells count="10">
    <mergeCell ref="A25:F25"/>
    <mergeCell ref="A26:B29"/>
    <mergeCell ref="D26:F26"/>
    <mergeCell ref="D27:F27"/>
    <mergeCell ref="A1:F1"/>
    <mergeCell ref="A2:F2"/>
    <mergeCell ref="A3:B6"/>
    <mergeCell ref="D3:F3"/>
    <mergeCell ref="D4:F4"/>
    <mergeCell ref="A24:F24"/>
  </mergeCells>
  <conditionalFormatting sqref="D30:F44 D7:F20">
    <cfRule type="expression" dxfId="71" priority="6">
      <formula>D7&lt;0.005</formula>
    </cfRule>
  </conditionalFormatting>
  <conditionalFormatting sqref="D30:F44 D7:F20">
    <cfRule type="expression" dxfId="70" priority="5" stopIfTrue="1">
      <formula>D7&lt;0.0004</formula>
    </cfRule>
  </conditionalFormatting>
  <conditionalFormatting sqref="D21:F23">
    <cfRule type="expression" dxfId="69" priority="4">
      <formula>D21&lt;0.005</formula>
    </cfRule>
  </conditionalFormatting>
  <conditionalFormatting sqref="D21:F23">
    <cfRule type="expression" dxfId="68" priority="3" stopIfTrue="1">
      <formula>D21&lt;0.0004</formula>
    </cfRule>
  </conditionalFormatting>
  <conditionalFormatting sqref="D45:F47">
    <cfRule type="expression" dxfId="67" priority="2">
      <formula>D45&lt;0.005</formula>
    </cfRule>
  </conditionalFormatting>
  <conditionalFormatting sqref="D45:F47">
    <cfRule type="expression" dxfId="66" priority="1" stopIfTrue="1">
      <formula>D45&lt;0.0004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orientation="landscape" r:id="rId1"/>
  <rowBreaks count="1" manualBreakCount="1">
    <brk id="23" max="5" man="1"/>
  </rowBreaks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גיליון383"/>
  <dimension ref="A1:G6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40.36328125" style="4906" bestFit="1" customWidth="1"/>
    <col min="2" max="2" width="14.90625" style="4905" customWidth="1"/>
    <col min="3" max="3" width="11.6328125" style="3" bestFit="1" customWidth="1"/>
    <col min="4" max="4" width="10.08984375" style="227" customWidth="1"/>
    <col min="5" max="5" width="10.7265625" style="227" customWidth="1"/>
    <col min="6" max="16384" width="9" style="1"/>
  </cols>
  <sheetData>
    <row r="1" spans="1:7" s="3641" customFormat="1" ht="15.75" customHeight="1" x14ac:dyDescent="0.35">
      <c r="A1" s="6345" t="s">
        <v>2075</v>
      </c>
      <c r="B1" s="6345"/>
      <c r="C1" s="6345"/>
      <c r="D1" s="6345"/>
      <c r="E1" s="6345"/>
    </row>
    <row r="2" spans="1:7" s="3641" customFormat="1" ht="15.75" customHeight="1" thickBot="1" x14ac:dyDescent="0.4">
      <c r="A2" s="6345" t="s">
        <v>2074</v>
      </c>
      <c r="B2" s="6345"/>
      <c r="C2" s="6345"/>
      <c r="D2" s="6345"/>
      <c r="E2" s="6345"/>
    </row>
    <row r="3" spans="1:7" ht="46.5" x14ac:dyDescent="0.35">
      <c r="A3" s="7477" t="s">
        <v>158</v>
      </c>
      <c r="B3" s="5922" t="s">
        <v>55</v>
      </c>
      <c r="C3" s="1201" t="s">
        <v>1694</v>
      </c>
      <c r="D3" s="1202" t="s">
        <v>608</v>
      </c>
      <c r="E3" s="1201" t="s">
        <v>129</v>
      </c>
    </row>
    <row r="4" spans="1:7" ht="31.5" thickBot="1" x14ac:dyDescent="0.4">
      <c r="A4" s="7478"/>
      <c r="B4" s="5921" t="s">
        <v>49</v>
      </c>
      <c r="C4" s="1197" t="s">
        <v>607</v>
      </c>
      <c r="D4" s="1198" t="s">
        <v>606</v>
      </c>
      <c r="E4" s="1197" t="s">
        <v>124</v>
      </c>
    </row>
    <row r="5" spans="1:7" s="7" customFormat="1" ht="12" customHeight="1" x14ac:dyDescent="0.35">
      <c r="A5" s="5504" t="s">
        <v>59</v>
      </c>
      <c r="B5" s="5920">
        <v>2667</v>
      </c>
      <c r="C5" s="4035">
        <v>0.83559130901687828</v>
      </c>
      <c r="D5" s="4035">
        <v>8.2870672083015046E-2</v>
      </c>
      <c r="E5" s="4034">
        <v>8.1538018900107506E-2</v>
      </c>
    </row>
    <row r="6" spans="1:7" s="7" customFormat="1" ht="12" customHeight="1" x14ac:dyDescent="0.35">
      <c r="A6" s="4910" t="s">
        <v>605</v>
      </c>
      <c r="B6" s="5918">
        <v>2583</v>
      </c>
      <c r="C6" s="4295">
        <v>0.8944658843732004</v>
      </c>
      <c r="D6" s="4295">
        <v>7.895293886213596E-2</v>
      </c>
      <c r="E6" s="4117">
        <v>2.658117676466272E-2</v>
      </c>
      <c r="G6" s="5919"/>
    </row>
    <row r="7" spans="1:7" s="7" customFormat="1" ht="12" customHeight="1" x14ac:dyDescent="0.35">
      <c r="A7" s="4910" t="s">
        <v>604</v>
      </c>
      <c r="B7" s="5918">
        <v>597</v>
      </c>
      <c r="C7" s="4295">
        <v>0.83985132238930049</v>
      </c>
      <c r="D7" s="4295">
        <v>7.3376121180550799E-2</v>
      </c>
      <c r="E7" s="4117">
        <v>8.6772556430148612E-2</v>
      </c>
      <c r="G7" s="5919"/>
    </row>
    <row r="8" spans="1:7" s="7" customFormat="1" ht="12" customHeight="1" x14ac:dyDescent="0.35">
      <c r="A8" s="4910" t="s">
        <v>603</v>
      </c>
      <c r="B8" s="5918">
        <v>133</v>
      </c>
      <c r="C8" s="4295">
        <v>0.75043189534509991</v>
      </c>
      <c r="D8" s="4295">
        <v>4.1548257086931599E-2</v>
      </c>
      <c r="E8" s="4117">
        <v>0.20801984756796824</v>
      </c>
      <c r="G8" s="5919"/>
    </row>
    <row r="9" spans="1:7" s="7" customFormat="1" ht="12" customHeight="1" x14ac:dyDescent="0.35">
      <c r="A9" s="4910" t="s">
        <v>602</v>
      </c>
      <c r="B9" s="5918">
        <v>485</v>
      </c>
      <c r="C9" s="4295">
        <v>0.64417693891607253</v>
      </c>
      <c r="D9" s="4295">
        <v>0.3494431885302533</v>
      </c>
      <c r="E9" s="4117">
        <v>6.3798725536738324E-3</v>
      </c>
      <c r="G9" s="5919"/>
    </row>
    <row r="10" spans="1:7" s="7" customFormat="1" ht="12" customHeight="1" x14ac:dyDescent="0.35">
      <c r="A10" s="4910" t="s">
        <v>600</v>
      </c>
      <c r="B10" s="5918">
        <v>1921</v>
      </c>
      <c r="C10" s="4295">
        <v>0.97251768466708688</v>
      </c>
      <c r="D10" s="4295">
        <v>0</v>
      </c>
      <c r="E10" s="4117">
        <v>2.7482315332913395E-2</v>
      </c>
    </row>
    <row r="11" spans="1:7" s="7" customFormat="1" ht="12" customHeight="1" x14ac:dyDescent="0.35">
      <c r="A11" s="4910" t="s">
        <v>597</v>
      </c>
      <c r="B11" s="5918">
        <v>969</v>
      </c>
      <c r="C11" s="4295">
        <v>0.99693066066574387</v>
      </c>
      <c r="D11" s="4295">
        <v>0</v>
      </c>
      <c r="E11" s="4117">
        <v>3.0693393342562155E-3</v>
      </c>
    </row>
    <row r="12" spans="1:7" s="7" customFormat="1" ht="12" customHeight="1" x14ac:dyDescent="0.35">
      <c r="A12" s="4910" t="s">
        <v>595</v>
      </c>
      <c r="B12" s="5918">
        <v>996</v>
      </c>
      <c r="C12" s="4295">
        <v>0.98267498865511216</v>
      </c>
      <c r="D12" s="4295">
        <v>1.8642894503943985E-3</v>
      </c>
      <c r="E12" s="4117">
        <v>1.5460721894493745E-2</v>
      </c>
    </row>
    <row r="13" spans="1:7" s="7" customFormat="1" ht="12" customHeight="1" x14ac:dyDescent="0.35">
      <c r="A13" s="4910" t="s">
        <v>2073</v>
      </c>
      <c r="B13" s="5918">
        <v>749</v>
      </c>
      <c r="C13" s="4295">
        <v>0.93270711310798549</v>
      </c>
      <c r="D13" s="4295">
        <v>1.235623283843843E-2</v>
      </c>
      <c r="E13" s="4117">
        <v>5.4936654053576402E-2</v>
      </c>
    </row>
    <row r="14" spans="1:7" s="7" customFormat="1" ht="12" customHeight="1" x14ac:dyDescent="0.35">
      <c r="A14" s="4910" t="s">
        <v>593</v>
      </c>
      <c r="B14" s="5918">
        <v>110</v>
      </c>
      <c r="C14" s="4295">
        <v>0.82580816833888038</v>
      </c>
      <c r="D14" s="4295">
        <v>1.8154333154763221E-2</v>
      </c>
      <c r="E14" s="4117">
        <v>0.15603749850635654</v>
      </c>
    </row>
    <row r="15" spans="1:7" s="7" customFormat="1" ht="12" customHeight="1" x14ac:dyDescent="0.35">
      <c r="A15" s="4910" t="s">
        <v>592</v>
      </c>
      <c r="B15" s="5918">
        <v>117</v>
      </c>
      <c r="C15" s="4295">
        <v>0.91984152821555099</v>
      </c>
      <c r="D15" s="4295">
        <v>2.897070896013941E-2</v>
      </c>
      <c r="E15" s="4117">
        <v>5.1187762824309563E-2</v>
      </c>
    </row>
    <row r="16" spans="1:7" s="7" customFormat="1" ht="12" customHeight="1" x14ac:dyDescent="0.35">
      <c r="A16" s="4910" t="s">
        <v>591</v>
      </c>
      <c r="B16" s="5918">
        <v>1115</v>
      </c>
      <c r="C16" s="4295">
        <v>0.64452644306486262</v>
      </c>
      <c r="D16" s="4295">
        <v>0.35547355693513744</v>
      </c>
      <c r="E16" s="4117">
        <v>0</v>
      </c>
    </row>
    <row r="17" spans="1:5" s="7" customFormat="1" ht="12" customHeight="1" x14ac:dyDescent="0.35">
      <c r="A17" s="4910" t="s">
        <v>590</v>
      </c>
      <c r="B17" s="5918">
        <v>2114</v>
      </c>
      <c r="C17" s="4295">
        <v>0.99443507848042922</v>
      </c>
      <c r="D17" s="4295">
        <v>0</v>
      </c>
      <c r="E17" s="4117">
        <v>5.5649215195707437E-3</v>
      </c>
    </row>
    <row r="18" spans="1:5" s="7" customFormat="1" ht="12" customHeight="1" thickBot="1" x14ac:dyDescent="0.4">
      <c r="A18" s="4908" t="s">
        <v>2072</v>
      </c>
      <c r="B18" s="5917">
        <v>438</v>
      </c>
      <c r="C18" s="4633">
        <v>0.12438135588671533</v>
      </c>
      <c r="D18" s="4633">
        <v>0.86560421303655288</v>
      </c>
      <c r="E18" s="3758">
        <v>1.0014431076731762E-2</v>
      </c>
    </row>
    <row r="19" spans="1:5" ht="15" customHeight="1" x14ac:dyDescent="0.35"/>
    <row r="20" spans="1:5" ht="15.75" customHeight="1" x14ac:dyDescent="0.35"/>
    <row r="21" spans="1:5" ht="15" customHeight="1" x14ac:dyDescent="0.35"/>
    <row r="26" spans="1:5" ht="15" customHeight="1" x14ac:dyDescent="0.35"/>
    <row r="28" spans="1:5" ht="15" customHeight="1" x14ac:dyDescent="0.35"/>
    <row r="32" spans="1:5" ht="15" customHeight="1" x14ac:dyDescent="0.35"/>
    <row r="35" ht="15" customHeight="1" x14ac:dyDescent="0.35"/>
    <row r="39" ht="15" customHeight="1" x14ac:dyDescent="0.35"/>
    <row r="41" ht="15" customHeight="1" x14ac:dyDescent="0.35"/>
    <row r="46" ht="15" customHeight="1" x14ac:dyDescent="0.35"/>
    <row r="51" ht="15" customHeight="1" x14ac:dyDescent="0.35"/>
    <row r="56" ht="15" customHeight="1" x14ac:dyDescent="0.35"/>
    <row r="61" ht="15" customHeight="1" x14ac:dyDescent="0.35"/>
    <row r="65" ht="15" customHeight="1" x14ac:dyDescent="0.35"/>
    <row r="69" ht="15" customHeight="1" x14ac:dyDescent="0.35"/>
  </sheetData>
  <mergeCells count="3">
    <mergeCell ref="A3:A4"/>
    <mergeCell ref="A1:E1"/>
    <mergeCell ref="A2:E2"/>
  </mergeCells>
  <conditionalFormatting sqref="C5:E18">
    <cfRule type="expression" dxfId="65" priority="2">
      <formula>C5&lt;0.005</formula>
    </cfRule>
  </conditionalFormatting>
  <conditionalFormatting sqref="C5:E18">
    <cfRule type="expression" dxfId="64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30" fitToWidth="0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גיליון384"/>
  <dimension ref="A1:P95"/>
  <sheetViews>
    <sheetView view="pageBreakPreview" topLeftCell="B13" zoomScaleNormal="100" zoomScaleSheetLayoutView="100" workbookViewId="0">
      <selection activeCell="G10" sqref="G10"/>
    </sheetView>
  </sheetViews>
  <sheetFormatPr defaultColWidth="9" defaultRowHeight="12" x14ac:dyDescent="0.35"/>
  <cols>
    <col min="1" max="1" width="13.26953125" style="737" bestFit="1" customWidth="1"/>
    <col min="2" max="2" width="27.36328125" style="737" bestFit="1" customWidth="1"/>
    <col min="3" max="3" width="9.36328125" style="3983" customWidth="1"/>
    <col min="4" max="4" width="5.6328125" style="3983" customWidth="1"/>
    <col min="5" max="5" width="8.6328125" style="3983" customWidth="1"/>
    <col min="6" max="6" width="5.453125" style="3983" bestFit="1" customWidth="1"/>
    <col min="7" max="7" width="5.90625" style="3983" bestFit="1" customWidth="1"/>
    <col min="8" max="8" width="8.36328125" style="3983" bestFit="1" customWidth="1"/>
    <col min="9" max="9" width="8.7265625" style="4743" bestFit="1" customWidth="1"/>
    <col min="10" max="10" width="7.08984375" style="4743" bestFit="1" customWidth="1"/>
    <col min="11" max="11" width="8.453125" style="4743" customWidth="1"/>
    <col min="12" max="12" width="7.7265625" style="4743" bestFit="1" customWidth="1"/>
    <col min="13" max="13" width="7.08984375" style="4743" bestFit="1" customWidth="1"/>
    <col min="14" max="14" width="9.90625" style="4743" bestFit="1" customWidth="1"/>
    <col min="15" max="15" width="10" style="4743" customWidth="1"/>
    <col min="16" max="16384" width="9" style="4743"/>
  </cols>
  <sheetData>
    <row r="1" spans="1:16" ht="15.75" customHeight="1" x14ac:dyDescent="0.35">
      <c r="A1" s="6345" t="s">
        <v>2082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6" ht="15.75" customHeight="1" thickBot="1" x14ac:dyDescent="0.4">
      <c r="A2" s="6345" t="s">
        <v>2081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  <c r="L2" s="6345"/>
      <c r="M2" s="6345"/>
      <c r="N2" s="6345"/>
    </row>
    <row r="3" spans="1:16" s="130" customFormat="1" ht="77.5" x14ac:dyDescent="0.35">
      <c r="A3" s="6444"/>
      <c r="B3" s="7155"/>
      <c r="C3" s="5934" t="s">
        <v>488</v>
      </c>
      <c r="D3" s="4933" t="s">
        <v>679</v>
      </c>
      <c r="E3" s="4934" t="s">
        <v>678</v>
      </c>
      <c r="F3" s="4933" t="s">
        <v>485</v>
      </c>
      <c r="G3" s="4934" t="s">
        <v>677</v>
      </c>
      <c r="H3" s="4933" t="s">
        <v>676</v>
      </c>
      <c r="I3" s="4934" t="s">
        <v>479</v>
      </c>
      <c r="J3" s="4933" t="s">
        <v>2080</v>
      </c>
      <c r="K3" s="4934" t="s">
        <v>2079</v>
      </c>
      <c r="L3" s="4933" t="s">
        <v>2078</v>
      </c>
      <c r="M3" s="4934" t="s">
        <v>475</v>
      </c>
      <c r="N3" s="4933" t="s">
        <v>474</v>
      </c>
      <c r="O3" s="5933" t="s">
        <v>2077</v>
      </c>
      <c r="P3" s="5930"/>
    </row>
    <row r="4" spans="1:16" s="130" customFormat="1" ht="47" thickBot="1" x14ac:dyDescent="0.4">
      <c r="A4" s="6599"/>
      <c r="B4" s="6600"/>
      <c r="C4" s="5932" t="s">
        <v>472</v>
      </c>
      <c r="D4" s="4929" t="s">
        <v>691</v>
      </c>
      <c r="E4" s="4930" t="s">
        <v>470</v>
      </c>
      <c r="F4" s="4929" t="s">
        <v>469</v>
      </c>
      <c r="G4" s="4930" t="s">
        <v>467</v>
      </c>
      <c r="H4" s="4929" t="s">
        <v>465</v>
      </c>
      <c r="I4" s="4930" t="s">
        <v>463</v>
      </c>
      <c r="J4" s="4929" t="s">
        <v>462</v>
      </c>
      <c r="K4" s="4930" t="s">
        <v>654</v>
      </c>
      <c r="L4" s="4929" t="s">
        <v>671</v>
      </c>
      <c r="M4" s="4930" t="s">
        <v>459</v>
      </c>
      <c r="N4" s="4929" t="s">
        <v>458</v>
      </c>
      <c r="O4" s="5931" t="s">
        <v>2076</v>
      </c>
      <c r="P4" s="5930"/>
    </row>
    <row r="5" spans="1:16" s="7" customFormat="1" ht="15" customHeight="1" thickBot="1" x14ac:dyDescent="0.4">
      <c r="A5" s="6343" t="s">
        <v>59</v>
      </c>
      <c r="B5" s="6957"/>
      <c r="C5" s="1407">
        <v>4.1213273842187172</v>
      </c>
      <c r="D5" s="1407">
        <v>4.3437532570607678</v>
      </c>
      <c r="E5" s="1407">
        <v>2.7822214181337843</v>
      </c>
      <c r="F5" s="1407">
        <v>4.2797052438372081</v>
      </c>
      <c r="G5" s="1407">
        <v>1.2218179895702468</v>
      </c>
      <c r="H5" s="1407">
        <v>1.8684721693939941</v>
      </c>
      <c r="I5" s="1407">
        <v>1.5573226576803123</v>
      </c>
      <c r="J5" s="1407">
        <v>4.8859750879014436</v>
      </c>
      <c r="K5" s="1407">
        <v>2.1305784515331152</v>
      </c>
      <c r="L5" s="1407">
        <v>2.8801019277202791</v>
      </c>
      <c r="M5" s="1407">
        <v>6.5648979615648013</v>
      </c>
      <c r="N5" s="1230">
        <v>1.8131767569184543</v>
      </c>
      <c r="O5" s="5929">
        <v>9.6269855444642509</v>
      </c>
      <c r="P5" s="5926"/>
    </row>
    <row r="6" spans="1:16" s="7" customFormat="1" ht="15" customHeight="1" x14ac:dyDescent="0.35">
      <c r="A6" s="311" t="s">
        <v>123</v>
      </c>
      <c r="B6" s="4045" t="s">
        <v>122</v>
      </c>
      <c r="C6" s="1415">
        <v>2.1825267290346897</v>
      </c>
      <c r="D6" s="1415">
        <v>8</v>
      </c>
      <c r="E6" s="1415">
        <v>8</v>
      </c>
      <c r="F6" s="1415"/>
      <c r="G6" s="1415"/>
      <c r="H6" s="1415"/>
      <c r="I6" s="1415"/>
      <c r="J6" s="1415"/>
      <c r="K6" s="1415"/>
      <c r="L6" s="1415"/>
      <c r="M6" s="1415"/>
      <c r="N6" s="1415"/>
      <c r="O6" s="1232"/>
      <c r="P6" s="5926"/>
    </row>
    <row r="7" spans="1:16" s="7" customFormat="1" ht="15" customHeight="1" x14ac:dyDescent="0.35">
      <c r="A7" s="92" t="s">
        <v>121</v>
      </c>
      <c r="B7" s="3678" t="s">
        <v>120</v>
      </c>
      <c r="C7" s="3690">
        <v>2.8097475800187857</v>
      </c>
      <c r="D7" s="3690">
        <v>3.3085105092066711</v>
      </c>
      <c r="E7" s="3690">
        <v>1.2009478539621783</v>
      </c>
      <c r="F7" s="3690"/>
      <c r="G7" s="3690"/>
      <c r="H7" s="3690">
        <v>2</v>
      </c>
      <c r="I7" s="3690"/>
      <c r="J7" s="3690"/>
      <c r="K7" s="3690">
        <v>2.9263395183345793</v>
      </c>
      <c r="L7" s="3690"/>
      <c r="M7" s="3690"/>
      <c r="N7" s="3690"/>
      <c r="O7" s="3487">
        <v>10</v>
      </c>
      <c r="P7" s="5926"/>
    </row>
    <row r="8" spans="1:16" s="7" customFormat="1" ht="15" customHeight="1" x14ac:dyDescent="0.35">
      <c r="A8" s="322"/>
      <c r="B8" s="3678" t="s">
        <v>119</v>
      </c>
      <c r="C8" s="3690">
        <v>11.137690144545717</v>
      </c>
      <c r="D8" s="3690">
        <v>2.5346647665520763</v>
      </c>
      <c r="E8" s="3690">
        <v>2.7915158895941716</v>
      </c>
      <c r="F8" s="3690">
        <v>5</v>
      </c>
      <c r="G8" s="3690">
        <v>2.1055659475665824</v>
      </c>
      <c r="H8" s="3690"/>
      <c r="I8" s="3690"/>
      <c r="J8" s="3690"/>
      <c r="K8" s="3690">
        <v>4</v>
      </c>
      <c r="L8" s="3690">
        <v>2.6666666666666665</v>
      </c>
      <c r="M8" s="3690"/>
      <c r="N8" s="3690">
        <v>1.0560918861455788</v>
      </c>
      <c r="O8" s="3487"/>
      <c r="P8" s="5926"/>
    </row>
    <row r="9" spans="1:16" s="7" customFormat="1" ht="15" customHeight="1" x14ac:dyDescent="0.35">
      <c r="A9" s="322"/>
      <c r="B9" s="3678" t="s">
        <v>118</v>
      </c>
      <c r="C9" s="3690">
        <v>2.7809911194424437</v>
      </c>
      <c r="D9" s="3690">
        <v>1.662734266183961</v>
      </c>
      <c r="E9" s="3690"/>
      <c r="F9" s="3690"/>
      <c r="G9" s="3690"/>
      <c r="H9" s="3690"/>
      <c r="I9" s="3690"/>
      <c r="J9" s="3690"/>
      <c r="K9" s="3690"/>
      <c r="L9" s="3690"/>
      <c r="M9" s="3690"/>
      <c r="N9" s="3690">
        <v>1</v>
      </c>
      <c r="O9" s="3487">
        <v>9</v>
      </c>
      <c r="P9" s="5926"/>
    </row>
    <row r="10" spans="1:16" s="7" customFormat="1" ht="15" customHeight="1" x14ac:dyDescent="0.35">
      <c r="A10" s="322"/>
      <c r="B10" s="3678" t="s">
        <v>116</v>
      </c>
      <c r="C10" s="3690"/>
      <c r="D10" s="3690"/>
      <c r="E10" s="3690">
        <v>4.0950942125146854</v>
      </c>
      <c r="F10" s="3690"/>
      <c r="G10" s="3690"/>
      <c r="H10" s="3690"/>
      <c r="I10" s="3690"/>
      <c r="J10" s="3690"/>
      <c r="K10" s="3690"/>
      <c r="L10" s="3690"/>
      <c r="M10" s="3690"/>
      <c r="N10" s="3690">
        <v>1</v>
      </c>
      <c r="O10" s="3487"/>
      <c r="P10" s="5926"/>
    </row>
    <row r="11" spans="1:16" s="7" customFormat="1" ht="15" customHeight="1" x14ac:dyDescent="0.35">
      <c r="A11" s="322"/>
      <c r="B11" s="3678" t="s">
        <v>111</v>
      </c>
      <c r="C11" s="3690">
        <v>2.861942627482946</v>
      </c>
      <c r="D11" s="3690">
        <v>2</v>
      </c>
      <c r="E11" s="3690">
        <v>5</v>
      </c>
      <c r="F11" s="3690"/>
      <c r="G11" s="3690"/>
      <c r="H11" s="3690">
        <v>2</v>
      </c>
      <c r="I11" s="3690">
        <v>1.7238642424021302</v>
      </c>
      <c r="J11" s="3690"/>
      <c r="K11" s="3690"/>
      <c r="L11" s="3690">
        <v>3.1861768322176993</v>
      </c>
      <c r="M11" s="3690"/>
      <c r="N11" s="3690">
        <v>2.8189652209866591</v>
      </c>
      <c r="O11" s="3487">
        <v>3</v>
      </c>
      <c r="P11" s="5926"/>
    </row>
    <row r="12" spans="1:16" s="7" customFormat="1" ht="15" customHeight="1" x14ac:dyDescent="0.35">
      <c r="A12" s="322"/>
      <c r="B12" s="3678" t="s">
        <v>110</v>
      </c>
      <c r="C12" s="5928">
        <v>2.8487468273629912</v>
      </c>
      <c r="D12" s="5928">
        <v>2.671090594313569</v>
      </c>
      <c r="E12" s="5928"/>
      <c r="F12" s="5928"/>
      <c r="G12" s="5928"/>
      <c r="H12" s="5928">
        <v>4</v>
      </c>
      <c r="I12" s="5928">
        <v>2</v>
      </c>
      <c r="J12" s="5928"/>
      <c r="K12" s="5928"/>
      <c r="L12" s="5928"/>
      <c r="M12" s="5928">
        <v>1</v>
      </c>
      <c r="N12" s="5928"/>
      <c r="O12" s="5927"/>
      <c r="P12" s="5926"/>
    </row>
    <row r="13" spans="1:16" s="7" customFormat="1" ht="15" customHeight="1" x14ac:dyDescent="0.35">
      <c r="A13" s="322"/>
      <c r="B13" s="3678" t="s">
        <v>109</v>
      </c>
      <c r="C13" s="5928"/>
      <c r="D13" s="5928"/>
      <c r="E13" s="5928"/>
      <c r="F13" s="5928"/>
      <c r="G13" s="5928">
        <v>1</v>
      </c>
      <c r="H13" s="5928">
        <v>1.3652803812738674</v>
      </c>
      <c r="I13" s="5928"/>
      <c r="J13" s="5928"/>
      <c r="K13" s="5928"/>
      <c r="L13" s="5928"/>
      <c r="M13" s="5928"/>
      <c r="N13" s="5928">
        <v>1.6018178888706054</v>
      </c>
      <c r="O13" s="5927"/>
      <c r="P13" s="5926"/>
    </row>
    <row r="14" spans="1:16" s="7" customFormat="1" ht="15" customHeight="1" x14ac:dyDescent="0.35">
      <c r="A14" s="322"/>
      <c r="B14" s="3678" t="s">
        <v>105</v>
      </c>
      <c r="C14" s="3690"/>
      <c r="D14" s="3690">
        <v>2.6465263116009545</v>
      </c>
      <c r="E14" s="3690"/>
      <c r="F14" s="3690"/>
      <c r="G14" s="3690"/>
      <c r="H14" s="3690"/>
      <c r="I14" s="3690"/>
      <c r="J14" s="3690"/>
      <c r="K14" s="3690"/>
      <c r="L14" s="3690">
        <v>3</v>
      </c>
      <c r="M14" s="3690"/>
      <c r="N14" s="3690">
        <v>1.0041680030887534</v>
      </c>
      <c r="O14" s="3487">
        <v>1</v>
      </c>
      <c r="P14" s="5926"/>
    </row>
    <row r="15" spans="1:16" s="7" customFormat="1" ht="15" customHeight="1" x14ac:dyDescent="0.35">
      <c r="A15" s="322"/>
      <c r="B15" s="3678" t="s">
        <v>240</v>
      </c>
      <c r="C15" s="3690">
        <v>2.4815308374686413</v>
      </c>
      <c r="D15" s="3690">
        <v>3</v>
      </c>
      <c r="E15" s="3690">
        <v>1.5</v>
      </c>
      <c r="F15" s="3690"/>
      <c r="G15" s="3690"/>
      <c r="H15" s="3690">
        <v>1</v>
      </c>
      <c r="I15" s="3690">
        <v>1</v>
      </c>
      <c r="J15" s="3690"/>
      <c r="K15" s="3690">
        <v>1</v>
      </c>
      <c r="L15" s="3690"/>
      <c r="M15" s="3690"/>
      <c r="N15" s="3690">
        <v>7</v>
      </c>
      <c r="O15" s="3487"/>
      <c r="P15" s="5926"/>
    </row>
    <row r="16" spans="1:16" s="7" customFormat="1" ht="15" customHeight="1" thickBot="1" x14ac:dyDescent="0.4">
      <c r="A16" s="379"/>
      <c r="B16" s="4002" t="s">
        <v>59</v>
      </c>
      <c r="C16" s="5925">
        <v>3.1678065271980742</v>
      </c>
      <c r="D16" s="5925">
        <v>3.0109337991570984</v>
      </c>
      <c r="E16" s="5925">
        <v>2.8587598374423995</v>
      </c>
      <c r="F16" s="5925">
        <v>5</v>
      </c>
      <c r="G16" s="5925">
        <v>2.0681775343207094</v>
      </c>
      <c r="H16" s="5925">
        <v>1.6250468642574594</v>
      </c>
      <c r="I16" s="5925">
        <v>1.4419718097674767</v>
      </c>
      <c r="J16" s="5925"/>
      <c r="K16" s="5925">
        <v>2.1709673860548611</v>
      </c>
      <c r="L16" s="5925">
        <v>3.0820769234930889</v>
      </c>
      <c r="M16" s="5925">
        <v>1</v>
      </c>
      <c r="N16" s="5925">
        <v>1.1327350590463079</v>
      </c>
      <c r="O16" s="5924">
        <v>8.8541808079357534</v>
      </c>
      <c r="P16" s="5926"/>
    </row>
    <row r="17" spans="1:16" s="7" customFormat="1" ht="15" customHeight="1" x14ac:dyDescent="0.35">
      <c r="A17" s="317" t="s">
        <v>98</v>
      </c>
      <c r="B17" s="3693" t="s">
        <v>97</v>
      </c>
      <c r="C17" s="5923">
        <v>4.7507891302078873</v>
      </c>
      <c r="D17" s="5923">
        <v>4.008101386936664</v>
      </c>
      <c r="E17" s="5923">
        <v>2.7086232658721552</v>
      </c>
      <c r="F17" s="5923">
        <v>6.0526454032813604</v>
      </c>
      <c r="G17" s="5923">
        <v>1</v>
      </c>
      <c r="H17" s="5923">
        <v>2.0375918066392447</v>
      </c>
      <c r="I17" s="5923">
        <v>2</v>
      </c>
      <c r="J17" s="5923">
        <v>4.5362712139596129</v>
      </c>
      <c r="K17" s="5923"/>
      <c r="L17" s="5923">
        <v>2.9731232491903143</v>
      </c>
      <c r="M17" s="5923">
        <v>3.1756014309650671</v>
      </c>
      <c r="N17" s="5923">
        <v>3</v>
      </c>
      <c r="O17" s="3482">
        <v>9.6706595164727922</v>
      </c>
      <c r="P17" s="5926"/>
    </row>
    <row r="18" spans="1:16" s="7" customFormat="1" ht="15" customHeight="1" x14ac:dyDescent="0.35">
      <c r="A18" s="78" t="s">
        <v>96</v>
      </c>
      <c r="B18" s="3678" t="s">
        <v>95</v>
      </c>
      <c r="C18" s="3690">
        <v>15.771916110274539</v>
      </c>
      <c r="D18" s="3690">
        <v>28.89480985446232</v>
      </c>
      <c r="E18" s="3690"/>
      <c r="F18" s="3690"/>
      <c r="G18" s="3690">
        <v>5</v>
      </c>
      <c r="H18" s="3690">
        <v>2.4248290627415621</v>
      </c>
      <c r="I18" s="3690"/>
      <c r="J18" s="3690">
        <v>34.067510548045533</v>
      </c>
      <c r="K18" s="3690"/>
      <c r="L18" s="3690"/>
      <c r="M18" s="3690"/>
      <c r="N18" s="3690"/>
      <c r="O18" s="3487">
        <v>15</v>
      </c>
      <c r="P18" s="5926"/>
    </row>
    <row r="19" spans="1:16" s="7" customFormat="1" ht="15" customHeight="1" thickBot="1" x14ac:dyDescent="0.4">
      <c r="A19" s="318"/>
      <c r="B19" s="3132" t="s">
        <v>59</v>
      </c>
      <c r="C19" s="1408">
        <v>5.6839488504666953</v>
      </c>
      <c r="D19" s="1408">
        <v>7.0058652795762182</v>
      </c>
      <c r="E19" s="1408">
        <v>2.7086232658721552</v>
      </c>
      <c r="F19" s="1408">
        <v>6.0526454032813604</v>
      </c>
      <c r="G19" s="1408">
        <v>1.0538540417442408</v>
      </c>
      <c r="H19" s="1408">
        <v>2.060464707297692</v>
      </c>
      <c r="I19" s="1408">
        <v>2</v>
      </c>
      <c r="J19" s="1408">
        <v>8.13466948533212</v>
      </c>
      <c r="K19" s="1408"/>
      <c r="L19" s="1408">
        <v>2.9731232491903143</v>
      </c>
      <c r="M19" s="1408">
        <v>3.1756014309650671</v>
      </c>
      <c r="N19" s="1408">
        <v>3</v>
      </c>
      <c r="O19" s="1234">
        <v>9.7569026865994619</v>
      </c>
      <c r="P19" s="5926"/>
    </row>
    <row r="20" spans="1:16" s="7" customFormat="1" ht="15" customHeight="1" x14ac:dyDescent="0.35">
      <c r="A20" s="535" t="s">
        <v>92</v>
      </c>
      <c r="B20" s="4045" t="s">
        <v>89</v>
      </c>
      <c r="C20" s="1415">
        <v>4.1628555087319574</v>
      </c>
      <c r="D20" s="1415">
        <v>1.5307858796456715</v>
      </c>
      <c r="E20" s="1415"/>
      <c r="F20" s="1415"/>
      <c r="G20" s="1415">
        <v>1</v>
      </c>
      <c r="H20" s="1415">
        <v>2.2141051982726978</v>
      </c>
      <c r="I20" s="1415">
        <v>2</v>
      </c>
      <c r="J20" s="1415">
        <v>1.4107124810772174</v>
      </c>
      <c r="K20" s="1415"/>
      <c r="L20" s="1415"/>
      <c r="M20" s="1415"/>
      <c r="N20" s="1415">
        <v>3</v>
      </c>
      <c r="O20" s="1232">
        <v>27</v>
      </c>
      <c r="P20" s="5926"/>
    </row>
    <row r="21" spans="1:16" s="7" customFormat="1" ht="15" customHeight="1" thickBot="1" x14ac:dyDescent="0.4">
      <c r="A21" s="78" t="s">
        <v>205</v>
      </c>
      <c r="B21" s="4002" t="s">
        <v>59</v>
      </c>
      <c r="C21" s="5925">
        <v>3.9921135380918487</v>
      </c>
      <c r="D21" s="5925">
        <v>6.1905947686170686</v>
      </c>
      <c r="E21" s="5925">
        <v>3</v>
      </c>
      <c r="F21" s="5925">
        <v>4</v>
      </c>
      <c r="G21" s="5925">
        <v>1</v>
      </c>
      <c r="H21" s="5925">
        <v>2.0933858520512256</v>
      </c>
      <c r="I21" s="5925">
        <v>1.598449612386948</v>
      </c>
      <c r="J21" s="5925">
        <v>1.9648577402251337</v>
      </c>
      <c r="K21" s="5925">
        <v>2</v>
      </c>
      <c r="L21" s="5925"/>
      <c r="M21" s="5925"/>
      <c r="N21" s="5925">
        <v>3</v>
      </c>
      <c r="O21" s="5924">
        <v>27</v>
      </c>
      <c r="P21" s="5926"/>
    </row>
    <row r="22" spans="1:16" s="7" customFormat="1" ht="15" customHeight="1" x14ac:dyDescent="0.35">
      <c r="A22" s="311" t="s">
        <v>85</v>
      </c>
      <c r="B22" s="3693" t="s">
        <v>238</v>
      </c>
      <c r="C22" s="5923">
        <v>2.9497328321344742</v>
      </c>
      <c r="D22" s="5923">
        <v>1.4726032181635889</v>
      </c>
      <c r="E22" s="5923"/>
      <c r="F22" s="5923">
        <v>1</v>
      </c>
      <c r="G22" s="5923">
        <v>1</v>
      </c>
      <c r="H22" s="5923">
        <v>1.8370483229416517</v>
      </c>
      <c r="I22" s="5923">
        <v>1.0597953947467511</v>
      </c>
      <c r="J22" s="5923">
        <v>2.639677715288407</v>
      </c>
      <c r="K22" s="5923"/>
      <c r="L22" s="5923">
        <v>2</v>
      </c>
      <c r="M22" s="5923"/>
      <c r="N22" s="5923">
        <v>1</v>
      </c>
      <c r="O22" s="3482"/>
      <c r="P22" s="5926"/>
    </row>
    <row r="23" spans="1:16" s="7" customFormat="1" ht="15" customHeight="1" x14ac:dyDescent="0.35">
      <c r="A23" s="92" t="s">
        <v>83</v>
      </c>
      <c r="B23" s="3678" t="s">
        <v>81</v>
      </c>
      <c r="C23" s="3690">
        <v>2.1354659379250496</v>
      </c>
      <c r="D23" s="3690"/>
      <c r="E23" s="3690"/>
      <c r="F23" s="3690"/>
      <c r="G23" s="3690"/>
      <c r="H23" s="3690">
        <v>1.2741839559059163</v>
      </c>
      <c r="I23" s="3690">
        <v>1.0536669458267824</v>
      </c>
      <c r="J23" s="3690">
        <v>2</v>
      </c>
      <c r="K23" s="3690"/>
      <c r="L23" s="3690"/>
      <c r="M23" s="3690"/>
      <c r="N23" s="3690">
        <v>3.0006114470697347</v>
      </c>
      <c r="O23" s="3487"/>
      <c r="P23" s="5926"/>
    </row>
    <row r="24" spans="1:16" s="7" customFormat="1" ht="15" customHeight="1" x14ac:dyDescent="0.35">
      <c r="A24" s="92"/>
      <c r="B24" s="3678" t="s">
        <v>80</v>
      </c>
      <c r="C24" s="3690">
        <v>3.2944225232024329</v>
      </c>
      <c r="D24" s="3690"/>
      <c r="E24" s="3690"/>
      <c r="F24" s="3690">
        <v>2</v>
      </c>
      <c r="G24" s="3690">
        <v>1</v>
      </c>
      <c r="H24" s="3690">
        <v>1.9559393523394131</v>
      </c>
      <c r="I24" s="3690"/>
      <c r="J24" s="3690">
        <v>2.1515519194287189</v>
      </c>
      <c r="K24" s="3690"/>
      <c r="L24" s="3690"/>
      <c r="M24" s="3690"/>
      <c r="N24" s="3690">
        <v>2.3835094110535624</v>
      </c>
      <c r="O24" s="3487"/>
      <c r="P24" s="5926"/>
    </row>
    <row r="25" spans="1:16" s="7" customFormat="1" ht="15" customHeight="1" x14ac:dyDescent="0.35">
      <c r="A25" s="92"/>
      <c r="B25" s="3678" t="s">
        <v>79</v>
      </c>
      <c r="C25" s="3690">
        <v>1.4165357423085148</v>
      </c>
      <c r="D25" s="3690"/>
      <c r="E25" s="3690"/>
      <c r="F25" s="3690"/>
      <c r="G25" s="3690">
        <v>1</v>
      </c>
      <c r="H25" s="3690"/>
      <c r="I25" s="3690"/>
      <c r="J25" s="3690"/>
      <c r="K25" s="3690"/>
      <c r="L25" s="3690">
        <v>1</v>
      </c>
      <c r="M25" s="3690"/>
      <c r="N25" s="3690"/>
      <c r="O25" s="3487"/>
      <c r="P25" s="5926"/>
    </row>
    <row r="26" spans="1:16" s="7" customFormat="1" ht="15" customHeight="1" x14ac:dyDescent="0.35">
      <c r="A26" s="92"/>
      <c r="B26" s="3678" t="s">
        <v>78</v>
      </c>
      <c r="C26" s="3690">
        <v>5.7105695606522033</v>
      </c>
      <c r="D26" s="3690">
        <v>3.1174785100726088</v>
      </c>
      <c r="E26" s="3690"/>
      <c r="F26" s="3690">
        <v>6.8950544297985141</v>
      </c>
      <c r="G26" s="3690"/>
      <c r="H26" s="3690"/>
      <c r="I26" s="3690"/>
      <c r="J26" s="3690"/>
      <c r="K26" s="3690"/>
      <c r="L26" s="3690"/>
      <c r="M26" s="3690">
        <v>12.105598866026588</v>
      </c>
      <c r="N26" s="3690"/>
      <c r="O26" s="3487">
        <v>10.657190116773188</v>
      </c>
      <c r="P26" s="5926"/>
    </row>
    <row r="27" spans="1:16" s="7" customFormat="1" ht="15" customHeight="1" x14ac:dyDescent="0.35">
      <c r="A27" s="92"/>
      <c r="B27" s="3678" t="s">
        <v>75</v>
      </c>
      <c r="C27" s="3690">
        <v>3.1563833915317696</v>
      </c>
      <c r="D27" s="3690"/>
      <c r="E27" s="3690"/>
      <c r="F27" s="3690"/>
      <c r="G27" s="3690">
        <v>1</v>
      </c>
      <c r="H27" s="3690">
        <v>2.1264513243291523</v>
      </c>
      <c r="I27" s="3690">
        <v>2</v>
      </c>
      <c r="J27" s="3690">
        <v>1.7869867023576658</v>
      </c>
      <c r="K27" s="3690"/>
      <c r="L27" s="3690"/>
      <c r="M27" s="3690">
        <v>1</v>
      </c>
      <c r="N27" s="3690">
        <v>3.1063231610701858</v>
      </c>
      <c r="O27" s="3487"/>
      <c r="P27" s="5926"/>
    </row>
    <row r="28" spans="1:16" s="7" customFormat="1" ht="15" customHeight="1" x14ac:dyDescent="0.35">
      <c r="A28" s="322"/>
      <c r="B28" s="3678" t="s">
        <v>237</v>
      </c>
      <c r="C28" s="3690">
        <v>3.1586768884267773</v>
      </c>
      <c r="D28" s="3690">
        <v>1</v>
      </c>
      <c r="E28" s="3690"/>
      <c r="F28" s="3690">
        <v>3</v>
      </c>
      <c r="G28" s="3690">
        <v>1</v>
      </c>
      <c r="H28" s="3690">
        <v>2.0846852997707486</v>
      </c>
      <c r="I28" s="3690">
        <v>2.4074987897383537</v>
      </c>
      <c r="J28" s="3690">
        <v>2.089098815989018</v>
      </c>
      <c r="K28" s="3690">
        <v>2</v>
      </c>
      <c r="L28" s="3690"/>
      <c r="M28" s="3690">
        <v>2</v>
      </c>
      <c r="N28" s="3690">
        <v>2.0571608500410177</v>
      </c>
      <c r="O28" s="3487">
        <v>3</v>
      </c>
      <c r="P28" s="5926"/>
    </row>
    <row r="29" spans="1:16" s="7" customFormat="1" ht="15" customHeight="1" thickBot="1" x14ac:dyDescent="0.4">
      <c r="A29" s="266"/>
      <c r="B29" s="3501" t="s">
        <v>59</v>
      </c>
      <c r="C29" s="1408">
        <v>3.4455873003224635</v>
      </c>
      <c r="D29" s="1408">
        <v>1.6926163225476638</v>
      </c>
      <c r="E29" s="1408"/>
      <c r="F29" s="1408">
        <v>3.3584076960967875</v>
      </c>
      <c r="G29" s="1408">
        <v>1</v>
      </c>
      <c r="H29" s="1408">
        <v>1.7753734149838252</v>
      </c>
      <c r="I29" s="1408">
        <v>1.4277767863982738</v>
      </c>
      <c r="J29" s="1408">
        <v>2.0902453459942913</v>
      </c>
      <c r="K29" s="1408">
        <v>2</v>
      </c>
      <c r="L29" s="1408">
        <v>1.9442724458384366</v>
      </c>
      <c r="M29" s="1408">
        <v>10.151019052546083</v>
      </c>
      <c r="N29" s="1408">
        <v>2.7525173518130988</v>
      </c>
      <c r="O29" s="1234">
        <v>9.5174968638244444</v>
      </c>
      <c r="P29" s="5926"/>
    </row>
    <row r="30" spans="1:16" s="7" customFormat="1" ht="15" customHeight="1" x14ac:dyDescent="0.35">
      <c r="A30" s="322" t="s">
        <v>70</v>
      </c>
      <c r="B30" s="390" t="s">
        <v>65</v>
      </c>
      <c r="C30" s="1415">
        <v>3.2694353329876416</v>
      </c>
      <c r="D30" s="1415"/>
      <c r="E30" s="1415"/>
      <c r="F30" s="1415"/>
      <c r="G30" s="1415"/>
      <c r="H30" s="1415"/>
      <c r="I30" s="1415"/>
      <c r="J30" s="1415">
        <v>2</v>
      </c>
      <c r="K30" s="1415"/>
      <c r="L30" s="1415"/>
      <c r="M30" s="1415"/>
      <c r="N30" s="1415">
        <v>4</v>
      </c>
      <c r="O30" s="1232"/>
      <c r="P30" s="5926"/>
    </row>
    <row r="31" spans="1:16" s="7" customFormat="1" ht="15" customHeight="1" x14ac:dyDescent="0.35">
      <c r="A31" s="92" t="s">
        <v>68</v>
      </c>
      <c r="B31" s="3678" t="s">
        <v>64</v>
      </c>
      <c r="C31" s="3690">
        <v>5.4074285603858252</v>
      </c>
      <c r="D31" s="3690"/>
      <c r="E31" s="3690"/>
      <c r="F31" s="3690"/>
      <c r="G31" s="3690"/>
      <c r="H31" s="3690">
        <v>2.1989191730206499</v>
      </c>
      <c r="I31" s="3690">
        <v>2.3120564505769416</v>
      </c>
      <c r="J31" s="3690">
        <v>2</v>
      </c>
      <c r="K31" s="3690"/>
      <c r="L31" s="3690"/>
      <c r="M31" s="3690">
        <v>1</v>
      </c>
      <c r="N31" s="3690">
        <v>2.9318485526272822</v>
      </c>
      <c r="O31" s="3487"/>
    </row>
    <row r="32" spans="1:16" s="7" customFormat="1" ht="15" customHeight="1" thickBot="1" x14ac:dyDescent="0.4">
      <c r="A32" s="92"/>
      <c r="B32" s="4002" t="s">
        <v>59</v>
      </c>
      <c r="C32" s="5925">
        <v>4.0552848206379402</v>
      </c>
      <c r="D32" s="5925"/>
      <c r="E32" s="5925"/>
      <c r="F32" s="5925"/>
      <c r="G32" s="5925"/>
      <c r="H32" s="5925">
        <v>2.1252886728976028</v>
      </c>
      <c r="I32" s="5925">
        <v>2.3120564505769416</v>
      </c>
      <c r="J32" s="5925">
        <v>2</v>
      </c>
      <c r="K32" s="5925"/>
      <c r="L32" s="5925"/>
      <c r="M32" s="5925">
        <v>1</v>
      </c>
      <c r="N32" s="5925">
        <v>3.1072277885111106</v>
      </c>
      <c r="O32" s="5924"/>
    </row>
    <row r="33" spans="1:15" s="7" customFormat="1" ht="15" customHeight="1" x14ac:dyDescent="0.35">
      <c r="A33" s="311" t="s">
        <v>1990</v>
      </c>
      <c r="B33" s="3693" t="s">
        <v>62</v>
      </c>
      <c r="C33" s="5923">
        <v>5.9800762915027592</v>
      </c>
      <c r="D33" s="5923"/>
      <c r="E33" s="5923"/>
      <c r="F33" s="5923">
        <v>1.1755872160227174</v>
      </c>
      <c r="G33" s="5923">
        <v>1</v>
      </c>
      <c r="H33" s="5923">
        <v>2.2542485235350793</v>
      </c>
      <c r="I33" s="5923">
        <v>3</v>
      </c>
      <c r="J33" s="5923">
        <v>6</v>
      </c>
      <c r="K33" s="5923"/>
      <c r="L33" s="5923"/>
      <c r="M33" s="5923"/>
      <c r="N33" s="5923">
        <v>4</v>
      </c>
      <c r="O33" s="3482"/>
    </row>
    <row r="34" spans="1:15" s="7" customFormat="1" ht="15" customHeight="1" thickBot="1" x14ac:dyDescent="0.4">
      <c r="A34" s="159" t="s">
        <v>61</v>
      </c>
      <c r="B34" s="3501" t="s">
        <v>59</v>
      </c>
      <c r="C34" s="1408">
        <v>5.7873696671935067</v>
      </c>
      <c r="D34" s="1408"/>
      <c r="E34" s="1408"/>
      <c r="F34" s="1408">
        <v>1.1755872160227174</v>
      </c>
      <c r="G34" s="1408">
        <v>1</v>
      </c>
      <c r="H34" s="1408">
        <v>2.2542485235350793</v>
      </c>
      <c r="I34" s="1408">
        <v>3</v>
      </c>
      <c r="J34" s="1408">
        <v>6</v>
      </c>
      <c r="K34" s="1408"/>
      <c r="L34" s="1408"/>
      <c r="M34" s="1408"/>
      <c r="N34" s="1408">
        <v>4</v>
      </c>
      <c r="O34" s="1234"/>
    </row>
    <row r="35" spans="1:15" ht="12" customHeight="1" x14ac:dyDescent="0.35"/>
    <row r="36" spans="1:15" ht="12" customHeight="1" x14ac:dyDescent="0.35"/>
    <row r="37" spans="1:15" ht="12" customHeight="1" x14ac:dyDescent="0.35"/>
    <row r="38" spans="1:15" ht="12" customHeight="1" x14ac:dyDescent="0.35"/>
    <row r="39" spans="1:15" ht="12" customHeight="1" x14ac:dyDescent="0.35"/>
    <row r="40" spans="1:15" ht="12" customHeight="1" x14ac:dyDescent="0.35"/>
    <row r="41" spans="1:15" ht="12" customHeight="1" x14ac:dyDescent="0.35"/>
    <row r="42" spans="1:15" ht="12" customHeight="1" x14ac:dyDescent="0.35"/>
    <row r="43" spans="1:15" ht="12" customHeight="1" x14ac:dyDescent="0.35"/>
    <row r="44" spans="1:15" ht="12.75" customHeight="1" x14ac:dyDescent="0.35"/>
    <row r="45" spans="1:15" ht="12" customHeight="1" x14ac:dyDescent="0.35"/>
    <row r="46" spans="1:15" ht="12" customHeight="1" x14ac:dyDescent="0.35"/>
    <row r="47" spans="1:15" ht="12" customHeight="1" x14ac:dyDescent="0.35"/>
    <row r="48" spans="1:15" ht="12" customHeight="1" x14ac:dyDescent="0.35"/>
    <row r="49" ht="12" customHeight="1" x14ac:dyDescent="0.35"/>
    <row r="50" ht="12.65" customHeight="1" x14ac:dyDescent="0.35"/>
    <row r="95" ht="12.75" customHeight="1" x14ac:dyDescent="0.35"/>
  </sheetData>
  <mergeCells count="4">
    <mergeCell ref="A3:B4"/>
    <mergeCell ref="A5:B5"/>
    <mergeCell ref="A2:N2"/>
    <mergeCell ref="A1:N1"/>
  </mergeCells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87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גיליון385"/>
  <dimension ref="A1:F50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40.36328125" style="5" bestFit="1" customWidth="1"/>
    <col min="2" max="2" width="7.08984375" style="3" bestFit="1" customWidth="1"/>
    <col min="3" max="3" width="8.453125" style="2" bestFit="1" customWidth="1"/>
    <col min="4" max="4" width="7.36328125" style="2" bestFit="1" customWidth="1"/>
    <col min="5" max="5" width="7" style="2" bestFit="1" customWidth="1"/>
    <col min="6" max="16384" width="9" style="1"/>
  </cols>
  <sheetData>
    <row r="1" spans="1:6" s="3641" customFormat="1" ht="15.75" customHeight="1" x14ac:dyDescent="0.35">
      <c r="A1" s="6345" t="s">
        <v>2084</v>
      </c>
      <c r="B1" s="6345"/>
      <c r="C1" s="6345"/>
      <c r="D1" s="6345"/>
      <c r="E1" s="6345"/>
    </row>
    <row r="2" spans="1:6" s="3641" customFormat="1" ht="15.75" customHeight="1" thickBot="1" x14ac:dyDescent="0.4">
      <c r="A2" s="6345" t="s">
        <v>2083</v>
      </c>
      <c r="B2" s="6345"/>
      <c r="C2" s="6345"/>
      <c r="D2" s="6345"/>
      <c r="E2" s="6345"/>
    </row>
    <row r="3" spans="1:6" s="130" customFormat="1" ht="46.5" x14ac:dyDescent="0.35">
      <c r="A3" s="7477" t="s">
        <v>158</v>
      </c>
      <c r="B3" s="5922" t="s">
        <v>55</v>
      </c>
      <c r="C3" s="1201" t="s">
        <v>1694</v>
      </c>
      <c r="D3" s="1202" t="s">
        <v>608</v>
      </c>
      <c r="E3" s="1201" t="s">
        <v>129</v>
      </c>
    </row>
    <row r="4" spans="1:6" s="130" customFormat="1" ht="47" thickBot="1" x14ac:dyDescent="0.4">
      <c r="A4" s="7478"/>
      <c r="B4" s="5921" t="s">
        <v>49</v>
      </c>
      <c r="C4" s="1197" t="s">
        <v>607</v>
      </c>
      <c r="D4" s="1198" t="s">
        <v>606</v>
      </c>
      <c r="E4" s="1197" t="s">
        <v>124</v>
      </c>
      <c r="F4" s="5936"/>
    </row>
    <row r="5" spans="1:6" s="7" customFormat="1" ht="13.5" customHeight="1" x14ac:dyDescent="0.35">
      <c r="A5" s="5504" t="s">
        <v>59</v>
      </c>
      <c r="B5" s="5920">
        <v>2656.9999999999982</v>
      </c>
      <c r="C5" s="4035">
        <v>0.84255766225893902</v>
      </c>
      <c r="D5" s="4035">
        <v>8.2518477696576498E-2</v>
      </c>
      <c r="E5" s="4034">
        <v>7.4923860044485216E-2</v>
      </c>
      <c r="F5" s="5935"/>
    </row>
    <row r="6" spans="1:6" s="7" customFormat="1" ht="13.5" customHeight="1" x14ac:dyDescent="0.35">
      <c r="A6" s="4910" t="s">
        <v>605</v>
      </c>
      <c r="B6" s="5918">
        <v>1488</v>
      </c>
      <c r="C6" s="4295">
        <v>0.90475386634065758</v>
      </c>
      <c r="D6" s="4295">
        <v>7.7680537676835429E-2</v>
      </c>
      <c r="E6" s="4117">
        <v>1.7565595982506187E-2</v>
      </c>
      <c r="F6" s="5935"/>
    </row>
    <row r="7" spans="1:6" s="7" customFormat="1" ht="13.5" customHeight="1" x14ac:dyDescent="0.35">
      <c r="A7" s="4910" t="s">
        <v>604</v>
      </c>
      <c r="B7" s="5918">
        <v>270</v>
      </c>
      <c r="C7" s="4295">
        <v>0.87861352143799964</v>
      </c>
      <c r="D7" s="4295">
        <v>7.4618891074176213E-2</v>
      </c>
      <c r="E7" s="4117">
        <v>4.6767587487824017E-2</v>
      </c>
      <c r="F7" s="5935"/>
    </row>
    <row r="8" spans="1:6" s="7" customFormat="1" ht="13.5" customHeight="1" x14ac:dyDescent="0.35">
      <c r="A8" s="4910" t="s">
        <v>603</v>
      </c>
      <c r="B8" s="5918">
        <v>99</v>
      </c>
      <c r="C8" s="4295">
        <v>0.75043189534509991</v>
      </c>
      <c r="D8" s="4295">
        <v>4.1548257086931599E-2</v>
      </c>
      <c r="E8" s="4117">
        <v>0.20801984756796824</v>
      </c>
    </row>
    <row r="9" spans="1:6" s="7" customFormat="1" ht="13.5" customHeight="1" x14ac:dyDescent="0.35">
      <c r="A9" s="4910" t="s">
        <v>602</v>
      </c>
      <c r="B9" s="5918">
        <v>60</v>
      </c>
      <c r="C9" s="4295">
        <v>0.64519006196164785</v>
      </c>
      <c r="D9" s="4295">
        <v>0.35480993803835209</v>
      </c>
      <c r="E9" s="4117">
        <v>0</v>
      </c>
    </row>
    <row r="10" spans="1:6" s="7" customFormat="1" ht="13.5" customHeight="1" x14ac:dyDescent="0.35">
      <c r="A10" s="4910" t="s">
        <v>600</v>
      </c>
      <c r="B10" s="5918">
        <v>139</v>
      </c>
      <c r="C10" s="4295">
        <v>0.98210476693928073</v>
      </c>
      <c r="D10" s="4295">
        <v>0</v>
      </c>
      <c r="E10" s="4117">
        <v>1.7895233060719374E-2</v>
      </c>
    </row>
    <row r="11" spans="1:6" s="7" customFormat="1" ht="13.5" customHeight="1" x14ac:dyDescent="0.35">
      <c r="A11" s="4910" t="s">
        <v>597</v>
      </c>
      <c r="B11" s="5918">
        <v>581</v>
      </c>
      <c r="C11" s="4295">
        <v>0.99691554374038927</v>
      </c>
      <c r="D11" s="4295">
        <v>0</v>
      </c>
      <c r="E11" s="4117">
        <v>3.0844562596107905E-3</v>
      </c>
    </row>
    <row r="12" spans="1:6" s="7" customFormat="1" ht="13.5" customHeight="1" x14ac:dyDescent="0.35">
      <c r="A12" s="4910" t="s">
        <v>595</v>
      </c>
      <c r="B12" s="5918">
        <v>196</v>
      </c>
      <c r="C12" s="4295">
        <v>0.98242363216545725</v>
      </c>
      <c r="D12" s="4295">
        <v>1.8913371239931618E-3</v>
      </c>
      <c r="E12" s="4117">
        <v>1.568503071054967E-2</v>
      </c>
    </row>
    <row r="13" spans="1:6" s="7" customFormat="1" ht="13.5" customHeight="1" x14ac:dyDescent="0.35">
      <c r="A13" s="4910" t="s">
        <v>2073</v>
      </c>
      <c r="B13" s="5918">
        <v>220</v>
      </c>
      <c r="C13" s="4295">
        <v>0.98692549775479421</v>
      </c>
      <c r="D13" s="4295">
        <v>1.3074502245206019E-2</v>
      </c>
      <c r="E13" s="4117">
        <v>0</v>
      </c>
    </row>
    <row r="14" spans="1:6" s="7" customFormat="1" ht="13.5" customHeight="1" x14ac:dyDescent="0.35">
      <c r="A14" s="4910" t="s">
        <v>592</v>
      </c>
      <c r="B14" s="5918">
        <v>25</v>
      </c>
      <c r="C14" s="4351">
        <v>0.91984152821555099</v>
      </c>
      <c r="D14" s="4351">
        <v>2.897070896013941E-2</v>
      </c>
      <c r="E14" s="4114">
        <v>5.1187762824309563E-2</v>
      </c>
    </row>
    <row r="15" spans="1:6" s="7" customFormat="1" ht="13.5" customHeight="1" x14ac:dyDescent="0.35">
      <c r="A15" s="4910" t="s">
        <v>591</v>
      </c>
      <c r="B15" s="5918">
        <v>49</v>
      </c>
      <c r="C15" s="4295">
        <v>0.64452644306486262</v>
      </c>
      <c r="D15" s="4295">
        <v>0.35547355693513744</v>
      </c>
      <c r="E15" s="4117">
        <v>0</v>
      </c>
    </row>
    <row r="16" spans="1:6" s="7" customFormat="1" ht="13.5" customHeight="1" x14ac:dyDescent="0.35">
      <c r="A16" s="4910" t="s">
        <v>590</v>
      </c>
      <c r="B16" s="5918">
        <v>1051</v>
      </c>
      <c r="C16" s="4295">
        <v>0.99441501839904523</v>
      </c>
      <c r="D16" s="4295">
        <v>0</v>
      </c>
      <c r="E16" s="4117">
        <v>5.5849816009548572E-3</v>
      </c>
    </row>
    <row r="17" spans="1:5" s="7" customFormat="1" ht="13.5" customHeight="1" thickBot="1" x14ac:dyDescent="0.4">
      <c r="A17" s="4908" t="s">
        <v>2072</v>
      </c>
      <c r="B17" s="5917">
        <v>32</v>
      </c>
      <c r="C17" s="4633">
        <v>0.12651117821086783</v>
      </c>
      <c r="D17" s="4633">
        <v>0.87348882178913212</v>
      </c>
      <c r="E17" s="3758">
        <v>0</v>
      </c>
    </row>
    <row r="18" spans="1:5" ht="12" customHeight="1" x14ac:dyDescent="0.35">
      <c r="E18" s="293" t="s">
        <v>201</v>
      </c>
    </row>
    <row r="19" spans="1:5" ht="15" customHeight="1" x14ac:dyDescent="0.35"/>
    <row r="21" spans="1:5" ht="15" customHeight="1" x14ac:dyDescent="0.35"/>
    <row r="24" spans="1:5" ht="15" customHeight="1" x14ac:dyDescent="0.35"/>
    <row r="26" spans="1:5" ht="15" customHeight="1" x14ac:dyDescent="0.35"/>
    <row r="29" spans="1:5" ht="15" customHeight="1" x14ac:dyDescent="0.35"/>
    <row r="33" ht="15" customHeight="1" x14ac:dyDescent="0.35"/>
    <row r="36" ht="15" customHeight="1" x14ac:dyDescent="0.35"/>
    <row r="40" ht="15" customHeight="1" x14ac:dyDescent="0.35"/>
    <row r="44" ht="15" customHeight="1" x14ac:dyDescent="0.35"/>
    <row r="47" ht="15" customHeight="1" x14ac:dyDescent="0.35"/>
    <row r="50" ht="15" customHeight="1" x14ac:dyDescent="0.35"/>
  </sheetData>
  <mergeCells count="3">
    <mergeCell ref="A1:E1"/>
    <mergeCell ref="A2:E2"/>
    <mergeCell ref="A3:A4"/>
  </mergeCells>
  <conditionalFormatting sqref="C5:E17">
    <cfRule type="expression" dxfId="63" priority="2">
      <formula>C5&lt;0.005</formula>
    </cfRule>
  </conditionalFormatting>
  <conditionalFormatting sqref="C5:E17">
    <cfRule type="expression" dxfId="62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35" fitToWidth="0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גיליון386"/>
  <dimension ref="A1:O165"/>
  <sheetViews>
    <sheetView view="pageBreakPreview" topLeftCell="A4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5" bestFit="1" customWidth="1"/>
    <col min="2" max="2" width="28.26953125" style="5" bestFit="1" customWidth="1"/>
    <col min="3" max="3" width="9.453125" style="3" bestFit="1" customWidth="1"/>
    <col min="4" max="4" width="4.90625" style="4940" bestFit="1" customWidth="1"/>
    <col min="5" max="5" width="7.08984375" style="4940" bestFit="1" customWidth="1"/>
    <col min="6" max="6" width="5.453125" style="4940" bestFit="1" customWidth="1"/>
    <col min="7" max="7" width="7.26953125" style="4940" bestFit="1" customWidth="1"/>
    <col min="8" max="8" width="8.36328125" style="4940" bestFit="1" customWidth="1"/>
    <col min="9" max="9" width="8.7265625" style="4940" bestFit="1" customWidth="1"/>
    <col min="10" max="10" width="9.6328125" style="4940" bestFit="1" customWidth="1"/>
    <col min="11" max="11" width="7.7265625" style="4940" bestFit="1" customWidth="1"/>
    <col min="12" max="12" width="7.08984375" style="4940" bestFit="1" customWidth="1"/>
    <col min="13" max="13" width="9.90625" style="1" bestFit="1" customWidth="1"/>
    <col min="14" max="14" width="10" style="1" customWidth="1"/>
    <col min="15" max="16384" width="9" style="1"/>
  </cols>
  <sheetData>
    <row r="1" spans="1:15" s="3641" customFormat="1" ht="15.75" customHeight="1" x14ac:dyDescent="0.35">
      <c r="A1" s="6345" t="s">
        <v>2086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5" s="3641" customFormat="1" ht="15.75" customHeight="1" thickBot="1" x14ac:dyDescent="0.4">
      <c r="A2" s="6331" t="s">
        <v>2085</v>
      </c>
      <c r="B2" s="6331"/>
      <c r="C2" s="6331"/>
      <c r="D2" s="6331"/>
      <c r="E2" s="6331"/>
      <c r="F2" s="6331"/>
      <c r="G2" s="6331"/>
      <c r="H2" s="6331"/>
      <c r="I2" s="6331"/>
      <c r="J2" s="6331"/>
      <c r="K2" s="6331"/>
      <c r="L2" s="6331"/>
      <c r="M2" s="6331"/>
      <c r="N2" s="6331"/>
    </row>
    <row r="3" spans="1:15" s="4952" customFormat="1" ht="77.5" x14ac:dyDescent="0.35">
      <c r="A3" s="6444"/>
      <c r="B3" s="7101"/>
      <c r="C3" s="4933" t="s">
        <v>488</v>
      </c>
      <c r="D3" s="4934" t="s">
        <v>679</v>
      </c>
      <c r="E3" s="4933" t="s">
        <v>678</v>
      </c>
      <c r="F3" s="4934" t="s">
        <v>485</v>
      </c>
      <c r="G3" s="4933" t="s">
        <v>677</v>
      </c>
      <c r="H3" s="4934" t="s">
        <v>676</v>
      </c>
      <c r="I3" s="4933" t="s">
        <v>479</v>
      </c>
      <c r="J3" s="4934" t="s">
        <v>2080</v>
      </c>
      <c r="K3" s="4933" t="s">
        <v>2078</v>
      </c>
      <c r="L3" s="4934" t="s">
        <v>475</v>
      </c>
      <c r="M3" s="4933" t="s">
        <v>474</v>
      </c>
      <c r="N3" s="5933" t="s">
        <v>2077</v>
      </c>
      <c r="O3" s="5938"/>
    </row>
    <row r="4" spans="1:15" s="4952" customFormat="1" ht="47" thickBot="1" x14ac:dyDescent="0.4">
      <c r="A4" s="6599"/>
      <c r="B4" s="6578"/>
      <c r="C4" s="4929" t="s">
        <v>472</v>
      </c>
      <c r="D4" s="4930" t="s">
        <v>691</v>
      </c>
      <c r="E4" s="4929" t="s">
        <v>470</v>
      </c>
      <c r="F4" s="4930" t="s">
        <v>469</v>
      </c>
      <c r="G4" s="4929" t="s">
        <v>467</v>
      </c>
      <c r="H4" s="4930" t="s">
        <v>465</v>
      </c>
      <c r="I4" s="4929" t="s">
        <v>463</v>
      </c>
      <c r="J4" s="4930" t="s">
        <v>462</v>
      </c>
      <c r="K4" s="4929" t="s">
        <v>671</v>
      </c>
      <c r="L4" s="4930" t="s">
        <v>459</v>
      </c>
      <c r="M4" s="4929" t="s">
        <v>458</v>
      </c>
      <c r="N4" s="5931" t="s">
        <v>2076</v>
      </c>
      <c r="O4" s="5938"/>
    </row>
    <row r="5" spans="1:15" s="4078" customFormat="1" ht="15" customHeight="1" thickBot="1" x14ac:dyDescent="0.4">
      <c r="A5" s="6343" t="s">
        <v>59</v>
      </c>
      <c r="B5" s="6957"/>
      <c r="C5" s="1407">
        <v>3.6575764537967541</v>
      </c>
      <c r="D5" s="1407">
        <v>2.2421100524116349</v>
      </c>
      <c r="E5" s="1407">
        <v>2.7822214181337843</v>
      </c>
      <c r="F5" s="1407">
        <v>3.3056039192510771</v>
      </c>
      <c r="G5" s="1407">
        <v>1.2059137505467559</v>
      </c>
      <c r="H5" s="1407">
        <v>1.8627521996274112</v>
      </c>
      <c r="I5" s="1407">
        <v>1.5537276483019176</v>
      </c>
      <c r="J5" s="1407">
        <v>2.32435774427459</v>
      </c>
      <c r="K5" s="1407">
        <v>2.8801019277202791</v>
      </c>
      <c r="L5" s="1407">
        <v>6.5648979615648013</v>
      </c>
      <c r="M5" s="1407">
        <v>1.7472364192668255</v>
      </c>
      <c r="N5" s="1230">
        <v>9.4467795673703243</v>
      </c>
      <c r="O5" s="5937"/>
    </row>
    <row r="6" spans="1:15" s="4078" customFormat="1" ht="15" customHeight="1" x14ac:dyDescent="0.35">
      <c r="A6" s="311" t="s">
        <v>123</v>
      </c>
      <c r="B6" s="4045" t="s">
        <v>122</v>
      </c>
      <c r="C6" s="1415">
        <v>2.1825267290346897</v>
      </c>
      <c r="D6" s="1415">
        <v>8</v>
      </c>
      <c r="E6" s="1415">
        <v>8</v>
      </c>
      <c r="F6" s="1415"/>
      <c r="G6" s="1415"/>
      <c r="H6" s="1415"/>
      <c r="I6" s="1415"/>
      <c r="J6" s="1415"/>
      <c r="K6" s="1415"/>
      <c r="L6" s="1415"/>
      <c r="M6" s="1415"/>
      <c r="N6" s="1232"/>
      <c r="O6" s="5937"/>
    </row>
    <row r="7" spans="1:15" s="4078" customFormat="1" ht="15" customHeight="1" x14ac:dyDescent="0.35">
      <c r="A7" s="92" t="s">
        <v>121</v>
      </c>
      <c r="B7" s="3678" t="s">
        <v>120</v>
      </c>
      <c r="C7" s="3690">
        <v>2.8097475800187857</v>
      </c>
      <c r="D7" s="3690">
        <v>3.3085105092066711</v>
      </c>
      <c r="E7" s="3690">
        <v>1.2009478539621783</v>
      </c>
      <c r="F7" s="3690">
        <v>5</v>
      </c>
      <c r="G7" s="3690"/>
      <c r="H7" s="3690">
        <v>2</v>
      </c>
      <c r="I7" s="3690"/>
      <c r="J7" s="3690"/>
      <c r="K7" s="3690">
        <v>2.6666666666666665</v>
      </c>
      <c r="L7" s="3690"/>
      <c r="M7" s="3690"/>
      <c r="N7" s="3487">
        <v>10</v>
      </c>
      <c r="O7" s="5937"/>
    </row>
    <row r="8" spans="1:15" s="4078" customFormat="1" ht="15" customHeight="1" x14ac:dyDescent="0.35">
      <c r="A8" s="322"/>
      <c r="B8" s="3678" t="s">
        <v>119</v>
      </c>
      <c r="C8" s="3690">
        <v>11.137690144545717</v>
      </c>
      <c r="D8" s="3690">
        <v>2.5346647665520763</v>
      </c>
      <c r="E8" s="3690">
        <v>2.7915158895941716</v>
      </c>
      <c r="F8" s="3690"/>
      <c r="G8" s="3690">
        <v>2.1055659475665824</v>
      </c>
      <c r="H8" s="3690"/>
      <c r="I8" s="3690"/>
      <c r="J8" s="3690"/>
      <c r="K8" s="3690"/>
      <c r="L8" s="3690"/>
      <c r="M8" s="3690">
        <v>1.0560918861455788</v>
      </c>
      <c r="N8" s="3487"/>
      <c r="O8" s="5937"/>
    </row>
    <row r="9" spans="1:15" s="4078" customFormat="1" ht="15" customHeight="1" x14ac:dyDescent="0.35">
      <c r="A9" s="322"/>
      <c r="B9" s="3678" t="s">
        <v>118</v>
      </c>
      <c r="C9" s="3690">
        <v>2.2872848208766032</v>
      </c>
      <c r="D9" s="3690">
        <v>1.662734266183961</v>
      </c>
      <c r="E9" s="3690"/>
      <c r="F9" s="3690"/>
      <c r="G9" s="3690"/>
      <c r="H9" s="3690"/>
      <c r="I9" s="3690"/>
      <c r="J9" s="3690"/>
      <c r="K9" s="3690"/>
      <c r="L9" s="3690"/>
      <c r="M9" s="3690">
        <v>1</v>
      </c>
      <c r="N9" s="3487">
        <v>9</v>
      </c>
      <c r="O9" s="5937"/>
    </row>
    <row r="10" spans="1:15" s="4078" customFormat="1" ht="15" customHeight="1" x14ac:dyDescent="0.35">
      <c r="A10" s="322"/>
      <c r="B10" s="3678" t="s">
        <v>116</v>
      </c>
      <c r="C10" s="3690"/>
      <c r="D10" s="3690"/>
      <c r="E10" s="3690">
        <v>4.0950942125146854</v>
      </c>
      <c r="F10" s="3690"/>
      <c r="G10" s="3690"/>
      <c r="H10" s="3690"/>
      <c r="I10" s="3690"/>
      <c r="J10" s="3690"/>
      <c r="K10" s="3690"/>
      <c r="L10" s="3690"/>
      <c r="M10" s="3690">
        <v>1</v>
      </c>
      <c r="N10" s="3487"/>
      <c r="O10" s="5937"/>
    </row>
    <row r="11" spans="1:15" s="4078" customFormat="1" ht="15" customHeight="1" x14ac:dyDescent="0.35">
      <c r="A11" s="322"/>
      <c r="B11" s="3678" t="s">
        <v>111</v>
      </c>
      <c r="C11" s="3690">
        <v>2.861942627482946</v>
      </c>
      <c r="D11" s="3690">
        <v>2</v>
      </c>
      <c r="E11" s="3690">
        <v>5</v>
      </c>
      <c r="F11" s="3690"/>
      <c r="G11" s="3690"/>
      <c r="H11" s="3690">
        <v>2</v>
      </c>
      <c r="I11" s="3690">
        <v>1.7238642424021302</v>
      </c>
      <c r="J11" s="3690"/>
      <c r="K11" s="3690">
        <v>3.1861768322176993</v>
      </c>
      <c r="L11" s="3690"/>
      <c r="M11" s="3690">
        <v>2.8189652209866591</v>
      </c>
      <c r="N11" s="3487">
        <v>3</v>
      </c>
      <c r="O11" s="5937"/>
    </row>
    <row r="12" spans="1:15" s="4078" customFormat="1" ht="15" customHeight="1" x14ac:dyDescent="0.35">
      <c r="A12" s="322"/>
      <c r="B12" s="3678" t="s">
        <v>110</v>
      </c>
      <c r="C12" s="5928">
        <v>2.8487468273629912</v>
      </c>
      <c r="D12" s="5928">
        <v>2.671090594313569</v>
      </c>
      <c r="E12" s="5928"/>
      <c r="F12" s="5928"/>
      <c r="G12" s="5928"/>
      <c r="H12" s="5928">
        <v>4</v>
      </c>
      <c r="I12" s="5928">
        <v>2</v>
      </c>
      <c r="J12" s="5928"/>
      <c r="K12" s="5928"/>
      <c r="L12" s="5928">
        <v>1</v>
      </c>
      <c r="M12" s="5928"/>
      <c r="N12" s="5927">
        <v>1</v>
      </c>
      <c r="O12" s="5937"/>
    </row>
    <row r="13" spans="1:15" s="4078" customFormat="1" ht="15" customHeight="1" x14ac:dyDescent="0.35">
      <c r="A13" s="322"/>
      <c r="B13" s="3678" t="s">
        <v>109</v>
      </c>
      <c r="C13" s="5928"/>
      <c r="D13" s="5928"/>
      <c r="E13" s="5928"/>
      <c r="F13" s="5928"/>
      <c r="G13" s="5928"/>
      <c r="H13" s="5928">
        <v>1.3652803812738674</v>
      </c>
      <c r="I13" s="5928"/>
      <c r="J13" s="5928"/>
      <c r="K13" s="5928"/>
      <c r="L13" s="5928"/>
      <c r="M13" s="5928">
        <v>1.6018178888706054</v>
      </c>
      <c r="N13" s="5927"/>
      <c r="O13" s="5937"/>
    </row>
    <row r="14" spans="1:15" s="4078" customFormat="1" ht="15" customHeight="1" x14ac:dyDescent="0.35">
      <c r="A14" s="322"/>
      <c r="B14" s="3678" t="s">
        <v>105</v>
      </c>
      <c r="C14" s="3690"/>
      <c r="D14" s="3690">
        <v>2.6465263116009545</v>
      </c>
      <c r="E14" s="3690"/>
      <c r="F14" s="3690"/>
      <c r="G14" s="3690"/>
      <c r="H14" s="3690"/>
      <c r="I14" s="3690"/>
      <c r="J14" s="3690"/>
      <c r="K14" s="3690">
        <v>3</v>
      </c>
      <c r="L14" s="3690"/>
      <c r="M14" s="3690">
        <v>1.0041680030887534</v>
      </c>
      <c r="N14" s="3487"/>
      <c r="O14" s="5937"/>
    </row>
    <row r="15" spans="1:15" s="4078" customFormat="1" ht="15" customHeight="1" x14ac:dyDescent="0.35">
      <c r="A15" s="322"/>
      <c r="B15" s="3678" t="s">
        <v>240</v>
      </c>
      <c r="C15" s="3690">
        <v>2.4815308374686413</v>
      </c>
      <c r="D15" s="3690">
        <v>3</v>
      </c>
      <c r="E15" s="3690">
        <v>1.5</v>
      </c>
      <c r="F15" s="3690"/>
      <c r="G15" s="3690"/>
      <c r="H15" s="3690">
        <v>1</v>
      </c>
      <c r="I15" s="3690">
        <v>1</v>
      </c>
      <c r="J15" s="3690"/>
      <c r="K15" s="3690"/>
      <c r="L15" s="3690"/>
      <c r="M15" s="3690">
        <v>7</v>
      </c>
      <c r="N15" s="3487"/>
      <c r="O15" s="5937"/>
    </row>
    <row r="16" spans="1:15" s="4078" customFormat="1" ht="15" customHeight="1" thickBot="1" x14ac:dyDescent="0.4">
      <c r="A16" s="379"/>
      <c r="B16" s="4002" t="s">
        <v>59</v>
      </c>
      <c r="C16" s="5925">
        <v>2.8404129096367763</v>
      </c>
      <c r="D16" s="5925">
        <v>3.0109337991570984</v>
      </c>
      <c r="E16" s="5925">
        <v>2.8587598374423995</v>
      </c>
      <c r="F16" s="5925">
        <v>5</v>
      </c>
      <c r="G16" s="5925">
        <v>2.0681775343207094</v>
      </c>
      <c r="H16" s="5925">
        <v>1.6250468642574594</v>
      </c>
      <c r="I16" s="5925">
        <v>1.4419718097674767</v>
      </c>
      <c r="J16" s="5925"/>
      <c r="K16" s="5925">
        <v>3.0820769234930889</v>
      </c>
      <c r="L16" s="5925">
        <v>1</v>
      </c>
      <c r="M16" s="5925">
        <v>1.1327350590463079</v>
      </c>
      <c r="N16" s="5924">
        <v>8.8541808079357534</v>
      </c>
      <c r="O16" s="5937"/>
    </row>
    <row r="17" spans="1:15" s="4078" customFormat="1" ht="15" customHeight="1" x14ac:dyDescent="0.35">
      <c r="A17" s="317" t="s">
        <v>98</v>
      </c>
      <c r="B17" s="3693" t="s">
        <v>97</v>
      </c>
      <c r="C17" s="5923">
        <v>4.2519722794327439</v>
      </c>
      <c r="D17" s="5923">
        <v>2.3063823805737789</v>
      </c>
      <c r="E17" s="5923">
        <v>2.7086232658721552</v>
      </c>
      <c r="F17" s="5923">
        <v>3.8362360718936812</v>
      </c>
      <c r="G17" s="5923">
        <v>1</v>
      </c>
      <c r="H17" s="5923">
        <v>2.0375918066392447</v>
      </c>
      <c r="I17" s="5923">
        <v>2</v>
      </c>
      <c r="J17" s="5923">
        <v>2.6365024945372859</v>
      </c>
      <c r="K17" s="5923">
        <v>2.9731232491903143</v>
      </c>
      <c r="L17" s="5923">
        <v>3.1756014309650671</v>
      </c>
      <c r="M17" s="5923">
        <v>3</v>
      </c>
      <c r="N17" s="3482">
        <v>9.6706595164727922</v>
      </c>
      <c r="O17" s="5937"/>
    </row>
    <row r="18" spans="1:15" s="4078" customFormat="1" ht="15" customHeight="1" x14ac:dyDescent="0.35">
      <c r="A18" s="78" t="s">
        <v>96</v>
      </c>
      <c r="B18" s="3678" t="s">
        <v>95</v>
      </c>
      <c r="C18" s="3690">
        <v>3.3414320659226315</v>
      </c>
      <c r="D18" s="3690">
        <v>1.524081302267936</v>
      </c>
      <c r="E18" s="3690"/>
      <c r="F18" s="3690"/>
      <c r="G18" s="3690"/>
      <c r="H18" s="3690">
        <v>2.4248290627415621</v>
      </c>
      <c r="I18" s="3690"/>
      <c r="J18" s="3690">
        <v>2</v>
      </c>
      <c r="K18" s="3690"/>
      <c r="L18" s="3690"/>
      <c r="M18" s="3690"/>
      <c r="N18" s="3487"/>
      <c r="O18" s="5937"/>
    </row>
    <row r="19" spans="1:15" s="4078" customFormat="1" ht="15" customHeight="1" thickBot="1" x14ac:dyDescent="0.4">
      <c r="A19" s="318"/>
      <c r="B19" s="3132" t="s">
        <v>59</v>
      </c>
      <c r="C19" s="1408">
        <v>4.1875202117521164</v>
      </c>
      <c r="D19" s="1408">
        <v>2.2186944073063128</v>
      </c>
      <c r="E19" s="1408">
        <v>2.7086232658721552</v>
      </c>
      <c r="F19" s="1408">
        <v>3.8362360718936812</v>
      </c>
      <c r="G19" s="1408">
        <v>1</v>
      </c>
      <c r="H19" s="1408">
        <v>2.060464707297692</v>
      </c>
      <c r="I19" s="1408">
        <v>2</v>
      </c>
      <c r="J19" s="1408">
        <v>2.6073600186531638</v>
      </c>
      <c r="K19" s="1408">
        <v>2.9731232491903143</v>
      </c>
      <c r="L19" s="1408">
        <v>3.1756014309650671</v>
      </c>
      <c r="M19" s="1408">
        <v>3</v>
      </c>
      <c r="N19" s="1234">
        <v>9.6706595164727922</v>
      </c>
      <c r="O19" s="5937"/>
    </row>
    <row r="20" spans="1:15" s="4078" customFormat="1" ht="15" customHeight="1" x14ac:dyDescent="0.35">
      <c r="A20" s="535" t="s">
        <v>92</v>
      </c>
      <c r="B20" s="4045" t="s">
        <v>89</v>
      </c>
      <c r="C20" s="1415">
        <v>4.1628555087319574</v>
      </c>
      <c r="D20" s="1415">
        <v>1</v>
      </c>
      <c r="E20" s="1415"/>
      <c r="F20" s="1415"/>
      <c r="G20" s="1415">
        <v>1</v>
      </c>
      <c r="H20" s="1415">
        <v>2.2141051982726978</v>
      </c>
      <c r="I20" s="1415">
        <v>2</v>
      </c>
      <c r="J20" s="1415">
        <v>1.4107124810772174</v>
      </c>
      <c r="K20" s="1415"/>
      <c r="L20" s="1415"/>
      <c r="M20" s="1415">
        <v>3</v>
      </c>
      <c r="N20" s="1232"/>
      <c r="O20" s="5937"/>
    </row>
    <row r="21" spans="1:15" s="4078" customFormat="1" ht="15" customHeight="1" thickBot="1" x14ac:dyDescent="0.4">
      <c r="A21" s="78" t="s">
        <v>205</v>
      </c>
      <c r="B21" s="4002" t="s">
        <v>59</v>
      </c>
      <c r="C21" s="5925">
        <v>3.9362126219132834</v>
      </c>
      <c r="D21" s="5925">
        <v>3.1314918390444464</v>
      </c>
      <c r="E21" s="5925">
        <v>3</v>
      </c>
      <c r="F21" s="5925"/>
      <c r="G21" s="5925">
        <v>1</v>
      </c>
      <c r="H21" s="5925">
        <v>2.0933858520512256</v>
      </c>
      <c r="I21" s="5925">
        <v>2</v>
      </c>
      <c r="J21" s="5925">
        <v>1.9648577402251337</v>
      </c>
      <c r="K21" s="5925"/>
      <c r="L21" s="5925"/>
      <c r="M21" s="5925">
        <v>3</v>
      </c>
      <c r="N21" s="5924"/>
      <c r="O21" s="5937"/>
    </row>
    <row r="22" spans="1:15" s="4078" customFormat="1" ht="15" customHeight="1" x14ac:dyDescent="0.35">
      <c r="A22" s="311" t="s">
        <v>85</v>
      </c>
      <c r="B22" s="3693" t="s">
        <v>238</v>
      </c>
      <c r="C22" s="5923">
        <v>2.9497328321344742</v>
      </c>
      <c r="D22" s="5923">
        <v>1.4726032181635889</v>
      </c>
      <c r="E22" s="5923"/>
      <c r="F22" s="5923">
        <v>1</v>
      </c>
      <c r="G22" s="5923">
        <v>1</v>
      </c>
      <c r="H22" s="5923">
        <v>1.8370483229416517</v>
      </c>
      <c r="I22" s="5923">
        <v>1.0597953947467511</v>
      </c>
      <c r="J22" s="5923">
        <v>2.639677715288407</v>
      </c>
      <c r="K22" s="5923">
        <v>2</v>
      </c>
      <c r="L22" s="5923"/>
      <c r="M22" s="5923">
        <v>1</v>
      </c>
      <c r="N22" s="3482"/>
      <c r="O22" s="5937"/>
    </row>
    <row r="23" spans="1:15" s="4078" customFormat="1" ht="15" customHeight="1" x14ac:dyDescent="0.35">
      <c r="A23" s="92" t="s">
        <v>83</v>
      </c>
      <c r="B23" s="3678" t="s">
        <v>81</v>
      </c>
      <c r="C23" s="3690">
        <v>1.9860796595534604</v>
      </c>
      <c r="D23" s="3690"/>
      <c r="E23" s="3690"/>
      <c r="F23" s="3690"/>
      <c r="G23" s="3690"/>
      <c r="H23" s="3690">
        <v>1.222871480777473</v>
      </c>
      <c r="I23" s="3690">
        <v>1.0291130902373837</v>
      </c>
      <c r="J23" s="3690">
        <v>2</v>
      </c>
      <c r="K23" s="3690"/>
      <c r="L23" s="3690"/>
      <c r="M23" s="3690">
        <v>2.7639681319197251</v>
      </c>
      <c r="N23" s="3487"/>
      <c r="O23" s="5937"/>
    </row>
    <row r="24" spans="1:15" s="4078" customFormat="1" ht="15" customHeight="1" x14ac:dyDescent="0.35">
      <c r="A24" s="92"/>
      <c r="B24" s="3678" t="s">
        <v>80</v>
      </c>
      <c r="C24" s="3690">
        <v>3.2944225232024329</v>
      </c>
      <c r="D24" s="3690"/>
      <c r="E24" s="3690"/>
      <c r="F24" s="3690">
        <v>2</v>
      </c>
      <c r="G24" s="3690">
        <v>1</v>
      </c>
      <c r="H24" s="3690">
        <v>1.9559393523394131</v>
      </c>
      <c r="I24" s="3690"/>
      <c r="J24" s="3690">
        <v>2.1515519194287189</v>
      </c>
      <c r="K24" s="3690"/>
      <c r="L24" s="3690"/>
      <c r="M24" s="3690">
        <v>2.3835094110535624</v>
      </c>
      <c r="N24" s="3487"/>
      <c r="O24" s="5937"/>
    </row>
    <row r="25" spans="1:15" s="4078" customFormat="1" ht="15" customHeight="1" x14ac:dyDescent="0.35">
      <c r="A25" s="92"/>
      <c r="B25" s="3678" t="s">
        <v>79</v>
      </c>
      <c r="C25" s="3690">
        <v>1.4165357423085148</v>
      </c>
      <c r="D25" s="3690">
        <v>3.1174785100726088</v>
      </c>
      <c r="E25" s="3690"/>
      <c r="F25" s="3690"/>
      <c r="G25" s="3690">
        <v>1</v>
      </c>
      <c r="H25" s="3690"/>
      <c r="I25" s="3690"/>
      <c r="J25" s="3690"/>
      <c r="K25" s="3690">
        <v>1</v>
      </c>
      <c r="L25" s="3690"/>
      <c r="M25" s="3690"/>
      <c r="N25" s="3487"/>
      <c r="O25" s="5937"/>
    </row>
    <row r="26" spans="1:15" s="4078" customFormat="1" ht="15" customHeight="1" x14ac:dyDescent="0.35">
      <c r="A26" s="92"/>
      <c r="B26" s="3678" t="s">
        <v>78</v>
      </c>
      <c r="C26" s="3690">
        <v>5.7105695606522033</v>
      </c>
      <c r="D26" s="3690">
        <v>1.452854116828795</v>
      </c>
      <c r="E26" s="3690"/>
      <c r="F26" s="3690">
        <v>6.8950544297985141</v>
      </c>
      <c r="G26" s="3690"/>
      <c r="H26" s="3690"/>
      <c r="I26" s="3690"/>
      <c r="J26" s="3690"/>
      <c r="K26" s="3690"/>
      <c r="L26" s="3690">
        <v>12.105598866026588</v>
      </c>
      <c r="M26" s="3690"/>
      <c r="N26" s="3487">
        <v>10.657190116773188</v>
      </c>
    </row>
    <row r="27" spans="1:15" s="4078" customFormat="1" ht="15" customHeight="1" x14ac:dyDescent="0.35">
      <c r="A27" s="92"/>
      <c r="B27" s="3678" t="s">
        <v>75</v>
      </c>
      <c r="C27" s="3690">
        <v>3.1563833915317696</v>
      </c>
      <c r="D27" s="3690"/>
      <c r="E27" s="3690"/>
      <c r="F27" s="3690"/>
      <c r="G27" s="3690">
        <v>1</v>
      </c>
      <c r="H27" s="3690">
        <v>2.1264513243291523</v>
      </c>
      <c r="I27" s="3690">
        <v>2</v>
      </c>
      <c r="J27" s="3690">
        <v>1.7869867023576658</v>
      </c>
      <c r="K27" s="3690"/>
      <c r="L27" s="3690">
        <v>1</v>
      </c>
      <c r="M27" s="3690">
        <v>3.1063231610701858</v>
      </c>
      <c r="N27" s="3487"/>
    </row>
    <row r="28" spans="1:15" s="4078" customFormat="1" ht="15" customHeight="1" x14ac:dyDescent="0.35">
      <c r="A28" s="322"/>
      <c r="B28" s="3678" t="s">
        <v>237</v>
      </c>
      <c r="C28" s="3690">
        <v>3.1586768884267773</v>
      </c>
      <c r="D28" s="3690">
        <v>1</v>
      </c>
      <c r="E28" s="3690"/>
      <c r="F28" s="3690">
        <v>3</v>
      </c>
      <c r="G28" s="3690">
        <v>1</v>
      </c>
      <c r="H28" s="3690">
        <v>2.0846852997707486</v>
      </c>
      <c r="I28" s="3690">
        <v>2.4074987897383537</v>
      </c>
      <c r="J28" s="3690">
        <v>2.089098815989018</v>
      </c>
      <c r="K28" s="3690"/>
      <c r="L28" s="3690">
        <v>2</v>
      </c>
      <c r="M28" s="3690">
        <v>2.0571608500410177</v>
      </c>
      <c r="N28" s="3487">
        <v>3</v>
      </c>
    </row>
    <row r="29" spans="1:15" s="4078" customFormat="1" ht="15" customHeight="1" thickBot="1" x14ac:dyDescent="0.4">
      <c r="A29" s="266"/>
      <c r="B29" s="3501" t="s">
        <v>59</v>
      </c>
      <c r="C29" s="1408">
        <v>3.4400390631757487</v>
      </c>
      <c r="D29" s="1408">
        <v>1.6926163225476638</v>
      </c>
      <c r="E29" s="1408"/>
      <c r="F29" s="1408">
        <v>3.3584076960967875</v>
      </c>
      <c r="G29" s="1408">
        <v>1</v>
      </c>
      <c r="H29" s="1408">
        <v>1.7649787754754185</v>
      </c>
      <c r="I29" s="1408">
        <v>1.419056092846523</v>
      </c>
      <c r="J29" s="1408">
        <v>2.0902453459942913</v>
      </c>
      <c r="K29" s="1408">
        <v>1.9442724458384366</v>
      </c>
      <c r="L29" s="1408">
        <v>10.151019052546083</v>
      </c>
      <c r="M29" s="1408">
        <v>2.5872116176988253</v>
      </c>
      <c r="N29" s="1234">
        <v>9.5174968638244444</v>
      </c>
    </row>
    <row r="30" spans="1:15" s="4078" customFormat="1" ht="15" customHeight="1" x14ac:dyDescent="0.35">
      <c r="A30" s="322" t="s">
        <v>70</v>
      </c>
      <c r="B30" s="390" t="s">
        <v>65</v>
      </c>
      <c r="C30" s="1415">
        <v>3.2694353329876416</v>
      </c>
      <c r="D30" s="1415"/>
      <c r="E30" s="1415"/>
      <c r="F30" s="1415"/>
      <c r="G30" s="1415"/>
      <c r="H30" s="1415"/>
      <c r="I30" s="1415"/>
      <c r="J30" s="1415">
        <v>2</v>
      </c>
      <c r="K30" s="1415"/>
      <c r="L30" s="1415"/>
      <c r="M30" s="1415">
        <v>4</v>
      </c>
      <c r="N30" s="1232"/>
    </row>
    <row r="31" spans="1:15" s="4078" customFormat="1" ht="15" customHeight="1" x14ac:dyDescent="0.35">
      <c r="A31" s="92" t="s">
        <v>68</v>
      </c>
      <c r="B31" s="3678" t="s">
        <v>64</v>
      </c>
      <c r="C31" s="3690">
        <v>5.4074285603858252</v>
      </c>
      <c r="D31" s="3690"/>
      <c r="E31" s="3690"/>
      <c r="F31" s="3690"/>
      <c r="G31" s="3690"/>
      <c r="H31" s="3690">
        <v>2.1989191730206499</v>
      </c>
      <c r="I31" s="3690">
        <v>2.3120564505769416</v>
      </c>
      <c r="J31" s="3690">
        <v>2</v>
      </c>
      <c r="K31" s="3690"/>
      <c r="L31" s="3690">
        <v>1</v>
      </c>
      <c r="M31" s="3690">
        <v>2.9318485526272822</v>
      </c>
      <c r="N31" s="3487"/>
    </row>
    <row r="32" spans="1:15" s="7" customFormat="1" ht="15" customHeight="1" thickBot="1" x14ac:dyDescent="0.4">
      <c r="A32" s="92"/>
      <c r="B32" s="4002" t="s">
        <v>59</v>
      </c>
      <c r="C32" s="5925">
        <v>4.0552848206379402</v>
      </c>
      <c r="D32" s="5925"/>
      <c r="E32" s="5925"/>
      <c r="F32" s="5925"/>
      <c r="G32" s="5925"/>
      <c r="H32" s="5925">
        <v>2.1252886728976028</v>
      </c>
      <c r="I32" s="5925">
        <v>2.3120564505769416</v>
      </c>
      <c r="J32" s="5925">
        <v>2</v>
      </c>
      <c r="K32" s="5925"/>
      <c r="L32" s="5925">
        <v>1</v>
      </c>
      <c r="M32" s="5925">
        <v>3.1072277885111106</v>
      </c>
      <c r="N32" s="5924"/>
    </row>
    <row r="33" spans="1:14" s="7" customFormat="1" ht="15" customHeight="1" x14ac:dyDescent="0.35">
      <c r="A33" s="311" t="s">
        <v>1990</v>
      </c>
      <c r="B33" s="3693" t="s">
        <v>62</v>
      </c>
      <c r="C33" s="5923">
        <v>5.9800762915027592</v>
      </c>
      <c r="D33" s="5923"/>
      <c r="E33" s="5923"/>
      <c r="F33" s="5923">
        <v>1.1755872160227174</v>
      </c>
      <c r="G33" s="5923">
        <v>1</v>
      </c>
      <c r="H33" s="5923">
        <v>2.2542485235350793</v>
      </c>
      <c r="I33" s="5923">
        <v>3</v>
      </c>
      <c r="J33" s="5923">
        <v>6</v>
      </c>
      <c r="K33" s="5923"/>
      <c r="L33" s="5923"/>
      <c r="M33" s="5923">
        <v>4</v>
      </c>
      <c r="N33" s="3482"/>
    </row>
    <row r="34" spans="1:14" s="7" customFormat="1" ht="15" customHeight="1" thickBot="1" x14ac:dyDescent="0.4">
      <c r="A34" s="159" t="s">
        <v>61</v>
      </c>
      <c r="B34" s="3501" t="s">
        <v>59</v>
      </c>
      <c r="C34" s="1408">
        <v>5.7873696671935067</v>
      </c>
      <c r="D34" s="1408"/>
      <c r="E34" s="1408"/>
      <c r="F34" s="1408">
        <v>1.1755872160227174</v>
      </c>
      <c r="G34" s="1408">
        <v>1</v>
      </c>
      <c r="H34" s="1408">
        <v>2.2542485235350793</v>
      </c>
      <c r="I34" s="1408">
        <v>3</v>
      </c>
      <c r="J34" s="1408">
        <v>6</v>
      </c>
      <c r="K34" s="1408"/>
      <c r="L34" s="1408"/>
      <c r="M34" s="1408">
        <v>4</v>
      </c>
      <c r="N34" s="1234"/>
    </row>
    <row r="39" spans="1:14" ht="15" customHeight="1" x14ac:dyDescent="0.35"/>
    <row r="43" spans="1:14" ht="15" customHeight="1" x14ac:dyDescent="0.35"/>
    <row r="46" spans="1:14" ht="15" customHeight="1" x14ac:dyDescent="0.35"/>
    <row r="93" ht="13.9" customHeight="1" x14ac:dyDescent="0.35"/>
    <row r="165" ht="13.9" customHeight="1" x14ac:dyDescent="0.35"/>
  </sheetData>
  <mergeCells count="4">
    <mergeCell ref="A5:B5"/>
    <mergeCell ref="A3:B4"/>
    <mergeCell ref="A2:N2"/>
    <mergeCell ref="A1:N1"/>
  </mergeCells>
  <printOptions horizontalCentered="1" verticalCentered="1"/>
  <pageMargins left="0" right="0" top="0.43307086614173229" bottom="0.43307086614173229" header="0.31496062992125984" footer="0.31496062992125984"/>
  <pageSetup paperSize="9" scale="87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גיליון387"/>
  <dimension ref="A1:F107"/>
  <sheetViews>
    <sheetView view="pageBreakPreview" topLeftCell="A19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3.36328125" style="5" bestFit="1" customWidth="1"/>
    <col min="2" max="2" width="43.36328125" style="5" bestFit="1" customWidth="1"/>
    <col min="3" max="3" width="7.08984375" style="3" bestFit="1" customWidth="1"/>
    <col min="4" max="5" width="9.6328125" style="227" customWidth="1"/>
    <col min="6" max="16384" width="9" style="1"/>
  </cols>
  <sheetData>
    <row r="1" spans="1:5" s="3641" customFormat="1" ht="15.75" customHeight="1" x14ac:dyDescent="0.35">
      <c r="A1" s="6345" t="s">
        <v>2090</v>
      </c>
      <c r="B1" s="6345"/>
      <c r="C1" s="6345"/>
      <c r="D1" s="6345"/>
      <c r="E1" s="6345"/>
    </row>
    <row r="2" spans="1:5" s="3641" customFormat="1" ht="15.75" customHeight="1" thickBot="1" x14ac:dyDescent="0.4">
      <c r="A2" s="6345" t="s">
        <v>2089</v>
      </c>
      <c r="B2" s="6345"/>
      <c r="C2" s="6345"/>
      <c r="D2" s="6345"/>
      <c r="E2" s="6345"/>
    </row>
    <row r="3" spans="1:5" ht="15.5" x14ac:dyDescent="0.35">
      <c r="A3" s="7200"/>
      <c r="B3" s="7378"/>
      <c r="C3" s="7483" t="s">
        <v>55</v>
      </c>
      <c r="D3" s="6707" t="s">
        <v>699</v>
      </c>
      <c r="E3" s="6708"/>
    </row>
    <row r="4" spans="1:5" ht="16" thickBot="1" x14ac:dyDescent="0.4">
      <c r="A4" s="7202"/>
      <c r="B4" s="7379"/>
      <c r="C4" s="7484"/>
      <c r="D4" s="6705" t="s">
        <v>698</v>
      </c>
      <c r="E4" s="6706"/>
    </row>
    <row r="5" spans="1:5" ht="15.5" x14ac:dyDescent="0.35">
      <c r="A5" s="7202"/>
      <c r="B5" s="7379"/>
      <c r="C5" s="7484"/>
      <c r="D5" s="5943" t="s">
        <v>697</v>
      </c>
      <c r="E5" s="1481" t="s">
        <v>696</v>
      </c>
    </row>
    <row r="6" spans="1:5" ht="16" thickBot="1" x14ac:dyDescent="0.4">
      <c r="A6" s="7380"/>
      <c r="B6" s="7381"/>
      <c r="C6" s="5568" t="s">
        <v>49</v>
      </c>
      <c r="D6" s="4966" t="s">
        <v>695</v>
      </c>
      <c r="E6" s="3704" t="s">
        <v>694</v>
      </c>
    </row>
    <row r="7" spans="1:5" s="7" customFormat="1" ht="12" customHeight="1" thickBot="1" x14ac:dyDescent="0.4">
      <c r="A7" s="6343" t="s">
        <v>59</v>
      </c>
      <c r="B7" s="6957"/>
      <c r="C7" s="5786">
        <v>2666.9999999999968</v>
      </c>
      <c r="D7" s="2185">
        <v>2.3528305438061801E-2</v>
      </c>
      <c r="E7" s="2184">
        <v>0.9764716945619385</v>
      </c>
    </row>
    <row r="8" spans="1:5" s="7" customFormat="1" ht="12" customHeight="1" x14ac:dyDescent="0.35">
      <c r="A8" s="311" t="s">
        <v>123</v>
      </c>
      <c r="B8" s="4045" t="s">
        <v>122</v>
      </c>
      <c r="C8" s="1142">
        <v>26.999999999999996</v>
      </c>
      <c r="D8" s="4398">
        <v>0</v>
      </c>
      <c r="E8" s="4797">
        <v>1</v>
      </c>
    </row>
    <row r="9" spans="1:5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</v>
      </c>
      <c r="E9" s="4117">
        <v>1</v>
      </c>
    </row>
    <row r="10" spans="1:5" s="7" customFormat="1" ht="12" customHeight="1" x14ac:dyDescent="0.35">
      <c r="A10" s="322"/>
      <c r="B10" s="3678" t="s">
        <v>119</v>
      </c>
      <c r="C10" s="5479">
        <v>643.00000000000011</v>
      </c>
      <c r="D10" s="4295">
        <v>9.0792496955910129E-3</v>
      </c>
      <c r="E10" s="4117">
        <v>0.99092075030440885</v>
      </c>
    </row>
    <row r="11" spans="1:5" s="7" customFormat="1" ht="12" customHeight="1" x14ac:dyDescent="0.35">
      <c r="A11" s="322"/>
      <c r="B11" s="3678" t="s">
        <v>118</v>
      </c>
      <c r="C11" s="5479">
        <v>35</v>
      </c>
      <c r="D11" s="4295">
        <v>0</v>
      </c>
      <c r="E11" s="4117">
        <v>1</v>
      </c>
    </row>
    <row r="12" spans="1:5" s="7" customFormat="1" ht="12" customHeight="1" x14ac:dyDescent="0.35">
      <c r="A12" s="322"/>
      <c r="B12" s="3678" t="s">
        <v>116</v>
      </c>
      <c r="C12" s="5479">
        <v>45.999999999999993</v>
      </c>
      <c r="D12" s="4295">
        <v>0</v>
      </c>
      <c r="E12" s="4117">
        <v>1</v>
      </c>
    </row>
    <row r="13" spans="1:5" s="7" customFormat="1" ht="12" customHeight="1" x14ac:dyDescent="0.35">
      <c r="A13" s="322"/>
      <c r="B13" s="3678" t="s">
        <v>111</v>
      </c>
      <c r="C13" s="5479">
        <v>53</v>
      </c>
      <c r="D13" s="4295">
        <v>2.0082310496549759E-2</v>
      </c>
      <c r="E13" s="4117">
        <v>0.97991768950345037</v>
      </c>
    </row>
    <row r="14" spans="1:5" s="7" customFormat="1" ht="12" customHeight="1" x14ac:dyDescent="0.35">
      <c r="A14" s="322"/>
      <c r="B14" s="3678" t="s">
        <v>110</v>
      </c>
      <c r="C14" s="5479">
        <v>21</v>
      </c>
      <c r="D14" s="4351">
        <v>0</v>
      </c>
      <c r="E14" s="4114">
        <v>1</v>
      </c>
    </row>
    <row r="15" spans="1:5" s="7" customFormat="1" ht="12" customHeight="1" x14ac:dyDescent="0.35">
      <c r="A15" s="322"/>
      <c r="B15" s="3678" t="s">
        <v>109</v>
      </c>
      <c r="C15" s="5479">
        <v>32</v>
      </c>
      <c r="D15" s="4295">
        <v>0.15329944532631296</v>
      </c>
      <c r="E15" s="4117">
        <v>0.84670055467368699</v>
      </c>
    </row>
    <row r="16" spans="1:5" s="7" customFormat="1" ht="12" customHeight="1" x14ac:dyDescent="0.35">
      <c r="A16" s="322"/>
      <c r="B16" s="3678" t="s">
        <v>105</v>
      </c>
      <c r="C16" s="5479">
        <v>168.00000000000006</v>
      </c>
      <c r="D16" s="4295">
        <v>0</v>
      </c>
      <c r="E16" s="4117">
        <v>1</v>
      </c>
    </row>
    <row r="17" spans="1:5" s="7" customFormat="1" ht="12" customHeight="1" x14ac:dyDescent="0.35">
      <c r="A17" s="322"/>
      <c r="B17" s="3678" t="s">
        <v>240</v>
      </c>
      <c r="C17" s="5479">
        <v>23.000000000000004</v>
      </c>
      <c r="D17" s="4351">
        <v>0.13668779170563675</v>
      </c>
      <c r="E17" s="4114">
        <v>0.86331220829436317</v>
      </c>
    </row>
    <row r="18" spans="1:5" s="7" customFormat="1" ht="12" customHeight="1" thickBot="1" x14ac:dyDescent="0.4">
      <c r="A18" s="379"/>
      <c r="B18" s="4002" t="s">
        <v>59</v>
      </c>
      <c r="C18" s="5779">
        <v>1106.9999999999998</v>
      </c>
      <c r="D18" s="4309">
        <v>1.4472870248914567E-2</v>
      </c>
      <c r="E18" s="4307">
        <v>0.98552712975108525</v>
      </c>
    </row>
    <row r="19" spans="1:5" s="7" customFormat="1" ht="12" customHeight="1" x14ac:dyDescent="0.35">
      <c r="A19" s="317" t="s">
        <v>98</v>
      </c>
      <c r="B19" s="3693" t="s">
        <v>97</v>
      </c>
      <c r="C19" s="3295">
        <v>269.99999999999994</v>
      </c>
      <c r="D19" s="3583">
        <v>1.9629723051097062E-2</v>
      </c>
      <c r="E19" s="4031">
        <v>0.980370276948903</v>
      </c>
    </row>
    <row r="20" spans="1:5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0.26652634416116594</v>
      </c>
      <c r="E20" s="4114">
        <v>0.73347365583883406</v>
      </c>
    </row>
    <row r="21" spans="1:5" s="7" customFormat="1" ht="12" customHeight="1" thickBot="1" x14ac:dyDescent="0.4">
      <c r="A21" s="318"/>
      <c r="B21" s="3132" t="s">
        <v>59</v>
      </c>
      <c r="C21" s="5592">
        <v>308.00000000000006</v>
      </c>
      <c r="D21" s="4130">
        <v>3.8918375509935571E-2</v>
      </c>
      <c r="E21" s="3993">
        <v>0.9610816244900644</v>
      </c>
    </row>
    <row r="22" spans="1:5" s="7" customFormat="1" ht="12" customHeight="1" x14ac:dyDescent="0.35">
      <c r="A22" s="535" t="s">
        <v>92</v>
      </c>
      <c r="B22" s="4045" t="s">
        <v>89</v>
      </c>
      <c r="C22" s="1142">
        <v>39.000000000000007</v>
      </c>
      <c r="D22" s="4035">
        <v>0</v>
      </c>
      <c r="E22" s="4034">
        <v>1</v>
      </c>
    </row>
    <row r="23" spans="1:5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4309">
        <v>6.5648070337760392E-2</v>
      </c>
      <c r="E23" s="4307">
        <v>0.93435192966223979</v>
      </c>
    </row>
    <row r="24" spans="1:5" s="7" customFormat="1" ht="12" customHeight="1" x14ac:dyDescent="0.35">
      <c r="A24" s="311" t="s">
        <v>85</v>
      </c>
      <c r="B24" s="3693" t="s">
        <v>238</v>
      </c>
      <c r="C24" s="3295">
        <v>98.000000000000014</v>
      </c>
      <c r="D24" s="3583">
        <v>0</v>
      </c>
      <c r="E24" s="4031">
        <v>1</v>
      </c>
    </row>
    <row r="25" spans="1:5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</v>
      </c>
      <c r="E25" s="4117">
        <v>1</v>
      </c>
    </row>
    <row r="26" spans="1:5" s="7" customFormat="1" ht="12" customHeight="1" x14ac:dyDescent="0.35">
      <c r="A26" s="92"/>
      <c r="B26" s="3678" t="s">
        <v>80</v>
      </c>
      <c r="C26" s="5479">
        <v>288</v>
      </c>
      <c r="D26" s="4295">
        <v>0</v>
      </c>
      <c r="E26" s="4117">
        <v>1</v>
      </c>
    </row>
    <row r="27" spans="1:5" s="7" customFormat="1" ht="12" customHeight="1" x14ac:dyDescent="0.35">
      <c r="A27" s="92"/>
      <c r="B27" s="3678" t="s">
        <v>79</v>
      </c>
      <c r="C27" s="5479">
        <v>21.000000000000004</v>
      </c>
      <c r="D27" s="4351">
        <v>0</v>
      </c>
      <c r="E27" s="4114">
        <v>1</v>
      </c>
    </row>
    <row r="28" spans="1:5" s="7" customFormat="1" ht="12" customHeight="1" x14ac:dyDescent="0.35">
      <c r="A28" s="92"/>
      <c r="B28" s="3678" t="s">
        <v>78</v>
      </c>
      <c r="C28" s="5479">
        <v>77.000000000000014</v>
      </c>
      <c r="D28" s="4295">
        <v>0</v>
      </c>
      <c r="E28" s="4117">
        <v>1</v>
      </c>
    </row>
    <row r="29" spans="1:5" s="7" customFormat="1" ht="12" customHeight="1" x14ac:dyDescent="0.35">
      <c r="A29" s="92"/>
      <c r="B29" s="3678" t="s">
        <v>75</v>
      </c>
      <c r="C29" s="5479">
        <v>59.000000000000014</v>
      </c>
      <c r="D29" s="4295">
        <v>0</v>
      </c>
      <c r="E29" s="4117">
        <v>1</v>
      </c>
    </row>
    <row r="30" spans="1:5" s="7" customFormat="1" ht="12" customHeight="1" x14ac:dyDescent="0.35">
      <c r="A30" s="322"/>
      <c r="B30" s="3678" t="s">
        <v>237</v>
      </c>
      <c r="C30" s="5479">
        <v>295.00000000000006</v>
      </c>
      <c r="D30" s="4295">
        <v>1.3613765923436296E-2</v>
      </c>
      <c r="E30" s="4117">
        <v>0.98638623407656367</v>
      </c>
    </row>
    <row r="31" spans="1:5" s="7" customFormat="1" ht="12" customHeight="1" thickBot="1" x14ac:dyDescent="0.4">
      <c r="A31" s="266"/>
      <c r="B31" s="3501" t="s">
        <v>59</v>
      </c>
      <c r="C31" s="5592">
        <v>988.0000000000008</v>
      </c>
      <c r="D31" s="4130">
        <v>3.4583695498336363E-3</v>
      </c>
      <c r="E31" s="3993">
        <v>0.9965416304501663</v>
      </c>
    </row>
    <row r="32" spans="1:5" s="7" customFormat="1" ht="12" customHeight="1" x14ac:dyDescent="0.35">
      <c r="A32" s="322" t="s">
        <v>70</v>
      </c>
      <c r="B32" s="390" t="s">
        <v>65</v>
      </c>
      <c r="C32" s="1142">
        <v>86</v>
      </c>
      <c r="D32" s="4035">
        <v>0</v>
      </c>
      <c r="E32" s="4034">
        <v>1</v>
      </c>
    </row>
    <row r="33" spans="1:6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0.39782001532172862</v>
      </c>
      <c r="E33" s="4117">
        <v>0.60217998467827072</v>
      </c>
    </row>
    <row r="34" spans="1:6" s="7" customFormat="1" ht="12" customHeight="1" thickBot="1" x14ac:dyDescent="0.4">
      <c r="A34" s="92"/>
      <c r="B34" s="4002" t="s">
        <v>59</v>
      </c>
      <c r="C34" s="5779">
        <v>138</v>
      </c>
      <c r="D34" s="4309">
        <v>0.19183455632527152</v>
      </c>
      <c r="E34" s="4307">
        <v>0.80816544367472887</v>
      </c>
    </row>
    <row r="35" spans="1:6" s="7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0.26819066704211475</v>
      </c>
      <c r="E35" s="4031">
        <v>0.73180933295788519</v>
      </c>
    </row>
    <row r="36" spans="1:6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0.25191910559249187</v>
      </c>
      <c r="E36" s="3993">
        <v>0.74808089440750791</v>
      </c>
    </row>
    <row r="37" spans="1:6" s="7" customFormat="1" ht="12" customHeight="1" x14ac:dyDescent="0.35">
      <c r="A37" s="4694"/>
      <c r="B37" s="296"/>
      <c r="C37" s="5265"/>
      <c r="D37" s="6736" t="s">
        <v>201</v>
      </c>
      <c r="E37" s="6736"/>
    </row>
    <row r="38" spans="1:6" s="3641" customFormat="1" ht="15.75" customHeight="1" x14ac:dyDescent="0.35">
      <c r="A38" s="6345" t="s">
        <v>2088</v>
      </c>
      <c r="B38" s="6345"/>
      <c r="C38" s="6345"/>
      <c r="D38" s="6345"/>
      <c r="E38" s="6345"/>
    </row>
    <row r="39" spans="1:6" s="3641" customFormat="1" ht="15.75" customHeight="1" thickBot="1" x14ac:dyDescent="0.4">
      <c r="A39" s="6345" t="s">
        <v>2087</v>
      </c>
      <c r="B39" s="6345"/>
      <c r="C39" s="6345"/>
      <c r="D39" s="6345"/>
      <c r="E39" s="6345"/>
    </row>
    <row r="40" spans="1:6" ht="15.5" x14ac:dyDescent="0.35">
      <c r="A40" s="6717" t="s">
        <v>158</v>
      </c>
      <c r="B40" s="7374"/>
      <c r="C40" s="7483" t="s">
        <v>55</v>
      </c>
      <c r="D40" s="6707" t="s">
        <v>699</v>
      </c>
      <c r="E40" s="6708"/>
    </row>
    <row r="41" spans="1:6" ht="16" thickBot="1" x14ac:dyDescent="0.4">
      <c r="A41" s="7205"/>
      <c r="B41" s="7375"/>
      <c r="C41" s="7484"/>
      <c r="D41" s="6705" t="s">
        <v>698</v>
      </c>
      <c r="E41" s="6706"/>
      <c r="F41" s="5939"/>
    </row>
    <row r="42" spans="1:6" ht="15.5" x14ac:dyDescent="0.35">
      <c r="A42" s="7207"/>
      <c r="B42" s="7375"/>
      <c r="C42" s="7484"/>
      <c r="D42" s="5943" t="s">
        <v>697</v>
      </c>
      <c r="E42" s="1481" t="s">
        <v>696</v>
      </c>
      <c r="F42" s="5939"/>
    </row>
    <row r="43" spans="1:6" ht="16" thickBot="1" x14ac:dyDescent="0.4">
      <c r="A43" s="6722"/>
      <c r="B43" s="7376"/>
      <c r="C43" s="5568" t="s">
        <v>49</v>
      </c>
      <c r="D43" s="4966" t="s">
        <v>695</v>
      </c>
      <c r="E43" s="3704" t="s">
        <v>694</v>
      </c>
      <c r="F43" s="5939"/>
    </row>
    <row r="44" spans="1:6" s="7" customFormat="1" ht="12" customHeight="1" x14ac:dyDescent="0.35">
      <c r="A44" s="44" t="s">
        <v>48</v>
      </c>
      <c r="B44" s="378" t="s">
        <v>47</v>
      </c>
      <c r="C44" s="5762">
        <v>279.00000000000011</v>
      </c>
      <c r="D44" s="4035">
        <v>3.7111384735722897E-2</v>
      </c>
      <c r="E44" s="4034">
        <v>0.96288861526427738</v>
      </c>
      <c r="F44" s="5940"/>
    </row>
    <row r="45" spans="1:6" s="7" customFormat="1" ht="12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2.3387358323552158E-2</v>
      </c>
      <c r="E45" s="4523">
        <v>0.97661264167644835</v>
      </c>
      <c r="F45" s="5940"/>
    </row>
    <row r="46" spans="1:6" s="7" customFormat="1" ht="12" customHeight="1" x14ac:dyDescent="0.35">
      <c r="A46" s="55" t="s">
        <v>44</v>
      </c>
      <c r="B46" s="2790" t="s">
        <v>43</v>
      </c>
      <c r="C46" s="5767">
        <v>2183.9999999999982</v>
      </c>
      <c r="D46" s="3583">
        <v>1.6546601460176683E-2</v>
      </c>
      <c r="E46" s="4031">
        <v>0.98345339853982339</v>
      </c>
      <c r="F46" s="5940"/>
    </row>
    <row r="47" spans="1:6" s="7" customFormat="1" ht="12" customHeight="1" x14ac:dyDescent="0.35">
      <c r="A47" s="36" t="s">
        <v>42</v>
      </c>
      <c r="B47" s="3723" t="s">
        <v>41</v>
      </c>
      <c r="C47" s="5765">
        <v>107.00000000000003</v>
      </c>
      <c r="D47" s="4295">
        <v>2.5808083246524473E-2</v>
      </c>
      <c r="E47" s="4117">
        <v>0.9741919167534755</v>
      </c>
      <c r="F47" s="5940"/>
    </row>
    <row r="48" spans="1:6" s="7" customFormat="1" ht="12" customHeight="1" thickBot="1" x14ac:dyDescent="0.4">
      <c r="A48" s="57"/>
      <c r="B48" s="4639" t="s">
        <v>40</v>
      </c>
      <c r="C48" s="5759">
        <v>376</v>
      </c>
      <c r="D48" s="4633">
        <v>4.4308936014610112E-2</v>
      </c>
      <c r="E48" s="3758">
        <v>0.95569106398538961</v>
      </c>
      <c r="F48" s="5940"/>
    </row>
    <row r="49" spans="1:6" s="7" customFormat="1" ht="12" customHeight="1" x14ac:dyDescent="0.35">
      <c r="A49" s="44" t="s">
        <v>39</v>
      </c>
      <c r="B49" s="378" t="s">
        <v>38</v>
      </c>
      <c r="C49" s="5775">
        <v>24.000000000000007</v>
      </c>
      <c r="D49" s="4398">
        <v>7.3876205346695756E-2</v>
      </c>
      <c r="E49" s="4797">
        <v>0.92612379465330419</v>
      </c>
      <c r="F49" s="5940"/>
    </row>
    <row r="50" spans="1:6" s="7" customFormat="1" ht="12" customHeight="1" x14ac:dyDescent="0.35">
      <c r="A50" s="36" t="s">
        <v>37</v>
      </c>
      <c r="B50" s="3723" t="s">
        <v>36</v>
      </c>
      <c r="C50" s="5765">
        <v>1981.0000000000002</v>
      </c>
      <c r="D50" s="4295">
        <v>2.8423059398686182E-2</v>
      </c>
      <c r="E50" s="4117">
        <v>0.97157694060131317</v>
      </c>
      <c r="F50" s="5940"/>
    </row>
    <row r="51" spans="1:6" s="7" customFormat="1" ht="12" customHeight="1" x14ac:dyDescent="0.35">
      <c r="A51" s="34"/>
      <c r="B51" s="3723" t="s">
        <v>2016</v>
      </c>
      <c r="C51" s="5765">
        <v>448</v>
      </c>
      <c r="D51" s="4295">
        <v>3.4039448419850792E-3</v>
      </c>
      <c r="E51" s="4117">
        <v>0.99659605515801486</v>
      </c>
      <c r="F51" s="5940"/>
    </row>
    <row r="52" spans="1:6" s="7" customFormat="1" ht="12" customHeight="1" thickBot="1" x14ac:dyDescent="0.4">
      <c r="A52" s="34"/>
      <c r="B52" s="4649" t="s">
        <v>25</v>
      </c>
      <c r="C52" s="5769">
        <v>188.99999999999991</v>
      </c>
      <c r="D52" s="4525">
        <v>1.212725933280151E-2</v>
      </c>
      <c r="E52" s="4523">
        <v>0.98787274066719855</v>
      </c>
      <c r="F52" s="5940"/>
    </row>
    <row r="53" spans="1:6" s="7" customFormat="1" ht="12" customHeight="1" thickBot="1" x14ac:dyDescent="0.4">
      <c r="A53" s="5773" t="s">
        <v>1717</v>
      </c>
      <c r="B53" s="5255" t="s">
        <v>25</v>
      </c>
      <c r="C53" s="5772">
        <v>20</v>
      </c>
      <c r="D53" s="5771">
        <v>9.5796734011680693E-2</v>
      </c>
      <c r="E53" s="5800">
        <v>0.90420326598831935</v>
      </c>
      <c r="F53" s="5940"/>
    </row>
    <row r="54" spans="1:6" s="7" customFormat="1" ht="12" customHeight="1" x14ac:dyDescent="0.35">
      <c r="A54" s="44" t="s">
        <v>24</v>
      </c>
      <c r="B54" s="378" t="s">
        <v>23</v>
      </c>
      <c r="C54" s="5762">
        <v>414.99999999999983</v>
      </c>
      <c r="D54" s="4035">
        <v>5.4031383186640962E-2</v>
      </c>
      <c r="E54" s="4034">
        <v>0.94596861681335942</v>
      </c>
      <c r="F54" s="5940"/>
    </row>
    <row r="55" spans="1:6" s="7" customFormat="1" ht="12" customHeight="1" x14ac:dyDescent="0.35">
      <c r="A55" s="36" t="s">
        <v>22</v>
      </c>
      <c r="B55" s="3723" t="s">
        <v>21</v>
      </c>
      <c r="C55" s="5765">
        <v>824.99999999999989</v>
      </c>
      <c r="D55" s="4295">
        <v>5.6507584884208175E-4</v>
      </c>
      <c r="E55" s="4117">
        <v>0.99943492415115798</v>
      </c>
      <c r="F55" s="5940"/>
    </row>
    <row r="56" spans="1:6" s="7" customFormat="1" ht="12" customHeight="1" x14ac:dyDescent="0.35">
      <c r="A56" s="34"/>
      <c r="B56" s="3723" t="s">
        <v>20</v>
      </c>
      <c r="C56" s="5765">
        <v>1274.0000000000007</v>
      </c>
      <c r="D56" s="4295">
        <v>2.3937693741490018E-2</v>
      </c>
      <c r="E56" s="4117">
        <v>0.97606230625851054</v>
      </c>
      <c r="F56" s="5940"/>
    </row>
    <row r="57" spans="1:6" s="7" customFormat="1" ht="12" customHeight="1" x14ac:dyDescent="0.35">
      <c r="A57" s="34"/>
      <c r="B57" s="3723" t="s">
        <v>19</v>
      </c>
      <c r="C57" s="5765">
        <v>101.00000000000001</v>
      </c>
      <c r="D57" s="4295">
        <v>5.0446280079390607E-3</v>
      </c>
      <c r="E57" s="4117">
        <v>0.99495537199206108</v>
      </c>
      <c r="F57" s="5940"/>
    </row>
    <row r="58" spans="1:6" s="7" customFormat="1" ht="12" customHeight="1" thickBot="1" x14ac:dyDescent="0.4">
      <c r="A58" s="34"/>
      <c r="B58" s="3768" t="s">
        <v>17</v>
      </c>
      <c r="C58" s="5769">
        <v>23.000000000000007</v>
      </c>
      <c r="D58" s="4647">
        <v>0.16826778477530496</v>
      </c>
      <c r="E58" s="4670">
        <v>0.83173221522469476</v>
      </c>
      <c r="F58" s="5940"/>
    </row>
    <row r="59" spans="1:6" s="7" customFormat="1" ht="12" customHeight="1" x14ac:dyDescent="0.35">
      <c r="A59" s="55" t="s">
        <v>11</v>
      </c>
      <c r="B59" s="2790" t="s">
        <v>10</v>
      </c>
      <c r="C59" s="5767">
        <v>2410.9999999999991</v>
      </c>
      <c r="D59" s="3583">
        <v>1.7818408346522065E-2</v>
      </c>
      <c r="E59" s="4031">
        <v>0.98218159165347785</v>
      </c>
      <c r="F59" s="5940"/>
    </row>
    <row r="60" spans="1:6" s="7" customFormat="1" ht="12" customHeight="1" x14ac:dyDescent="0.35">
      <c r="A60" s="36" t="s">
        <v>9</v>
      </c>
      <c r="B60" s="3723" t="s">
        <v>364</v>
      </c>
      <c r="C60" s="5765">
        <v>96</v>
      </c>
      <c r="D60" s="4295">
        <v>5.7446438155814919E-2</v>
      </c>
      <c r="E60" s="4117">
        <v>0.94255356184418515</v>
      </c>
      <c r="F60" s="5940"/>
    </row>
    <row r="61" spans="1:6" s="7" customFormat="1" ht="12" customHeight="1" x14ac:dyDescent="0.35">
      <c r="A61" s="36"/>
      <c r="B61" s="3769" t="s">
        <v>7</v>
      </c>
      <c r="C61" s="5765">
        <v>29.999999999999996</v>
      </c>
      <c r="D61" s="4295">
        <v>0</v>
      </c>
      <c r="E61" s="4117">
        <v>1</v>
      </c>
      <c r="F61" s="5940"/>
    </row>
    <row r="62" spans="1:6" s="7" customFormat="1" ht="12" customHeight="1" x14ac:dyDescent="0.35">
      <c r="A62" s="36"/>
      <c r="B62" s="3723" t="s">
        <v>5</v>
      </c>
      <c r="C62" s="5942">
        <v>94.000000000000014</v>
      </c>
      <c r="D62" s="4719">
        <v>4.8212111106770254E-3</v>
      </c>
      <c r="E62" s="4718">
        <v>0.99517878888932287</v>
      </c>
      <c r="F62" s="5940"/>
    </row>
    <row r="63" spans="1:6" s="7" customFormat="1" ht="12" customHeight="1" thickBot="1" x14ac:dyDescent="0.4">
      <c r="A63" s="34"/>
      <c r="B63" s="425" t="s">
        <v>4</v>
      </c>
      <c r="C63" s="5941">
        <v>23</v>
      </c>
      <c r="D63" s="3725">
        <v>0.37719759819519388</v>
      </c>
      <c r="E63" s="3724">
        <v>0.62280240180480595</v>
      </c>
      <c r="F63" s="5940"/>
    </row>
    <row r="64" spans="1:6" s="7" customFormat="1" ht="12" customHeight="1" x14ac:dyDescent="0.35">
      <c r="A64" s="24" t="s">
        <v>3</v>
      </c>
      <c r="B64" s="1155" t="s">
        <v>2</v>
      </c>
      <c r="C64" s="5762">
        <v>2356.9999999999964</v>
      </c>
      <c r="D64" s="4035">
        <v>2.4570156815594317E-2</v>
      </c>
      <c r="E64" s="4034">
        <v>0.97542984318440551</v>
      </c>
      <c r="F64" s="5940"/>
    </row>
    <row r="65" spans="1:6" s="7" customFormat="1" ht="12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1.9512990896441838E-2</v>
      </c>
      <c r="E65" s="3758">
        <v>0.98048700910355824</v>
      </c>
      <c r="F65" s="5940"/>
    </row>
    <row r="66" spans="1:6" s="60" customFormat="1" ht="12" customHeight="1" x14ac:dyDescent="0.35">
      <c r="A66" s="4748"/>
      <c r="B66" s="4747"/>
      <c r="C66" s="5565"/>
      <c r="D66" s="6736" t="s">
        <v>201</v>
      </c>
      <c r="E66" s="6736"/>
      <c r="F66" s="5939"/>
    </row>
    <row r="67" spans="1:6" s="60" customFormat="1" ht="12" customHeight="1" x14ac:dyDescent="0.35">
      <c r="A67" s="4748"/>
      <c r="B67" s="4747"/>
      <c r="C67" s="4959"/>
      <c r="D67" s="4958"/>
      <c r="E67" s="4958"/>
      <c r="F67" s="5939"/>
    </row>
    <row r="68" spans="1:6" s="60" customFormat="1" ht="12" customHeight="1" x14ac:dyDescent="0.35">
      <c r="A68" s="4748"/>
      <c r="B68" s="4747"/>
      <c r="C68" s="4959"/>
      <c r="D68" s="4958"/>
      <c r="E68" s="4958"/>
      <c r="F68" s="5939"/>
    </row>
    <row r="69" spans="1:6" s="60" customFormat="1" ht="12" customHeight="1" x14ac:dyDescent="0.35">
      <c r="A69" s="4748"/>
      <c r="B69" s="4747"/>
      <c r="C69" s="4959"/>
      <c r="D69" s="4958"/>
      <c r="E69" s="4958"/>
      <c r="F69" s="5939"/>
    </row>
    <row r="70" spans="1:6" s="60" customFormat="1" ht="12" customHeight="1" x14ac:dyDescent="0.35">
      <c r="A70" s="4748"/>
      <c r="B70" s="4747"/>
      <c r="C70" s="4959"/>
      <c r="D70" s="4958"/>
      <c r="E70" s="4958"/>
      <c r="F70" s="5939"/>
    </row>
    <row r="71" spans="1:6" s="60" customFormat="1" ht="12" customHeight="1" x14ac:dyDescent="0.35">
      <c r="A71" s="4748"/>
      <c r="B71" s="4747"/>
      <c r="C71" s="4959"/>
      <c r="D71" s="4958"/>
      <c r="E71" s="4958"/>
      <c r="F71" s="5939"/>
    </row>
    <row r="72" spans="1:6" s="60" customFormat="1" ht="12" customHeight="1" x14ac:dyDescent="0.35">
      <c r="A72" s="4790"/>
      <c r="B72" s="4790"/>
      <c r="C72" s="4959"/>
      <c r="D72" s="4958"/>
      <c r="E72" s="4958"/>
      <c r="F72" s="5939"/>
    </row>
    <row r="73" spans="1:6" s="60" customFormat="1" ht="12" customHeight="1" x14ac:dyDescent="0.35">
      <c r="A73" s="4791"/>
      <c r="B73" s="4790"/>
      <c r="C73" s="4959"/>
      <c r="D73" s="4958"/>
      <c r="E73" s="4958"/>
    </row>
    <row r="74" spans="1:6" s="60" customFormat="1" ht="12" customHeight="1" x14ac:dyDescent="0.35">
      <c r="A74" s="5"/>
      <c r="B74" s="5"/>
      <c r="C74" s="3"/>
      <c r="D74" s="227"/>
      <c r="E74" s="227"/>
    </row>
    <row r="75" spans="1:6" s="60" customFormat="1" ht="12" customHeight="1" x14ac:dyDescent="0.35">
      <c r="A75" s="5"/>
      <c r="B75" s="5"/>
      <c r="C75" s="3"/>
      <c r="D75" s="227"/>
      <c r="E75" s="227"/>
    </row>
    <row r="76" spans="1:6" s="60" customFormat="1" ht="12" customHeight="1" x14ac:dyDescent="0.35">
      <c r="A76" s="5"/>
      <c r="B76" s="5"/>
      <c r="C76" s="3"/>
      <c r="D76" s="227"/>
      <c r="E76" s="227"/>
    </row>
    <row r="77" spans="1:6" ht="13.9" customHeight="1" x14ac:dyDescent="0.35"/>
    <row r="78" spans="1:6" ht="15" customHeight="1" x14ac:dyDescent="0.35"/>
    <row r="80" spans="1:6" ht="15.75" customHeight="1" x14ac:dyDescent="0.35"/>
    <row r="81" ht="14.5" customHeight="1" x14ac:dyDescent="0.35"/>
    <row r="82" ht="19.149999999999999" customHeight="1" x14ac:dyDescent="0.35"/>
    <row r="85" ht="15" customHeight="1" x14ac:dyDescent="0.35"/>
    <row r="87" ht="28.9" customHeight="1" x14ac:dyDescent="0.35"/>
    <row r="97" ht="38.5" customHeight="1" x14ac:dyDescent="0.35"/>
    <row r="107" ht="14.5" customHeight="1" x14ac:dyDescent="0.35"/>
  </sheetData>
  <mergeCells count="15">
    <mergeCell ref="D66:E66"/>
    <mergeCell ref="D37:E37"/>
    <mergeCell ref="A1:E1"/>
    <mergeCell ref="A2:E2"/>
    <mergeCell ref="D4:E4"/>
    <mergeCell ref="A40:B43"/>
    <mergeCell ref="C40:C42"/>
    <mergeCell ref="D40:E40"/>
    <mergeCell ref="D41:E41"/>
    <mergeCell ref="D3:E3"/>
    <mergeCell ref="C3:C5"/>
    <mergeCell ref="A3:B6"/>
    <mergeCell ref="A7:B7"/>
    <mergeCell ref="A38:E38"/>
    <mergeCell ref="A39:E39"/>
  </mergeCells>
  <conditionalFormatting sqref="D7:E36 D44:E65">
    <cfRule type="expression" dxfId="61" priority="2">
      <formula>D7&lt;0.005</formula>
    </cfRule>
  </conditionalFormatting>
  <conditionalFormatting sqref="D7:E36 D44:E65">
    <cfRule type="expression" dxfId="6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5" orientation="landscape" r:id="rId1"/>
  <rowBreaks count="1" manualBreakCount="1">
    <brk id="37" max="16383" man="1"/>
  </rowBreaks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גיליון388"/>
  <dimension ref="A1:F50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8.7265625" style="372" bestFit="1" customWidth="1"/>
    <col min="2" max="2" width="34.36328125" style="5" bestFit="1" customWidth="1"/>
    <col min="3" max="3" width="11.453125" style="3" customWidth="1"/>
    <col min="4" max="4" width="6" style="227" bestFit="1" customWidth="1"/>
    <col min="5" max="5" width="7.08984375" style="227" customWidth="1"/>
    <col min="6" max="16384" width="9" style="4969"/>
  </cols>
  <sheetData>
    <row r="1" spans="1:6" s="4986" customFormat="1" ht="15.75" customHeight="1" x14ac:dyDescent="0.35">
      <c r="A1" s="6742" t="s">
        <v>2098</v>
      </c>
      <c r="B1" s="6742"/>
      <c r="C1" s="6742"/>
      <c r="D1" s="6742"/>
      <c r="E1" s="6742"/>
    </row>
    <row r="2" spans="1:6" s="4986" customFormat="1" ht="15.75" customHeight="1" thickBot="1" x14ac:dyDescent="0.4">
      <c r="A2" s="6729" t="s">
        <v>2097</v>
      </c>
      <c r="B2" s="6729"/>
      <c r="C2" s="6729"/>
      <c r="D2" s="6729"/>
      <c r="E2" s="6729"/>
    </row>
    <row r="3" spans="1:6" ht="45.75" customHeight="1" x14ac:dyDescent="0.35">
      <c r="A3" s="6744"/>
      <c r="B3" s="7209"/>
      <c r="C3" s="4985" t="s">
        <v>171</v>
      </c>
      <c r="D3" s="7543" t="s">
        <v>699</v>
      </c>
      <c r="E3" s="7544"/>
    </row>
    <row r="4" spans="1:6" ht="37.5" customHeight="1" thickBot="1" x14ac:dyDescent="0.4">
      <c r="A4" s="7382"/>
      <c r="B4" s="7383"/>
      <c r="C4" s="4984" t="s">
        <v>161</v>
      </c>
      <c r="D4" s="7545" t="s">
        <v>715</v>
      </c>
      <c r="E4" s="7546"/>
    </row>
    <row r="5" spans="1:6" ht="31" x14ac:dyDescent="0.35">
      <c r="A5" s="7382"/>
      <c r="B5" s="7383"/>
      <c r="C5" s="1509" t="s">
        <v>55</v>
      </c>
      <c r="D5" s="4982" t="s">
        <v>714</v>
      </c>
      <c r="E5" s="5957" t="s">
        <v>713</v>
      </c>
    </row>
    <row r="6" spans="1:6" ht="16" thickBot="1" x14ac:dyDescent="0.4">
      <c r="A6" s="6748"/>
      <c r="B6" s="6749"/>
      <c r="C6" s="1535" t="s">
        <v>49</v>
      </c>
      <c r="D6" s="1534" t="s">
        <v>709</v>
      </c>
      <c r="E6" s="5956" t="s">
        <v>708</v>
      </c>
      <c r="F6" s="5944"/>
    </row>
    <row r="7" spans="1:6" ht="12" customHeight="1" thickBot="1" x14ac:dyDescent="0.4">
      <c r="A7" s="7443" t="s">
        <v>59</v>
      </c>
      <c r="B7" s="7547"/>
      <c r="C7" s="5955">
        <v>43</v>
      </c>
      <c r="D7" s="2185">
        <v>0.24</v>
      </c>
      <c r="E7" s="2184">
        <v>1</v>
      </c>
      <c r="F7" s="5945"/>
    </row>
    <row r="8" spans="1:6" ht="12" customHeight="1" x14ac:dyDescent="0.35">
      <c r="A8" s="4903"/>
      <c r="B8" s="4903"/>
      <c r="C8" s="5954"/>
      <c r="D8" s="294"/>
      <c r="E8" s="294"/>
      <c r="F8" s="5945"/>
    </row>
    <row r="9" spans="1:6" s="4986" customFormat="1" ht="15.75" customHeight="1" x14ac:dyDescent="0.35">
      <c r="A9" s="6742" t="s">
        <v>2096</v>
      </c>
      <c r="B9" s="6742"/>
      <c r="C9" s="6742"/>
      <c r="D9" s="6742"/>
      <c r="E9" s="6742"/>
      <c r="F9" s="5953"/>
    </row>
    <row r="10" spans="1:6" s="4986" customFormat="1" ht="15.75" customHeight="1" thickBot="1" x14ac:dyDescent="0.4">
      <c r="A10" s="6729" t="s">
        <v>2095</v>
      </c>
      <c r="B10" s="6729"/>
      <c r="C10" s="6729"/>
      <c r="D10" s="6729"/>
      <c r="E10" s="6729"/>
      <c r="F10" s="5953"/>
    </row>
    <row r="11" spans="1:6" s="4970" customFormat="1" ht="32.25" customHeight="1" x14ac:dyDescent="0.35">
      <c r="A11" s="6737" t="s">
        <v>158</v>
      </c>
      <c r="B11" s="6738"/>
      <c r="C11" s="4985" t="s">
        <v>171</v>
      </c>
      <c r="D11" s="7548" t="s">
        <v>699</v>
      </c>
      <c r="E11" s="7549"/>
      <c r="F11" s="5944"/>
    </row>
    <row r="12" spans="1:6" s="4970" customFormat="1" ht="28.5" customHeight="1" thickBot="1" x14ac:dyDescent="0.4">
      <c r="A12" s="6739"/>
      <c r="B12" s="6740"/>
      <c r="C12" s="4984" t="s">
        <v>161</v>
      </c>
      <c r="D12" s="7550" t="s">
        <v>715</v>
      </c>
      <c r="E12" s="7551"/>
      <c r="F12" s="5944"/>
    </row>
    <row r="13" spans="1:6" s="4970" customFormat="1" ht="31" x14ac:dyDescent="0.35">
      <c r="A13" s="6739"/>
      <c r="B13" s="6740"/>
      <c r="C13" s="1509" t="s">
        <v>55</v>
      </c>
      <c r="D13" s="1507" t="s">
        <v>714</v>
      </c>
      <c r="E13" s="1507" t="s">
        <v>713</v>
      </c>
      <c r="F13" s="5944"/>
    </row>
    <row r="14" spans="1:6" s="4970" customFormat="1" ht="16" thickBot="1" x14ac:dyDescent="0.4">
      <c r="A14" s="6764"/>
      <c r="B14" s="6765"/>
      <c r="C14" s="1535" t="s">
        <v>49</v>
      </c>
      <c r="D14" s="1534" t="s">
        <v>709</v>
      </c>
      <c r="E14" s="1534" t="s">
        <v>708</v>
      </c>
      <c r="F14" s="5944"/>
    </row>
    <row r="15" spans="1:6" ht="12" customHeight="1" x14ac:dyDescent="0.35">
      <c r="A15" s="44" t="s">
        <v>2094</v>
      </c>
      <c r="B15" s="378" t="s">
        <v>45</v>
      </c>
      <c r="C15" s="5952">
        <v>31.000000000000007</v>
      </c>
      <c r="D15" s="4035">
        <v>0.22924469962915206</v>
      </c>
      <c r="E15" s="4034">
        <v>1</v>
      </c>
      <c r="F15" s="5945"/>
    </row>
    <row r="16" spans="1:6" ht="12" customHeight="1" x14ac:dyDescent="0.35">
      <c r="A16" s="5951" t="s">
        <v>2093</v>
      </c>
      <c r="B16" s="3723" t="s">
        <v>43</v>
      </c>
      <c r="C16" s="5948">
        <v>24</v>
      </c>
      <c r="D16" s="4351">
        <v>0</v>
      </c>
      <c r="E16" s="4114">
        <v>1</v>
      </c>
      <c r="F16" s="5945"/>
    </row>
    <row r="17" spans="1:6" ht="12" customHeight="1" x14ac:dyDescent="0.35">
      <c r="A17" s="5949" t="s">
        <v>1769</v>
      </c>
      <c r="B17" s="3723" t="s">
        <v>36</v>
      </c>
      <c r="C17" s="5948">
        <v>37</v>
      </c>
      <c r="D17" s="4295">
        <v>0.28020622979188842</v>
      </c>
      <c r="E17" s="4117">
        <v>1</v>
      </c>
      <c r="F17" s="5945"/>
    </row>
    <row r="18" spans="1:6" ht="12" customHeight="1" x14ac:dyDescent="0.35">
      <c r="A18" s="5950" t="s">
        <v>2092</v>
      </c>
      <c r="B18" s="3723" t="s">
        <v>20</v>
      </c>
      <c r="C18" s="5948">
        <v>22</v>
      </c>
      <c r="D18" s="4351">
        <v>0</v>
      </c>
      <c r="E18" s="4114">
        <v>1</v>
      </c>
      <c r="F18" s="5945"/>
    </row>
    <row r="19" spans="1:6" ht="12" customHeight="1" x14ac:dyDescent="0.35">
      <c r="A19" s="5949" t="s">
        <v>1794</v>
      </c>
      <c r="B19" s="3723" t="s">
        <v>10</v>
      </c>
      <c r="C19" s="5948">
        <v>35</v>
      </c>
      <c r="D19" s="4295">
        <v>0</v>
      </c>
      <c r="E19" s="4117">
        <v>1</v>
      </c>
      <c r="F19" s="5945"/>
    </row>
    <row r="20" spans="1:6" ht="12" customHeight="1" thickBot="1" x14ac:dyDescent="0.4">
      <c r="A20" s="5947" t="s">
        <v>2091</v>
      </c>
      <c r="B20" s="5760" t="s">
        <v>2</v>
      </c>
      <c r="C20" s="5946">
        <v>36.999999999999993</v>
      </c>
      <c r="D20" s="4633">
        <v>0.20249552953075811</v>
      </c>
      <c r="E20" s="3758">
        <v>1</v>
      </c>
      <c r="F20" s="5945"/>
    </row>
    <row r="21" spans="1:6" s="4970" customFormat="1" ht="12" customHeight="1" x14ac:dyDescent="0.35">
      <c r="A21" s="372"/>
      <c r="B21" s="5"/>
      <c r="C21" s="3"/>
      <c r="D21" s="227"/>
      <c r="E21" s="293" t="s">
        <v>201</v>
      </c>
      <c r="F21" s="5944"/>
    </row>
    <row r="22" spans="1:6" s="4970" customFormat="1" ht="13.5" customHeight="1" x14ac:dyDescent="0.35">
      <c r="A22" s="372"/>
      <c r="B22" s="5"/>
      <c r="C22" s="3"/>
      <c r="D22" s="227"/>
      <c r="E22" s="227"/>
      <c r="F22" s="5944"/>
    </row>
    <row r="23" spans="1:6" s="4970" customFormat="1" ht="26.25" customHeight="1" x14ac:dyDescent="0.35">
      <c r="A23" s="372"/>
      <c r="B23" s="5"/>
      <c r="C23" s="3"/>
      <c r="D23" s="227"/>
      <c r="E23" s="227"/>
      <c r="F23" s="5944"/>
    </row>
    <row r="24" spans="1:6" s="4970" customFormat="1" ht="13.5" customHeight="1" x14ac:dyDescent="0.35">
      <c r="A24" s="372"/>
      <c r="B24" s="5"/>
      <c r="C24" s="3"/>
      <c r="D24" s="227"/>
      <c r="E24" s="227"/>
      <c r="F24" s="5944"/>
    </row>
    <row r="25" spans="1:6" s="4970" customFormat="1" ht="11.5" customHeight="1" x14ac:dyDescent="0.35">
      <c r="A25" s="372"/>
      <c r="B25" s="5"/>
      <c r="C25" s="3"/>
      <c r="D25" s="227"/>
      <c r="E25" s="227"/>
      <c r="F25" s="5944"/>
    </row>
    <row r="26" spans="1:6" s="4970" customFormat="1" ht="11.5" customHeight="1" x14ac:dyDescent="0.35">
      <c r="A26" s="372"/>
      <c r="B26" s="5"/>
      <c r="C26" s="3"/>
      <c r="D26" s="227"/>
      <c r="E26" s="227"/>
      <c r="F26" s="5944"/>
    </row>
    <row r="27" spans="1:6" s="4970" customFormat="1" ht="11.5" customHeight="1" x14ac:dyDescent="0.35">
      <c r="A27" s="372"/>
      <c r="B27" s="5"/>
      <c r="C27" s="3"/>
      <c r="D27" s="227"/>
      <c r="E27" s="227"/>
      <c r="F27" s="5944"/>
    </row>
    <row r="28" spans="1:6" s="4970" customFormat="1" ht="11.5" customHeight="1" x14ac:dyDescent="0.35">
      <c r="A28" s="372"/>
      <c r="B28" s="5"/>
      <c r="C28" s="3"/>
      <c r="D28" s="227"/>
      <c r="E28" s="227"/>
      <c r="F28" s="5944"/>
    </row>
    <row r="29" spans="1:6" s="4970" customFormat="1" ht="11.5" customHeight="1" x14ac:dyDescent="0.35">
      <c r="A29" s="372"/>
      <c r="B29" s="5"/>
      <c r="C29" s="3"/>
      <c r="D29" s="227"/>
      <c r="E29" s="227"/>
      <c r="F29" s="5944"/>
    </row>
    <row r="30" spans="1:6" ht="11.15" customHeight="1" x14ac:dyDescent="0.35">
      <c r="F30" s="5944"/>
    </row>
    <row r="31" spans="1:6" ht="15" customHeight="1" x14ac:dyDescent="0.35">
      <c r="F31" s="5944"/>
    </row>
    <row r="32" spans="1:6" ht="15" customHeight="1" x14ac:dyDescent="0.35">
      <c r="F32" s="5944"/>
    </row>
    <row r="33" spans="1:6" ht="15" customHeight="1" x14ac:dyDescent="0.35">
      <c r="F33" s="5944"/>
    </row>
    <row r="34" spans="1:6" ht="14.25" customHeight="1" x14ac:dyDescent="0.35">
      <c r="F34" s="5944"/>
    </row>
    <row r="35" spans="1:6" ht="14.25" customHeight="1" x14ac:dyDescent="0.35"/>
    <row r="36" spans="1:6" ht="14.25" customHeight="1" x14ac:dyDescent="0.35"/>
    <row r="37" spans="1:6" ht="14.25" customHeight="1" x14ac:dyDescent="0.35"/>
    <row r="38" spans="1:6" s="4970" customFormat="1" ht="12.65" customHeight="1" x14ac:dyDescent="0.35">
      <c r="A38" s="372"/>
      <c r="B38" s="5"/>
      <c r="C38" s="3"/>
      <c r="D38" s="227"/>
      <c r="E38" s="227"/>
    </row>
    <row r="39" spans="1:6" s="4970" customFormat="1" ht="12.65" customHeight="1" x14ac:dyDescent="0.35">
      <c r="A39" s="372"/>
      <c r="B39" s="5"/>
      <c r="C39" s="3"/>
      <c r="D39" s="227"/>
      <c r="E39" s="227"/>
    </row>
    <row r="40" spans="1:6" s="4970" customFormat="1" ht="12.65" customHeight="1" x14ac:dyDescent="0.35">
      <c r="A40" s="372"/>
      <c r="B40" s="5"/>
      <c r="C40" s="3"/>
      <c r="D40" s="227"/>
      <c r="E40" s="227"/>
    </row>
    <row r="41" spans="1:6" s="4970" customFormat="1" ht="12.65" customHeight="1" x14ac:dyDescent="0.35">
      <c r="A41" s="372"/>
      <c r="B41" s="5"/>
      <c r="C41" s="3"/>
      <c r="D41" s="227"/>
      <c r="E41" s="227"/>
    </row>
    <row r="42" spans="1:6" s="4970" customFormat="1" ht="12.65" customHeight="1" x14ac:dyDescent="0.35">
      <c r="A42" s="372"/>
      <c r="B42" s="5"/>
      <c r="C42" s="3"/>
      <c r="D42" s="227"/>
      <c r="E42" s="227"/>
    </row>
    <row r="43" spans="1:6" s="4970" customFormat="1" ht="12.65" customHeight="1" x14ac:dyDescent="0.35">
      <c r="A43" s="372"/>
      <c r="B43" s="5"/>
      <c r="C43" s="3"/>
      <c r="D43" s="227"/>
      <c r="E43" s="227"/>
    </row>
    <row r="44" spans="1:6" s="4970" customFormat="1" ht="12.65" customHeight="1" x14ac:dyDescent="0.35">
      <c r="A44" s="372"/>
      <c r="B44" s="5"/>
      <c r="C44" s="3"/>
      <c r="D44" s="227"/>
      <c r="E44" s="227"/>
    </row>
    <row r="45" spans="1:6" s="4970" customFormat="1" ht="12.65" customHeight="1" x14ac:dyDescent="0.35">
      <c r="A45" s="372"/>
      <c r="B45" s="5"/>
      <c r="C45" s="3"/>
      <c r="D45" s="227"/>
      <c r="E45" s="227"/>
    </row>
    <row r="46" spans="1:6" s="4970" customFormat="1" ht="12.65" customHeight="1" x14ac:dyDescent="0.35">
      <c r="A46" s="372"/>
      <c r="B46" s="5"/>
      <c r="C46" s="3"/>
      <c r="D46" s="227"/>
      <c r="E46" s="227"/>
    </row>
    <row r="47" spans="1:6" s="4970" customFormat="1" ht="12.65" customHeight="1" x14ac:dyDescent="0.35">
      <c r="A47" s="372"/>
      <c r="B47" s="5"/>
      <c r="C47" s="3"/>
      <c r="D47" s="227"/>
      <c r="E47" s="227"/>
    </row>
    <row r="48" spans="1:6" s="4970" customFormat="1" ht="12.65" customHeight="1" x14ac:dyDescent="0.35">
      <c r="A48" s="372"/>
      <c r="B48" s="5"/>
      <c r="C48" s="3"/>
      <c r="D48" s="227"/>
      <c r="E48" s="227"/>
    </row>
    <row r="49" spans="1:5" s="4970" customFormat="1" ht="12.65" customHeight="1" x14ac:dyDescent="0.35">
      <c r="A49" s="372"/>
      <c r="B49" s="5"/>
      <c r="C49" s="3"/>
      <c r="D49" s="227"/>
      <c r="E49" s="227"/>
    </row>
    <row r="50" spans="1:5" s="4970" customFormat="1" ht="12.65" customHeight="1" x14ac:dyDescent="0.35">
      <c r="A50" s="372"/>
      <c r="B50" s="5"/>
      <c r="C50" s="3"/>
      <c r="D50" s="227"/>
      <c r="E50" s="227"/>
    </row>
    <row r="51" spans="1:5" s="4970" customFormat="1" ht="12.65" customHeight="1" x14ac:dyDescent="0.35">
      <c r="A51" s="372"/>
      <c r="B51" s="5"/>
      <c r="C51" s="3"/>
      <c r="D51" s="227"/>
      <c r="E51" s="227"/>
    </row>
    <row r="52" spans="1:5" s="4970" customFormat="1" ht="12.65" customHeight="1" x14ac:dyDescent="0.35">
      <c r="A52" s="372"/>
      <c r="B52" s="5"/>
      <c r="C52" s="3"/>
      <c r="D52" s="227"/>
      <c r="E52" s="227"/>
    </row>
    <row r="53" spans="1:5" s="4970" customFormat="1" ht="12.65" customHeight="1" x14ac:dyDescent="0.35">
      <c r="A53" s="372"/>
      <c r="B53" s="5"/>
      <c r="C53" s="3"/>
      <c r="D53" s="227"/>
      <c r="E53" s="227"/>
    </row>
    <row r="54" spans="1:5" s="4970" customFormat="1" ht="12.65" customHeight="1" x14ac:dyDescent="0.35">
      <c r="A54" s="372"/>
      <c r="B54" s="5"/>
      <c r="C54" s="3"/>
      <c r="D54" s="227"/>
      <c r="E54" s="227"/>
    </row>
    <row r="55" spans="1:5" s="4970" customFormat="1" ht="12.65" customHeight="1" x14ac:dyDescent="0.35">
      <c r="A55" s="372"/>
      <c r="B55" s="5"/>
      <c r="C55" s="3"/>
      <c r="D55" s="227"/>
      <c r="E55" s="227"/>
    </row>
    <row r="56" spans="1:5" s="4970" customFormat="1" ht="12.65" customHeight="1" x14ac:dyDescent="0.35">
      <c r="A56" s="372"/>
      <c r="B56" s="5"/>
      <c r="C56" s="3"/>
      <c r="D56" s="227"/>
      <c r="E56" s="227"/>
    </row>
    <row r="57" spans="1:5" s="4970" customFormat="1" ht="12.65" customHeight="1" x14ac:dyDescent="0.35">
      <c r="A57" s="372"/>
      <c r="B57" s="5"/>
      <c r="C57" s="3"/>
      <c r="D57" s="227"/>
      <c r="E57" s="227"/>
    </row>
    <row r="58" spans="1:5" s="4970" customFormat="1" ht="12.65" customHeight="1" x14ac:dyDescent="0.35">
      <c r="A58" s="372"/>
      <c r="B58" s="5"/>
      <c r="C58" s="3"/>
      <c r="D58" s="227"/>
      <c r="E58" s="227"/>
    </row>
    <row r="59" spans="1:5" s="4970" customFormat="1" ht="12.65" customHeight="1" x14ac:dyDescent="0.35">
      <c r="A59" s="372"/>
      <c r="B59" s="5"/>
      <c r="C59" s="3"/>
      <c r="D59" s="227"/>
      <c r="E59" s="227"/>
    </row>
    <row r="60" spans="1:5" s="4970" customFormat="1" ht="12.65" customHeight="1" x14ac:dyDescent="0.35">
      <c r="A60" s="372"/>
      <c r="B60" s="5"/>
      <c r="C60" s="3"/>
      <c r="D60" s="227"/>
      <c r="E60" s="227"/>
    </row>
    <row r="61" spans="1:5" s="4970" customFormat="1" ht="12.65" customHeight="1" x14ac:dyDescent="0.35">
      <c r="A61" s="372"/>
      <c r="B61" s="5"/>
      <c r="C61" s="3"/>
      <c r="D61" s="227"/>
      <c r="E61" s="227"/>
    </row>
    <row r="62" spans="1:5" s="4970" customFormat="1" ht="12.65" customHeight="1" x14ac:dyDescent="0.35">
      <c r="A62" s="372"/>
      <c r="B62" s="5"/>
      <c r="C62" s="3"/>
      <c r="D62" s="227"/>
      <c r="E62" s="227"/>
    </row>
    <row r="63" spans="1:5" s="4970" customFormat="1" ht="12.65" customHeight="1" x14ac:dyDescent="0.35">
      <c r="A63" s="372"/>
      <c r="B63" s="5"/>
      <c r="C63" s="3"/>
      <c r="D63" s="227"/>
      <c r="E63" s="227"/>
    </row>
    <row r="64" spans="1:5" s="4970" customFormat="1" ht="12.65" customHeight="1" x14ac:dyDescent="0.35">
      <c r="A64" s="372"/>
      <c r="B64" s="5"/>
      <c r="C64" s="3"/>
      <c r="D64" s="227"/>
      <c r="E64" s="227"/>
    </row>
    <row r="65" spans="1:5" s="4970" customFormat="1" ht="12.65" customHeight="1" x14ac:dyDescent="0.35">
      <c r="A65" s="372"/>
      <c r="B65" s="5"/>
      <c r="C65" s="3"/>
      <c r="D65" s="227"/>
      <c r="E65" s="227"/>
    </row>
    <row r="66" spans="1:5" s="4970" customFormat="1" ht="12.65" customHeight="1" x14ac:dyDescent="0.35">
      <c r="A66" s="372"/>
      <c r="B66" s="5"/>
      <c r="C66" s="3"/>
      <c r="D66" s="227"/>
      <c r="E66" s="227"/>
    </row>
    <row r="67" spans="1:5" s="4970" customFormat="1" ht="12.65" customHeight="1" x14ac:dyDescent="0.35">
      <c r="A67" s="372"/>
      <c r="B67" s="5"/>
      <c r="C67" s="3"/>
      <c r="D67" s="227"/>
      <c r="E67" s="227"/>
    </row>
    <row r="68" spans="1:5" ht="11.15" customHeight="1" x14ac:dyDescent="0.35"/>
    <row r="69" spans="1:5" ht="13.9" customHeight="1" x14ac:dyDescent="0.35"/>
    <row r="74" spans="1:5" ht="19.149999999999999" customHeight="1" x14ac:dyDescent="0.35"/>
    <row r="76" spans="1:5" ht="14.25" customHeight="1" x14ac:dyDescent="0.35"/>
    <row r="79" spans="1:5" ht="28.9" customHeight="1" x14ac:dyDescent="0.35"/>
    <row r="89" ht="28.9" customHeight="1" x14ac:dyDescent="0.35"/>
    <row r="99" ht="14.5" customHeight="1" x14ac:dyDescent="0.35"/>
    <row r="115" ht="14.25" customHeight="1" x14ac:dyDescent="0.35"/>
    <row r="116" ht="14.25" customHeight="1" x14ac:dyDescent="0.35"/>
    <row r="388" ht="14.25" customHeight="1" x14ac:dyDescent="0.35"/>
    <row r="502" ht="14.25" customHeight="1" x14ac:dyDescent="0.35"/>
    <row r="506" ht="14.25" customHeight="1" x14ac:dyDescent="0.35"/>
  </sheetData>
  <mergeCells count="11">
    <mergeCell ref="A7:B7"/>
    <mergeCell ref="D11:E11"/>
    <mergeCell ref="D12:E12"/>
    <mergeCell ref="A11:B14"/>
    <mergeCell ref="A9:E9"/>
    <mergeCell ref="A10:E10"/>
    <mergeCell ref="A1:E1"/>
    <mergeCell ref="A2:E2"/>
    <mergeCell ref="D3:E3"/>
    <mergeCell ref="D4:E4"/>
    <mergeCell ref="A3:B6"/>
  </mergeCells>
  <conditionalFormatting sqref="D15:E20 D7:E8">
    <cfRule type="expression" dxfId="59" priority="2">
      <formula>D7&lt;0.005</formula>
    </cfRule>
  </conditionalFormatting>
  <conditionalFormatting sqref="D15:E20 D7:E8">
    <cfRule type="expression" dxfId="5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30" orientation="landscape" r:id="rId1"/>
  <rowBreaks count="1" manualBreakCount="1">
    <brk id="31" max="16383" man="1"/>
  </rowBreaks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גיליון389"/>
  <dimension ref="A1:K116"/>
  <sheetViews>
    <sheetView view="pageBreakPreview" topLeftCell="A45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4" width="7.7265625" style="227" bestFit="1" customWidth="1"/>
    <col min="5" max="5" width="14.453125" style="227" customWidth="1"/>
    <col min="6" max="6" width="9.36328125" style="227" customWidth="1"/>
    <col min="7" max="7" width="8.36328125" style="227" bestFit="1" customWidth="1"/>
    <col min="8" max="8" width="6.6328125" style="227" bestFit="1" customWidth="1"/>
    <col min="9" max="9" width="11.453125" style="227" customWidth="1"/>
    <col min="10" max="10" width="6.453125" style="227" bestFit="1" customWidth="1"/>
    <col min="11" max="16384" width="9" style="1"/>
  </cols>
  <sheetData>
    <row r="1" spans="1:10" s="3641" customFormat="1" ht="15.75" customHeight="1" x14ac:dyDescent="0.35">
      <c r="A1" s="6751" t="s">
        <v>2105</v>
      </c>
      <c r="B1" s="6751"/>
      <c r="C1" s="6751"/>
      <c r="D1" s="6751"/>
      <c r="E1" s="6751"/>
      <c r="F1" s="6751"/>
      <c r="G1" s="6751"/>
      <c r="H1" s="6751"/>
      <c r="I1" s="6751"/>
      <c r="J1" s="6751"/>
    </row>
    <row r="2" spans="1:10" s="3641" customFormat="1" ht="15.75" customHeight="1" thickBot="1" x14ac:dyDescent="0.4">
      <c r="A2" s="6751" t="s">
        <v>2104</v>
      </c>
      <c r="B2" s="6751"/>
      <c r="C2" s="6751"/>
      <c r="D2" s="6751"/>
      <c r="E2" s="6751"/>
      <c r="F2" s="6751"/>
      <c r="G2" s="6751"/>
      <c r="H2" s="6751"/>
      <c r="I2" s="6751"/>
      <c r="J2" s="6751"/>
    </row>
    <row r="3" spans="1:10" ht="15.5" x14ac:dyDescent="0.35">
      <c r="A3" s="7384"/>
      <c r="B3" s="7385"/>
      <c r="C3" s="5576" t="s">
        <v>1723</v>
      </c>
      <c r="D3" s="7488" t="s">
        <v>743</v>
      </c>
      <c r="E3" s="7486"/>
      <c r="F3" s="7486"/>
      <c r="G3" s="7486"/>
      <c r="H3" s="7486"/>
      <c r="I3" s="7486"/>
      <c r="J3" s="7487"/>
    </row>
    <row r="4" spans="1:10" ht="16" thickBot="1" x14ac:dyDescent="0.4">
      <c r="A4" s="7386"/>
      <c r="B4" s="7387"/>
      <c r="C4" s="5575" t="s">
        <v>161</v>
      </c>
      <c r="D4" s="6761" t="s">
        <v>742</v>
      </c>
      <c r="E4" s="6762"/>
      <c r="F4" s="6762"/>
      <c r="G4" s="6762"/>
      <c r="H4" s="6762"/>
      <c r="I4" s="6762"/>
      <c r="J4" s="6763"/>
    </row>
    <row r="5" spans="1:10" ht="90" customHeight="1" x14ac:dyDescent="0.35">
      <c r="A5" s="7386"/>
      <c r="B5" s="7387"/>
      <c r="C5" s="5574" t="s">
        <v>55</v>
      </c>
      <c r="D5" s="4997" t="s">
        <v>748</v>
      </c>
      <c r="E5" s="1546" t="s">
        <v>740</v>
      </c>
      <c r="F5" s="4997" t="s">
        <v>739</v>
      </c>
      <c r="G5" s="1546" t="s">
        <v>738</v>
      </c>
      <c r="H5" s="4997" t="s">
        <v>737</v>
      </c>
      <c r="I5" s="1546" t="s">
        <v>732</v>
      </c>
      <c r="J5" s="5002" t="s">
        <v>378</v>
      </c>
    </row>
    <row r="6" spans="1:10" ht="62.5" thickBot="1" x14ac:dyDescent="0.4">
      <c r="A6" s="7388"/>
      <c r="B6" s="7389"/>
      <c r="C6" s="5573" t="s">
        <v>49</v>
      </c>
      <c r="D6" s="4995" t="s">
        <v>731</v>
      </c>
      <c r="E6" s="1544" t="s">
        <v>2103</v>
      </c>
      <c r="F6" s="4995" t="s">
        <v>729</v>
      </c>
      <c r="G6" s="1544" t="s">
        <v>728</v>
      </c>
      <c r="H6" s="4995" t="s">
        <v>2099</v>
      </c>
      <c r="I6" s="1544" t="s">
        <v>722</v>
      </c>
      <c r="J6" s="5001" t="s">
        <v>124</v>
      </c>
    </row>
    <row r="7" spans="1:10" s="7" customFormat="1" ht="15" customHeight="1" thickBot="1" x14ac:dyDescent="0.4">
      <c r="A7" s="6343" t="s">
        <v>59</v>
      </c>
      <c r="B7" s="6957"/>
      <c r="C7" s="5786">
        <v>2666.9999999999968</v>
      </c>
      <c r="D7" s="2185">
        <v>0.18311166072821694</v>
      </c>
      <c r="E7" s="2185">
        <v>0.26900093974826833</v>
      </c>
      <c r="F7" s="2185">
        <v>5.9602432240912703E-2</v>
      </c>
      <c r="G7" s="2185">
        <v>0.12655416538242262</v>
      </c>
      <c r="H7" s="2185">
        <v>0.15198255555595058</v>
      </c>
      <c r="I7" s="2185">
        <v>0.19374257659478492</v>
      </c>
      <c r="J7" s="2184">
        <v>1.5301110892233533E-2</v>
      </c>
    </row>
    <row r="8" spans="1:10" s="7" customFormat="1" ht="15" customHeight="1" x14ac:dyDescent="0.35">
      <c r="A8" s="311" t="s">
        <v>123</v>
      </c>
      <c r="B8" s="4045" t="s">
        <v>122</v>
      </c>
      <c r="C8" s="1142">
        <v>26.999999999999996</v>
      </c>
      <c r="D8" s="4398">
        <v>1.4994218275990819E-2</v>
      </c>
      <c r="E8" s="4398">
        <v>8.9965309655944917E-2</v>
      </c>
      <c r="F8" s="4398">
        <v>0.35928017210854629</v>
      </c>
      <c r="G8" s="4398">
        <v>0.43080077202758216</v>
      </c>
      <c r="H8" s="4398">
        <v>0.10495952793193572</v>
      </c>
      <c r="I8" s="4398">
        <v>0</v>
      </c>
      <c r="J8" s="4797">
        <v>0</v>
      </c>
    </row>
    <row r="9" spans="1:10" s="7" customFormat="1" ht="15" customHeight="1" x14ac:dyDescent="0.35">
      <c r="A9" s="92" t="s">
        <v>121</v>
      </c>
      <c r="B9" s="3678" t="s">
        <v>120</v>
      </c>
      <c r="C9" s="5479">
        <v>35.000000000000007</v>
      </c>
      <c r="D9" s="4295">
        <v>0.31223276473358974</v>
      </c>
      <c r="E9" s="4295">
        <v>4.5897859062843861E-2</v>
      </c>
      <c r="F9" s="4295">
        <v>0.1814390044174137</v>
      </c>
      <c r="G9" s="4295">
        <v>0.18888924737244919</v>
      </c>
      <c r="H9" s="4295">
        <v>0.23669332819694969</v>
      </c>
      <c r="I9" s="4295">
        <v>2.9008355620892542E-2</v>
      </c>
      <c r="J9" s="4117">
        <v>5.8394405958613347E-3</v>
      </c>
    </row>
    <row r="10" spans="1:10" s="7" customFormat="1" ht="15" customHeight="1" x14ac:dyDescent="0.35">
      <c r="A10" s="322"/>
      <c r="B10" s="3678" t="s">
        <v>119</v>
      </c>
      <c r="C10" s="5479">
        <v>643.00000000000011</v>
      </c>
      <c r="D10" s="4295">
        <v>0.27206865184185791</v>
      </c>
      <c r="E10" s="4295">
        <v>0.60307389657475741</v>
      </c>
      <c r="F10" s="4295">
        <v>4.0312284539474649E-2</v>
      </c>
      <c r="G10" s="4295">
        <v>3.9271142408563005E-2</v>
      </c>
      <c r="H10" s="4295">
        <v>0</v>
      </c>
      <c r="I10" s="4295">
        <v>7.3948375164080461E-3</v>
      </c>
      <c r="J10" s="4117">
        <v>3.5721940255057059E-2</v>
      </c>
    </row>
    <row r="11" spans="1:10" s="7" customFormat="1" ht="15" customHeight="1" x14ac:dyDescent="0.35">
      <c r="A11" s="322"/>
      <c r="B11" s="3678" t="s">
        <v>118</v>
      </c>
      <c r="C11" s="5479">
        <v>35</v>
      </c>
      <c r="D11" s="4295">
        <v>7.9712542931505065E-2</v>
      </c>
      <c r="E11" s="4295">
        <v>5.1755555975603447E-2</v>
      </c>
      <c r="F11" s="4295">
        <v>0.13912500203815345</v>
      </c>
      <c r="G11" s="4295">
        <v>0.15843444012270858</v>
      </c>
      <c r="H11" s="4295">
        <v>0.35423229631908354</v>
      </c>
      <c r="I11" s="4295">
        <v>0.21674016261294604</v>
      </c>
      <c r="J11" s="4117">
        <v>0</v>
      </c>
    </row>
    <row r="12" spans="1:10" s="7" customFormat="1" ht="15" customHeight="1" x14ac:dyDescent="0.35">
      <c r="A12" s="322"/>
      <c r="B12" s="3678" t="s">
        <v>116</v>
      </c>
      <c r="C12" s="5479">
        <v>45.999999999999993</v>
      </c>
      <c r="D12" s="4295">
        <v>0.18237190722074204</v>
      </c>
      <c r="E12" s="4295">
        <v>0.78485177634850456</v>
      </c>
      <c r="F12" s="4295">
        <v>0</v>
      </c>
      <c r="G12" s="4295">
        <v>3.277631643075337E-2</v>
      </c>
      <c r="H12" s="4295">
        <v>0</v>
      </c>
      <c r="I12" s="4295">
        <v>0</v>
      </c>
      <c r="J12" s="4117">
        <v>0</v>
      </c>
    </row>
    <row r="13" spans="1:10" s="7" customFormat="1" ht="15" customHeight="1" x14ac:dyDescent="0.35">
      <c r="A13" s="322"/>
      <c r="B13" s="3678" t="s">
        <v>111</v>
      </c>
      <c r="C13" s="5479">
        <v>53</v>
      </c>
      <c r="D13" s="4295">
        <v>2.8445003841696945E-2</v>
      </c>
      <c r="E13" s="4295">
        <v>0.31772681756674503</v>
      </c>
      <c r="F13" s="4295">
        <v>0</v>
      </c>
      <c r="G13" s="4295">
        <v>9.7938846427347681E-2</v>
      </c>
      <c r="H13" s="4295">
        <v>0.26708114662306781</v>
      </c>
      <c r="I13" s="4295">
        <v>0.28880818554114251</v>
      </c>
      <c r="J13" s="4117">
        <v>0</v>
      </c>
    </row>
    <row r="14" spans="1:10" s="7" customFormat="1" ht="15" customHeight="1" x14ac:dyDescent="0.35">
      <c r="A14" s="322"/>
      <c r="B14" s="3678" t="s">
        <v>110</v>
      </c>
      <c r="C14" s="5479">
        <v>21</v>
      </c>
      <c r="D14" s="4351">
        <v>0.52026982541327127</v>
      </c>
      <c r="E14" s="4351">
        <v>0</v>
      </c>
      <c r="F14" s="4351">
        <v>0.21382916455817427</v>
      </c>
      <c r="G14" s="4351">
        <v>0</v>
      </c>
      <c r="H14" s="4351">
        <v>0</v>
      </c>
      <c r="I14" s="4351">
        <v>0.20054979836486889</v>
      </c>
      <c r="J14" s="4114">
        <v>0</v>
      </c>
    </row>
    <row r="15" spans="1:10" s="7" customFormat="1" ht="15" customHeight="1" x14ac:dyDescent="0.35">
      <c r="A15" s="322"/>
      <c r="B15" s="3678" t="s">
        <v>109</v>
      </c>
      <c r="C15" s="5479">
        <v>32</v>
      </c>
      <c r="D15" s="4295">
        <v>0.48017331047278439</v>
      </c>
      <c r="E15" s="4295">
        <v>0.25345003620376977</v>
      </c>
      <c r="F15" s="4295">
        <v>0</v>
      </c>
      <c r="G15" s="4295">
        <v>0</v>
      </c>
      <c r="H15" s="4295">
        <v>0</v>
      </c>
      <c r="I15" s="4295">
        <v>0.26637665332344573</v>
      </c>
      <c r="J15" s="4117">
        <v>0</v>
      </c>
    </row>
    <row r="16" spans="1:10" s="7" customFormat="1" ht="15" customHeight="1" x14ac:dyDescent="0.35">
      <c r="A16" s="322"/>
      <c r="B16" s="3678" t="s">
        <v>105</v>
      </c>
      <c r="C16" s="5479">
        <v>168.00000000000006</v>
      </c>
      <c r="D16" s="4295">
        <v>0.21721843354465872</v>
      </c>
      <c r="E16" s="4295">
        <v>0.66760309856425648</v>
      </c>
      <c r="F16" s="4295">
        <v>1.0251715902992342E-2</v>
      </c>
      <c r="G16" s="4295">
        <v>5.4927339628987057E-3</v>
      </c>
      <c r="H16" s="4295">
        <v>2.0015800641990648E-2</v>
      </c>
      <c r="I16" s="4295">
        <v>5.9818518515079244E-2</v>
      </c>
      <c r="J16" s="4117">
        <v>1.9599698868122892E-2</v>
      </c>
    </row>
    <row r="17" spans="1:10" s="7" customFormat="1" ht="15" customHeight="1" x14ac:dyDescent="0.35">
      <c r="A17" s="322"/>
      <c r="B17" s="3678" t="s">
        <v>240</v>
      </c>
      <c r="C17" s="5479">
        <v>23.000000000000004</v>
      </c>
      <c r="D17" s="4351">
        <v>0.54434448312902917</v>
      </c>
      <c r="E17" s="4351">
        <v>0.10203386688784191</v>
      </c>
      <c r="F17" s="4351">
        <v>5.2635075661543684E-2</v>
      </c>
      <c r="G17" s="4351">
        <v>1.5666283313819383E-2</v>
      </c>
      <c r="H17" s="4351">
        <v>0.18652270855516928</v>
      </c>
      <c r="I17" s="4351">
        <v>9.8797582452596441E-2</v>
      </c>
      <c r="J17" s="4114">
        <v>0</v>
      </c>
    </row>
    <row r="18" spans="1:10" s="7" customFormat="1" ht="15" customHeight="1" thickBot="1" x14ac:dyDescent="0.4">
      <c r="A18" s="379"/>
      <c r="B18" s="4002" t="s">
        <v>59</v>
      </c>
      <c r="C18" s="5779">
        <v>1106.9999999999998</v>
      </c>
      <c r="D18" s="4309">
        <v>0.24478957168002746</v>
      </c>
      <c r="E18" s="4309">
        <v>0.45221618280058978</v>
      </c>
      <c r="F18" s="4309">
        <v>6.4200347967368121E-2</v>
      </c>
      <c r="G18" s="4309">
        <v>7.3528722714728129E-2</v>
      </c>
      <c r="H18" s="4309">
        <v>7.7904957224562907E-2</v>
      </c>
      <c r="I18" s="4309">
        <v>6.433998059397425E-2</v>
      </c>
      <c r="J18" s="4307">
        <v>2.0631666208711402E-2</v>
      </c>
    </row>
    <row r="19" spans="1:10" s="7" customFormat="1" ht="15" customHeight="1" x14ac:dyDescent="0.35">
      <c r="A19" s="317" t="s">
        <v>98</v>
      </c>
      <c r="B19" s="3693" t="s">
        <v>97</v>
      </c>
      <c r="C19" s="3295">
        <v>269.99999999999994</v>
      </c>
      <c r="D19" s="3583">
        <v>0.16885108831156867</v>
      </c>
      <c r="E19" s="3583">
        <v>0.212574161974666</v>
      </c>
      <c r="F19" s="3583">
        <v>8.7469641568316631E-2</v>
      </c>
      <c r="G19" s="3583">
        <v>0.14154831190211678</v>
      </c>
      <c r="H19" s="3583">
        <v>0.26392658786154405</v>
      </c>
      <c r="I19" s="3583">
        <v>9.5454737123856853E-2</v>
      </c>
      <c r="J19" s="4031">
        <v>3.0175471257931085E-2</v>
      </c>
    </row>
    <row r="20" spans="1:10" s="7" customFormat="1" ht="15" customHeight="1" x14ac:dyDescent="0.35">
      <c r="A20" s="78" t="s">
        <v>96</v>
      </c>
      <c r="B20" s="3678" t="s">
        <v>95</v>
      </c>
      <c r="C20" s="5479">
        <v>23.000000000000004</v>
      </c>
      <c r="D20" s="4351">
        <v>9.950901336718028E-2</v>
      </c>
      <c r="E20" s="4351">
        <v>0.227897729429759</v>
      </c>
      <c r="F20" s="4351">
        <v>0</v>
      </c>
      <c r="G20" s="4351">
        <v>0</v>
      </c>
      <c r="H20" s="4351">
        <v>9.4651921440605469E-2</v>
      </c>
      <c r="I20" s="4351">
        <v>0.57794133576245532</v>
      </c>
      <c r="J20" s="4114">
        <v>0</v>
      </c>
    </row>
    <row r="21" spans="1:10" s="7" customFormat="1" ht="15" customHeight="1" thickBot="1" x14ac:dyDescent="0.4">
      <c r="A21" s="318"/>
      <c r="B21" s="3132" t="s">
        <v>59</v>
      </c>
      <c r="C21" s="5592">
        <v>308.00000000000006</v>
      </c>
      <c r="D21" s="4130">
        <v>0.16168704778188189</v>
      </c>
      <c r="E21" s="4130">
        <v>0.2129692839873541</v>
      </c>
      <c r="F21" s="4130">
        <v>7.9434723885800557E-2</v>
      </c>
      <c r="G21" s="4130">
        <v>0.12901754542622804</v>
      </c>
      <c r="H21" s="4130">
        <v>0.24858817031911201</v>
      </c>
      <c r="I21" s="4130">
        <v>0.13242227866242173</v>
      </c>
      <c r="J21" s="3993">
        <v>3.5880949937201874E-2</v>
      </c>
    </row>
    <row r="22" spans="1:10" s="7" customFormat="1" ht="15" customHeight="1" x14ac:dyDescent="0.35">
      <c r="A22" s="535" t="s">
        <v>92</v>
      </c>
      <c r="B22" s="4045" t="s">
        <v>89</v>
      </c>
      <c r="C22" s="1142">
        <v>39.000000000000007</v>
      </c>
      <c r="D22" s="4035">
        <v>0.2458747442742775</v>
      </c>
      <c r="E22" s="4035">
        <v>0.14284247436974212</v>
      </c>
      <c r="F22" s="4035">
        <v>1.700246657811701E-2</v>
      </c>
      <c r="G22" s="4035">
        <v>6.800986631246804E-2</v>
      </c>
      <c r="H22" s="4035">
        <v>0.43718440874319875</v>
      </c>
      <c r="I22" s="4035">
        <v>8.9086039722196753E-2</v>
      </c>
      <c r="J22" s="4034">
        <v>0</v>
      </c>
    </row>
    <row r="23" spans="1:10" s="7" customFormat="1" ht="15" customHeight="1" thickBot="1" x14ac:dyDescent="0.4">
      <c r="A23" s="78" t="s">
        <v>205</v>
      </c>
      <c r="B23" s="4002" t="s">
        <v>59</v>
      </c>
      <c r="C23" s="5779">
        <v>77</v>
      </c>
      <c r="D23" s="4309">
        <v>0.28286069128944524</v>
      </c>
      <c r="E23" s="4309">
        <v>0.12997217605276012</v>
      </c>
      <c r="F23" s="4309">
        <v>2.5146494382801841E-2</v>
      </c>
      <c r="G23" s="4309">
        <v>3.8985568971794365E-2</v>
      </c>
      <c r="H23" s="4309">
        <v>0.32613196830937807</v>
      </c>
      <c r="I23" s="4309">
        <v>0.19690310099382058</v>
      </c>
      <c r="J23" s="4307">
        <v>0</v>
      </c>
    </row>
    <row r="24" spans="1:10" s="7" customFormat="1" ht="15" customHeight="1" x14ac:dyDescent="0.35">
      <c r="A24" s="311" t="s">
        <v>85</v>
      </c>
      <c r="B24" s="3693" t="s">
        <v>238</v>
      </c>
      <c r="C24" s="3295">
        <v>98.000000000000014</v>
      </c>
      <c r="D24" s="3583">
        <v>0.25692815651773349</v>
      </c>
      <c r="E24" s="3583">
        <v>0.35436428304878326</v>
      </c>
      <c r="F24" s="3583">
        <v>0</v>
      </c>
      <c r="G24" s="3583">
        <v>6.6859603308283541E-2</v>
      </c>
      <c r="H24" s="3583">
        <v>0.27977009088190197</v>
      </c>
      <c r="I24" s="3583">
        <v>4.2077866243297526E-2</v>
      </c>
      <c r="J24" s="4031">
        <v>0</v>
      </c>
    </row>
    <row r="25" spans="1:10" s="7" customFormat="1" ht="15" customHeight="1" x14ac:dyDescent="0.35">
      <c r="A25" s="92" t="s">
        <v>83</v>
      </c>
      <c r="B25" s="3678" t="s">
        <v>81</v>
      </c>
      <c r="C25" s="5479">
        <v>145.00000000000003</v>
      </c>
      <c r="D25" s="4295">
        <v>7.7091392751554603E-3</v>
      </c>
      <c r="E25" s="4295">
        <v>6.9560373348874341E-2</v>
      </c>
      <c r="F25" s="4295">
        <v>0</v>
      </c>
      <c r="G25" s="4295">
        <v>5.3992991217259222E-2</v>
      </c>
      <c r="H25" s="4295">
        <v>3.89189966245789E-2</v>
      </c>
      <c r="I25" s="4295">
        <v>0.82981849953413234</v>
      </c>
      <c r="J25" s="4117">
        <v>0</v>
      </c>
    </row>
    <row r="26" spans="1:10" s="7" customFormat="1" ht="15" customHeight="1" x14ac:dyDescent="0.35">
      <c r="A26" s="92"/>
      <c r="B26" s="3678" t="s">
        <v>80</v>
      </c>
      <c r="C26" s="5479">
        <v>288</v>
      </c>
      <c r="D26" s="4295">
        <v>9.746597733395472E-2</v>
      </c>
      <c r="E26" s="4295">
        <v>0.26621420771331133</v>
      </c>
      <c r="F26" s="4295">
        <v>0</v>
      </c>
      <c r="G26" s="4295">
        <v>0.21535953887488571</v>
      </c>
      <c r="H26" s="4295">
        <v>0.28727391088329091</v>
      </c>
      <c r="I26" s="4295">
        <v>0.13368636519455757</v>
      </c>
      <c r="J26" s="4117">
        <v>0</v>
      </c>
    </row>
    <row r="27" spans="1:10" s="7" customFormat="1" ht="15" customHeight="1" x14ac:dyDescent="0.35">
      <c r="A27" s="92"/>
      <c r="B27" s="3678" t="s">
        <v>79</v>
      </c>
      <c r="C27" s="5479">
        <v>21.000000000000004</v>
      </c>
      <c r="D27" s="4351">
        <v>0.75318529304542625</v>
      </c>
      <c r="E27" s="4351">
        <v>0.10921004732360519</v>
      </c>
      <c r="F27" s="4351">
        <v>0</v>
      </c>
      <c r="G27" s="4351">
        <v>0</v>
      </c>
      <c r="H27" s="4351">
        <v>0.13760465963096843</v>
      </c>
      <c r="I27" s="4351">
        <v>0</v>
      </c>
      <c r="J27" s="4114">
        <v>0</v>
      </c>
    </row>
    <row r="28" spans="1:10" s="7" customFormat="1" ht="15" customHeight="1" x14ac:dyDescent="0.35">
      <c r="A28" s="92"/>
      <c r="B28" s="3678" t="s">
        <v>78</v>
      </c>
      <c r="C28" s="5479">
        <v>77.000000000000014</v>
      </c>
      <c r="D28" s="4295">
        <v>0.33171354043719675</v>
      </c>
      <c r="E28" s="4295">
        <v>0</v>
      </c>
      <c r="F28" s="4295">
        <v>0.29493264603444719</v>
      </c>
      <c r="G28" s="4295">
        <v>0.19955207565032762</v>
      </c>
      <c r="H28" s="4295">
        <v>1.9632317549066969E-2</v>
      </c>
      <c r="I28" s="4295">
        <v>0.14371256961090684</v>
      </c>
      <c r="J28" s="4117">
        <v>1.0456850718054718E-2</v>
      </c>
    </row>
    <row r="29" spans="1:10" s="7" customFormat="1" ht="15" customHeight="1" x14ac:dyDescent="0.35">
      <c r="A29" s="92"/>
      <c r="B29" s="3678" t="s">
        <v>75</v>
      </c>
      <c r="C29" s="5479">
        <v>59.000000000000014</v>
      </c>
      <c r="D29" s="4295">
        <v>4.2936026384563127E-2</v>
      </c>
      <c r="E29" s="4295">
        <v>0.45438722458641601</v>
      </c>
      <c r="F29" s="4295">
        <v>0</v>
      </c>
      <c r="G29" s="4295">
        <v>0</v>
      </c>
      <c r="H29" s="4295">
        <v>0.3380708904192356</v>
      </c>
      <c r="I29" s="4295">
        <v>0.16460585860978494</v>
      </c>
      <c r="J29" s="4117">
        <v>0</v>
      </c>
    </row>
    <row r="30" spans="1:10" s="7" customFormat="1" ht="15" customHeight="1" x14ac:dyDescent="0.35">
      <c r="A30" s="322"/>
      <c r="B30" s="3678" t="s">
        <v>237</v>
      </c>
      <c r="C30" s="5479">
        <v>295.00000000000006</v>
      </c>
      <c r="D30" s="4295">
        <v>0.11353262084769689</v>
      </c>
      <c r="E30" s="4295">
        <v>0.27752907133253435</v>
      </c>
      <c r="F30" s="4295">
        <v>2.255899534082458E-3</v>
      </c>
      <c r="G30" s="4295">
        <v>0.2134837908205986</v>
      </c>
      <c r="H30" s="4295">
        <v>0.16528076995004759</v>
      </c>
      <c r="I30" s="4295">
        <v>0.22791784751504157</v>
      </c>
      <c r="J30" s="4117">
        <v>0</v>
      </c>
    </row>
    <row r="31" spans="1:10" s="7" customFormat="1" ht="15" customHeight="1" thickBot="1" x14ac:dyDescent="0.4">
      <c r="A31" s="266"/>
      <c r="B31" s="3501" t="s">
        <v>59</v>
      </c>
      <c r="C31" s="5592">
        <v>988.0000000000008</v>
      </c>
      <c r="D31" s="4130">
        <v>0.15232691050536176</v>
      </c>
      <c r="E31" s="4130">
        <v>0.19310225266286282</v>
      </c>
      <c r="F31" s="4130">
        <v>5.5468689785369923E-2</v>
      </c>
      <c r="G31" s="4130">
        <v>0.15369865493485349</v>
      </c>
      <c r="H31" s="4130">
        <v>0.1516542629759644</v>
      </c>
      <c r="I31" s="4130">
        <v>0.29180290261956982</v>
      </c>
      <c r="J31" s="3993">
        <v>1.9463265160146895E-3</v>
      </c>
    </row>
    <row r="32" spans="1:10" s="7" customFormat="1" ht="15" customHeight="1" x14ac:dyDescent="0.35">
      <c r="A32" s="322" t="s">
        <v>70</v>
      </c>
      <c r="B32" s="390" t="s">
        <v>65</v>
      </c>
      <c r="C32" s="1142">
        <v>86</v>
      </c>
      <c r="D32" s="4035">
        <v>0</v>
      </c>
      <c r="E32" s="4035">
        <v>0.17171197717529058</v>
      </c>
      <c r="F32" s="4035">
        <v>0</v>
      </c>
      <c r="G32" s="4035">
        <v>0.52167213356936681</v>
      </c>
      <c r="H32" s="4035">
        <v>0.22023405792957643</v>
      </c>
      <c r="I32" s="4035">
        <v>8.6381831325765948E-2</v>
      </c>
      <c r="J32" s="4034">
        <v>0</v>
      </c>
    </row>
    <row r="33" spans="1:11" s="7" customFormat="1" ht="15" customHeight="1" x14ac:dyDescent="0.35">
      <c r="A33" s="92" t="s">
        <v>68</v>
      </c>
      <c r="B33" s="3678" t="s">
        <v>64</v>
      </c>
      <c r="C33" s="5479">
        <v>48.000000000000014</v>
      </c>
      <c r="D33" s="4295">
        <v>0</v>
      </c>
      <c r="E33" s="4295">
        <v>0.12100269677375554</v>
      </c>
      <c r="F33" s="4295">
        <v>0</v>
      </c>
      <c r="G33" s="4295">
        <v>0.12441703048381166</v>
      </c>
      <c r="H33" s="4295">
        <v>0.24863750957608041</v>
      </c>
      <c r="I33" s="4295">
        <v>0.50594276316635145</v>
      </c>
      <c r="J33" s="4117">
        <v>0</v>
      </c>
    </row>
    <row r="34" spans="1:11" s="7" customFormat="1" ht="15" customHeight="1" thickBot="1" x14ac:dyDescent="0.4">
      <c r="A34" s="92"/>
      <c r="B34" s="4002" t="s">
        <v>59</v>
      </c>
      <c r="C34" s="5779">
        <v>138</v>
      </c>
      <c r="D34" s="4309">
        <v>0</v>
      </c>
      <c r="E34" s="4309">
        <v>0.14198801310847611</v>
      </c>
      <c r="F34" s="4309">
        <v>0</v>
      </c>
      <c r="G34" s="4309">
        <v>0.31409568737087712</v>
      </c>
      <c r="H34" s="4309">
        <v>0.22716986418921192</v>
      </c>
      <c r="I34" s="4309">
        <v>0.286048420848943</v>
      </c>
      <c r="J34" s="4307">
        <v>3.0698014482491223E-2</v>
      </c>
    </row>
    <row r="35" spans="1:11" s="7" customFormat="1" ht="15" customHeight="1" x14ac:dyDescent="0.35">
      <c r="A35" s="311" t="s">
        <v>1990</v>
      </c>
      <c r="B35" s="3693" t="s">
        <v>62</v>
      </c>
      <c r="C35" s="3295">
        <v>44</v>
      </c>
      <c r="D35" s="3583">
        <v>0.40738500756567414</v>
      </c>
      <c r="E35" s="3583">
        <v>2.3636350244748666E-2</v>
      </c>
      <c r="F35" s="3583">
        <v>0</v>
      </c>
      <c r="G35" s="3583">
        <v>7.936089110348972E-2</v>
      </c>
      <c r="H35" s="3583">
        <v>7.8865841882903021E-2</v>
      </c>
      <c r="I35" s="3583">
        <v>0.35914977824031569</v>
      </c>
      <c r="J35" s="4031">
        <v>5.1602130962868517E-2</v>
      </c>
    </row>
    <row r="36" spans="1:11" s="7" customFormat="1" ht="15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0.38266830039100197</v>
      </c>
      <c r="E36" s="4130">
        <v>8.2873911713193846E-2</v>
      </c>
      <c r="F36" s="4130">
        <v>0</v>
      </c>
      <c r="G36" s="4130">
        <v>7.4545937508984222E-2</v>
      </c>
      <c r="H36" s="4130">
        <v>7.408092372513439E-2</v>
      </c>
      <c r="I36" s="4130">
        <v>0.33735958042803299</v>
      </c>
      <c r="J36" s="3993">
        <v>4.8471346233652159E-2</v>
      </c>
    </row>
    <row r="37" spans="1:11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294"/>
      <c r="I37" s="6639" t="s">
        <v>555</v>
      </c>
      <c r="J37" s="6639"/>
    </row>
    <row r="38" spans="1:11" s="3641" customFormat="1" ht="15.75" customHeight="1" x14ac:dyDescent="0.35">
      <c r="A38" s="6742" t="s">
        <v>2102</v>
      </c>
      <c r="B38" s="6742"/>
      <c r="C38" s="6742"/>
      <c r="D38" s="6742"/>
      <c r="E38" s="6742"/>
      <c r="F38" s="6742"/>
      <c r="G38" s="6742"/>
      <c r="H38" s="6742"/>
      <c r="I38" s="6742"/>
      <c r="J38" s="6742"/>
    </row>
    <row r="39" spans="1:11" s="3641" customFormat="1" ht="15.75" customHeight="1" thickBot="1" x14ac:dyDescent="0.4">
      <c r="A39" s="6729" t="s">
        <v>2101</v>
      </c>
      <c r="B39" s="6729"/>
      <c r="C39" s="6729"/>
      <c r="D39" s="6729"/>
      <c r="E39" s="6729"/>
      <c r="F39" s="6729"/>
      <c r="G39" s="6729"/>
      <c r="H39" s="6729"/>
      <c r="I39" s="6729"/>
      <c r="J39" s="6729"/>
    </row>
    <row r="40" spans="1:11" s="60" customFormat="1" ht="15.5" x14ac:dyDescent="0.35">
      <c r="A40" s="6737" t="s">
        <v>158</v>
      </c>
      <c r="B40" s="6738"/>
      <c r="C40" s="5576" t="s">
        <v>1723</v>
      </c>
      <c r="D40" s="7488" t="s">
        <v>743</v>
      </c>
      <c r="E40" s="7486"/>
      <c r="F40" s="7486"/>
      <c r="G40" s="7486"/>
      <c r="H40" s="7486"/>
      <c r="I40" s="7486"/>
      <c r="J40" s="7487"/>
    </row>
    <row r="41" spans="1:11" ht="16" thickBot="1" x14ac:dyDescent="0.4">
      <c r="A41" s="6739"/>
      <c r="B41" s="6740"/>
      <c r="C41" s="5575" t="s">
        <v>161</v>
      </c>
      <c r="D41" s="6761" t="s">
        <v>742</v>
      </c>
      <c r="E41" s="6762"/>
      <c r="F41" s="6762"/>
      <c r="G41" s="6762"/>
      <c r="H41" s="6762"/>
      <c r="I41" s="6762"/>
      <c r="J41" s="6763"/>
      <c r="K41" s="5958"/>
    </row>
    <row r="42" spans="1:11" ht="93" x14ac:dyDescent="0.35">
      <c r="A42" s="6739"/>
      <c r="B42" s="6740"/>
      <c r="C42" s="5978" t="s">
        <v>55</v>
      </c>
      <c r="D42" s="4997" t="s">
        <v>748</v>
      </c>
      <c r="E42" s="1546" t="s">
        <v>740</v>
      </c>
      <c r="F42" s="4997" t="s">
        <v>739</v>
      </c>
      <c r="G42" s="1546" t="s">
        <v>738</v>
      </c>
      <c r="H42" s="4997" t="s">
        <v>737</v>
      </c>
      <c r="I42" s="1546" t="s">
        <v>732</v>
      </c>
      <c r="J42" s="5002" t="s">
        <v>378</v>
      </c>
      <c r="K42" s="5958"/>
    </row>
    <row r="43" spans="1:11" ht="62.5" thickBot="1" x14ac:dyDescent="0.4">
      <c r="A43" s="6764"/>
      <c r="B43" s="6765"/>
      <c r="C43" s="5573" t="s">
        <v>49</v>
      </c>
      <c r="D43" s="4995" t="s">
        <v>731</v>
      </c>
      <c r="E43" s="1544" t="s">
        <v>2100</v>
      </c>
      <c r="F43" s="4995" t="s">
        <v>729</v>
      </c>
      <c r="G43" s="1544" t="s">
        <v>728</v>
      </c>
      <c r="H43" s="4995" t="s">
        <v>2099</v>
      </c>
      <c r="I43" s="1544" t="s">
        <v>722</v>
      </c>
      <c r="J43" s="5001" t="s">
        <v>124</v>
      </c>
      <c r="K43" s="5958"/>
    </row>
    <row r="44" spans="1:11" s="5959" customFormat="1" ht="17.5" customHeight="1" x14ac:dyDescent="0.35">
      <c r="A44" s="586" t="s">
        <v>48</v>
      </c>
      <c r="B44" s="4866" t="s">
        <v>47</v>
      </c>
      <c r="C44" s="5965">
        <v>279.00000000000011</v>
      </c>
      <c r="D44" s="4842">
        <v>0.1932815191173379</v>
      </c>
      <c r="E44" s="4842">
        <v>0.2457175633039162</v>
      </c>
      <c r="F44" s="4842">
        <v>9.340748305245461E-2</v>
      </c>
      <c r="G44" s="4842">
        <v>6.4549165623299889E-2</v>
      </c>
      <c r="H44" s="4842">
        <v>8.4918373684640877E-2</v>
      </c>
      <c r="I44" s="4842">
        <v>0.25885465235666028</v>
      </c>
      <c r="J44" s="4841">
        <v>5.927124286169054E-2</v>
      </c>
      <c r="K44" s="5958"/>
    </row>
    <row r="45" spans="1:11" s="5959" customFormat="1" ht="17.5" customHeight="1" thickBot="1" x14ac:dyDescent="0.4">
      <c r="A45" s="582" t="s">
        <v>46</v>
      </c>
      <c r="B45" s="4864" t="s">
        <v>45</v>
      </c>
      <c r="C45" s="5970">
        <v>2043.9999999999993</v>
      </c>
      <c r="D45" s="4871">
        <v>0.14735768887050266</v>
      </c>
      <c r="E45" s="4871">
        <v>0.30846438669688525</v>
      </c>
      <c r="F45" s="4871">
        <v>3.5644337018901864E-2</v>
      </c>
      <c r="G45" s="4871">
        <v>0.12046173081897059</v>
      </c>
      <c r="H45" s="4871">
        <v>0.17593097900336829</v>
      </c>
      <c r="I45" s="4871">
        <v>0.19929100840875816</v>
      </c>
      <c r="J45" s="4870">
        <v>1.1893639953928782E-2</v>
      </c>
      <c r="K45" s="5958"/>
    </row>
    <row r="46" spans="1:11" s="5959" customFormat="1" ht="17.5" customHeight="1" x14ac:dyDescent="0.35">
      <c r="A46" s="584" t="s">
        <v>44</v>
      </c>
      <c r="B46" s="4869" t="s">
        <v>43</v>
      </c>
      <c r="C46" s="5969">
        <v>2183.9999999999982</v>
      </c>
      <c r="D46" s="4858">
        <v>0.11553383943562359</v>
      </c>
      <c r="E46" s="4858">
        <v>0.35874773931162224</v>
      </c>
      <c r="F46" s="4858">
        <v>6.5624676583917038E-3</v>
      </c>
      <c r="G46" s="4858">
        <v>0.11607400453343431</v>
      </c>
      <c r="H46" s="4858">
        <v>0.1854791550372914</v>
      </c>
      <c r="I46" s="4858">
        <v>0.20891104827690615</v>
      </c>
      <c r="J46" s="4857">
        <v>8.2266546195740396E-3</v>
      </c>
      <c r="K46" s="5958"/>
    </row>
    <row r="47" spans="1:11" s="5959" customFormat="1" ht="17.5" customHeight="1" x14ac:dyDescent="0.35">
      <c r="A47" s="552" t="s">
        <v>42</v>
      </c>
      <c r="B47" s="4856" t="s">
        <v>41</v>
      </c>
      <c r="C47" s="5968">
        <v>107.00000000000003</v>
      </c>
      <c r="D47" s="4835">
        <v>0.1405359824913093</v>
      </c>
      <c r="E47" s="4835">
        <v>0.18664936948205615</v>
      </c>
      <c r="F47" s="4835">
        <v>4.9785381856197797E-2</v>
      </c>
      <c r="G47" s="4835">
        <v>0.11741415347444058</v>
      </c>
      <c r="H47" s="4835">
        <v>1.3413934177404479E-2</v>
      </c>
      <c r="I47" s="4835">
        <v>0.47583432786128377</v>
      </c>
      <c r="J47" s="4834">
        <v>1.6366850657307686E-2</v>
      </c>
      <c r="K47" s="5958"/>
    </row>
    <row r="48" spans="1:11" s="5959" customFormat="1" ht="17.5" customHeight="1" thickBot="1" x14ac:dyDescent="0.4">
      <c r="A48" s="560"/>
      <c r="B48" s="4854" t="s">
        <v>40</v>
      </c>
      <c r="C48" s="5963">
        <v>376</v>
      </c>
      <c r="D48" s="4830">
        <v>0.39739936050830915</v>
      </c>
      <c r="E48" s="4830">
        <v>1.2662842498630479E-2</v>
      </c>
      <c r="F48" s="4830">
        <v>0.22299151280762219</v>
      </c>
      <c r="G48" s="4830">
        <v>0.16030251306951734</v>
      </c>
      <c r="H48" s="4830">
        <v>7.8238166008942595E-2</v>
      </c>
      <c r="I48" s="4830">
        <v>9.0218224537775685E-2</v>
      </c>
      <c r="J48" s="4829">
        <v>3.6610871534813468E-2</v>
      </c>
      <c r="K48" s="5958"/>
    </row>
    <row r="49" spans="1:11" s="5959" customFormat="1" ht="17.5" customHeight="1" x14ac:dyDescent="0.35">
      <c r="A49" s="586" t="s">
        <v>39</v>
      </c>
      <c r="B49" s="4866" t="s">
        <v>38</v>
      </c>
      <c r="C49" s="5977">
        <v>24.000000000000007</v>
      </c>
      <c r="D49" s="5976">
        <v>0</v>
      </c>
      <c r="E49" s="5976">
        <v>0</v>
      </c>
      <c r="F49" s="5976">
        <v>0.44113352638892267</v>
      </c>
      <c r="G49" s="5976">
        <v>5.7205835071350464E-2</v>
      </c>
      <c r="H49" s="5976">
        <v>0</v>
      </c>
      <c r="I49" s="5976">
        <v>0.13749683756938721</v>
      </c>
      <c r="J49" s="5975">
        <v>0.36416380097033962</v>
      </c>
      <c r="K49" s="5958"/>
    </row>
    <row r="50" spans="1:11" s="5959" customFormat="1" ht="17.5" customHeight="1" x14ac:dyDescent="0.35">
      <c r="A50" s="552" t="s">
        <v>37</v>
      </c>
      <c r="B50" s="4856" t="s">
        <v>36</v>
      </c>
      <c r="C50" s="5968">
        <v>1981.0000000000002</v>
      </c>
      <c r="D50" s="4835">
        <v>0.20632829735198294</v>
      </c>
      <c r="E50" s="4835">
        <v>0.30490906158364245</v>
      </c>
      <c r="F50" s="4835">
        <v>1.501729158759842E-2</v>
      </c>
      <c r="G50" s="4835">
        <v>7.3362338227140667E-2</v>
      </c>
      <c r="H50" s="4835">
        <v>0.14688264939118872</v>
      </c>
      <c r="I50" s="4835">
        <v>0.23961601025388124</v>
      </c>
      <c r="J50" s="4834">
        <v>1.3415346449470407E-2</v>
      </c>
      <c r="K50" s="5958"/>
    </row>
    <row r="51" spans="1:11" s="5959" customFormat="1" ht="17.5" customHeight="1" x14ac:dyDescent="0.35">
      <c r="A51" s="563"/>
      <c r="B51" s="4856" t="s">
        <v>2016</v>
      </c>
      <c r="C51" s="5968">
        <v>448</v>
      </c>
      <c r="D51" s="4835">
        <v>9.7839709527954861E-3</v>
      </c>
      <c r="E51" s="4835">
        <v>0.21838507709568128</v>
      </c>
      <c r="F51" s="4835">
        <v>0.17549188693043416</v>
      </c>
      <c r="G51" s="4835">
        <v>0.39275293585457022</v>
      </c>
      <c r="H51" s="4835">
        <v>0.1661735259211464</v>
      </c>
      <c r="I51" s="4835">
        <v>3.7412603245372031E-2</v>
      </c>
      <c r="J51" s="4834">
        <v>0</v>
      </c>
      <c r="K51" s="5958"/>
    </row>
    <row r="52" spans="1:11" s="5959" customFormat="1" ht="17.5" customHeight="1" thickBot="1" x14ac:dyDescent="0.4">
      <c r="A52" s="563"/>
      <c r="B52" s="4864" t="s">
        <v>25</v>
      </c>
      <c r="C52" s="5970">
        <v>188.99999999999991</v>
      </c>
      <c r="D52" s="4871">
        <v>0.3009807770048688</v>
      </c>
      <c r="E52" s="4871">
        <v>0.14000503577918019</v>
      </c>
      <c r="F52" s="4871">
        <v>0.13417792117909372</v>
      </c>
      <c r="G52" s="4871">
        <v>5.1817638781576199E-2</v>
      </c>
      <c r="H52" s="4871">
        <v>0.19410488695197631</v>
      </c>
      <c r="I52" s="4871">
        <v>0.16130117865478868</v>
      </c>
      <c r="J52" s="4870">
        <v>1.3556352592290107E-2</v>
      </c>
      <c r="K52" s="5958"/>
    </row>
    <row r="53" spans="1:11" s="5959" customFormat="1" ht="17.5" customHeight="1" thickBot="1" x14ac:dyDescent="0.4">
      <c r="A53" s="5974" t="s">
        <v>1825</v>
      </c>
      <c r="B53" s="5328" t="s">
        <v>25</v>
      </c>
      <c r="C53" s="5973">
        <v>20</v>
      </c>
      <c r="D53" s="5972">
        <v>0</v>
      </c>
      <c r="E53" s="5972">
        <v>0</v>
      </c>
      <c r="F53" s="5972">
        <v>0.57202655297189631</v>
      </c>
      <c r="G53" s="5972">
        <v>7.4179935752362564E-2</v>
      </c>
      <c r="H53" s="5972">
        <v>0</v>
      </c>
      <c r="I53" s="5972">
        <v>0.17829486387758792</v>
      </c>
      <c r="J53" s="5971">
        <v>0.17549864739815324</v>
      </c>
      <c r="K53" s="5958"/>
    </row>
    <row r="54" spans="1:11" s="5959" customFormat="1" ht="17.5" customHeight="1" x14ac:dyDescent="0.35">
      <c r="A54" s="586" t="s">
        <v>24</v>
      </c>
      <c r="B54" s="4866" t="s">
        <v>23</v>
      </c>
      <c r="C54" s="5965">
        <v>414.99999999999983</v>
      </c>
      <c r="D54" s="4842">
        <v>0.59016849056652287</v>
      </c>
      <c r="E54" s="4842">
        <v>0.14042402185217795</v>
      </c>
      <c r="F54" s="4842">
        <v>3.1674234406938562E-2</v>
      </c>
      <c r="G54" s="4842">
        <v>5.7610241631087529E-2</v>
      </c>
      <c r="H54" s="4842">
        <v>0.10925488986814415</v>
      </c>
      <c r="I54" s="4842">
        <v>2.0858378284485272E-2</v>
      </c>
      <c r="J54" s="4841">
        <v>4.7235470582880051E-2</v>
      </c>
      <c r="K54" s="5958"/>
    </row>
    <row r="55" spans="1:11" s="5959" customFormat="1" ht="17.5" customHeight="1" x14ac:dyDescent="0.35">
      <c r="A55" s="552" t="s">
        <v>22</v>
      </c>
      <c r="B55" s="4856" t="s">
        <v>21</v>
      </c>
      <c r="C55" s="5968">
        <v>824.99999999999989</v>
      </c>
      <c r="D55" s="4835">
        <v>0.15974861642927116</v>
      </c>
      <c r="E55" s="4835">
        <v>0.52448583230586465</v>
      </c>
      <c r="F55" s="4835">
        <v>3.0175864486113965E-2</v>
      </c>
      <c r="G55" s="4835">
        <v>5.9684983157853796E-2</v>
      </c>
      <c r="H55" s="4835">
        <v>0.19249192310060348</v>
      </c>
      <c r="I55" s="4835">
        <v>1.617314357603785E-2</v>
      </c>
      <c r="J55" s="4834">
        <v>1.7239636944255347E-2</v>
      </c>
      <c r="K55" s="5958"/>
    </row>
    <row r="56" spans="1:11" s="5959" customFormat="1" ht="17.5" customHeight="1" x14ac:dyDescent="0.35">
      <c r="A56" s="563"/>
      <c r="B56" s="4856" t="s">
        <v>20</v>
      </c>
      <c r="C56" s="5968">
        <v>1274.0000000000007</v>
      </c>
      <c r="D56" s="4835">
        <v>9.3329300162716303E-2</v>
      </c>
      <c r="E56" s="4835">
        <v>0.21578313463646803</v>
      </c>
      <c r="F56" s="4835">
        <v>3.5212912682594365E-3</v>
      </c>
      <c r="G56" s="4835">
        <v>0.15781850381593659</v>
      </c>
      <c r="H56" s="4835">
        <v>0.1803347025009456</v>
      </c>
      <c r="I56" s="4835">
        <v>0.34291490307092481</v>
      </c>
      <c r="J56" s="4834">
        <v>6.2981645447476933E-3</v>
      </c>
      <c r="K56" s="5958"/>
    </row>
    <row r="57" spans="1:11" s="5959" customFormat="1" ht="17.5" customHeight="1" x14ac:dyDescent="0.35">
      <c r="A57" s="563"/>
      <c r="B57" s="4856" t="s">
        <v>19</v>
      </c>
      <c r="C57" s="5968">
        <v>101.00000000000001</v>
      </c>
      <c r="D57" s="4835">
        <v>7.1904013687212776E-2</v>
      </c>
      <c r="E57" s="4835">
        <v>0</v>
      </c>
      <c r="F57" s="4835">
        <v>0.57206616997317272</v>
      </c>
      <c r="G57" s="4835">
        <v>0.34524055977001644</v>
      </c>
      <c r="H57" s="4835">
        <v>0</v>
      </c>
      <c r="I57" s="4835">
        <v>0</v>
      </c>
      <c r="J57" s="4834">
        <v>6.1014870995433823E-3</v>
      </c>
      <c r="K57" s="5958"/>
    </row>
    <row r="58" spans="1:11" s="5959" customFormat="1" ht="17.5" customHeight="1" thickBot="1" x14ac:dyDescent="0.4">
      <c r="A58" s="563"/>
      <c r="B58" s="5490" t="s">
        <v>189</v>
      </c>
      <c r="C58" s="5970">
        <v>23.000000000000007</v>
      </c>
      <c r="D58" s="4862">
        <v>0.47103267362159662</v>
      </c>
      <c r="E58" s="4862">
        <v>0</v>
      </c>
      <c r="F58" s="4862">
        <v>0</v>
      </c>
      <c r="G58" s="4862">
        <v>0.10137711085990485</v>
      </c>
      <c r="H58" s="4862">
        <v>0</v>
      </c>
      <c r="I58" s="4862">
        <v>0.40487308854139992</v>
      </c>
      <c r="J58" s="4861">
        <v>2.2717126977098493E-2</v>
      </c>
      <c r="K58" s="5958"/>
    </row>
    <row r="59" spans="1:11" s="5959" customFormat="1" ht="17.5" customHeight="1" x14ac:dyDescent="0.35">
      <c r="A59" s="584" t="s">
        <v>11</v>
      </c>
      <c r="B59" s="4869" t="s">
        <v>10</v>
      </c>
      <c r="C59" s="5969">
        <v>2410.9999999999991</v>
      </c>
      <c r="D59" s="4858">
        <v>0.1796294690492159</v>
      </c>
      <c r="E59" s="4858">
        <v>0.32107662444856494</v>
      </c>
      <c r="F59" s="4858">
        <v>1.4795937126139535E-2</v>
      </c>
      <c r="G59" s="4858">
        <v>0.11007477910455943</v>
      </c>
      <c r="H59" s="4858">
        <v>0.16733999084913909</v>
      </c>
      <c r="I59" s="4858">
        <v>0.19364208093496832</v>
      </c>
      <c r="J59" s="4857">
        <v>1.3042256963460834E-2</v>
      </c>
      <c r="K59" s="5958"/>
    </row>
    <row r="60" spans="1:11" s="5959" customFormat="1" ht="17.5" customHeight="1" x14ac:dyDescent="0.35">
      <c r="A60" s="552" t="s">
        <v>9</v>
      </c>
      <c r="B60" s="4856" t="s">
        <v>364</v>
      </c>
      <c r="C60" s="5968">
        <v>96</v>
      </c>
      <c r="D60" s="4835">
        <v>0.59060493967068417</v>
      </c>
      <c r="E60" s="4835">
        <v>1.585422490414571E-2</v>
      </c>
      <c r="F60" s="4835">
        <v>3.8435226730508802E-2</v>
      </c>
      <c r="G60" s="4835">
        <v>7.3410777620104783E-2</v>
      </c>
      <c r="H60" s="4835">
        <v>0.20413513473523706</v>
      </c>
      <c r="I60" s="4835">
        <v>7.1054701400773995E-2</v>
      </c>
      <c r="J60" s="4834">
        <v>6.5049949385456683E-3</v>
      </c>
      <c r="K60" s="5958"/>
    </row>
    <row r="61" spans="1:11" s="5959" customFormat="1" ht="17.5" customHeight="1" x14ac:dyDescent="0.35">
      <c r="A61" s="552"/>
      <c r="B61" s="5322" t="s">
        <v>7</v>
      </c>
      <c r="C61" s="5968">
        <v>29.999999999999996</v>
      </c>
      <c r="D61" s="4835">
        <v>7.6696546892731261E-3</v>
      </c>
      <c r="E61" s="4835">
        <v>0</v>
      </c>
      <c r="F61" s="4835">
        <v>0</v>
      </c>
      <c r="G61" s="4835">
        <v>0.21223503696749779</v>
      </c>
      <c r="H61" s="4835">
        <v>0.11840800384578085</v>
      </c>
      <c r="I61" s="4835">
        <v>0.66168730449744817</v>
      </c>
      <c r="J61" s="4834">
        <v>0</v>
      </c>
      <c r="K61" s="5958"/>
    </row>
    <row r="62" spans="1:11" s="5959" customFormat="1" ht="17.5" customHeight="1" x14ac:dyDescent="0.35">
      <c r="A62" s="552"/>
      <c r="B62" s="4856" t="s">
        <v>5</v>
      </c>
      <c r="C62" s="5968">
        <v>94.000000000000014</v>
      </c>
      <c r="D62" s="4835">
        <v>2.0598462349647698E-2</v>
      </c>
      <c r="E62" s="4835">
        <v>0</v>
      </c>
      <c r="F62" s="4835">
        <v>0.52835441398552241</v>
      </c>
      <c r="G62" s="4835">
        <v>0.29637777610805965</v>
      </c>
      <c r="H62" s="4835">
        <v>9.4449983834687719E-3</v>
      </c>
      <c r="I62" s="4835">
        <v>0.13001321738659352</v>
      </c>
      <c r="J62" s="4834">
        <v>1.0730974633840953E-2</v>
      </c>
      <c r="K62" s="5958"/>
    </row>
    <row r="63" spans="1:11" s="5959" customFormat="1" ht="17.5" customHeight="1" thickBot="1" x14ac:dyDescent="0.4">
      <c r="A63" s="560"/>
      <c r="B63" s="4854" t="s">
        <v>4</v>
      </c>
      <c r="C63" s="5963">
        <v>23</v>
      </c>
      <c r="D63" s="5967">
        <v>0.15593096955460203</v>
      </c>
      <c r="E63" s="5967">
        <v>0</v>
      </c>
      <c r="F63" s="5967">
        <v>0.11514283484787478</v>
      </c>
      <c r="G63" s="5967">
        <v>0.15103948683500526</v>
      </c>
      <c r="H63" s="5967">
        <v>0</v>
      </c>
      <c r="I63" s="5967">
        <v>0.37719759819519388</v>
      </c>
      <c r="J63" s="5966">
        <v>0.20068911056732397</v>
      </c>
      <c r="K63" s="5958"/>
    </row>
    <row r="64" spans="1:11" s="5959" customFormat="1" ht="17.5" customHeight="1" x14ac:dyDescent="0.35">
      <c r="A64" s="2410" t="s">
        <v>3</v>
      </c>
      <c r="B64" s="2409" t="s">
        <v>2</v>
      </c>
      <c r="C64" s="5965">
        <v>2356.9999999999964</v>
      </c>
      <c r="D64" s="4842">
        <v>0.15786700459280606</v>
      </c>
      <c r="E64" s="4842">
        <v>0.30675221754518822</v>
      </c>
      <c r="F64" s="4842">
        <v>1.3043946340204154E-2</v>
      </c>
      <c r="G64" s="4842">
        <v>0.12276156292674453</v>
      </c>
      <c r="H64" s="4842">
        <v>0.18613586460422166</v>
      </c>
      <c r="I64" s="4842">
        <v>0.20219934248511634</v>
      </c>
      <c r="J64" s="4841">
        <v>1.0352691163049163E-2</v>
      </c>
      <c r="K64" s="5958"/>
    </row>
    <row r="65" spans="1:11" s="5959" customFormat="1" ht="17.5" customHeight="1" thickBot="1" x14ac:dyDescent="0.4">
      <c r="A65" s="2406" t="s">
        <v>1</v>
      </c>
      <c r="B65" s="5964" t="s">
        <v>0</v>
      </c>
      <c r="C65" s="5963">
        <v>310.00000000000011</v>
      </c>
      <c r="D65" s="4830">
        <v>0.28040503391430255</v>
      </c>
      <c r="E65" s="4830">
        <v>0.12350681460566899</v>
      </c>
      <c r="F65" s="4830">
        <v>0.23903970084219636</v>
      </c>
      <c r="G65" s="4830">
        <v>0.14117092562219288</v>
      </c>
      <c r="H65" s="4830">
        <v>2.0355068734605433E-2</v>
      </c>
      <c r="I65" s="4830">
        <v>0.16115004392957438</v>
      </c>
      <c r="J65" s="4829">
        <v>3.4372412351459734E-2</v>
      </c>
      <c r="K65" s="5958"/>
    </row>
    <row r="66" spans="1:11" s="5959" customFormat="1" ht="17.5" customHeight="1" x14ac:dyDescent="0.35">
      <c r="A66" s="5962"/>
      <c r="B66" s="5961"/>
      <c r="C66" s="5960"/>
      <c r="D66" s="130"/>
      <c r="E66" s="130"/>
      <c r="F66" s="130"/>
      <c r="G66" s="130"/>
      <c r="H66" s="130"/>
      <c r="I66" s="6965" t="s">
        <v>201</v>
      </c>
      <c r="J66" s="6965"/>
      <c r="K66" s="5958"/>
    </row>
    <row r="67" spans="1:11" s="60" customFormat="1" ht="11.5" customHeight="1" x14ac:dyDescent="0.35">
      <c r="A67" s="4748"/>
      <c r="B67" s="4747"/>
      <c r="C67" s="4993"/>
      <c r="D67" s="4992"/>
      <c r="E67" s="4992"/>
      <c r="F67" s="4992"/>
      <c r="G67" s="4992"/>
      <c r="H67" s="4992"/>
      <c r="I67" s="4992"/>
      <c r="J67" s="4992"/>
      <c r="K67" s="5958"/>
    </row>
    <row r="68" spans="1:11" s="60" customFormat="1" ht="11.5" customHeight="1" x14ac:dyDescent="0.35">
      <c r="A68" s="4748"/>
      <c r="B68" s="4747"/>
      <c r="C68" s="4993"/>
      <c r="D68" s="4992"/>
      <c r="E68" s="4992"/>
      <c r="F68" s="4992"/>
      <c r="G68" s="4992"/>
      <c r="H68" s="4992"/>
      <c r="I68" s="4992"/>
      <c r="J68" s="4992"/>
      <c r="K68" s="5958"/>
    </row>
    <row r="69" spans="1:11" s="60" customFormat="1" ht="11.5" customHeight="1" x14ac:dyDescent="0.35">
      <c r="A69" s="4748"/>
      <c r="B69" s="4747"/>
      <c r="C69" s="4993"/>
      <c r="D69" s="4992"/>
      <c r="E69" s="4992"/>
      <c r="F69" s="4992"/>
      <c r="G69" s="4992"/>
      <c r="H69" s="4992"/>
      <c r="I69" s="4992"/>
      <c r="J69" s="4992"/>
      <c r="K69" s="5958"/>
    </row>
    <row r="70" spans="1:11" s="60" customFormat="1" ht="11.5" customHeight="1" x14ac:dyDescent="0.35">
      <c r="A70" s="4748"/>
      <c r="B70" s="4747"/>
      <c r="C70" s="4993"/>
      <c r="D70" s="4992"/>
      <c r="E70" s="4992"/>
      <c r="F70" s="4992"/>
      <c r="G70" s="4992"/>
      <c r="H70" s="4992"/>
      <c r="I70" s="4992"/>
      <c r="J70" s="4992"/>
      <c r="K70" s="5958"/>
    </row>
    <row r="71" spans="1:11" s="60" customFormat="1" ht="11.5" customHeight="1" x14ac:dyDescent="0.35">
      <c r="A71" s="4748"/>
      <c r="B71" s="4747"/>
      <c r="C71" s="4993"/>
      <c r="D71" s="4992"/>
      <c r="E71" s="4992"/>
      <c r="F71" s="4992"/>
      <c r="G71" s="4992"/>
      <c r="H71" s="4992"/>
      <c r="I71" s="4992"/>
      <c r="J71" s="4992"/>
      <c r="K71" s="5958"/>
    </row>
    <row r="72" spans="1:11" s="60" customFormat="1" ht="11.5" customHeight="1" x14ac:dyDescent="0.35">
      <c r="A72" s="4790"/>
      <c r="B72" s="4790"/>
      <c r="C72" s="4993"/>
      <c r="D72" s="4992"/>
      <c r="E72" s="4992"/>
      <c r="F72" s="4992"/>
      <c r="G72" s="4992"/>
      <c r="H72" s="4992"/>
      <c r="I72" s="4992"/>
      <c r="J72" s="4992"/>
      <c r="K72" s="5958"/>
    </row>
    <row r="73" spans="1:11" s="60" customFormat="1" ht="11.5" customHeight="1" x14ac:dyDescent="0.35">
      <c r="A73" s="4791"/>
      <c r="B73" s="4790"/>
      <c r="C73" s="4993"/>
      <c r="D73" s="4992"/>
      <c r="E73" s="4992"/>
      <c r="F73" s="4992"/>
      <c r="G73" s="4992"/>
      <c r="H73" s="4992"/>
      <c r="I73" s="4992"/>
      <c r="J73" s="4992"/>
    </row>
    <row r="74" spans="1:11" s="60" customFormat="1" ht="11.5" customHeight="1" x14ac:dyDescent="0.35">
      <c r="A74" s="5"/>
      <c r="B74" s="5"/>
      <c r="C74" s="3"/>
      <c r="D74" s="227"/>
      <c r="E74" s="227"/>
      <c r="F74" s="227"/>
      <c r="G74" s="227"/>
      <c r="H74" s="227"/>
      <c r="I74" s="227"/>
      <c r="J74" s="227"/>
    </row>
    <row r="75" spans="1:11" s="60" customFormat="1" ht="11.5" customHeight="1" x14ac:dyDescent="0.35">
      <c r="A75" s="5"/>
      <c r="B75" s="5"/>
      <c r="C75" s="3"/>
      <c r="D75" s="227"/>
      <c r="E75" s="227"/>
      <c r="F75" s="227"/>
      <c r="G75" s="227"/>
      <c r="H75" s="227"/>
      <c r="I75" s="227"/>
      <c r="J75" s="227"/>
    </row>
    <row r="76" spans="1:11" s="60" customFormat="1" ht="11.5" customHeight="1" x14ac:dyDescent="0.35">
      <c r="A76" s="5"/>
      <c r="B76" s="5"/>
      <c r="C76" s="3"/>
      <c r="D76" s="227"/>
      <c r="E76" s="227"/>
      <c r="F76" s="227"/>
      <c r="G76" s="227"/>
      <c r="H76" s="227"/>
      <c r="I76" s="227"/>
      <c r="J76" s="227"/>
    </row>
    <row r="77" spans="1:11" s="60" customFormat="1" ht="11.5" customHeight="1" x14ac:dyDescent="0.35">
      <c r="A77" s="5"/>
      <c r="B77" s="5"/>
      <c r="C77" s="3"/>
      <c r="D77" s="227"/>
      <c r="E77" s="227"/>
      <c r="F77" s="227"/>
      <c r="G77" s="227"/>
      <c r="H77" s="227"/>
      <c r="I77" s="227"/>
      <c r="J77" s="227"/>
    </row>
    <row r="78" spans="1:11" s="60" customFormat="1" ht="11.5" customHeight="1" x14ac:dyDescent="0.35">
      <c r="A78" s="5"/>
      <c r="B78" s="5"/>
      <c r="C78" s="3"/>
      <c r="D78" s="227"/>
      <c r="E78" s="227"/>
      <c r="F78" s="227"/>
      <c r="G78" s="227"/>
      <c r="H78" s="227"/>
      <c r="I78" s="227"/>
      <c r="J78" s="227"/>
    </row>
    <row r="79" spans="1:11" s="60" customFormat="1" ht="11.5" customHeight="1" x14ac:dyDescent="0.35">
      <c r="A79" s="5"/>
      <c r="B79" s="5"/>
      <c r="C79" s="3"/>
      <c r="D79" s="227"/>
      <c r="E79" s="227"/>
      <c r="F79" s="227"/>
      <c r="G79" s="227"/>
      <c r="H79" s="227"/>
      <c r="I79" s="227"/>
      <c r="J79" s="227"/>
    </row>
    <row r="80" spans="1:11" s="60" customFormat="1" ht="11.5" customHeight="1" x14ac:dyDescent="0.35">
      <c r="A80" s="5"/>
      <c r="B80" s="5"/>
      <c r="C80" s="3"/>
      <c r="D80" s="227"/>
      <c r="E80" s="227"/>
      <c r="F80" s="227"/>
      <c r="G80" s="227"/>
      <c r="H80" s="227"/>
      <c r="I80" s="227"/>
      <c r="J80" s="227"/>
    </row>
    <row r="81" spans="1:10" s="60" customFormat="1" ht="11.5" customHeight="1" x14ac:dyDescent="0.35">
      <c r="A81" s="5"/>
      <c r="B81" s="5"/>
      <c r="C81" s="3"/>
      <c r="D81" s="227"/>
      <c r="E81" s="227"/>
      <c r="F81" s="227"/>
      <c r="G81" s="227"/>
      <c r="H81" s="227"/>
      <c r="I81" s="227"/>
      <c r="J81" s="227"/>
    </row>
    <row r="82" spans="1:10" s="60" customFormat="1" ht="11.5" customHeight="1" x14ac:dyDescent="0.35">
      <c r="A82" s="5"/>
      <c r="B82" s="5"/>
      <c r="C82" s="3"/>
      <c r="D82" s="227"/>
      <c r="E82" s="227"/>
      <c r="F82" s="227"/>
      <c r="G82" s="227"/>
      <c r="H82" s="227"/>
      <c r="I82" s="227"/>
      <c r="J82" s="227"/>
    </row>
    <row r="83" spans="1:10" s="60" customFormat="1" ht="11.5" customHeight="1" x14ac:dyDescent="0.35">
      <c r="A83" s="5"/>
      <c r="B83" s="5"/>
      <c r="C83" s="3"/>
      <c r="D83" s="227"/>
      <c r="E83" s="227"/>
      <c r="F83" s="227"/>
      <c r="G83" s="227"/>
      <c r="H83" s="227"/>
      <c r="I83" s="227"/>
      <c r="J83" s="227"/>
    </row>
    <row r="84" spans="1:10" ht="13.9" customHeight="1" x14ac:dyDescent="0.35"/>
    <row r="86" spans="1:10" ht="13.9" customHeight="1" x14ac:dyDescent="0.35"/>
    <row r="89" spans="1:10" ht="19.149999999999999" customHeight="1" x14ac:dyDescent="0.35"/>
    <row r="91" spans="1:10" ht="19.149999999999999" customHeight="1" x14ac:dyDescent="0.35"/>
    <row r="94" spans="1:10" ht="28.9" customHeight="1" x14ac:dyDescent="0.35"/>
    <row r="96" spans="1:10" ht="38.5" customHeight="1" x14ac:dyDescent="0.35"/>
    <row r="104" ht="38.5" customHeight="1" x14ac:dyDescent="0.35"/>
    <row r="106" ht="38.5" customHeight="1" x14ac:dyDescent="0.35"/>
    <row r="114" ht="14.5" customHeight="1" x14ac:dyDescent="0.35"/>
    <row r="116" ht="14.5" customHeight="1" x14ac:dyDescent="0.35"/>
  </sheetData>
  <mergeCells count="13">
    <mergeCell ref="I66:J66"/>
    <mergeCell ref="I37:J37"/>
    <mergeCell ref="A40:B43"/>
    <mergeCell ref="D40:J40"/>
    <mergeCell ref="D41:J41"/>
    <mergeCell ref="A38:J38"/>
    <mergeCell ref="A39:J39"/>
    <mergeCell ref="A2:J2"/>
    <mergeCell ref="A7:B7"/>
    <mergeCell ref="D3:J3"/>
    <mergeCell ref="A1:J1"/>
    <mergeCell ref="A3:B6"/>
    <mergeCell ref="D4:J4"/>
  </mergeCells>
  <conditionalFormatting sqref="D7:J36 D44:J65 D37:H37">
    <cfRule type="expression" dxfId="57" priority="2">
      <formula>D7&lt;0.005</formula>
    </cfRule>
  </conditionalFormatting>
  <conditionalFormatting sqref="D7:J36 D44:J65 D37:H37">
    <cfRule type="expression" dxfId="5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1" orientation="landscape" r:id="rId1"/>
  <rowBreaks count="1" manualBreakCount="1">
    <brk id="37" max="16383" man="1"/>
  </rowBreaks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גיליון390"/>
  <dimension ref="A1:I116"/>
  <sheetViews>
    <sheetView view="pageBreakPreview" topLeftCell="B40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5" bestFit="1" customWidth="1"/>
    <col min="2" max="2" width="43.36328125" style="5" bestFit="1" customWidth="1"/>
    <col min="3" max="3" width="7.08984375" style="3" bestFit="1" customWidth="1"/>
    <col min="4" max="4" width="16" style="227" customWidth="1"/>
    <col min="5" max="5" width="16.36328125" style="227" bestFit="1" customWidth="1"/>
    <col min="6" max="6" width="11.26953125" style="227" bestFit="1" customWidth="1"/>
    <col min="7" max="7" width="17.08984375" style="227" bestFit="1" customWidth="1"/>
    <col min="8" max="8" width="11.08984375" style="227" bestFit="1" customWidth="1"/>
    <col min="9" max="16384" width="9" style="1"/>
  </cols>
  <sheetData>
    <row r="1" spans="1:8" s="3641" customFormat="1" ht="15.75" customHeight="1" x14ac:dyDescent="0.35">
      <c r="A1" s="6780" t="s">
        <v>2109</v>
      </c>
      <c r="B1" s="6780"/>
      <c r="C1" s="6780"/>
      <c r="D1" s="6780"/>
      <c r="E1" s="6780"/>
      <c r="F1" s="6780"/>
      <c r="G1" s="6780"/>
      <c r="H1" s="5983"/>
    </row>
    <row r="2" spans="1:8" s="3641" customFormat="1" ht="15.75" customHeight="1" thickBot="1" x14ac:dyDescent="0.4">
      <c r="A2" s="6780" t="s">
        <v>2108</v>
      </c>
      <c r="B2" s="6780"/>
      <c r="C2" s="6780"/>
      <c r="D2" s="6780"/>
      <c r="E2" s="6780"/>
      <c r="F2" s="6780"/>
      <c r="G2" s="6780"/>
      <c r="H2" s="5983"/>
    </row>
    <row r="3" spans="1:8" ht="15.5" x14ac:dyDescent="0.35">
      <c r="A3" s="6768"/>
      <c r="B3" s="6769"/>
      <c r="C3" s="5576" t="s">
        <v>1723</v>
      </c>
      <c r="D3" s="6774" t="s">
        <v>762</v>
      </c>
      <c r="E3" s="6775"/>
      <c r="F3" s="6775"/>
      <c r="G3" s="6775"/>
      <c r="H3" s="6776"/>
    </row>
    <row r="4" spans="1:8" ht="16" thickBot="1" x14ac:dyDescent="0.4">
      <c r="A4" s="6770"/>
      <c r="B4" s="6771"/>
      <c r="C4" s="5575" t="s">
        <v>161</v>
      </c>
      <c r="D4" s="6777" t="s">
        <v>761</v>
      </c>
      <c r="E4" s="6778"/>
      <c r="F4" s="6778"/>
      <c r="G4" s="6778"/>
      <c r="H4" s="6779"/>
    </row>
    <row r="5" spans="1:8" ht="62" x14ac:dyDescent="0.35">
      <c r="A5" s="6770"/>
      <c r="B5" s="6771"/>
      <c r="C5" s="5982" t="s">
        <v>55</v>
      </c>
      <c r="D5" s="1575" t="s">
        <v>760</v>
      </c>
      <c r="E5" s="5590" t="s">
        <v>1443</v>
      </c>
      <c r="F5" s="1575" t="s">
        <v>758</v>
      </c>
      <c r="G5" s="5590" t="s">
        <v>757</v>
      </c>
      <c r="H5" s="1575" t="s">
        <v>756</v>
      </c>
    </row>
    <row r="6" spans="1:8" ht="31.5" thickBot="1" x14ac:dyDescent="0.4">
      <c r="A6" s="6772"/>
      <c r="B6" s="6773"/>
      <c r="C6" s="5981" t="s">
        <v>49</v>
      </c>
      <c r="D6" s="1574" t="s">
        <v>755</v>
      </c>
      <c r="E6" s="5587" t="s">
        <v>1729</v>
      </c>
      <c r="F6" s="1574" t="s">
        <v>753</v>
      </c>
      <c r="G6" s="5587" t="s">
        <v>752</v>
      </c>
      <c r="H6" s="1574" t="s">
        <v>1728</v>
      </c>
    </row>
    <row r="7" spans="1:8" s="7" customFormat="1" ht="12" customHeight="1" thickBot="1" x14ac:dyDescent="0.4">
      <c r="A7" s="6946" t="s">
        <v>59</v>
      </c>
      <c r="B7" s="6947"/>
      <c r="C7" s="5816">
        <v>2666.9999999999968</v>
      </c>
      <c r="D7" s="4081">
        <v>8.1896706670441105E-2</v>
      </c>
      <c r="E7" s="4081">
        <v>3.0279379599151883E-2</v>
      </c>
      <c r="F7" s="4081">
        <v>4.1660652864297502E-4</v>
      </c>
      <c r="G7" s="4081">
        <v>0.15992643958255898</v>
      </c>
      <c r="H7" s="165">
        <v>0.7274808676192055</v>
      </c>
    </row>
    <row r="8" spans="1:8" s="7" customFormat="1" ht="12" customHeight="1" x14ac:dyDescent="0.35">
      <c r="A8" s="311" t="s">
        <v>123</v>
      </c>
      <c r="B8" s="3693" t="s">
        <v>122</v>
      </c>
      <c r="C8" s="3295">
        <v>26.999999999999996</v>
      </c>
      <c r="D8" s="4424">
        <v>0</v>
      </c>
      <c r="E8" s="4424">
        <v>0</v>
      </c>
      <c r="F8" s="4424">
        <v>0</v>
      </c>
      <c r="G8" s="4424">
        <v>0</v>
      </c>
      <c r="H8" s="4723">
        <v>1</v>
      </c>
    </row>
    <row r="9" spans="1:8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0.18888924737244919</v>
      </c>
      <c r="E9" s="4295">
        <v>0</v>
      </c>
      <c r="F9" s="4295">
        <v>0</v>
      </c>
      <c r="G9" s="4295">
        <v>0.12080407374658027</v>
      </c>
      <c r="H9" s="4117">
        <v>0.69030667888097053</v>
      </c>
    </row>
    <row r="10" spans="1:8" s="7" customFormat="1" ht="12" customHeight="1" x14ac:dyDescent="0.35">
      <c r="A10" s="322"/>
      <c r="B10" s="3678" t="s">
        <v>119</v>
      </c>
      <c r="C10" s="5479">
        <v>643.00000000000011</v>
      </c>
      <c r="D10" s="4295">
        <v>0.11862398612626976</v>
      </c>
      <c r="E10" s="4295">
        <v>0.12804523035803969</v>
      </c>
      <c r="F10" s="4295">
        <v>2.6965585798530379E-3</v>
      </c>
      <c r="G10" s="4295">
        <v>1.6179351479118224E-3</v>
      </c>
      <c r="H10" s="4117">
        <v>0.749016289787926</v>
      </c>
    </row>
    <row r="11" spans="1:8" s="7" customFormat="1" ht="12" customHeight="1" x14ac:dyDescent="0.35">
      <c r="A11" s="322"/>
      <c r="B11" s="3678" t="s">
        <v>118</v>
      </c>
      <c r="C11" s="5479">
        <v>35</v>
      </c>
      <c r="D11" s="4295">
        <v>0</v>
      </c>
      <c r="E11" s="4295">
        <v>0</v>
      </c>
      <c r="F11" s="4295">
        <v>0</v>
      </c>
      <c r="G11" s="4295">
        <v>0.18215724399005295</v>
      </c>
      <c r="H11" s="4117">
        <v>0.81784275600994705</v>
      </c>
    </row>
    <row r="12" spans="1:8" s="7" customFormat="1" ht="12" customHeight="1" x14ac:dyDescent="0.35">
      <c r="A12" s="322"/>
      <c r="B12" s="3678" t="s">
        <v>116</v>
      </c>
      <c r="C12" s="5479">
        <v>45.999999999999993</v>
      </c>
      <c r="D12" s="4295">
        <v>4.8378019352276522E-2</v>
      </c>
      <c r="E12" s="4295">
        <v>0.15905418246638636</v>
      </c>
      <c r="F12" s="4295">
        <v>0</v>
      </c>
      <c r="G12" s="4295">
        <v>0</v>
      </c>
      <c r="H12" s="4117">
        <v>0.79256779818133727</v>
      </c>
    </row>
    <row r="13" spans="1:8" s="7" customFormat="1" ht="12" customHeight="1" x14ac:dyDescent="0.35">
      <c r="A13" s="322"/>
      <c r="B13" s="3678" t="s">
        <v>111</v>
      </c>
      <c r="C13" s="5479">
        <v>53</v>
      </c>
      <c r="D13" s="4295">
        <v>2.0082310496549759E-2</v>
      </c>
      <c r="E13" s="4295">
        <v>0</v>
      </c>
      <c r="F13" s="4295">
        <v>0</v>
      </c>
      <c r="G13" s="4295">
        <v>6.986933616432453E-2</v>
      </c>
      <c r="H13" s="4117">
        <v>0.91004835333912582</v>
      </c>
    </row>
    <row r="14" spans="1:8" s="7" customFormat="1" ht="12" customHeight="1" x14ac:dyDescent="0.35">
      <c r="A14" s="322"/>
      <c r="B14" s="3678" t="s">
        <v>110</v>
      </c>
      <c r="C14" s="5479">
        <v>21</v>
      </c>
      <c r="D14" s="4351">
        <v>0</v>
      </c>
      <c r="E14" s="4351">
        <v>0</v>
      </c>
      <c r="F14" s="4351">
        <v>0</v>
      </c>
      <c r="G14" s="4351">
        <v>0.20054979836486889</v>
      </c>
      <c r="H14" s="4114">
        <v>0.79945020163513103</v>
      </c>
    </row>
    <row r="15" spans="1:8" s="7" customFormat="1" ht="12" customHeight="1" x14ac:dyDescent="0.35">
      <c r="A15" s="322"/>
      <c r="B15" s="3678" t="s">
        <v>109</v>
      </c>
      <c r="C15" s="5479">
        <v>32</v>
      </c>
      <c r="D15" s="4295">
        <v>5.2259679923650548E-2</v>
      </c>
      <c r="E15" s="4295">
        <v>0.1895495430968808</v>
      </c>
      <c r="F15" s="4295">
        <v>0</v>
      </c>
      <c r="G15" s="4295">
        <v>0.16185729347614458</v>
      </c>
      <c r="H15" s="4117">
        <v>0.59633348350332394</v>
      </c>
    </row>
    <row r="16" spans="1:8" s="7" customFormat="1" ht="12" customHeight="1" x14ac:dyDescent="0.35">
      <c r="A16" s="322"/>
      <c r="B16" s="3678" t="s">
        <v>105</v>
      </c>
      <c r="C16" s="5479">
        <v>168.00000000000006</v>
      </c>
      <c r="D16" s="4295">
        <v>9.1691193519930228E-2</v>
      </c>
      <c r="E16" s="4295">
        <v>0.20564523230514509</v>
      </c>
      <c r="F16" s="4295">
        <v>0</v>
      </c>
      <c r="G16" s="4295">
        <v>0</v>
      </c>
      <c r="H16" s="4117">
        <v>0.70266357417492387</v>
      </c>
    </row>
    <row r="17" spans="1:8" s="7" customFormat="1" ht="12" customHeight="1" x14ac:dyDescent="0.35">
      <c r="A17" s="322"/>
      <c r="B17" s="3678" t="s">
        <v>240</v>
      </c>
      <c r="C17" s="5479">
        <v>23.000000000000004</v>
      </c>
      <c r="D17" s="4351">
        <v>0</v>
      </c>
      <c r="E17" s="4351">
        <v>0</v>
      </c>
      <c r="F17" s="4351">
        <v>0</v>
      </c>
      <c r="G17" s="4351">
        <v>4.9398791226298221E-2</v>
      </c>
      <c r="H17" s="4114">
        <v>0.95060120877370158</v>
      </c>
    </row>
    <row r="18" spans="1:8" s="7" customFormat="1" ht="12" customHeight="1" thickBot="1" x14ac:dyDescent="0.4">
      <c r="A18" s="318"/>
      <c r="B18" s="3501" t="s">
        <v>59</v>
      </c>
      <c r="C18" s="5592">
        <v>1106.9999999999998</v>
      </c>
      <c r="D18" s="4130">
        <v>9.0763482432588707E-2</v>
      </c>
      <c r="E18" s="4130">
        <v>9.6822581463132981E-2</v>
      </c>
      <c r="F18" s="4130">
        <v>1.4123648910303258E-3</v>
      </c>
      <c r="G18" s="4130">
        <v>3.5794127960470441E-2</v>
      </c>
      <c r="H18" s="3993">
        <v>0.77520744325277757</v>
      </c>
    </row>
    <row r="19" spans="1:8" s="7" customFormat="1" ht="12" customHeight="1" x14ac:dyDescent="0.35">
      <c r="A19" s="535" t="s">
        <v>98</v>
      </c>
      <c r="B19" s="4045" t="s">
        <v>97</v>
      </c>
      <c r="C19" s="1142">
        <v>269.99999999999994</v>
      </c>
      <c r="D19" s="4035">
        <v>0.11098211113260767</v>
      </c>
      <c r="E19" s="4035">
        <v>0</v>
      </c>
      <c r="F19" s="4035">
        <v>0</v>
      </c>
      <c r="G19" s="4035">
        <v>5.1330834339054186E-2</v>
      </c>
      <c r="H19" s="4034">
        <v>0.83768705452833814</v>
      </c>
    </row>
    <row r="20" spans="1:8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</v>
      </c>
      <c r="E20" s="4351">
        <v>0</v>
      </c>
      <c r="F20" s="4351">
        <v>0</v>
      </c>
      <c r="G20" s="4351">
        <v>0.36433466915370388</v>
      </c>
      <c r="H20" s="4114">
        <v>0.63566533084629606</v>
      </c>
    </row>
    <row r="21" spans="1:8" s="7" customFormat="1" ht="12" customHeight="1" thickBot="1" x14ac:dyDescent="0.4">
      <c r="A21" s="379"/>
      <c r="B21" s="4377" t="s">
        <v>59</v>
      </c>
      <c r="C21" s="5779">
        <v>308.00000000000006</v>
      </c>
      <c r="D21" s="4309">
        <v>0.10078734971374576</v>
      </c>
      <c r="E21" s="4309">
        <v>0</v>
      </c>
      <c r="F21" s="4309">
        <v>0</v>
      </c>
      <c r="G21" s="4309">
        <v>7.5447598217238329E-2</v>
      </c>
      <c r="H21" s="4307">
        <v>0.82376505206901596</v>
      </c>
    </row>
    <row r="22" spans="1:8" s="7" customFormat="1" ht="12" customHeight="1" x14ac:dyDescent="0.35">
      <c r="A22" s="317" t="s">
        <v>92</v>
      </c>
      <c r="B22" s="3693" t="s">
        <v>89</v>
      </c>
      <c r="C22" s="3295">
        <v>39.000000000000007</v>
      </c>
      <c r="D22" s="3583">
        <v>0</v>
      </c>
      <c r="E22" s="3583">
        <v>5.7353202217612261E-2</v>
      </c>
      <c r="F22" s="3583">
        <v>0</v>
      </c>
      <c r="G22" s="3583">
        <v>1.5687596408365742E-2</v>
      </c>
      <c r="H22" s="4031">
        <v>0.92695920137402199</v>
      </c>
    </row>
    <row r="23" spans="1:8" s="7" customFormat="1" ht="12" customHeight="1" thickBot="1" x14ac:dyDescent="0.4">
      <c r="A23" s="81" t="s">
        <v>205</v>
      </c>
      <c r="B23" s="3501" t="s">
        <v>59</v>
      </c>
      <c r="C23" s="5592">
        <v>77</v>
      </c>
      <c r="D23" s="4130">
        <v>0</v>
      </c>
      <c r="E23" s="4130">
        <v>2.9687242698800263E-2</v>
      </c>
      <c r="F23" s="4130">
        <v>0</v>
      </c>
      <c r="G23" s="4130">
        <v>8.1202350335892026E-3</v>
      </c>
      <c r="H23" s="3993">
        <v>0.96219252226761054</v>
      </c>
    </row>
    <row r="24" spans="1:8" s="7" customFormat="1" ht="12" customHeight="1" x14ac:dyDescent="0.35">
      <c r="A24" s="322" t="s">
        <v>85</v>
      </c>
      <c r="B24" s="4045" t="s">
        <v>238</v>
      </c>
      <c r="C24" s="1142">
        <v>98.000000000000014</v>
      </c>
      <c r="D24" s="4035">
        <v>0</v>
      </c>
      <c r="E24" s="4035">
        <v>0</v>
      </c>
      <c r="F24" s="4035">
        <v>0</v>
      </c>
      <c r="G24" s="4035">
        <v>4.2077866243297526E-2</v>
      </c>
      <c r="H24" s="4034">
        <v>0.95792213375670243</v>
      </c>
    </row>
    <row r="25" spans="1:8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5.6172248381311986E-3</v>
      </c>
      <c r="E25" s="4295">
        <v>0</v>
      </c>
      <c r="F25" s="4295">
        <v>0</v>
      </c>
      <c r="G25" s="4295">
        <v>0.79899740081055326</v>
      </c>
      <c r="H25" s="4117">
        <v>0.19538537435131617</v>
      </c>
    </row>
    <row r="26" spans="1:8" s="7" customFormat="1" ht="12" customHeight="1" x14ac:dyDescent="0.35">
      <c r="A26" s="92"/>
      <c r="B26" s="3678" t="s">
        <v>80</v>
      </c>
      <c r="C26" s="5479">
        <v>288</v>
      </c>
      <c r="D26" s="4295">
        <v>0</v>
      </c>
      <c r="E26" s="4295">
        <v>2.3856029386607079E-3</v>
      </c>
      <c r="F26" s="4295">
        <v>0</v>
      </c>
      <c r="G26" s="4295">
        <v>3.6224077294308869E-2</v>
      </c>
      <c r="H26" s="4117">
        <v>0.96139031976703082</v>
      </c>
    </row>
    <row r="27" spans="1:8" s="7" customFormat="1" ht="12" customHeight="1" x14ac:dyDescent="0.35">
      <c r="A27" s="92"/>
      <c r="B27" s="3678" t="s">
        <v>79</v>
      </c>
      <c r="C27" s="5479">
        <v>21.000000000000004</v>
      </c>
      <c r="D27" s="4351">
        <v>0</v>
      </c>
      <c r="E27" s="4351">
        <v>0</v>
      </c>
      <c r="F27" s="4351">
        <v>0</v>
      </c>
      <c r="G27" s="4351">
        <v>0</v>
      </c>
      <c r="H27" s="4114">
        <v>1</v>
      </c>
    </row>
    <row r="28" spans="1:8" s="7" customFormat="1" ht="12" customHeight="1" x14ac:dyDescent="0.35">
      <c r="A28" s="92"/>
      <c r="B28" s="3678" t="s">
        <v>78</v>
      </c>
      <c r="C28" s="5479">
        <v>77.000000000000014</v>
      </c>
      <c r="D28" s="4295">
        <v>0.40419104748659884</v>
      </c>
      <c r="E28" s="4295">
        <v>0</v>
      </c>
      <c r="F28" s="4295">
        <v>0</v>
      </c>
      <c r="G28" s="4295">
        <v>0.32242731717380785</v>
      </c>
      <c r="H28" s="4117">
        <v>0.27338163533959337</v>
      </c>
    </row>
    <row r="29" spans="1:8" s="7" customFormat="1" ht="12" customHeight="1" x14ac:dyDescent="0.35">
      <c r="A29" s="92"/>
      <c r="B29" s="3678" t="s">
        <v>75</v>
      </c>
      <c r="C29" s="5479">
        <v>59.000000000000014</v>
      </c>
      <c r="D29" s="4295">
        <v>7.3051946351434293E-3</v>
      </c>
      <c r="E29" s="4295">
        <v>0</v>
      </c>
      <c r="F29" s="4295">
        <v>0</v>
      </c>
      <c r="G29" s="4295">
        <v>8.4174343635899151E-2</v>
      </c>
      <c r="H29" s="4117">
        <v>0.90852046172895706</v>
      </c>
    </row>
    <row r="30" spans="1:8" s="7" customFormat="1" ht="12" customHeight="1" x14ac:dyDescent="0.35">
      <c r="A30" s="322"/>
      <c r="B30" s="3678" t="s">
        <v>237</v>
      </c>
      <c r="C30" s="5479">
        <v>295.00000000000006</v>
      </c>
      <c r="D30" s="4295">
        <v>3.1416382897693786E-3</v>
      </c>
      <c r="E30" s="4295">
        <v>8.5040676152126175E-3</v>
      </c>
      <c r="F30" s="4295">
        <v>0</v>
      </c>
      <c r="G30" s="4295">
        <v>0.1263208310727062</v>
      </c>
      <c r="H30" s="4117">
        <v>0.86203346302231221</v>
      </c>
    </row>
    <row r="31" spans="1:8" s="7" customFormat="1" ht="12" customHeight="1" thickBot="1" x14ac:dyDescent="0.4">
      <c r="A31" s="26"/>
      <c r="B31" s="4002" t="s">
        <v>59</v>
      </c>
      <c r="C31" s="5779">
        <v>988.0000000000008</v>
      </c>
      <c r="D31" s="4309">
        <v>7.7482132316704422E-2</v>
      </c>
      <c r="E31" s="4309">
        <v>2.61673562390362E-3</v>
      </c>
      <c r="F31" s="4309">
        <v>0</v>
      </c>
      <c r="G31" s="4309">
        <v>0.27096721270802365</v>
      </c>
      <c r="H31" s="4307">
        <v>0.64893391935136757</v>
      </c>
    </row>
    <row r="32" spans="1:8" s="7" customFormat="1" ht="12" customHeight="1" x14ac:dyDescent="0.35">
      <c r="A32" s="311" t="s">
        <v>70</v>
      </c>
      <c r="B32" s="2888" t="s">
        <v>65</v>
      </c>
      <c r="C32" s="3295">
        <v>86</v>
      </c>
      <c r="D32" s="3583">
        <v>1.4074980076886559E-2</v>
      </c>
      <c r="E32" s="3583">
        <v>0</v>
      </c>
      <c r="F32" s="3583">
        <v>0</v>
      </c>
      <c r="G32" s="3583">
        <v>9.7417579369193333E-2</v>
      </c>
      <c r="H32" s="4031">
        <v>0.88850744055391984</v>
      </c>
    </row>
    <row r="33" spans="1:9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4.9727501915216077E-2</v>
      </c>
      <c r="E33" s="4295">
        <v>0</v>
      </c>
      <c r="F33" s="4295">
        <v>0</v>
      </c>
      <c r="G33" s="4295">
        <v>0.37062829488767596</v>
      </c>
      <c r="H33" s="4117">
        <v>0.57964420319710697</v>
      </c>
    </row>
    <row r="34" spans="1:9" s="7" customFormat="1" ht="12" customHeight="1" thickBot="1" x14ac:dyDescent="0.4">
      <c r="A34" s="159"/>
      <c r="B34" s="3501" t="s">
        <v>59</v>
      </c>
      <c r="C34" s="5592">
        <v>138</v>
      </c>
      <c r="D34" s="4130">
        <v>3.0835067024795267E-2</v>
      </c>
      <c r="E34" s="4130">
        <v>0</v>
      </c>
      <c r="F34" s="4130">
        <v>0</v>
      </c>
      <c r="G34" s="4130">
        <v>0.25687122006087781</v>
      </c>
      <c r="H34" s="3993">
        <v>0.71229371291432697</v>
      </c>
    </row>
    <row r="35" spans="1:9" s="7" customFormat="1" ht="12" customHeight="1" x14ac:dyDescent="0.35">
      <c r="A35" s="322" t="s">
        <v>1990</v>
      </c>
      <c r="B35" s="4045" t="s">
        <v>62</v>
      </c>
      <c r="C35" s="1142">
        <v>44</v>
      </c>
      <c r="D35" s="4035">
        <v>0</v>
      </c>
      <c r="E35" s="4035">
        <v>0</v>
      </c>
      <c r="F35" s="4035">
        <v>0</v>
      </c>
      <c r="G35" s="4035">
        <v>0.28666725441824636</v>
      </c>
      <c r="H35" s="4034">
        <v>0.71333274558175352</v>
      </c>
    </row>
    <row r="36" spans="1:9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</v>
      </c>
      <c r="E36" s="4130">
        <v>0</v>
      </c>
      <c r="F36" s="4130">
        <v>0</v>
      </c>
      <c r="G36" s="4130">
        <v>0.26927468853477859</v>
      </c>
      <c r="H36" s="3993">
        <v>0.73072531146522113</v>
      </c>
    </row>
    <row r="37" spans="1:9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293" t="s">
        <v>201</v>
      </c>
    </row>
    <row r="38" spans="1:9" s="3641" customFormat="1" ht="15.75" customHeight="1" x14ac:dyDescent="0.35">
      <c r="A38" s="6780" t="s">
        <v>2107</v>
      </c>
      <c r="B38" s="6780"/>
      <c r="C38" s="6780"/>
      <c r="D38" s="6780"/>
      <c r="E38" s="6780"/>
      <c r="F38" s="6780"/>
      <c r="G38" s="6780"/>
      <c r="H38" s="5983"/>
    </row>
    <row r="39" spans="1:9" s="3641" customFormat="1" ht="15.75" customHeight="1" thickBot="1" x14ac:dyDescent="0.4">
      <c r="A39" s="6780" t="s">
        <v>2106</v>
      </c>
      <c r="B39" s="6780"/>
      <c r="C39" s="6780"/>
      <c r="D39" s="6780"/>
      <c r="E39" s="6780"/>
      <c r="F39" s="6780"/>
      <c r="G39" s="6780"/>
      <c r="H39" s="5983"/>
    </row>
    <row r="40" spans="1:9" s="60" customFormat="1" ht="15.5" x14ac:dyDescent="0.35">
      <c r="A40" s="6404"/>
      <c r="B40" s="6406"/>
      <c r="C40" s="5576" t="s">
        <v>1723</v>
      </c>
      <c r="D40" s="6774" t="s">
        <v>762</v>
      </c>
      <c r="E40" s="6775"/>
      <c r="F40" s="6775"/>
      <c r="G40" s="6775"/>
      <c r="H40" s="6776"/>
    </row>
    <row r="41" spans="1:9" s="60" customFormat="1" ht="16" thickBot="1" x14ac:dyDescent="0.4">
      <c r="A41" s="6481"/>
      <c r="B41" s="6637"/>
      <c r="C41" s="5575" t="s">
        <v>161</v>
      </c>
      <c r="D41" s="6777" t="s">
        <v>761</v>
      </c>
      <c r="E41" s="6778"/>
      <c r="F41" s="6778"/>
      <c r="G41" s="6778"/>
      <c r="H41" s="6779"/>
      <c r="I41" s="5979"/>
    </row>
    <row r="42" spans="1:9" s="60" customFormat="1" ht="62" x14ac:dyDescent="0.35">
      <c r="A42" s="6481"/>
      <c r="B42" s="6637"/>
      <c r="C42" s="5982" t="s">
        <v>55</v>
      </c>
      <c r="D42" s="1575" t="s">
        <v>760</v>
      </c>
      <c r="E42" s="5590" t="s">
        <v>1443</v>
      </c>
      <c r="F42" s="1575" t="s">
        <v>758</v>
      </c>
      <c r="G42" s="5590" t="s">
        <v>757</v>
      </c>
      <c r="H42" s="1575" t="s">
        <v>756</v>
      </c>
      <c r="I42" s="5979"/>
    </row>
    <row r="43" spans="1:9" s="60" customFormat="1" ht="31.5" thickBot="1" x14ac:dyDescent="0.4">
      <c r="A43" s="6638"/>
      <c r="B43" s="6663"/>
      <c r="C43" s="5981" t="s">
        <v>49</v>
      </c>
      <c r="D43" s="1574" t="s">
        <v>755</v>
      </c>
      <c r="E43" s="5587" t="s">
        <v>1729</v>
      </c>
      <c r="F43" s="1574" t="s">
        <v>753</v>
      </c>
      <c r="G43" s="5587" t="s">
        <v>752</v>
      </c>
      <c r="H43" s="1574" t="s">
        <v>1728</v>
      </c>
      <c r="I43" s="5979"/>
    </row>
    <row r="44" spans="1:9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035">
        <v>9.4086941566380297E-2</v>
      </c>
      <c r="E44" s="4035">
        <v>2.1099312498495403E-2</v>
      </c>
      <c r="F44" s="4035">
        <v>4.1819265831104183E-3</v>
      </c>
      <c r="G44" s="4035">
        <v>0.19197766120412726</v>
      </c>
      <c r="H44" s="4034">
        <v>0.68865415814788677</v>
      </c>
      <c r="I44" s="5980"/>
    </row>
    <row r="45" spans="1:9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6.857217527741033E-2</v>
      </c>
      <c r="E45" s="4525">
        <v>2.4965660378457138E-2</v>
      </c>
      <c r="F45" s="4525">
        <v>0</v>
      </c>
      <c r="G45" s="4525">
        <v>0.14432093607219612</v>
      </c>
      <c r="H45" s="4523">
        <v>0.76214122827193653</v>
      </c>
      <c r="I45" s="5980"/>
    </row>
    <row r="46" spans="1:9" s="7" customFormat="1" ht="15" customHeight="1" x14ac:dyDescent="0.35">
      <c r="A46" s="55" t="s">
        <v>44</v>
      </c>
      <c r="B46" s="2790" t="s">
        <v>43</v>
      </c>
      <c r="C46" s="5767">
        <v>2183.9999999999982</v>
      </c>
      <c r="D46" s="3583">
        <v>3.2034131415217028E-2</v>
      </c>
      <c r="E46" s="3583">
        <v>3.7139571472671391E-2</v>
      </c>
      <c r="F46" s="3583">
        <v>5.8136390894501365E-4</v>
      </c>
      <c r="G46" s="3583">
        <v>0.15749490797545629</v>
      </c>
      <c r="H46" s="4031">
        <v>0.77275002522770975</v>
      </c>
      <c r="I46" s="5980"/>
    </row>
    <row r="47" spans="1:9" s="7" customFormat="1" ht="15" customHeight="1" x14ac:dyDescent="0.35">
      <c r="A47" s="36" t="s">
        <v>42</v>
      </c>
      <c r="B47" s="3723" t="s">
        <v>41</v>
      </c>
      <c r="C47" s="5765">
        <v>107.00000000000003</v>
      </c>
      <c r="D47" s="4295">
        <v>5.0745121758078188E-2</v>
      </c>
      <c r="E47" s="4295">
        <v>4.9096528355529252E-2</v>
      </c>
      <c r="F47" s="4295">
        <v>0</v>
      </c>
      <c r="G47" s="4295">
        <v>0.42757130137574295</v>
      </c>
      <c r="H47" s="4117">
        <v>0.47258704851064925</v>
      </c>
      <c r="I47" s="5980"/>
    </row>
    <row r="48" spans="1:9" s="7" customFormat="1" ht="15" customHeight="1" thickBot="1" x14ac:dyDescent="0.4">
      <c r="A48" s="57"/>
      <c r="B48" s="4639" t="s">
        <v>40</v>
      </c>
      <c r="C48" s="5759">
        <v>376</v>
      </c>
      <c r="D48" s="4633">
        <v>0.23995627563919902</v>
      </c>
      <c r="E48" s="4633">
        <v>5.5780108975323258E-3</v>
      </c>
      <c r="F48" s="4633">
        <v>0</v>
      </c>
      <c r="G48" s="4633">
        <v>0.11289429801666265</v>
      </c>
      <c r="H48" s="3758">
        <v>0.64157141544660556</v>
      </c>
      <c r="I48" s="5980"/>
    </row>
    <row r="49" spans="1:9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398">
        <v>0.30770035835342058</v>
      </c>
      <c r="E49" s="4398">
        <v>0</v>
      </c>
      <c r="F49" s="4398">
        <v>0</v>
      </c>
      <c r="G49" s="4398">
        <v>0</v>
      </c>
      <c r="H49" s="4797">
        <v>0.69229964164657942</v>
      </c>
      <c r="I49" s="5980"/>
    </row>
    <row r="50" spans="1:9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4.5148166924271316E-2</v>
      </c>
      <c r="E50" s="4295">
        <v>4.150911945734008E-2</v>
      </c>
      <c r="F50" s="4295">
        <v>5.8625644386870368E-4</v>
      </c>
      <c r="G50" s="4295">
        <v>0.19784900129596913</v>
      </c>
      <c r="H50" s="4117">
        <v>0.71490745587855065</v>
      </c>
      <c r="I50" s="5980"/>
    </row>
    <row r="51" spans="1:9" s="7" customFormat="1" ht="15" customHeight="1" x14ac:dyDescent="0.35">
      <c r="A51" s="34"/>
      <c r="B51" s="3723" t="s">
        <v>2016</v>
      </c>
      <c r="C51" s="5765">
        <v>448</v>
      </c>
      <c r="D51" s="4295">
        <v>0.25731630146356149</v>
      </c>
      <c r="E51" s="4295">
        <v>0</v>
      </c>
      <c r="F51" s="4295">
        <v>0</v>
      </c>
      <c r="G51" s="4295">
        <v>1.6026680566583754E-2</v>
      </c>
      <c r="H51" s="4117">
        <v>0.72665701796985349</v>
      </c>
      <c r="I51" s="5980"/>
    </row>
    <row r="52" spans="1:9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1.458072017760626E-2</v>
      </c>
      <c r="E52" s="4525">
        <v>8.5445378979310625E-3</v>
      </c>
      <c r="F52" s="4525">
        <v>0</v>
      </c>
      <c r="G52" s="4525">
        <v>0.17533890695778129</v>
      </c>
      <c r="H52" s="4523">
        <v>0.80153583496668102</v>
      </c>
      <c r="I52" s="5980"/>
    </row>
    <row r="53" spans="1:9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5771">
        <v>0.10228138659851302</v>
      </c>
      <c r="E53" s="5771">
        <v>0</v>
      </c>
      <c r="F53" s="5771">
        <v>0</v>
      </c>
      <c r="G53" s="5771">
        <v>0</v>
      </c>
      <c r="H53" s="5800">
        <v>0.89771861340148706</v>
      </c>
      <c r="I53" s="5980"/>
    </row>
    <row r="54" spans="1:9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035">
        <v>9.6771174491670053E-2</v>
      </c>
      <c r="E54" s="4035">
        <v>0.13833610838132698</v>
      </c>
      <c r="F54" s="4035">
        <v>3.4678410097049774E-3</v>
      </c>
      <c r="G54" s="4035">
        <v>0</v>
      </c>
      <c r="H54" s="4034">
        <v>0.76142487611729859</v>
      </c>
      <c r="I54" s="5980"/>
    </row>
    <row r="55" spans="1:9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295">
        <v>3.1614889835336495E-2</v>
      </c>
      <c r="E55" s="4295">
        <v>7.9457401966126426E-3</v>
      </c>
      <c r="F55" s="4295">
        <v>0</v>
      </c>
      <c r="G55" s="4295">
        <v>1.3507220453387314E-2</v>
      </c>
      <c r="H55" s="4117">
        <v>0.94693214951466376</v>
      </c>
      <c r="I55" s="5980"/>
    </row>
    <row r="56" spans="1:9" s="7" customFormat="1" ht="15" customHeight="1" x14ac:dyDescent="0.35">
      <c r="A56" s="34"/>
      <c r="B56" s="3723" t="s">
        <v>20</v>
      </c>
      <c r="C56" s="5765">
        <v>1274.0000000000007</v>
      </c>
      <c r="D56" s="4295">
        <v>1.5836449018378867E-2</v>
      </c>
      <c r="E56" s="4295">
        <v>2.505749912267238E-2</v>
      </c>
      <c r="F56" s="4295">
        <v>0</v>
      </c>
      <c r="G56" s="4295">
        <v>0.24199346172203551</v>
      </c>
      <c r="H56" s="4117">
        <v>0.71711259013691386</v>
      </c>
      <c r="I56" s="5980"/>
    </row>
    <row r="57" spans="1:9" s="7" customFormat="1" ht="15" customHeight="1" x14ac:dyDescent="0.35">
      <c r="A57" s="34"/>
      <c r="B57" s="3723" t="s">
        <v>19</v>
      </c>
      <c r="C57" s="5765">
        <v>101.00000000000001</v>
      </c>
      <c r="D57" s="4295">
        <v>0.67922930331562137</v>
      </c>
      <c r="E57" s="4295">
        <v>0</v>
      </c>
      <c r="F57" s="4295">
        <v>0</v>
      </c>
      <c r="G57" s="4295">
        <v>0</v>
      </c>
      <c r="H57" s="4117">
        <v>0.32077069668437891</v>
      </c>
      <c r="I57" s="5980"/>
    </row>
    <row r="58" spans="1:9" s="7" customFormat="1" ht="15" customHeight="1" thickBot="1" x14ac:dyDescent="0.4">
      <c r="A58" s="34"/>
      <c r="B58" s="3768" t="s">
        <v>189</v>
      </c>
      <c r="C58" s="5769">
        <v>23.000000000000007</v>
      </c>
      <c r="D58" s="4647">
        <v>0</v>
      </c>
      <c r="E58" s="4647">
        <v>0</v>
      </c>
      <c r="F58" s="4647">
        <v>0</v>
      </c>
      <c r="G58" s="4647">
        <v>0.82763830643293657</v>
      </c>
      <c r="H58" s="4670">
        <v>0.17236169356706327</v>
      </c>
      <c r="I58" s="5980"/>
    </row>
    <row r="59" spans="1:9" s="7" customFormat="1" ht="15" customHeight="1" x14ac:dyDescent="0.35">
      <c r="A59" s="55" t="s">
        <v>11</v>
      </c>
      <c r="B59" s="2790" t="s">
        <v>10</v>
      </c>
      <c r="C59" s="5767">
        <v>2410.9999999999991</v>
      </c>
      <c r="D59" s="3583">
        <v>3.0700992307762069E-2</v>
      </c>
      <c r="E59" s="3583">
        <v>3.6237068615250834E-2</v>
      </c>
      <c r="F59" s="3583">
        <v>4.9857690493829675E-4</v>
      </c>
      <c r="G59" s="3583">
        <v>0.16399211164501801</v>
      </c>
      <c r="H59" s="4031">
        <v>0.76857125052702924</v>
      </c>
      <c r="I59" s="5980"/>
    </row>
    <row r="60" spans="1:9" s="7" customFormat="1" ht="15" customHeight="1" x14ac:dyDescent="0.35">
      <c r="A60" s="36" t="s">
        <v>9</v>
      </c>
      <c r="B60" s="3723" t="s">
        <v>364</v>
      </c>
      <c r="C60" s="5765">
        <v>96</v>
      </c>
      <c r="D60" s="4295">
        <v>3.4651993970413963E-2</v>
      </c>
      <c r="E60" s="4295">
        <v>0</v>
      </c>
      <c r="F60" s="4295">
        <v>0</v>
      </c>
      <c r="G60" s="4295">
        <v>2.8607039391855844E-2</v>
      </c>
      <c r="H60" s="4117">
        <v>0.93674096663773032</v>
      </c>
      <c r="I60" s="5980"/>
    </row>
    <row r="61" spans="1:9" s="7" customFormat="1" ht="15" customHeight="1" x14ac:dyDescent="0.35">
      <c r="A61" s="36"/>
      <c r="B61" s="3769" t="s">
        <v>7</v>
      </c>
      <c r="C61" s="5765">
        <v>29.999999999999996</v>
      </c>
      <c r="D61" s="4295">
        <v>0</v>
      </c>
      <c r="E61" s="4295">
        <v>0</v>
      </c>
      <c r="F61" s="4295">
        <v>0</v>
      </c>
      <c r="G61" s="4295">
        <v>0.37011707325511894</v>
      </c>
      <c r="H61" s="4117">
        <v>0.629882926744881</v>
      </c>
      <c r="I61" s="5980"/>
    </row>
    <row r="62" spans="1:9" s="7" customFormat="1" ht="15" customHeight="1" x14ac:dyDescent="0.35">
      <c r="A62" s="36"/>
      <c r="B62" s="3723" t="s">
        <v>5</v>
      </c>
      <c r="C62" s="5765">
        <v>94.000000000000014</v>
      </c>
      <c r="D62" s="4295">
        <v>0.62557998560525763</v>
      </c>
      <c r="E62" s="4295">
        <v>0</v>
      </c>
      <c r="F62" s="4295">
        <v>0</v>
      </c>
      <c r="G62" s="4295">
        <v>0.10938751704560928</v>
      </c>
      <c r="H62" s="4117">
        <v>0.26503249734913326</v>
      </c>
      <c r="I62" s="5980"/>
    </row>
    <row r="63" spans="1:9" s="7" customFormat="1" ht="15" customHeight="1" thickBot="1" x14ac:dyDescent="0.4">
      <c r="A63" s="57"/>
      <c r="B63" s="4639" t="s">
        <v>4</v>
      </c>
      <c r="C63" s="5759">
        <v>23</v>
      </c>
      <c r="D63" s="4696">
        <v>0.1895828481676583</v>
      </c>
      <c r="E63" s="4696">
        <v>0</v>
      </c>
      <c r="F63" s="4696">
        <v>0</v>
      </c>
      <c r="G63" s="4696">
        <v>0.37719759819519388</v>
      </c>
      <c r="H63" s="4695">
        <v>0.43321955363714776</v>
      </c>
      <c r="I63" s="5980"/>
    </row>
    <row r="64" spans="1:9" s="7" customFormat="1" ht="15" customHeight="1" x14ac:dyDescent="0.35">
      <c r="A64" s="264" t="s">
        <v>3</v>
      </c>
      <c r="B64" s="1155" t="s">
        <v>2</v>
      </c>
      <c r="C64" s="5762">
        <v>2356.9999999999964</v>
      </c>
      <c r="D64" s="4035">
        <v>3.259190527226772E-2</v>
      </c>
      <c r="E64" s="4035">
        <v>3.5139168417470931E-2</v>
      </c>
      <c r="F64" s="4035">
        <v>5.2470318738707857E-4</v>
      </c>
      <c r="G64" s="4035">
        <v>0.15437338789980065</v>
      </c>
      <c r="H64" s="4034">
        <v>0.7773708352230736</v>
      </c>
      <c r="I64" s="5980"/>
    </row>
    <row r="65" spans="1:9" s="7" customFormat="1" ht="15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0.2719183261596253</v>
      </c>
      <c r="E65" s="4633">
        <v>1.1549663315036962E-2</v>
      </c>
      <c r="F65" s="4633">
        <v>0</v>
      </c>
      <c r="G65" s="4633">
        <v>0.18132800381041853</v>
      </c>
      <c r="H65" s="3758">
        <v>0.5352040067149193</v>
      </c>
      <c r="I65" s="5980"/>
    </row>
    <row r="66" spans="1:9" s="60" customFormat="1" ht="15" customHeight="1" x14ac:dyDescent="0.35">
      <c r="A66" s="4748"/>
      <c r="B66" s="4747"/>
      <c r="C66" s="5565"/>
      <c r="H66" s="293" t="s">
        <v>201</v>
      </c>
      <c r="I66" s="5979"/>
    </row>
    <row r="67" spans="1:9" s="60" customFormat="1" ht="12" customHeight="1" x14ac:dyDescent="0.35">
      <c r="A67" s="4748"/>
      <c r="B67" s="4747"/>
      <c r="C67" s="5583"/>
      <c r="D67" s="5005"/>
      <c r="E67" s="5005"/>
      <c r="F67" s="5005"/>
      <c r="G67" s="5005"/>
      <c r="I67" s="5979"/>
    </row>
    <row r="68" spans="1:9" s="60" customFormat="1" ht="12" customHeight="1" x14ac:dyDescent="0.35">
      <c r="A68" s="4748"/>
      <c r="B68" s="4747"/>
      <c r="C68" s="5583"/>
      <c r="D68" s="5005"/>
      <c r="E68" s="5005"/>
      <c r="F68" s="5005"/>
      <c r="G68" s="5005"/>
      <c r="I68" s="5979"/>
    </row>
    <row r="69" spans="1:9" s="60" customFormat="1" ht="12" customHeight="1" x14ac:dyDescent="0.35">
      <c r="A69" s="4748"/>
      <c r="B69" s="4747"/>
      <c r="C69" s="5583"/>
      <c r="D69" s="5005"/>
      <c r="E69" s="5005"/>
      <c r="F69" s="5005"/>
      <c r="G69" s="5005"/>
      <c r="I69" s="5979"/>
    </row>
    <row r="70" spans="1:9" s="60" customFormat="1" ht="12" customHeight="1" x14ac:dyDescent="0.35">
      <c r="A70" s="4748"/>
      <c r="B70" s="4747"/>
      <c r="C70" s="5583"/>
      <c r="D70" s="5005"/>
      <c r="E70" s="5005"/>
      <c r="F70" s="5005"/>
      <c r="G70" s="5005"/>
      <c r="I70" s="5979"/>
    </row>
    <row r="71" spans="1:9" s="60" customFormat="1" ht="12" customHeight="1" x14ac:dyDescent="0.35">
      <c r="A71" s="4748"/>
      <c r="B71" s="4747"/>
      <c r="C71" s="5583"/>
      <c r="D71" s="5005"/>
      <c r="E71" s="5005"/>
      <c r="F71" s="5005"/>
      <c r="G71" s="5005"/>
      <c r="I71" s="5979"/>
    </row>
    <row r="72" spans="1:9" s="60" customFormat="1" ht="12" customHeight="1" x14ac:dyDescent="0.35">
      <c r="A72" s="4790"/>
      <c r="B72" s="4790"/>
      <c r="C72" s="5583"/>
      <c r="D72" s="5005"/>
      <c r="E72" s="5005"/>
      <c r="F72" s="5005"/>
      <c r="G72" s="5005"/>
      <c r="I72" s="5979"/>
    </row>
    <row r="73" spans="1:9" s="60" customFormat="1" ht="12" customHeight="1" x14ac:dyDescent="0.35">
      <c r="A73" s="4791"/>
      <c r="B73" s="4790"/>
      <c r="C73" s="5583"/>
      <c r="D73" s="5005"/>
      <c r="E73" s="5005"/>
      <c r="F73" s="5005"/>
      <c r="G73" s="5005"/>
    </row>
    <row r="74" spans="1:9" s="60" customFormat="1" ht="12" customHeight="1" x14ac:dyDescent="0.35">
      <c r="A74" s="5"/>
      <c r="B74" s="5"/>
      <c r="C74" s="3"/>
      <c r="D74" s="227"/>
      <c r="E74" s="227"/>
      <c r="F74" s="227"/>
      <c r="G74" s="227"/>
    </row>
    <row r="75" spans="1:9" s="60" customFormat="1" ht="12" customHeight="1" x14ac:dyDescent="0.35">
      <c r="A75" s="5"/>
      <c r="B75" s="5"/>
      <c r="C75" s="3"/>
      <c r="D75" s="227"/>
      <c r="E75" s="227"/>
      <c r="F75" s="227"/>
      <c r="G75" s="227"/>
    </row>
    <row r="76" spans="1:9" s="60" customFormat="1" ht="12" customHeight="1" x14ac:dyDescent="0.35">
      <c r="A76" s="5"/>
      <c r="B76" s="5"/>
      <c r="C76" s="3"/>
      <c r="D76" s="227"/>
      <c r="E76" s="227"/>
      <c r="F76" s="227"/>
      <c r="G76" s="227"/>
    </row>
    <row r="77" spans="1:9" s="60" customFormat="1" ht="12" customHeight="1" x14ac:dyDescent="0.35">
      <c r="A77" s="5"/>
      <c r="B77" s="5"/>
      <c r="C77" s="3"/>
      <c r="D77" s="227"/>
      <c r="E77" s="227"/>
      <c r="F77" s="227"/>
      <c r="G77" s="227"/>
    </row>
    <row r="78" spans="1:9" s="60" customFormat="1" ht="12" customHeight="1" x14ac:dyDescent="0.35">
      <c r="A78" s="5"/>
      <c r="B78" s="5"/>
      <c r="C78" s="3"/>
      <c r="D78" s="227"/>
      <c r="E78" s="227"/>
      <c r="F78" s="227"/>
      <c r="G78" s="227"/>
    </row>
    <row r="79" spans="1:9" s="60" customFormat="1" ht="12" customHeight="1" x14ac:dyDescent="0.35">
      <c r="A79" s="5"/>
      <c r="B79" s="5"/>
      <c r="C79" s="3"/>
      <c r="D79" s="227"/>
      <c r="E79" s="227"/>
      <c r="F79" s="227"/>
      <c r="G79" s="227"/>
    </row>
    <row r="80" spans="1:9" s="60" customFormat="1" ht="12" customHeight="1" x14ac:dyDescent="0.35">
      <c r="A80" s="5"/>
      <c r="B80" s="5"/>
      <c r="C80" s="3"/>
      <c r="D80" s="227"/>
      <c r="E80" s="227"/>
      <c r="F80" s="227"/>
      <c r="G80" s="227"/>
    </row>
    <row r="81" spans="1:7" s="60" customFormat="1" ht="12" customHeight="1" x14ac:dyDescent="0.35">
      <c r="A81" s="5"/>
      <c r="B81" s="5"/>
      <c r="C81" s="3"/>
      <c r="D81" s="227"/>
      <c r="E81" s="227"/>
      <c r="F81" s="227"/>
      <c r="G81" s="227"/>
    </row>
    <row r="82" spans="1:7" s="60" customFormat="1" ht="12" customHeight="1" x14ac:dyDescent="0.35">
      <c r="A82" s="5"/>
      <c r="B82" s="5"/>
      <c r="C82" s="3"/>
      <c r="D82" s="227"/>
      <c r="E82" s="227"/>
      <c r="F82" s="227"/>
      <c r="G82" s="227"/>
    </row>
    <row r="83" spans="1:7" s="60" customFormat="1" ht="12" customHeight="1" x14ac:dyDescent="0.35">
      <c r="A83" s="5"/>
      <c r="B83" s="5"/>
      <c r="C83" s="3"/>
      <c r="D83" s="227"/>
      <c r="E83" s="227"/>
      <c r="F83" s="227"/>
      <c r="G83" s="227"/>
    </row>
    <row r="84" spans="1:7" s="60" customFormat="1" ht="12" customHeight="1" x14ac:dyDescent="0.35">
      <c r="A84" s="5"/>
      <c r="B84" s="5"/>
      <c r="C84" s="3"/>
      <c r="D84" s="227"/>
      <c r="E84" s="227"/>
      <c r="F84" s="227"/>
      <c r="G84" s="227"/>
    </row>
    <row r="85" spans="1:7" s="60" customFormat="1" ht="12" customHeight="1" x14ac:dyDescent="0.35">
      <c r="A85" s="5"/>
      <c r="B85" s="5"/>
      <c r="C85" s="3"/>
      <c r="D85" s="227"/>
      <c r="E85" s="227"/>
      <c r="F85" s="227"/>
      <c r="G85" s="227"/>
    </row>
    <row r="86" spans="1:7" ht="13.9" customHeight="1" x14ac:dyDescent="0.35"/>
    <row r="91" spans="1:7" ht="19.149999999999999" customHeight="1" x14ac:dyDescent="0.35"/>
    <row r="92" spans="1:7" ht="14.5" customHeight="1" x14ac:dyDescent="0.35"/>
    <row r="96" spans="1:7" ht="28.9" customHeight="1" x14ac:dyDescent="0.35"/>
    <row r="106" ht="38.5" customHeight="1" x14ac:dyDescent="0.35"/>
    <row r="116" ht="14.5" customHeight="1" x14ac:dyDescent="0.35"/>
  </sheetData>
  <mergeCells count="11">
    <mergeCell ref="A40:B43"/>
    <mergeCell ref="D40:H40"/>
    <mergeCell ref="D41:H41"/>
    <mergeCell ref="A7:B7"/>
    <mergeCell ref="A1:G1"/>
    <mergeCell ref="A2:G2"/>
    <mergeCell ref="A3:B6"/>
    <mergeCell ref="D3:H3"/>
    <mergeCell ref="D4:H4"/>
    <mergeCell ref="A38:G38"/>
    <mergeCell ref="A39:G39"/>
  </mergeCells>
  <conditionalFormatting sqref="D7:H36 D44:H65 D37:G37">
    <cfRule type="expression" dxfId="55" priority="2">
      <formula>D7&lt;0.005</formula>
    </cfRule>
  </conditionalFormatting>
  <conditionalFormatting sqref="D7:H36 D44:H65 D37:G37">
    <cfRule type="expression" dxfId="5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5" orientation="landscape" r:id="rId1"/>
  <rowBreaks count="1" manualBreakCount="1">
    <brk id="37" max="16383" man="1"/>
  </rowBreaks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גיליון391"/>
  <dimension ref="A1:J518"/>
  <sheetViews>
    <sheetView view="pageBreakPreview" topLeftCell="A3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3.36328125" style="5" bestFit="1" customWidth="1"/>
    <col min="2" max="2" width="43.36328125" style="5" bestFit="1" customWidth="1"/>
    <col min="3" max="3" width="7.08984375" style="3" bestFit="1" customWidth="1"/>
    <col min="4" max="4" width="7.36328125" style="227" bestFit="1" customWidth="1"/>
    <col min="5" max="5" width="7.6328125" style="227" bestFit="1" customWidth="1"/>
    <col min="6" max="6" width="7" style="227" bestFit="1" customWidth="1"/>
    <col min="7" max="7" width="6.453125" style="227" bestFit="1" customWidth="1"/>
    <col min="8" max="8" width="5.90625" style="4940" bestFit="1" customWidth="1"/>
    <col min="9" max="9" width="7.36328125" style="4940" bestFit="1" customWidth="1"/>
    <col min="10" max="16384" width="9" style="1"/>
  </cols>
  <sheetData>
    <row r="1" spans="1:9" s="3641" customFormat="1" ht="15.75" customHeight="1" x14ac:dyDescent="0.35">
      <c r="A1" s="6786" t="s">
        <v>2114</v>
      </c>
      <c r="B1" s="6786"/>
      <c r="C1" s="6786"/>
      <c r="D1" s="6786"/>
      <c r="E1" s="6786"/>
      <c r="F1" s="6786"/>
      <c r="G1" s="6786"/>
      <c r="H1" s="6786"/>
      <c r="I1" s="6786"/>
    </row>
    <row r="2" spans="1:9" s="3641" customFormat="1" ht="15.75" customHeight="1" thickBot="1" x14ac:dyDescent="0.4">
      <c r="A2" s="6786" t="s">
        <v>2113</v>
      </c>
      <c r="B2" s="6786"/>
      <c r="C2" s="6786"/>
      <c r="D2" s="6786"/>
      <c r="E2" s="6786"/>
      <c r="F2" s="6786"/>
      <c r="G2" s="6786"/>
      <c r="H2" s="6786"/>
      <c r="I2" s="6786"/>
    </row>
    <row r="3" spans="1:9" ht="13" customHeight="1" x14ac:dyDescent="0.35">
      <c r="A3" s="6793"/>
      <c r="B3" s="7217"/>
      <c r="C3" s="384" t="s">
        <v>171</v>
      </c>
      <c r="D3" s="7492" t="s">
        <v>782</v>
      </c>
      <c r="E3" s="7493"/>
      <c r="F3" s="7493"/>
      <c r="G3" s="7493"/>
      <c r="H3" s="7493"/>
      <c r="I3" s="7494"/>
    </row>
    <row r="4" spans="1:9" ht="13" customHeight="1" thickBot="1" x14ac:dyDescent="0.4">
      <c r="A4" s="7218"/>
      <c r="B4" s="7219"/>
      <c r="C4" s="2834" t="s">
        <v>161</v>
      </c>
      <c r="D4" s="7489" t="s">
        <v>781</v>
      </c>
      <c r="E4" s="7490"/>
      <c r="F4" s="7490"/>
      <c r="G4" s="7490"/>
      <c r="H4" s="7490"/>
      <c r="I4" s="7491"/>
    </row>
    <row r="5" spans="1:9" ht="77.5" x14ac:dyDescent="0.35">
      <c r="A5" s="7218"/>
      <c r="B5" s="7219"/>
      <c r="C5" s="5606" t="s">
        <v>55</v>
      </c>
      <c r="D5" s="1616" t="s">
        <v>1736</v>
      </c>
      <c r="E5" s="5027" t="s">
        <v>779</v>
      </c>
      <c r="F5" s="1616" t="s">
        <v>1933</v>
      </c>
      <c r="G5" s="5027" t="s">
        <v>1932</v>
      </c>
      <c r="H5" s="1616" t="s">
        <v>775</v>
      </c>
      <c r="I5" s="6005" t="s">
        <v>774</v>
      </c>
    </row>
    <row r="6" spans="1:9" ht="47" thickBot="1" x14ac:dyDescent="0.4">
      <c r="A6" s="6797"/>
      <c r="B6" s="6798"/>
      <c r="C6" s="5605" t="s">
        <v>49</v>
      </c>
      <c r="D6" s="1627" t="s">
        <v>773</v>
      </c>
      <c r="E6" s="5026" t="s">
        <v>772</v>
      </c>
      <c r="F6" s="1627" t="s">
        <v>771</v>
      </c>
      <c r="G6" s="5026" t="s">
        <v>770</v>
      </c>
      <c r="H6" s="1627" t="s">
        <v>149</v>
      </c>
      <c r="I6" s="6004" t="s">
        <v>2110</v>
      </c>
    </row>
    <row r="7" spans="1:9" s="7" customFormat="1" ht="12" customHeight="1" thickBot="1" x14ac:dyDescent="0.4">
      <c r="A7" s="6592" t="s">
        <v>59</v>
      </c>
      <c r="B7" s="6593"/>
      <c r="C7" s="5795">
        <v>2666.9999999999968</v>
      </c>
      <c r="D7" s="239">
        <v>0.48976177650435282</v>
      </c>
      <c r="E7" s="239">
        <v>0.2643601595903855</v>
      </c>
      <c r="F7" s="239">
        <v>0.13127859687960383</v>
      </c>
      <c r="G7" s="239">
        <v>0.11459946702565826</v>
      </c>
      <c r="H7" s="6036">
        <v>72.149587178198459</v>
      </c>
      <c r="I7" s="6035">
        <v>40</v>
      </c>
    </row>
    <row r="8" spans="1:9" s="7" customFormat="1" ht="12" customHeight="1" x14ac:dyDescent="0.35">
      <c r="A8" s="322" t="s">
        <v>123</v>
      </c>
      <c r="B8" s="6031" t="s">
        <v>122</v>
      </c>
      <c r="C8" s="1142">
        <v>26.999999999999996</v>
      </c>
      <c r="D8" s="4398">
        <v>0.50211251362400655</v>
      </c>
      <c r="E8" s="4398">
        <v>0.37793374016806675</v>
      </c>
      <c r="F8" s="4398">
        <v>0</v>
      </c>
      <c r="G8" s="4398">
        <v>0.11995374620792655</v>
      </c>
      <c r="H8" s="6034">
        <v>70.135685868242334</v>
      </c>
      <c r="I8" s="6033">
        <v>14</v>
      </c>
    </row>
    <row r="9" spans="1:9" s="7" customFormat="1" ht="12" customHeight="1" x14ac:dyDescent="0.35">
      <c r="A9" s="92" t="s">
        <v>121</v>
      </c>
      <c r="B9" s="6017" t="s">
        <v>120</v>
      </c>
      <c r="C9" s="5479">
        <v>35.000000000000007</v>
      </c>
      <c r="D9" s="4295">
        <v>0.62258459509618358</v>
      </c>
      <c r="E9" s="4295">
        <v>0.28561968677812882</v>
      </c>
      <c r="F9" s="4295">
        <v>9.1795718125687722E-2</v>
      </c>
      <c r="G9" s="4295">
        <v>0</v>
      </c>
      <c r="H9" s="6016">
        <v>39.426229780970338</v>
      </c>
      <c r="I9" s="6015">
        <v>3</v>
      </c>
    </row>
    <row r="10" spans="1:9" s="7" customFormat="1" ht="12" customHeight="1" x14ac:dyDescent="0.35">
      <c r="A10" s="322"/>
      <c r="B10" s="6017" t="s">
        <v>119</v>
      </c>
      <c r="C10" s="5479">
        <v>643.00000000000011</v>
      </c>
      <c r="D10" s="4295">
        <v>0.93154942096644477</v>
      </c>
      <c r="E10" s="4295">
        <v>6.8450579033555434E-2</v>
      </c>
      <c r="F10" s="4295">
        <v>0</v>
      </c>
      <c r="G10" s="4295">
        <v>0</v>
      </c>
      <c r="H10" s="6016">
        <v>10.273441141162973</v>
      </c>
      <c r="I10" s="6015">
        <v>3</v>
      </c>
    </row>
    <row r="11" spans="1:9" s="7" customFormat="1" ht="12" customHeight="1" x14ac:dyDescent="0.35">
      <c r="A11" s="322"/>
      <c r="B11" s="6017" t="s">
        <v>118</v>
      </c>
      <c r="C11" s="5479">
        <v>35</v>
      </c>
      <c r="D11" s="4295">
        <v>0.8670536392385817</v>
      </c>
      <c r="E11" s="4295">
        <v>1.399344423027849E-2</v>
      </c>
      <c r="F11" s="4295">
        <v>0</v>
      </c>
      <c r="G11" s="4295">
        <v>0.11895291653113996</v>
      </c>
      <c r="H11" s="6016">
        <v>43.912837595596002</v>
      </c>
      <c r="I11" s="6015">
        <v>7</v>
      </c>
    </row>
    <row r="12" spans="1:9" s="7" customFormat="1" ht="12" customHeight="1" x14ac:dyDescent="0.35">
      <c r="A12" s="322"/>
      <c r="B12" s="6017" t="s">
        <v>116</v>
      </c>
      <c r="C12" s="5479">
        <v>45.999999999999993</v>
      </c>
      <c r="D12" s="4295">
        <v>0.84094581753361353</v>
      </c>
      <c r="E12" s="4295">
        <v>0.15905418246638636</v>
      </c>
      <c r="F12" s="4295">
        <v>0</v>
      </c>
      <c r="G12" s="4295">
        <v>0</v>
      </c>
      <c r="H12" s="6016">
        <v>9.9619348086963679</v>
      </c>
      <c r="I12" s="6015">
        <v>3</v>
      </c>
    </row>
    <row r="13" spans="1:9" s="7" customFormat="1" ht="12" customHeight="1" x14ac:dyDescent="0.35">
      <c r="A13" s="322"/>
      <c r="B13" s="6017" t="s">
        <v>111</v>
      </c>
      <c r="C13" s="5479">
        <v>53</v>
      </c>
      <c r="D13" s="4295">
        <v>0.32487882737494167</v>
      </c>
      <c r="E13" s="4295">
        <v>0.44980002815295345</v>
      </c>
      <c r="F13" s="4295">
        <v>0.22532114447210497</v>
      </c>
      <c r="G13" s="4295">
        <v>0</v>
      </c>
      <c r="H13" s="6016">
        <v>61.170853225408585</v>
      </c>
      <c r="I13" s="6015">
        <v>45</v>
      </c>
    </row>
    <row r="14" spans="1:9" s="7" customFormat="1" ht="12" customHeight="1" x14ac:dyDescent="0.35">
      <c r="A14" s="322"/>
      <c r="B14" s="6017" t="s">
        <v>110</v>
      </c>
      <c r="C14" s="5479">
        <v>21</v>
      </c>
      <c r="D14" s="4351">
        <v>1</v>
      </c>
      <c r="E14" s="4351">
        <v>0</v>
      </c>
      <c r="F14" s="4351">
        <v>0</v>
      </c>
      <c r="G14" s="4351">
        <v>0</v>
      </c>
      <c r="H14" s="6028">
        <v>6.7200318633581633</v>
      </c>
      <c r="I14" s="6027">
        <v>5</v>
      </c>
    </row>
    <row r="15" spans="1:9" s="7" customFormat="1" ht="12" customHeight="1" x14ac:dyDescent="0.35">
      <c r="A15" s="322"/>
      <c r="B15" s="6017" t="s">
        <v>109</v>
      </c>
      <c r="C15" s="5479">
        <v>32</v>
      </c>
      <c r="D15" s="4295">
        <v>0.58032390135024126</v>
      </c>
      <c r="E15" s="4295">
        <v>0.25781880517361411</v>
      </c>
      <c r="F15" s="4295">
        <v>0</v>
      </c>
      <c r="G15" s="4295">
        <v>0.16185729347614458</v>
      </c>
      <c r="H15" s="6016">
        <v>67.821307253167959</v>
      </c>
      <c r="I15" s="6015">
        <v>30</v>
      </c>
    </row>
    <row r="16" spans="1:9" s="7" customFormat="1" ht="12" customHeight="1" x14ac:dyDescent="0.35">
      <c r="A16" s="322"/>
      <c r="B16" s="6017" t="s">
        <v>105</v>
      </c>
      <c r="C16" s="5479">
        <v>168.00000000000006</v>
      </c>
      <c r="D16" s="4295">
        <v>0.94852487581973788</v>
      </c>
      <c r="E16" s="4295">
        <v>5.1475124180262004E-2</v>
      </c>
      <c r="F16" s="4295">
        <v>0</v>
      </c>
      <c r="G16" s="4295">
        <v>0</v>
      </c>
      <c r="H16" s="6016">
        <v>10.925600267926878</v>
      </c>
      <c r="I16" s="6015">
        <v>3</v>
      </c>
    </row>
    <row r="17" spans="1:9" s="7" customFormat="1" ht="12" customHeight="1" x14ac:dyDescent="0.35">
      <c r="A17" s="322"/>
      <c r="B17" s="6017" t="s">
        <v>240</v>
      </c>
      <c r="C17" s="5479">
        <v>23.000000000000004</v>
      </c>
      <c r="D17" s="4351">
        <v>0.40863859922188861</v>
      </c>
      <c r="E17" s="4351">
        <v>0.53872632511656759</v>
      </c>
      <c r="F17" s="4351">
        <v>5.2635075661543684E-2</v>
      </c>
      <c r="G17" s="4351">
        <v>0</v>
      </c>
      <c r="H17" s="6028">
        <v>46.036428615366773</v>
      </c>
      <c r="I17" s="6027">
        <v>60</v>
      </c>
    </row>
    <row r="18" spans="1:9" s="7" customFormat="1" ht="12" customHeight="1" thickBot="1" x14ac:dyDescent="0.4">
      <c r="A18" s="379"/>
      <c r="B18" s="6014" t="s">
        <v>59</v>
      </c>
      <c r="C18" s="5779">
        <v>1106.9999999999998</v>
      </c>
      <c r="D18" s="4309">
        <v>0.82276148976406138</v>
      </c>
      <c r="E18" s="4309">
        <v>0.13832006485711962</v>
      </c>
      <c r="F18" s="4309">
        <v>2.140838877453791E-2</v>
      </c>
      <c r="G18" s="4309">
        <v>1.751005660428142E-2</v>
      </c>
      <c r="H18" s="6013">
        <v>22.630265899300998</v>
      </c>
      <c r="I18" s="6012">
        <v>5</v>
      </c>
    </row>
    <row r="19" spans="1:9" s="7" customFormat="1" ht="12" customHeight="1" x14ac:dyDescent="0.35">
      <c r="A19" s="311" t="s">
        <v>98</v>
      </c>
      <c r="B19" s="6011" t="s">
        <v>97</v>
      </c>
      <c r="C19" s="3295">
        <v>269.99999999999994</v>
      </c>
      <c r="D19" s="3583">
        <v>0.25850869699998724</v>
      </c>
      <c r="E19" s="3583">
        <v>6.055266371871651E-2</v>
      </c>
      <c r="F19" s="3583">
        <v>0.195677185957153</v>
      </c>
      <c r="G19" s="3583">
        <v>0.48526145332414344</v>
      </c>
      <c r="H19" s="6010">
        <v>168.35919156691975</v>
      </c>
      <c r="I19" s="6009">
        <v>180</v>
      </c>
    </row>
    <row r="20" spans="1:9" s="7" customFormat="1" ht="12" customHeight="1" x14ac:dyDescent="0.35">
      <c r="A20" s="92" t="s">
        <v>96</v>
      </c>
      <c r="B20" s="6017" t="s">
        <v>95</v>
      </c>
      <c r="C20" s="5479">
        <v>23.000000000000004</v>
      </c>
      <c r="D20" s="4351">
        <v>0.35064872153988669</v>
      </c>
      <c r="E20" s="4351">
        <v>4.6159907965378597E-2</v>
      </c>
      <c r="F20" s="4351">
        <v>0.53698061552120024</v>
      </c>
      <c r="G20" s="4351">
        <v>6.6210754973534694E-2</v>
      </c>
      <c r="H20" s="6028">
        <v>90.587283642027089</v>
      </c>
      <c r="I20" s="6027">
        <v>120</v>
      </c>
    </row>
    <row r="21" spans="1:9" s="7" customFormat="1" ht="12" customHeight="1" thickBot="1" x14ac:dyDescent="0.4">
      <c r="A21" s="318"/>
      <c r="B21" s="6032" t="s">
        <v>59</v>
      </c>
      <c r="C21" s="5592">
        <v>308.00000000000006</v>
      </c>
      <c r="D21" s="4130">
        <v>0.26628450400827869</v>
      </c>
      <c r="E21" s="4130">
        <v>6.7593387864828158E-2</v>
      </c>
      <c r="F21" s="4130">
        <v>0.22019687569583354</v>
      </c>
      <c r="G21" s="4130">
        <v>0.44592523243105986</v>
      </c>
      <c r="H21" s="6007">
        <v>160.60452000348562</v>
      </c>
      <c r="I21" s="6006">
        <v>180</v>
      </c>
    </row>
    <row r="22" spans="1:9" s="7" customFormat="1" ht="12" customHeight="1" x14ac:dyDescent="0.35">
      <c r="A22" s="322" t="s">
        <v>92</v>
      </c>
      <c r="B22" s="6031" t="s">
        <v>89</v>
      </c>
      <c r="C22" s="1142">
        <v>39.000000000000007</v>
      </c>
      <c r="D22" s="4035">
        <v>5.8345214781935176E-2</v>
      </c>
      <c r="E22" s="4035">
        <v>0.26245727999425772</v>
      </c>
      <c r="F22" s="4035">
        <v>9.9267900144922552E-2</v>
      </c>
      <c r="G22" s="4035">
        <v>0.57992960507888458</v>
      </c>
      <c r="H22" s="6030">
        <v>204.06610604295656</v>
      </c>
      <c r="I22" s="6029">
        <v>240</v>
      </c>
    </row>
    <row r="23" spans="1:9" s="7" customFormat="1" ht="12" customHeight="1" thickBot="1" x14ac:dyDescent="0.4">
      <c r="A23" s="92" t="s">
        <v>205</v>
      </c>
      <c r="B23" s="6014" t="s">
        <v>59</v>
      </c>
      <c r="C23" s="5779">
        <v>77</v>
      </c>
      <c r="D23" s="4309">
        <v>0.10252059470699298</v>
      </c>
      <c r="E23" s="4309">
        <v>0.37600573438403034</v>
      </c>
      <c r="F23" s="4309">
        <v>0.11832627872882014</v>
      </c>
      <c r="G23" s="4309">
        <v>0.40314739218015672</v>
      </c>
      <c r="H23" s="6013">
        <v>164.3718927957128</v>
      </c>
      <c r="I23" s="6012">
        <v>120</v>
      </c>
    </row>
    <row r="24" spans="1:9" s="7" customFormat="1" ht="12" customHeight="1" x14ac:dyDescent="0.35">
      <c r="A24" s="311" t="s">
        <v>85</v>
      </c>
      <c r="B24" s="6011" t="s">
        <v>238</v>
      </c>
      <c r="C24" s="3295">
        <v>98.000000000000014</v>
      </c>
      <c r="D24" s="3583">
        <v>0.18164698704469995</v>
      </c>
      <c r="E24" s="3583">
        <v>0.56497053408828291</v>
      </c>
      <c r="F24" s="3583">
        <v>0.15978905113381758</v>
      </c>
      <c r="G24" s="3583">
        <v>9.3593427733199522E-2</v>
      </c>
      <c r="H24" s="6010">
        <v>83.13110542608716</v>
      </c>
      <c r="I24" s="6009">
        <v>60</v>
      </c>
    </row>
    <row r="25" spans="1:9" s="7" customFormat="1" ht="12" customHeight="1" x14ac:dyDescent="0.35">
      <c r="A25" s="92" t="s">
        <v>83</v>
      </c>
      <c r="B25" s="6017" t="s">
        <v>81</v>
      </c>
      <c r="C25" s="5479">
        <v>145.00000000000003</v>
      </c>
      <c r="D25" s="4295">
        <v>0.1250752269238409</v>
      </c>
      <c r="E25" s="4295">
        <v>0.40465710516320713</v>
      </c>
      <c r="F25" s="4295">
        <v>0.44258965277235263</v>
      </c>
      <c r="G25" s="4295">
        <v>2.7678015140600178E-2</v>
      </c>
      <c r="H25" s="6016">
        <v>91.784098594270333</v>
      </c>
      <c r="I25" s="6015">
        <v>90</v>
      </c>
    </row>
    <row r="26" spans="1:9" s="7" customFormat="1" ht="12" customHeight="1" x14ac:dyDescent="0.35">
      <c r="A26" s="92"/>
      <c r="B26" s="6017" t="s">
        <v>80</v>
      </c>
      <c r="C26" s="5479">
        <v>288</v>
      </c>
      <c r="D26" s="4295">
        <v>0.33709453450967986</v>
      </c>
      <c r="E26" s="4295">
        <v>0.58710784946453143</v>
      </c>
      <c r="F26" s="4295">
        <v>6.8285177370257383E-2</v>
      </c>
      <c r="G26" s="4295">
        <v>7.5124386555313104E-3</v>
      </c>
      <c r="H26" s="6016">
        <v>56.902532522715603</v>
      </c>
      <c r="I26" s="6015">
        <v>60</v>
      </c>
    </row>
    <row r="27" spans="1:9" s="7" customFormat="1" ht="12" customHeight="1" x14ac:dyDescent="0.35">
      <c r="A27" s="92"/>
      <c r="B27" s="6017" t="s">
        <v>79</v>
      </c>
      <c r="C27" s="5479">
        <v>21.000000000000004</v>
      </c>
      <c r="D27" s="4351">
        <v>0.89078995267639471</v>
      </c>
      <c r="E27" s="4351">
        <v>0</v>
      </c>
      <c r="F27" s="4351">
        <v>0.10921004732360519</v>
      </c>
      <c r="G27" s="4351">
        <v>0</v>
      </c>
      <c r="H27" s="6028">
        <v>19.634601383235008</v>
      </c>
      <c r="I27" s="6027">
        <v>7</v>
      </c>
    </row>
    <row r="28" spans="1:9" s="7" customFormat="1" ht="12" customHeight="1" x14ac:dyDescent="0.35">
      <c r="A28" s="92"/>
      <c r="B28" s="6017" t="s">
        <v>78</v>
      </c>
      <c r="C28" s="5479">
        <v>77.000000000000014</v>
      </c>
      <c r="D28" s="4295">
        <v>1</v>
      </c>
      <c r="E28" s="4295">
        <v>0</v>
      </c>
      <c r="F28" s="4295">
        <v>0</v>
      </c>
      <c r="G28" s="4295">
        <v>0</v>
      </c>
      <c r="H28" s="6016">
        <v>3.0303490569924079</v>
      </c>
      <c r="I28" s="6015">
        <v>0</v>
      </c>
    </row>
    <row r="29" spans="1:9" s="7" customFormat="1" ht="12" customHeight="1" x14ac:dyDescent="0.35">
      <c r="A29" s="92"/>
      <c r="B29" s="6017" t="s">
        <v>75</v>
      </c>
      <c r="C29" s="5479">
        <v>59.000000000000014</v>
      </c>
      <c r="D29" s="4295">
        <v>1.973483573612754E-2</v>
      </c>
      <c r="E29" s="4295">
        <v>0.93643399645301173</v>
      </c>
      <c r="F29" s="4295">
        <v>7.3051946351434293E-3</v>
      </c>
      <c r="G29" s="4295">
        <v>3.6525973175717139E-2</v>
      </c>
      <c r="H29" s="6016">
        <v>74.935968277156306</v>
      </c>
      <c r="I29" s="6015">
        <v>60</v>
      </c>
    </row>
    <row r="30" spans="1:9" s="7" customFormat="1" ht="12" customHeight="1" thickBot="1" x14ac:dyDescent="0.4">
      <c r="A30" s="322"/>
      <c r="B30" s="6026" t="s">
        <v>237</v>
      </c>
      <c r="C30" s="56">
        <v>295.00000000000006</v>
      </c>
      <c r="D30" s="4633">
        <v>0.34204733471375304</v>
      </c>
      <c r="E30" s="4633">
        <v>0.48207678186646169</v>
      </c>
      <c r="F30" s="4633">
        <v>0.14859100877058184</v>
      </c>
      <c r="G30" s="4633">
        <v>2.7284874649204628E-2</v>
      </c>
      <c r="H30" s="6025">
        <v>74.372891329413548</v>
      </c>
      <c r="I30" s="6024">
        <v>60</v>
      </c>
    </row>
    <row r="31" spans="1:9" s="7" customFormat="1" ht="12" customHeight="1" thickBot="1" x14ac:dyDescent="0.4">
      <c r="A31" s="266"/>
      <c r="B31" s="6023" t="s">
        <v>59</v>
      </c>
      <c r="C31" s="6022">
        <v>988.0000000000008</v>
      </c>
      <c r="D31" s="6021">
        <v>0.4010292793056901</v>
      </c>
      <c r="E31" s="6021">
        <v>0.4158059428316408</v>
      </c>
      <c r="F31" s="6021">
        <v>0.15885924013488967</v>
      </c>
      <c r="G31" s="6021">
        <v>2.4305537727777392E-2</v>
      </c>
      <c r="H31" s="6020">
        <v>60.82145525388718</v>
      </c>
      <c r="I31" s="6019">
        <v>60</v>
      </c>
    </row>
    <row r="32" spans="1:9" s="7" customFormat="1" ht="12" customHeight="1" x14ac:dyDescent="0.35">
      <c r="A32" s="322" t="s">
        <v>70</v>
      </c>
      <c r="B32" s="6018" t="s">
        <v>65</v>
      </c>
      <c r="C32" s="5479">
        <v>86</v>
      </c>
      <c r="D32" s="4295">
        <v>0.13932284426403693</v>
      </c>
      <c r="E32" s="4295">
        <v>0.79918830269011676</v>
      </c>
      <c r="F32" s="4295">
        <v>0</v>
      </c>
      <c r="G32" s="4295">
        <v>6.1488853045846129E-2</v>
      </c>
      <c r="H32" s="6016">
        <v>86.680797238669214</v>
      </c>
      <c r="I32" s="6015">
        <v>90</v>
      </c>
    </row>
    <row r="33" spans="1:10" s="7" customFormat="1" ht="12" customHeight="1" x14ac:dyDescent="0.35">
      <c r="A33" s="92" t="s">
        <v>68</v>
      </c>
      <c r="B33" s="6017" t="s">
        <v>64</v>
      </c>
      <c r="C33" s="5479">
        <v>48.000000000000014</v>
      </c>
      <c r="D33" s="4295">
        <v>0.21651586844530002</v>
      </c>
      <c r="E33" s="4295">
        <v>0</v>
      </c>
      <c r="F33" s="4295">
        <v>0.65787455200843536</v>
      </c>
      <c r="G33" s="4295">
        <v>0.12560957954626387</v>
      </c>
      <c r="H33" s="6016">
        <v>113.89138212081039</v>
      </c>
      <c r="I33" s="6015">
        <v>120</v>
      </c>
    </row>
    <row r="34" spans="1:10" s="7" customFormat="1" ht="12" customHeight="1" thickBot="1" x14ac:dyDescent="0.4">
      <c r="A34" s="92"/>
      <c r="B34" s="6014" t="s">
        <v>59</v>
      </c>
      <c r="C34" s="5779">
        <v>138</v>
      </c>
      <c r="D34" s="4309">
        <v>0.2029675150637856</v>
      </c>
      <c r="E34" s="4309">
        <v>0.38927466792769577</v>
      </c>
      <c r="F34" s="4309">
        <v>0.31723660937512377</v>
      </c>
      <c r="G34" s="4309">
        <v>9.0521207633394218E-2</v>
      </c>
      <c r="H34" s="6013">
        <v>98.062146283633339</v>
      </c>
      <c r="I34" s="6012">
        <v>90</v>
      </c>
    </row>
    <row r="35" spans="1:10" s="7" customFormat="1" ht="12" customHeight="1" x14ac:dyDescent="0.35">
      <c r="A35" s="311" t="s">
        <v>1990</v>
      </c>
      <c r="B35" s="6011" t="s">
        <v>62</v>
      </c>
      <c r="C35" s="3295">
        <v>44</v>
      </c>
      <c r="D35" s="3583">
        <v>0.37649843641952219</v>
      </c>
      <c r="E35" s="3583">
        <v>0.24475233647652797</v>
      </c>
      <c r="F35" s="3583">
        <v>2.3636350244748666E-2</v>
      </c>
      <c r="G35" s="3583">
        <v>0.35511287685920112</v>
      </c>
      <c r="H35" s="6010">
        <v>136.06958187520289</v>
      </c>
      <c r="I35" s="6009">
        <v>60</v>
      </c>
    </row>
    <row r="36" spans="1:10" s="7" customFormat="1" ht="12" customHeight="1" thickBot="1" x14ac:dyDescent="0.4">
      <c r="A36" s="159" t="s">
        <v>61</v>
      </c>
      <c r="B36" s="6008" t="s">
        <v>59</v>
      </c>
      <c r="C36" s="5592">
        <v>49.000000000000007</v>
      </c>
      <c r="D36" s="4130">
        <v>0.4143272845208712</v>
      </c>
      <c r="E36" s="4130">
        <v>0.22990281644348667</v>
      </c>
      <c r="F36" s="4130">
        <v>2.2202294654022826E-2</v>
      </c>
      <c r="G36" s="4130">
        <v>0.33356760438161909</v>
      </c>
      <c r="H36" s="6007">
        <v>128.72409456615665</v>
      </c>
      <c r="I36" s="6006">
        <v>60</v>
      </c>
    </row>
    <row r="37" spans="1:10" s="7" customFormat="1" ht="12" customHeight="1" x14ac:dyDescent="0.35">
      <c r="A37" s="4694"/>
      <c r="B37" s="309"/>
      <c r="C37" s="3280"/>
      <c r="D37" s="750"/>
      <c r="E37" s="750"/>
      <c r="F37" s="750"/>
      <c r="G37" s="750"/>
      <c r="H37" s="6639" t="s">
        <v>201</v>
      </c>
      <c r="I37" s="6639"/>
    </row>
    <row r="38" spans="1:10" s="3641" customFormat="1" ht="15.75" customHeight="1" x14ac:dyDescent="0.35">
      <c r="A38" s="6787" t="s">
        <v>2112</v>
      </c>
      <c r="B38" s="6787"/>
      <c r="C38" s="6787"/>
      <c r="D38" s="6787"/>
      <c r="E38" s="6787"/>
      <c r="F38" s="6787"/>
      <c r="G38" s="6787"/>
      <c r="H38" s="6787"/>
      <c r="I38" s="6787"/>
    </row>
    <row r="39" spans="1:10" s="3641" customFormat="1" ht="15.75" customHeight="1" thickBot="1" x14ac:dyDescent="0.4">
      <c r="A39" s="6787" t="s">
        <v>2111</v>
      </c>
      <c r="B39" s="6787"/>
      <c r="C39" s="6787"/>
      <c r="D39" s="6787"/>
      <c r="E39" s="6787"/>
      <c r="F39" s="6787"/>
      <c r="G39" s="6787"/>
      <c r="H39" s="6787"/>
      <c r="I39" s="6787"/>
    </row>
    <row r="40" spans="1:10" s="60" customFormat="1" ht="15.5" x14ac:dyDescent="0.35">
      <c r="A40" s="6404"/>
      <c r="B40" s="6406"/>
      <c r="C40" s="384" t="s">
        <v>171</v>
      </c>
      <c r="D40" s="7492" t="s">
        <v>782</v>
      </c>
      <c r="E40" s="7493"/>
      <c r="F40" s="7493"/>
      <c r="G40" s="7493"/>
      <c r="H40" s="7493"/>
      <c r="I40" s="7494"/>
    </row>
    <row r="41" spans="1:10" s="60" customFormat="1" ht="16" thickBot="1" x14ac:dyDescent="0.4">
      <c r="A41" s="6481"/>
      <c r="B41" s="6637"/>
      <c r="C41" s="2834" t="s">
        <v>161</v>
      </c>
      <c r="D41" s="7489" t="s">
        <v>781</v>
      </c>
      <c r="E41" s="7490"/>
      <c r="F41" s="7490"/>
      <c r="G41" s="7490"/>
      <c r="H41" s="7490"/>
      <c r="I41" s="7491"/>
    </row>
    <row r="42" spans="1:10" s="60" customFormat="1" ht="77.5" x14ac:dyDescent="0.35">
      <c r="A42" s="6481"/>
      <c r="B42" s="6637"/>
      <c r="C42" s="5606" t="s">
        <v>55</v>
      </c>
      <c r="D42" s="1616" t="s">
        <v>1736</v>
      </c>
      <c r="E42" s="5027" t="s">
        <v>779</v>
      </c>
      <c r="F42" s="1616" t="s">
        <v>1933</v>
      </c>
      <c r="G42" s="5027" t="s">
        <v>1932</v>
      </c>
      <c r="H42" s="1616" t="s">
        <v>775</v>
      </c>
      <c r="I42" s="6005" t="s">
        <v>774</v>
      </c>
      <c r="J42" s="5984"/>
    </row>
    <row r="43" spans="1:10" s="60" customFormat="1" ht="47" thickBot="1" x14ac:dyDescent="0.4">
      <c r="A43" s="6638"/>
      <c r="B43" s="6663"/>
      <c r="C43" s="5605" t="s">
        <v>49</v>
      </c>
      <c r="D43" s="1627" t="s">
        <v>773</v>
      </c>
      <c r="E43" s="5026" t="s">
        <v>772</v>
      </c>
      <c r="F43" s="1627" t="s">
        <v>771</v>
      </c>
      <c r="G43" s="5026" t="s">
        <v>770</v>
      </c>
      <c r="H43" s="1627" t="s">
        <v>149</v>
      </c>
      <c r="I43" s="6004" t="s">
        <v>2110</v>
      </c>
      <c r="J43" s="5984"/>
    </row>
    <row r="44" spans="1:10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035">
        <v>0.59032273898240673</v>
      </c>
      <c r="E44" s="4035">
        <v>0.10422993855809232</v>
      </c>
      <c r="F44" s="4035">
        <v>0.12797937108931789</v>
      </c>
      <c r="G44" s="4035">
        <v>0.17746795137018334</v>
      </c>
      <c r="H44" s="5989">
        <v>78.902461444280647</v>
      </c>
      <c r="I44" s="5988">
        <v>30</v>
      </c>
      <c r="J44" s="5985"/>
    </row>
    <row r="45" spans="1:10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0.41714468073414901</v>
      </c>
      <c r="E45" s="4525">
        <v>0.30854715449584441</v>
      </c>
      <c r="F45" s="4525">
        <v>0.1555676591443004</v>
      </c>
      <c r="G45" s="4525">
        <v>0.11874050562570578</v>
      </c>
      <c r="H45" s="6001">
        <v>78.925965304043501</v>
      </c>
      <c r="I45" s="6000">
        <v>60</v>
      </c>
      <c r="J45" s="5985"/>
    </row>
    <row r="46" spans="1:10" s="7" customFormat="1" ht="15" customHeight="1" x14ac:dyDescent="0.35">
      <c r="A46" s="55" t="s">
        <v>44</v>
      </c>
      <c r="B46" s="2790" t="s">
        <v>43</v>
      </c>
      <c r="C46" s="5767">
        <v>2183.9999999999982</v>
      </c>
      <c r="D46" s="3583">
        <v>0.36343688860598422</v>
      </c>
      <c r="E46" s="3583">
        <v>0.33344667747964363</v>
      </c>
      <c r="F46" s="3583">
        <v>0.14911372675764575</v>
      </c>
      <c r="G46" s="3583">
        <v>0.15400270715672659</v>
      </c>
      <c r="H46" s="5995">
        <v>90.638551651493401</v>
      </c>
      <c r="I46" s="5994">
        <v>60</v>
      </c>
      <c r="J46" s="5985"/>
    </row>
    <row r="47" spans="1:10" s="7" customFormat="1" ht="15" customHeight="1" x14ac:dyDescent="0.35">
      <c r="A47" s="36" t="s">
        <v>42</v>
      </c>
      <c r="B47" s="3723" t="s">
        <v>41</v>
      </c>
      <c r="C47" s="5765">
        <v>107.00000000000003</v>
      </c>
      <c r="D47" s="4295">
        <v>0.49313568969726951</v>
      </c>
      <c r="E47" s="4295">
        <v>0.20217170083527172</v>
      </c>
      <c r="F47" s="4295">
        <v>0.22204275180046434</v>
      </c>
      <c r="G47" s="4295">
        <v>8.2649857666994009E-2</v>
      </c>
      <c r="H47" s="5993">
        <v>68.53826262299836</v>
      </c>
      <c r="I47" s="5992">
        <v>35</v>
      </c>
      <c r="J47" s="5985"/>
    </row>
    <row r="48" spans="1:10" s="7" customFormat="1" ht="15" customHeight="1" thickBot="1" x14ac:dyDescent="0.4">
      <c r="A48" s="57"/>
      <c r="B48" s="4639" t="s">
        <v>40</v>
      </c>
      <c r="C48" s="5759">
        <v>376</v>
      </c>
      <c r="D48" s="4633">
        <v>0.87337982926266933</v>
      </c>
      <c r="E48" s="4633">
        <v>6.6833167619734749E-2</v>
      </c>
      <c r="F48" s="4633">
        <v>5.856205559792433E-2</v>
      </c>
      <c r="G48" s="4633">
        <v>1.2249475196713293E-3</v>
      </c>
      <c r="H48" s="5987">
        <v>16.637094693433088</v>
      </c>
      <c r="I48" s="5986">
        <v>2</v>
      </c>
      <c r="J48" s="5985"/>
    </row>
    <row r="49" spans="1:10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398">
        <v>0.91051193489332372</v>
      </c>
      <c r="E49" s="4398">
        <v>8.9488065106676104E-2</v>
      </c>
      <c r="F49" s="4398">
        <v>0</v>
      </c>
      <c r="G49" s="4398">
        <v>0</v>
      </c>
      <c r="H49" s="6003">
        <v>13.959406689573189</v>
      </c>
      <c r="I49" s="6002">
        <v>14</v>
      </c>
      <c r="J49" s="5985"/>
    </row>
    <row r="50" spans="1:10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0.45691942415300646</v>
      </c>
      <c r="E50" s="4295">
        <v>0.23775911431053917</v>
      </c>
      <c r="F50" s="4295">
        <v>0.17053943159310495</v>
      </c>
      <c r="G50" s="4295">
        <v>0.13478202994335023</v>
      </c>
      <c r="H50" s="5993">
        <v>81.308924752050871</v>
      </c>
      <c r="I50" s="5992">
        <v>60</v>
      </c>
      <c r="J50" s="5985"/>
    </row>
    <row r="51" spans="1:10" s="7" customFormat="1" ht="15" customHeight="1" x14ac:dyDescent="0.35">
      <c r="A51" s="34"/>
      <c r="B51" s="3723" t="s">
        <v>2016</v>
      </c>
      <c r="C51" s="5765">
        <v>448</v>
      </c>
      <c r="D51" s="4295">
        <v>0.47967700238067579</v>
      </c>
      <c r="E51" s="4295">
        <v>0.42394197959884444</v>
      </c>
      <c r="F51" s="4295">
        <v>3.287926967183679E-2</v>
      </c>
      <c r="G51" s="4295">
        <v>6.3501748348642181E-2</v>
      </c>
      <c r="H51" s="5993">
        <v>55.457532255465473</v>
      </c>
      <c r="I51" s="5992">
        <v>60</v>
      </c>
      <c r="J51" s="5985"/>
    </row>
    <row r="52" spans="1:10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0.68015452398048371</v>
      </c>
      <c r="E52" s="4525">
        <v>0.20425339285059649</v>
      </c>
      <c r="F52" s="4525">
        <v>3.0335576290822432E-2</v>
      </c>
      <c r="G52" s="4525">
        <v>8.525650687809691E-2</v>
      </c>
      <c r="H52" s="6001">
        <v>46.079556452481953</v>
      </c>
      <c r="I52" s="6000">
        <v>14</v>
      </c>
      <c r="J52" s="5985"/>
    </row>
    <row r="53" spans="1:10" s="7" customFormat="1" ht="15" customHeight="1" thickBot="1" x14ac:dyDescent="0.4">
      <c r="A53" s="5773" t="s">
        <v>1717</v>
      </c>
      <c r="B53" s="5255" t="s">
        <v>25</v>
      </c>
      <c r="C53" s="5772">
        <v>20</v>
      </c>
      <c r="D53" s="5771">
        <v>0.88395905921245788</v>
      </c>
      <c r="E53" s="5771">
        <v>0.116040940787542</v>
      </c>
      <c r="F53" s="5771">
        <v>0</v>
      </c>
      <c r="G53" s="5771">
        <v>0</v>
      </c>
      <c r="H53" s="5999">
        <v>13.947361852935444</v>
      </c>
      <c r="I53" s="5998">
        <v>7</v>
      </c>
      <c r="J53" s="5985"/>
    </row>
    <row r="54" spans="1:10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035">
        <v>0.70331205361294236</v>
      </c>
      <c r="E54" s="4035">
        <v>0.12825210707444762</v>
      </c>
      <c r="F54" s="4035">
        <v>0.12098572319483857</v>
      </c>
      <c r="G54" s="4035">
        <v>4.7450116117772098E-2</v>
      </c>
      <c r="H54" s="5989">
        <v>46.005285871288905</v>
      </c>
      <c r="I54" s="5988">
        <v>15</v>
      </c>
      <c r="J54" s="5985"/>
    </row>
    <row r="55" spans="1:10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295">
        <v>0.53783976670439704</v>
      </c>
      <c r="E55" s="4295">
        <v>0.1688804579202712</v>
      </c>
      <c r="F55" s="4295">
        <v>4.5799668459071317E-2</v>
      </c>
      <c r="G55" s="4295">
        <v>0.24748010691626063</v>
      </c>
      <c r="H55" s="5993">
        <v>87.517738078703005</v>
      </c>
      <c r="I55" s="5992">
        <v>25</v>
      </c>
      <c r="J55" s="5985"/>
    </row>
    <row r="56" spans="1:10" s="7" customFormat="1" ht="15" customHeight="1" x14ac:dyDescent="0.35">
      <c r="A56" s="34"/>
      <c r="B56" s="3723" t="s">
        <v>20</v>
      </c>
      <c r="C56" s="5765">
        <v>1274.0000000000007</v>
      </c>
      <c r="D56" s="4295">
        <v>0.27014589964547225</v>
      </c>
      <c r="E56" s="4295">
        <v>0.42634363371013267</v>
      </c>
      <c r="F56" s="4295">
        <v>0.2240000291883549</v>
      </c>
      <c r="G56" s="4295">
        <v>7.9510437456039779E-2</v>
      </c>
      <c r="H56" s="5993">
        <v>88.237548344008758</v>
      </c>
      <c r="I56" s="5992">
        <v>60</v>
      </c>
      <c r="J56" s="5985"/>
    </row>
    <row r="57" spans="1:10" s="7" customFormat="1" ht="15" customHeight="1" x14ac:dyDescent="0.35">
      <c r="A57" s="34"/>
      <c r="B57" s="3723" t="s">
        <v>19</v>
      </c>
      <c r="C57" s="5765">
        <v>101.00000000000001</v>
      </c>
      <c r="D57" s="4295">
        <v>0.9774218062262352</v>
      </c>
      <c r="E57" s="4295">
        <v>2.2578193773764851E-2</v>
      </c>
      <c r="F57" s="4295">
        <v>0</v>
      </c>
      <c r="G57" s="4295">
        <v>0</v>
      </c>
      <c r="H57" s="5993">
        <v>3.0330504734921613</v>
      </c>
      <c r="I57" s="5992">
        <v>0</v>
      </c>
      <c r="J57" s="5985"/>
    </row>
    <row r="58" spans="1:10" s="7" customFormat="1" ht="15" customHeight="1" thickBot="1" x14ac:dyDescent="0.4">
      <c r="A58" s="34"/>
      <c r="B58" s="3768" t="s">
        <v>17</v>
      </c>
      <c r="C58" s="5769">
        <v>23.000000000000007</v>
      </c>
      <c r="D58" s="4647">
        <v>0.94795408335742692</v>
      </c>
      <c r="E58" s="4647">
        <v>5.204591664257302E-2</v>
      </c>
      <c r="F58" s="4647">
        <v>0</v>
      </c>
      <c r="G58" s="4647">
        <v>0</v>
      </c>
      <c r="H58" s="5997">
        <v>4.5099046648310903</v>
      </c>
      <c r="I58" s="5996">
        <v>0</v>
      </c>
      <c r="J58" s="5985"/>
    </row>
    <row r="59" spans="1:10" s="7" customFormat="1" ht="15" customHeight="1" x14ac:dyDescent="0.35">
      <c r="A59" s="55" t="s">
        <v>11</v>
      </c>
      <c r="B59" s="2790" t="s">
        <v>10</v>
      </c>
      <c r="C59" s="5767">
        <v>2410.9999999999991</v>
      </c>
      <c r="D59" s="3583">
        <v>0.41643563916782411</v>
      </c>
      <c r="E59" s="3583">
        <v>0.30330455878747048</v>
      </c>
      <c r="F59" s="3583">
        <v>0.14345316526935986</v>
      </c>
      <c r="G59" s="3583">
        <v>0.13680663677534555</v>
      </c>
      <c r="H59" s="5995">
        <v>82.898672798088853</v>
      </c>
      <c r="I59" s="5994">
        <v>60</v>
      </c>
      <c r="J59" s="5985"/>
    </row>
    <row r="60" spans="1:10" s="7" customFormat="1" ht="15" customHeight="1" x14ac:dyDescent="0.35">
      <c r="A60" s="36" t="s">
        <v>9</v>
      </c>
      <c r="B60" s="3723" t="s">
        <v>364</v>
      </c>
      <c r="C60" s="5765">
        <v>96</v>
      </c>
      <c r="D60" s="4295">
        <v>0.80188523366156583</v>
      </c>
      <c r="E60" s="4295">
        <v>0.16950772694657851</v>
      </c>
      <c r="F60" s="4295">
        <v>2.8607039391855844E-2</v>
      </c>
      <c r="G60" s="4295">
        <v>0</v>
      </c>
      <c r="H60" s="5993">
        <v>20.186148623333558</v>
      </c>
      <c r="I60" s="5992">
        <v>7</v>
      </c>
      <c r="J60" s="5985"/>
    </row>
    <row r="61" spans="1:10" s="7" customFormat="1" ht="15" customHeight="1" x14ac:dyDescent="0.35">
      <c r="A61" s="36"/>
      <c r="B61" s="3769" t="s">
        <v>7</v>
      </c>
      <c r="C61" s="5765">
        <v>29.999999999999996</v>
      </c>
      <c r="D61" s="4295">
        <v>0.33991977309986005</v>
      </c>
      <c r="E61" s="4295">
        <v>0.11578326392805667</v>
      </c>
      <c r="F61" s="4295">
        <v>0.54429696297208319</v>
      </c>
      <c r="G61" s="4295">
        <v>0</v>
      </c>
      <c r="H61" s="5993">
        <v>80.46901678921742</v>
      </c>
      <c r="I61" s="5992">
        <v>120</v>
      </c>
      <c r="J61" s="5985"/>
    </row>
    <row r="62" spans="1:10" s="7" customFormat="1" ht="15" customHeight="1" x14ac:dyDescent="0.35">
      <c r="A62" s="36"/>
      <c r="B62" s="3723" t="s">
        <v>5</v>
      </c>
      <c r="C62" s="5765">
        <v>94.000000000000014</v>
      </c>
      <c r="D62" s="4295">
        <v>0.98419419479273995</v>
      </c>
      <c r="E62" s="4295">
        <v>1.2324723099621042E-2</v>
      </c>
      <c r="F62" s="4295">
        <v>0</v>
      </c>
      <c r="G62" s="4295">
        <v>3.4810821076388448E-3</v>
      </c>
      <c r="H62" s="5993">
        <v>3.0066726038527172</v>
      </c>
      <c r="I62" s="5992">
        <v>0</v>
      </c>
      <c r="J62" s="5985"/>
    </row>
    <row r="63" spans="1:10" s="7" customFormat="1" ht="15" customHeight="1" thickBot="1" x14ac:dyDescent="0.4">
      <c r="A63" s="57"/>
      <c r="B63" s="4639" t="s">
        <v>4</v>
      </c>
      <c r="C63" s="5759">
        <v>23</v>
      </c>
      <c r="D63" s="4696">
        <v>1</v>
      </c>
      <c r="E63" s="4696">
        <v>0</v>
      </c>
      <c r="F63" s="4696">
        <v>0</v>
      </c>
      <c r="G63" s="4696">
        <v>0</v>
      </c>
      <c r="H63" s="5991">
        <v>11.69574399432857</v>
      </c>
      <c r="I63" s="5990">
        <v>14</v>
      </c>
      <c r="J63" s="5985"/>
    </row>
    <row r="64" spans="1:10" s="7" customFormat="1" ht="15" customHeight="1" x14ac:dyDescent="0.35">
      <c r="A64" s="264" t="s">
        <v>3</v>
      </c>
      <c r="B64" s="1155" t="s">
        <v>2</v>
      </c>
      <c r="C64" s="5762">
        <v>2356.9999999999964</v>
      </c>
      <c r="D64" s="4035">
        <v>0.42554274957538724</v>
      </c>
      <c r="E64" s="4035">
        <v>0.31727868271056286</v>
      </c>
      <c r="F64" s="4035">
        <v>0.13344674090790737</v>
      </c>
      <c r="G64" s="4035">
        <v>0.12373182680614235</v>
      </c>
      <c r="H64" s="5989">
        <v>79.09974462263709</v>
      </c>
      <c r="I64" s="5988">
        <v>60</v>
      </c>
      <c r="J64" s="5985"/>
    </row>
    <row r="65" spans="1:10" s="7" customFormat="1" ht="15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0.73721468046817051</v>
      </c>
      <c r="E65" s="4633">
        <v>6.0451087065057474E-2</v>
      </c>
      <c r="F65" s="4633">
        <v>0.12292416421887557</v>
      </c>
      <c r="G65" s="4633">
        <v>7.9410068247896565E-2</v>
      </c>
      <c r="H65" s="5987">
        <v>45.368791440909092</v>
      </c>
      <c r="I65" s="5986">
        <v>2</v>
      </c>
      <c r="J65" s="5985"/>
    </row>
    <row r="66" spans="1:10" s="60" customFormat="1" ht="15" customHeight="1" x14ac:dyDescent="0.35">
      <c r="A66" s="4748"/>
      <c r="B66" s="4747"/>
      <c r="C66" s="5565"/>
      <c r="H66" s="6639" t="s">
        <v>201</v>
      </c>
      <c r="I66" s="6639"/>
      <c r="J66" s="5984"/>
    </row>
    <row r="67" spans="1:10" s="60" customFormat="1" ht="12" customHeight="1" x14ac:dyDescent="0.35">
      <c r="A67" s="4748"/>
      <c r="B67" s="4747"/>
      <c r="C67" s="5013"/>
      <c r="D67" s="5012"/>
      <c r="E67" s="5012"/>
      <c r="F67" s="5012"/>
      <c r="G67" s="5012"/>
      <c r="H67" s="5011"/>
      <c r="I67" s="5011"/>
      <c r="J67" s="5984"/>
    </row>
    <row r="68" spans="1:10" s="60" customFormat="1" ht="12" customHeight="1" x14ac:dyDescent="0.35">
      <c r="A68" s="4748"/>
      <c r="B68" s="4747"/>
      <c r="C68" s="5013"/>
      <c r="D68" s="5012"/>
      <c r="E68" s="5012"/>
      <c r="F68" s="5012"/>
      <c r="G68" s="5012"/>
      <c r="H68" s="5011"/>
      <c r="I68" s="5011"/>
      <c r="J68" s="5984"/>
    </row>
    <row r="69" spans="1:10" s="60" customFormat="1" ht="12" customHeight="1" x14ac:dyDescent="0.35">
      <c r="A69" s="4748"/>
      <c r="B69" s="4747"/>
      <c r="C69" s="5013"/>
      <c r="D69" s="5012"/>
      <c r="E69" s="5012"/>
      <c r="F69" s="5012"/>
      <c r="G69" s="5012"/>
      <c r="H69" s="5011"/>
      <c r="I69" s="5011"/>
      <c r="J69" s="5984"/>
    </row>
    <row r="70" spans="1:10" s="60" customFormat="1" ht="12" customHeight="1" x14ac:dyDescent="0.35">
      <c r="A70" s="4748"/>
      <c r="B70" s="4747"/>
      <c r="C70" s="5013"/>
      <c r="D70" s="5012"/>
      <c r="E70" s="5012"/>
      <c r="F70" s="5012"/>
      <c r="G70" s="5012"/>
      <c r="H70" s="5011"/>
      <c r="I70" s="5011"/>
      <c r="J70" s="5984"/>
    </row>
    <row r="71" spans="1:10" s="60" customFormat="1" ht="12" customHeight="1" x14ac:dyDescent="0.35">
      <c r="A71" s="4748"/>
      <c r="B71" s="4747"/>
      <c r="C71" s="5013"/>
      <c r="D71" s="5012"/>
      <c r="E71" s="5012"/>
      <c r="F71" s="5012"/>
      <c r="G71" s="5012"/>
      <c r="H71" s="5011"/>
      <c r="I71" s="5011"/>
      <c r="J71" s="5984"/>
    </row>
    <row r="72" spans="1:10" s="60" customFormat="1" ht="12" customHeight="1" x14ac:dyDescent="0.35">
      <c r="A72" s="4790"/>
      <c r="B72" s="4790"/>
      <c r="C72" s="5013"/>
      <c r="D72" s="5012"/>
      <c r="E72" s="5012"/>
      <c r="F72" s="5012"/>
      <c r="G72" s="5012"/>
      <c r="H72" s="5011"/>
      <c r="I72" s="5011"/>
      <c r="J72" s="5984"/>
    </row>
    <row r="73" spans="1:10" s="60" customFormat="1" ht="12" customHeight="1" x14ac:dyDescent="0.35">
      <c r="A73" s="4791"/>
      <c r="B73" s="4790"/>
      <c r="C73" s="5013"/>
      <c r="D73" s="5012"/>
      <c r="E73" s="5012"/>
      <c r="F73" s="5012"/>
      <c r="G73" s="5012"/>
      <c r="H73" s="5011"/>
      <c r="I73" s="5011"/>
      <c r="J73" s="5984"/>
    </row>
    <row r="74" spans="1:10" s="60" customFormat="1" ht="12" customHeight="1" x14ac:dyDescent="0.35">
      <c r="A74" s="5"/>
      <c r="B74" s="5"/>
      <c r="C74" s="3"/>
      <c r="D74" s="227"/>
      <c r="E74" s="227"/>
      <c r="F74" s="227"/>
      <c r="G74" s="227"/>
      <c r="H74" s="4940"/>
      <c r="I74" s="4940"/>
    </row>
    <row r="75" spans="1:10" s="60" customFormat="1" ht="12" customHeight="1" x14ac:dyDescent="0.35">
      <c r="A75" s="5"/>
      <c r="B75" s="5"/>
      <c r="C75" s="3"/>
      <c r="D75" s="227"/>
      <c r="E75" s="227"/>
      <c r="F75" s="227"/>
      <c r="G75" s="227"/>
      <c r="H75" s="4940"/>
      <c r="I75" s="4940"/>
    </row>
    <row r="76" spans="1:10" s="60" customFormat="1" ht="12" customHeight="1" x14ac:dyDescent="0.35">
      <c r="A76" s="5"/>
      <c r="B76" s="5"/>
      <c r="C76" s="3"/>
      <c r="D76" s="227"/>
      <c r="E76" s="227"/>
      <c r="F76" s="227"/>
      <c r="G76" s="227"/>
      <c r="H76" s="4940"/>
      <c r="I76" s="4940"/>
    </row>
    <row r="77" spans="1:10" s="60" customFormat="1" ht="12" customHeight="1" x14ac:dyDescent="0.35">
      <c r="A77" s="5"/>
      <c r="B77" s="5"/>
      <c r="C77" s="3"/>
      <c r="D77" s="227"/>
      <c r="E77" s="227"/>
      <c r="F77" s="227"/>
      <c r="G77" s="227"/>
      <c r="H77" s="4940"/>
      <c r="I77" s="4940"/>
    </row>
    <row r="78" spans="1:10" s="60" customFormat="1" ht="12" customHeight="1" x14ac:dyDescent="0.35">
      <c r="A78" s="5"/>
      <c r="B78" s="5"/>
      <c r="C78" s="3"/>
      <c r="D78" s="227"/>
      <c r="E78" s="227"/>
      <c r="F78" s="227"/>
      <c r="G78" s="227"/>
      <c r="H78" s="4940"/>
      <c r="I78" s="4940"/>
    </row>
    <row r="79" spans="1:10" s="60" customFormat="1" ht="12" customHeight="1" x14ac:dyDescent="0.35">
      <c r="A79" s="5"/>
      <c r="B79" s="5"/>
      <c r="C79" s="3"/>
      <c r="D79" s="227"/>
      <c r="E79" s="227"/>
      <c r="F79" s="227"/>
      <c r="G79" s="227"/>
      <c r="H79" s="4940"/>
      <c r="I79" s="4940"/>
    </row>
    <row r="80" spans="1:10" s="60" customFormat="1" ht="12" customHeight="1" x14ac:dyDescent="0.35">
      <c r="A80" s="5"/>
      <c r="B80" s="5"/>
      <c r="C80" s="3"/>
      <c r="D80" s="227"/>
      <c r="E80" s="227"/>
      <c r="F80" s="227"/>
      <c r="G80" s="227"/>
      <c r="H80" s="4940"/>
      <c r="I80" s="4940"/>
    </row>
    <row r="81" spans="1:9" s="60" customFormat="1" ht="12" customHeight="1" x14ac:dyDescent="0.35">
      <c r="A81" s="5"/>
      <c r="B81" s="5"/>
      <c r="C81" s="3"/>
      <c r="D81" s="227"/>
      <c r="E81" s="227"/>
      <c r="F81" s="227"/>
      <c r="G81" s="227"/>
      <c r="H81" s="4940"/>
      <c r="I81" s="4940"/>
    </row>
    <row r="82" spans="1:9" s="60" customFormat="1" ht="12" customHeight="1" x14ac:dyDescent="0.35">
      <c r="A82" s="5"/>
      <c r="B82" s="5"/>
      <c r="C82" s="3"/>
      <c r="D82" s="227"/>
      <c r="E82" s="227"/>
      <c r="F82" s="227"/>
      <c r="G82" s="227"/>
      <c r="H82" s="4940"/>
      <c r="I82" s="4940"/>
    </row>
    <row r="83" spans="1:9" s="60" customFormat="1" ht="12" customHeight="1" x14ac:dyDescent="0.35">
      <c r="A83" s="5"/>
      <c r="B83" s="5"/>
      <c r="C83" s="3"/>
      <c r="D83" s="227"/>
      <c r="E83" s="227"/>
      <c r="F83" s="227"/>
      <c r="G83" s="227"/>
      <c r="H83" s="4940"/>
      <c r="I83" s="4940"/>
    </row>
    <row r="84" spans="1:9" s="60" customFormat="1" ht="12" customHeight="1" x14ac:dyDescent="0.35">
      <c r="A84" s="5"/>
      <c r="B84" s="5"/>
      <c r="C84" s="3"/>
      <c r="D84" s="227"/>
      <c r="E84" s="227"/>
      <c r="F84" s="227"/>
      <c r="G84" s="227"/>
      <c r="H84" s="4940"/>
      <c r="I84" s="4940"/>
    </row>
    <row r="85" spans="1:9" s="60" customFormat="1" ht="12" customHeight="1" x14ac:dyDescent="0.35">
      <c r="A85" s="5"/>
      <c r="B85" s="5"/>
      <c r="C85" s="3"/>
      <c r="D85" s="227"/>
      <c r="E85" s="227"/>
      <c r="F85" s="227"/>
      <c r="G85" s="227"/>
      <c r="H85" s="4940"/>
      <c r="I85" s="4940"/>
    </row>
    <row r="90" spans="1:9" ht="19.149999999999999" customHeight="1" x14ac:dyDescent="0.35"/>
    <row r="92" spans="1:9" ht="14.5" customHeight="1" x14ac:dyDescent="0.35"/>
    <row r="94" spans="1:9" ht="15" customHeight="1" x14ac:dyDescent="0.35"/>
    <row r="95" spans="1:9" ht="28.9" customHeight="1" x14ac:dyDescent="0.35"/>
    <row r="105" ht="38.5" customHeight="1" x14ac:dyDescent="0.35"/>
    <row r="108" ht="15" customHeight="1" x14ac:dyDescent="0.35"/>
    <row r="115" ht="14.5" customHeight="1" x14ac:dyDescent="0.35"/>
    <row r="128" ht="14.25" customHeight="1" x14ac:dyDescent="0.35"/>
    <row r="518" ht="14.25" customHeight="1" x14ac:dyDescent="0.35"/>
  </sheetData>
  <mergeCells count="13">
    <mergeCell ref="A1:I1"/>
    <mergeCell ref="D4:I4"/>
    <mergeCell ref="A2:I2"/>
    <mergeCell ref="A38:I38"/>
    <mergeCell ref="A39:I39"/>
    <mergeCell ref="A7:B7"/>
    <mergeCell ref="D3:I3"/>
    <mergeCell ref="A3:B6"/>
    <mergeCell ref="D40:I40"/>
    <mergeCell ref="D41:I41"/>
    <mergeCell ref="H66:I66"/>
    <mergeCell ref="H37:I37"/>
    <mergeCell ref="A40:B43"/>
  </mergeCells>
  <conditionalFormatting sqref="D7:G37 D44:G65">
    <cfRule type="expression" dxfId="53" priority="2">
      <formula>D7&lt;0.005</formula>
    </cfRule>
  </conditionalFormatting>
  <conditionalFormatting sqref="D7:G37 D44:G65">
    <cfRule type="expression" dxfId="5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orientation="landscape" r:id="rId1"/>
  <rowBreaks count="1" manualBreakCount="1">
    <brk id="37" max="16383" man="1"/>
  </rowBreaks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גיליון392"/>
  <dimension ref="A1:I110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1.6328125" style="5" customWidth="1"/>
    <col min="2" max="2" width="40.6328125" style="5" customWidth="1"/>
    <col min="3" max="3" width="7.08984375" style="3" bestFit="1" customWidth="1"/>
    <col min="4" max="4" width="9.90625" style="227" bestFit="1" customWidth="1"/>
    <col min="5" max="5" width="9.7265625" style="227" bestFit="1" customWidth="1"/>
    <col min="6" max="6" width="7.26953125" style="227" bestFit="1" customWidth="1"/>
    <col min="7" max="7" width="8.453125" style="227" bestFit="1" customWidth="1"/>
    <col min="8" max="8" width="9.90625" style="227" bestFit="1" customWidth="1"/>
    <col min="9" max="9" width="8" style="964" bestFit="1" customWidth="1"/>
    <col min="10" max="16384" width="9" style="1"/>
  </cols>
  <sheetData>
    <row r="1" spans="1:9" s="3641" customFormat="1" ht="15.75" customHeight="1" x14ac:dyDescent="0.35">
      <c r="A1" s="6803" t="s">
        <v>2118</v>
      </c>
      <c r="B1" s="6803"/>
      <c r="C1" s="6803"/>
      <c r="D1" s="6803"/>
      <c r="E1" s="6803"/>
      <c r="F1" s="6803"/>
      <c r="G1" s="6803"/>
      <c r="H1" s="6803"/>
      <c r="I1" s="6803"/>
    </row>
    <row r="2" spans="1:9" s="3641" customFormat="1" ht="15.75" customHeight="1" thickBot="1" x14ac:dyDescent="0.4">
      <c r="A2" s="6804" t="s">
        <v>2117</v>
      </c>
      <c r="B2" s="6804"/>
      <c r="C2" s="6804"/>
      <c r="D2" s="6804"/>
      <c r="E2" s="6804"/>
      <c r="F2" s="6804"/>
      <c r="G2" s="6804"/>
      <c r="H2" s="6804"/>
      <c r="I2" s="6804"/>
    </row>
    <row r="3" spans="1:9" ht="15.5" x14ac:dyDescent="0.35">
      <c r="A3" s="6805"/>
      <c r="B3" s="7230"/>
      <c r="C3" s="5623" t="s">
        <v>171</v>
      </c>
      <c r="D3" s="6811" t="s">
        <v>1741</v>
      </c>
      <c r="E3" s="6812"/>
      <c r="F3" s="6812"/>
      <c r="G3" s="6812"/>
      <c r="H3" s="6813"/>
      <c r="I3" s="7396" t="s">
        <v>793</v>
      </c>
    </row>
    <row r="4" spans="1:9" ht="16" thickBot="1" x14ac:dyDescent="0.4">
      <c r="A4" s="7398"/>
      <c r="B4" s="7399"/>
      <c r="C4" s="5636" t="s">
        <v>161</v>
      </c>
      <c r="D4" s="6814" t="s">
        <v>799</v>
      </c>
      <c r="E4" s="6815"/>
      <c r="F4" s="6815"/>
      <c r="G4" s="6815"/>
      <c r="H4" s="6816"/>
      <c r="I4" s="7553"/>
    </row>
    <row r="5" spans="1:9" ht="46.5" x14ac:dyDescent="0.35">
      <c r="A5" s="7398"/>
      <c r="B5" s="7399"/>
      <c r="C5" s="6047" t="s">
        <v>55</v>
      </c>
      <c r="D5" s="1645" t="s">
        <v>798</v>
      </c>
      <c r="E5" s="5043" t="s">
        <v>797</v>
      </c>
      <c r="F5" s="1645" t="s">
        <v>796</v>
      </c>
      <c r="G5" s="5043" t="s">
        <v>795</v>
      </c>
      <c r="H5" s="1645" t="s">
        <v>794</v>
      </c>
      <c r="I5" s="7552" t="s">
        <v>149</v>
      </c>
    </row>
    <row r="6" spans="1:9" ht="31.5" thickBot="1" x14ac:dyDescent="0.4">
      <c r="A6" s="6809"/>
      <c r="B6" s="6810"/>
      <c r="C6" s="6046" t="s">
        <v>49</v>
      </c>
      <c r="D6" s="1642" t="s">
        <v>792</v>
      </c>
      <c r="E6" s="5042" t="s">
        <v>791</v>
      </c>
      <c r="F6" s="1642" t="s">
        <v>790</v>
      </c>
      <c r="G6" s="5042" t="s">
        <v>789</v>
      </c>
      <c r="H6" s="1642" t="s">
        <v>788</v>
      </c>
      <c r="I6" s="7397"/>
    </row>
    <row r="7" spans="1:9" s="7" customFormat="1" ht="12" customHeight="1" thickBot="1" x14ac:dyDescent="0.4">
      <c r="A7" s="6368" t="s">
        <v>59</v>
      </c>
      <c r="B7" s="6443"/>
      <c r="C7" s="5795">
        <v>2666.9999999999968</v>
      </c>
      <c r="D7" s="239">
        <v>0.47544305125332459</v>
      </c>
      <c r="E7" s="239">
        <v>0.14971512738653747</v>
      </c>
      <c r="F7" s="239">
        <v>0.32412534242376373</v>
      </c>
      <c r="G7" s="239">
        <v>4.3004410006629967E-2</v>
      </c>
      <c r="H7" s="239">
        <v>7.7120689297454706E-3</v>
      </c>
      <c r="I7" s="6053">
        <v>4.0421726820270596</v>
      </c>
    </row>
    <row r="8" spans="1:9" s="7" customFormat="1" ht="12" customHeight="1" x14ac:dyDescent="0.35">
      <c r="A8" s="322" t="s">
        <v>123</v>
      </c>
      <c r="B8" s="4045" t="s">
        <v>122</v>
      </c>
      <c r="C8" s="1142">
        <v>26.999999999999996</v>
      </c>
      <c r="D8" s="4398">
        <v>0.36166335911008524</v>
      </c>
      <c r="E8" s="4398">
        <v>4.2599467826433556E-2</v>
      </c>
      <c r="F8" s="4398">
        <v>0.43080077202758216</v>
      </c>
      <c r="G8" s="4398">
        <v>0.16493640103589902</v>
      </c>
      <c r="H8" s="4398">
        <v>0</v>
      </c>
      <c r="I8" s="6045">
        <v>3.6009897850107051</v>
      </c>
    </row>
    <row r="9" spans="1:9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0.45600862834945255</v>
      </c>
      <c r="E9" s="4295">
        <v>0.3020961026799881</v>
      </c>
      <c r="F9" s="4295">
        <v>0.14980247733354621</v>
      </c>
      <c r="G9" s="4295">
        <v>9.2092791637013213E-2</v>
      </c>
      <c r="H9" s="4295">
        <v>0</v>
      </c>
      <c r="I9" s="6051">
        <v>4.1220205677418802</v>
      </c>
    </row>
    <row r="10" spans="1:9" s="7" customFormat="1" ht="12" customHeight="1" x14ac:dyDescent="0.35">
      <c r="A10" s="322"/>
      <c r="B10" s="3678" t="s">
        <v>119</v>
      </c>
      <c r="C10" s="5479">
        <v>643.00000000000011</v>
      </c>
      <c r="D10" s="4295">
        <v>0.69311537247123112</v>
      </c>
      <c r="E10" s="4295">
        <v>0.12915089165792171</v>
      </c>
      <c r="F10" s="4295">
        <v>0.16137922351223533</v>
      </c>
      <c r="G10" s="4295">
        <v>1.6354512358612461E-2</v>
      </c>
      <c r="H10" s="4295">
        <v>0</v>
      </c>
      <c r="I10" s="6051">
        <v>4.4990271242417679</v>
      </c>
    </row>
    <row r="11" spans="1:9" s="7" customFormat="1" ht="12" customHeight="1" x14ac:dyDescent="0.35">
      <c r="A11" s="322"/>
      <c r="B11" s="3678" t="s">
        <v>118</v>
      </c>
      <c r="C11" s="5479">
        <v>35</v>
      </c>
      <c r="D11" s="4295">
        <v>0.2601296499532279</v>
      </c>
      <c r="E11" s="4295">
        <v>0.19384919731869543</v>
      </c>
      <c r="F11" s="4295">
        <v>0.4799361990970587</v>
      </c>
      <c r="G11" s="4295">
        <v>0</v>
      </c>
      <c r="H11" s="4295">
        <v>6.6084953631017976E-2</v>
      </c>
      <c r="I11" s="6051">
        <v>3.5819385899631153</v>
      </c>
    </row>
    <row r="12" spans="1:9" s="7" customFormat="1" ht="12" customHeight="1" x14ac:dyDescent="0.35">
      <c r="A12" s="322"/>
      <c r="B12" s="3678" t="s">
        <v>116</v>
      </c>
      <c r="C12" s="5479">
        <v>45.999999999999993</v>
      </c>
      <c r="D12" s="4295">
        <v>0.75725331809639429</v>
      </c>
      <c r="E12" s="4295">
        <v>3.277631643075337E-2</v>
      </c>
      <c r="F12" s="4295">
        <v>0.20997036547285242</v>
      </c>
      <c r="G12" s="4295">
        <v>0</v>
      </c>
      <c r="H12" s="4295">
        <v>0</v>
      </c>
      <c r="I12" s="6051">
        <v>4.5472829526235419</v>
      </c>
    </row>
    <row r="13" spans="1:9" s="7" customFormat="1" ht="12" customHeight="1" x14ac:dyDescent="0.35">
      <c r="A13" s="322"/>
      <c r="B13" s="3678" t="s">
        <v>111</v>
      </c>
      <c r="C13" s="5479">
        <v>53</v>
      </c>
      <c r="D13" s="4295">
        <v>0.27886596604533759</v>
      </c>
      <c r="E13" s="4295">
        <v>0.19488394167772363</v>
      </c>
      <c r="F13" s="4295">
        <v>0.43846554169666452</v>
      </c>
      <c r="G13" s="4295">
        <v>0</v>
      </c>
      <c r="H13" s="4295">
        <v>8.7784550580274304E-2</v>
      </c>
      <c r="I13" s="6051">
        <v>3.5770467726078508</v>
      </c>
    </row>
    <row r="14" spans="1:9" s="7" customFormat="1" ht="12" customHeight="1" x14ac:dyDescent="0.35">
      <c r="A14" s="322"/>
      <c r="B14" s="3678" t="s">
        <v>110</v>
      </c>
      <c r="C14" s="5479">
        <v>21</v>
      </c>
      <c r="D14" s="4351">
        <v>0.56113164384960912</v>
      </c>
      <c r="E14" s="4351">
        <v>6.5351211663685599E-2</v>
      </c>
      <c r="F14" s="4351">
        <v>0.37351714448670537</v>
      </c>
      <c r="G14" s="4351">
        <v>0</v>
      </c>
      <c r="H14" s="4351">
        <v>0</v>
      </c>
      <c r="I14" s="6045">
        <v>4.1876144993629039</v>
      </c>
    </row>
    <row r="15" spans="1:9" s="7" customFormat="1" ht="12" customHeight="1" x14ac:dyDescent="0.35">
      <c r="A15" s="322"/>
      <c r="B15" s="3678" t="s">
        <v>109</v>
      </c>
      <c r="C15" s="5479">
        <v>32</v>
      </c>
      <c r="D15" s="4295">
        <v>0.29832689987689021</v>
      </c>
      <c r="E15" s="4295">
        <v>0</v>
      </c>
      <c r="F15" s="4295">
        <v>0.41842475358968151</v>
      </c>
      <c r="G15" s="4295">
        <v>0.28324834653342817</v>
      </c>
      <c r="H15" s="4295">
        <v>0</v>
      </c>
      <c r="I15" s="6051">
        <v>3.3134054532203518</v>
      </c>
    </row>
    <row r="16" spans="1:9" s="7" customFormat="1" ht="12" customHeight="1" x14ac:dyDescent="0.35">
      <c r="A16" s="322"/>
      <c r="B16" s="3678" t="s">
        <v>105</v>
      </c>
      <c r="C16" s="5479">
        <v>168.00000000000006</v>
      </c>
      <c r="D16" s="4295">
        <v>0.68312663166159426</v>
      </c>
      <c r="E16" s="4295">
        <v>0.11269460272572371</v>
      </c>
      <c r="F16" s="4295">
        <v>0.18869861721673239</v>
      </c>
      <c r="G16" s="4295">
        <v>1.5480148395948863E-2</v>
      </c>
      <c r="H16" s="4295">
        <v>0</v>
      </c>
      <c r="I16" s="6051">
        <v>4.4634677176529625</v>
      </c>
    </row>
    <row r="17" spans="1:9" s="7" customFormat="1" ht="12" customHeight="1" x14ac:dyDescent="0.35">
      <c r="A17" s="322"/>
      <c r="B17" s="3678" t="s">
        <v>240</v>
      </c>
      <c r="C17" s="5479">
        <v>23.000000000000004</v>
      </c>
      <c r="D17" s="4351">
        <v>0.52863566293775444</v>
      </c>
      <c r="E17" s="4351">
        <v>0.22113409649550875</v>
      </c>
      <c r="F17" s="4351">
        <v>0.25023024056673659</v>
      </c>
      <c r="G17" s="4351">
        <v>0</v>
      </c>
      <c r="H17" s="4351">
        <v>0</v>
      </c>
      <c r="I17" s="6045">
        <v>4.2784054223710193</v>
      </c>
    </row>
    <row r="18" spans="1:9" s="7" customFormat="1" ht="12" customHeight="1" thickBot="1" x14ac:dyDescent="0.4">
      <c r="A18" s="379"/>
      <c r="B18" s="4002" t="s">
        <v>59</v>
      </c>
      <c r="C18" s="5779">
        <v>1106.9999999999998</v>
      </c>
      <c r="D18" s="4309">
        <v>0.58344121104083901</v>
      </c>
      <c r="E18" s="4309">
        <v>0.13650325408328129</v>
      </c>
      <c r="F18" s="4309">
        <v>0.24252900550670917</v>
      </c>
      <c r="G18" s="4309">
        <v>2.6107794413751498E-2</v>
      </c>
      <c r="H18" s="4309">
        <v>1.1418734955418872E-2</v>
      </c>
      <c r="I18" s="6050">
        <v>4.2544404118403722</v>
      </c>
    </row>
    <row r="19" spans="1:9" s="7" customFormat="1" ht="12" customHeight="1" x14ac:dyDescent="0.35">
      <c r="A19" s="317" t="s">
        <v>98</v>
      </c>
      <c r="B19" s="3693" t="s">
        <v>97</v>
      </c>
      <c r="C19" s="3295">
        <v>269.99999999999994</v>
      </c>
      <c r="D19" s="3583">
        <v>0.39649048210420418</v>
      </c>
      <c r="E19" s="3583">
        <v>7.5054109632504348E-2</v>
      </c>
      <c r="F19" s="3583">
        <v>0.38863940938861347</v>
      </c>
      <c r="G19" s="3583">
        <v>0.13676892935212712</v>
      </c>
      <c r="H19" s="3583">
        <v>3.0470695225512179E-3</v>
      </c>
      <c r="I19" s="6049">
        <v>3.7251720054436834</v>
      </c>
    </row>
    <row r="20" spans="1:9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0.47795905798408855</v>
      </c>
      <c r="E20" s="4351">
        <v>0.26652634416116594</v>
      </c>
      <c r="F20" s="4351">
        <v>0.19046989563613512</v>
      </c>
      <c r="G20" s="4351">
        <v>6.5044702218610556E-2</v>
      </c>
      <c r="H20" s="4351">
        <v>0</v>
      </c>
      <c r="I20" s="6045">
        <v>4.1573997579107322</v>
      </c>
    </row>
    <row r="21" spans="1:9" s="7" customFormat="1" ht="12" customHeight="1" thickBot="1" x14ac:dyDescent="0.4">
      <c r="A21" s="318"/>
      <c r="B21" s="3132" t="s">
        <v>59</v>
      </c>
      <c r="C21" s="5592">
        <v>308.00000000000006</v>
      </c>
      <c r="D21" s="4130">
        <v>0.40872916949475391</v>
      </c>
      <c r="E21" s="4130">
        <v>9.0195087386611222E-2</v>
      </c>
      <c r="F21" s="4130">
        <v>0.36895579460176409</v>
      </c>
      <c r="G21" s="4130">
        <v>0.1293527812821037</v>
      </c>
      <c r="H21" s="4130">
        <v>2.767167234767397E-3</v>
      </c>
      <c r="I21" s="6048">
        <v>3.7727663106244811</v>
      </c>
    </row>
    <row r="22" spans="1:9" s="7" customFormat="1" ht="12" customHeight="1" x14ac:dyDescent="0.35">
      <c r="A22" s="535" t="s">
        <v>92</v>
      </c>
      <c r="B22" s="4045" t="s">
        <v>89</v>
      </c>
      <c r="C22" s="1142">
        <v>39.000000000000007</v>
      </c>
      <c r="D22" s="4035">
        <v>0.32382718064007365</v>
      </c>
      <c r="E22" s="4035">
        <v>0.22950664278202357</v>
      </c>
      <c r="F22" s="4035">
        <v>0.44666617657790292</v>
      </c>
      <c r="G22" s="4035">
        <v>0</v>
      </c>
      <c r="H22" s="4035">
        <v>0</v>
      </c>
      <c r="I22" s="6052">
        <v>3.8771610040621707</v>
      </c>
    </row>
    <row r="23" spans="1:9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4309">
        <v>0.50386546021584067</v>
      </c>
      <c r="E23" s="4309">
        <v>0.21066376376828447</v>
      </c>
      <c r="F23" s="4309">
        <v>0.28547077601587512</v>
      </c>
      <c r="G23" s="4309">
        <v>0</v>
      </c>
      <c r="H23" s="4309">
        <v>0</v>
      </c>
      <c r="I23" s="6050">
        <v>4.2183946841999678</v>
      </c>
    </row>
    <row r="24" spans="1:9" s="7" customFormat="1" ht="12" customHeight="1" x14ac:dyDescent="0.35">
      <c r="A24" s="311" t="s">
        <v>85</v>
      </c>
      <c r="B24" s="3693" t="s">
        <v>238</v>
      </c>
      <c r="C24" s="3295">
        <v>98.000000000000014</v>
      </c>
      <c r="D24" s="3583">
        <v>0.11951598479577133</v>
      </c>
      <c r="E24" s="3583">
        <v>0.24734546478477565</v>
      </c>
      <c r="F24" s="3583">
        <v>0.60390893463583006</v>
      </c>
      <c r="G24" s="3583">
        <v>2.9229615783622959E-2</v>
      </c>
      <c r="H24" s="3583">
        <v>0</v>
      </c>
      <c r="I24" s="6049">
        <v>3.4571478185926954</v>
      </c>
    </row>
    <row r="25" spans="1:9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0.74452253895046017</v>
      </c>
      <c r="E25" s="4295">
        <v>0.13482697917182962</v>
      </c>
      <c r="F25" s="4295">
        <v>0.12065048187771066</v>
      </c>
      <c r="G25" s="4295">
        <v>0</v>
      </c>
      <c r="H25" s="4295">
        <v>0</v>
      </c>
      <c r="I25" s="6051">
        <v>4.6238720570727505</v>
      </c>
    </row>
    <row r="26" spans="1:9" s="7" customFormat="1" ht="12" customHeight="1" x14ac:dyDescent="0.35">
      <c r="A26" s="92"/>
      <c r="B26" s="3678" t="s">
        <v>80</v>
      </c>
      <c r="C26" s="5479">
        <v>288</v>
      </c>
      <c r="D26" s="4295">
        <v>0.19742160215359356</v>
      </c>
      <c r="E26" s="4295">
        <v>0.30654220727200371</v>
      </c>
      <c r="F26" s="4295">
        <v>0.49165758290688066</v>
      </c>
      <c r="G26" s="4295">
        <v>4.3786076675220529E-3</v>
      </c>
      <c r="H26" s="4295">
        <v>0</v>
      </c>
      <c r="I26" s="6051">
        <v>3.6970068039116688</v>
      </c>
    </row>
    <row r="27" spans="1:9" s="7" customFormat="1" ht="12" customHeight="1" x14ac:dyDescent="0.35">
      <c r="A27" s="92"/>
      <c r="B27" s="3678" t="s">
        <v>79</v>
      </c>
      <c r="C27" s="5479">
        <v>21.000000000000004</v>
      </c>
      <c r="D27" s="4351">
        <v>0.15143793229921665</v>
      </c>
      <c r="E27" s="4351">
        <v>0</v>
      </c>
      <c r="F27" s="4351">
        <v>0.74153622132002095</v>
      </c>
      <c r="G27" s="4351">
        <v>0.10702584638076221</v>
      </c>
      <c r="H27" s="4351">
        <v>0</v>
      </c>
      <c r="I27" s="6045">
        <v>3.195850018217671</v>
      </c>
    </row>
    <row r="28" spans="1:9" s="7" customFormat="1" ht="12" customHeight="1" x14ac:dyDescent="0.35">
      <c r="A28" s="92"/>
      <c r="B28" s="3678" t="s">
        <v>78</v>
      </c>
      <c r="C28" s="5479">
        <v>77.000000000000014</v>
      </c>
      <c r="D28" s="4295">
        <v>0.89879700235031346</v>
      </c>
      <c r="E28" s="4295">
        <v>6.2342353803902413E-2</v>
      </c>
      <c r="F28" s="4295">
        <v>3.8860643845784269E-2</v>
      </c>
      <c r="G28" s="4295">
        <v>0</v>
      </c>
      <c r="H28" s="4295">
        <v>0</v>
      </c>
      <c r="I28" s="6051">
        <v>4.8599363585045277</v>
      </c>
    </row>
    <row r="29" spans="1:9" s="7" customFormat="1" ht="12" customHeight="1" x14ac:dyDescent="0.35">
      <c r="A29" s="92"/>
      <c r="B29" s="3678" t="s">
        <v>75</v>
      </c>
      <c r="C29" s="5479">
        <v>59.000000000000014</v>
      </c>
      <c r="D29" s="4295">
        <v>0.22972499146875497</v>
      </c>
      <c r="E29" s="4295">
        <v>0.18865943062116564</v>
      </c>
      <c r="F29" s="4295">
        <v>0.58161557791007912</v>
      </c>
      <c r="G29" s="4295">
        <v>0</v>
      </c>
      <c r="H29" s="4295">
        <v>0</v>
      </c>
      <c r="I29" s="6051">
        <v>3.6481094135586751</v>
      </c>
    </row>
    <row r="30" spans="1:9" s="7" customFormat="1" ht="12" customHeight="1" x14ac:dyDescent="0.35">
      <c r="A30" s="322"/>
      <c r="B30" s="3678" t="s">
        <v>237</v>
      </c>
      <c r="C30" s="5479">
        <v>295.00000000000006</v>
      </c>
      <c r="D30" s="4295">
        <v>0.22631273733585444</v>
      </c>
      <c r="E30" s="4295">
        <v>0.18362788454602763</v>
      </c>
      <c r="F30" s="4295">
        <v>0.54503597825736116</v>
      </c>
      <c r="G30" s="4295">
        <v>1.2063756051605468E-2</v>
      </c>
      <c r="H30" s="4295">
        <v>3.2959643809152644E-2</v>
      </c>
      <c r="I30" s="6051">
        <v>3.5582703155478246</v>
      </c>
    </row>
    <row r="31" spans="1:9" s="7" customFormat="1" ht="12" customHeight="1" thickBot="1" x14ac:dyDescent="0.4">
      <c r="A31" s="266"/>
      <c r="B31" s="3501" t="s">
        <v>59</v>
      </c>
      <c r="C31" s="5592">
        <v>988.0000000000008</v>
      </c>
      <c r="D31" s="4130">
        <v>0.44674628801220712</v>
      </c>
      <c r="E31" s="4130">
        <v>0.17545749594180801</v>
      </c>
      <c r="F31" s="4130">
        <v>0.36055572443689321</v>
      </c>
      <c r="G31" s="4130">
        <v>8.8675969108845034E-3</v>
      </c>
      <c r="H31" s="4130">
        <v>8.3728946982044531E-3</v>
      </c>
      <c r="I31" s="6048">
        <v>4.0433366856589315</v>
      </c>
    </row>
    <row r="32" spans="1:9" s="7" customFormat="1" ht="12" customHeight="1" x14ac:dyDescent="0.35">
      <c r="A32" s="322" t="s">
        <v>70</v>
      </c>
      <c r="B32" s="390" t="s">
        <v>65</v>
      </c>
      <c r="C32" s="1142">
        <v>86</v>
      </c>
      <c r="D32" s="4035">
        <v>0.28700079686813817</v>
      </c>
      <c r="E32" s="4035">
        <v>0.28102055187449482</v>
      </c>
      <c r="F32" s="4035">
        <v>0.43197865125736684</v>
      </c>
      <c r="G32" s="4035">
        <v>0</v>
      </c>
      <c r="H32" s="4035">
        <v>0</v>
      </c>
      <c r="I32" s="6052">
        <v>3.8550221456107714</v>
      </c>
    </row>
    <row r="33" spans="1:9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0.51198076453360752</v>
      </c>
      <c r="E33" s="4295">
        <v>6.5237193491283416E-2</v>
      </c>
      <c r="F33" s="4295">
        <v>0.27359953622945993</v>
      </c>
      <c r="G33" s="4295">
        <v>0.14918250574564826</v>
      </c>
      <c r="H33" s="4295">
        <v>0</v>
      </c>
      <c r="I33" s="6051">
        <v>3.9400162168128512</v>
      </c>
    </row>
    <row r="34" spans="1:9" s="7" customFormat="1" ht="12" customHeight="1" thickBot="1" x14ac:dyDescent="0.4">
      <c r="A34" s="92"/>
      <c r="B34" s="4002" t="s">
        <v>59</v>
      </c>
      <c r="C34" s="5779">
        <v>138</v>
      </c>
      <c r="D34" s="4309">
        <v>0.41737704608623238</v>
      </c>
      <c r="E34" s="4309">
        <v>0.16833992735338868</v>
      </c>
      <c r="F34" s="4309">
        <v>0.34234506793840169</v>
      </c>
      <c r="G34" s="4309">
        <v>7.1937958621976827E-2</v>
      </c>
      <c r="H34" s="4309">
        <v>0</v>
      </c>
      <c r="I34" s="6050">
        <v>3.9311560609038771</v>
      </c>
    </row>
    <row r="35" spans="1:9" s="7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0.15773675112527649</v>
      </c>
      <c r="E35" s="3583">
        <v>0.20937881918795553</v>
      </c>
      <c r="F35" s="3583">
        <v>0.29167850251615091</v>
      </c>
      <c r="G35" s="3583">
        <v>0.34120592717061671</v>
      </c>
      <c r="H35" s="3583">
        <v>0</v>
      </c>
      <c r="I35" s="6049">
        <v>3.1836463942678916</v>
      </c>
    </row>
    <row r="36" spans="1:9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0.14816660736484594</v>
      </c>
      <c r="E36" s="4130">
        <v>0.25734708470905349</v>
      </c>
      <c r="F36" s="4130">
        <v>0.27398189610709855</v>
      </c>
      <c r="G36" s="4130">
        <v>0.32050441181900163</v>
      </c>
      <c r="H36" s="4130">
        <v>0</v>
      </c>
      <c r="I36" s="6048">
        <v>3.2331758876197436</v>
      </c>
    </row>
    <row r="37" spans="1:9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293"/>
      <c r="I37" s="293" t="s">
        <v>201</v>
      </c>
    </row>
    <row r="38" spans="1:9" s="3641" customFormat="1" ht="15.75" customHeight="1" x14ac:dyDescent="0.35">
      <c r="A38" s="6803" t="s">
        <v>2116</v>
      </c>
      <c r="B38" s="6803"/>
      <c r="C38" s="6803"/>
      <c r="D38" s="6803"/>
      <c r="E38" s="6803"/>
      <c r="F38" s="6803"/>
      <c r="G38" s="6803"/>
      <c r="H38" s="6803"/>
      <c r="I38" s="6803"/>
    </row>
    <row r="39" spans="1:9" s="3641" customFormat="1" ht="15.75" customHeight="1" thickBot="1" x14ac:dyDescent="0.4">
      <c r="A39" s="6804" t="s">
        <v>2115</v>
      </c>
      <c r="B39" s="6804"/>
      <c r="C39" s="6804"/>
      <c r="D39" s="6804"/>
      <c r="E39" s="6804"/>
      <c r="F39" s="6804"/>
      <c r="G39" s="6804"/>
      <c r="H39" s="6804"/>
      <c r="I39" s="6804"/>
    </row>
    <row r="40" spans="1:9" ht="15.5" x14ac:dyDescent="0.35">
      <c r="A40" s="6817" t="s">
        <v>158</v>
      </c>
      <c r="B40" s="7497"/>
      <c r="C40" s="5623" t="s">
        <v>171</v>
      </c>
      <c r="D40" s="6811" t="s">
        <v>1741</v>
      </c>
      <c r="E40" s="6812"/>
      <c r="F40" s="6812"/>
      <c r="G40" s="6812"/>
      <c r="H40" s="6813"/>
      <c r="I40" s="7396" t="s">
        <v>793</v>
      </c>
    </row>
    <row r="41" spans="1:9" ht="16" thickBot="1" x14ac:dyDescent="0.4">
      <c r="A41" s="7401"/>
      <c r="B41" s="7403"/>
      <c r="C41" s="5636" t="s">
        <v>161</v>
      </c>
      <c r="D41" s="6814" t="s">
        <v>799</v>
      </c>
      <c r="E41" s="6815"/>
      <c r="F41" s="6815"/>
      <c r="G41" s="6815"/>
      <c r="H41" s="6816"/>
      <c r="I41" s="7553"/>
    </row>
    <row r="42" spans="1:9" ht="46.5" x14ac:dyDescent="0.35">
      <c r="A42" s="7401"/>
      <c r="B42" s="7403"/>
      <c r="C42" s="6047" t="s">
        <v>55</v>
      </c>
      <c r="D42" s="1645" t="s">
        <v>798</v>
      </c>
      <c r="E42" s="5043" t="s">
        <v>797</v>
      </c>
      <c r="F42" s="1645" t="s">
        <v>796</v>
      </c>
      <c r="G42" s="5043" t="s">
        <v>795</v>
      </c>
      <c r="H42" s="1645" t="s">
        <v>794</v>
      </c>
      <c r="I42" s="7552" t="s">
        <v>149</v>
      </c>
    </row>
    <row r="43" spans="1:9" ht="31.5" thickBot="1" x14ac:dyDescent="0.4">
      <c r="A43" s="6821"/>
      <c r="B43" s="6822"/>
      <c r="C43" s="6046" t="s">
        <v>49</v>
      </c>
      <c r="D43" s="1642" t="s">
        <v>792</v>
      </c>
      <c r="E43" s="5042" t="s">
        <v>791</v>
      </c>
      <c r="F43" s="1642" t="s">
        <v>790</v>
      </c>
      <c r="G43" s="5042" t="s">
        <v>789</v>
      </c>
      <c r="H43" s="1642" t="s">
        <v>788</v>
      </c>
      <c r="I43" s="7397"/>
    </row>
    <row r="44" spans="1:9" s="7" customFormat="1" ht="15" customHeight="1" x14ac:dyDescent="0.35">
      <c r="A44" s="44" t="s">
        <v>48</v>
      </c>
      <c r="B44" s="378" t="s">
        <v>47</v>
      </c>
      <c r="C44" s="5762">
        <v>279.00000000000011</v>
      </c>
      <c r="D44" s="4035">
        <v>0.60763935552148862</v>
      </c>
      <c r="E44" s="4035">
        <v>0.14856793996469092</v>
      </c>
      <c r="F44" s="4035">
        <v>0.17217196204355978</v>
      </c>
      <c r="G44" s="4035">
        <v>5.5341766892767541E-2</v>
      </c>
      <c r="H44" s="4035">
        <v>1.6278975577493422E-2</v>
      </c>
      <c r="I44" s="6039">
        <v>4.2759469329599131</v>
      </c>
    </row>
    <row r="45" spans="1:9" s="7" customFormat="1" ht="1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0.44623971419130792</v>
      </c>
      <c r="E45" s="4525">
        <v>0.15446910036114769</v>
      </c>
      <c r="F45" s="4525">
        <v>0.35337287886390562</v>
      </c>
      <c r="G45" s="4525">
        <v>3.765247257007024E-2</v>
      </c>
      <c r="H45" s="4525">
        <v>8.2658340135685557E-3</v>
      </c>
      <c r="I45" s="6044">
        <v>3.992764388146552</v>
      </c>
    </row>
    <row r="46" spans="1:9" s="7" customFormat="1" ht="15" customHeight="1" x14ac:dyDescent="0.35">
      <c r="A46" s="55" t="s">
        <v>44</v>
      </c>
      <c r="B46" s="2790" t="s">
        <v>43</v>
      </c>
      <c r="C46" s="5767">
        <v>2183.9999999999982</v>
      </c>
      <c r="D46" s="3583">
        <v>0.39461750799865009</v>
      </c>
      <c r="E46" s="3583">
        <v>0.15861485810719253</v>
      </c>
      <c r="F46" s="3583">
        <v>0.39605329418267732</v>
      </c>
      <c r="G46" s="3583">
        <v>4.9991105607105422E-2</v>
      </c>
      <c r="H46" s="3583">
        <v>7.2323410437530604E-4</v>
      </c>
      <c r="I46" s="6041">
        <v>3.8964123002886359</v>
      </c>
    </row>
    <row r="47" spans="1:9" s="7" customFormat="1" ht="15" customHeight="1" x14ac:dyDescent="0.35">
      <c r="A47" s="36" t="s">
        <v>42</v>
      </c>
      <c r="B47" s="3723" t="s">
        <v>41</v>
      </c>
      <c r="C47" s="5765">
        <v>107.00000000000003</v>
      </c>
      <c r="D47" s="4295">
        <v>0.61447086717396271</v>
      </c>
      <c r="E47" s="4295">
        <v>0.1242939327685903</v>
      </c>
      <c r="F47" s="4295">
        <v>0.19010400434760957</v>
      </c>
      <c r="G47" s="4295">
        <v>7.1131195709836975E-2</v>
      </c>
      <c r="H47" s="4295">
        <v>0</v>
      </c>
      <c r="I47" s="6040">
        <v>4.2821044714066794</v>
      </c>
    </row>
    <row r="48" spans="1:9" s="7" customFormat="1" ht="15" customHeight="1" thickBot="1" x14ac:dyDescent="0.4">
      <c r="A48" s="57"/>
      <c r="B48" s="4639" t="s">
        <v>40</v>
      </c>
      <c r="C48" s="5759">
        <v>376</v>
      </c>
      <c r="D48" s="4633">
        <v>0.69310886960316664</v>
      </c>
      <c r="E48" s="4633">
        <v>0.12780450059322337</v>
      </c>
      <c r="F48" s="4633">
        <v>0.13251538162700752</v>
      </c>
      <c r="G48" s="4633">
        <v>1.6024809126509731E-2</v>
      </c>
      <c r="H48" s="4633">
        <v>3.0546439050092387E-2</v>
      </c>
      <c r="I48" s="6038">
        <v>4.4369045525728605</v>
      </c>
    </row>
    <row r="49" spans="1:9" s="7" customFormat="1" ht="15" customHeight="1" x14ac:dyDescent="0.35">
      <c r="A49" s="44" t="s">
        <v>39</v>
      </c>
      <c r="B49" s="378" t="s">
        <v>38</v>
      </c>
      <c r="C49" s="5775">
        <v>24.000000000000007</v>
      </c>
      <c r="D49" s="4379">
        <v>0.89936348164962832</v>
      </c>
      <c r="E49" s="4379">
        <v>0.1006365183503716</v>
      </c>
      <c r="F49" s="4379">
        <v>0</v>
      </c>
      <c r="G49" s="4379">
        <v>0</v>
      </c>
      <c r="H49" s="4379">
        <v>0</v>
      </c>
      <c r="I49" s="6045">
        <v>4.8993634816496279</v>
      </c>
    </row>
    <row r="50" spans="1:9" s="7" customFormat="1" ht="15" customHeight="1" x14ac:dyDescent="0.35">
      <c r="A50" s="36" t="s">
        <v>37</v>
      </c>
      <c r="B50" s="3723" t="s">
        <v>36</v>
      </c>
      <c r="C50" s="5765">
        <v>1981.0000000000002</v>
      </c>
      <c r="D50" s="4295">
        <v>0.49199157684269212</v>
      </c>
      <c r="E50" s="4295">
        <v>0.15123980804974962</v>
      </c>
      <c r="F50" s="4295">
        <v>0.2937561697857794</v>
      </c>
      <c r="G50" s="4295">
        <v>5.2159878703703769E-2</v>
      </c>
      <c r="H50" s="4295">
        <v>1.0852566618075101E-2</v>
      </c>
      <c r="I50" s="6040">
        <v>4.0613579497952852</v>
      </c>
    </row>
    <row r="51" spans="1:9" s="7" customFormat="1" ht="15" customHeight="1" x14ac:dyDescent="0.35">
      <c r="A51" s="34"/>
      <c r="B51" s="3723" t="s">
        <v>2016</v>
      </c>
      <c r="C51" s="5765">
        <v>448</v>
      </c>
      <c r="D51" s="4295">
        <v>0.40644267268683626</v>
      </c>
      <c r="E51" s="4295">
        <v>0.1564684982571323</v>
      </c>
      <c r="F51" s="4295">
        <v>0.43439922459776292</v>
      </c>
      <c r="G51" s="4295">
        <v>2.6896044582676677E-3</v>
      </c>
      <c r="H51" s="4295">
        <v>0</v>
      </c>
      <c r="I51" s="6040">
        <v>3.9666642391725375</v>
      </c>
    </row>
    <row r="52" spans="1:9" s="7" customFormat="1" ht="15" customHeight="1" thickBot="1" x14ac:dyDescent="0.4">
      <c r="A52" s="34"/>
      <c r="B52" s="4649" t="s">
        <v>25</v>
      </c>
      <c r="C52" s="5769">
        <v>188.99999999999991</v>
      </c>
      <c r="D52" s="4525">
        <v>0.45292698013330684</v>
      </c>
      <c r="E52" s="4525">
        <v>0.15116909785340718</v>
      </c>
      <c r="F52" s="4525">
        <v>0.34725489248495528</v>
      </c>
      <c r="G52" s="4525">
        <v>4.86490295283303E-2</v>
      </c>
      <c r="H52" s="4525">
        <v>0</v>
      </c>
      <c r="I52" s="6044">
        <v>4.0083740285916907</v>
      </c>
    </row>
    <row r="53" spans="1:9" s="7" customFormat="1" ht="15" customHeight="1" thickBot="1" x14ac:dyDescent="0.4">
      <c r="A53" s="5773" t="s">
        <v>1825</v>
      </c>
      <c r="B53" s="5255" t="s">
        <v>25</v>
      </c>
      <c r="C53" s="5772">
        <v>20</v>
      </c>
      <c r="D53" s="5771">
        <v>0.86950263978734044</v>
      </c>
      <c r="E53" s="5771">
        <v>0.13049736021265967</v>
      </c>
      <c r="F53" s="5771">
        <v>0</v>
      </c>
      <c r="G53" s="5771">
        <v>0</v>
      </c>
      <c r="H53" s="5771">
        <v>0</v>
      </c>
      <c r="I53" s="6043">
        <v>4.8695026397873393</v>
      </c>
    </row>
    <row r="54" spans="1:9" s="7" customFormat="1" ht="15" customHeight="1" x14ac:dyDescent="0.35">
      <c r="A54" s="44" t="s">
        <v>24</v>
      </c>
      <c r="B54" s="378" t="s">
        <v>23</v>
      </c>
      <c r="C54" s="5762">
        <v>414.99999999999983</v>
      </c>
      <c r="D54" s="4035">
        <v>0.40230680475839847</v>
      </c>
      <c r="E54" s="4035">
        <v>0.25206310017316003</v>
      </c>
      <c r="F54" s="4035">
        <v>0.29333945847864129</v>
      </c>
      <c r="G54" s="4035">
        <v>5.229063658980046E-2</v>
      </c>
      <c r="H54" s="4035">
        <v>0</v>
      </c>
      <c r="I54" s="6039">
        <v>4.0043860731001573</v>
      </c>
    </row>
    <row r="55" spans="1:9" s="7" customFormat="1" ht="15" customHeight="1" x14ac:dyDescent="0.35">
      <c r="A55" s="36" t="s">
        <v>22</v>
      </c>
      <c r="B55" s="3723" t="s">
        <v>21</v>
      </c>
      <c r="C55" s="5765">
        <v>824.99999999999989</v>
      </c>
      <c r="D55" s="4295">
        <v>0.49050569435970504</v>
      </c>
      <c r="E55" s="4295">
        <v>6.6797682325867941E-2</v>
      </c>
      <c r="F55" s="4295">
        <v>0.35722813137644344</v>
      </c>
      <c r="G55" s="4295">
        <v>7.8211890259939756E-2</v>
      </c>
      <c r="H55" s="4295">
        <v>7.256601678043869E-3</v>
      </c>
      <c r="I55" s="6040">
        <v>3.9550839774292519</v>
      </c>
    </row>
    <row r="56" spans="1:9" s="7" customFormat="1" ht="15" customHeight="1" x14ac:dyDescent="0.35">
      <c r="A56" s="34"/>
      <c r="B56" s="3723" t="s">
        <v>20</v>
      </c>
      <c r="C56" s="5765">
        <v>1274.0000000000007</v>
      </c>
      <c r="D56" s="4295">
        <v>0.37804409323389798</v>
      </c>
      <c r="E56" s="4295">
        <v>0.19131246706509689</v>
      </c>
      <c r="F56" s="4295">
        <v>0.39782416774672186</v>
      </c>
      <c r="G56" s="4295">
        <v>2.0482152872976948E-2</v>
      </c>
      <c r="H56" s="4295">
        <v>1.2337119081305961E-2</v>
      </c>
      <c r="I56" s="6040">
        <v>3.9022442624973062</v>
      </c>
    </row>
    <row r="57" spans="1:9" s="7" customFormat="1" ht="15" customHeight="1" x14ac:dyDescent="0.35">
      <c r="A57" s="34"/>
      <c r="B57" s="3723" t="s">
        <v>19</v>
      </c>
      <c r="C57" s="5765">
        <v>101.00000000000001</v>
      </c>
      <c r="D57" s="4295">
        <v>0.91923359564816609</v>
      </c>
      <c r="E57" s="4295">
        <v>3.9694971249270052E-2</v>
      </c>
      <c r="F57" s="4295">
        <v>1.4569587513561339E-2</v>
      </c>
      <c r="G57" s="4295">
        <v>2.6501845589002562E-2</v>
      </c>
      <c r="H57" s="4295">
        <v>0</v>
      </c>
      <c r="I57" s="6040">
        <v>4.8516603169565995</v>
      </c>
    </row>
    <row r="58" spans="1:9" s="7" customFormat="1" ht="15" customHeight="1" thickBot="1" x14ac:dyDescent="0.4">
      <c r="A58" s="34"/>
      <c r="B58" s="3768" t="s">
        <v>17</v>
      </c>
      <c r="C58" s="5769">
        <v>23.000000000000007</v>
      </c>
      <c r="D58" s="4647">
        <v>0.66969367867809415</v>
      </c>
      <c r="E58" s="4647">
        <v>0.29643153061893551</v>
      </c>
      <c r="F58" s="4647">
        <v>3.3874790702970232E-2</v>
      </c>
      <c r="G58" s="4647">
        <v>0</v>
      </c>
      <c r="H58" s="4647">
        <v>0</v>
      </c>
      <c r="I58" s="6042">
        <v>4.6358188879751241</v>
      </c>
    </row>
    <row r="59" spans="1:9" s="7" customFormat="1" ht="15" customHeight="1" x14ac:dyDescent="0.35">
      <c r="A59" s="55" t="s">
        <v>11</v>
      </c>
      <c r="B59" s="2790" t="s">
        <v>10</v>
      </c>
      <c r="C59" s="5767">
        <v>2410.9999999999991</v>
      </c>
      <c r="D59" s="3583">
        <v>0.42787343880525858</v>
      </c>
      <c r="E59" s="3583">
        <v>0.14972262147419402</v>
      </c>
      <c r="F59" s="3583">
        <v>0.36506655362259594</v>
      </c>
      <c r="G59" s="3583">
        <v>4.8107911297861447E-2</v>
      </c>
      <c r="H59" s="3583">
        <v>9.2294748000899714E-3</v>
      </c>
      <c r="I59" s="6041">
        <v>3.9389026381866712</v>
      </c>
    </row>
    <row r="60" spans="1:9" s="7" customFormat="1" ht="15" customHeight="1" x14ac:dyDescent="0.35">
      <c r="A60" s="36" t="s">
        <v>9</v>
      </c>
      <c r="B60" s="3723" t="s">
        <v>364</v>
      </c>
      <c r="C60" s="5765">
        <v>96</v>
      </c>
      <c r="D60" s="4295">
        <v>0.47248877490310909</v>
      </c>
      <c r="E60" s="4295">
        <v>0.20672167379851736</v>
      </c>
      <c r="F60" s="4295">
        <v>0.26433057337659122</v>
      </c>
      <c r="G60" s="4295">
        <v>5.645897792178254E-2</v>
      </c>
      <c r="H60" s="4295">
        <v>0</v>
      </c>
      <c r="I60" s="6040">
        <v>4.0952402456829518</v>
      </c>
    </row>
    <row r="61" spans="1:9" s="7" customFormat="1" ht="15" customHeight="1" x14ac:dyDescent="0.35">
      <c r="A61" s="36"/>
      <c r="B61" s="3769" t="s">
        <v>7</v>
      </c>
      <c r="C61" s="5765">
        <v>29.999999999999996</v>
      </c>
      <c r="D61" s="4295">
        <v>0.74296982043041782</v>
      </c>
      <c r="E61" s="4295">
        <v>0.1386221757238012</v>
      </c>
      <c r="F61" s="4295">
        <v>0.11840800384578085</v>
      </c>
      <c r="G61" s="4295">
        <v>0</v>
      </c>
      <c r="H61" s="4295">
        <v>0</v>
      </c>
      <c r="I61" s="6040">
        <v>4.6245618165846372</v>
      </c>
    </row>
    <row r="62" spans="1:9" s="7" customFormat="1" ht="15" customHeight="1" x14ac:dyDescent="0.35">
      <c r="A62" s="36"/>
      <c r="B62" s="3723" t="s">
        <v>5</v>
      </c>
      <c r="C62" s="5765">
        <v>94.000000000000014</v>
      </c>
      <c r="D62" s="4295">
        <v>0.9397994819506934</v>
      </c>
      <c r="E62" s="4295">
        <v>4.3018514933428093E-2</v>
      </c>
      <c r="F62" s="4295">
        <v>1.3924328431713319E-2</v>
      </c>
      <c r="G62" s="4295">
        <v>3.257674684165129E-3</v>
      </c>
      <c r="H62" s="4295">
        <v>0</v>
      </c>
      <c r="I62" s="6040">
        <v>4.9193598041506501</v>
      </c>
    </row>
    <row r="63" spans="1:9" s="7" customFormat="1" ht="15" customHeight="1" thickBot="1" x14ac:dyDescent="0.4">
      <c r="A63" s="57"/>
      <c r="B63" s="4639" t="s">
        <v>4</v>
      </c>
      <c r="C63" s="5759">
        <v>23</v>
      </c>
      <c r="D63" s="4696">
        <v>0.2731944887187579</v>
      </c>
      <c r="E63" s="4696">
        <v>0.5757660244462367</v>
      </c>
      <c r="F63" s="4696">
        <v>0.15103948683500526</v>
      </c>
      <c r="G63" s="4696">
        <v>0</v>
      </c>
      <c r="H63" s="4696">
        <v>0</v>
      </c>
      <c r="I63" s="6038">
        <v>4.1221550018837529</v>
      </c>
    </row>
    <row r="64" spans="1:9" s="7" customFormat="1" ht="15" customHeight="1" x14ac:dyDescent="0.35">
      <c r="A64" s="264" t="s">
        <v>3</v>
      </c>
      <c r="B64" s="1155" t="s">
        <v>2</v>
      </c>
      <c r="C64" s="5762">
        <v>2356.9999999999964</v>
      </c>
      <c r="D64" s="4035">
        <v>0.39056822626135729</v>
      </c>
      <c r="E64" s="4035">
        <v>0.1674079843201654</v>
      </c>
      <c r="F64" s="4035">
        <v>0.38431383207482489</v>
      </c>
      <c r="G64" s="4035">
        <v>4.8649588751223043E-2</v>
      </c>
      <c r="H64" s="4035">
        <v>9.06036859242936E-3</v>
      </c>
      <c r="I64" s="6039">
        <v>3.8817741109068016</v>
      </c>
    </row>
    <row r="65" spans="1:9" s="7" customFormat="1" ht="15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0.80255220171087049</v>
      </c>
      <c r="E65" s="4633">
        <v>8.1526528455419897E-2</v>
      </c>
      <c r="F65" s="4633">
        <v>9.2157786450068613E-2</v>
      </c>
      <c r="G65" s="4633">
        <v>2.1247786372947872E-2</v>
      </c>
      <c r="H65" s="4633">
        <v>2.5156970106932552E-3</v>
      </c>
      <c r="I65" s="6038">
        <v>4.6603517514828292</v>
      </c>
    </row>
    <row r="66" spans="1:9" s="60" customFormat="1" ht="15" customHeight="1" x14ac:dyDescent="0.35">
      <c r="A66" s="4748"/>
      <c r="B66" s="4747"/>
      <c r="C66" s="5565"/>
      <c r="I66" s="293" t="s">
        <v>201</v>
      </c>
    </row>
    <row r="67" spans="1:9" s="60" customFormat="1" ht="12" customHeight="1" x14ac:dyDescent="0.35">
      <c r="A67" s="4748"/>
      <c r="B67" s="4747"/>
      <c r="C67" s="5035"/>
      <c r="D67" s="6037"/>
      <c r="E67" s="6037"/>
      <c r="F67" s="6037"/>
      <c r="G67" s="6037"/>
      <c r="H67" s="6037"/>
      <c r="I67" s="5034"/>
    </row>
    <row r="68" spans="1:9" s="60" customFormat="1" ht="12" customHeight="1" x14ac:dyDescent="0.35">
      <c r="A68" s="4748"/>
      <c r="B68" s="4747"/>
      <c r="C68" s="5035"/>
      <c r="D68" s="6037"/>
      <c r="E68" s="6037"/>
      <c r="F68" s="6037"/>
      <c r="G68" s="6037"/>
      <c r="H68" s="6037"/>
      <c r="I68" s="5034"/>
    </row>
    <row r="69" spans="1:9" s="60" customFormat="1" ht="12" customHeight="1" x14ac:dyDescent="0.35">
      <c r="A69" s="4748"/>
      <c r="B69" s="4747"/>
      <c r="C69" s="5035"/>
      <c r="I69" s="5034"/>
    </row>
    <row r="70" spans="1:9" s="60" customFormat="1" ht="12" customHeight="1" x14ac:dyDescent="0.35">
      <c r="A70" s="4748"/>
      <c r="B70" s="4747"/>
      <c r="C70" s="5035"/>
      <c r="I70" s="5034"/>
    </row>
    <row r="71" spans="1:9" s="60" customFormat="1" ht="12" customHeight="1" x14ac:dyDescent="0.35">
      <c r="A71" s="4748"/>
      <c r="B71" s="4747"/>
      <c r="C71" s="5035"/>
      <c r="I71" s="5034"/>
    </row>
    <row r="72" spans="1:9" s="60" customFormat="1" ht="12" customHeight="1" x14ac:dyDescent="0.35">
      <c r="A72" s="4790"/>
      <c r="B72" s="4790"/>
      <c r="C72" s="5035"/>
      <c r="I72" s="5034"/>
    </row>
    <row r="73" spans="1:9" s="60" customFormat="1" ht="12" customHeight="1" x14ac:dyDescent="0.35">
      <c r="A73" s="4791"/>
      <c r="B73" s="4790"/>
      <c r="C73" s="5035"/>
      <c r="I73" s="5034"/>
    </row>
    <row r="74" spans="1:9" s="60" customFormat="1" ht="12" customHeight="1" x14ac:dyDescent="0.35">
      <c r="A74" s="5"/>
      <c r="B74" s="5"/>
      <c r="C74" s="3"/>
      <c r="D74" s="227"/>
      <c r="E74" s="227"/>
      <c r="F74" s="227"/>
      <c r="G74" s="227"/>
      <c r="H74" s="227"/>
      <c r="I74" s="964"/>
    </row>
    <row r="75" spans="1:9" s="60" customFormat="1" ht="12" customHeight="1" x14ac:dyDescent="0.35">
      <c r="A75" s="5"/>
      <c r="B75" s="5"/>
      <c r="C75" s="3"/>
      <c r="D75" s="227"/>
      <c r="E75" s="227"/>
      <c r="F75" s="227"/>
      <c r="G75" s="227"/>
      <c r="H75" s="227"/>
      <c r="I75" s="964"/>
    </row>
    <row r="76" spans="1:9" s="60" customFormat="1" ht="12" customHeight="1" x14ac:dyDescent="0.35">
      <c r="A76" s="5"/>
      <c r="B76" s="5"/>
      <c r="C76" s="3"/>
      <c r="D76" s="227"/>
      <c r="E76" s="227"/>
      <c r="F76" s="227"/>
      <c r="G76" s="227"/>
      <c r="H76" s="227"/>
      <c r="I76" s="964"/>
    </row>
    <row r="77" spans="1:9" s="60" customFormat="1" ht="12" customHeight="1" x14ac:dyDescent="0.35">
      <c r="A77" s="5"/>
      <c r="B77" s="5"/>
      <c r="C77" s="3"/>
      <c r="D77" s="227"/>
      <c r="E77" s="227"/>
      <c r="F77" s="227"/>
      <c r="G77" s="227"/>
      <c r="H77" s="227"/>
      <c r="I77" s="964"/>
    </row>
    <row r="78" spans="1:9" s="60" customFormat="1" ht="12" customHeight="1" x14ac:dyDescent="0.35">
      <c r="A78" s="5"/>
      <c r="B78" s="5"/>
      <c r="C78" s="3"/>
      <c r="D78" s="227"/>
      <c r="E78" s="227"/>
      <c r="F78" s="227"/>
      <c r="G78" s="227"/>
      <c r="H78" s="227"/>
      <c r="I78" s="964"/>
    </row>
    <row r="79" spans="1:9" s="60" customFormat="1" ht="12" customHeight="1" x14ac:dyDescent="0.35">
      <c r="A79" s="5"/>
      <c r="B79" s="5"/>
      <c r="C79" s="3"/>
      <c r="D79" s="227"/>
      <c r="E79" s="227"/>
      <c r="F79" s="227"/>
      <c r="G79" s="227"/>
      <c r="H79" s="227"/>
      <c r="I79" s="964"/>
    </row>
    <row r="80" spans="1:9" s="60" customFormat="1" ht="12" customHeight="1" x14ac:dyDescent="0.35">
      <c r="A80" s="5"/>
      <c r="B80" s="5"/>
      <c r="C80" s="3"/>
      <c r="D80" s="227"/>
      <c r="E80" s="227"/>
      <c r="F80" s="227"/>
      <c r="G80" s="227"/>
      <c r="H80" s="227"/>
      <c r="I80" s="964"/>
    </row>
    <row r="81" spans="1:9" ht="15.75" customHeight="1" x14ac:dyDescent="0.35"/>
    <row r="84" spans="1:9" ht="19.149999999999999" customHeight="1" x14ac:dyDescent="0.35">
      <c r="A84" s="1"/>
      <c r="B84" s="1"/>
      <c r="C84" s="1"/>
      <c r="D84" s="1"/>
      <c r="E84" s="1"/>
      <c r="F84" s="1"/>
      <c r="G84" s="1"/>
      <c r="H84" s="1"/>
      <c r="I84" s="1"/>
    </row>
    <row r="85" spans="1:9" ht="19.149999999999999" customHeight="1" x14ac:dyDescent="0.35">
      <c r="A85" s="1"/>
      <c r="B85" s="1"/>
      <c r="C85" s="1"/>
      <c r="D85" s="1"/>
      <c r="E85" s="1"/>
      <c r="F85" s="1"/>
      <c r="G85" s="1"/>
      <c r="H85" s="1"/>
      <c r="I85" s="1"/>
    </row>
    <row r="89" spans="1:9" ht="28.9" customHeight="1" x14ac:dyDescent="0.35">
      <c r="A89" s="1"/>
      <c r="B89" s="1"/>
      <c r="C89" s="1"/>
      <c r="D89" s="1"/>
      <c r="E89" s="1"/>
      <c r="F89" s="1"/>
      <c r="G89" s="1"/>
      <c r="H89" s="1"/>
      <c r="I89" s="1"/>
    </row>
    <row r="90" spans="1:9" ht="28.9" customHeight="1" x14ac:dyDescent="0.35">
      <c r="A90" s="1"/>
      <c r="B90" s="1"/>
      <c r="C90" s="1"/>
      <c r="D90" s="1"/>
      <c r="E90" s="1"/>
      <c r="F90" s="1"/>
      <c r="G90" s="1"/>
      <c r="H90" s="1"/>
      <c r="I90" s="1"/>
    </row>
    <row r="99" s="1" customFormat="1" ht="38.5" customHeight="1" x14ac:dyDescent="0.35"/>
    <row r="100" s="1" customFormat="1" ht="38.5" customHeight="1" x14ac:dyDescent="0.35"/>
    <row r="109" s="1" customFormat="1" ht="14.5" customHeight="1" x14ac:dyDescent="0.35"/>
    <row r="110" s="1" customFormat="1" ht="14.5" customHeight="1" x14ac:dyDescent="0.35"/>
  </sheetData>
  <mergeCells count="15">
    <mergeCell ref="I42:I43"/>
    <mergeCell ref="A1:I1"/>
    <mergeCell ref="A2:I2"/>
    <mergeCell ref="I3:I4"/>
    <mergeCell ref="A3:B6"/>
    <mergeCell ref="A40:B43"/>
    <mergeCell ref="D41:H41"/>
    <mergeCell ref="I5:I6"/>
    <mergeCell ref="A7:B7"/>
    <mergeCell ref="A39:I39"/>
    <mergeCell ref="A38:I38"/>
    <mergeCell ref="D3:H3"/>
    <mergeCell ref="D4:H4"/>
    <mergeCell ref="D40:H40"/>
    <mergeCell ref="I40:I41"/>
  </mergeCells>
  <conditionalFormatting sqref="D7:H36 D44:H65 D37:G37">
    <cfRule type="expression" dxfId="51" priority="2">
      <formula>D7&lt;0.005</formula>
    </cfRule>
  </conditionalFormatting>
  <conditionalFormatting sqref="D7:H36 D44:H65 D37:G37">
    <cfRule type="expression" dxfId="5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2" orientation="landscape" r:id="rId1"/>
  <rowBreaks count="1" manualBreakCount="1">
    <brk id="37" max="16383" man="1"/>
  </rowBreaks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גיליון393"/>
  <dimension ref="A1:I135"/>
  <sheetViews>
    <sheetView view="pageBreakPreview" topLeftCell="A3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737" bestFit="1" customWidth="1"/>
    <col min="2" max="2" width="41.08984375" style="737" customWidth="1"/>
    <col min="3" max="3" width="7.08984375" style="4773" bestFit="1" customWidth="1"/>
    <col min="4" max="4" width="8.453125" style="736" bestFit="1" customWidth="1"/>
    <col min="5" max="5" width="8.36328125" style="736" customWidth="1"/>
    <col min="6" max="6" width="6.26953125" style="736" customWidth="1"/>
    <col min="7" max="7" width="7.36328125" style="736" bestFit="1" customWidth="1"/>
    <col min="8" max="8" width="9" style="736" bestFit="1" customWidth="1"/>
    <col min="9" max="16384" width="9" style="1"/>
  </cols>
  <sheetData>
    <row r="1" spans="1:8" s="3641" customFormat="1" ht="15.75" customHeight="1" x14ac:dyDescent="0.35">
      <c r="A1" s="6345" t="s">
        <v>2130</v>
      </c>
      <c r="B1" s="6345"/>
      <c r="C1" s="6345"/>
      <c r="D1" s="6345"/>
      <c r="E1" s="6345"/>
      <c r="F1" s="6345"/>
      <c r="G1" s="6345"/>
      <c r="H1" s="6345"/>
    </row>
    <row r="2" spans="1:8" s="3641" customFormat="1" ht="15.75" customHeight="1" thickBot="1" x14ac:dyDescent="0.4">
      <c r="A2" s="6345" t="s">
        <v>2129</v>
      </c>
      <c r="B2" s="6345"/>
      <c r="C2" s="6345"/>
      <c r="D2" s="6345"/>
      <c r="E2" s="6345"/>
      <c r="F2" s="6345"/>
      <c r="G2" s="6345"/>
      <c r="H2" s="6345"/>
    </row>
    <row r="3" spans="1:8" ht="12" customHeight="1" x14ac:dyDescent="0.35">
      <c r="A3" s="6404"/>
      <c r="B3" s="6406"/>
      <c r="C3" s="1013" t="s">
        <v>171</v>
      </c>
      <c r="D3" s="7404" t="s">
        <v>828</v>
      </c>
      <c r="E3" s="7405"/>
      <c r="F3" s="7405"/>
      <c r="G3" s="7405"/>
      <c r="H3" s="7406"/>
    </row>
    <row r="4" spans="1:8" ht="12" customHeight="1" thickBot="1" x14ac:dyDescent="0.4">
      <c r="A4" s="6481"/>
      <c r="B4" s="6637"/>
      <c r="C4" s="885" t="s">
        <v>161</v>
      </c>
      <c r="D4" s="7340" t="s">
        <v>827</v>
      </c>
      <c r="E4" s="7341"/>
      <c r="F4" s="7341"/>
      <c r="G4" s="7341"/>
      <c r="H4" s="7342"/>
    </row>
    <row r="5" spans="1:8" ht="46.5" x14ac:dyDescent="0.35">
      <c r="A5" s="6481"/>
      <c r="B5" s="6637"/>
      <c r="C5" s="1026" t="s">
        <v>55</v>
      </c>
      <c r="D5" s="1660" t="s">
        <v>1944</v>
      </c>
      <c r="E5" s="5637" t="s">
        <v>2128</v>
      </c>
      <c r="F5" s="1660" t="s">
        <v>2127</v>
      </c>
      <c r="G5" s="5637" t="s">
        <v>2126</v>
      </c>
      <c r="H5" s="1660" t="s">
        <v>2120</v>
      </c>
    </row>
    <row r="6" spans="1:8" ht="31.5" thickBot="1" x14ac:dyDescent="0.4">
      <c r="A6" s="6638"/>
      <c r="B6" s="6663"/>
      <c r="C6" s="4786" t="s">
        <v>49</v>
      </c>
      <c r="D6" s="1661" t="s">
        <v>2119</v>
      </c>
      <c r="E6" s="5061" t="s">
        <v>1942</v>
      </c>
      <c r="F6" s="1661" t="s">
        <v>810</v>
      </c>
      <c r="G6" s="5061" t="s">
        <v>1746</v>
      </c>
      <c r="H6" s="885" t="s">
        <v>805</v>
      </c>
    </row>
    <row r="7" spans="1:8" s="7" customFormat="1" ht="12" customHeight="1" thickBot="1" x14ac:dyDescent="0.4">
      <c r="A7" s="6368" t="s">
        <v>59</v>
      </c>
      <c r="B7" s="6443"/>
      <c r="C7" s="5795">
        <v>2666.9999999999968</v>
      </c>
      <c r="D7" s="239">
        <v>2.7686004201882216E-2</v>
      </c>
      <c r="E7" s="239">
        <v>0.29239100711647492</v>
      </c>
      <c r="F7" s="239">
        <v>7.1614776959509638E-3</v>
      </c>
      <c r="G7" s="239">
        <v>9.1179858747726412E-4</v>
      </c>
      <c r="H7" s="238">
        <v>0.70199229587341994</v>
      </c>
    </row>
    <row r="8" spans="1:8" s="7" customFormat="1" ht="12" customHeight="1" x14ac:dyDescent="0.35">
      <c r="A8" s="322" t="s">
        <v>123</v>
      </c>
      <c r="B8" s="4045" t="s">
        <v>122</v>
      </c>
      <c r="C8" s="1142">
        <v>26.999999999999996</v>
      </c>
      <c r="D8" s="4398">
        <v>0</v>
      </c>
      <c r="E8" s="4398">
        <v>7.9288798122135629E-2</v>
      </c>
      <c r="F8" s="4398">
        <v>0</v>
      </c>
      <c r="G8" s="4398">
        <v>0</v>
      </c>
      <c r="H8" s="4797">
        <v>0.92071120187786437</v>
      </c>
    </row>
    <row r="9" spans="1:8" s="7" customFormat="1" ht="12" customHeight="1" x14ac:dyDescent="0.35">
      <c r="A9" s="92" t="s">
        <v>121</v>
      </c>
      <c r="B9" s="3678" t="s">
        <v>120</v>
      </c>
      <c r="C9" s="5479">
        <v>35.000000000000007</v>
      </c>
      <c r="D9" s="4295">
        <v>1.4335148620465572E-2</v>
      </c>
      <c r="E9" s="4295">
        <v>7.1337654708985787E-2</v>
      </c>
      <c r="F9" s="4295">
        <v>1.4335148620465572E-2</v>
      </c>
      <c r="G9" s="4295">
        <v>1.4335148620465572E-2</v>
      </c>
      <c r="H9" s="4117">
        <v>0.92866234529101432</v>
      </c>
    </row>
    <row r="10" spans="1:8" s="7" customFormat="1" ht="12" customHeight="1" x14ac:dyDescent="0.35">
      <c r="A10" s="322"/>
      <c r="B10" s="3678" t="s">
        <v>119</v>
      </c>
      <c r="C10" s="5479">
        <v>643.00000000000011</v>
      </c>
      <c r="D10" s="4295">
        <v>9.0383274942693562E-2</v>
      </c>
      <c r="E10" s="4295">
        <v>0.87975538653813801</v>
      </c>
      <c r="F10" s="4295">
        <v>0</v>
      </c>
      <c r="G10" s="4295">
        <v>0</v>
      </c>
      <c r="H10" s="4117">
        <v>0.1142524721375483</v>
      </c>
    </row>
    <row r="11" spans="1:8" s="7" customFormat="1" ht="12" customHeight="1" x14ac:dyDescent="0.35">
      <c r="A11" s="322"/>
      <c r="B11" s="3678" t="s">
        <v>118</v>
      </c>
      <c r="C11" s="5479">
        <v>35</v>
      </c>
      <c r="D11" s="4295">
        <v>0</v>
      </c>
      <c r="E11" s="4295">
        <v>2.6098028028835277E-2</v>
      </c>
      <c r="F11" s="4295">
        <v>0</v>
      </c>
      <c r="G11" s="4295">
        <v>0</v>
      </c>
      <c r="H11" s="4117">
        <v>0.97390197197116479</v>
      </c>
    </row>
    <row r="12" spans="1:8" s="7" customFormat="1" ht="12" customHeight="1" x14ac:dyDescent="0.35">
      <c r="A12" s="322"/>
      <c r="B12" s="3678" t="s">
        <v>116</v>
      </c>
      <c r="C12" s="5479">
        <v>45.999999999999993</v>
      </c>
      <c r="D12" s="4295">
        <v>0</v>
      </c>
      <c r="E12" s="4295">
        <v>0.84612367571225666</v>
      </c>
      <c r="F12" s="4295">
        <v>0</v>
      </c>
      <c r="G12" s="4295">
        <v>0</v>
      </c>
      <c r="H12" s="4117">
        <v>0.15387632428774339</v>
      </c>
    </row>
    <row r="13" spans="1:8" s="7" customFormat="1" ht="12" customHeight="1" x14ac:dyDescent="0.35">
      <c r="A13" s="322"/>
      <c r="B13" s="3678" t="s">
        <v>111</v>
      </c>
      <c r="C13" s="5479">
        <v>53</v>
      </c>
      <c r="D13" s="4295">
        <v>6.0062366723469714E-2</v>
      </c>
      <c r="E13" s="4295">
        <v>3.3989975894853787E-2</v>
      </c>
      <c r="F13" s="4295">
        <v>0</v>
      </c>
      <c r="G13" s="4295">
        <v>0</v>
      </c>
      <c r="H13" s="4117">
        <v>0.92602996787822622</v>
      </c>
    </row>
    <row r="14" spans="1:8" s="7" customFormat="1" ht="12" customHeight="1" x14ac:dyDescent="0.35">
      <c r="A14" s="322"/>
      <c r="B14" s="3678" t="s">
        <v>110</v>
      </c>
      <c r="C14" s="5479">
        <v>21</v>
      </c>
      <c r="D14" s="4351">
        <v>0</v>
      </c>
      <c r="E14" s="4351">
        <v>3.233153862361194E-2</v>
      </c>
      <c r="F14" s="4351">
        <v>0</v>
      </c>
      <c r="G14" s="4351">
        <v>0</v>
      </c>
      <c r="H14" s="4114">
        <v>0.96766846137638807</v>
      </c>
    </row>
    <row r="15" spans="1:8" s="7" customFormat="1" ht="12" customHeight="1" x14ac:dyDescent="0.35">
      <c r="A15" s="322"/>
      <c r="B15" s="3678" t="s">
        <v>109</v>
      </c>
      <c r="C15" s="5479">
        <v>32</v>
      </c>
      <c r="D15" s="4295">
        <v>0</v>
      </c>
      <c r="E15" s="4295">
        <v>0.78065214657346071</v>
      </c>
      <c r="F15" s="4295">
        <v>0</v>
      </c>
      <c r="G15" s="4295">
        <v>0</v>
      </c>
      <c r="H15" s="4117">
        <v>0.21934785342653926</v>
      </c>
    </row>
    <row r="16" spans="1:8" s="7" customFormat="1" ht="12" customHeight="1" x14ac:dyDescent="0.35">
      <c r="A16" s="322"/>
      <c r="B16" s="3678" t="s">
        <v>105</v>
      </c>
      <c r="C16" s="5479">
        <v>168.00000000000006</v>
      </c>
      <c r="D16" s="4295">
        <v>3.115927411771232E-2</v>
      </c>
      <c r="E16" s="4295">
        <v>0.84028552754607699</v>
      </c>
      <c r="F16" s="4295">
        <v>0</v>
      </c>
      <c r="G16" s="4295">
        <v>0</v>
      </c>
      <c r="H16" s="4117">
        <v>0.14946275655093003</v>
      </c>
    </row>
    <row r="17" spans="1:8" s="7" customFormat="1" ht="12" customHeight="1" x14ac:dyDescent="0.35">
      <c r="A17" s="322"/>
      <c r="B17" s="3678" t="s">
        <v>240</v>
      </c>
      <c r="C17" s="5479">
        <v>23.000000000000004</v>
      </c>
      <c r="D17" s="4351">
        <v>6.8343895852818373E-2</v>
      </c>
      <c r="E17" s="4351">
        <v>0.13668779170563675</v>
      </c>
      <c r="F17" s="4351">
        <v>6.8343895852818373E-2</v>
      </c>
      <c r="G17" s="4351">
        <v>0</v>
      </c>
      <c r="H17" s="4114">
        <v>0.86331220829436317</v>
      </c>
    </row>
    <row r="18" spans="1:8" s="7" customFormat="1" ht="12" customHeight="1" thickBot="1" x14ac:dyDescent="0.4">
      <c r="A18" s="379"/>
      <c r="B18" s="4002" t="s">
        <v>59</v>
      </c>
      <c r="C18" s="5779">
        <v>1106.9999999999998</v>
      </c>
      <c r="D18" s="4309">
        <v>5.7094273808681768E-2</v>
      </c>
      <c r="E18" s="4309">
        <v>0.60870742894852825</v>
      </c>
      <c r="F18" s="4309">
        <v>3.0889576797937636E-3</v>
      </c>
      <c r="G18" s="4309">
        <v>6.8025419591300753E-4</v>
      </c>
      <c r="H18" s="4307">
        <v>0.38459731345465686</v>
      </c>
    </row>
    <row r="19" spans="1:8" s="7" customFormat="1" ht="12" customHeight="1" x14ac:dyDescent="0.35">
      <c r="A19" s="317" t="s">
        <v>98</v>
      </c>
      <c r="B19" s="3693" t="s">
        <v>97</v>
      </c>
      <c r="C19" s="3295">
        <v>269.99999999999994</v>
      </c>
      <c r="D19" s="3583">
        <v>4.0534842392050713E-2</v>
      </c>
      <c r="E19" s="3583">
        <v>0.16983862280114162</v>
      </c>
      <c r="F19" s="3583">
        <v>1.004928184268844E-2</v>
      </c>
      <c r="G19" s="3583">
        <v>4.1810238681907292E-3</v>
      </c>
      <c r="H19" s="4031">
        <v>0.81343728172609597</v>
      </c>
    </row>
    <row r="20" spans="1:8" s="7" customFormat="1" ht="12" customHeight="1" x14ac:dyDescent="0.35">
      <c r="A20" s="78" t="s">
        <v>96</v>
      </c>
      <c r="B20" s="3678" t="s">
        <v>95</v>
      </c>
      <c r="C20" s="5479">
        <v>23.000000000000004</v>
      </c>
      <c r="D20" s="4351">
        <v>0.26652634416116594</v>
      </c>
      <c r="E20" s="4351">
        <v>0.36433466915370388</v>
      </c>
      <c r="F20" s="4351">
        <v>0.26652634416116594</v>
      </c>
      <c r="G20" s="4351">
        <v>0</v>
      </c>
      <c r="H20" s="4114">
        <v>0.63566533084629606</v>
      </c>
    </row>
    <row r="21" spans="1:8" s="7" customFormat="1" ht="12" customHeight="1" thickBot="1" x14ac:dyDescent="0.4">
      <c r="A21" s="318"/>
      <c r="B21" s="3132" t="s">
        <v>59</v>
      </c>
      <c r="C21" s="5592">
        <v>308.00000000000006</v>
      </c>
      <c r="D21" s="4130">
        <v>5.7903161006642848E-2</v>
      </c>
      <c r="E21" s="4130">
        <v>0.186842669799056</v>
      </c>
      <c r="F21" s="4130">
        <v>3.0217988856359273E-2</v>
      </c>
      <c r="G21" s="4130">
        <v>3.7969570993414557E-3</v>
      </c>
      <c r="H21" s="3993">
        <v>0.7979695018035784</v>
      </c>
    </row>
    <row r="22" spans="1:8" s="7" customFormat="1" ht="12" customHeight="1" x14ac:dyDescent="0.35">
      <c r="A22" s="535" t="s">
        <v>92</v>
      </c>
      <c r="B22" s="4045" t="s">
        <v>89</v>
      </c>
      <c r="C22" s="1142">
        <v>39.000000000000007</v>
      </c>
      <c r="D22" s="4035">
        <v>0</v>
      </c>
      <c r="E22" s="4035">
        <v>0</v>
      </c>
      <c r="F22" s="4035">
        <v>0</v>
      </c>
      <c r="G22" s="4035">
        <v>0</v>
      </c>
      <c r="H22" s="4034">
        <v>1</v>
      </c>
    </row>
    <row r="23" spans="1:8" s="7" customFormat="1" ht="12" customHeight="1" thickBot="1" x14ac:dyDescent="0.4">
      <c r="A23" s="78" t="s">
        <v>205</v>
      </c>
      <c r="B23" s="4002" t="s">
        <v>59</v>
      </c>
      <c r="C23" s="5779">
        <v>77</v>
      </c>
      <c r="D23" s="4309">
        <v>0</v>
      </c>
      <c r="E23" s="4309">
        <v>0.17062396998885213</v>
      </c>
      <c r="F23" s="4309">
        <v>3.3470332390603881E-2</v>
      </c>
      <c r="G23" s="4309">
        <v>0</v>
      </c>
      <c r="H23" s="4307">
        <v>0.8293760300111479</v>
      </c>
    </row>
    <row r="24" spans="1:8" s="7" customFormat="1" ht="12" customHeight="1" x14ac:dyDescent="0.35">
      <c r="A24" s="311" t="s">
        <v>85</v>
      </c>
      <c r="B24" s="3693" t="s">
        <v>238</v>
      </c>
      <c r="C24" s="3295">
        <v>98.000000000000014</v>
      </c>
      <c r="D24" s="3583">
        <v>0</v>
      </c>
      <c r="E24" s="3583">
        <v>1.2839523342576251E-2</v>
      </c>
      <c r="F24" s="3583">
        <v>0</v>
      </c>
      <c r="G24" s="3583">
        <v>0</v>
      </c>
      <c r="H24" s="4031">
        <v>0.98716047665742379</v>
      </c>
    </row>
    <row r="25" spans="1:8" s="7" customFormat="1" ht="12" customHeight="1" x14ac:dyDescent="0.35">
      <c r="A25" s="92" t="s">
        <v>83</v>
      </c>
      <c r="B25" s="3678" t="s">
        <v>81</v>
      </c>
      <c r="C25" s="5479">
        <v>145.00000000000003</v>
      </c>
      <c r="D25" s="4295">
        <v>0</v>
      </c>
      <c r="E25" s="4295">
        <v>0.58141919808872444</v>
      </c>
      <c r="F25" s="4295">
        <v>0</v>
      </c>
      <c r="G25" s="4295">
        <v>0</v>
      </c>
      <c r="H25" s="4117">
        <v>0.41858080191127611</v>
      </c>
    </row>
    <row r="26" spans="1:8" s="7" customFormat="1" ht="12" customHeight="1" x14ac:dyDescent="0.35">
      <c r="A26" s="92"/>
      <c r="B26" s="3678" t="s">
        <v>80</v>
      </c>
      <c r="C26" s="5479">
        <v>288</v>
      </c>
      <c r="D26" s="4295">
        <v>0</v>
      </c>
      <c r="E26" s="4295">
        <v>4.0805305745348547E-2</v>
      </c>
      <c r="F26" s="4295">
        <v>0</v>
      </c>
      <c r="G26" s="4295">
        <v>0</v>
      </c>
      <c r="H26" s="4117">
        <v>0.95919469425465154</v>
      </c>
    </row>
    <row r="27" spans="1:8" s="7" customFormat="1" ht="12" customHeight="1" x14ac:dyDescent="0.35">
      <c r="A27" s="92"/>
      <c r="B27" s="3678" t="s">
        <v>79</v>
      </c>
      <c r="C27" s="5479">
        <v>21.000000000000004</v>
      </c>
      <c r="D27" s="4351">
        <v>0</v>
      </c>
      <c r="E27" s="4351">
        <v>0</v>
      </c>
      <c r="F27" s="4351">
        <v>0</v>
      </c>
      <c r="G27" s="4351">
        <v>0</v>
      </c>
      <c r="H27" s="4114">
        <v>1</v>
      </c>
    </row>
    <row r="28" spans="1:8" s="7" customFormat="1" ht="12" customHeight="1" x14ac:dyDescent="0.35">
      <c r="A28" s="92"/>
      <c r="B28" s="3678" t="s">
        <v>78</v>
      </c>
      <c r="C28" s="5479">
        <v>77.000000000000014</v>
      </c>
      <c r="D28" s="4295">
        <v>0</v>
      </c>
      <c r="E28" s="4295">
        <v>0</v>
      </c>
      <c r="F28" s="4295">
        <v>0</v>
      </c>
      <c r="G28" s="4295">
        <v>0</v>
      </c>
      <c r="H28" s="4117">
        <v>1</v>
      </c>
    </row>
    <row r="29" spans="1:8" s="7" customFormat="1" ht="12" customHeight="1" x14ac:dyDescent="0.35">
      <c r="A29" s="92"/>
      <c r="B29" s="3678" t="s">
        <v>75</v>
      </c>
      <c r="C29" s="5479">
        <v>59.000000000000014</v>
      </c>
      <c r="D29" s="4295">
        <v>0</v>
      </c>
      <c r="E29" s="4295">
        <v>4.3831167810860563E-2</v>
      </c>
      <c r="F29" s="4295">
        <v>0</v>
      </c>
      <c r="G29" s="4295">
        <v>0</v>
      </c>
      <c r="H29" s="4117">
        <v>0.95616883218913928</v>
      </c>
    </row>
    <row r="30" spans="1:8" s="7" customFormat="1" ht="12" customHeight="1" x14ac:dyDescent="0.35">
      <c r="A30" s="322"/>
      <c r="B30" s="3678" t="s">
        <v>237</v>
      </c>
      <c r="C30" s="5479">
        <v>295.00000000000006</v>
      </c>
      <c r="D30" s="4295">
        <v>0</v>
      </c>
      <c r="E30" s="4295">
        <v>7.3420685913673969E-2</v>
      </c>
      <c r="F30" s="4295">
        <v>0</v>
      </c>
      <c r="G30" s="4295">
        <v>0</v>
      </c>
      <c r="H30" s="4117">
        <v>0.91971085570435374</v>
      </c>
    </row>
    <row r="31" spans="1:8" s="7" customFormat="1" ht="12" customHeight="1" thickBot="1" x14ac:dyDescent="0.4">
      <c r="A31" s="266"/>
      <c r="B31" s="3501" t="s">
        <v>59</v>
      </c>
      <c r="C31" s="5592">
        <v>988.0000000000008</v>
      </c>
      <c r="D31" s="4130">
        <v>0</v>
      </c>
      <c r="E31" s="4130">
        <v>0.14838757501439159</v>
      </c>
      <c r="F31" s="4130">
        <v>0</v>
      </c>
      <c r="G31" s="4130">
        <v>0</v>
      </c>
      <c r="H31" s="3993">
        <v>0.8498675979145317</v>
      </c>
    </row>
    <row r="32" spans="1:8" s="7" customFormat="1" ht="12" customHeight="1" x14ac:dyDescent="0.35">
      <c r="A32" s="322" t="s">
        <v>70</v>
      </c>
      <c r="B32" s="390" t="s">
        <v>65</v>
      </c>
      <c r="C32" s="1142">
        <v>86</v>
      </c>
      <c r="D32" s="4035">
        <v>0</v>
      </c>
      <c r="E32" s="4035">
        <v>0</v>
      </c>
      <c r="F32" s="4035">
        <v>0</v>
      </c>
      <c r="G32" s="4035">
        <v>0</v>
      </c>
      <c r="H32" s="4034">
        <v>1</v>
      </c>
    </row>
    <row r="33" spans="1:9" s="7" customFormat="1" ht="12" customHeight="1" x14ac:dyDescent="0.35">
      <c r="A33" s="92" t="s">
        <v>68</v>
      </c>
      <c r="B33" s="3678" t="s">
        <v>64</v>
      </c>
      <c r="C33" s="5479">
        <v>48.000000000000014</v>
      </c>
      <c r="D33" s="4295">
        <v>0</v>
      </c>
      <c r="E33" s="4295">
        <v>0.39756291106683023</v>
      </c>
      <c r="F33" s="4295">
        <v>0</v>
      </c>
      <c r="G33" s="4295">
        <v>0</v>
      </c>
      <c r="H33" s="4117">
        <v>0.60243708893316894</v>
      </c>
    </row>
    <row r="34" spans="1:9" s="7" customFormat="1" ht="12" customHeight="1" thickBot="1" x14ac:dyDescent="0.4">
      <c r="A34" s="92"/>
      <c r="B34" s="4002" t="s">
        <v>59</v>
      </c>
      <c r="C34" s="5779">
        <v>138</v>
      </c>
      <c r="D34" s="4309">
        <v>0</v>
      </c>
      <c r="E34" s="4309">
        <v>0.22240859142319633</v>
      </c>
      <c r="F34" s="4309">
        <v>0</v>
      </c>
      <c r="G34" s="4309">
        <v>0</v>
      </c>
      <c r="H34" s="4307">
        <v>0.77759140857680353</v>
      </c>
    </row>
    <row r="35" spans="1:9" s="7" customFormat="1" ht="12" customHeight="1" x14ac:dyDescent="0.35">
      <c r="A35" s="311" t="s">
        <v>1990</v>
      </c>
      <c r="B35" s="3693" t="s">
        <v>62</v>
      </c>
      <c r="C35" s="3295">
        <v>44</v>
      </c>
      <c r="D35" s="3583">
        <v>0</v>
      </c>
      <c r="E35" s="3583">
        <v>6.3285859572337677E-2</v>
      </c>
      <c r="F35" s="3583">
        <v>0</v>
      </c>
      <c r="G35" s="3583">
        <v>0</v>
      </c>
      <c r="H35" s="4031">
        <v>0.93671414042766232</v>
      </c>
    </row>
    <row r="36" spans="1:9" s="7" customFormat="1" ht="12" customHeight="1" thickBot="1" x14ac:dyDescent="0.4">
      <c r="A36" s="159" t="s">
        <v>61</v>
      </c>
      <c r="B36" s="3501" t="s">
        <v>59</v>
      </c>
      <c r="C36" s="5592">
        <v>49.000000000000007</v>
      </c>
      <c r="D36" s="4130">
        <v>0</v>
      </c>
      <c r="E36" s="4130">
        <v>5.9446204135104326E-2</v>
      </c>
      <c r="F36" s="4130">
        <v>0</v>
      </c>
      <c r="G36" s="4130">
        <v>0</v>
      </c>
      <c r="H36" s="3993">
        <v>0.94055379586489563</v>
      </c>
    </row>
    <row r="37" spans="1:9" s="7" customFormat="1" ht="12" customHeight="1" x14ac:dyDescent="0.35">
      <c r="A37" s="4694"/>
      <c r="B37" s="296"/>
      <c r="C37" s="5265"/>
      <c r="D37" s="294"/>
      <c r="E37" s="294"/>
      <c r="F37" s="294"/>
      <c r="G37" s="294"/>
      <c r="H37" s="293" t="s">
        <v>201</v>
      </c>
    </row>
    <row r="38" spans="1:9" s="3641" customFormat="1" ht="15.75" customHeight="1" x14ac:dyDescent="0.35">
      <c r="A38" s="6345" t="s">
        <v>2125</v>
      </c>
      <c r="B38" s="6345"/>
      <c r="C38" s="6345"/>
      <c r="D38" s="6345"/>
      <c r="E38" s="6345"/>
      <c r="F38" s="6345"/>
      <c r="G38" s="6345"/>
      <c r="H38" s="6345"/>
    </row>
    <row r="39" spans="1:9" s="3641" customFormat="1" ht="15.75" customHeight="1" thickBot="1" x14ac:dyDescent="0.4">
      <c r="A39" s="6345" t="s">
        <v>2124</v>
      </c>
      <c r="B39" s="6345"/>
      <c r="C39" s="6345"/>
      <c r="D39" s="6345"/>
      <c r="E39" s="6345"/>
      <c r="F39" s="6345"/>
      <c r="G39" s="6345"/>
      <c r="H39" s="6345"/>
    </row>
    <row r="40" spans="1:9" s="1029" customFormat="1" ht="15.5" x14ac:dyDescent="0.35">
      <c r="A40" s="6823" t="s">
        <v>158</v>
      </c>
      <c r="B40" s="6824"/>
      <c r="C40" s="1013" t="s">
        <v>171</v>
      </c>
      <c r="D40" s="7404" t="s">
        <v>828</v>
      </c>
      <c r="E40" s="7405"/>
      <c r="F40" s="7405"/>
      <c r="G40" s="7405"/>
      <c r="H40" s="7406"/>
    </row>
    <row r="41" spans="1:9" s="1029" customFormat="1" ht="16" thickBot="1" x14ac:dyDescent="0.4">
      <c r="A41" s="6825"/>
      <c r="B41" s="6826"/>
      <c r="C41" s="885" t="s">
        <v>161</v>
      </c>
      <c r="D41" s="7340" t="s">
        <v>827</v>
      </c>
      <c r="E41" s="7341"/>
      <c r="F41" s="7341"/>
      <c r="G41" s="7341"/>
      <c r="H41" s="7342"/>
      <c r="I41" s="6055"/>
    </row>
    <row r="42" spans="1:9" s="1029" customFormat="1" ht="46.5" x14ac:dyDescent="0.35">
      <c r="A42" s="6825"/>
      <c r="B42" s="6826"/>
      <c r="C42" s="1026" t="s">
        <v>55</v>
      </c>
      <c r="D42" s="1660" t="s">
        <v>2123</v>
      </c>
      <c r="E42" s="5637" t="s">
        <v>2122</v>
      </c>
      <c r="F42" s="1660" t="s">
        <v>2121</v>
      </c>
      <c r="G42" s="5637" t="s">
        <v>819</v>
      </c>
      <c r="H42" s="1660" t="s">
        <v>2120</v>
      </c>
      <c r="I42" s="6055"/>
    </row>
    <row r="43" spans="1:9" ht="31.5" thickBot="1" x14ac:dyDescent="0.4">
      <c r="A43" s="6827"/>
      <c r="B43" s="7298"/>
      <c r="C43" s="4786" t="s">
        <v>49</v>
      </c>
      <c r="D43" s="1661" t="s">
        <v>2119</v>
      </c>
      <c r="E43" s="5061" t="s">
        <v>1942</v>
      </c>
      <c r="F43" s="1661" t="s">
        <v>810</v>
      </c>
      <c r="G43" s="5061" t="s">
        <v>1746</v>
      </c>
      <c r="H43" s="885" t="s">
        <v>805</v>
      </c>
      <c r="I43" s="6055"/>
    </row>
    <row r="44" spans="1:9" s="7" customFormat="1" ht="14.25" customHeight="1" x14ac:dyDescent="0.35">
      <c r="A44" s="44" t="s">
        <v>48</v>
      </c>
      <c r="B44" s="378" t="s">
        <v>47</v>
      </c>
      <c r="C44" s="5762">
        <v>279.00000000000011</v>
      </c>
      <c r="D44" s="4035">
        <v>6.3821243776772188E-2</v>
      </c>
      <c r="E44" s="4035">
        <v>0.4530589219192892</v>
      </c>
      <c r="F44" s="4035">
        <v>1.7157732693904488E-2</v>
      </c>
      <c r="G44" s="4035">
        <v>0</v>
      </c>
      <c r="H44" s="4034">
        <v>0.54507538274788248</v>
      </c>
      <c r="I44" s="6057"/>
    </row>
    <row r="45" spans="1:9" s="7" customFormat="1" ht="14.25" customHeight="1" thickBot="1" x14ac:dyDescent="0.4">
      <c r="A45" s="283" t="s">
        <v>46</v>
      </c>
      <c r="B45" s="4649" t="s">
        <v>45</v>
      </c>
      <c r="C45" s="5769">
        <v>2043.9999999999993</v>
      </c>
      <c r="D45" s="4525">
        <v>1.6167677627371434E-2</v>
      </c>
      <c r="E45" s="4525">
        <v>0.31559421966568652</v>
      </c>
      <c r="F45" s="4525">
        <v>6.4354682127349986E-3</v>
      </c>
      <c r="G45" s="4525">
        <v>1.2374955634941037E-3</v>
      </c>
      <c r="H45" s="4523">
        <v>0.68054511716994925</v>
      </c>
      <c r="I45" s="6057"/>
    </row>
    <row r="46" spans="1:9" s="7" customFormat="1" ht="14.25" customHeight="1" x14ac:dyDescent="0.35">
      <c r="A46" s="55" t="s">
        <v>44</v>
      </c>
      <c r="B46" s="2790" t="s">
        <v>43</v>
      </c>
      <c r="C46" s="5767">
        <v>2183.9999999999982</v>
      </c>
      <c r="D46" s="3583">
        <v>5.9493672536992444E-3</v>
      </c>
      <c r="E46" s="3583">
        <v>0.34392602184460658</v>
      </c>
      <c r="F46" s="3583">
        <v>0</v>
      </c>
      <c r="G46" s="3583">
        <v>0</v>
      </c>
      <c r="H46" s="4031">
        <v>0.65607397815539403</v>
      </c>
      <c r="I46" s="6057"/>
    </row>
    <row r="47" spans="1:9" s="7" customFormat="1" ht="14.25" customHeight="1" x14ac:dyDescent="0.35">
      <c r="A47" s="36" t="s">
        <v>42</v>
      </c>
      <c r="B47" s="3723" t="s">
        <v>41</v>
      </c>
      <c r="C47" s="5765">
        <v>107.00000000000003</v>
      </c>
      <c r="D47" s="4295">
        <v>0.1161363746093601</v>
      </c>
      <c r="E47" s="4295">
        <v>0.1898596558053747</v>
      </c>
      <c r="F47" s="4295">
        <v>0</v>
      </c>
      <c r="G47" s="4295">
        <v>0</v>
      </c>
      <c r="H47" s="4117">
        <v>0.78233066671864848</v>
      </c>
      <c r="I47" s="6057"/>
    </row>
    <row r="48" spans="1:9" s="7" customFormat="1" ht="14.25" customHeight="1" thickBot="1" x14ac:dyDescent="0.4">
      <c r="A48" s="57"/>
      <c r="B48" s="4639" t="s">
        <v>40</v>
      </c>
      <c r="C48" s="5759">
        <v>376</v>
      </c>
      <c r="D48" s="4633">
        <v>7.5839153613369625E-2</v>
      </c>
      <c r="E48" s="4633">
        <v>0.15642955102229672</v>
      </c>
      <c r="F48" s="4633">
        <v>3.0409200234918589E-2</v>
      </c>
      <c r="G48" s="4633">
        <v>3.8716961774786641E-3</v>
      </c>
      <c r="H48" s="3758">
        <v>0.82537637826525367</v>
      </c>
      <c r="I48" s="6057"/>
    </row>
    <row r="49" spans="1:9" s="7" customFormat="1" ht="14.25" customHeight="1" x14ac:dyDescent="0.35">
      <c r="A49" s="44" t="s">
        <v>39</v>
      </c>
      <c r="B49" s="378" t="s">
        <v>38</v>
      </c>
      <c r="C49" s="5775">
        <v>24.000000000000007</v>
      </c>
      <c r="D49" s="4398">
        <v>0.50286047729457661</v>
      </c>
      <c r="E49" s="4398">
        <v>0.40361516601616104</v>
      </c>
      <c r="F49" s="4398">
        <v>0</v>
      </c>
      <c r="G49" s="4398">
        <v>0</v>
      </c>
      <c r="H49" s="4797">
        <v>0.36256068097711419</v>
      </c>
      <c r="I49" s="6057"/>
    </row>
    <row r="50" spans="1:9" s="7" customFormat="1" ht="14.25" customHeight="1" x14ac:dyDescent="0.35">
      <c r="A50" s="36" t="s">
        <v>37</v>
      </c>
      <c r="B50" s="3723" t="s">
        <v>36</v>
      </c>
      <c r="C50" s="5765">
        <v>1981.0000000000002</v>
      </c>
      <c r="D50" s="4295">
        <v>2.5993308043884274E-2</v>
      </c>
      <c r="E50" s="4295">
        <v>0.38377109662881881</v>
      </c>
      <c r="F50" s="4295">
        <v>7.9643183132567536E-3</v>
      </c>
      <c r="G50" s="4295">
        <v>0</v>
      </c>
      <c r="H50" s="4117">
        <v>0.61435714547326736</v>
      </c>
      <c r="I50" s="6057"/>
    </row>
    <row r="51" spans="1:9" s="7" customFormat="1" ht="14.25" customHeight="1" x14ac:dyDescent="0.35">
      <c r="A51" s="34"/>
      <c r="B51" s="3723" t="s">
        <v>2016</v>
      </c>
      <c r="C51" s="5765">
        <v>448</v>
      </c>
      <c r="D51" s="4295">
        <v>0</v>
      </c>
      <c r="E51" s="4295">
        <v>2.9556264248092608E-2</v>
      </c>
      <c r="F51" s="4295">
        <v>3.4039448419850792E-3</v>
      </c>
      <c r="G51" s="4295">
        <v>0</v>
      </c>
      <c r="H51" s="4117">
        <v>0.96584978436399271</v>
      </c>
      <c r="I51" s="6057"/>
    </row>
    <row r="52" spans="1:9" s="7" customFormat="1" ht="14.25" customHeight="1" thickBot="1" x14ac:dyDescent="0.4">
      <c r="A52" s="34"/>
      <c r="B52" s="4649" t="s">
        <v>25</v>
      </c>
      <c r="C52" s="5769">
        <v>188.99999999999991</v>
      </c>
      <c r="D52" s="4525">
        <v>2.4605983217552124E-2</v>
      </c>
      <c r="E52" s="4525">
        <v>9.6329621357830547E-2</v>
      </c>
      <c r="F52" s="4525">
        <v>9.9544515625170655E-3</v>
      </c>
      <c r="G52" s="4525">
        <v>2.1921820061539766E-3</v>
      </c>
      <c r="H52" s="4523">
        <v>0.89730510064750402</v>
      </c>
      <c r="I52" s="6057"/>
    </row>
    <row r="53" spans="1:9" s="7" customFormat="1" ht="14.25" customHeight="1" thickBot="1" x14ac:dyDescent="0.4">
      <c r="A53" s="5773" t="s">
        <v>1825</v>
      </c>
      <c r="B53" s="5255" t="s">
        <v>25</v>
      </c>
      <c r="C53" s="5772">
        <v>20</v>
      </c>
      <c r="D53" s="5771">
        <v>0.35534936587758265</v>
      </c>
      <c r="E53" s="5771">
        <v>0.52337575435119299</v>
      </c>
      <c r="F53" s="5771">
        <v>0</v>
      </c>
      <c r="G53" s="5771">
        <v>0</v>
      </c>
      <c r="H53" s="5800">
        <v>0.47013959306197478</v>
      </c>
      <c r="I53" s="6057"/>
    </row>
    <row r="54" spans="1:9" s="7" customFormat="1" ht="14.25" customHeight="1" x14ac:dyDescent="0.35">
      <c r="A54" s="44" t="s">
        <v>24</v>
      </c>
      <c r="B54" s="378" t="s">
        <v>23</v>
      </c>
      <c r="C54" s="5762">
        <v>414.99999999999983</v>
      </c>
      <c r="D54" s="4035">
        <v>9.3172484441945896E-2</v>
      </c>
      <c r="E54" s="4035">
        <v>0.62459680925622041</v>
      </c>
      <c r="F54" s="4035">
        <v>1.2501517243725857E-2</v>
      </c>
      <c r="G54" s="4035">
        <v>7.5898295318230268E-3</v>
      </c>
      <c r="H54" s="4034">
        <v>0.36653829544269118</v>
      </c>
      <c r="I54" s="6057"/>
    </row>
    <row r="55" spans="1:9" s="7" customFormat="1" ht="14.25" customHeight="1" x14ac:dyDescent="0.35">
      <c r="A55" s="36" t="s">
        <v>22</v>
      </c>
      <c r="B55" s="3723" t="s">
        <v>21</v>
      </c>
      <c r="C55" s="5765">
        <v>824.99999999999989</v>
      </c>
      <c r="D55" s="4295">
        <v>1.5447352288053393E-2</v>
      </c>
      <c r="E55" s="4295">
        <v>0.40752180089821899</v>
      </c>
      <c r="F55" s="4295">
        <v>0</v>
      </c>
      <c r="G55" s="4295">
        <v>0</v>
      </c>
      <c r="H55" s="4117">
        <v>0.59157914430739167</v>
      </c>
      <c r="I55" s="6057"/>
    </row>
    <row r="56" spans="1:9" s="7" customFormat="1" ht="14.25" customHeight="1" x14ac:dyDescent="0.35">
      <c r="A56" s="34"/>
      <c r="B56" s="3723" t="s">
        <v>20</v>
      </c>
      <c r="C56" s="5765">
        <v>1274.0000000000007</v>
      </c>
      <c r="D56" s="4295">
        <v>1.1033762309373392E-2</v>
      </c>
      <c r="E56" s="4295">
        <v>0.19889090744993942</v>
      </c>
      <c r="F56" s="4295">
        <v>0</v>
      </c>
      <c r="G56" s="4295">
        <v>0</v>
      </c>
      <c r="H56" s="4117">
        <v>0.79481092800531417</v>
      </c>
      <c r="I56" s="6057"/>
    </row>
    <row r="57" spans="1:9" s="7" customFormat="1" ht="14.25" customHeight="1" x14ac:dyDescent="0.35">
      <c r="A57" s="34"/>
      <c r="B57" s="3723" t="s">
        <v>19</v>
      </c>
      <c r="C57" s="5765">
        <v>101.00000000000001</v>
      </c>
      <c r="D57" s="4295">
        <v>1.6342011530586561E-2</v>
      </c>
      <c r="E57" s="4295">
        <v>1.604220680147973E-2</v>
      </c>
      <c r="F57" s="4295">
        <v>0</v>
      </c>
      <c r="G57" s="4295">
        <v>0</v>
      </c>
      <c r="H57" s="4117">
        <v>0.97581650025532352</v>
      </c>
      <c r="I57" s="6057"/>
    </row>
    <row r="58" spans="1:9" s="7" customFormat="1" ht="14.25" customHeight="1" thickBot="1" x14ac:dyDescent="0.4">
      <c r="A58" s="34"/>
      <c r="B58" s="3768" t="s">
        <v>17</v>
      </c>
      <c r="C58" s="5769">
        <v>23.000000000000007</v>
      </c>
      <c r="D58" s="4647">
        <v>0.16826778477530496</v>
      </c>
      <c r="E58" s="4647">
        <v>0.16826778477530496</v>
      </c>
      <c r="F58" s="4647">
        <v>0.16826778477530496</v>
      </c>
      <c r="G58" s="4647">
        <v>0</v>
      </c>
      <c r="H58" s="4670">
        <v>0.83173221522469476</v>
      </c>
      <c r="I58" s="6057"/>
    </row>
    <row r="59" spans="1:9" s="7" customFormat="1" ht="14.25" customHeight="1" x14ac:dyDescent="0.35">
      <c r="A59" s="55" t="s">
        <v>11</v>
      </c>
      <c r="B59" s="2790" t="s">
        <v>10</v>
      </c>
      <c r="C59" s="5767">
        <v>2410.9999999999991</v>
      </c>
      <c r="D59" s="3583">
        <v>1.9763896441517916E-2</v>
      </c>
      <c r="E59" s="3583">
        <v>0.33273468681503232</v>
      </c>
      <c r="F59" s="3583">
        <v>0</v>
      </c>
      <c r="G59" s="3583">
        <v>0</v>
      </c>
      <c r="H59" s="4031">
        <v>0.66471941664799061</v>
      </c>
      <c r="I59" s="6057"/>
    </row>
    <row r="60" spans="1:9" s="7" customFormat="1" ht="14.25" customHeight="1" x14ac:dyDescent="0.35">
      <c r="A60" s="36" t="s">
        <v>9</v>
      </c>
      <c r="B60" s="3723" t="s">
        <v>364</v>
      </c>
      <c r="C60" s="5765">
        <v>96</v>
      </c>
      <c r="D60" s="4295">
        <v>3.6133106348000543E-2</v>
      </c>
      <c r="E60" s="4295">
        <v>0.14452195363745438</v>
      </c>
      <c r="F60" s="4295">
        <v>3.343735532129026E-2</v>
      </c>
      <c r="G60" s="4295">
        <v>2.0300242117488203E-2</v>
      </c>
      <c r="H60" s="4117">
        <v>0.85547804636254565</v>
      </c>
      <c r="I60" s="6057"/>
    </row>
    <row r="61" spans="1:9" s="7" customFormat="1" ht="14.25" customHeight="1" x14ac:dyDescent="0.35">
      <c r="A61" s="36"/>
      <c r="B61" s="3769" t="s">
        <v>7</v>
      </c>
      <c r="C61" s="5765">
        <v>29.999999999999996</v>
      </c>
      <c r="D61" s="4295">
        <v>0</v>
      </c>
      <c r="E61" s="4295">
        <v>0</v>
      </c>
      <c r="F61" s="4295">
        <v>0</v>
      </c>
      <c r="G61" s="4295">
        <v>0</v>
      </c>
      <c r="H61" s="4117">
        <v>1</v>
      </c>
      <c r="I61" s="6057"/>
    </row>
    <row r="62" spans="1:9" s="7" customFormat="1" ht="14.25" customHeight="1" x14ac:dyDescent="0.35">
      <c r="A62" s="36"/>
      <c r="B62" s="3723" t="s">
        <v>5</v>
      </c>
      <c r="C62" s="5765">
        <v>94.000000000000014</v>
      </c>
      <c r="D62" s="4295">
        <v>1.2601941807022638E-2</v>
      </c>
      <c r="E62" s="4295">
        <v>7.3192790252002201E-3</v>
      </c>
      <c r="F62" s="4295">
        <v>0</v>
      </c>
      <c r="G62" s="4295">
        <v>0</v>
      </c>
      <c r="H62" s="4117">
        <v>0.98489999027845399</v>
      </c>
      <c r="I62" s="6057"/>
    </row>
    <row r="63" spans="1:9" s="7" customFormat="1" ht="14.25" customHeight="1" thickBot="1" x14ac:dyDescent="0.4">
      <c r="A63" s="57"/>
      <c r="B63" s="4639" t="s">
        <v>4</v>
      </c>
      <c r="C63" s="5759">
        <v>23</v>
      </c>
      <c r="D63" s="4696">
        <v>0.56678044636285219</v>
      </c>
      <c r="E63" s="4696">
        <v>0.46080923874629354</v>
      </c>
      <c r="F63" s="4696">
        <v>0.37719759819519388</v>
      </c>
      <c r="G63" s="4696">
        <v>0</v>
      </c>
      <c r="H63" s="4695">
        <v>0.34960791308604811</v>
      </c>
      <c r="I63" s="6057"/>
    </row>
    <row r="64" spans="1:9" s="7" customFormat="1" ht="14.25" customHeight="1" x14ac:dyDescent="0.35">
      <c r="A64" s="264" t="s">
        <v>3</v>
      </c>
      <c r="B64" s="1155" t="s">
        <v>2</v>
      </c>
      <c r="C64" s="5762">
        <v>2356.9999999999964</v>
      </c>
      <c r="D64" s="4035">
        <v>2.1923360352317442E-2</v>
      </c>
      <c r="E64" s="4035">
        <v>0.33514996728193153</v>
      </c>
      <c r="F64" s="4035">
        <v>6.8668944013742439E-3</v>
      </c>
      <c r="G64" s="4035">
        <v>1.1483824477324927E-3</v>
      </c>
      <c r="H64" s="4034">
        <v>0.66183400164499673</v>
      </c>
      <c r="I64" s="6057"/>
    </row>
    <row r="65" spans="1:9" s="7" customFormat="1" ht="14.25" customHeight="1" thickBot="1" x14ac:dyDescent="0.4">
      <c r="A65" s="16" t="s">
        <v>1</v>
      </c>
      <c r="B65" s="5760" t="s">
        <v>0</v>
      </c>
      <c r="C65" s="5759">
        <v>310.00000000000011</v>
      </c>
      <c r="D65" s="4633">
        <v>4.989534052980929E-2</v>
      </c>
      <c r="E65" s="4633">
        <v>0.12759718120290653</v>
      </c>
      <c r="F65" s="4633">
        <v>8.2968071795415915E-3</v>
      </c>
      <c r="G65" s="4633">
        <v>0</v>
      </c>
      <c r="H65" s="3758">
        <v>0.85676310700766423</v>
      </c>
      <c r="I65" s="6057"/>
    </row>
    <row r="66" spans="1:9" s="1029" customFormat="1" ht="12" customHeight="1" x14ac:dyDescent="0.35">
      <c r="A66" s="4748"/>
      <c r="B66" s="4747"/>
      <c r="C66" s="6056"/>
      <c r="D66" s="6054"/>
      <c r="E66" s="6054"/>
      <c r="F66" s="6054"/>
      <c r="G66" s="6054"/>
      <c r="H66" s="293" t="s">
        <v>201</v>
      </c>
      <c r="I66" s="6055"/>
    </row>
    <row r="67" spans="1:9" s="1029" customFormat="1" ht="12" customHeight="1" x14ac:dyDescent="0.35">
      <c r="A67" s="4748"/>
      <c r="B67" s="4747"/>
      <c r="C67" s="6056"/>
      <c r="D67" s="6054"/>
      <c r="E67" s="6054"/>
      <c r="F67" s="6054"/>
      <c r="G67" s="6054"/>
      <c r="H67" s="6054"/>
      <c r="I67" s="6055"/>
    </row>
    <row r="68" spans="1:9" s="1029" customFormat="1" ht="12" customHeight="1" x14ac:dyDescent="0.35">
      <c r="A68" s="4748"/>
      <c r="B68" s="4747"/>
      <c r="C68" s="6056"/>
      <c r="D68" s="6054"/>
      <c r="E68" s="6054"/>
      <c r="F68" s="6054"/>
      <c r="G68" s="6054"/>
      <c r="H68" s="6054"/>
      <c r="I68" s="6055"/>
    </row>
    <row r="69" spans="1:9" s="1029" customFormat="1" ht="12" customHeight="1" x14ac:dyDescent="0.35">
      <c r="A69" s="4748"/>
      <c r="B69" s="4747"/>
      <c r="C69" s="6054"/>
      <c r="D69" s="6054"/>
      <c r="E69" s="6054"/>
      <c r="F69" s="6054"/>
      <c r="G69" s="6054"/>
      <c r="H69" s="6054"/>
      <c r="I69" s="6055"/>
    </row>
    <row r="70" spans="1:9" s="1029" customFormat="1" ht="12" customHeight="1" x14ac:dyDescent="0.35">
      <c r="A70" s="4748"/>
      <c r="B70" s="4747"/>
      <c r="C70" s="6054"/>
      <c r="D70" s="6054"/>
      <c r="E70" s="6054"/>
      <c r="F70" s="6054"/>
      <c r="G70" s="6054"/>
      <c r="H70" s="6054"/>
      <c r="I70" s="6055"/>
    </row>
    <row r="71" spans="1:9" s="1029" customFormat="1" ht="12" customHeight="1" x14ac:dyDescent="0.35">
      <c r="A71" s="4748"/>
      <c r="B71" s="4747"/>
      <c r="C71" s="6054"/>
      <c r="D71" s="6054"/>
      <c r="E71" s="6054"/>
      <c r="F71" s="6054"/>
      <c r="G71" s="6054"/>
      <c r="H71" s="6054"/>
      <c r="I71" s="6055"/>
    </row>
    <row r="72" spans="1:9" s="1029" customFormat="1" ht="12" customHeight="1" x14ac:dyDescent="0.35">
      <c r="A72" s="4790"/>
      <c r="B72" s="4790"/>
      <c r="C72" s="6054"/>
      <c r="D72" s="6054"/>
      <c r="E72" s="6054"/>
      <c r="F72" s="6054"/>
      <c r="G72" s="6054"/>
      <c r="H72" s="6054"/>
      <c r="I72" s="6055"/>
    </row>
    <row r="73" spans="1:9" s="1029" customFormat="1" ht="12" customHeight="1" x14ac:dyDescent="0.35">
      <c r="A73" s="4791"/>
      <c r="B73" s="4790"/>
      <c r="C73" s="6054"/>
      <c r="D73" s="6054"/>
      <c r="E73" s="6054"/>
      <c r="F73" s="6054"/>
      <c r="G73" s="6054"/>
      <c r="H73" s="6054"/>
    </row>
    <row r="74" spans="1:9" s="1029" customFormat="1" ht="12" customHeight="1" x14ac:dyDescent="0.35">
      <c r="A74" s="737"/>
      <c r="B74" s="737"/>
      <c r="C74" s="5058"/>
      <c r="D74" s="736"/>
      <c r="E74" s="736"/>
      <c r="F74" s="736"/>
      <c r="G74" s="736"/>
      <c r="H74" s="736"/>
    </row>
    <row r="75" spans="1:9" s="1029" customFormat="1" ht="12" customHeight="1" x14ac:dyDescent="0.35">
      <c r="A75" s="737"/>
      <c r="B75" s="737"/>
      <c r="C75" s="5058"/>
      <c r="D75" s="736"/>
      <c r="E75" s="736"/>
      <c r="F75" s="736"/>
      <c r="G75" s="736"/>
      <c r="H75" s="736"/>
    </row>
    <row r="76" spans="1:9" s="1029" customFormat="1" ht="12" customHeight="1" x14ac:dyDescent="0.35">
      <c r="A76" s="737"/>
      <c r="B76" s="737"/>
      <c r="C76" s="4773"/>
      <c r="D76" s="736"/>
      <c r="E76" s="736"/>
      <c r="F76" s="736"/>
      <c r="G76" s="736"/>
      <c r="H76" s="736"/>
    </row>
    <row r="77" spans="1:9" s="1029" customFormat="1" ht="12" customHeight="1" x14ac:dyDescent="0.35">
      <c r="A77" s="737"/>
      <c r="B77" s="737"/>
      <c r="C77" s="4773"/>
      <c r="D77" s="736"/>
      <c r="E77" s="736"/>
      <c r="F77" s="736"/>
      <c r="G77" s="736"/>
      <c r="H77" s="736"/>
    </row>
    <row r="78" spans="1:9" s="1029" customFormat="1" ht="12" customHeight="1" x14ac:dyDescent="0.35">
      <c r="A78" s="737"/>
      <c r="B78" s="737"/>
      <c r="C78" s="4773"/>
      <c r="D78" s="736"/>
      <c r="E78" s="736"/>
      <c r="F78" s="736"/>
      <c r="G78" s="736"/>
      <c r="H78" s="736"/>
    </row>
    <row r="79" spans="1:9" ht="13.9" customHeight="1" x14ac:dyDescent="0.35"/>
    <row r="80" spans="1:9" ht="13.9" customHeight="1" x14ac:dyDescent="0.35"/>
    <row r="83" s="1" customFormat="1" ht="14.25" customHeight="1" x14ac:dyDescent="0.35"/>
    <row r="84" s="1" customFormat="1" ht="19.149999999999999" customHeight="1" x14ac:dyDescent="0.35"/>
    <row r="85" s="1" customFormat="1" ht="14.25" customHeight="1" x14ac:dyDescent="0.35"/>
    <row r="89" s="1" customFormat="1" ht="28.9" customHeight="1" x14ac:dyDescent="0.35"/>
    <row r="90" s="1" customFormat="1" ht="28.9" customHeight="1" x14ac:dyDescent="0.35"/>
    <row r="93" s="1" customFormat="1" ht="14.25" customHeight="1" x14ac:dyDescent="0.35"/>
    <row r="99" s="1" customFormat="1" ht="38.5" customHeight="1" x14ac:dyDescent="0.35"/>
    <row r="100" s="1" customFormat="1" ht="38.5" customHeight="1" x14ac:dyDescent="0.35"/>
    <row r="109" s="1" customFormat="1" ht="14.5" customHeight="1" x14ac:dyDescent="0.35"/>
    <row r="110" s="1" customFormat="1" ht="14.5" customHeight="1" x14ac:dyDescent="0.35"/>
    <row r="113" s="1" customFormat="1" ht="14.25" customHeight="1" x14ac:dyDescent="0.35"/>
    <row r="125" s="1" customFormat="1" ht="14.25" customHeight="1" x14ac:dyDescent="0.35"/>
    <row r="135" s="1" customFormat="1" ht="14.25" customHeight="1" x14ac:dyDescent="0.35"/>
  </sheetData>
  <mergeCells count="11">
    <mergeCell ref="A7:B7"/>
    <mergeCell ref="A1:H1"/>
    <mergeCell ref="A2:H2"/>
    <mergeCell ref="A3:B6"/>
    <mergeCell ref="D3:H3"/>
    <mergeCell ref="D4:H4"/>
    <mergeCell ref="A38:H38"/>
    <mergeCell ref="A39:H39"/>
    <mergeCell ref="A40:B43"/>
    <mergeCell ref="D40:H40"/>
    <mergeCell ref="D41:H41"/>
  </mergeCells>
  <conditionalFormatting sqref="D7:H36 D44:H65 D37:G37">
    <cfRule type="expression" dxfId="49" priority="2">
      <formula>D7&lt;0.005</formula>
    </cfRule>
  </conditionalFormatting>
  <conditionalFormatting sqref="D7:H36 D44:H65 D37:G37">
    <cfRule type="expression" dxfId="4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orientation="landscape" r:id="rId1"/>
  <rowBreaks count="1" manualBreakCount="1">
    <brk id="37" max="16383" man="1"/>
  </rowBreaks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גיליון394"/>
  <dimension ref="A1:I87"/>
  <sheetViews>
    <sheetView view="pageBreakPreview" topLeftCell="A15" zoomScaleNormal="100" zoomScaleSheetLayoutView="100" workbookViewId="0">
      <selection activeCell="G10" sqref="G10"/>
    </sheetView>
  </sheetViews>
  <sheetFormatPr defaultColWidth="8.90625" defaultRowHeight="14.5" x14ac:dyDescent="0.35"/>
  <cols>
    <col min="1" max="1" width="26.6328125" style="1" bestFit="1" customWidth="1"/>
    <col min="2" max="2" width="43.36328125" style="1" bestFit="1" customWidth="1"/>
    <col min="3" max="3" width="7.08984375" style="1" bestFit="1" customWidth="1"/>
    <col min="4" max="5" width="7.36328125" style="1" bestFit="1" customWidth="1"/>
    <col min="6" max="6" width="16.08984375" style="1" bestFit="1" customWidth="1"/>
    <col min="7" max="7" width="18.6328125" style="1" customWidth="1"/>
    <col min="8" max="8" width="7.36328125" style="1" bestFit="1" customWidth="1"/>
    <col min="9" max="9" width="7.7265625" style="1" customWidth="1"/>
    <col min="10" max="16384" width="8.90625" style="1"/>
  </cols>
  <sheetData>
    <row r="1" spans="1:9" s="3641" customFormat="1" ht="15.75" customHeight="1" x14ac:dyDescent="0.35">
      <c r="A1" s="6345" t="s">
        <v>2134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5" t="s">
        <v>2133</v>
      </c>
      <c r="B2" s="6345"/>
      <c r="C2" s="6345"/>
      <c r="D2" s="6345"/>
      <c r="E2" s="6345"/>
      <c r="F2" s="6345"/>
      <c r="G2" s="6345"/>
      <c r="H2" s="6345"/>
      <c r="I2" s="6345"/>
    </row>
    <row r="3" spans="1:9" ht="49.5" customHeight="1" x14ac:dyDescent="0.35">
      <c r="A3" s="7409"/>
      <c r="B3" s="7410"/>
      <c r="C3" s="6579" t="s">
        <v>55</v>
      </c>
      <c r="D3" s="6579" t="s">
        <v>846</v>
      </c>
      <c r="E3" s="6855"/>
      <c r="F3" s="7502" t="s">
        <v>845</v>
      </c>
      <c r="G3" s="6844" t="s">
        <v>1753</v>
      </c>
      <c r="H3" s="7502" t="s">
        <v>129</v>
      </c>
      <c r="I3" s="6844" t="s">
        <v>842</v>
      </c>
    </row>
    <row r="4" spans="1:9" ht="35.25" customHeight="1" thickBot="1" x14ac:dyDescent="0.4">
      <c r="A4" s="7411"/>
      <c r="B4" s="7412"/>
      <c r="C4" s="7239"/>
      <c r="D4" s="7500" t="s">
        <v>841</v>
      </c>
      <c r="E4" s="7501"/>
      <c r="F4" s="7503"/>
      <c r="G4" s="6845"/>
      <c r="H4" s="7503"/>
      <c r="I4" s="6845"/>
    </row>
    <row r="5" spans="1:9" ht="47" thickBot="1" x14ac:dyDescent="0.4">
      <c r="A5" s="7413"/>
      <c r="B5" s="7414"/>
      <c r="C5" s="4786" t="s">
        <v>49</v>
      </c>
      <c r="D5" s="1687" t="s">
        <v>840</v>
      </c>
      <c r="E5" s="1688" t="s">
        <v>839</v>
      </c>
      <c r="F5" s="5061" t="s">
        <v>838</v>
      </c>
      <c r="G5" s="1661" t="s">
        <v>1752</v>
      </c>
      <c r="H5" s="5061" t="s">
        <v>124</v>
      </c>
      <c r="I5" s="1661" t="s">
        <v>835</v>
      </c>
    </row>
    <row r="6" spans="1:9" s="7" customFormat="1" ht="15" customHeight="1" thickBot="1" x14ac:dyDescent="0.4">
      <c r="A6" s="6946" t="s">
        <v>59</v>
      </c>
      <c r="B6" s="6947"/>
      <c r="C6" s="5816">
        <v>2666.9999999999968</v>
      </c>
      <c r="D6" s="4081">
        <v>0.73527931185499729</v>
      </c>
      <c r="E6" s="4081">
        <v>0.26472068814500321</v>
      </c>
      <c r="F6" s="4081">
        <v>0.14921735242789017</v>
      </c>
      <c r="G6" s="4081">
        <v>1.3892376789540674E-2</v>
      </c>
      <c r="H6" s="4081">
        <v>0.83689027078256761</v>
      </c>
      <c r="I6" s="3829">
        <v>32.301391477389316</v>
      </c>
    </row>
    <row r="7" spans="1:9" s="7" customFormat="1" ht="15" customHeight="1" x14ac:dyDescent="0.35">
      <c r="A7" s="311" t="s">
        <v>123</v>
      </c>
      <c r="B7" s="3693" t="s">
        <v>122</v>
      </c>
      <c r="C7" s="3295">
        <v>26.999999999999996</v>
      </c>
      <c r="D7" s="4424">
        <v>0.49788748637599328</v>
      </c>
      <c r="E7" s="4424">
        <v>0.50211251362400655</v>
      </c>
      <c r="F7" s="4424">
        <v>0</v>
      </c>
      <c r="G7" s="4424">
        <v>0</v>
      </c>
      <c r="H7" s="4424">
        <v>1</v>
      </c>
      <c r="I7" s="6060">
        <v>12.204627044164557</v>
      </c>
    </row>
    <row r="8" spans="1:9" s="7" customFormat="1" ht="15" customHeight="1" x14ac:dyDescent="0.35">
      <c r="A8" s="92" t="s">
        <v>121</v>
      </c>
      <c r="B8" s="3678" t="s">
        <v>120</v>
      </c>
      <c r="C8" s="5479">
        <v>35.000000000000007</v>
      </c>
      <c r="D8" s="4295">
        <v>0.21419000895993809</v>
      </c>
      <c r="E8" s="4295">
        <v>0.78580999104006199</v>
      </c>
      <c r="F8" s="4295">
        <v>0</v>
      </c>
      <c r="G8" s="4295">
        <v>0.42857142857142849</v>
      </c>
      <c r="H8" s="4295">
        <v>0.57142857142857129</v>
      </c>
      <c r="I8" s="3826">
        <v>15.285714285714286</v>
      </c>
    </row>
    <row r="9" spans="1:9" s="7" customFormat="1" ht="15" customHeight="1" x14ac:dyDescent="0.35">
      <c r="A9" s="322"/>
      <c r="B9" s="3678" t="s">
        <v>119</v>
      </c>
      <c r="C9" s="5479">
        <v>643.00000000000011</v>
      </c>
      <c r="D9" s="4295">
        <v>0.89045922291039348</v>
      </c>
      <c r="E9" s="4295">
        <v>0.10954077708960717</v>
      </c>
      <c r="F9" s="4295">
        <v>2.4408448886849756E-2</v>
      </c>
      <c r="G9" s="4295">
        <v>0</v>
      </c>
      <c r="H9" s="4295">
        <v>0.97559155111315055</v>
      </c>
      <c r="I9" s="3826">
        <v>38.008073075813073</v>
      </c>
    </row>
    <row r="10" spans="1:9" s="7" customFormat="1" ht="15" customHeight="1" x14ac:dyDescent="0.35">
      <c r="A10" s="322"/>
      <c r="B10" s="3678" t="s">
        <v>118</v>
      </c>
      <c r="C10" s="5479">
        <v>35</v>
      </c>
      <c r="D10" s="4295">
        <v>0.31321474431974972</v>
      </c>
      <c r="E10" s="4295">
        <v>0.68678525568025039</v>
      </c>
      <c r="F10" s="4295">
        <v>0.58157301753360346</v>
      </c>
      <c r="G10" s="4295">
        <v>0</v>
      </c>
      <c r="H10" s="4295">
        <v>0.41842698246639642</v>
      </c>
      <c r="I10" s="3826">
        <v>5.2233167358615988</v>
      </c>
    </row>
    <row r="11" spans="1:9" s="7" customFormat="1" ht="15" customHeight="1" x14ac:dyDescent="0.35">
      <c r="A11" s="322"/>
      <c r="B11" s="3678" t="s">
        <v>116</v>
      </c>
      <c r="C11" s="5479">
        <v>45.999999999999993</v>
      </c>
      <c r="D11" s="4295">
        <v>1</v>
      </c>
      <c r="E11" s="4295">
        <v>0</v>
      </c>
      <c r="F11" s="4295">
        <v>0</v>
      </c>
      <c r="G11" s="4295">
        <v>0</v>
      </c>
      <c r="H11" s="4295">
        <v>1</v>
      </c>
      <c r="I11" s="3826">
        <v>43.0899932863353</v>
      </c>
    </row>
    <row r="12" spans="1:9" s="7" customFormat="1" ht="15" customHeight="1" x14ac:dyDescent="0.35">
      <c r="A12" s="322"/>
      <c r="B12" s="3678" t="s">
        <v>111</v>
      </c>
      <c r="C12" s="5479">
        <v>53</v>
      </c>
      <c r="D12" s="4295">
        <v>0.64151396910795966</v>
      </c>
      <c r="E12" s="4295">
        <v>0.35848603089204029</v>
      </c>
      <c r="F12" s="4295">
        <v>0.10891319523638666</v>
      </c>
      <c r="G12" s="4295">
        <v>0</v>
      </c>
      <c r="H12" s="4295">
        <v>0.89108680476361346</v>
      </c>
      <c r="I12" s="3826">
        <v>12.665522457628917</v>
      </c>
    </row>
    <row r="13" spans="1:9" s="7" customFormat="1" ht="15" customHeight="1" x14ac:dyDescent="0.35">
      <c r="A13" s="322"/>
      <c r="B13" s="3678" t="s">
        <v>110</v>
      </c>
      <c r="C13" s="5479">
        <v>21</v>
      </c>
      <c r="D13" s="4351">
        <v>0</v>
      </c>
      <c r="E13" s="4351">
        <v>1</v>
      </c>
      <c r="F13" s="4351">
        <v>0</v>
      </c>
      <c r="G13" s="4351">
        <v>0</v>
      </c>
      <c r="H13" s="4351">
        <v>0</v>
      </c>
      <c r="I13" s="3826"/>
    </row>
    <row r="14" spans="1:9" s="7" customFormat="1" ht="15" customHeight="1" x14ac:dyDescent="0.35">
      <c r="A14" s="322"/>
      <c r="B14" s="3678" t="s">
        <v>109</v>
      </c>
      <c r="C14" s="5479">
        <v>32</v>
      </c>
      <c r="D14" s="4295">
        <v>1</v>
      </c>
      <c r="E14" s="4295">
        <v>0</v>
      </c>
      <c r="F14" s="4295">
        <v>0.26637665332344573</v>
      </c>
      <c r="G14" s="4295">
        <v>0</v>
      </c>
      <c r="H14" s="4295">
        <v>0.73362334667655427</v>
      </c>
      <c r="I14" s="3826">
        <v>39.498180763291948</v>
      </c>
    </row>
    <row r="15" spans="1:9" s="7" customFormat="1" ht="15" customHeight="1" x14ac:dyDescent="0.35">
      <c r="A15" s="322"/>
      <c r="B15" s="3678" t="s">
        <v>105</v>
      </c>
      <c r="C15" s="5479">
        <v>168.00000000000006</v>
      </c>
      <c r="D15" s="4295">
        <v>0.9791037484038233</v>
      </c>
      <c r="E15" s="4295">
        <v>2.0896251596176706E-2</v>
      </c>
      <c r="F15" s="4295">
        <v>0</v>
      </c>
      <c r="G15" s="4295">
        <v>0</v>
      </c>
      <c r="H15" s="4295">
        <v>1</v>
      </c>
      <c r="I15" s="3826">
        <v>40.092875975704402</v>
      </c>
    </row>
    <row r="16" spans="1:9" s="7" customFormat="1" ht="15" customHeight="1" x14ac:dyDescent="0.35">
      <c r="A16" s="322"/>
      <c r="B16" s="3678" t="s">
        <v>240</v>
      </c>
      <c r="C16" s="5479">
        <v>23.000000000000004</v>
      </c>
      <c r="D16" s="4351">
        <v>0.38735415789560762</v>
      </c>
      <c r="E16" s="4351">
        <v>0.61264584210439221</v>
      </c>
      <c r="F16" s="4351">
        <v>0</v>
      </c>
      <c r="G16" s="4351">
        <v>0</v>
      </c>
      <c r="H16" s="4351">
        <v>1</v>
      </c>
      <c r="I16" s="6059">
        <v>19.783618867600953</v>
      </c>
    </row>
    <row r="17" spans="1:9" s="7" customFormat="1" ht="15" customHeight="1" thickBot="1" x14ac:dyDescent="0.4">
      <c r="A17" s="318"/>
      <c r="B17" s="3501" t="s">
        <v>59</v>
      </c>
      <c r="C17" s="5592">
        <v>1106.9999999999998</v>
      </c>
      <c r="D17" s="4130">
        <v>0.73378518207113141</v>
      </c>
      <c r="E17" s="4130">
        <v>0.26621481792886786</v>
      </c>
      <c r="F17" s="4130">
        <v>5.0984611652009605E-2</v>
      </c>
      <c r="G17" s="4130">
        <v>5.9363912413126175E-3</v>
      </c>
      <c r="H17" s="4130">
        <v>0.94307899710667797</v>
      </c>
      <c r="I17" s="1662">
        <v>34.7187710488653</v>
      </c>
    </row>
    <row r="18" spans="1:9" s="7" customFormat="1" ht="15" customHeight="1" x14ac:dyDescent="0.35">
      <c r="A18" s="535" t="s">
        <v>98</v>
      </c>
      <c r="B18" s="4045" t="s">
        <v>97</v>
      </c>
      <c r="C18" s="1142">
        <v>269.99999999999994</v>
      </c>
      <c r="D18" s="4035">
        <v>0.58754059226855582</v>
      </c>
      <c r="E18" s="4035">
        <v>0.41245940773144424</v>
      </c>
      <c r="F18" s="4035">
        <v>5.0771658026851553E-2</v>
      </c>
      <c r="G18" s="4035">
        <v>0</v>
      </c>
      <c r="H18" s="4035">
        <v>0.94922834197314843</v>
      </c>
      <c r="I18" s="1664">
        <v>22.948365570421657</v>
      </c>
    </row>
    <row r="19" spans="1:9" s="7" customFormat="1" ht="15" customHeight="1" x14ac:dyDescent="0.35">
      <c r="A19" s="78" t="s">
        <v>96</v>
      </c>
      <c r="B19" s="3678" t="s">
        <v>95</v>
      </c>
      <c r="C19" s="5479">
        <v>23.000000000000004</v>
      </c>
      <c r="D19" s="4351">
        <v>0.33793628685882399</v>
      </c>
      <c r="E19" s="4351">
        <v>0.66206371314117618</v>
      </c>
      <c r="F19" s="4351">
        <v>0.28942829993689989</v>
      </c>
      <c r="G19" s="4351">
        <v>0</v>
      </c>
      <c r="H19" s="4351">
        <v>0.71057170006310055</v>
      </c>
      <c r="I19" s="3826">
        <v>18.256667475984443</v>
      </c>
    </row>
    <row r="20" spans="1:9" s="7" customFormat="1" ht="15" customHeight="1" thickBot="1" x14ac:dyDescent="0.4">
      <c r="A20" s="379"/>
      <c r="B20" s="4377" t="s">
        <v>59</v>
      </c>
      <c r="C20" s="5779">
        <v>308.00000000000006</v>
      </c>
      <c r="D20" s="4309">
        <v>0.56455845081732159</v>
      </c>
      <c r="E20" s="4309">
        <v>0.43544154918267836</v>
      </c>
      <c r="F20" s="4309">
        <v>6.1694875139960574E-2</v>
      </c>
      <c r="G20" s="4309">
        <v>0</v>
      </c>
      <c r="H20" s="4309">
        <v>0.93830512486003925</v>
      </c>
      <c r="I20" s="5650">
        <v>22.86941139921408</v>
      </c>
    </row>
    <row r="21" spans="1:9" s="7" customFormat="1" ht="15" customHeight="1" x14ac:dyDescent="0.35">
      <c r="A21" s="317" t="s">
        <v>92</v>
      </c>
      <c r="B21" s="3693" t="s">
        <v>89</v>
      </c>
      <c r="C21" s="3295">
        <v>39.000000000000007</v>
      </c>
      <c r="D21" s="3583">
        <v>0.9256443312042707</v>
      </c>
      <c r="E21" s="3583">
        <v>7.4355668795729274E-2</v>
      </c>
      <c r="F21" s="3583">
        <v>0</v>
      </c>
      <c r="G21" s="3583">
        <v>0</v>
      </c>
      <c r="H21" s="3583">
        <v>1</v>
      </c>
      <c r="I21" s="3827">
        <v>36.490491163551873</v>
      </c>
    </row>
    <row r="22" spans="1:9" s="7" customFormat="1" ht="15" customHeight="1" thickBot="1" x14ac:dyDescent="0.4">
      <c r="A22" s="81" t="s">
        <v>205</v>
      </c>
      <c r="B22" s="3501" t="s">
        <v>59</v>
      </c>
      <c r="C22" s="5592">
        <v>77</v>
      </c>
      <c r="D22" s="4130">
        <v>0.80130220875844471</v>
      </c>
      <c r="E22" s="4130">
        <v>0.1986977912415554</v>
      </c>
      <c r="F22" s="4130">
        <v>7.6640644977516187E-2</v>
      </c>
      <c r="G22" s="4130">
        <v>0</v>
      </c>
      <c r="H22" s="4130">
        <v>0.9233593550224839</v>
      </c>
      <c r="I22" s="1662">
        <v>26.901009425673855</v>
      </c>
    </row>
    <row r="23" spans="1:9" s="7" customFormat="1" ht="15" customHeight="1" x14ac:dyDescent="0.35">
      <c r="A23" s="322" t="s">
        <v>85</v>
      </c>
      <c r="B23" s="4045" t="s">
        <v>238</v>
      </c>
      <c r="C23" s="1142">
        <v>98.000000000000014</v>
      </c>
      <c r="D23" s="4035">
        <v>0.99269041427481963</v>
      </c>
      <c r="E23" s="4035">
        <v>7.309585725180319E-3</v>
      </c>
      <c r="F23" s="4035">
        <v>1.2934066006828303E-2</v>
      </c>
      <c r="G23" s="4035">
        <v>0</v>
      </c>
      <c r="H23" s="4035">
        <v>0.98706593399317188</v>
      </c>
      <c r="I23" s="1664">
        <v>24.976164383713233</v>
      </c>
    </row>
    <row r="24" spans="1:9" s="7" customFormat="1" ht="15" customHeight="1" x14ac:dyDescent="0.35">
      <c r="A24" s="92" t="s">
        <v>83</v>
      </c>
      <c r="B24" s="3678" t="s">
        <v>81</v>
      </c>
      <c r="C24" s="5479">
        <v>145.00000000000003</v>
      </c>
      <c r="D24" s="4295">
        <v>0.98677040079521905</v>
      </c>
      <c r="E24" s="4295">
        <v>1.3229599204780961E-2</v>
      </c>
      <c r="F24" s="4295">
        <v>0.81228261654432332</v>
      </c>
      <c r="G24" s="4295">
        <v>0</v>
      </c>
      <c r="H24" s="4295">
        <v>0.18771738345567734</v>
      </c>
      <c r="I24" s="3826">
        <v>48.798481032985862</v>
      </c>
    </row>
    <row r="25" spans="1:9" s="7" customFormat="1" ht="15" customHeight="1" x14ac:dyDescent="0.35">
      <c r="A25" s="92"/>
      <c r="B25" s="3678" t="s">
        <v>80</v>
      </c>
      <c r="C25" s="5479">
        <v>288</v>
      </c>
      <c r="D25" s="4295">
        <v>1</v>
      </c>
      <c r="E25" s="4295">
        <v>0</v>
      </c>
      <c r="F25" s="4295">
        <v>3.1692978710873281E-2</v>
      </c>
      <c r="G25" s="4295">
        <v>0</v>
      </c>
      <c r="H25" s="4295">
        <v>0.9683070212891266</v>
      </c>
      <c r="I25" s="3826">
        <v>29.859182483897396</v>
      </c>
    </row>
    <row r="26" spans="1:9" s="7" customFormat="1" ht="15" customHeight="1" x14ac:dyDescent="0.35">
      <c r="A26" s="92"/>
      <c r="B26" s="3678" t="s">
        <v>79</v>
      </c>
      <c r="C26" s="5479">
        <v>21.000000000000004</v>
      </c>
      <c r="D26" s="4351">
        <v>0.10921004732360519</v>
      </c>
      <c r="E26" s="4351">
        <v>0.89078995267639471</v>
      </c>
      <c r="F26" s="4351">
        <v>0</v>
      </c>
      <c r="G26" s="4351">
        <v>0</v>
      </c>
      <c r="H26" s="4351">
        <v>1</v>
      </c>
      <c r="I26" s="6059">
        <v>6</v>
      </c>
    </row>
    <row r="27" spans="1:9" s="7" customFormat="1" ht="15" customHeight="1" x14ac:dyDescent="0.35">
      <c r="A27" s="92"/>
      <c r="B27" s="3678" t="s">
        <v>78</v>
      </c>
      <c r="C27" s="5479">
        <v>77.000000000000014</v>
      </c>
      <c r="D27" s="4295">
        <v>0.10500408218619008</v>
      </c>
      <c r="E27" s="4295">
        <v>0.89499591781381005</v>
      </c>
      <c r="F27" s="4295">
        <v>0</v>
      </c>
      <c r="G27" s="4295">
        <v>1</v>
      </c>
      <c r="H27" s="4295">
        <v>0</v>
      </c>
      <c r="I27" s="6059">
        <v>8</v>
      </c>
    </row>
    <row r="28" spans="1:9" s="7" customFormat="1" ht="15" customHeight="1" x14ac:dyDescent="0.35">
      <c r="A28" s="92"/>
      <c r="B28" s="3678" t="s">
        <v>75</v>
      </c>
      <c r="C28" s="5479">
        <v>59.000000000000014</v>
      </c>
      <c r="D28" s="4295">
        <v>1</v>
      </c>
      <c r="E28" s="4295">
        <v>0</v>
      </c>
      <c r="F28" s="4295">
        <v>4.3831167810860563E-2</v>
      </c>
      <c r="G28" s="4295">
        <v>0</v>
      </c>
      <c r="H28" s="4295">
        <v>0.95616883218913928</v>
      </c>
      <c r="I28" s="3826">
        <v>29.90510599747104</v>
      </c>
    </row>
    <row r="29" spans="1:9" s="7" customFormat="1" ht="15" customHeight="1" x14ac:dyDescent="0.35">
      <c r="A29" s="322"/>
      <c r="B29" s="3678" t="s">
        <v>237</v>
      </c>
      <c r="C29" s="5479">
        <v>295.00000000000006</v>
      </c>
      <c r="D29" s="4295">
        <v>0.95850925697756384</v>
      </c>
      <c r="E29" s="4295">
        <v>4.1490743022436119E-2</v>
      </c>
      <c r="F29" s="4295">
        <v>3.0389800547848428E-2</v>
      </c>
      <c r="G29" s="4295">
        <v>0</v>
      </c>
      <c r="H29" s="4295">
        <v>0.96961019945215154</v>
      </c>
      <c r="I29" s="3826">
        <v>33.044634164905105</v>
      </c>
    </row>
    <row r="30" spans="1:9" s="7" customFormat="1" ht="15" customHeight="1" thickBot="1" x14ac:dyDescent="0.4">
      <c r="A30" s="26"/>
      <c r="B30" s="4002" t="s">
        <v>59</v>
      </c>
      <c r="C30" s="5779">
        <v>988.0000000000008</v>
      </c>
      <c r="D30" s="4309">
        <v>0.79827332744964774</v>
      </c>
      <c r="E30" s="4309">
        <v>0.20172667255035256</v>
      </c>
      <c r="F30" s="4309">
        <v>0.22599921312434645</v>
      </c>
      <c r="G30" s="4309">
        <v>2.4483266279611508E-2</v>
      </c>
      <c r="H30" s="4309">
        <v>0.74951752059604049</v>
      </c>
      <c r="I30" s="5650">
        <v>34.589813944547366</v>
      </c>
    </row>
    <row r="31" spans="1:9" s="7" customFormat="1" ht="15" customHeight="1" x14ac:dyDescent="0.35">
      <c r="A31" s="311" t="s">
        <v>70</v>
      </c>
      <c r="B31" s="2888" t="s">
        <v>65</v>
      </c>
      <c r="C31" s="3295">
        <v>86</v>
      </c>
      <c r="D31" s="3583">
        <v>0.96080502585520156</v>
      </c>
      <c r="E31" s="3583">
        <v>3.9194974144798292E-2</v>
      </c>
      <c r="F31" s="3583">
        <v>0</v>
      </c>
      <c r="G31" s="3583">
        <v>0</v>
      </c>
      <c r="H31" s="3583">
        <v>1</v>
      </c>
      <c r="I31" s="3827">
        <v>22.832176059896465</v>
      </c>
    </row>
    <row r="32" spans="1:9" s="7" customFormat="1" ht="15" customHeight="1" x14ac:dyDescent="0.35">
      <c r="A32" s="92" t="s">
        <v>68</v>
      </c>
      <c r="B32" s="3678" t="s">
        <v>64</v>
      </c>
      <c r="C32" s="5479">
        <v>48.000000000000014</v>
      </c>
      <c r="D32" s="4295">
        <v>0.89700707113630951</v>
      </c>
      <c r="E32" s="4295">
        <v>0.10299292886369042</v>
      </c>
      <c r="F32" s="4295">
        <v>0.45522133623898808</v>
      </c>
      <c r="G32" s="4295">
        <v>0</v>
      </c>
      <c r="H32" s="4295">
        <v>0.54477866376101092</v>
      </c>
      <c r="I32" s="3826">
        <v>29.386079949428431</v>
      </c>
    </row>
    <row r="33" spans="1:9" s="7" customFormat="1" ht="15" customHeight="1" thickBot="1" x14ac:dyDescent="0.4">
      <c r="A33" s="159"/>
      <c r="B33" s="3501" t="s">
        <v>59</v>
      </c>
      <c r="C33" s="5592">
        <v>138</v>
      </c>
      <c r="D33" s="4130">
        <v>0.93124393866449229</v>
      </c>
      <c r="E33" s="4130">
        <v>6.8756061335507851E-2</v>
      </c>
      <c r="F33" s="4130">
        <v>0.21144393334504566</v>
      </c>
      <c r="G33" s="4130">
        <v>0</v>
      </c>
      <c r="H33" s="4130">
        <v>0.78855606665495448</v>
      </c>
      <c r="I33" s="1662">
        <v>26.376372718640852</v>
      </c>
    </row>
    <row r="34" spans="1:9" s="7" customFormat="1" ht="15" customHeight="1" x14ac:dyDescent="0.35">
      <c r="A34" s="322" t="s">
        <v>1990</v>
      </c>
      <c r="B34" s="4045" t="s">
        <v>62</v>
      </c>
      <c r="C34" s="1142">
        <v>44</v>
      </c>
      <c r="D34" s="4035">
        <v>0.58656189055159458</v>
      </c>
      <c r="E34" s="4035">
        <v>0.41343810944840526</v>
      </c>
      <c r="F34" s="4035">
        <v>0.3736099475402162</v>
      </c>
      <c r="G34" s="4035">
        <v>0</v>
      </c>
      <c r="H34" s="4035">
        <v>0.62639005245978363</v>
      </c>
      <c r="I34" s="1664">
        <v>16.998590415547586</v>
      </c>
    </row>
    <row r="35" spans="1:9" s="7" customFormat="1" ht="15" customHeight="1" thickBot="1" x14ac:dyDescent="0.4">
      <c r="A35" s="159" t="s">
        <v>61</v>
      </c>
      <c r="B35" s="3501" t="s">
        <v>59</v>
      </c>
      <c r="C35" s="5592">
        <v>49.000000000000007</v>
      </c>
      <c r="D35" s="4130">
        <v>0.55097423214654473</v>
      </c>
      <c r="E35" s="4130">
        <v>0.44902576785345494</v>
      </c>
      <c r="F35" s="4130">
        <v>0.3736099475402162</v>
      </c>
      <c r="G35" s="4130">
        <v>0</v>
      </c>
      <c r="H35" s="4130">
        <v>0.62639005245978363</v>
      </c>
      <c r="I35" s="1662">
        <v>16.998590415547586</v>
      </c>
    </row>
    <row r="36" spans="1:9" s="7" customFormat="1" ht="15" customHeight="1" x14ac:dyDescent="0.35">
      <c r="A36" s="4694"/>
      <c r="B36" s="296"/>
      <c r="C36" s="5265"/>
      <c r="D36" s="294"/>
      <c r="E36" s="294"/>
      <c r="F36" s="294"/>
      <c r="G36" s="294"/>
      <c r="H36" s="6639" t="s">
        <v>201</v>
      </c>
      <c r="I36" s="6639"/>
    </row>
    <row r="37" spans="1:9" s="3641" customFormat="1" ht="15.75" customHeight="1" x14ac:dyDescent="0.35">
      <c r="A37" s="6345" t="s">
        <v>2132</v>
      </c>
      <c r="B37" s="6345"/>
      <c r="C37" s="6345"/>
      <c r="D37" s="6345"/>
      <c r="E37" s="6345"/>
      <c r="F37" s="6345"/>
      <c r="G37" s="6345"/>
      <c r="H37" s="6345"/>
      <c r="I37" s="6345"/>
    </row>
    <row r="38" spans="1:9" s="3641" customFormat="1" ht="15.75" customHeight="1" thickBot="1" x14ac:dyDescent="0.4">
      <c r="A38" s="6345" t="s">
        <v>2131</v>
      </c>
      <c r="B38" s="6345"/>
      <c r="C38" s="6345"/>
      <c r="D38" s="6345"/>
      <c r="E38" s="6345"/>
      <c r="F38" s="6345"/>
      <c r="G38" s="6345"/>
      <c r="H38" s="6345"/>
      <c r="I38" s="6345"/>
    </row>
    <row r="39" spans="1:9" ht="63" customHeight="1" x14ac:dyDescent="0.35">
      <c r="A39" s="6823" t="s">
        <v>158</v>
      </c>
      <c r="B39" s="6824"/>
      <c r="C39" s="6844" t="s">
        <v>55</v>
      </c>
      <c r="D39" s="6579" t="s">
        <v>846</v>
      </c>
      <c r="E39" s="6855"/>
      <c r="F39" s="7502" t="s">
        <v>845</v>
      </c>
      <c r="G39" s="6844" t="s">
        <v>1753</v>
      </c>
      <c r="H39" s="7502" t="s">
        <v>129</v>
      </c>
      <c r="I39" s="6844" t="s">
        <v>842</v>
      </c>
    </row>
    <row r="40" spans="1:9" ht="36" customHeight="1" thickBot="1" x14ac:dyDescent="0.4">
      <c r="A40" s="6825"/>
      <c r="B40" s="6826"/>
      <c r="C40" s="6845"/>
      <c r="D40" s="7500" t="s">
        <v>841</v>
      </c>
      <c r="E40" s="7501"/>
      <c r="F40" s="7503"/>
      <c r="G40" s="6845"/>
      <c r="H40" s="7503"/>
      <c r="I40" s="6845"/>
    </row>
    <row r="41" spans="1:9" ht="47" thickBot="1" x14ac:dyDescent="0.4">
      <c r="A41" s="6827"/>
      <c r="B41" s="7298"/>
      <c r="C41" s="885" t="s">
        <v>49</v>
      </c>
      <c r="D41" s="1687" t="s">
        <v>840</v>
      </c>
      <c r="E41" s="1688" t="s">
        <v>839</v>
      </c>
      <c r="F41" s="5061" t="s">
        <v>838</v>
      </c>
      <c r="G41" s="1661" t="s">
        <v>1752</v>
      </c>
      <c r="H41" s="5061" t="s">
        <v>124</v>
      </c>
      <c r="I41" s="1661" t="s">
        <v>835</v>
      </c>
    </row>
    <row r="42" spans="1:9" s="130" customFormat="1" ht="17.5" customHeight="1" x14ac:dyDescent="0.35">
      <c r="A42" s="586" t="s">
        <v>24</v>
      </c>
      <c r="B42" s="4866" t="s">
        <v>23</v>
      </c>
      <c r="C42" s="5965">
        <v>414.99999999999983</v>
      </c>
      <c r="D42" s="4842">
        <v>0.53612886685934025</v>
      </c>
      <c r="E42" s="4842">
        <v>0.46387113314066025</v>
      </c>
      <c r="F42" s="4842">
        <v>1.2367207806484936E-2</v>
      </c>
      <c r="G42" s="4842">
        <v>0</v>
      </c>
      <c r="H42" s="4842">
        <v>0.98763279219351519</v>
      </c>
      <c r="I42" s="5645">
        <v>32.955375070522301</v>
      </c>
    </row>
    <row r="43" spans="1:9" s="130" customFormat="1" ht="17.5" customHeight="1" x14ac:dyDescent="0.35">
      <c r="A43" s="552" t="s">
        <v>22</v>
      </c>
      <c r="B43" s="4856" t="s">
        <v>21</v>
      </c>
      <c r="C43" s="5968">
        <v>824.99999999999989</v>
      </c>
      <c r="D43" s="4835">
        <v>0.79076777951207911</v>
      </c>
      <c r="E43" s="4835">
        <v>0.20923222048792006</v>
      </c>
      <c r="F43" s="4835">
        <v>9.7605299207989635E-3</v>
      </c>
      <c r="G43" s="4835">
        <v>0</v>
      </c>
      <c r="H43" s="4835">
        <v>0.9902394700792011</v>
      </c>
      <c r="I43" s="5643">
        <v>30.180172227329521</v>
      </c>
    </row>
    <row r="44" spans="1:9" s="130" customFormat="1" ht="17.5" customHeight="1" x14ac:dyDescent="0.35">
      <c r="A44" s="563"/>
      <c r="B44" s="4856" t="s">
        <v>20</v>
      </c>
      <c r="C44" s="5968">
        <v>1274.0000000000007</v>
      </c>
      <c r="D44" s="4835">
        <v>0.92518851956361359</v>
      </c>
      <c r="E44" s="4835">
        <v>7.4811480436387051E-2</v>
      </c>
      <c r="F44" s="4835">
        <v>0.23899192646132317</v>
      </c>
      <c r="G44" s="4835">
        <v>0</v>
      </c>
      <c r="H44" s="4835">
        <v>0.76100807353867816</v>
      </c>
      <c r="I44" s="5643">
        <v>34.467404094055574</v>
      </c>
    </row>
    <row r="45" spans="1:9" s="130" customFormat="1" ht="17.5" customHeight="1" x14ac:dyDescent="0.35">
      <c r="A45" s="563"/>
      <c r="B45" s="4856" t="s">
        <v>19</v>
      </c>
      <c r="C45" s="5968">
        <v>101.00000000000001</v>
      </c>
      <c r="D45" s="4835">
        <v>0</v>
      </c>
      <c r="E45" s="4835">
        <v>1</v>
      </c>
      <c r="F45" s="4835">
        <v>0</v>
      </c>
      <c r="G45" s="4835">
        <v>0</v>
      </c>
      <c r="H45" s="4835">
        <v>0</v>
      </c>
      <c r="I45" s="5643"/>
    </row>
    <row r="46" spans="1:9" s="130" customFormat="1" ht="17.5" customHeight="1" thickBot="1" x14ac:dyDescent="0.4">
      <c r="A46" s="560"/>
      <c r="B46" s="5486" t="s">
        <v>17</v>
      </c>
      <c r="C46" s="5963">
        <v>23.000000000000007</v>
      </c>
      <c r="D46" s="5967">
        <v>3.7171607310733649E-2</v>
      </c>
      <c r="E46" s="5967">
        <v>0.96282839268926623</v>
      </c>
      <c r="F46" s="5967">
        <v>0</v>
      </c>
      <c r="G46" s="5967">
        <v>0</v>
      </c>
      <c r="H46" s="5967">
        <v>1</v>
      </c>
      <c r="I46" s="6058">
        <v>19</v>
      </c>
    </row>
    <row r="47" spans="1:9" s="130" customFormat="1" ht="17.5" customHeight="1" x14ac:dyDescent="0.35">
      <c r="A47" s="586" t="s">
        <v>39</v>
      </c>
      <c r="B47" s="4866" t="s">
        <v>38</v>
      </c>
      <c r="C47" s="5977">
        <v>24.000000000000007</v>
      </c>
      <c r="D47" s="5976">
        <v>0</v>
      </c>
      <c r="E47" s="5976">
        <v>1</v>
      </c>
      <c r="F47" s="5976">
        <v>0</v>
      </c>
      <c r="G47" s="5976">
        <v>0</v>
      </c>
      <c r="H47" s="5976">
        <v>0</v>
      </c>
      <c r="I47" s="5645"/>
    </row>
    <row r="48" spans="1:9" s="130" customFormat="1" ht="17.5" customHeight="1" x14ac:dyDescent="0.35">
      <c r="A48" s="552" t="s">
        <v>37</v>
      </c>
      <c r="B48" s="4856" t="s">
        <v>36</v>
      </c>
      <c r="C48" s="5968">
        <v>1981.0000000000002</v>
      </c>
      <c r="D48" s="4835">
        <v>0.80044433164504758</v>
      </c>
      <c r="E48" s="4835">
        <v>0.19955566835495053</v>
      </c>
      <c r="F48" s="4835">
        <v>0.19151290515127284</v>
      </c>
      <c r="G48" s="4835">
        <v>0</v>
      </c>
      <c r="H48" s="4835">
        <v>0.80848709484872883</v>
      </c>
      <c r="I48" s="5643">
        <v>34.371027222698935</v>
      </c>
    </row>
    <row r="49" spans="1:9" s="130" customFormat="1" ht="17.5" customHeight="1" x14ac:dyDescent="0.35">
      <c r="A49" s="563"/>
      <c r="B49" s="4856" t="s">
        <v>2016</v>
      </c>
      <c r="C49" s="5968">
        <v>448</v>
      </c>
      <c r="D49" s="4835">
        <v>0.70235560507978678</v>
      </c>
      <c r="E49" s="4835">
        <v>0.29764439492021177</v>
      </c>
      <c r="F49" s="4835">
        <v>6.4108928477546855E-3</v>
      </c>
      <c r="G49" s="4835">
        <v>0</v>
      </c>
      <c r="H49" s="4835">
        <v>0.99358910715224524</v>
      </c>
      <c r="I49" s="5643">
        <v>28.053060161927966</v>
      </c>
    </row>
    <row r="50" spans="1:9" s="130" customFormat="1" ht="17.5" customHeight="1" thickBot="1" x14ac:dyDescent="0.4">
      <c r="A50" s="563"/>
      <c r="B50" s="4864" t="s">
        <v>25</v>
      </c>
      <c r="C50" s="5970">
        <v>188.99999999999991</v>
      </c>
      <c r="D50" s="4871">
        <v>0.46058670871218671</v>
      </c>
      <c r="E50" s="4871">
        <v>0.53941329128781279</v>
      </c>
      <c r="F50" s="4871">
        <v>0</v>
      </c>
      <c r="G50" s="4871">
        <v>0.24229459168780373</v>
      </c>
      <c r="H50" s="4871">
        <v>0.75770540831219624</v>
      </c>
      <c r="I50" s="5647">
        <v>18.040331116502379</v>
      </c>
    </row>
    <row r="51" spans="1:9" s="130" customFormat="1" ht="17.5" customHeight="1" x14ac:dyDescent="0.35">
      <c r="A51" s="584" t="s">
        <v>218</v>
      </c>
      <c r="B51" s="4869" t="s">
        <v>1952</v>
      </c>
      <c r="C51" s="5969">
        <v>483.99999999999943</v>
      </c>
      <c r="D51" s="4858">
        <v>0.74964869998853034</v>
      </c>
      <c r="E51" s="4858">
        <v>0.25035130001146993</v>
      </c>
      <c r="F51" s="4858">
        <v>9.4841535147048794E-2</v>
      </c>
      <c r="G51" s="4858">
        <v>0</v>
      </c>
      <c r="H51" s="4858">
        <v>0.90515846485295182</v>
      </c>
      <c r="I51" s="5639">
        <v>26.651781229136777</v>
      </c>
    </row>
    <row r="52" spans="1:9" s="130" customFormat="1" ht="17.5" customHeight="1" x14ac:dyDescent="0.35">
      <c r="A52" s="582" t="s">
        <v>849</v>
      </c>
      <c r="B52" s="4856" t="s">
        <v>1951</v>
      </c>
      <c r="C52" s="5968">
        <v>743.99999999999966</v>
      </c>
      <c r="D52" s="4835">
        <v>0.77132011560087488</v>
      </c>
      <c r="E52" s="4835">
        <v>0.22867988439912462</v>
      </c>
      <c r="F52" s="4835">
        <v>0.3363825393810877</v>
      </c>
      <c r="G52" s="4835">
        <v>0</v>
      </c>
      <c r="H52" s="4835">
        <v>0.66361746061891191</v>
      </c>
      <c r="I52" s="5643">
        <v>35.606802091293851</v>
      </c>
    </row>
    <row r="53" spans="1:9" s="130" customFormat="1" ht="17.5" customHeight="1" x14ac:dyDescent="0.35">
      <c r="A53" s="586"/>
      <c r="B53" s="4856" t="s">
        <v>1950</v>
      </c>
      <c r="C53" s="5968">
        <v>716.99999999999955</v>
      </c>
      <c r="D53" s="4835">
        <v>0.93317846786744385</v>
      </c>
      <c r="E53" s="4835">
        <v>6.6821532132556233E-2</v>
      </c>
      <c r="F53" s="4835">
        <v>2.2006434518710781E-2</v>
      </c>
      <c r="G53" s="4835">
        <v>0</v>
      </c>
      <c r="H53" s="4835">
        <v>0.97799356548128924</v>
      </c>
      <c r="I53" s="5643">
        <v>38.86062997737212</v>
      </c>
    </row>
    <row r="54" spans="1:9" s="130" customFormat="1" ht="17.5" customHeight="1" thickBot="1" x14ac:dyDescent="0.4">
      <c r="A54" s="568"/>
      <c r="B54" s="4854" t="s">
        <v>25</v>
      </c>
      <c r="C54" s="5963">
        <v>27</v>
      </c>
      <c r="D54" s="5967">
        <v>0.39591966472397516</v>
      </c>
      <c r="E54" s="5967">
        <v>0.60408033527602489</v>
      </c>
      <c r="F54" s="5967">
        <v>0</v>
      </c>
      <c r="G54" s="5967">
        <v>0</v>
      </c>
      <c r="H54" s="5967">
        <v>1</v>
      </c>
      <c r="I54" s="6058">
        <v>34.131380893375919</v>
      </c>
    </row>
    <row r="55" spans="1:9" s="130" customFormat="1" ht="17.5" customHeight="1" x14ac:dyDescent="0.35">
      <c r="A55" s="2410" t="s">
        <v>3</v>
      </c>
      <c r="B55" s="2409" t="s">
        <v>2</v>
      </c>
      <c r="C55" s="5965">
        <v>2356.9999999999964</v>
      </c>
      <c r="D55" s="4842">
        <v>0.8619735843088453</v>
      </c>
      <c r="E55" s="4842">
        <v>0.13802641569115418</v>
      </c>
      <c r="F55" s="4842">
        <v>0.15139154935939786</v>
      </c>
      <c r="G55" s="4842">
        <v>1.8774323004537676E-3</v>
      </c>
      <c r="H55" s="4842">
        <v>0.84673101834014763</v>
      </c>
      <c r="I55" s="5645">
        <v>32.989437047706311</v>
      </c>
    </row>
    <row r="56" spans="1:9" s="130" customFormat="1" ht="17.5" customHeight="1" thickBot="1" x14ac:dyDescent="0.4">
      <c r="A56" s="2406" t="s">
        <v>1</v>
      </c>
      <c r="B56" s="5964" t="s">
        <v>0</v>
      </c>
      <c r="C56" s="5963">
        <v>310.00000000000011</v>
      </c>
      <c r="D56" s="4830">
        <v>0.24699723487707048</v>
      </c>
      <c r="E56" s="4830">
        <v>0.75300276512292985</v>
      </c>
      <c r="F56" s="4830">
        <v>0.11997484928574238</v>
      </c>
      <c r="G56" s="4830">
        <v>0.17549091778794931</v>
      </c>
      <c r="H56" s="4830">
        <v>0.70453423292630835</v>
      </c>
      <c r="I56" s="5638">
        <v>23.047319566808603</v>
      </c>
    </row>
    <row r="57" spans="1:9" s="130" customFormat="1" ht="17.5" customHeight="1" x14ac:dyDescent="0.35">
      <c r="H57" s="6965" t="s">
        <v>201</v>
      </c>
      <c r="I57" s="6965"/>
    </row>
    <row r="58" spans="1:9" ht="11.15" customHeight="1" x14ac:dyDescent="0.35"/>
    <row r="59" spans="1:9" ht="11.15" customHeight="1" x14ac:dyDescent="0.35"/>
    <row r="60" spans="1:9" ht="11.15" customHeight="1" x14ac:dyDescent="0.35"/>
    <row r="61" spans="1:9" ht="11.15" customHeight="1" x14ac:dyDescent="0.35"/>
    <row r="62" spans="1:9" ht="11.15" customHeight="1" x14ac:dyDescent="0.35"/>
    <row r="63" spans="1:9" ht="11.15" customHeight="1" x14ac:dyDescent="0.35"/>
    <row r="64" spans="1:9" ht="11.15" customHeight="1" x14ac:dyDescent="0.35"/>
    <row r="65" ht="11.15" customHeight="1" x14ac:dyDescent="0.35"/>
    <row r="66" ht="11.15" customHeight="1" x14ac:dyDescent="0.35"/>
    <row r="67" ht="11.15" customHeight="1" x14ac:dyDescent="0.35"/>
    <row r="70" ht="14.25" customHeight="1" x14ac:dyDescent="0.35"/>
    <row r="72" ht="14.25" customHeight="1" x14ac:dyDescent="0.35"/>
    <row r="74" ht="14.25" customHeight="1" x14ac:dyDescent="0.35"/>
    <row r="75" ht="14.25" customHeight="1" x14ac:dyDescent="0.35"/>
    <row r="77" ht="15" customHeight="1" x14ac:dyDescent="0.35"/>
    <row r="87" ht="15" customHeight="1" x14ac:dyDescent="0.35"/>
  </sheetData>
  <mergeCells count="23">
    <mergeCell ref="H57:I57"/>
    <mergeCell ref="H36:I36"/>
    <mergeCell ref="A1:I1"/>
    <mergeCell ref="A2:I2"/>
    <mergeCell ref="A3:B5"/>
    <mergeCell ref="C3:C4"/>
    <mergeCell ref="D3:E3"/>
    <mergeCell ref="F3:F4"/>
    <mergeCell ref="G3:G4"/>
    <mergeCell ref="I3:I4"/>
    <mergeCell ref="A6:B6"/>
    <mergeCell ref="A37:I37"/>
    <mergeCell ref="A38:I38"/>
    <mergeCell ref="A39:B41"/>
    <mergeCell ref="C39:C40"/>
    <mergeCell ref="D39:E39"/>
    <mergeCell ref="D4:E4"/>
    <mergeCell ref="H3:H4"/>
    <mergeCell ref="F39:F40"/>
    <mergeCell ref="G39:G40"/>
    <mergeCell ref="I39:I40"/>
    <mergeCell ref="D40:E40"/>
    <mergeCell ref="H39:H40"/>
  </mergeCells>
  <conditionalFormatting sqref="D42:H56 D6:H18 D36:G36 D20:H35">
    <cfRule type="expression" dxfId="47" priority="4">
      <formula>D6&lt;0.005</formula>
    </cfRule>
  </conditionalFormatting>
  <conditionalFormatting sqref="D42:H56 D6:H18 D36:G36 D20:H35">
    <cfRule type="expression" dxfId="46" priority="3" stopIfTrue="1">
      <formula>D6&lt;0.0004</formula>
    </cfRule>
  </conditionalFormatting>
  <conditionalFormatting sqref="D19:H19">
    <cfRule type="expression" dxfId="45" priority="2">
      <formula>D19&lt;0.005</formula>
    </cfRule>
  </conditionalFormatting>
  <conditionalFormatting sqref="D19:H19">
    <cfRule type="expression" dxfId="44" priority="1" stopIfTrue="1">
      <formula>D19&lt;0.0004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6" orientation="landscape" r:id="rId1"/>
  <rowBreaks count="1" manualBreakCount="1">
    <brk id="36" max="16383" man="1"/>
  </rowBreaks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גיליון395"/>
  <dimension ref="A1:M49"/>
  <sheetViews>
    <sheetView view="pageBreakPreview" topLeftCell="B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90625" style="467" bestFit="1" customWidth="1"/>
    <col min="2" max="2" width="28.26953125" style="467" bestFit="1" customWidth="1"/>
    <col min="3" max="3" width="7.08984375" style="5071" bestFit="1" customWidth="1"/>
    <col min="4" max="4" width="11.453125" style="467" bestFit="1" customWidth="1"/>
    <col min="5" max="5" width="12" style="467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1.453125" style="467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57" t="s">
        <v>2136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</row>
    <row r="2" spans="1:13" s="5076" customFormat="1" ht="15.75" customHeight="1" thickBot="1" x14ac:dyDescent="0.4">
      <c r="A2" s="6858" t="s">
        <v>2135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</row>
    <row r="3" spans="1:13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450" t="s">
        <v>266</v>
      </c>
      <c r="M3" s="107" t="s">
        <v>129</v>
      </c>
    </row>
    <row r="4" spans="1:13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257</v>
      </c>
      <c r="M4" s="102" t="s">
        <v>124</v>
      </c>
    </row>
    <row r="5" spans="1:13" s="684" customFormat="1" ht="17.5" customHeight="1" thickBot="1" x14ac:dyDescent="0.4">
      <c r="A5" s="6664" t="s">
        <v>59</v>
      </c>
      <c r="B5" s="6665"/>
      <c r="C5" s="6070">
        <v>2469.0000000000018</v>
      </c>
      <c r="D5" s="6069">
        <v>233.89874898767843</v>
      </c>
      <c r="E5" s="6069">
        <v>990.04982616594316</v>
      </c>
      <c r="F5" s="6069">
        <v>436.3701741542431</v>
      </c>
      <c r="G5" s="6069">
        <v>67.96862674761887</v>
      </c>
      <c r="H5" s="6069">
        <v>203.7856233567162</v>
      </c>
      <c r="I5" s="6069">
        <v>174.51704420097164</v>
      </c>
      <c r="J5" s="6069">
        <v>49.631140455541278</v>
      </c>
      <c r="K5" s="6069">
        <v>2.0114970654817652</v>
      </c>
      <c r="L5" s="6069">
        <v>25.063814625668169</v>
      </c>
      <c r="M5" s="6068">
        <v>30.544948227445918</v>
      </c>
    </row>
    <row r="6" spans="1:13" s="684" customFormat="1" ht="17.5" customHeight="1" x14ac:dyDescent="0.35">
      <c r="A6" s="3428" t="s">
        <v>123</v>
      </c>
      <c r="B6" s="5681" t="s">
        <v>122</v>
      </c>
      <c r="C6" s="3279">
        <v>21</v>
      </c>
      <c r="D6" s="5084">
        <v>246.69746321365085</v>
      </c>
      <c r="E6" s="5084">
        <v>1152.0211751777517</v>
      </c>
      <c r="F6" s="5084">
        <v>406.76866224078799</v>
      </c>
      <c r="G6" s="5084">
        <v>42.784291608263075</v>
      </c>
      <c r="H6" s="5084">
        <v>266.78398460540836</v>
      </c>
      <c r="I6" s="5084">
        <v>321.44584980314085</v>
      </c>
      <c r="J6" s="5084">
        <v>62.01853996215776</v>
      </c>
      <c r="K6" s="5084">
        <v>0</v>
      </c>
      <c r="L6" s="5084">
        <v>26.320858348485981</v>
      </c>
      <c r="M6" s="5083">
        <v>25.898988609507306</v>
      </c>
    </row>
    <row r="7" spans="1:13" s="684" customFormat="1" ht="17.5" customHeight="1" x14ac:dyDescent="0.35">
      <c r="A7" s="520" t="s">
        <v>121</v>
      </c>
      <c r="B7" s="5679" t="s">
        <v>120</v>
      </c>
      <c r="C7" s="5487">
        <v>22</v>
      </c>
      <c r="D7" s="5074">
        <v>158.20765851773018</v>
      </c>
      <c r="E7" s="5074">
        <v>745.20777157145324</v>
      </c>
      <c r="F7" s="5074">
        <v>321.2894888936529</v>
      </c>
      <c r="G7" s="5074">
        <v>79.014871196333161</v>
      </c>
      <c r="H7" s="5074">
        <v>169.62803613317107</v>
      </c>
      <c r="I7" s="5074">
        <v>66.637270037450335</v>
      </c>
      <c r="J7" s="5074">
        <v>55.729614783241743</v>
      </c>
      <c r="K7" s="5074">
        <v>13.688103214883997</v>
      </c>
      <c r="L7" s="5074">
        <v>25.520002453069729</v>
      </c>
      <c r="M7" s="5073">
        <v>13.700384859650347</v>
      </c>
    </row>
    <row r="8" spans="1:13" s="684" customFormat="1" ht="17.5" customHeight="1" x14ac:dyDescent="0.35">
      <c r="A8" s="3424"/>
      <c r="B8" s="5679" t="s">
        <v>119</v>
      </c>
      <c r="C8" s="5487">
        <v>641.99999999999977</v>
      </c>
      <c r="D8" s="5074">
        <v>403.14416225883286</v>
      </c>
      <c r="E8" s="5074">
        <v>570.02878263825653</v>
      </c>
      <c r="F8" s="5074">
        <v>133.33380386091559</v>
      </c>
      <c r="G8" s="5074">
        <v>68.465290139833186</v>
      </c>
      <c r="H8" s="5074">
        <v>57.018161946232055</v>
      </c>
      <c r="I8" s="5074">
        <v>249.50679264127663</v>
      </c>
      <c r="J8" s="5074">
        <v>29.759248401241482</v>
      </c>
      <c r="K8" s="5074">
        <v>2.2070563210548513</v>
      </c>
      <c r="L8" s="5074">
        <v>24.85826663598997</v>
      </c>
      <c r="M8" s="5073">
        <v>4.8801626917130854</v>
      </c>
    </row>
    <row r="9" spans="1:13" s="684" customFormat="1" ht="17.5" customHeight="1" x14ac:dyDescent="0.35">
      <c r="A9" s="3424"/>
      <c r="B9" s="5679" t="s">
        <v>118</v>
      </c>
      <c r="C9" s="5487">
        <v>21</v>
      </c>
      <c r="D9" s="5088">
        <v>212.43084595801463</v>
      </c>
      <c r="E9" s="5088">
        <v>773.33952277967649</v>
      </c>
      <c r="F9" s="5088">
        <v>397.73027662564647</v>
      </c>
      <c r="G9" s="5088">
        <v>26.953223792311153</v>
      </c>
      <c r="H9" s="5088">
        <v>192.39297386674619</v>
      </c>
      <c r="I9" s="5088">
        <v>35.288184695328631</v>
      </c>
      <c r="J9" s="5088">
        <v>45.638621058240076</v>
      </c>
      <c r="K9" s="5088">
        <v>34.16006852509328</v>
      </c>
      <c r="L9" s="5088">
        <v>24.270461219986334</v>
      </c>
      <c r="M9" s="5087">
        <v>16.905712996324365</v>
      </c>
    </row>
    <row r="10" spans="1:13" s="684" customFormat="1" ht="17.5" customHeight="1" x14ac:dyDescent="0.35">
      <c r="A10" s="3424"/>
      <c r="B10" s="5679" t="s">
        <v>116</v>
      </c>
      <c r="C10" s="5487">
        <v>45.999999999999993</v>
      </c>
      <c r="D10" s="5074">
        <v>183.28836283868267</v>
      </c>
      <c r="E10" s="5074">
        <v>183.28836283868267</v>
      </c>
      <c r="F10" s="5074">
        <v>22.836666666666666</v>
      </c>
      <c r="G10" s="5074">
        <v>16.417649625954169</v>
      </c>
      <c r="H10" s="5074">
        <v>10.54</v>
      </c>
      <c r="I10" s="5074">
        <v>95.737379879395149</v>
      </c>
      <c r="J10" s="5074">
        <v>11</v>
      </c>
      <c r="K10" s="5074">
        <v>0</v>
      </c>
      <c r="L10" s="5074">
        <v>25</v>
      </c>
      <c r="M10" s="5073">
        <v>1.7566666666666668</v>
      </c>
    </row>
    <row r="11" spans="1:13" s="684" customFormat="1" ht="17.5" customHeight="1" x14ac:dyDescent="0.35">
      <c r="A11" s="3424"/>
      <c r="B11" s="5679" t="s">
        <v>111</v>
      </c>
      <c r="C11" s="5487">
        <v>52</v>
      </c>
      <c r="D11" s="5074">
        <v>238.76779217055611</v>
      </c>
      <c r="E11" s="5074">
        <v>940.45329290323866</v>
      </c>
      <c r="F11" s="5074">
        <v>486.92114674887239</v>
      </c>
      <c r="G11" s="5074">
        <v>55.62413460715684</v>
      </c>
      <c r="H11" s="5074">
        <v>224.4464641484403</v>
      </c>
      <c r="I11" s="5074">
        <v>68.929177860509554</v>
      </c>
      <c r="J11" s="5074">
        <v>48.293951084555687</v>
      </c>
      <c r="K11" s="5074">
        <v>2.1773971531613179</v>
      </c>
      <c r="L11" s="5074">
        <v>26.067021947098073</v>
      </c>
      <c r="M11" s="5073">
        <v>27.99399935344427</v>
      </c>
    </row>
    <row r="12" spans="1:13" s="684" customFormat="1" ht="17.5" customHeight="1" x14ac:dyDescent="0.35">
      <c r="A12" s="3424"/>
      <c r="B12" s="5679" t="s">
        <v>109</v>
      </c>
      <c r="C12" s="5487">
        <v>32</v>
      </c>
      <c r="D12" s="5074">
        <v>172.30433914197306</v>
      </c>
      <c r="E12" s="5074">
        <v>369.75668404059229</v>
      </c>
      <c r="F12" s="5074">
        <v>146.00230147949034</v>
      </c>
      <c r="G12" s="5074">
        <v>26.462351483923321</v>
      </c>
      <c r="H12" s="5074">
        <v>67.385677605918616</v>
      </c>
      <c r="I12" s="5074">
        <v>70.069945236133265</v>
      </c>
      <c r="J12" s="5074">
        <v>23.605461967473573</v>
      </c>
      <c r="K12" s="5074">
        <v>0</v>
      </c>
      <c r="L12" s="5074">
        <v>25</v>
      </c>
      <c r="M12" s="5073">
        <v>11.230946267653104</v>
      </c>
    </row>
    <row r="13" spans="1:13" s="684" customFormat="1" ht="17.5" customHeight="1" x14ac:dyDescent="0.35">
      <c r="A13" s="3424"/>
      <c r="B13" s="5679" t="s">
        <v>105</v>
      </c>
      <c r="C13" s="5487">
        <v>167.99999999999997</v>
      </c>
      <c r="D13" s="5074">
        <v>296.06350789206778</v>
      </c>
      <c r="E13" s="5074">
        <v>311.18285376931419</v>
      </c>
      <c r="F13" s="5074">
        <v>56.246257055999408</v>
      </c>
      <c r="G13" s="5074">
        <v>23.647067823811028</v>
      </c>
      <c r="H13" s="5074">
        <v>28.545498703556351</v>
      </c>
      <c r="I13" s="5074">
        <v>161.13352247277695</v>
      </c>
      <c r="J13" s="5074">
        <v>12.239755852825162</v>
      </c>
      <c r="K13" s="5074">
        <v>0.21317994630762138</v>
      </c>
      <c r="L13" s="5074">
        <v>24.898530487112424</v>
      </c>
      <c r="M13" s="5073">
        <v>4.2590414269252808</v>
      </c>
    </row>
    <row r="14" spans="1:13" s="684" customFormat="1" ht="17.5" customHeight="1" thickBot="1" x14ac:dyDescent="0.4">
      <c r="A14" s="6067"/>
      <c r="B14" s="3418" t="s">
        <v>59</v>
      </c>
      <c r="C14" s="6062">
        <v>1048.9999999999998</v>
      </c>
      <c r="D14" s="477">
        <v>289.38176099626111</v>
      </c>
      <c r="E14" s="477">
        <v>601.31351017157613</v>
      </c>
      <c r="F14" s="477">
        <v>184.82443344200547</v>
      </c>
      <c r="G14" s="477">
        <v>56.360835787042092</v>
      </c>
      <c r="H14" s="477">
        <v>91.862194209487114</v>
      </c>
      <c r="I14" s="477">
        <v>197.55564213319343</v>
      </c>
      <c r="J14" s="477">
        <v>32.952978966813092</v>
      </c>
      <c r="K14" s="477">
        <v>3.9852339655116316</v>
      </c>
      <c r="L14" s="477">
        <v>25.121196512211267</v>
      </c>
      <c r="M14" s="476">
        <v>8.6509951553114668</v>
      </c>
    </row>
    <row r="15" spans="1:13" s="684" customFormat="1" ht="17.5" customHeight="1" x14ac:dyDescent="0.35">
      <c r="A15" s="1333" t="s">
        <v>98</v>
      </c>
      <c r="B15" s="5686" t="s">
        <v>97</v>
      </c>
      <c r="C15" s="3267">
        <v>224.00000000000003</v>
      </c>
      <c r="D15" s="482">
        <v>265.48511094900715</v>
      </c>
      <c r="E15" s="482">
        <v>1824.0764660386185</v>
      </c>
      <c r="F15" s="482">
        <v>959.35369030668983</v>
      </c>
      <c r="G15" s="482">
        <v>103.18279019301505</v>
      </c>
      <c r="H15" s="482">
        <v>445.83265099350433</v>
      </c>
      <c r="I15" s="482">
        <v>145.75774880130476</v>
      </c>
      <c r="J15" s="482">
        <v>72.401361593425506</v>
      </c>
      <c r="K15" s="482">
        <v>2.1361671515510525</v>
      </c>
      <c r="L15" s="482">
        <v>24.95832273652357</v>
      </c>
      <c r="M15" s="3882">
        <v>69.42385980408919</v>
      </c>
    </row>
    <row r="16" spans="1:13" s="684" customFormat="1" ht="17.5" customHeight="1" x14ac:dyDescent="0.35">
      <c r="A16" s="509" t="s">
        <v>96</v>
      </c>
      <c r="B16" s="5679" t="s">
        <v>95</v>
      </c>
      <c r="C16" s="5487">
        <v>21</v>
      </c>
      <c r="D16" s="5088">
        <v>314.14715223444051</v>
      </c>
      <c r="E16" s="5088">
        <v>1546.8215336265923</v>
      </c>
      <c r="F16" s="5088">
        <v>806.05485559389012</v>
      </c>
      <c r="G16" s="5088">
        <v>67.101304921451401</v>
      </c>
      <c r="H16" s="5088">
        <v>379.59285222609998</v>
      </c>
      <c r="I16" s="5088">
        <v>156.49286281060873</v>
      </c>
      <c r="J16" s="5088">
        <v>54.297423131947582</v>
      </c>
      <c r="K16" s="5088">
        <v>0</v>
      </c>
      <c r="L16" s="5088">
        <v>23.118796613094137</v>
      </c>
      <c r="M16" s="5087">
        <v>60.163438329500373</v>
      </c>
    </row>
    <row r="17" spans="1:13" s="684" customFormat="1" ht="17.5" customHeight="1" thickBot="1" x14ac:dyDescent="0.4">
      <c r="A17" s="6066"/>
      <c r="B17" s="6065" t="s">
        <v>59</v>
      </c>
      <c r="C17" s="6063">
        <v>256.00000000000006</v>
      </c>
      <c r="D17" s="5683">
        <v>268.34489684147354</v>
      </c>
      <c r="E17" s="5683">
        <v>1795.4745168924401</v>
      </c>
      <c r="F17" s="5683">
        <v>943.42861764173097</v>
      </c>
      <c r="G17" s="5683">
        <v>99.957618022738544</v>
      </c>
      <c r="H17" s="5683">
        <v>438.54146791297694</v>
      </c>
      <c r="I17" s="5683">
        <v>146.71958870022056</v>
      </c>
      <c r="J17" s="5683">
        <v>70.771815028389966</v>
      </c>
      <c r="K17" s="5683">
        <v>1.9498104216172936</v>
      </c>
      <c r="L17" s="5683">
        <v>24.83336963007957</v>
      </c>
      <c r="M17" s="5682">
        <v>68.332200122328132</v>
      </c>
    </row>
    <row r="18" spans="1:13" s="684" customFormat="1" ht="17.5" customHeight="1" x14ac:dyDescent="0.35">
      <c r="A18" s="3405" t="s">
        <v>92</v>
      </c>
      <c r="B18" s="5681" t="s">
        <v>89</v>
      </c>
      <c r="C18" s="3279">
        <v>39.000000000000007</v>
      </c>
      <c r="D18" s="3883">
        <v>288.35313412563647</v>
      </c>
      <c r="E18" s="3883">
        <v>2110.5194389960361</v>
      </c>
      <c r="F18" s="3883">
        <v>1078.1598092355716</v>
      </c>
      <c r="G18" s="3883">
        <v>99.244687655565599</v>
      </c>
      <c r="H18" s="3883">
        <v>496.66680776932662</v>
      </c>
      <c r="I18" s="3883">
        <v>248.00000477913085</v>
      </c>
      <c r="J18" s="3883">
        <v>81.869559979000627</v>
      </c>
      <c r="K18" s="3883">
        <v>0</v>
      </c>
      <c r="L18" s="3883">
        <v>24.76424138864629</v>
      </c>
      <c r="M18" s="3882">
        <v>81.814328188794491</v>
      </c>
    </row>
    <row r="19" spans="1:13" s="684" customFormat="1" ht="17.5" customHeight="1" thickBot="1" x14ac:dyDescent="0.4">
      <c r="A19" s="487" t="s">
        <v>205</v>
      </c>
      <c r="B19" s="3418" t="s">
        <v>59</v>
      </c>
      <c r="C19" s="6062">
        <v>76.000000000000014</v>
      </c>
      <c r="D19" s="477">
        <v>298.40207249819258</v>
      </c>
      <c r="E19" s="477">
        <v>1995.6637525495939</v>
      </c>
      <c r="F19" s="477">
        <v>967.91670094233223</v>
      </c>
      <c r="G19" s="477">
        <v>115.1751858099521</v>
      </c>
      <c r="H19" s="477">
        <v>463.67773497993556</v>
      </c>
      <c r="I19" s="477">
        <v>274.77407157573077</v>
      </c>
      <c r="J19" s="477">
        <v>76.268841107520331</v>
      </c>
      <c r="K19" s="477">
        <v>2.6988611486914666</v>
      </c>
      <c r="L19" s="477">
        <v>25.243495776790468</v>
      </c>
      <c r="M19" s="476">
        <v>69.908861208640985</v>
      </c>
    </row>
    <row r="20" spans="1:13" s="684" customFormat="1" ht="17.5" customHeight="1" x14ac:dyDescent="0.35">
      <c r="A20" s="3424" t="s">
        <v>85</v>
      </c>
      <c r="B20" s="5686" t="s">
        <v>238</v>
      </c>
      <c r="C20" s="3267">
        <v>95.999999999999972</v>
      </c>
      <c r="D20" s="482">
        <v>288.34360667896937</v>
      </c>
      <c r="E20" s="482">
        <v>1489.8956447285373</v>
      </c>
      <c r="F20" s="482">
        <v>711.48619776304599</v>
      </c>
      <c r="G20" s="482">
        <v>72.696025953789984</v>
      </c>
      <c r="H20" s="482">
        <v>328.37824512140588</v>
      </c>
      <c r="I20" s="482">
        <v>241.03518122731015</v>
      </c>
      <c r="J20" s="482">
        <v>56.718974458510161</v>
      </c>
      <c r="K20" s="482">
        <v>0</v>
      </c>
      <c r="L20" s="482">
        <v>24.851312684240742</v>
      </c>
      <c r="M20" s="481">
        <v>54.729707520234314</v>
      </c>
    </row>
    <row r="21" spans="1:13" s="684" customFormat="1" ht="17.5" customHeight="1" x14ac:dyDescent="0.35">
      <c r="A21" s="520" t="s">
        <v>83</v>
      </c>
      <c r="B21" s="5679" t="s">
        <v>81</v>
      </c>
      <c r="C21" s="5487">
        <v>144.99999999999997</v>
      </c>
      <c r="D21" s="5074">
        <v>117.96835748020241</v>
      </c>
      <c r="E21" s="5074">
        <v>506.24763995092161</v>
      </c>
      <c r="F21" s="5074">
        <v>172.81780739799493</v>
      </c>
      <c r="G21" s="5074">
        <v>61.173087030653846</v>
      </c>
      <c r="H21" s="5074">
        <v>79.762064952920682</v>
      </c>
      <c r="I21" s="5074">
        <v>107.42109467433886</v>
      </c>
      <c r="J21" s="5074">
        <v>46.840669347782821</v>
      </c>
      <c r="K21" s="5074">
        <v>0</v>
      </c>
      <c r="L21" s="5074">
        <v>24.939239055077184</v>
      </c>
      <c r="M21" s="5073">
        <v>13.293677492153455</v>
      </c>
    </row>
    <row r="22" spans="1:13" s="684" customFormat="1" ht="17.5" customHeight="1" x14ac:dyDescent="0.35">
      <c r="A22" s="520"/>
      <c r="B22" s="5679" t="s">
        <v>80</v>
      </c>
      <c r="C22" s="5487">
        <v>288</v>
      </c>
      <c r="D22" s="5074">
        <v>189.89400140178515</v>
      </c>
      <c r="E22" s="5074">
        <v>889.54422670366057</v>
      </c>
      <c r="F22" s="5074">
        <v>349.2242661162548</v>
      </c>
      <c r="G22" s="5074">
        <v>65.581951414575741</v>
      </c>
      <c r="H22" s="5074">
        <v>161.18043051519456</v>
      </c>
      <c r="I22" s="5074">
        <v>210.16549746031725</v>
      </c>
      <c r="J22" s="5074">
        <v>51.528676111452342</v>
      </c>
      <c r="K22" s="5074">
        <v>0</v>
      </c>
      <c r="L22" s="5074">
        <v>25</v>
      </c>
      <c r="M22" s="5073">
        <v>26.863405085865743</v>
      </c>
    </row>
    <row r="23" spans="1:13" s="684" customFormat="1" ht="17.5" customHeight="1" x14ac:dyDescent="0.35">
      <c r="A23" s="520"/>
      <c r="B23" s="5679" t="s">
        <v>78</v>
      </c>
      <c r="C23" s="5487">
        <v>24.999999999999996</v>
      </c>
      <c r="D23" s="5088">
        <v>70.63794653494071</v>
      </c>
      <c r="E23" s="5088">
        <v>393.15083160961836</v>
      </c>
      <c r="F23" s="5088">
        <v>184.81076188902443</v>
      </c>
      <c r="G23" s="5088">
        <v>0</v>
      </c>
      <c r="H23" s="5088">
        <v>85.195975287963961</v>
      </c>
      <c r="I23" s="5088">
        <v>17.224054106824767</v>
      </c>
      <c r="J23" s="5088">
        <v>77.920040325805289</v>
      </c>
      <c r="K23" s="5088">
        <v>0</v>
      </c>
      <c r="L23" s="5088">
        <v>28</v>
      </c>
      <c r="M23" s="5087">
        <v>0</v>
      </c>
    </row>
    <row r="24" spans="1:13" s="684" customFormat="1" ht="17.5" customHeight="1" x14ac:dyDescent="0.35">
      <c r="A24" s="520"/>
      <c r="B24" s="5679" t="s">
        <v>75</v>
      </c>
      <c r="C24" s="5487">
        <v>59.000000000000014</v>
      </c>
      <c r="D24" s="5074">
        <v>221.24364365959127</v>
      </c>
      <c r="E24" s="5074">
        <v>1355.6251899712479</v>
      </c>
      <c r="F24" s="5074">
        <v>577.24932609516532</v>
      </c>
      <c r="G24" s="5074">
        <v>85.782137491816258</v>
      </c>
      <c r="H24" s="5074">
        <v>266.42276589007639</v>
      </c>
      <c r="I24" s="5074">
        <v>289.36691529275032</v>
      </c>
      <c r="J24" s="5074">
        <v>67.400250886427102</v>
      </c>
      <c r="K24" s="5074">
        <v>0</v>
      </c>
      <c r="L24" s="5074">
        <v>25</v>
      </c>
      <c r="M24" s="5073">
        <v>44.403794315012718</v>
      </c>
    </row>
    <row r="25" spans="1:13" s="684" customFormat="1" ht="17.5" customHeight="1" x14ac:dyDescent="0.35">
      <c r="A25" s="3424"/>
      <c r="B25" s="5679" t="s">
        <v>237</v>
      </c>
      <c r="C25" s="5487">
        <v>289.99999999999989</v>
      </c>
      <c r="D25" s="5074">
        <v>238.4139331268463</v>
      </c>
      <c r="E25" s="5074">
        <v>1003.1275786825217</v>
      </c>
      <c r="F25" s="5074">
        <v>465.98894994599317</v>
      </c>
      <c r="G25" s="5074">
        <v>56.871612144078085</v>
      </c>
      <c r="H25" s="5074">
        <v>211.30945350388174</v>
      </c>
      <c r="I25" s="5074">
        <v>162.15120206154054</v>
      </c>
      <c r="J25" s="5074">
        <v>46.795262723273503</v>
      </c>
      <c r="K25" s="5074">
        <v>0</v>
      </c>
      <c r="L25" s="5074">
        <v>25.118928821736159</v>
      </c>
      <c r="M25" s="5073">
        <v>34.892169482018865</v>
      </c>
    </row>
    <row r="26" spans="1:13" s="684" customFormat="1" ht="17.5" customHeight="1" thickBot="1" x14ac:dyDescent="0.4">
      <c r="A26" s="5080"/>
      <c r="B26" s="6064" t="s">
        <v>59</v>
      </c>
      <c r="C26" s="6063">
        <v>912.00000000000125</v>
      </c>
      <c r="D26" s="5683">
        <v>196.74663463326425</v>
      </c>
      <c r="E26" s="5683">
        <v>898.31659321005839</v>
      </c>
      <c r="F26" s="5683">
        <v>385.57838511913712</v>
      </c>
      <c r="G26" s="5683">
        <v>60.865228945945084</v>
      </c>
      <c r="H26" s="5683">
        <v>177.0805647812922</v>
      </c>
      <c r="I26" s="5683">
        <v>169.97386024691406</v>
      </c>
      <c r="J26" s="5683">
        <v>50.865664336905127</v>
      </c>
      <c r="K26" s="5683">
        <v>0</v>
      </c>
      <c r="L26" s="5683">
        <v>25.12528970516065</v>
      </c>
      <c r="M26" s="5682">
        <v>28.827600074703813</v>
      </c>
    </row>
    <row r="27" spans="1:13" s="684" customFormat="1" ht="17.5" customHeight="1" x14ac:dyDescent="0.35">
      <c r="A27" s="3428" t="s">
        <v>70</v>
      </c>
      <c r="B27" s="3392" t="s">
        <v>65</v>
      </c>
      <c r="C27" s="3279">
        <v>84.999999999999986</v>
      </c>
      <c r="D27" s="3883">
        <v>291.48188966435305</v>
      </c>
      <c r="E27" s="3883">
        <v>1061.0086693578842</v>
      </c>
      <c r="F27" s="3883">
        <v>558.22905357128616</v>
      </c>
      <c r="G27" s="3883">
        <v>51.339945459630847</v>
      </c>
      <c r="H27" s="3883">
        <v>257.64417857136283</v>
      </c>
      <c r="I27" s="3883">
        <v>86.098678176301135</v>
      </c>
      <c r="J27" s="3883">
        <v>39.914135754338758</v>
      </c>
      <c r="K27" s="3883">
        <v>0</v>
      </c>
      <c r="L27" s="3883">
        <v>24.841981396404339</v>
      </c>
      <c r="M27" s="3882">
        <v>42.940696428560486</v>
      </c>
    </row>
    <row r="28" spans="1:13" s="684" customFormat="1" ht="17.5" customHeight="1" x14ac:dyDescent="0.35">
      <c r="A28" s="520" t="s">
        <v>68</v>
      </c>
      <c r="B28" s="5679" t="s">
        <v>64</v>
      </c>
      <c r="C28" s="5487">
        <v>46.000000000000014</v>
      </c>
      <c r="D28" s="5074">
        <v>84.095352023095785</v>
      </c>
      <c r="E28" s="5074">
        <v>604.21786868064396</v>
      </c>
      <c r="F28" s="5074">
        <v>165.29293484789241</v>
      </c>
      <c r="G28" s="5074">
        <v>103.66078472340779</v>
      </c>
      <c r="H28" s="5074">
        <v>76.289046852873355</v>
      </c>
      <c r="I28" s="5074">
        <v>142.22620755971562</v>
      </c>
      <c r="J28" s="5074">
        <v>79.034053554609415</v>
      </c>
      <c r="K28" s="5074">
        <v>0</v>
      </c>
      <c r="L28" s="5074">
        <v>25</v>
      </c>
      <c r="M28" s="5073">
        <v>12.714841142145564</v>
      </c>
    </row>
    <row r="29" spans="1:13" s="684" customFormat="1" ht="17.5" customHeight="1" thickBot="1" x14ac:dyDescent="0.4">
      <c r="A29" s="2280"/>
      <c r="B29" s="3418" t="s">
        <v>59</v>
      </c>
      <c r="C29" s="6062">
        <v>134.99999999999994</v>
      </c>
      <c r="D29" s="477">
        <v>163.57530877188307</v>
      </c>
      <c r="E29" s="477">
        <v>849.93967376499734</v>
      </c>
      <c r="F29" s="477">
        <v>376.04964217728809</v>
      </c>
      <c r="G29" s="477">
        <v>74.283381903120969</v>
      </c>
      <c r="H29" s="477">
        <v>173.5613733125945</v>
      </c>
      <c r="I29" s="477">
        <v>115.11319112876112</v>
      </c>
      <c r="J29" s="477">
        <v>57.089061715426958</v>
      </c>
      <c r="K29" s="477">
        <v>0</v>
      </c>
      <c r="L29" s="477">
        <v>24.916127975706424</v>
      </c>
      <c r="M29" s="476">
        <v>28.926895552099086</v>
      </c>
    </row>
    <row r="30" spans="1:13" s="684" customFormat="1" ht="17.5" customHeight="1" x14ac:dyDescent="0.35">
      <c r="A30" s="3424" t="s">
        <v>1990</v>
      </c>
      <c r="B30" s="5686" t="s">
        <v>62</v>
      </c>
      <c r="C30" s="3267">
        <v>36</v>
      </c>
      <c r="D30" s="482">
        <v>264.86819596607478</v>
      </c>
      <c r="E30" s="482">
        <v>1865.1737383885134</v>
      </c>
      <c r="F30" s="482">
        <v>989.10220158717834</v>
      </c>
      <c r="G30" s="482">
        <v>96.019803599032329</v>
      </c>
      <c r="H30" s="482">
        <v>459.24735639310865</v>
      </c>
      <c r="I30" s="482">
        <v>121.94698938086104</v>
      </c>
      <c r="J30" s="482">
        <v>77.194065002681114</v>
      </c>
      <c r="K30" s="482">
        <v>24.102457242643357</v>
      </c>
      <c r="L30" s="482">
        <v>24.411218560106601</v>
      </c>
      <c r="M30" s="481">
        <v>73.149646622902296</v>
      </c>
    </row>
    <row r="31" spans="1:13" s="684" customFormat="1" ht="17.5" customHeight="1" thickBot="1" x14ac:dyDescent="0.4">
      <c r="A31" s="2280" t="s">
        <v>61</v>
      </c>
      <c r="B31" s="3472" t="s">
        <v>59</v>
      </c>
      <c r="C31" s="6062">
        <v>40.999999999999993</v>
      </c>
      <c r="D31" s="477">
        <v>263.10248612787461</v>
      </c>
      <c r="E31" s="477">
        <v>1778.6268696247496</v>
      </c>
      <c r="F31" s="477">
        <v>951.48423496492694</v>
      </c>
      <c r="G31" s="477">
        <v>89.327973311553109</v>
      </c>
      <c r="H31" s="477">
        <v>428.91401542712049</v>
      </c>
      <c r="I31" s="477">
        <v>119.02361187449165</v>
      </c>
      <c r="J31" s="477">
        <v>74.741313577486295</v>
      </c>
      <c r="K31" s="477">
        <v>22.422704240309372</v>
      </c>
      <c r="L31" s="477">
        <v>24.661328594021143</v>
      </c>
      <c r="M31" s="476">
        <v>68.051687634841301</v>
      </c>
    </row>
    <row r="32" spans="1:13" s="684" customFormat="1" ht="17.5" customHeight="1" x14ac:dyDescent="0.35">
      <c r="C32" s="6061"/>
      <c r="L32" s="7417" t="s">
        <v>201</v>
      </c>
      <c r="M32" s="7417"/>
    </row>
    <row r="33" ht="14.25" customHeight="1" x14ac:dyDescent="0.35"/>
    <row r="34" ht="14.25" customHeight="1" x14ac:dyDescent="0.35"/>
    <row r="35" ht="14.25" customHeight="1" x14ac:dyDescent="0.35"/>
    <row r="42" ht="14.25" customHeight="1" x14ac:dyDescent="0.35"/>
    <row r="46" ht="14.25" customHeight="1" x14ac:dyDescent="0.35"/>
    <row r="49" ht="14.25" customHeight="1" x14ac:dyDescent="0.35"/>
  </sheetData>
  <mergeCells count="5">
    <mergeCell ref="A1:M1"/>
    <mergeCell ref="A2:M2"/>
    <mergeCell ref="A3:B4"/>
    <mergeCell ref="A5:B5"/>
    <mergeCell ref="L32:M32"/>
  </mergeCells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80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גיליון396"/>
  <dimension ref="A1:M3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43.36328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" style="467" bestFit="1" customWidth="1"/>
    <col min="9" max="9" width="6" style="467" bestFit="1" customWidth="1"/>
    <col min="10" max="10" width="13.36328125" style="467" bestFit="1" customWidth="1"/>
    <col min="11" max="11" width="11.453125" style="467" bestFit="1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63" t="s">
        <v>2138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  <c r="M1" s="6863"/>
    </row>
    <row r="2" spans="1:13" s="5076" customFormat="1" ht="15.75" customHeight="1" thickBot="1" x14ac:dyDescent="0.4">
      <c r="A2" s="6863" t="s">
        <v>2137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  <c r="M2" s="6863"/>
    </row>
    <row r="3" spans="1:13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450" t="s">
        <v>266</v>
      </c>
      <c r="M3" s="107" t="s">
        <v>129</v>
      </c>
    </row>
    <row r="4" spans="1:13" ht="47" thickBot="1" x14ac:dyDescent="0.4">
      <c r="A4" s="6870"/>
      <c r="B4" s="7241"/>
      <c r="C4" s="677" t="s">
        <v>49</v>
      </c>
      <c r="D4" s="103" t="s">
        <v>265</v>
      </c>
      <c r="E4" s="527" t="s">
        <v>264</v>
      </c>
      <c r="F4" s="103" t="s">
        <v>126</v>
      </c>
      <c r="G4" s="527" t="s">
        <v>263</v>
      </c>
      <c r="H4" s="103" t="s">
        <v>262</v>
      </c>
      <c r="I4" s="527" t="s">
        <v>261</v>
      </c>
      <c r="J4" s="447" t="s">
        <v>260</v>
      </c>
      <c r="K4" s="527" t="s">
        <v>1468</v>
      </c>
      <c r="L4" s="103" t="s">
        <v>257</v>
      </c>
      <c r="M4" s="543" t="s">
        <v>124</v>
      </c>
    </row>
    <row r="5" spans="1:13" s="684" customFormat="1" ht="17.5" customHeight="1" x14ac:dyDescent="0.35">
      <c r="A5" s="584" t="s">
        <v>48</v>
      </c>
      <c r="B5" s="4869" t="s">
        <v>47</v>
      </c>
      <c r="C5" s="5969">
        <v>251.00000000000009</v>
      </c>
      <c r="D5" s="3883">
        <v>299.14679345567578</v>
      </c>
      <c r="E5" s="3883">
        <v>1408.7977865964642</v>
      </c>
      <c r="F5" s="3883">
        <v>596.09300731627559</v>
      </c>
      <c r="G5" s="3883">
        <v>103.50525411652139</v>
      </c>
      <c r="H5" s="3883">
        <v>265.89323560479005</v>
      </c>
      <c r="I5" s="3883">
        <v>304.19125838026611</v>
      </c>
      <c r="J5" s="3883">
        <v>69.908371765116669</v>
      </c>
      <c r="K5" s="3883">
        <v>3.3173688434328885</v>
      </c>
      <c r="L5" s="3883">
        <v>24.866899170519655</v>
      </c>
      <c r="M5" s="3882">
        <v>39.380445241582102</v>
      </c>
    </row>
    <row r="6" spans="1:13" s="684" customFormat="1" ht="17.5" customHeight="1" thickBot="1" x14ac:dyDescent="0.4">
      <c r="A6" s="592" t="s">
        <v>46</v>
      </c>
      <c r="B6" s="4854" t="s">
        <v>45</v>
      </c>
      <c r="C6" s="5963">
        <v>1960.0000000000034</v>
      </c>
      <c r="D6" s="490">
        <v>225.44968816713373</v>
      </c>
      <c r="E6" s="490">
        <v>939.95784936210282</v>
      </c>
      <c r="F6" s="490">
        <v>423.3218978676266</v>
      </c>
      <c r="G6" s="490">
        <v>61.725408297899229</v>
      </c>
      <c r="H6" s="490">
        <v>199.4609963098294</v>
      </c>
      <c r="I6" s="490">
        <v>152.34644393955989</v>
      </c>
      <c r="J6" s="490">
        <v>46.266840159235905</v>
      </c>
      <c r="K6" s="490">
        <v>0.9817918301108558</v>
      </c>
      <c r="L6" s="490">
        <v>25.060075110906357</v>
      </c>
      <c r="M6" s="489">
        <v>30.794395846934247</v>
      </c>
    </row>
    <row r="7" spans="1:13" s="684" customFormat="1" ht="17.5" customHeight="1" x14ac:dyDescent="0.35">
      <c r="A7" s="586" t="s">
        <v>44</v>
      </c>
      <c r="B7" s="4866" t="s">
        <v>43</v>
      </c>
      <c r="C7" s="5965">
        <v>2178.9999999999991</v>
      </c>
      <c r="D7" s="482">
        <v>240.33930103226302</v>
      </c>
      <c r="E7" s="482">
        <v>972.53565895946247</v>
      </c>
      <c r="F7" s="482">
        <v>437.68706811424312</v>
      </c>
      <c r="G7" s="482">
        <v>58.10293161434555</v>
      </c>
      <c r="H7" s="482">
        <v>202.00941605272754</v>
      </c>
      <c r="I7" s="482">
        <v>171.47653587895735</v>
      </c>
      <c r="J7" s="482">
        <v>44.591471290400328</v>
      </c>
      <c r="K7" s="482">
        <v>0</v>
      </c>
      <c r="L7" s="482">
        <v>25</v>
      </c>
      <c r="M7" s="481">
        <v>33.668236008787957</v>
      </c>
    </row>
    <row r="8" spans="1:13" s="684" customFormat="1" ht="17.5" customHeight="1" x14ac:dyDescent="0.35">
      <c r="A8" s="552" t="s">
        <v>42</v>
      </c>
      <c r="B8" s="4856" t="s">
        <v>41</v>
      </c>
      <c r="C8" s="5968">
        <v>104.00000000000003</v>
      </c>
      <c r="D8" s="5074">
        <v>338.57632325174546</v>
      </c>
      <c r="E8" s="5074">
        <v>1680.0062520365389</v>
      </c>
      <c r="F8" s="5074">
        <v>772.81156714416147</v>
      </c>
      <c r="G8" s="5074">
        <v>160.20084101143377</v>
      </c>
      <c r="H8" s="5074">
        <v>315.84635100542698</v>
      </c>
      <c r="I8" s="5074">
        <v>286.88899883588243</v>
      </c>
      <c r="J8" s="5074">
        <v>62.149230578282861</v>
      </c>
      <c r="K8" s="5074">
        <v>24.912061248698738</v>
      </c>
      <c r="L8" s="5074">
        <v>20</v>
      </c>
      <c r="M8" s="5073">
        <v>37.197202212653096</v>
      </c>
    </row>
    <row r="9" spans="1:13" s="684" customFormat="1" ht="17.5" customHeight="1" thickBot="1" x14ac:dyDescent="0.4">
      <c r="A9" s="563"/>
      <c r="B9" s="4864" t="s">
        <v>40</v>
      </c>
      <c r="C9" s="5970">
        <v>185.99999999999997</v>
      </c>
      <c r="D9" s="5086">
        <v>148.39620199543705</v>
      </c>
      <c r="E9" s="5086">
        <v>820.11459659566094</v>
      </c>
      <c r="F9" s="5086">
        <v>266.95404795312851</v>
      </c>
      <c r="G9" s="5086">
        <v>111.31971130019461</v>
      </c>
      <c r="H9" s="5086">
        <v>166.8042835928151</v>
      </c>
      <c r="I9" s="5086">
        <v>148.49078849643806</v>
      </c>
      <c r="J9" s="5086">
        <v>88.008305504093244</v>
      </c>
      <c r="K9" s="5086">
        <v>8.9287074734807259</v>
      </c>
      <c r="L9" s="5086">
        <v>28</v>
      </c>
      <c r="M9" s="5085">
        <v>0</v>
      </c>
    </row>
    <row r="10" spans="1:13" s="684" customFormat="1" ht="17.5" customHeight="1" x14ac:dyDescent="0.35">
      <c r="A10" s="584" t="s">
        <v>39</v>
      </c>
      <c r="B10" s="4869" t="s">
        <v>36</v>
      </c>
      <c r="C10" s="5969">
        <v>1910.9999999999991</v>
      </c>
      <c r="D10" s="3883">
        <v>219.7240027582852</v>
      </c>
      <c r="E10" s="3883">
        <v>953.46808902223847</v>
      </c>
      <c r="F10" s="3883">
        <v>406.62086990891913</v>
      </c>
      <c r="G10" s="3883">
        <v>67.61264744981159</v>
      </c>
      <c r="H10" s="3883">
        <v>188.46724155241674</v>
      </c>
      <c r="I10" s="3883">
        <v>185.28767726619989</v>
      </c>
      <c r="J10" s="3883">
        <v>49.839654643709608</v>
      </c>
      <c r="K10" s="3883">
        <v>1.8551492044011582</v>
      </c>
      <c r="L10" s="3883">
        <v>24.99679007584027</v>
      </c>
      <c r="M10" s="3882">
        <v>28.788058920941037</v>
      </c>
    </row>
    <row r="11" spans="1:13" s="684" customFormat="1" ht="17.5" customHeight="1" x14ac:dyDescent="0.35">
      <c r="A11" s="552" t="s">
        <v>37</v>
      </c>
      <c r="B11" s="4856" t="s">
        <v>34</v>
      </c>
      <c r="C11" s="5968">
        <v>405.99999999999983</v>
      </c>
      <c r="D11" s="5074">
        <v>361.67555634827602</v>
      </c>
      <c r="E11" s="5074">
        <v>1063.8923845403449</v>
      </c>
      <c r="F11" s="5074">
        <v>556.39139534920798</v>
      </c>
      <c r="G11" s="5074">
        <v>40.591366418222158</v>
      </c>
      <c r="H11" s="5074">
        <v>258.23903078287805</v>
      </c>
      <c r="I11" s="5074">
        <v>108.41698800189397</v>
      </c>
      <c r="J11" s="5074">
        <v>32.76011051283426</v>
      </c>
      <c r="K11" s="5074">
        <v>0.13038381461340842</v>
      </c>
      <c r="L11" s="5074">
        <v>24.955864894488315</v>
      </c>
      <c r="M11" s="5073">
        <v>42.407244766206752</v>
      </c>
    </row>
    <row r="12" spans="1:13" s="684" customFormat="1" ht="17.5" customHeight="1" thickBot="1" x14ac:dyDescent="0.4">
      <c r="A12" s="560"/>
      <c r="B12" s="4854" t="s">
        <v>25</v>
      </c>
      <c r="C12" s="5963">
        <v>121.99999999999997</v>
      </c>
      <c r="D12" s="490">
        <v>228.76659488379883</v>
      </c>
      <c r="E12" s="490">
        <v>1120.9721704805818</v>
      </c>
      <c r="F12" s="490">
        <v>499.9417192743299</v>
      </c>
      <c r="G12" s="490">
        <v>73.777777307740067</v>
      </c>
      <c r="H12" s="490">
        <v>259.49348745489061</v>
      </c>
      <c r="I12" s="490">
        <v>168.46020793310927</v>
      </c>
      <c r="J12" s="490">
        <v>59.763761856604553</v>
      </c>
      <c r="K12" s="490">
        <v>3.1265076263975597</v>
      </c>
      <c r="L12" s="490">
        <v>25.561210448041226</v>
      </c>
      <c r="M12" s="489">
        <v>30.847498579468454</v>
      </c>
    </row>
    <row r="13" spans="1:13" s="684" customFormat="1" ht="17.5" customHeight="1" x14ac:dyDescent="0.35">
      <c r="A13" s="586" t="s">
        <v>24</v>
      </c>
      <c r="B13" s="4866" t="s">
        <v>23</v>
      </c>
      <c r="C13" s="5965">
        <v>379.00000000000023</v>
      </c>
      <c r="D13" s="482">
        <v>309.00569814339093</v>
      </c>
      <c r="E13" s="482">
        <v>976.72626537086489</v>
      </c>
      <c r="F13" s="482">
        <v>304.99493242192358</v>
      </c>
      <c r="G13" s="482">
        <v>109.35098900869812</v>
      </c>
      <c r="H13" s="482">
        <v>156.84494157860874</v>
      </c>
      <c r="I13" s="482">
        <v>315.37229363768307</v>
      </c>
      <c r="J13" s="482">
        <v>41.355750175529302</v>
      </c>
      <c r="K13" s="482">
        <v>7.3540619410045771</v>
      </c>
      <c r="L13" s="482">
        <v>25.25632750487302</v>
      </c>
      <c r="M13" s="481">
        <v>14.715448471686962</v>
      </c>
    </row>
    <row r="14" spans="1:13" s="684" customFormat="1" ht="17.5" customHeight="1" x14ac:dyDescent="0.35">
      <c r="A14" s="552" t="s">
        <v>22</v>
      </c>
      <c r="B14" s="4856" t="s">
        <v>21</v>
      </c>
      <c r="C14" s="5968">
        <v>759.00000000000045</v>
      </c>
      <c r="D14" s="5074">
        <v>283.65474180928612</v>
      </c>
      <c r="E14" s="5074">
        <v>1030.0219334666674</v>
      </c>
      <c r="F14" s="5074">
        <v>490.69050921482204</v>
      </c>
      <c r="G14" s="5074">
        <v>58.957455815419657</v>
      </c>
      <c r="H14" s="5074">
        <v>228.41198324867858</v>
      </c>
      <c r="I14" s="5074">
        <v>144.94615319661415</v>
      </c>
      <c r="J14" s="5074">
        <v>46.234502355998103</v>
      </c>
      <c r="K14" s="5074">
        <v>0.60700578791589865</v>
      </c>
      <c r="L14" s="5074">
        <v>25.115942119841311</v>
      </c>
      <c r="M14" s="5073">
        <v>35.058381727376961</v>
      </c>
    </row>
    <row r="15" spans="1:13" s="684" customFormat="1" ht="17.5" customHeight="1" x14ac:dyDescent="0.35">
      <c r="A15" s="563"/>
      <c r="B15" s="4856" t="s">
        <v>20</v>
      </c>
      <c r="C15" s="5968">
        <v>1266.000000000002</v>
      </c>
      <c r="D15" s="5074">
        <v>210.19071106583237</v>
      </c>
      <c r="E15" s="5074">
        <v>969.51120896027135</v>
      </c>
      <c r="F15" s="5074">
        <v>431.41882372988789</v>
      </c>
      <c r="G15" s="5074">
        <v>64.305255023715333</v>
      </c>
      <c r="H15" s="5074">
        <v>198.85440803098956</v>
      </c>
      <c r="I15" s="5074">
        <v>167.24777972114299</v>
      </c>
      <c r="J15" s="5074">
        <v>50.681154661401855</v>
      </c>
      <c r="K15" s="5074">
        <v>6.3662180004852062E-2</v>
      </c>
      <c r="L15" s="5074">
        <v>25.046662929031392</v>
      </c>
      <c r="M15" s="5073">
        <v>31.893462684098466</v>
      </c>
    </row>
    <row r="16" spans="1:13" s="684" customFormat="1" ht="17.5" customHeight="1" thickBot="1" x14ac:dyDescent="0.4">
      <c r="A16" s="563"/>
      <c r="B16" s="4864" t="s">
        <v>19</v>
      </c>
      <c r="C16" s="5970">
        <v>34.000000000000007</v>
      </c>
      <c r="D16" s="5086">
        <v>77.935433809290302</v>
      </c>
      <c r="E16" s="5086">
        <v>857.98824997525526</v>
      </c>
      <c r="F16" s="5086">
        <v>292.74826413489586</v>
      </c>
      <c r="G16" s="5086">
        <v>98.942762718675752</v>
      </c>
      <c r="H16" s="5086">
        <v>187.53364658467521</v>
      </c>
      <c r="I16" s="5086">
        <v>97.441871546823734</v>
      </c>
      <c r="J16" s="5086">
        <v>144.98598987773383</v>
      </c>
      <c r="K16" s="5086">
        <v>5.8888435054059665</v>
      </c>
      <c r="L16" s="5086">
        <v>26.923344236634332</v>
      </c>
      <c r="M16" s="5085">
        <v>3.5235273704104042</v>
      </c>
    </row>
    <row r="17" spans="1:13" s="684" customFormat="1" ht="17.5" customHeight="1" x14ac:dyDescent="0.35">
      <c r="A17" s="584" t="s">
        <v>11</v>
      </c>
      <c r="B17" s="4869" t="s">
        <v>10</v>
      </c>
      <c r="C17" s="5969">
        <v>2337.9999999999982</v>
      </c>
      <c r="D17" s="3883">
        <v>250.02926519236831</v>
      </c>
      <c r="E17" s="3883">
        <v>997.19616408811237</v>
      </c>
      <c r="F17" s="3883">
        <v>444.9416306227244</v>
      </c>
      <c r="G17" s="3883">
        <v>65.297569784154661</v>
      </c>
      <c r="H17" s="3883">
        <v>203.45056445805153</v>
      </c>
      <c r="I17" s="3883">
        <v>178.390297591364</v>
      </c>
      <c r="J17" s="3883">
        <v>46.921376870796287</v>
      </c>
      <c r="K17" s="3883">
        <v>1.0914197358614077</v>
      </c>
      <c r="L17" s="3883">
        <v>24.947367762692537</v>
      </c>
      <c r="M17" s="3882">
        <v>31.986000684395385</v>
      </c>
    </row>
    <row r="18" spans="1:13" s="684" customFormat="1" ht="17.5" customHeight="1" x14ac:dyDescent="0.35">
      <c r="A18" s="552" t="s">
        <v>9</v>
      </c>
      <c r="B18" s="4856" t="s">
        <v>364</v>
      </c>
      <c r="C18" s="5968">
        <v>55.999999999999993</v>
      </c>
      <c r="D18" s="5074">
        <v>139.79492619763928</v>
      </c>
      <c r="E18" s="5074">
        <v>710.66800497890279</v>
      </c>
      <c r="F18" s="5074">
        <v>210.50443392286593</v>
      </c>
      <c r="G18" s="5074">
        <v>102.21109679856221</v>
      </c>
      <c r="H18" s="5074">
        <v>211.31472012954254</v>
      </c>
      <c r="I18" s="5074">
        <v>84.621358777249739</v>
      </c>
      <c r="J18" s="5074">
        <v>59.66641677644747</v>
      </c>
      <c r="K18" s="5074">
        <v>11.758200999121112</v>
      </c>
      <c r="L18" s="5074">
        <v>27.351202210662095</v>
      </c>
      <c r="M18" s="5073">
        <v>3.2405753644518214</v>
      </c>
    </row>
    <row r="19" spans="1:13" s="684" customFormat="1" ht="17.5" customHeight="1" x14ac:dyDescent="0.35">
      <c r="A19" s="552"/>
      <c r="B19" s="5322" t="s">
        <v>7</v>
      </c>
      <c r="C19" s="5968">
        <v>26.000000000000004</v>
      </c>
      <c r="D19" s="5088">
        <v>168.61051629128673</v>
      </c>
      <c r="E19" s="5088">
        <v>1382.58663329404</v>
      </c>
      <c r="F19" s="5088">
        <v>624.21026244782922</v>
      </c>
      <c r="G19" s="5088">
        <v>122.36528444001316</v>
      </c>
      <c r="H19" s="5088">
        <v>278.77575821798655</v>
      </c>
      <c r="I19" s="5088">
        <v>176.32390997101425</v>
      </c>
      <c r="J19" s="5088">
        <v>87.676417332993552</v>
      </c>
      <c r="K19" s="5088">
        <v>26.217328269869153</v>
      </c>
      <c r="L19" s="5088">
        <v>23.356140687199602</v>
      </c>
      <c r="M19" s="5087">
        <v>43.661531927134334</v>
      </c>
    </row>
    <row r="20" spans="1:13" s="684" customFormat="1" ht="17.5" customHeight="1" thickBot="1" x14ac:dyDescent="0.4">
      <c r="A20" s="560"/>
      <c r="B20" s="4854" t="s">
        <v>5</v>
      </c>
      <c r="C20" s="5963">
        <v>26.000000000000007</v>
      </c>
      <c r="D20" s="5093">
        <v>74.758068247806321</v>
      </c>
      <c r="E20" s="5093">
        <v>709.21955665044777</v>
      </c>
      <c r="F20" s="5093">
        <v>235.00317126898835</v>
      </c>
      <c r="G20" s="5093">
        <v>46.758039631215034</v>
      </c>
      <c r="H20" s="5093">
        <v>186.70145941065888</v>
      </c>
      <c r="I20" s="5093">
        <v>71.712793742162148</v>
      </c>
      <c r="J20" s="5093">
        <v>134.71977537694491</v>
      </c>
      <c r="K20" s="5093">
        <v>6.3243172204784424</v>
      </c>
      <c r="L20" s="5093">
        <v>28</v>
      </c>
      <c r="M20" s="5092">
        <v>0</v>
      </c>
    </row>
    <row r="21" spans="1:13" s="684" customFormat="1" ht="17.5" customHeight="1" x14ac:dyDescent="0.35">
      <c r="A21" s="6073" t="s">
        <v>3</v>
      </c>
      <c r="B21" s="6072" t="s">
        <v>2</v>
      </c>
      <c r="C21" s="5965">
        <v>2276.9999999999986</v>
      </c>
      <c r="D21" s="482">
        <v>234.98618894293395</v>
      </c>
      <c r="E21" s="482">
        <v>954.45712417543677</v>
      </c>
      <c r="F21" s="482">
        <v>421.71249166762465</v>
      </c>
      <c r="G21" s="482">
        <v>62.128263228542764</v>
      </c>
      <c r="H21" s="482">
        <v>197.36383811195566</v>
      </c>
      <c r="I21" s="482">
        <v>170.84607118964678</v>
      </c>
      <c r="J21" s="482">
        <v>45.999630760632186</v>
      </c>
      <c r="K21" s="482">
        <v>0.94528898603664668</v>
      </c>
      <c r="L21" s="482">
        <v>25.043629461643839</v>
      </c>
      <c r="M21" s="481">
        <v>30.417910769355981</v>
      </c>
    </row>
    <row r="22" spans="1:13" s="684" customFormat="1" ht="17.5" customHeight="1" thickBot="1" x14ac:dyDescent="0.4">
      <c r="A22" s="576" t="s">
        <v>1</v>
      </c>
      <c r="B22" s="6071" t="s">
        <v>0</v>
      </c>
      <c r="C22" s="5963">
        <v>192.00000000000006</v>
      </c>
      <c r="D22" s="490">
        <v>226.77808847584811</v>
      </c>
      <c r="E22" s="490">
        <v>1325.4095177015454</v>
      </c>
      <c r="F22" s="490">
        <v>574.47702197520675</v>
      </c>
      <c r="G22" s="490">
        <v>122.99739384531308</v>
      </c>
      <c r="H22" s="490">
        <v>264.29263176999513</v>
      </c>
      <c r="I22" s="490">
        <v>209.10549373879948</v>
      </c>
      <c r="J22" s="490">
        <v>83.847760801424556</v>
      </c>
      <c r="K22" s="490">
        <v>12.057466959278187</v>
      </c>
      <c r="L22" s="490">
        <v>25.254002220377753</v>
      </c>
      <c r="M22" s="489">
        <v>31.741913907934752</v>
      </c>
    </row>
    <row r="23" spans="1:13" s="684" customFormat="1" ht="17.5" customHeight="1" x14ac:dyDescent="0.35">
      <c r="L23" s="7417" t="s">
        <v>201</v>
      </c>
      <c r="M23" s="7417"/>
    </row>
    <row r="24" spans="1:13" ht="12.65" customHeight="1" x14ac:dyDescent="0.35"/>
    <row r="25" spans="1:13" ht="12.65" customHeight="1" x14ac:dyDescent="0.35"/>
    <row r="26" spans="1:13" ht="12.65" customHeight="1" x14ac:dyDescent="0.35"/>
    <row r="27" spans="1:13" ht="12.65" customHeight="1" x14ac:dyDescent="0.35"/>
    <row r="28" spans="1:13" ht="12.65" customHeight="1" x14ac:dyDescent="0.35"/>
    <row r="32" spans="1:13" ht="14.25" customHeight="1" x14ac:dyDescent="0.35"/>
    <row r="34" ht="14.25" customHeight="1" x14ac:dyDescent="0.35"/>
  </sheetData>
  <mergeCells count="4">
    <mergeCell ref="A1:M1"/>
    <mergeCell ref="A2:M2"/>
    <mergeCell ref="A3:B4"/>
    <mergeCell ref="L23:M23"/>
  </mergeCells>
  <printOptions horizontalCentered="1" verticalCentered="1"/>
  <pageMargins left="0" right="0" top="0.43307086614173229" bottom="0.43307086614173229" header="0.31496062992125984" footer="0.31496062992125984"/>
  <pageSetup paperSize="9" scale="70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גיליון397"/>
  <dimension ref="A1:L8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90625" style="467" bestFit="1" customWidth="1"/>
    <col min="2" max="2" width="28.26953125" style="467" bestFit="1" customWidth="1"/>
    <col min="3" max="3" width="7.0898437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4.453125" style="467" customWidth="1"/>
    <col min="12" max="12" width="5.90625" style="467" bestFit="1" customWidth="1"/>
    <col min="13" max="16384" width="9" style="467"/>
  </cols>
  <sheetData>
    <row r="1" spans="1:12" s="5076" customFormat="1" ht="15.75" customHeight="1" x14ac:dyDescent="0.35">
      <c r="A1" s="6857" t="s">
        <v>2140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</row>
    <row r="2" spans="1:12" s="5076" customFormat="1" ht="15.75" customHeight="1" thickBot="1" x14ac:dyDescent="0.4">
      <c r="A2" s="7556" t="s">
        <v>2139</v>
      </c>
      <c r="B2" s="7556"/>
      <c r="C2" s="7556"/>
      <c r="D2" s="7556"/>
      <c r="E2" s="7556"/>
      <c r="F2" s="7556"/>
      <c r="G2" s="7556"/>
      <c r="H2" s="7556"/>
      <c r="I2" s="7556"/>
      <c r="J2" s="7556"/>
      <c r="K2" s="7556"/>
      <c r="L2" s="7556"/>
    </row>
    <row r="3" spans="1:12" s="684" customFormat="1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s="684" customFormat="1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</row>
    <row r="5" spans="1:12" s="684" customFormat="1" ht="17.5" customHeight="1" thickBot="1" x14ac:dyDescent="0.4">
      <c r="A5" s="7554" t="s">
        <v>59</v>
      </c>
      <c r="B5" s="7555"/>
      <c r="C5" s="3899">
        <v>2178.9999999999991</v>
      </c>
      <c r="D5" s="3898">
        <v>240.33930103226302</v>
      </c>
      <c r="E5" s="3898">
        <v>972.53565895946247</v>
      </c>
      <c r="F5" s="3898">
        <v>437.68706811424312</v>
      </c>
      <c r="G5" s="3898">
        <v>58.10293161434555</v>
      </c>
      <c r="H5" s="3898">
        <v>202.00941605272754</v>
      </c>
      <c r="I5" s="3898">
        <v>171.47653587895735</v>
      </c>
      <c r="J5" s="3898">
        <v>44.591471290400328</v>
      </c>
      <c r="K5" s="3898">
        <v>25</v>
      </c>
      <c r="L5" s="3897">
        <v>33.668236008787957</v>
      </c>
    </row>
    <row r="6" spans="1:12" s="684" customFormat="1" ht="17.5" customHeight="1" x14ac:dyDescent="0.35">
      <c r="A6" s="3428" t="s">
        <v>123</v>
      </c>
      <c r="B6" s="5686" t="s">
        <v>119</v>
      </c>
      <c r="C6" s="548">
        <v>567.00000000000011</v>
      </c>
      <c r="D6" s="482">
        <v>328.81145737333003</v>
      </c>
      <c r="E6" s="482">
        <v>363.60045072031659</v>
      </c>
      <c r="F6" s="482">
        <v>66.985972022576391</v>
      </c>
      <c r="G6" s="482">
        <v>21.863822133346311</v>
      </c>
      <c r="H6" s="482">
        <v>30.916602471958278</v>
      </c>
      <c r="I6" s="482">
        <v>201.10550113331578</v>
      </c>
      <c r="J6" s="482">
        <v>12.575785880460137</v>
      </c>
      <c r="K6" s="482">
        <v>25</v>
      </c>
      <c r="L6" s="481">
        <v>5.1527670786597159</v>
      </c>
    </row>
    <row r="7" spans="1:12" s="684" customFormat="1" ht="17.5" customHeight="1" x14ac:dyDescent="0.35">
      <c r="A7" s="520" t="s">
        <v>121</v>
      </c>
      <c r="B7" s="5679" t="s">
        <v>116</v>
      </c>
      <c r="C7" s="5089">
        <v>45.999999999999993</v>
      </c>
      <c r="D7" s="5074">
        <v>183.28836283868267</v>
      </c>
      <c r="E7" s="5074">
        <v>183.28836283868267</v>
      </c>
      <c r="F7" s="5074">
        <v>22.836666666666666</v>
      </c>
      <c r="G7" s="5074">
        <v>16.417649625954169</v>
      </c>
      <c r="H7" s="5074">
        <v>10.54</v>
      </c>
      <c r="I7" s="5074">
        <v>95.737379879395149</v>
      </c>
      <c r="J7" s="5074">
        <v>11</v>
      </c>
      <c r="K7" s="5074">
        <v>25</v>
      </c>
      <c r="L7" s="5073">
        <v>1.7566666666666668</v>
      </c>
    </row>
    <row r="8" spans="1:12" s="684" customFormat="1" ht="17.5" customHeight="1" x14ac:dyDescent="0.35">
      <c r="A8" s="3424"/>
      <c r="B8" s="5679" t="s">
        <v>111</v>
      </c>
      <c r="C8" s="5089">
        <v>35.000000000000007</v>
      </c>
      <c r="D8" s="5074">
        <v>336.02074767145643</v>
      </c>
      <c r="E8" s="5074">
        <v>1069.0081995766459</v>
      </c>
      <c r="F8" s="5074">
        <v>564.81033147028961</v>
      </c>
      <c r="G8" s="5074">
        <v>44.539258060059225</v>
      </c>
      <c r="H8" s="5074">
        <v>260.68169144782587</v>
      </c>
      <c r="I8" s="5074">
        <v>95.5348386909303</v>
      </c>
      <c r="J8" s="5074">
        <v>34.995131332903661</v>
      </c>
      <c r="K8" s="5074">
        <v>25</v>
      </c>
      <c r="L8" s="5073">
        <v>43.446948574637645</v>
      </c>
    </row>
    <row r="9" spans="1:12" s="684" customFormat="1" ht="17.5" customHeight="1" x14ac:dyDescent="0.35">
      <c r="A9" s="3424"/>
      <c r="B9" s="5679" t="s">
        <v>109</v>
      </c>
      <c r="C9" s="5089">
        <v>32</v>
      </c>
      <c r="D9" s="5074">
        <v>172.30433914197306</v>
      </c>
      <c r="E9" s="5074">
        <v>369.75668404059229</v>
      </c>
      <c r="F9" s="5074">
        <v>146.00230147949034</v>
      </c>
      <c r="G9" s="5074">
        <v>26.462351483923321</v>
      </c>
      <c r="H9" s="5074">
        <v>67.385677605918616</v>
      </c>
      <c r="I9" s="5074">
        <v>70.069945236133265</v>
      </c>
      <c r="J9" s="5074">
        <v>23.605461967473573</v>
      </c>
      <c r="K9" s="5074">
        <v>25</v>
      </c>
      <c r="L9" s="5073">
        <v>11.230946267653104</v>
      </c>
    </row>
    <row r="10" spans="1:12" s="684" customFormat="1" ht="17.5" customHeight="1" x14ac:dyDescent="0.35">
      <c r="A10" s="3424"/>
      <c r="B10" s="5679" t="s">
        <v>105</v>
      </c>
      <c r="C10" s="5089">
        <v>163</v>
      </c>
      <c r="D10" s="5074">
        <v>295.17673845653434</v>
      </c>
      <c r="E10" s="5074">
        <v>304.12157648931105</v>
      </c>
      <c r="F10" s="5074">
        <v>55.462805086999786</v>
      </c>
      <c r="G10" s="5074">
        <v>18.996576768757805</v>
      </c>
      <c r="H10" s="5074">
        <v>25.598217732461432</v>
      </c>
      <c r="I10" s="5074">
        <v>163.46427065203363</v>
      </c>
      <c r="J10" s="5074">
        <v>11.333336626981636</v>
      </c>
      <c r="K10" s="5074">
        <v>25</v>
      </c>
      <c r="L10" s="5073">
        <v>4.2663696220769065</v>
      </c>
    </row>
    <row r="11" spans="1:12" s="684" customFormat="1" ht="17.5" customHeight="1" thickBot="1" x14ac:dyDescent="0.4">
      <c r="A11" s="6066"/>
      <c r="B11" s="6064" t="s">
        <v>59</v>
      </c>
      <c r="C11" s="5684">
        <v>888</v>
      </c>
      <c r="D11" s="5683">
        <v>318.0081087727977</v>
      </c>
      <c r="E11" s="5683">
        <v>443.19124889920033</v>
      </c>
      <c r="F11" s="5683">
        <v>132.77909817253635</v>
      </c>
      <c r="G11" s="5683">
        <v>24.270514080650891</v>
      </c>
      <c r="H11" s="5683">
        <v>61.28266069501673</v>
      </c>
      <c r="I11" s="5683">
        <v>174.04487345324284</v>
      </c>
      <c r="J11" s="5683">
        <v>15.600325715250518</v>
      </c>
      <c r="K11" s="5683">
        <v>25</v>
      </c>
      <c r="L11" s="5682">
        <v>10.213776782502798</v>
      </c>
    </row>
    <row r="12" spans="1:12" s="684" customFormat="1" ht="17.5" customHeight="1" x14ac:dyDescent="0.35">
      <c r="A12" s="3405" t="s">
        <v>98</v>
      </c>
      <c r="B12" s="5681" t="s">
        <v>97</v>
      </c>
      <c r="C12" s="3884">
        <v>177.99999999999994</v>
      </c>
      <c r="D12" s="3883">
        <v>286.20576544941059</v>
      </c>
      <c r="E12" s="3883">
        <v>2010.68852026734</v>
      </c>
      <c r="F12" s="3883">
        <v>1079.4288135542968</v>
      </c>
      <c r="G12" s="3883">
        <v>98.354550054367976</v>
      </c>
      <c r="H12" s="3883">
        <v>498.19791394813711</v>
      </c>
      <c r="I12" s="3883">
        <v>149.39568200979633</v>
      </c>
      <c r="J12" s="3883">
        <v>77.278575042717662</v>
      </c>
      <c r="K12" s="3883">
        <v>25</v>
      </c>
      <c r="L12" s="3882">
        <v>83.032985658022881</v>
      </c>
    </row>
    <row r="13" spans="1:12" s="684" customFormat="1" ht="17.5" customHeight="1" thickBot="1" x14ac:dyDescent="0.4">
      <c r="A13" s="487" t="s">
        <v>96</v>
      </c>
      <c r="B13" s="3449" t="s">
        <v>59</v>
      </c>
      <c r="C13" s="3881">
        <v>204</v>
      </c>
      <c r="D13" s="477">
        <v>285.06389637303886</v>
      </c>
      <c r="E13" s="477">
        <v>1991.5344694218709</v>
      </c>
      <c r="F13" s="477">
        <v>1068.3770999174947</v>
      </c>
      <c r="G13" s="477">
        <v>97.904911503343996</v>
      </c>
      <c r="H13" s="477">
        <v>493.09712303884362</v>
      </c>
      <c r="I13" s="477">
        <v>148.12346782266522</v>
      </c>
      <c r="J13" s="477">
        <v>76.849013299716177</v>
      </c>
      <c r="K13" s="477">
        <v>25</v>
      </c>
      <c r="L13" s="476">
        <v>82.182853839807322</v>
      </c>
    </row>
    <row r="14" spans="1:12" s="684" customFormat="1" ht="17.5" customHeight="1" x14ac:dyDescent="0.35">
      <c r="A14" s="1333" t="s">
        <v>92</v>
      </c>
      <c r="B14" s="5686" t="s">
        <v>89</v>
      </c>
      <c r="C14" s="548">
        <v>36.000000000000007</v>
      </c>
      <c r="D14" s="482">
        <v>307.8527021971862</v>
      </c>
      <c r="E14" s="482">
        <v>2207.3752150451892</v>
      </c>
      <c r="F14" s="482">
        <v>1131.9060777681116</v>
      </c>
      <c r="G14" s="482">
        <v>100.38324429206557</v>
      </c>
      <c r="H14" s="482">
        <v>522.41818973912825</v>
      </c>
      <c r="I14" s="482">
        <v>261.7254558694064</v>
      </c>
      <c r="J14" s="482">
        <v>78.872549086622939</v>
      </c>
      <c r="K14" s="482">
        <v>25</v>
      </c>
      <c r="L14" s="481">
        <v>87.069698289854742</v>
      </c>
    </row>
    <row r="15" spans="1:12" s="684" customFormat="1" ht="17.5" customHeight="1" thickBot="1" x14ac:dyDescent="0.4">
      <c r="A15" s="509" t="s">
        <v>205</v>
      </c>
      <c r="B15" s="6064" t="s">
        <v>59</v>
      </c>
      <c r="C15" s="5684">
        <v>65.999999999999986</v>
      </c>
      <c r="D15" s="5683">
        <v>315.82033222343239</v>
      </c>
      <c r="E15" s="5683">
        <v>2134.5530455529392</v>
      </c>
      <c r="F15" s="5683">
        <v>1074.1031041375516</v>
      </c>
      <c r="G15" s="5683">
        <v>93.844786817499383</v>
      </c>
      <c r="H15" s="5683">
        <v>495.73989421733131</v>
      </c>
      <c r="I15" s="5683">
        <v>288.89561195178436</v>
      </c>
      <c r="J15" s="5683">
        <v>74.346332725883386</v>
      </c>
      <c r="K15" s="5683">
        <v>25</v>
      </c>
      <c r="L15" s="5682">
        <v>82.62331570288859</v>
      </c>
    </row>
    <row r="16" spans="1:12" s="684" customFormat="1" ht="17.5" customHeight="1" x14ac:dyDescent="0.35">
      <c r="A16" s="3428" t="s">
        <v>85</v>
      </c>
      <c r="B16" s="5681" t="s">
        <v>238</v>
      </c>
      <c r="C16" s="3884">
        <v>92</v>
      </c>
      <c r="D16" s="3883">
        <v>288.00672412311292</v>
      </c>
      <c r="E16" s="3883">
        <v>1498.456893526253</v>
      </c>
      <c r="F16" s="3883">
        <v>719.69459913120875</v>
      </c>
      <c r="G16" s="3883">
        <v>72.839953904687306</v>
      </c>
      <c r="H16" s="3883">
        <v>332.16673806055775</v>
      </c>
      <c r="I16" s="3883">
        <v>236.16308706602305</v>
      </c>
      <c r="J16" s="3883">
        <v>57.231392353682871</v>
      </c>
      <c r="K16" s="3883">
        <v>25</v>
      </c>
      <c r="L16" s="3882">
        <v>55.361123010092975</v>
      </c>
    </row>
    <row r="17" spans="1:12" s="684" customFormat="1" ht="17.5" customHeight="1" x14ac:dyDescent="0.35">
      <c r="A17" s="520" t="s">
        <v>83</v>
      </c>
      <c r="B17" s="5679" t="s">
        <v>81</v>
      </c>
      <c r="C17" s="5089">
        <v>143.00000000000003</v>
      </c>
      <c r="D17" s="5074">
        <v>123.52034284224887</v>
      </c>
      <c r="E17" s="5074">
        <v>491.0089031571286</v>
      </c>
      <c r="F17" s="5074">
        <v>168.82674594782799</v>
      </c>
      <c r="G17" s="5074">
        <v>55.651761370019258</v>
      </c>
      <c r="H17" s="5074">
        <v>77.920036591305191</v>
      </c>
      <c r="I17" s="5074">
        <v>106.89730254917198</v>
      </c>
      <c r="J17" s="5074">
        <v>43.726383933586575</v>
      </c>
      <c r="K17" s="5074">
        <v>25</v>
      </c>
      <c r="L17" s="5073">
        <v>12.986672765217534</v>
      </c>
    </row>
    <row r="18" spans="1:12" s="684" customFormat="1" ht="17.5" customHeight="1" x14ac:dyDescent="0.35">
      <c r="A18" s="520"/>
      <c r="B18" s="5679" t="s">
        <v>80</v>
      </c>
      <c r="C18" s="5089">
        <v>288</v>
      </c>
      <c r="D18" s="5074">
        <v>189.89400140178515</v>
      </c>
      <c r="E18" s="5074">
        <v>889.54422670366057</v>
      </c>
      <c r="F18" s="5074">
        <v>349.2242661162548</v>
      </c>
      <c r="G18" s="5074">
        <v>65.581951414575741</v>
      </c>
      <c r="H18" s="5074">
        <v>161.18043051519456</v>
      </c>
      <c r="I18" s="5074">
        <v>210.16549746031725</v>
      </c>
      <c r="J18" s="5074">
        <v>51.528676111452342</v>
      </c>
      <c r="K18" s="5074">
        <v>25</v>
      </c>
      <c r="L18" s="5073">
        <v>26.863405085865743</v>
      </c>
    </row>
    <row r="19" spans="1:12" s="684" customFormat="1" ht="17.5" customHeight="1" x14ac:dyDescent="0.35">
      <c r="A19" s="520"/>
      <c r="B19" s="5679" t="s">
        <v>75</v>
      </c>
      <c r="C19" s="5089">
        <v>59.000000000000014</v>
      </c>
      <c r="D19" s="5074">
        <v>221.24364365959127</v>
      </c>
      <c r="E19" s="5074">
        <v>1355.6251899712479</v>
      </c>
      <c r="F19" s="5074">
        <v>577.24932609516532</v>
      </c>
      <c r="G19" s="5074">
        <v>85.782137491816258</v>
      </c>
      <c r="H19" s="5074">
        <v>266.42276589007639</v>
      </c>
      <c r="I19" s="5074">
        <v>289.36691529275032</v>
      </c>
      <c r="J19" s="5074">
        <v>67.400250886427102</v>
      </c>
      <c r="K19" s="5074">
        <v>25</v>
      </c>
      <c r="L19" s="5073">
        <v>44.403794315012718</v>
      </c>
    </row>
    <row r="20" spans="1:12" s="684" customFormat="1" ht="17.5" customHeight="1" x14ac:dyDescent="0.35">
      <c r="A20" s="3424"/>
      <c r="B20" s="5679" t="s">
        <v>237</v>
      </c>
      <c r="C20" s="5089">
        <v>284.00000000000017</v>
      </c>
      <c r="D20" s="5074">
        <v>243.00944374345084</v>
      </c>
      <c r="E20" s="5074">
        <v>1021.4236184590303</v>
      </c>
      <c r="F20" s="5074">
        <v>472.32245425424122</v>
      </c>
      <c r="G20" s="5074">
        <v>58.845164361279281</v>
      </c>
      <c r="H20" s="5074">
        <v>217.99497888657291</v>
      </c>
      <c r="I20" s="5074">
        <v>164.69303819197904</v>
      </c>
      <c r="J20" s="5074">
        <v>46.235486283862294</v>
      </c>
      <c r="K20" s="5074">
        <v>25</v>
      </c>
      <c r="L20" s="5073">
        <v>36.332496481095447</v>
      </c>
    </row>
    <row r="21" spans="1:12" s="684" customFormat="1" ht="17.5" customHeight="1" thickBot="1" x14ac:dyDescent="0.4">
      <c r="A21" s="580"/>
      <c r="B21" s="3418" t="s">
        <v>59</v>
      </c>
      <c r="C21" s="3881">
        <v>869.00000000000057</v>
      </c>
      <c r="D21" s="477">
        <v>205.59968513184964</v>
      </c>
      <c r="E21" s="477">
        <v>920.27004829602834</v>
      </c>
      <c r="F21" s="477">
        <v>394.97255640032529</v>
      </c>
      <c r="G21" s="477">
        <v>62.664398867547597</v>
      </c>
      <c r="H21" s="477">
        <v>182.2950260309191</v>
      </c>
      <c r="I21" s="477">
        <v>175.7192492628202</v>
      </c>
      <c r="J21" s="477">
        <v>49.236313395930175</v>
      </c>
      <c r="K21" s="477">
        <v>25</v>
      </c>
      <c r="L21" s="476">
        <v>30.382504338486594</v>
      </c>
    </row>
    <row r="22" spans="1:12" s="684" customFormat="1" ht="17.5" customHeight="1" x14ac:dyDescent="0.35">
      <c r="A22" s="3424" t="s">
        <v>70</v>
      </c>
      <c r="B22" s="484" t="s">
        <v>65</v>
      </c>
      <c r="C22" s="548">
        <v>80.999999999999986</v>
      </c>
      <c r="D22" s="482">
        <v>277.45845091807462</v>
      </c>
      <c r="E22" s="482">
        <v>1006.7033440950182</v>
      </c>
      <c r="F22" s="482">
        <v>526.6599179241839</v>
      </c>
      <c r="G22" s="482">
        <v>50.796242719209005</v>
      </c>
      <c r="H22" s="482">
        <v>243.07380827270021</v>
      </c>
      <c r="I22" s="482">
        <v>80.749740235049117</v>
      </c>
      <c r="J22" s="482">
        <v>39.911333565092797</v>
      </c>
      <c r="K22" s="482">
        <v>25</v>
      </c>
      <c r="L22" s="481">
        <v>40.512301378783377</v>
      </c>
    </row>
    <row r="23" spans="1:12" s="684" customFormat="1" ht="17.5" customHeight="1" x14ac:dyDescent="0.35">
      <c r="A23" s="520" t="s">
        <v>68</v>
      </c>
      <c r="B23" s="5679" t="s">
        <v>64</v>
      </c>
      <c r="C23" s="5089">
        <v>46.000000000000014</v>
      </c>
      <c r="D23" s="5074">
        <v>84.095352023095785</v>
      </c>
      <c r="E23" s="5074">
        <v>604.21786868064396</v>
      </c>
      <c r="F23" s="5074">
        <v>165.29293484789241</v>
      </c>
      <c r="G23" s="5074">
        <v>103.66078472340779</v>
      </c>
      <c r="H23" s="5074">
        <v>76.289046852873355</v>
      </c>
      <c r="I23" s="5074">
        <v>142.22620755971562</v>
      </c>
      <c r="J23" s="5074">
        <v>79.034053554609415</v>
      </c>
      <c r="K23" s="5074">
        <v>25</v>
      </c>
      <c r="L23" s="5073">
        <v>12.714841142145564</v>
      </c>
    </row>
    <row r="24" spans="1:12" s="684" customFormat="1" ht="17.5" customHeight="1" thickBot="1" x14ac:dyDescent="0.4">
      <c r="A24" s="520"/>
      <c r="B24" s="6064" t="s">
        <v>59</v>
      </c>
      <c r="C24" s="5684">
        <v>131.00000000000003</v>
      </c>
      <c r="D24" s="5683">
        <v>156.80289610328805</v>
      </c>
      <c r="E24" s="5683">
        <v>817.94963675256929</v>
      </c>
      <c r="F24" s="5683">
        <v>356.43822657813809</v>
      </c>
      <c r="G24" s="5683">
        <v>74.390580080676258</v>
      </c>
      <c r="H24" s="5683">
        <v>164.50995072837142</v>
      </c>
      <c r="I24" s="5683">
        <v>112.81194312089043</v>
      </c>
      <c r="J24" s="5683">
        <v>57.380611123097694</v>
      </c>
      <c r="K24" s="5683">
        <v>25</v>
      </c>
      <c r="L24" s="5682">
        <v>27.418325121395227</v>
      </c>
    </row>
    <row r="25" spans="1:12" s="684" customFormat="1" ht="17.5" customHeight="1" x14ac:dyDescent="0.35">
      <c r="A25" s="3428" t="s">
        <v>1990</v>
      </c>
      <c r="B25" s="5681" t="s">
        <v>62</v>
      </c>
      <c r="C25" s="3884">
        <v>21.000000000000004</v>
      </c>
      <c r="D25" s="5084">
        <v>283.24991000761889</v>
      </c>
      <c r="E25" s="5084">
        <v>2631.7821425343163</v>
      </c>
      <c r="F25" s="5084">
        <v>1413.2172366965603</v>
      </c>
      <c r="G25" s="5084">
        <v>130.0792999174806</v>
      </c>
      <c r="H25" s="5084">
        <v>652.25410924456651</v>
      </c>
      <c r="I25" s="5084">
        <v>200.31731424740369</v>
      </c>
      <c r="J25" s="5084">
        <v>102.20516422087756</v>
      </c>
      <c r="K25" s="5084">
        <v>25</v>
      </c>
      <c r="L25" s="5083">
        <v>108.70901820742773</v>
      </c>
    </row>
    <row r="26" spans="1:12" s="684" customFormat="1" ht="17.5" customHeight="1" thickBot="1" x14ac:dyDescent="0.4">
      <c r="A26" s="2280" t="s">
        <v>61</v>
      </c>
      <c r="B26" s="3418" t="s">
        <v>59</v>
      </c>
      <c r="C26" s="3881">
        <v>21.000000000000004</v>
      </c>
      <c r="D26" s="6075">
        <v>283.24991000761889</v>
      </c>
      <c r="E26" s="6075">
        <v>2631.7821425343163</v>
      </c>
      <c r="F26" s="6075">
        <v>1413.2172366965603</v>
      </c>
      <c r="G26" s="6075">
        <v>130.0792999174806</v>
      </c>
      <c r="H26" s="6075">
        <v>652.25410924456651</v>
      </c>
      <c r="I26" s="6075">
        <v>200.31731424740369</v>
      </c>
      <c r="J26" s="6075">
        <v>102.20516422087756</v>
      </c>
      <c r="K26" s="6075">
        <v>25</v>
      </c>
      <c r="L26" s="6074">
        <v>108.70901820742773</v>
      </c>
    </row>
    <row r="27" spans="1:12" s="684" customFormat="1" ht="17.5" customHeight="1" x14ac:dyDescent="0.35">
      <c r="K27" s="7417" t="s">
        <v>201</v>
      </c>
      <c r="L27" s="7417"/>
    </row>
    <row r="28" spans="1:12" ht="11.5" customHeight="1" x14ac:dyDescent="0.35"/>
    <row r="29" spans="1:12" ht="11.5" customHeight="1" x14ac:dyDescent="0.35"/>
    <row r="30" spans="1:12" ht="11.5" customHeight="1" x14ac:dyDescent="0.35"/>
    <row r="31" spans="1:12" ht="11.5" customHeight="1" x14ac:dyDescent="0.35"/>
    <row r="32" spans="1:12" ht="11.5" customHeight="1" x14ac:dyDescent="0.35"/>
    <row r="33" ht="11.5" customHeight="1" x14ac:dyDescent="0.35"/>
    <row r="34" ht="11.5" customHeight="1" x14ac:dyDescent="0.35"/>
    <row r="35" ht="11.5" customHeight="1" x14ac:dyDescent="0.35"/>
    <row r="36" ht="11.5" customHeight="1" x14ac:dyDescent="0.35"/>
    <row r="37" ht="11.5" customHeight="1" x14ac:dyDescent="0.35"/>
    <row r="38" ht="11.5" customHeight="1" x14ac:dyDescent="0.35"/>
    <row r="39" ht="11.5" customHeight="1" x14ac:dyDescent="0.35"/>
    <row r="40" ht="11.5" customHeight="1" x14ac:dyDescent="0.35"/>
    <row r="41" ht="11.5" customHeight="1" x14ac:dyDescent="0.35"/>
    <row r="42" ht="11.5" customHeight="1" x14ac:dyDescent="0.35"/>
    <row r="60" ht="15" customHeight="1" x14ac:dyDescent="0.35"/>
    <row r="61" ht="15" customHeight="1" x14ac:dyDescent="0.35"/>
    <row r="83" ht="15" customHeight="1" x14ac:dyDescent="0.35"/>
    <row r="84" ht="15" customHeight="1" x14ac:dyDescent="0.35"/>
    <row r="85" ht="15" customHeight="1" x14ac:dyDescent="0.35"/>
  </sheetData>
  <mergeCells count="5">
    <mergeCell ref="A3:B4"/>
    <mergeCell ref="A5:B5"/>
    <mergeCell ref="A1:L1"/>
    <mergeCell ref="A2:L2"/>
    <mergeCell ref="K27:L27"/>
  </mergeCells>
  <conditionalFormatting sqref="C5:L26">
    <cfRule type="cellIs" dxfId="43" priority="1" stopIfTrue="1" operator="lessThan">
      <formula>0.9</formula>
    </cfRule>
  </conditionalFormatting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83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גיליון398"/>
  <dimension ref="A1:M7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12" style="467" bestFit="1" customWidth="1"/>
    <col min="3" max="3" width="7.08984375" style="467" bestFit="1" customWidth="1"/>
    <col min="4" max="4" width="11.453125" style="467" customWidth="1"/>
    <col min="5" max="5" width="12" style="467" customWidth="1"/>
    <col min="6" max="6" width="14.90625" style="467" bestFit="1" customWidth="1"/>
    <col min="7" max="7" width="9.453125" style="467" bestFit="1" customWidth="1"/>
    <col min="8" max="8" width="13.7265625" style="467" customWidth="1"/>
    <col min="9" max="9" width="6" style="467" bestFit="1" customWidth="1"/>
    <col min="10" max="10" width="13.36328125" style="467" bestFit="1" customWidth="1"/>
    <col min="11" max="11" width="12" style="467" customWidth="1"/>
    <col min="12" max="12" width="14.6328125" style="467" bestFit="1" customWidth="1"/>
    <col min="13" max="13" width="5.90625" style="467" bestFit="1" customWidth="1"/>
    <col min="14" max="16384" width="9" style="467"/>
  </cols>
  <sheetData>
    <row r="1" spans="1:13" s="5076" customFormat="1" ht="15.75" customHeight="1" x14ac:dyDescent="0.35">
      <c r="A1" s="6857" t="s">
        <v>2142</v>
      </c>
      <c r="B1" s="6857"/>
      <c r="C1" s="6857"/>
      <c r="D1" s="6857"/>
      <c r="E1" s="6857"/>
      <c r="F1" s="6857"/>
      <c r="G1" s="6857"/>
      <c r="H1" s="6857"/>
      <c r="I1" s="6857"/>
      <c r="J1" s="6857"/>
      <c r="K1" s="6857"/>
      <c r="L1" s="6857"/>
      <c r="M1" s="6857"/>
    </row>
    <row r="2" spans="1:13" s="5076" customFormat="1" ht="15.75" customHeight="1" thickBot="1" x14ac:dyDescent="0.4">
      <c r="A2" s="6858" t="s">
        <v>2141</v>
      </c>
      <c r="B2" s="6858"/>
      <c r="C2" s="6858"/>
      <c r="D2" s="6858"/>
      <c r="E2" s="6858"/>
      <c r="F2" s="6858"/>
      <c r="G2" s="6858"/>
      <c r="H2" s="6858"/>
      <c r="I2" s="6858"/>
      <c r="J2" s="6858"/>
      <c r="K2" s="6858"/>
      <c r="L2" s="6858"/>
      <c r="M2" s="6858"/>
    </row>
    <row r="3" spans="1:13" s="684" customFormat="1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450" t="s">
        <v>266</v>
      </c>
      <c r="M3" s="107" t="s">
        <v>129</v>
      </c>
    </row>
    <row r="4" spans="1:13" s="684" customFormat="1" ht="42.75" customHeight="1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257</v>
      </c>
      <c r="M4" s="102" t="s">
        <v>124</v>
      </c>
    </row>
    <row r="5" spans="1:13" s="684" customFormat="1" ht="17.5" customHeight="1" thickBot="1" x14ac:dyDescent="0.4">
      <c r="A5" s="7349" t="s">
        <v>59</v>
      </c>
      <c r="B5" s="7350"/>
      <c r="C5" s="3896">
        <v>104.00000000000003</v>
      </c>
      <c r="D5" s="523">
        <v>338.57632325174546</v>
      </c>
      <c r="E5" s="523">
        <v>1680.0062520365389</v>
      </c>
      <c r="F5" s="523">
        <v>772.81156714416147</v>
      </c>
      <c r="G5" s="523">
        <v>160.20084101143377</v>
      </c>
      <c r="H5" s="523">
        <v>315.84635100542698</v>
      </c>
      <c r="I5" s="523">
        <v>286.88899883588243</v>
      </c>
      <c r="J5" s="523">
        <v>62.149230578282861</v>
      </c>
      <c r="K5" s="523">
        <v>24.912061248698738</v>
      </c>
      <c r="L5" s="523">
        <v>20</v>
      </c>
      <c r="M5" s="522">
        <v>37.197202212653096</v>
      </c>
    </row>
    <row r="6" spans="1:13" s="684" customFormat="1" ht="17.5" customHeight="1" thickBot="1" x14ac:dyDescent="0.4">
      <c r="A6" s="3428" t="s">
        <v>123</v>
      </c>
      <c r="B6" s="6079" t="s">
        <v>119</v>
      </c>
      <c r="C6" s="6078">
        <v>50.999999999999993</v>
      </c>
      <c r="D6" s="6077">
        <v>524.11975092930049</v>
      </c>
      <c r="E6" s="6077">
        <v>2503.1432065357421</v>
      </c>
      <c r="F6" s="6077">
        <v>969.40778161014316</v>
      </c>
      <c r="G6" s="6077">
        <v>407.61821982647194</v>
      </c>
      <c r="H6" s="6077">
        <v>334.86591198509012</v>
      </c>
      <c r="I6" s="6077">
        <v>641.52230946706118</v>
      </c>
      <c r="J6" s="6077">
        <v>104.9871151302104</v>
      </c>
      <c r="K6" s="6077">
        <v>20.479095223918247</v>
      </c>
      <c r="L6" s="6077">
        <v>20</v>
      </c>
      <c r="M6" s="6076">
        <v>4.2627732928478395</v>
      </c>
    </row>
    <row r="7" spans="1:13" s="684" customFormat="1" ht="17.5" customHeight="1" thickBot="1" x14ac:dyDescent="0.4">
      <c r="A7" s="2280" t="s">
        <v>121</v>
      </c>
      <c r="B7" s="1323" t="s">
        <v>59</v>
      </c>
      <c r="C7" s="3896">
        <v>65.999999999999986</v>
      </c>
      <c r="D7" s="523">
        <v>435.8259465908809</v>
      </c>
      <c r="E7" s="523">
        <v>1693.0717056453666</v>
      </c>
      <c r="F7" s="523">
        <v>676.06771335739359</v>
      </c>
      <c r="G7" s="523">
        <v>239.12133230295748</v>
      </c>
      <c r="H7" s="523">
        <v>241.11274985927287</v>
      </c>
      <c r="I7" s="523">
        <v>400.36857077695055</v>
      </c>
      <c r="J7" s="523">
        <v>69.191288326482692</v>
      </c>
      <c r="K7" s="523">
        <v>39.222470861715735</v>
      </c>
      <c r="L7" s="523">
        <v>20</v>
      </c>
      <c r="M7" s="522">
        <v>7.9875801605938737</v>
      </c>
    </row>
    <row r="8" spans="1:13" s="3880" customFormat="1" ht="12" customHeight="1" x14ac:dyDescent="0.35">
      <c r="A8" s="467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</row>
    <row r="9" spans="1:13" s="3880" customFormat="1" ht="12" customHeight="1" x14ac:dyDescent="0.35">
      <c r="A9" s="467"/>
      <c r="B9" s="467"/>
      <c r="C9" s="467"/>
      <c r="D9" s="467"/>
      <c r="E9" s="467"/>
      <c r="F9" s="467"/>
      <c r="G9" s="467"/>
      <c r="H9" s="467"/>
      <c r="I9" s="467"/>
      <c r="J9" s="467"/>
      <c r="K9" s="467"/>
      <c r="L9" s="467"/>
      <c r="M9" s="467"/>
    </row>
    <row r="10" spans="1:13" s="3880" customFormat="1" ht="12" customHeight="1" x14ac:dyDescent="0.35">
      <c r="A10" s="467"/>
      <c r="B10" s="467"/>
      <c r="C10" s="467"/>
      <c r="D10" s="467"/>
      <c r="E10" s="467"/>
      <c r="F10" s="467"/>
      <c r="G10" s="467"/>
      <c r="H10" s="467"/>
      <c r="I10" s="467"/>
      <c r="J10" s="467"/>
      <c r="K10" s="467"/>
      <c r="L10" s="467"/>
      <c r="M10" s="467"/>
    </row>
    <row r="11" spans="1:13" s="3880" customFormat="1" ht="12" customHeight="1" x14ac:dyDescent="0.35">
      <c r="A11" s="467"/>
      <c r="B11" s="467"/>
      <c r="C11" s="467"/>
      <c r="D11" s="467"/>
      <c r="E11" s="467"/>
      <c r="F11" s="467"/>
      <c r="G11" s="467"/>
      <c r="H11" s="467"/>
      <c r="I11" s="467"/>
      <c r="J11" s="467"/>
      <c r="K11" s="467"/>
      <c r="L11" s="467"/>
      <c r="M11" s="467"/>
    </row>
    <row r="12" spans="1:13" s="3880" customFormat="1" ht="12" customHeight="1" x14ac:dyDescent="0.35">
      <c r="A12" s="467"/>
      <c r="B12" s="467"/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</row>
    <row r="13" spans="1:13" s="3880" customFormat="1" ht="12" customHeight="1" x14ac:dyDescent="0.35">
      <c r="A13" s="467"/>
      <c r="B13" s="467"/>
      <c r="C13" s="467"/>
      <c r="D13" s="467"/>
      <c r="E13" s="467"/>
      <c r="F13" s="467"/>
      <c r="G13" s="467"/>
      <c r="H13" s="467"/>
      <c r="I13" s="467"/>
      <c r="J13" s="467"/>
      <c r="K13" s="467"/>
      <c r="L13" s="467"/>
      <c r="M13" s="467"/>
    </row>
    <row r="14" spans="1:13" s="3880" customFormat="1" ht="12" customHeight="1" x14ac:dyDescent="0.35">
      <c r="A14" s="467"/>
      <c r="B14" s="467"/>
      <c r="C14" s="467"/>
      <c r="D14" s="467"/>
      <c r="E14" s="467"/>
      <c r="F14" s="467"/>
      <c r="G14" s="467"/>
      <c r="H14" s="467"/>
      <c r="I14" s="467"/>
      <c r="J14" s="467"/>
      <c r="K14" s="467"/>
      <c r="L14" s="467"/>
      <c r="M14" s="467"/>
    </row>
    <row r="15" spans="1:13" s="3880" customFormat="1" ht="12" customHeight="1" x14ac:dyDescent="0.35">
      <c r="A15" s="467"/>
      <c r="B15" s="467"/>
      <c r="C15" s="467"/>
      <c r="D15" s="467"/>
      <c r="E15" s="467"/>
      <c r="F15" s="467"/>
      <c r="G15" s="467"/>
      <c r="H15" s="467"/>
      <c r="I15" s="467"/>
      <c r="J15" s="467"/>
      <c r="K15" s="467"/>
      <c r="L15" s="467"/>
      <c r="M15" s="467"/>
    </row>
    <row r="16" spans="1:13" s="3880" customFormat="1" ht="12" customHeight="1" x14ac:dyDescent="0.35">
      <c r="A16" s="467"/>
      <c r="B16" s="467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</row>
    <row r="17" spans="1:13" s="3880" customFormat="1" ht="12" customHeight="1" x14ac:dyDescent="0.35">
      <c r="A17" s="467"/>
      <c r="B17" s="467"/>
      <c r="C17" s="467"/>
      <c r="D17" s="467"/>
      <c r="E17" s="467"/>
      <c r="F17" s="467"/>
      <c r="G17" s="467"/>
      <c r="H17" s="467"/>
      <c r="I17" s="467"/>
      <c r="J17" s="467"/>
      <c r="K17" s="467"/>
      <c r="L17" s="467"/>
      <c r="M17" s="467"/>
    </row>
    <row r="18" spans="1:13" s="3880" customFormat="1" ht="12" customHeight="1" x14ac:dyDescent="0.35">
      <c r="A18" s="467"/>
      <c r="B18" s="467"/>
      <c r="C18" s="467"/>
      <c r="D18" s="467"/>
      <c r="E18" s="467"/>
      <c r="F18" s="467"/>
      <c r="G18" s="467"/>
      <c r="H18" s="467"/>
      <c r="I18" s="467"/>
      <c r="J18" s="467"/>
      <c r="K18" s="467"/>
      <c r="L18" s="467"/>
      <c r="M18" s="467"/>
    </row>
    <row r="19" spans="1:13" s="3880" customFormat="1" ht="12" customHeight="1" x14ac:dyDescent="0.35">
      <c r="A19" s="467"/>
      <c r="B19" s="467"/>
      <c r="C19" s="467"/>
      <c r="D19" s="467"/>
      <c r="E19" s="467"/>
      <c r="F19" s="467"/>
      <c r="G19" s="467"/>
      <c r="H19" s="467"/>
      <c r="I19" s="467"/>
      <c r="J19" s="467"/>
      <c r="K19" s="467"/>
      <c r="L19" s="467"/>
      <c r="M19" s="467"/>
    </row>
    <row r="20" spans="1:13" s="3880" customFormat="1" ht="12" customHeight="1" x14ac:dyDescent="0.35">
      <c r="A20" s="467"/>
      <c r="B20" s="467"/>
      <c r="C20" s="467"/>
      <c r="D20" s="467"/>
      <c r="E20" s="467"/>
      <c r="F20" s="467"/>
      <c r="G20" s="467"/>
      <c r="H20" s="467"/>
      <c r="I20" s="467"/>
      <c r="J20" s="467"/>
      <c r="K20" s="467"/>
      <c r="L20" s="467"/>
      <c r="M20" s="467"/>
    </row>
    <row r="21" spans="1:13" s="3880" customFormat="1" ht="12" customHeight="1" x14ac:dyDescent="0.35">
      <c r="A21" s="467"/>
      <c r="B21" s="467"/>
      <c r="C21" s="467"/>
      <c r="D21" s="467"/>
      <c r="E21" s="467"/>
      <c r="F21" s="467"/>
      <c r="G21" s="467"/>
      <c r="H21" s="467"/>
      <c r="I21" s="467"/>
      <c r="J21" s="467"/>
      <c r="K21" s="467"/>
      <c r="L21" s="467"/>
      <c r="M21" s="467"/>
    </row>
    <row r="22" spans="1:13" s="3880" customFormat="1" ht="12" customHeight="1" x14ac:dyDescent="0.35">
      <c r="A22" s="467"/>
      <c r="B22" s="467"/>
      <c r="C22" s="467"/>
      <c r="D22" s="467"/>
      <c r="E22" s="467"/>
      <c r="F22" s="467"/>
      <c r="G22" s="467"/>
      <c r="H22" s="467"/>
      <c r="I22" s="467"/>
      <c r="J22" s="467"/>
      <c r="K22" s="467"/>
      <c r="L22" s="467"/>
      <c r="M22" s="467"/>
    </row>
    <row r="23" spans="1:13" s="3880" customFormat="1" ht="12" customHeight="1" x14ac:dyDescent="0.35">
      <c r="A23" s="467"/>
      <c r="B23" s="467"/>
      <c r="C23" s="467"/>
      <c r="D23" s="467"/>
      <c r="E23" s="467"/>
      <c r="F23" s="467"/>
      <c r="G23" s="467"/>
      <c r="H23" s="467"/>
      <c r="I23" s="467"/>
      <c r="J23" s="467"/>
      <c r="K23" s="467"/>
      <c r="L23" s="467"/>
      <c r="M23" s="467"/>
    </row>
    <row r="24" spans="1:13" s="3880" customFormat="1" ht="12" customHeight="1" x14ac:dyDescent="0.35">
      <c r="A24" s="467"/>
      <c r="B24" s="467"/>
      <c r="C24" s="467"/>
      <c r="D24" s="467"/>
      <c r="E24" s="467"/>
      <c r="F24" s="467"/>
      <c r="G24" s="467"/>
      <c r="H24" s="467"/>
      <c r="I24" s="467"/>
      <c r="J24" s="467"/>
      <c r="K24" s="467"/>
      <c r="L24" s="467"/>
      <c r="M24" s="467"/>
    </row>
    <row r="25" spans="1:13" s="3880" customFormat="1" ht="12" customHeight="1" x14ac:dyDescent="0.35">
      <c r="A25" s="467"/>
      <c r="B25" s="467"/>
      <c r="C25" s="467"/>
      <c r="D25" s="467"/>
      <c r="E25" s="467"/>
      <c r="F25" s="467"/>
      <c r="G25" s="467"/>
      <c r="H25" s="467"/>
      <c r="I25" s="467"/>
      <c r="J25" s="467"/>
      <c r="K25" s="467"/>
      <c r="L25" s="467"/>
      <c r="M25" s="467"/>
    </row>
    <row r="27" spans="1:13" ht="14.25" customHeight="1" x14ac:dyDescent="0.35"/>
    <row r="29" spans="1:13" ht="14.25" customHeight="1" x14ac:dyDescent="0.35"/>
    <row r="31" spans="1:13" ht="15" customHeight="1" x14ac:dyDescent="0.35"/>
    <row r="71" ht="15" customHeight="1" x14ac:dyDescent="0.35"/>
  </sheetData>
  <mergeCells count="4">
    <mergeCell ref="A1:M1"/>
    <mergeCell ref="A2:M2"/>
    <mergeCell ref="A3:B4"/>
    <mergeCell ref="A5:B5"/>
  </mergeCells>
  <conditionalFormatting sqref="C5:M7">
    <cfRule type="cellIs" dxfId="42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גיליון399"/>
  <dimension ref="A1:L85"/>
  <sheetViews>
    <sheetView view="pageBreakPreview" zoomScaleNormal="100" zoomScaleSheetLayoutView="100" workbookViewId="0">
      <selection activeCell="G10" sqref="G10"/>
    </sheetView>
  </sheetViews>
  <sheetFormatPr defaultColWidth="48.90625" defaultRowHeight="14.5" x14ac:dyDescent="0.35"/>
  <cols>
    <col min="1" max="1" width="13.90625" style="467" bestFit="1" customWidth="1"/>
    <col min="2" max="2" width="17.26953125" style="467" bestFit="1" customWidth="1"/>
    <col min="3" max="3" width="7.08984375" style="467" bestFit="1" customWidth="1"/>
    <col min="4" max="4" width="11.453125" style="467" bestFit="1" customWidth="1"/>
    <col min="5" max="5" width="11.453125" style="467" customWidth="1"/>
    <col min="6" max="6" width="14.90625" style="467" bestFit="1" customWidth="1"/>
    <col min="7" max="7" width="9.453125" style="467" bestFit="1" customWidth="1"/>
    <col min="8" max="8" width="13.6328125" style="467" customWidth="1"/>
    <col min="9" max="9" width="6" style="467" bestFit="1" customWidth="1"/>
    <col min="10" max="10" width="13.36328125" style="467" bestFit="1" customWidth="1"/>
    <col min="11" max="11" width="12.36328125" style="467" customWidth="1"/>
    <col min="12" max="12" width="14.6328125" style="467" bestFit="1" customWidth="1"/>
    <col min="13" max="16384" width="48.90625" style="467"/>
  </cols>
  <sheetData>
    <row r="1" spans="1:12" s="5076" customFormat="1" ht="15.75" customHeight="1" x14ac:dyDescent="0.35">
      <c r="A1" s="6879" t="s">
        <v>2144</v>
      </c>
      <c r="B1" s="6879"/>
      <c r="C1" s="6879"/>
      <c r="D1" s="6879"/>
      <c r="E1" s="6879"/>
      <c r="F1" s="6879"/>
      <c r="G1" s="6879"/>
      <c r="H1" s="6879"/>
      <c r="I1" s="6879"/>
      <c r="J1" s="6879"/>
      <c r="K1" s="6879"/>
      <c r="L1" s="6879"/>
    </row>
    <row r="2" spans="1:12" s="5076" customFormat="1" ht="15.75" customHeight="1" thickBot="1" x14ac:dyDescent="0.4">
      <c r="A2" s="6880" t="s">
        <v>2143</v>
      </c>
      <c r="B2" s="6880"/>
      <c r="C2" s="6880"/>
      <c r="D2" s="6880"/>
      <c r="E2" s="6880"/>
      <c r="F2" s="6880"/>
      <c r="G2" s="6880"/>
      <c r="H2" s="6880"/>
      <c r="I2" s="6880"/>
      <c r="J2" s="6880"/>
      <c r="K2" s="6880"/>
      <c r="L2" s="6880"/>
    </row>
    <row r="3" spans="1:12" ht="62" x14ac:dyDescent="0.35">
      <c r="A3" s="6431"/>
      <c r="B3" s="6433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268</v>
      </c>
      <c r="L3" s="450" t="s">
        <v>266</v>
      </c>
    </row>
    <row r="4" spans="1:12" ht="47" thickBot="1" x14ac:dyDescent="0.4">
      <c r="A4" s="6434"/>
      <c r="B4" s="6436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1468</v>
      </c>
      <c r="L4" s="103" t="s">
        <v>257</v>
      </c>
    </row>
    <row r="5" spans="1:12" s="684" customFormat="1" ht="17.5" customHeight="1" thickBot="1" x14ac:dyDescent="0.4">
      <c r="A5" s="6680" t="s">
        <v>59</v>
      </c>
      <c r="B5" s="7170"/>
      <c r="C5" s="3896">
        <v>185.99999999999997</v>
      </c>
      <c r="D5" s="523">
        <v>148.39620199543705</v>
      </c>
      <c r="E5" s="523">
        <v>820.11459659566094</v>
      </c>
      <c r="F5" s="523">
        <v>266.95404795312851</v>
      </c>
      <c r="G5" s="523">
        <v>111.31971130019461</v>
      </c>
      <c r="H5" s="523">
        <v>166.8042835928151</v>
      </c>
      <c r="I5" s="523">
        <v>148.49078849643806</v>
      </c>
      <c r="J5" s="523">
        <v>88.008305504093244</v>
      </c>
      <c r="K5" s="523">
        <v>8.9287074734807259</v>
      </c>
      <c r="L5" s="522">
        <v>28</v>
      </c>
    </row>
    <row r="6" spans="1:12" s="684" customFormat="1" ht="17.5" customHeight="1" x14ac:dyDescent="0.35">
      <c r="A6" s="3428" t="s">
        <v>123</v>
      </c>
      <c r="B6" s="5686" t="s">
        <v>119</v>
      </c>
      <c r="C6" s="548">
        <v>24</v>
      </c>
      <c r="D6" s="511">
        <v>676.03221183708956</v>
      </c>
      <c r="E6" s="511">
        <v>2431.1010451058251</v>
      </c>
      <c r="F6" s="511">
        <v>462.70245810042093</v>
      </c>
      <c r="G6" s="511">
        <v>610.32732401713929</v>
      </c>
      <c r="H6" s="511">
        <v>250.51205824683126</v>
      </c>
      <c r="I6" s="511">
        <v>762.52613576412296</v>
      </c>
      <c r="J6" s="511">
        <v>291.92902836419523</v>
      </c>
      <c r="K6" s="511">
        <v>25.104040613115451</v>
      </c>
      <c r="L6" s="510">
        <v>28</v>
      </c>
    </row>
    <row r="7" spans="1:12" s="684" customFormat="1" ht="17.5" customHeight="1" thickBot="1" x14ac:dyDescent="0.4">
      <c r="A7" s="520" t="s">
        <v>121</v>
      </c>
      <c r="B7" s="6064" t="s">
        <v>59</v>
      </c>
      <c r="C7" s="5684">
        <v>95</v>
      </c>
      <c r="D7" s="5683">
        <v>199.14621972169667</v>
      </c>
      <c r="E7" s="5683">
        <v>1039.2643327051667</v>
      </c>
      <c r="F7" s="5683">
        <v>272.67580372211478</v>
      </c>
      <c r="G7" s="5683">
        <v>161.80610138824028</v>
      </c>
      <c r="H7" s="5683">
        <v>202.97398560673514</v>
      </c>
      <c r="I7" s="5683">
        <v>245.39377299713124</v>
      </c>
      <c r="J7" s="5683">
        <v>116.68723916400042</v>
      </c>
      <c r="K7" s="5683">
        <v>11.727429826944666</v>
      </c>
      <c r="L7" s="5682">
        <v>28</v>
      </c>
    </row>
    <row r="8" spans="1:12" s="684" customFormat="1" ht="17.5" customHeight="1" x14ac:dyDescent="0.35">
      <c r="A8" s="3405" t="s">
        <v>98</v>
      </c>
      <c r="B8" s="5681" t="s">
        <v>97</v>
      </c>
      <c r="C8" s="3884">
        <v>34</v>
      </c>
      <c r="D8" s="3883">
        <v>109.1350379630768</v>
      </c>
      <c r="E8" s="3883">
        <v>858.43547294158861</v>
      </c>
      <c r="F8" s="3883">
        <v>319.13003491212248</v>
      </c>
      <c r="G8" s="3883">
        <v>146.5028275897879</v>
      </c>
      <c r="H8" s="3883">
        <v>198.15088384852268</v>
      </c>
      <c r="I8" s="3883">
        <v>79.116576316443627</v>
      </c>
      <c r="J8" s="3883">
        <v>64.384694831072167</v>
      </c>
      <c r="K8" s="3883">
        <v>15.121573542276469</v>
      </c>
      <c r="L8" s="3882">
        <v>28</v>
      </c>
    </row>
    <row r="9" spans="1:12" s="684" customFormat="1" ht="17.5" customHeight="1" thickBot="1" x14ac:dyDescent="0.4">
      <c r="A9" s="487" t="s">
        <v>96</v>
      </c>
      <c r="B9" s="3449" t="s">
        <v>59</v>
      </c>
      <c r="C9" s="3881">
        <v>37</v>
      </c>
      <c r="D9" s="477">
        <v>109.57199126033424</v>
      </c>
      <c r="E9" s="477">
        <v>827.51708983117271</v>
      </c>
      <c r="F9" s="477">
        <v>313.49263406221741</v>
      </c>
      <c r="G9" s="477">
        <v>135.00095289518507</v>
      </c>
      <c r="H9" s="477">
        <v>193.19263761395814</v>
      </c>
      <c r="I9" s="477">
        <v>72.523197752633635</v>
      </c>
      <c r="J9" s="477">
        <v>64.373326589563987</v>
      </c>
      <c r="K9" s="477">
        <v>13.674036630314765</v>
      </c>
      <c r="L9" s="476">
        <v>28</v>
      </c>
    </row>
    <row r="10" spans="1:12" s="684" customFormat="1" ht="17.5" customHeight="1" x14ac:dyDescent="0.35">
      <c r="A10" s="3424" t="s">
        <v>85</v>
      </c>
      <c r="B10" s="5686" t="s">
        <v>78</v>
      </c>
      <c r="C10" s="548">
        <v>24.999999999999996</v>
      </c>
      <c r="D10" s="511">
        <v>70.63794653494071</v>
      </c>
      <c r="E10" s="511">
        <v>393.15083160961836</v>
      </c>
      <c r="F10" s="511">
        <v>184.81076188902443</v>
      </c>
      <c r="G10" s="511">
        <v>0</v>
      </c>
      <c r="H10" s="511">
        <v>85.195975287963961</v>
      </c>
      <c r="I10" s="511">
        <v>17.224054106824767</v>
      </c>
      <c r="J10" s="511">
        <v>77.920040325805289</v>
      </c>
      <c r="K10" s="511">
        <v>0</v>
      </c>
      <c r="L10" s="510">
        <v>28</v>
      </c>
    </row>
    <row r="11" spans="1:12" s="684" customFormat="1" ht="17.5" customHeight="1" thickBot="1" x14ac:dyDescent="0.4">
      <c r="A11" s="2280" t="s">
        <v>83</v>
      </c>
      <c r="B11" s="3418" t="s">
        <v>59</v>
      </c>
      <c r="C11" s="3881">
        <v>36.999999999999993</v>
      </c>
      <c r="D11" s="477">
        <v>91.65698902400149</v>
      </c>
      <c r="E11" s="477">
        <v>434.89382162982304</v>
      </c>
      <c r="F11" s="477">
        <v>206.58498213348031</v>
      </c>
      <c r="G11" s="477">
        <v>2.0916807669974702</v>
      </c>
      <c r="H11" s="477">
        <v>78.569547738595418</v>
      </c>
      <c r="I11" s="477">
        <v>53.220450687424012</v>
      </c>
      <c r="J11" s="477">
        <v>66.42716030332582</v>
      </c>
      <c r="K11" s="477">
        <v>0</v>
      </c>
      <c r="L11" s="476">
        <v>28</v>
      </c>
    </row>
    <row r="12" spans="1:12" s="684" customFormat="1" ht="17.5" customHeight="1" x14ac:dyDescent="0.35">
      <c r="K12" s="7417" t="s">
        <v>201</v>
      </c>
      <c r="L12" s="7417"/>
    </row>
    <row r="13" spans="1:12" ht="11.5" customHeight="1" x14ac:dyDescent="0.35"/>
    <row r="14" spans="1:12" ht="11.5" customHeight="1" x14ac:dyDescent="0.35"/>
    <row r="15" spans="1:12" ht="11.5" customHeight="1" x14ac:dyDescent="0.35"/>
    <row r="16" spans="1:12" ht="11.5" customHeight="1" x14ac:dyDescent="0.35"/>
    <row r="17" ht="11.5" customHeight="1" x14ac:dyDescent="0.35"/>
    <row r="18" ht="11.5" customHeight="1" x14ac:dyDescent="0.35"/>
    <row r="19" ht="11.5" customHeight="1" x14ac:dyDescent="0.35"/>
    <row r="20" ht="11.5" customHeight="1" x14ac:dyDescent="0.35"/>
    <row r="21" ht="11.5" customHeight="1" x14ac:dyDescent="0.35"/>
    <row r="22" ht="11.5" customHeight="1" x14ac:dyDescent="0.35"/>
    <row r="23" ht="11.5" customHeight="1" x14ac:dyDescent="0.35"/>
    <row r="24" ht="11.5" customHeight="1" x14ac:dyDescent="0.35"/>
    <row r="25" ht="11.5" customHeight="1" x14ac:dyDescent="0.35"/>
    <row r="26" ht="11.5" customHeight="1" x14ac:dyDescent="0.35"/>
    <row r="27" ht="11.5" customHeight="1" x14ac:dyDescent="0.35"/>
    <row r="28" ht="11.5" customHeight="1" x14ac:dyDescent="0.35"/>
    <row r="29" ht="11.5" customHeight="1" x14ac:dyDescent="0.35"/>
    <row r="30" ht="11.5" customHeight="1" x14ac:dyDescent="0.35"/>
    <row r="31" ht="11.5" customHeight="1" x14ac:dyDescent="0.35"/>
    <row r="32" ht="11.5" customHeight="1" x14ac:dyDescent="0.35"/>
    <row r="33" ht="11.5" customHeight="1" x14ac:dyDescent="0.35"/>
    <row r="34" ht="11.5" customHeight="1" x14ac:dyDescent="0.35"/>
    <row r="35" ht="11.5" customHeight="1" x14ac:dyDescent="0.35"/>
    <row r="36" ht="11.5" customHeight="1" x14ac:dyDescent="0.35"/>
    <row r="37" ht="11.5" customHeight="1" x14ac:dyDescent="0.35"/>
    <row r="38" ht="11.5" customHeight="1" x14ac:dyDescent="0.35"/>
    <row r="39" ht="11.5" customHeight="1" x14ac:dyDescent="0.35"/>
    <row r="62" ht="15" customHeight="1" x14ac:dyDescent="0.35"/>
    <row r="84" ht="15" customHeight="1" x14ac:dyDescent="0.35"/>
    <row r="85" ht="15" customHeight="1" x14ac:dyDescent="0.35"/>
  </sheetData>
  <mergeCells count="5">
    <mergeCell ref="A1:L1"/>
    <mergeCell ref="A2:L2"/>
    <mergeCell ref="A3:B4"/>
    <mergeCell ref="A5:B5"/>
    <mergeCell ref="K12:L12"/>
  </mergeCells>
  <conditionalFormatting sqref="C5:L11">
    <cfRule type="cellIs" dxfId="41" priority="1" stopIfTrue="1" operator="lessThan">
      <formula>0.9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84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גיליון400"/>
  <dimension ref="A1:M3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32.90625" style="467" customWidth="1"/>
    <col min="3" max="3" width="7.08984375" style="467" bestFit="1" customWidth="1"/>
    <col min="4" max="4" width="11.453125" style="467" bestFit="1" customWidth="1"/>
    <col min="5" max="5" width="14.6328125" style="467" customWidth="1"/>
    <col min="6" max="6" width="14.90625" style="467" bestFit="1" customWidth="1"/>
    <col min="7" max="7" width="9.453125" style="467" bestFit="1" customWidth="1"/>
    <col min="8" max="8" width="13.63281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3" width="12.26953125" style="467" customWidth="1"/>
    <col min="14" max="16384" width="9" style="467"/>
  </cols>
  <sheetData>
    <row r="1" spans="1:13" s="5076" customFormat="1" ht="15.75" customHeight="1" x14ac:dyDescent="0.35">
      <c r="A1" s="6863" t="s">
        <v>2146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</row>
    <row r="2" spans="1:13" s="5076" customFormat="1" ht="15.75" customHeight="1" thickBot="1" x14ac:dyDescent="0.4">
      <c r="A2" s="7557" t="s">
        <v>2145</v>
      </c>
      <c r="B2" s="7557"/>
      <c r="C2" s="7557"/>
      <c r="D2" s="7557"/>
      <c r="E2" s="7557"/>
      <c r="F2" s="7557"/>
      <c r="G2" s="7557"/>
      <c r="H2" s="7557"/>
      <c r="I2" s="7557"/>
      <c r="J2" s="7557"/>
      <c r="K2" s="7557"/>
      <c r="L2" s="7557"/>
    </row>
    <row r="3" spans="1:13" ht="62" x14ac:dyDescent="0.35">
      <c r="A3" s="6978" t="s">
        <v>158</v>
      </c>
      <c r="B3" s="6979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  <c r="M3" s="5090"/>
    </row>
    <row r="4" spans="1:13" ht="31.5" thickBot="1" x14ac:dyDescent="0.4">
      <c r="A4" s="6980"/>
      <c r="B4" s="698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5090"/>
    </row>
    <row r="5" spans="1:13" s="684" customFormat="1" ht="17.5" customHeight="1" x14ac:dyDescent="0.35">
      <c r="A5" s="584" t="s">
        <v>48</v>
      </c>
      <c r="B5" s="4866" t="s">
        <v>47</v>
      </c>
      <c r="C5" s="548">
        <v>206.00000000000009</v>
      </c>
      <c r="D5" s="482">
        <v>321.13933399878755</v>
      </c>
      <c r="E5" s="482">
        <v>1323.9936887431857</v>
      </c>
      <c r="F5" s="482">
        <v>554.83877629121218</v>
      </c>
      <c r="G5" s="482">
        <v>67.130808333896596</v>
      </c>
      <c r="H5" s="482">
        <v>256.07943521132876</v>
      </c>
      <c r="I5" s="482">
        <v>332.0296135194107</v>
      </c>
      <c r="J5" s="482">
        <v>46.235149518782286</v>
      </c>
      <c r="K5" s="482">
        <v>25</v>
      </c>
      <c r="L5" s="481">
        <v>42.679905868554791</v>
      </c>
      <c r="M5" s="5091"/>
    </row>
    <row r="6" spans="1:13" s="684" customFormat="1" ht="17.5" customHeight="1" thickBot="1" x14ac:dyDescent="0.4">
      <c r="A6" s="582" t="s">
        <v>46</v>
      </c>
      <c r="B6" s="4864" t="s">
        <v>45</v>
      </c>
      <c r="C6" s="5101">
        <v>1801.0000000000011</v>
      </c>
      <c r="D6" s="5086">
        <v>230.13970088928068</v>
      </c>
      <c r="E6" s="5086">
        <v>934.09109356249019</v>
      </c>
      <c r="F6" s="5086">
        <v>427.8942329872574</v>
      </c>
      <c r="G6" s="5086">
        <v>57.298161259686267</v>
      </c>
      <c r="H6" s="5086">
        <v>197.489645994119</v>
      </c>
      <c r="I6" s="5086">
        <v>148.84730870928084</v>
      </c>
      <c r="J6" s="5086">
        <v>44.646803613126337</v>
      </c>
      <c r="K6" s="5086">
        <v>25</v>
      </c>
      <c r="L6" s="5085">
        <v>32.914940999019812</v>
      </c>
      <c r="M6" s="5091"/>
    </row>
    <row r="7" spans="1:13" s="684" customFormat="1" ht="17.5" customHeight="1" x14ac:dyDescent="0.35">
      <c r="A7" s="584" t="s">
        <v>39</v>
      </c>
      <c r="B7" s="4869" t="s">
        <v>36</v>
      </c>
      <c r="C7" s="3884">
        <v>1718.0000000000005</v>
      </c>
      <c r="D7" s="3883">
        <v>218.63790725461291</v>
      </c>
      <c r="E7" s="3883">
        <v>936.74876988606457</v>
      </c>
      <c r="F7" s="3883">
        <v>402.19221007057763</v>
      </c>
      <c r="G7" s="3883">
        <v>61.805546338085435</v>
      </c>
      <c r="H7" s="3883">
        <v>185.62717387872786</v>
      </c>
      <c r="I7" s="3883">
        <v>183.95516512122731</v>
      </c>
      <c r="J7" s="3883">
        <v>47.230812164322927</v>
      </c>
      <c r="K7" s="3883">
        <v>25</v>
      </c>
      <c r="L7" s="3882">
        <v>30.937862313121354</v>
      </c>
      <c r="M7" s="5091"/>
    </row>
    <row r="8" spans="1:13" s="684" customFormat="1" ht="17.5" customHeight="1" x14ac:dyDescent="0.35">
      <c r="A8" s="582" t="s">
        <v>37</v>
      </c>
      <c r="B8" s="4856" t="s">
        <v>34</v>
      </c>
      <c r="C8" s="5089">
        <v>397</v>
      </c>
      <c r="D8" s="5074">
        <v>373.01156526058321</v>
      </c>
      <c r="E8" s="5074">
        <v>1047.4802360154204</v>
      </c>
      <c r="F8" s="5074">
        <v>548.71057836268892</v>
      </c>
      <c r="G8" s="5074">
        <v>39.314393091193338</v>
      </c>
      <c r="H8" s="5074">
        <v>253.25103616739449</v>
      </c>
      <c r="I8" s="5074">
        <v>108.10584208030654</v>
      </c>
      <c r="J8" s="5074">
        <v>30.889880285937608</v>
      </c>
      <c r="K8" s="5074">
        <v>25</v>
      </c>
      <c r="L8" s="5073">
        <v>42.208506027899126</v>
      </c>
      <c r="M8" s="5091"/>
    </row>
    <row r="9" spans="1:13" s="684" customFormat="1" ht="17.5" customHeight="1" thickBot="1" x14ac:dyDescent="0.4">
      <c r="A9" s="568"/>
      <c r="B9" s="4854" t="s">
        <v>25</v>
      </c>
      <c r="C9" s="545">
        <v>58.999999999999986</v>
      </c>
      <c r="D9" s="490">
        <v>289.13822069288005</v>
      </c>
      <c r="E9" s="490">
        <v>1329.7532768657557</v>
      </c>
      <c r="F9" s="490">
        <v>648.50483521936974</v>
      </c>
      <c r="G9" s="490">
        <v>64.831467336100843</v>
      </c>
      <c r="H9" s="490">
        <v>299.30992394740144</v>
      </c>
      <c r="I9" s="490">
        <v>191.63281195116863</v>
      </c>
      <c r="J9" s="490">
        <v>50.589251087147964</v>
      </c>
      <c r="K9" s="490">
        <v>25</v>
      </c>
      <c r="L9" s="489">
        <v>49.884987324566914</v>
      </c>
      <c r="M9" s="5091"/>
    </row>
    <row r="10" spans="1:13" s="684" customFormat="1" ht="17.5" customHeight="1" x14ac:dyDescent="0.35">
      <c r="A10" s="586" t="s">
        <v>24</v>
      </c>
      <c r="B10" s="4866" t="s">
        <v>23</v>
      </c>
      <c r="C10" s="548">
        <v>300.00000000000006</v>
      </c>
      <c r="D10" s="482">
        <v>319.77979652644467</v>
      </c>
      <c r="E10" s="482">
        <v>722.34310589074607</v>
      </c>
      <c r="F10" s="482">
        <v>241.19608857263148</v>
      </c>
      <c r="G10" s="482">
        <v>41.281747937166244</v>
      </c>
      <c r="H10" s="482">
        <v>111.32127164890683</v>
      </c>
      <c r="I10" s="482">
        <v>259.93994902603345</v>
      </c>
      <c r="J10" s="482">
        <v>25.050503431190268</v>
      </c>
      <c r="K10" s="482">
        <v>25</v>
      </c>
      <c r="L10" s="481">
        <v>18.553545274817811</v>
      </c>
      <c r="M10" s="5091"/>
    </row>
    <row r="11" spans="1:13" s="684" customFormat="1" ht="17.5" customHeight="1" x14ac:dyDescent="0.35">
      <c r="A11" s="552" t="s">
        <v>22</v>
      </c>
      <c r="B11" s="4856" t="s">
        <v>21</v>
      </c>
      <c r="C11" s="5089">
        <v>664.99999999999977</v>
      </c>
      <c r="D11" s="5074">
        <v>292.20405939796427</v>
      </c>
      <c r="E11" s="5074">
        <v>1047.2581303161508</v>
      </c>
      <c r="F11" s="5074">
        <v>510.91176171098903</v>
      </c>
      <c r="G11" s="5074">
        <v>50.970798554871358</v>
      </c>
      <c r="H11" s="5074">
        <v>235.80542848199451</v>
      </c>
      <c r="I11" s="5074">
        <v>145.65722491881499</v>
      </c>
      <c r="J11" s="5074">
        <v>39.612011902482067</v>
      </c>
      <c r="K11" s="5074">
        <v>25</v>
      </c>
      <c r="L11" s="5073">
        <v>39.300904746999151</v>
      </c>
      <c r="M11" s="5091"/>
    </row>
    <row r="12" spans="1:13" s="684" customFormat="1" ht="17.5" customHeight="1" thickBot="1" x14ac:dyDescent="0.4">
      <c r="A12" s="563"/>
      <c r="B12" s="4864" t="s">
        <v>20</v>
      </c>
      <c r="C12" s="5101">
        <v>1214.0000000000009</v>
      </c>
      <c r="D12" s="5086">
        <v>211.47557326857171</v>
      </c>
      <c r="E12" s="5086">
        <v>969.01170063881466</v>
      </c>
      <c r="F12" s="5086">
        <v>426.73549412541558</v>
      </c>
      <c r="G12" s="5086">
        <v>64.707773410141172</v>
      </c>
      <c r="H12" s="5086">
        <v>196.95484344249942</v>
      </c>
      <c r="I12" s="5086">
        <v>172.38418950282787</v>
      </c>
      <c r="J12" s="5086">
        <v>50.403592917513862</v>
      </c>
      <c r="K12" s="5086">
        <v>25</v>
      </c>
      <c r="L12" s="5085">
        <v>32.82580724041658</v>
      </c>
      <c r="M12" s="5091"/>
    </row>
    <row r="13" spans="1:13" s="684" customFormat="1" ht="17.5" customHeight="1" x14ac:dyDescent="0.35">
      <c r="A13" s="584" t="s">
        <v>11</v>
      </c>
      <c r="B13" s="4869" t="s">
        <v>10</v>
      </c>
      <c r="C13" s="3884">
        <v>2159</v>
      </c>
      <c r="D13" s="3883">
        <v>241.68564169249191</v>
      </c>
      <c r="E13" s="3883">
        <v>960.62006725609172</v>
      </c>
      <c r="F13" s="3883">
        <v>431.84787416651017</v>
      </c>
      <c r="G13" s="3883">
        <v>57.120761121965046</v>
      </c>
      <c r="H13" s="3883">
        <v>199.31440346146658</v>
      </c>
      <c r="I13" s="3883">
        <v>170.3154696818228</v>
      </c>
      <c r="J13" s="3883">
        <v>43.802491580746867</v>
      </c>
      <c r="K13" s="3883">
        <v>25</v>
      </c>
      <c r="L13" s="3882">
        <v>33.219067243577683</v>
      </c>
      <c r="M13" s="5091"/>
    </row>
    <row r="14" spans="1:13" s="684" customFormat="1" ht="17.5" customHeight="1" thickBot="1" x14ac:dyDescent="0.4">
      <c r="A14" s="592" t="s">
        <v>9</v>
      </c>
      <c r="B14" s="5486" t="s">
        <v>7</v>
      </c>
      <c r="C14" s="545">
        <v>20</v>
      </c>
      <c r="D14" s="5093">
        <v>201.48775510316781</v>
      </c>
      <c r="E14" s="5093">
        <v>1704.2831536083627</v>
      </c>
      <c r="F14" s="5093">
        <v>796.27736294727583</v>
      </c>
      <c r="G14" s="5093">
        <v>118.41892892349739</v>
      </c>
      <c r="H14" s="5093">
        <v>367.51262905258875</v>
      </c>
      <c r="I14" s="5093">
        <v>242.77868368872578</v>
      </c>
      <c r="J14" s="5093">
        <v>93.043444154176527</v>
      </c>
      <c r="K14" s="5093">
        <v>25</v>
      </c>
      <c r="L14" s="5092">
        <v>61.252104842098134</v>
      </c>
      <c r="M14" s="5091"/>
    </row>
    <row r="15" spans="1:13" s="684" customFormat="1" ht="17.5" customHeight="1" x14ac:dyDescent="0.35">
      <c r="A15" s="6073" t="s">
        <v>3</v>
      </c>
      <c r="B15" s="6072" t="s">
        <v>2</v>
      </c>
      <c r="C15" s="548">
        <v>2075.9999999999973</v>
      </c>
      <c r="D15" s="482">
        <v>238.35027281494149</v>
      </c>
      <c r="E15" s="482">
        <v>941.89499441491125</v>
      </c>
      <c r="F15" s="482">
        <v>420.58987336734469</v>
      </c>
      <c r="G15" s="482">
        <v>56.856806582650343</v>
      </c>
      <c r="H15" s="482">
        <v>194.11840309262061</v>
      </c>
      <c r="I15" s="482">
        <v>169.42372917911314</v>
      </c>
      <c r="J15" s="482">
        <v>43.553115011077701</v>
      </c>
      <c r="K15" s="482">
        <v>25</v>
      </c>
      <c r="L15" s="481">
        <v>32.353067182103516</v>
      </c>
      <c r="M15" s="5091"/>
    </row>
    <row r="16" spans="1:13" s="684" customFormat="1" ht="17.5" customHeight="1" thickBot="1" x14ac:dyDescent="0.4">
      <c r="A16" s="576" t="s">
        <v>1</v>
      </c>
      <c r="B16" s="6071" t="s">
        <v>0</v>
      </c>
      <c r="C16" s="545">
        <v>102.99999999999999</v>
      </c>
      <c r="D16" s="490">
        <v>265.5610228655267</v>
      </c>
      <c r="E16" s="490">
        <v>1544.2903924573727</v>
      </c>
      <c r="F16" s="490">
        <v>756.72068475990181</v>
      </c>
      <c r="G16" s="490">
        <v>81.355621984884081</v>
      </c>
      <c r="H16" s="490">
        <v>349.2557006584164</v>
      </c>
      <c r="I16" s="490">
        <v>209.78190441577684</v>
      </c>
      <c r="J16" s="490">
        <v>63.967197195324012</v>
      </c>
      <c r="K16" s="490">
        <v>25</v>
      </c>
      <c r="L16" s="489">
        <v>58.209283443069388</v>
      </c>
      <c r="M16" s="5091"/>
    </row>
    <row r="17" spans="11:13" s="684" customFormat="1" ht="17.5" customHeight="1" x14ac:dyDescent="0.35">
      <c r="K17" s="7417" t="s">
        <v>201</v>
      </c>
      <c r="L17" s="7417"/>
      <c r="M17" s="5091"/>
    </row>
    <row r="18" spans="11:13" ht="11.15" customHeight="1" x14ac:dyDescent="0.35">
      <c r="M18" s="5090"/>
    </row>
    <row r="19" spans="11:13" ht="11.15" customHeight="1" x14ac:dyDescent="0.35">
      <c r="M19" s="5090"/>
    </row>
    <row r="20" spans="11:13" ht="11.15" customHeight="1" x14ac:dyDescent="0.35"/>
    <row r="21" spans="11:13" ht="11.15" customHeight="1" x14ac:dyDescent="0.35"/>
    <row r="22" spans="11:13" ht="11.15" customHeight="1" x14ac:dyDescent="0.35"/>
    <row r="23" spans="11:13" ht="11.15" customHeight="1" x14ac:dyDescent="0.35"/>
    <row r="24" spans="11:13" ht="11.15" customHeight="1" x14ac:dyDescent="0.35"/>
    <row r="25" spans="11:13" ht="11.15" customHeight="1" x14ac:dyDescent="0.35"/>
    <row r="26" spans="11:13" ht="11.15" customHeight="1" x14ac:dyDescent="0.35"/>
    <row r="27" spans="11:13" ht="11.15" customHeight="1" x14ac:dyDescent="0.35"/>
    <row r="28" spans="11:13" ht="11.15" customHeight="1" x14ac:dyDescent="0.35"/>
    <row r="29" spans="11:13" ht="11.15" customHeight="1" x14ac:dyDescent="0.35"/>
    <row r="30" spans="11:13" ht="11.15" customHeight="1" x14ac:dyDescent="0.35"/>
    <row r="31" spans="11:13" ht="11.15" customHeight="1" x14ac:dyDescent="0.35"/>
    <row r="32" spans="11:13" ht="11.15" customHeight="1" x14ac:dyDescent="0.35"/>
    <row r="33" ht="11.15" customHeight="1" x14ac:dyDescent="0.35"/>
    <row r="34" ht="11.15" customHeight="1" x14ac:dyDescent="0.35"/>
    <row r="35" ht="11.15" customHeight="1" x14ac:dyDescent="0.35"/>
  </sheetData>
  <mergeCells count="4">
    <mergeCell ref="A3:B4"/>
    <mergeCell ref="A1:L1"/>
    <mergeCell ref="A2:L2"/>
    <mergeCell ref="K17:L17"/>
  </mergeCells>
  <conditionalFormatting sqref="C5:L16">
    <cfRule type="cellIs" dxfId="40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7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גיליון401"/>
  <dimension ref="A1:M36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1.08984375" style="467" customWidth="1"/>
    <col min="2" max="2" width="33.08984375" style="467" customWidth="1"/>
    <col min="3" max="3" width="6.726562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63" t="s">
        <v>2148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</row>
    <row r="2" spans="1:13" s="5076" customFormat="1" ht="15.75" customHeight="1" thickBot="1" x14ac:dyDescent="0.4">
      <c r="A2" s="7557" t="s">
        <v>2147</v>
      </c>
      <c r="B2" s="7557"/>
      <c r="C2" s="7557"/>
      <c r="D2" s="7557"/>
      <c r="E2" s="7557"/>
      <c r="F2" s="7557"/>
      <c r="G2" s="7557"/>
      <c r="H2" s="7557"/>
      <c r="I2" s="7557"/>
      <c r="J2" s="7557"/>
      <c r="K2" s="7557"/>
      <c r="L2" s="7557"/>
    </row>
    <row r="3" spans="1:13" ht="62" x14ac:dyDescent="0.35">
      <c r="A3" s="6978" t="s">
        <v>158</v>
      </c>
      <c r="B3" s="6979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  <c r="M3" s="5706"/>
    </row>
    <row r="4" spans="1:13" ht="47" thickBot="1" x14ac:dyDescent="0.4">
      <c r="A4" s="6980"/>
      <c r="B4" s="698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5706"/>
    </row>
    <row r="5" spans="1:13" s="684" customFormat="1" ht="17.5" customHeight="1" x14ac:dyDescent="0.35">
      <c r="A5" s="584" t="s">
        <v>48</v>
      </c>
      <c r="B5" s="4866" t="s">
        <v>47</v>
      </c>
      <c r="C5" s="548">
        <v>22.000000000000007</v>
      </c>
      <c r="D5" s="511">
        <v>246.33230910759301</v>
      </c>
      <c r="E5" s="511">
        <v>2418.366744708871</v>
      </c>
      <c r="F5" s="511">
        <v>1240.4760144162062</v>
      </c>
      <c r="G5" s="511">
        <v>277.07768977976923</v>
      </c>
      <c r="H5" s="511">
        <v>477.61350154711801</v>
      </c>
      <c r="I5" s="511">
        <v>223.24692041720871</v>
      </c>
      <c r="J5" s="511">
        <v>120.99362363708882</v>
      </c>
      <c r="K5" s="511">
        <v>20</v>
      </c>
      <c r="L5" s="510">
        <v>54.935550508872247</v>
      </c>
      <c r="M5" s="6080"/>
    </row>
    <row r="6" spans="1:13" s="684" customFormat="1" ht="17.5" customHeight="1" thickBot="1" x14ac:dyDescent="0.4">
      <c r="A6" s="582" t="s">
        <v>46</v>
      </c>
      <c r="B6" s="4864" t="s">
        <v>45</v>
      </c>
      <c r="C6" s="5101">
        <v>53</v>
      </c>
      <c r="D6" s="5086">
        <v>374.18233131885262</v>
      </c>
      <c r="E6" s="5086">
        <v>1429.0647944852017</v>
      </c>
      <c r="F6" s="5086">
        <v>674.9798699150266</v>
      </c>
      <c r="G6" s="5086">
        <v>93.605428479706077</v>
      </c>
      <c r="H6" s="5086">
        <v>296.80233883539142</v>
      </c>
      <c r="I6" s="5086">
        <v>244.97100272437635</v>
      </c>
      <c r="J6" s="5086">
        <v>38.669165668239138</v>
      </c>
      <c r="K6" s="5086">
        <v>20</v>
      </c>
      <c r="L6" s="5085">
        <v>42.692977794456098</v>
      </c>
      <c r="M6" s="6080"/>
    </row>
    <row r="7" spans="1:13" s="684" customFormat="1" ht="17.5" customHeight="1" thickBot="1" x14ac:dyDescent="0.4">
      <c r="A7" s="5974" t="s">
        <v>1769</v>
      </c>
      <c r="B7" s="5328" t="s">
        <v>36</v>
      </c>
      <c r="C7" s="5098">
        <v>77.000000000000014</v>
      </c>
      <c r="D7" s="5097">
        <v>319.90949851587254</v>
      </c>
      <c r="E7" s="5097">
        <v>1633.3249399130023</v>
      </c>
      <c r="F7" s="5097">
        <v>744.46723833205988</v>
      </c>
      <c r="G7" s="5097">
        <v>166.82099447086517</v>
      </c>
      <c r="H7" s="5097">
        <v>304.8727578322156</v>
      </c>
      <c r="I7" s="5097">
        <v>266.51477306096137</v>
      </c>
      <c r="J7" s="5097">
        <v>65.766569902538208</v>
      </c>
      <c r="K7" s="5097">
        <v>20</v>
      </c>
      <c r="L7" s="5096">
        <v>36.072863160076075</v>
      </c>
      <c r="M7" s="6080"/>
    </row>
    <row r="8" spans="1:13" s="684" customFormat="1" ht="17.5" customHeight="1" x14ac:dyDescent="0.35">
      <c r="A8" s="586" t="s">
        <v>24</v>
      </c>
      <c r="B8" s="4866" t="s">
        <v>23</v>
      </c>
      <c r="C8" s="548">
        <v>31</v>
      </c>
      <c r="D8" s="482">
        <v>585.75318323715703</v>
      </c>
      <c r="E8" s="482">
        <v>2426.6836652015563</v>
      </c>
      <c r="F8" s="482">
        <v>956.48971572479729</v>
      </c>
      <c r="G8" s="482">
        <v>303.33561668775843</v>
      </c>
      <c r="H8" s="482">
        <v>325.2030330086796</v>
      </c>
      <c r="I8" s="482">
        <v>708.49520078650482</v>
      </c>
      <c r="J8" s="482">
        <v>75.556017310880264</v>
      </c>
      <c r="K8" s="482">
        <v>20</v>
      </c>
      <c r="L8" s="481">
        <v>17.72305679586702</v>
      </c>
      <c r="M8" s="6080"/>
    </row>
    <row r="9" spans="1:13" s="684" customFormat="1" ht="17.5" customHeight="1" thickBot="1" x14ac:dyDescent="0.4">
      <c r="A9" s="552" t="s">
        <v>22</v>
      </c>
      <c r="B9" s="4864" t="s">
        <v>21</v>
      </c>
      <c r="C9" s="5101">
        <v>20</v>
      </c>
      <c r="D9" s="5082">
        <v>369.30286472427503</v>
      </c>
      <c r="E9" s="5082">
        <v>1568.338246796975</v>
      </c>
      <c r="F9" s="5082">
        <v>789.42667027866639</v>
      </c>
      <c r="G9" s="5082">
        <v>145.4473604583026</v>
      </c>
      <c r="H9" s="5082">
        <v>312.16995532609627</v>
      </c>
      <c r="I9" s="5082">
        <v>202.74082135018992</v>
      </c>
      <c r="J9" s="5082">
        <v>60.200662566992378</v>
      </c>
      <c r="K9" s="5082">
        <v>20</v>
      </c>
      <c r="L9" s="5081">
        <v>34.269652088351563</v>
      </c>
      <c r="M9" s="6080"/>
    </row>
    <row r="10" spans="1:13" s="684" customFormat="1" ht="17.5" customHeight="1" thickBot="1" x14ac:dyDescent="0.4">
      <c r="A10" s="5974" t="s">
        <v>1794</v>
      </c>
      <c r="B10" s="5328" t="s">
        <v>10</v>
      </c>
      <c r="C10" s="5098">
        <v>86</v>
      </c>
      <c r="D10" s="5097">
        <v>434.70901753388961</v>
      </c>
      <c r="E10" s="5097">
        <v>1861.1874884335982</v>
      </c>
      <c r="F10" s="5097">
        <v>860.79851859264681</v>
      </c>
      <c r="G10" s="5097">
        <v>166.20447196611678</v>
      </c>
      <c r="H10" s="5097">
        <v>353.00701906044361</v>
      </c>
      <c r="I10" s="5097">
        <v>344.46668761636602</v>
      </c>
      <c r="J10" s="5097">
        <v>58.599525135001173</v>
      </c>
      <c r="K10" s="5097">
        <v>20</v>
      </c>
      <c r="L10" s="5096">
        <v>42.425725128094314</v>
      </c>
      <c r="M10" s="6080"/>
    </row>
    <row r="11" spans="1:13" s="684" customFormat="1" ht="17.5" customHeight="1" x14ac:dyDescent="0.35">
      <c r="A11" s="6073" t="s">
        <v>3</v>
      </c>
      <c r="B11" s="6072" t="s">
        <v>2</v>
      </c>
      <c r="C11" s="548">
        <v>73.999999999999986</v>
      </c>
      <c r="D11" s="482">
        <v>304.89964534144576</v>
      </c>
      <c r="E11" s="482">
        <v>1754.6211581371454</v>
      </c>
      <c r="F11" s="482">
        <v>804.25418567176541</v>
      </c>
      <c r="G11" s="482">
        <v>169.05113918646774</v>
      </c>
      <c r="H11" s="482">
        <v>337.70484762164097</v>
      </c>
      <c r="I11" s="482">
        <v>297.0641602745244</v>
      </c>
      <c r="J11" s="482">
        <v>72.477194590350166</v>
      </c>
      <c r="K11" s="482">
        <v>20</v>
      </c>
      <c r="L11" s="481">
        <v>40.899679479748457</v>
      </c>
      <c r="M11" s="6080"/>
    </row>
    <row r="12" spans="1:13" s="684" customFormat="1" ht="17.5" customHeight="1" thickBot="1" x14ac:dyDescent="0.4">
      <c r="A12" s="576" t="s">
        <v>1</v>
      </c>
      <c r="B12" s="6071" t="s">
        <v>0</v>
      </c>
      <c r="C12" s="545">
        <v>30.000000000000004</v>
      </c>
      <c r="D12" s="490">
        <v>434.0948477830197</v>
      </c>
      <c r="E12" s="490">
        <v>1548.7961856755355</v>
      </c>
      <c r="F12" s="490">
        <v>717.51982613455664</v>
      </c>
      <c r="G12" s="490">
        <v>144.63762085144191</v>
      </c>
      <c r="H12" s="490">
        <v>277.40825677666658</v>
      </c>
      <c r="I12" s="490">
        <v>268.99601099511534</v>
      </c>
      <c r="J12" s="490">
        <v>43.987539915960937</v>
      </c>
      <c r="K12" s="490">
        <v>20</v>
      </c>
      <c r="L12" s="489">
        <v>30.686408146107397</v>
      </c>
      <c r="M12" s="6080"/>
    </row>
    <row r="13" spans="1:13" s="684" customFormat="1" ht="17.5" customHeight="1" x14ac:dyDescent="0.35">
      <c r="K13" s="7417" t="s">
        <v>201</v>
      </c>
      <c r="L13" s="7417"/>
      <c r="M13" s="6080"/>
    </row>
    <row r="14" spans="1:13" ht="11.15" customHeight="1" x14ac:dyDescent="0.35">
      <c r="L14" s="5706"/>
      <c r="M14" s="5706"/>
    </row>
    <row r="15" spans="1:13" ht="11.15" customHeight="1" x14ac:dyDescent="0.35">
      <c r="L15" s="5706"/>
      <c r="M15" s="5706"/>
    </row>
    <row r="16" spans="1:13" ht="11.15" customHeight="1" x14ac:dyDescent="0.35">
      <c r="L16" s="5706"/>
      <c r="M16" s="5706"/>
    </row>
    <row r="17" spans="12:13" ht="11.15" customHeight="1" x14ac:dyDescent="0.35">
      <c r="L17" s="5706"/>
      <c r="M17" s="5706"/>
    </row>
    <row r="18" spans="12:13" ht="11.15" customHeight="1" x14ac:dyDescent="0.35">
      <c r="L18" s="5706"/>
      <c r="M18" s="5706"/>
    </row>
    <row r="19" spans="12:13" ht="11.15" customHeight="1" x14ac:dyDescent="0.35">
      <c r="L19" s="5706"/>
      <c r="M19" s="5706"/>
    </row>
    <row r="20" spans="12:13" ht="11.15" customHeight="1" x14ac:dyDescent="0.35">
      <c r="L20" s="5706"/>
      <c r="M20" s="5706"/>
    </row>
    <row r="21" spans="12:13" ht="11.15" customHeight="1" x14ac:dyDescent="0.35">
      <c r="L21" s="5706"/>
      <c r="M21" s="5706"/>
    </row>
    <row r="22" spans="12:13" ht="11.15" customHeight="1" x14ac:dyDescent="0.35">
      <c r="M22" s="5706"/>
    </row>
    <row r="23" spans="12:13" ht="11.15" customHeight="1" x14ac:dyDescent="0.35">
      <c r="M23" s="5706"/>
    </row>
    <row r="24" spans="12:13" ht="11.15" customHeight="1" x14ac:dyDescent="0.35">
      <c r="M24" s="5706"/>
    </row>
    <row r="25" spans="12:13" ht="11.15" customHeight="1" x14ac:dyDescent="0.35">
      <c r="M25" s="5706"/>
    </row>
    <row r="26" spans="12:13" ht="11.15" customHeight="1" x14ac:dyDescent="0.35">
      <c r="M26" s="5706"/>
    </row>
    <row r="27" spans="12:13" ht="11.15" customHeight="1" x14ac:dyDescent="0.35"/>
    <row r="28" spans="12:13" ht="11.15" customHeight="1" x14ac:dyDescent="0.35"/>
    <row r="29" spans="12:13" ht="11.15" customHeight="1" x14ac:dyDescent="0.35"/>
    <row r="30" spans="12:13" ht="11.15" customHeight="1" x14ac:dyDescent="0.35"/>
    <row r="31" spans="12:13" ht="11.15" customHeight="1" x14ac:dyDescent="0.35"/>
    <row r="32" spans="12:13" ht="11.15" customHeight="1" x14ac:dyDescent="0.35"/>
    <row r="33" ht="11.15" customHeight="1" x14ac:dyDescent="0.35"/>
    <row r="34" ht="15" customHeight="1" x14ac:dyDescent="0.35"/>
    <row r="36" ht="15" customHeight="1" x14ac:dyDescent="0.35"/>
  </sheetData>
  <mergeCells count="4">
    <mergeCell ref="A3:B4"/>
    <mergeCell ref="A1:L1"/>
    <mergeCell ref="A2:L2"/>
    <mergeCell ref="K13:L13"/>
  </mergeCells>
  <conditionalFormatting sqref="C5:L12">
    <cfRule type="cellIs" dxfId="39" priority="1" stopIfTrue="1" operator="lessThan">
      <formula>0.9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73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גיליון402"/>
  <dimension ref="A1:L3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43.36328125" style="467" bestFit="1" customWidth="1"/>
    <col min="3" max="3" width="7.08984375" style="467" bestFit="1" customWidth="1"/>
    <col min="4" max="4" width="11.4531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4.0898437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6384" width="9" style="467"/>
  </cols>
  <sheetData>
    <row r="1" spans="1:12" s="5076" customFormat="1" ht="15.75" customHeight="1" x14ac:dyDescent="0.35">
      <c r="A1" s="6863" t="s">
        <v>2150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</row>
    <row r="2" spans="1:12" s="5076" customFormat="1" ht="15.75" customHeight="1" thickBot="1" x14ac:dyDescent="0.4">
      <c r="A2" s="6863" t="s">
        <v>2149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</row>
    <row r="3" spans="1:12" ht="62" x14ac:dyDescent="0.35">
      <c r="A3" s="6978" t="s">
        <v>158</v>
      </c>
      <c r="B3" s="6979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6082" t="s">
        <v>266</v>
      </c>
      <c r="L3" s="5715"/>
    </row>
    <row r="4" spans="1:12" ht="47" thickBot="1" x14ac:dyDescent="0.4">
      <c r="A4" s="6980"/>
      <c r="B4" s="698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2" t="s">
        <v>257</v>
      </c>
      <c r="L4" s="5715"/>
    </row>
    <row r="5" spans="1:12" s="684" customFormat="1" ht="17.5" customHeight="1" x14ac:dyDescent="0.35">
      <c r="A5" s="584" t="s">
        <v>48</v>
      </c>
      <c r="B5" s="4866" t="s">
        <v>47</v>
      </c>
      <c r="C5" s="548">
        <v>23.000000000000004</v>
      </c>
      <c r="D5" s="511">
        <v>244.6878704082944</v>
      </c>
      <c r="E5" s="511">
        <v>1209.7984268415394</v>
      </c>
      <c r="F5" s="511">
        <v>367.5772528817954</v>
      </c>
      <c r="G5" s="511">
        <v>241.11761016008481</v>
      </c>
      <c r="H5" s="511">
        <v>161.31906280566406</v>
      </c>
      <c r="I5" s="511">
        <v>154.27546731391129</v>
      </c>
      <c r="J5" s="511">
        <v>212.64634732786686</v>
      </c>
      <c r="K5" s="510">
        <v>28</v>
      </c>
      <c r="L5" s="6081"/>
    </row>
    <row r="6" spans="1:12" s="684" customFormat="1" ht="17.5" customHeight="1" thickBot="1" x14ac:dyDescent="0.4">
      <c r="A6" s="582" t="s">
        <v>46</v>
      </c>
      <c r="B6" s="4864" t="s">
        <v>45</v>
      </c>
      <c r="C6" s="5101">
        <v>105.99999999999999</v>
      </c>
      <c r="D6" s="5086">
        <v>140.86630952208074</v>
      </c>
      <c r="E6" s="5086">
        <v>796.63420948668534</v>
      </c>
      <c r="F6" s="5086">
        <v>257.98887739819509</v>
      </c>
      <c r="G6" s="5086">
        <v>101.18724878568547</v>
      </c>
      <c r="H6" s="5086">
        <v>180.63477473704995</v>
      </c>
      <c r="I6" s="5086">
        <v>154.01871334416705</v>
      </c>
      <c r="J6" s="5086">
        <v>69.139533901573884</v>
      </c>
      <c r="K6" s="5085">
        <v>28</v>
      </c>
      <c r="L6" s="6081"/>
    </row>
    <row r="7" spans="1:12" s="684" customFormat="1" ht="17.5" customHeight="1" x14ac:dyDescent="0.35">
      <c r="A7" s="584" t="s">
        <v>39</v>
      </c>
      <c r="B7" s="4869" t="s">
        <v>36</v>
      </c>
      <c r="C7" s="3884">
        <v>116.00000000000007</v>
      </c>
      <c r="D7" s="3883">
        <v>162.23710095773777</v>
      </c>
      <c r="E7" s="3883">
        <v>729.33226698257715</v>
      </c>
      <c r="F7" s="3883">
        <v>251.28236375449652</v>
      </c>
      <c r="G7" s="3883">
        <v>73.056437843490798</v>
      </c>
      <c r="H7" s="3883">
        <v>149.83423484503231</v>
      </c>
      <c r="I7" s="3883">
        <v>150.97373461544092</v>
      </c>
      <c r="J7" s="3883">
        <v>69.708668894682077</v>
      </c>
      <c r="K7" s="3882">
        <v>28</v>
      </c>
      <c r="L7" s="6081"/>
    </row>
    <row r="8" spans="1:12" s="684" customFormat="1" ht="17.5" customHeight="1" thickBot="1" x14ac:dyDescent="0.4">
      <c r="A8" s="568" t="s">
        <v>37</v>
      </c>
      <c r="B8" s="4854" t="s">
        <v>25</v>
      </c>
      <c r="C8" s="545">
        <v>44.000000000000014</v>
      </c>
      <c r="D8" s="490">
        <v>111.57373332932765</v>
      </c>
      <c r="E8" s="490">
        <v>609.65312773475921</v>
      </c>
      <c r="F8" s="490">
        <v>179.61611138356042</v>
      </c>
      <c r="G8" s="490">
        <v>69.513937527139348</v>
      </c>
      <c r="H8" s="490">
        <v>182.41570920925054</v>
      </c>
      <c r="I8" s="490">
        <v>67.141231346251644</v>
      </c>
      <c r="J8" s="490">
        <v>76.890364311872816</v>
      </c>
      <c r="K8" s="489">
        <v>28</v>
      </c>
      <c r="L8" s="6081"/>
    </row>
    <row r="9" spans="1:12" s="684" customFormat="1" ht="17.5" customHeight="1" x14ac:dyDescent="0.35">
      <c r="A9" s="586" t="s">
        <v>24</v>
      </c>
      <c r="B9" s="4866" t="s">
        <v>23</v>
      </c>
      <c r="C9" s="548">
        <v>47.999999999999993</v>
      </c>
      <c r="D9" s="482">
        <v>228.41758748374306</v>
      </c>
      <c r="E9" s="482">
        <v>1377.5665744311725</v>
      </c>
      <c r="F9" s="482">
        <v>305.2628094150221</v>
      </c>
      <c r="G9" s="482">
        <v>284.18441402590975</v>
      </c>
      <c r="H9" s="482">
        <v>260.3174551162777</v>
      </c>
      <c r="I9" s="482">
        <v>375.84135304673612</v>
      </c>
      <c r="J9" s="482">
        <v>87.507867531683672</v>
      </c>
      <c r="K9" s="481">
        <v>28</v>
      </c>
      <c r="L9" s="6081"/>
    </row>
    <row r="10" spans="1:12" s="684" customFormat="1" ht="17.5" customHeight="1" x14ac:dyDescent="0.35">
      <c r="A10" s="552" t="s">
        <v>22</v>
      </c>
      <c r="B10" s="4856" t="s">
        <v>21</v>
      </c>
      <c r="C10" s="5089">
        <v>74.000000000000014</v>
      </c>
      <c r="D10" s="5074">
        <v>180.4233207940926</v>
      </c>
      <c r="E10" s="5074">
        <v>684.58232604879493</v>
      </c>
      <c r="F10" s="5074">
        <v>210.19026020656324</v>
      </c>
      <c r="G10" s="5074">
        <v>93.088750588457472</v>
      </c>
      <c r="H10" s="5074">
        <v>135.40098329139263</v>
      </c>
      <c r="I10" s="5074">
        <v>117.35434511091243</v>
      </c>
      <c r="J10" s="5074">
        <v>96.185780903141762</v>
      </c>
      <c r="K10" s="5073">
        <v>28</v>
      </c>
      <c r="L10" s="6081"/>
    </row>
    <row r="11" spans="1:12" s="684" customFormat="1" ht="17.5" customHeight="1" x14ac:dyDescent="0.35">
      <c r="A11" s="563"/>
      <c r="B11" s="4856" t="s">
        <v>20</v>
      </c>
      <c r="C11" s="5089">
        <v>34.000000000000007</v>
      </c>
      <c r="D11" s="5074">
        <v>105.9271426022809</v>
      </c>
      <c r="E11" s="5074">
        <v>568.7820854263183</v>
      </c>
      <c r="F11" s="5074">
        <v>289.57082963887092</v>
      </c>
      <c r="G11" s="5074">
        <v>31.897332001947436</v>
      </c>
      <c r="H11" s="5074">
        <v>130.84589888410994</v>
      </c>
      <c r="I11" s="5074">
        <v>32.305003022414006</v>
      </c>
      <c r="J11" s="5074">
        <v>56.163021878976032</v>
      </c>
      <c r="K11" s="5073">
        <v>28</v>
      </c>
      <c r="L11" s="6081"/>
    </row>
    <row r="12" spans="1:12" s="684" customFormat="1" ht="17.5" customHeight="1" thickBot="1" x14ac:dyDescent="0.4">
      <c r="A12" s="563"/>
      <c r="B12" s="4864" t="s">
        <v>19</v>
      </c>
      <c r="C12" s="5101">
        <v>25.000000000000007</v>
      </c>
      <c r="D12" s="5082">
        <v>78.209492042008364</v>
      </c>
      <c r="E12" s="5082">
        <v>748.3644181360911</v>
      </c>
      <c r="F12" s="5082">
        <v>265.05558957951484</v>
      </c>
      <c r="G12" s="5082">
        <v>50.309120330673551</v>
      </c>
      <c r="H12" s="5082">
        <v>183.33469540938921</v>
      </c>
      <c r="I12" s="5082">
        <v>78.850095637532746</v>
      </c>
      <c r="J12" s="5082">
        <v>136.01029409033444</v>
      </c>
      <c r="K12" s="5081">
        <v>28</v>
      </c>
      <c r="L12" s="6081"/>
    </row>
    <row r="13" spans="1:12" s="684" customFormat="1" ht="17.5" customHeight="1" x14ac:dyDescent="0.35">
      <c r="A13" s="584" t="s">
        <v>11</v>
      </c>
      <c r="B13" s="4869" t="s">
        <v>10</v>
      </c>
      <c r="C13" s="3884">
        <v>93</v>
      </c>
      <c r="D13" s="3883">
        <v>245.66467300911879</v>
      </c>
      <c r="E13" s="3883">
        <v>984.52464293958587</v>
      </c>
      <c r="F13" s="3883">
        <v>353.11193993844284</v>
      </c>
      <c r="G13" s="3883">
        <v>138.03067637081659</v>
      </c>
      <c r="H13" s="3883">
        <v>159.53959341490918</v>
      </c>
      <c r="I13" s="3883">
        <v>195.79851203583152</v>
      </c>
      <c r="J13" s="3883">
        <v>96.62743000914223</v>
      </c>
      <c r="K13" s="3882">
        <v>28</v>
      </c>
      <c r="L13" s="6081"/>
    </row>
    <row r="14" spans="1:12" s="684" customFormat="1" ht="17.5" customHeight="1" x14ac:dyDescent="0.35">
      <c r="A14" s="552" t="s">
        <v>9</v>
      </c>
      <c r="B14" s="4856" t="s">
        <v>364</v>
      </c>
      <c r="C14" s="5089">
        <v>46</v>
      </c>
      <c r="D14" s="5074">
        <v>129.41589205809385</v>
      </c>
      <c r="E14" s="5074">
        <v>627.99361674875445</v>
      </c>
      <c r="F14" s="5074">
        <v>153.58905917052343</v>
      </c>
      <c r="G14" s="5074">
        <v>98.000694623821516</v>
      </c>
      <c r="H14" s="5074">
        <v>197.56117148929383</v>
      </c>
      <c r="I14" s="5074">
        <v>81.114966790988262</v>
      </c>
      <c r="J14" s="5074">
        <v>58.134490591202116</v>
      </c>
      <c r="K14" s="5073">
        <v>28</v>
      </c>
      <c r="L14" s="6081"/>
    </row>
    <row r="15" spans="1:12" s="684" customFormat="1" ht="17.5" customHeight="1" thickBot="1" x14ac:dyDescent="0.4">
      <c r="A15" s="568"/>
      <c r="B15" s="4854" t="s">
        <v>5</v>
      </c>
      <c r="C15" s="545">
        <v>26.000000000000007</v>
      </c>
      <c r="D15" s="5093">
        <v>74.758068247806321</v>
      </c>
      <c r="E15" s="5093">
        <v>709.21955665044777</v>
      </c>
      <c r="F15" s="5093">
        <v>235.00317126898835</v>
      </c>
      <c r="G15" s="5093">
        <v>46.758039631215034</v>
      </c>
      <c r="H15" s="5093">
        <v>186.70145941065888</v>
      </c>
      <c r="I15" s="5093">
        <v>71.712793742162148</v>
      </c>
      <c r="J15" s="5093">
        <v>134.71977537694491</v>
      </c>
      <c r="K15" s="5092">
        <v>28</v>
      </c>
      <c r="L15" s="6081"/>
    </row>
    <row r="16" spans="1:12" s="684" customFormat="1" ht="17.5" customHeight="1" x14ac:dyDescent="0.35">
      <c r="A16" s="6073" t="s">
        <v>3</v>
      </c>
      <c r="B16" s="6072" t="s">
        <v>2</v>
      </c>
      <c r="C16" s="548">
        <v>126.99999999999997</v>
      </c>
      <c r="D16" s="482">
        <v>157.49844938974798</v>
      </c>
      <c r="E16" s="482">
        <v>741.84663677144408</v>
      </c>
      <c r="F16" s="482">
        <v>255.80528480487234</v>
      </c>
      <c r="G16" s="482">
        <v>81.000517859434026</v>
      </c>
      <c r="H16" s="482">
        <v>173.78912240785883</v>
      </c>
      <c r="I16" s="482">
        <v>129.94945716221568</v>
      </c>
      <c r="J16" s="482">
        <v>65.690627284102817</v>
      </c>
      <c r="K16" s="481">
        <v>28</v>
      </c>
      <c r="L16" s="6081"/>
    </row>
    <row r="17" spans="1:12" s="684" customFormat="1" ht="17.5" customHeight="1" thickBot="1" x14ac:dyDescent="0.4">
      <c r="A17" s="576" t="s">
        <v>1</v>
      </c>
      <c r="B17" s="6071" t="s">
        <v>0</v>
      </c>
      <c r="C17" s="545">
        <v>59</v>
      </c>
      <c r="D17" s="490">
        <v>137.72317356985889</v>
      </c>
      <c r="E17" s="490">
        <v>955.25945148306744</v>
      </c>
      <c r="F17" s="490">
        <v>286.20455583948524</v>
      </c>
      <c r="G17" s="490">
        <v>163.67169552282436</v>
      </c>
      <c r="H17" s="490">
        <v>154.74360090489162</v>
      </c>
      <c r="I17" s="490">
        <v>180.50600312846035</v>
      </c>
      <c r="J17" s="490">
        <v>126.54411749201753</v>
      </c>
      <c r="K17" s="489">
        <v>28</v>
      </c>
      <c r="L17" s="6081"/>
    </row>
    <row r="18" spans="1:12" s="684" customFormat="1" ht="17.5" customHeight="1" x14ac:dyDescent="0.35">
      <c r="J18" s="7417" t="s">
        <v>201</v>
      </c>
      <c r="K18" s="7417"/>
      <c r="L18" s="6081"/>
    </row>
    <row r="19" spans="1:12" ht="11.15" customHeight="1" x14ac:dyDescent="0.35">
      <c r="L19" s="5715"/>
    </row>
    <row r="20" spans="1:12" ht="11.15" customHeight="1" x14ac:dyDescent="0.35">
      <c r="L20" s="5715"/>
    </row>
    <row r="21" spans="1:12" ht="11.15" customHeight="1" x14ac:dyDescent="0.35">
      <c r="L21" s="5715"/>
    </row>
    <row r="22" spans="1:12" ht="11.15" customHeight="1" x14ac:dyDescent="0.35">
      <c r="L22" s="5715"/>
    </row>
    <row r="23" spans="1:12" ht="11.15" customHeight="1" x14ac:dyDescent="0.35">
      <c r="L23" s="5715"/>
    </row>
    <row r="24" spans="1:12" ht="11.15" customHeight="1" x14ac:dyDescent="0.35">
      <c r="L24" s="5715"/>
    </row>
    <row r="25" spans="1:12" ht="11.15" customHeight="1" x14ac:dyDescent="0.35">
      <c r="L25" s="5715"/>
    </row>
    <row r="26" spans="1:12" ht="11.15" customHeight="1" x14ac:dyDescent="0.35">
      <c r="L26" s="5715"/>
    </row>
    <row r="27" spans="1:12" ht="11.15" customHeight="1" x14ac:dyDescent="0.35">
      <c r="L27" s="5715"/>
    </row>
    <row r="28" spans="1:12" ht="11.15" customHeight="1" x14ac:dyDescent="0.35">
      <c r="L28" s="5715"/>
    </row>
    <row r="29" spans="1:12" ht="11.15" customHeight="1" x14ac:dyDescent="0.35"/>
    <row r="30" spans="1:12" ht="11.15" customHeight="1" x14ac:dyDescent="0.35"/>
    <row r="31" spans="1:12" ht="11.15" customHeight="1" x14ac:dyDescent="0.35"/>
    <row r="32" spans="1:12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</sheetData>
  <mergeCells count="4">
    <mergeCell ref="A1:K1"/>
    <mergeCell ref="A2:K2"/>
    <mergeCell ref="A3:B4"/>
    <mergeCell ref="J18:K18"/>
  </mergeCells>
  <conditionalFormatting sqref="C5:K17">
    <cfRule type="cellIs" dxfId="38" priority="1" stopIfTrue="1" operator="lessThan">
      <formula>0.9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77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גיליון403"/>
  <dimension ref="A1:M91"/>
  <sheetViews>
    <sheetView view="pageBreakPreview" topLeftCell="A7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467" bestFit="1" customWidth="1"/>
    <col min="2" max="2" width="28.26953125" style="467" bestFit="1" customWidth="1"/>
    <col min="3" max="3" width="7.08984375" style="467" bestFit="1" customWidth="1"/>
    <col min="4" max="4" width="11.453125" style="467" bestFit="1" customWidth="1"/>
    <col min="5" max="5" width="11.90625" style="467" customWidth="1"/>
    <col min="6" max="6" width="14.453125" style="467" customWidth="1"/>
    <col min="7" max="7" width="10.453125" style="467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92" t="s">
        <v>2152</v>
      </c>
      <c r="B1" s="6893"/>
      <c r="C1" s="6893"/>
      <c r="D1" s="6893"/>
      <c r="E1" s="6893"/>
      <c r="F1" s="6893"/>
      <c r="G1" s="6893"/>
      <c r="H1" s="6893"/>
      <c r="I1" s="6893"/>
      <c r="J1" s="6893"/>
      <c r="K1" s="6893"/>
      <c r="L1" s="6893"/>
    </row>
    <row r="2" spans="1:13" s="5076" customFormat="1" ht="15.75" customHeight="1" thickBot="1" x14ac:dyDescent="0.4">
      <c r="A2" s="6894" t="s">
        <v>2151</v>
      </c>
      <c r="B2" s="6895"/>
      <c r="C2" s="6895"/>
      <c r="D2" s="6895"/>
      <c r="E2" s="6895"/>
      <c r="F2" s="6895"/>
      <c r="G2" s="6895"/>
      <c r="H2" s="6895"/>
      <c r="I2" s="6895"/>
      <c r="J2" s="6895"/>
      <c r="K2" s="6895"/>
      <c r="L2" s="6895"/>
    </row>
    <row r="3" spans="1:13" s="684" customFormat="1" ht="62" x14ac:dyDescent="0.35">
      <c r="A3" s="6431"/>
      <c r="B3" s="6433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3" s="684" customFormat="1" ht="47" thickBot="1" x14ac:dyDescent="0.4">
      <c r="A4" s="6434"/>
      <c r="B4" s="6436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5106"/>
    </row>
    <row r="5" spans="1:13" ht="15" customHeight="1" thickBot="1" x14ac:dyDescent="0.4">
      <c r="A5" s="6368" t="s">
        <v>59</v>
      </c>
      <c r="B5" s="6443"/>
      <c r="C5" s="536">
        <v>2463.9999999999973</v>
      </c>
      <c r="D5" s="95">
        <v>237.28194930700508</v>
      </c>
      <c r="E5" s="95">
        <v>987.69557645214729</v>
      </c>
      <c r="F5" s="95">
        <v>435.56700601469049</v>
      </c>
      <c r="G5" s="95">
        <v>67.388873762102634</v>
      </c>
      <c r="H5" s="95">
        <v>203.4503861540569</v>
      </c>
      <c r="I5" s="95">
        <v>174.69670919274049</v>
      </c>
      <c r="J5" s="95">
        <v>48.789327569744366</v>
      </c>
      <c r="K5" s="95">
        <v>25.068093650352488</v>
      </c>
      <c r="L5" s="94">
        <v>30.561821334701413</v>
      </c>
      <c r="M5" s="5724"/>
    </row>
    <row r="6" spans="1:13" ht="15" customHeight="1" x14ac:dyDescent="0.35">
      <c r="A6" s="311" t="s">
        <v>123</v>
      </c>
      <c r="B6" s="4045" t="s">
        <v>122</v>
      </c>
      <c r="C6" s="464">
        <v>21</v>
      </c>
      <c r="D6" s="636">
        <v>246.69746321365076</v>
      </c>
      <c r="E6" s="636">
        <v>1152.0211751777515</v>
      </c>
      <c r="F6" s="636">
        <v>406.76866224078799</v>
      </c>
      <c r="G6" s="636">
        <v>42.784291608263075</v>
      </c>
      <c r="H6" s="636">
        <v>266.78398460540836</v>
      </c>
      <c r="I6" s="636">
        <v>321.44584980314085</v>
      </c>
      <c r="J6" s="636">
        <v>62.01853996215776</v>
      </c>
      <c r="K6" s="636">
        <v>26.320858348485984</v>
      </c>
      <c r="L6" s="635">
        <v>25.898988609507313</v>
      </c>
      <c r="M6" s="5724"/>
    </row>
    <row r="7" spans="1:13" ht="15" customHeight="1" x14ac:dyDescent="0.35">
      <c r="A7" s="92" t="s">
        <v>121</v>
      </c>
      <c r="B7" s="3678" t="s">
        <v>120</v>
      </c>
      <c r="C7" s="5115">
        <v>22.000000000000004</v>
      </c>
      <c r="D7" s="5666">
        <v>158.20765851773021</v>
      </c>
      <c r="E7" s="5666">
        <v>745.20777157145324</v>
      </c>
      <c r="F7" s="5666">
        <v>321.28948889365296</v>
      </c>
      <c r="G7" s="5666">
        <v>79.014871196333175</v>
      </c>
      <c r="H7" s="5666">
        <v>169.62803613317107</v>
      </c>
      <c r="I7" s="5666">
        <v>66.637270037450335</v>
      </c>
      <c r="J7" s="5666">
        <v>55.729614783241743</v>
      </c>
      <c r="K7" s="5666">
        <v>25.520002453069733</v>
      </c>
      <c r="L7" s="5665">
        <v>13.700384859650349</v>
      </c>
      <c r="M7" s="5724"/>
    </row>
    <row r="8" spans="1:13" ht="15" customHeight="1" x14ac:dyDescent="0.35">
      <c r="A8" s="322"/>
      <c r="B8" s="3678" t="s">
        <v>119</v>
      </c>
      <c r="C8" s="5115">
        <v>642.00000000000011</v>
      </c>
      <c r="D8" s="5114">
        <v>403.14416225883258</v>
      </c>
      <c r="E8" s="5114">
        <v>570.0287826382563</v>
      </c>
      <c r="F8" s="5114">
        <v>133.33380386091534</v>
      </c>
      <c r="G8" s="5114">
        <v>68.465290139833215</v>
      </c>
      <c r="H8" s="5114">
        <v>57.018161946232034</v>
      </c>
      <c r="I8" s="5114">
        <v>249.50679264127623</v>
      </c>
      <c r="J8" s="5114">
        <v>29.759248401241436</v>
      </c>
      <c r="K8" s="5114">
        <v>24.858266635989981</v>
      </c>
      <c r="L8" s="5113">
        <v>4.8801626917130845</v>
      </c>
      <c r="M8" s="5724"/>
    </row>
    <row r="9" spans="1:13" ht="15" customHeight="1" x14ac:dyDescent="0.35">
      <c r="A9" s="322"/>
      <c r="B9" s="3678" t="s">
        <v>118</v>
      </c>
      <c r="C9" s="5115">
        <v>20</v>
      </c>
      <c r="D9" s="5666">
        <v>267.4690900908343</v>
      </c>
      <c r="E9" s="5666">
        <v>737.41961597690249</v>
      </c>
      <c r="F9" s="5666">
        <v>382.3337420683016</v>
      </c>
      <c r="G9" s="5666">
        <v>27.856521305589894</v>
      </c>
      <c r="H9" s="5666">
        <v>180.74343744305656</v>
      </c>
      <c r="I9" s="5666">
        <v>36.470816121128784</v>
      </c>
      <c r="J9" s="5666">
        <v>33.092451988766513</v>
      </c>
      <c r="K9" s="5666">
        <v>24.145471232457496</v>
      </c>
      <c r="L9" s="5665">
        <v>17.472283015089253</v>
      </c>
      <c r="M9" s="5724"/>
    </row>
    <row r="10" spans="1:13" ht="15" customHeight="1" x14ac:dyDescent="0.35">
      <c r="A10" s="322"/>
      <c r="B10" s="3678" t="s">
        <v>116</v>
      </c>
      <c r="C10" s="5115">
        <v>45.999999999999993</v>
      </c>
      <c r="D10" s="5114">
        <v>183.28836283868267</v>
      </c>
      <c r="E10" s="5114">
        <v>183.28836283868301</v>
      </c>
      <c r="F10" s="5114">
        <v>22.836666666666666</v>
      </c>
      <c r="G10" s="5114">
        <v>16.417649625954169</v>
      </c>
      <c r="H10" s="5114">
        <v>10.54</v>
      </c>
      <c r="I10" s="5114">
        <v>95.737379879395149</v>
      </c>
      <c r="J10" s="5114">
        <v>11</v>
      </c>
      <c r="K10" s="5114">
        <v>25</v>
      </c>
      <c r="L10" s="5113">
        <v>1.7566666666666668</v>
      </c>
      <c r="M10" s="5724"/>
    </row>
    <row r="11" spans="1:13" ht="15" customHeight="1" x14ac:dyDescent="0.35">
      <c r="A11" s="322"/>
      <c r="B11" s="3678" t="s">
        <v>111</v>
      </c>
      <c r="C11" s="5115">
        <v>52.000000000000007</v>
      </c>
      <c r="D11" s="5114">
        <v>238.76779217055605</v>
      </c>
      <c r="E11" s="5114">
        <v>940.45329290323832</v>
      </c>
      <c r="F11" s="5114">
        <v>486.92114674887262</v>
      </c>
      <c r="G11" s="5114">
        <v>55.62413460715684</v>
      </c>
      <c r="H11" s="5114">
        <v>224.4464641484403</v>
      </c>
      <c r="I11" s="5114">
        <v>68.929177860509526</v>
      </c>
      <c r="J11" s="5114">
        <v>48.29395108455568</v>
      </c>
      <c r="K11" s="5114">
        <v>26.067021947098084</v>
      </c>
      <c r="L11" s="5113">
        <v>27.99399935344427</v>
      </c>
      <c r="M11" s="5724"/>
    </row>
    <row r="12" spans="1:13" ht="15" customHeight="1" x14ac:dyDescent="0.35">
      <c r="A12" s="322"/>
      <c r="B12" s="3678" t="s">
        <v>109</v>
      </c>
      <c r="C12" s="5115">
        <v>32</v>
      </c>
      <c r="D12" s="5114">
        <v>172.30433914197306</v>
      </c>
      <c r="E12" s="5114">
        <v>369.75668404059229</v>
      </c>
      <c r="F12" s="5114">
        <v>146.00230147949034</v>
      </c>
      <c r="G12" s="5114">
        <v>26.462351483923321</v>
      </c>
      <c r="H12" s="5114">
        <v>67.385677605918616</v>
      </c>
      <c r="I12" s="5114">
        <v>70.069945236133265</v>
      </c>
      <c r="J12" s="5114">
        <v>23.605461967473573</v>
      </c>
      <c r="K12" s="5114">
        <v>25</v>
      </c>
      <c r="L12" s="5113">
        <v>11.230946267653104</v>
      </c>
      <c r="M12" s="5724"/>
    </row>
    <row r="13" spans="1:13" ht="15" customHeight="1" x14ac:dyDescent="0.35">
      <c r="A13" s="322"/>
      <c r="B13" s="3678" t="s">
        <v>105</v>
      </c>
      <c r="C13" s="5115">
        <v>168.00000000000006</v>
      </c>
      <c r="D13" s="5114">
        <v>296.06350789206755</v>
      </c>
      <c r="E13" s="5114">
        <v>311.18285376931408</v>
      </c>
      <c r="F13" s="5114">
        <v>56.246257055999422</v>
      </c>
      <c r="G13" s="5114">
        <v>23.647067823811028</v>
      </c>
      <c r="H13" s="5114">
        <v>28.545498703556355</v>
      </c>
      <c r="I13" s="5114">
        <v>161.13352247277695</v>
      </c>
      <c r="J13" s="5114">
        <v>12.239755852825162</v>
      </c>
      <c r="K13" s="5114">
        <v>24.898530487112428</v>
      </c>
      <c r="L13" s="5113">
        <v>4.2590414269252799</v>
      </c>
      <c r="M13" s="5724"/>
    </row>
    <row r="14" spans="1:13" ht="15" customHeight="1" thickBot="1" x14ac:dyDescent="0.4">
      <c r="A14" s="537"/>
      <c r="B14" s="4002" t="s">
        <v>59</v>
      </c>
      <c r="C14" s="5698">
        <v>1047</v>
      </c>
      <c r="D14" s="5655">
        <v>301.80086368264369</v>
      </c>
      <c r="E14" s="5655">
        <v>596.76115113345338</v>
      </c>
      <c r="F14" s="5655">
        <v>182.23199131275851</v>
      </c>
      <c r="G14" s="5655">
        <v>56.487333149174439</v>
      </c>
      <c r="H14" s="5655">
        <v>90.742619815042858</v>
      </c>
      <c r="I14" s="5655">
        <v>197.96650238341067</v>
      </c>
      <c r="J14" s="5655">
        <v>31.553379083108521</v>
      </c>
      <c r="K14" s="5655">
        <v>25.114735269360338</v>
      </c>
      <c r="L14" s="5654">
        <v>8.6704116180321673</v>
      </c>
      <c r="M14" s="5724"/>
    </row>
    <row r="15" spans="1:13" ht="15" customHeight="1" x14ac:dyDescent="0.35">
      <c r="A15" s="317" t="s">
        <v>98</v>
      </c>
      <c r="B15" s="3693" t="s">
        <v>97</v>
      </c>
      <c r="C15" s="3841">
        <v>223.99999999999997</v>
      </c>
      <c r="D15" s="3840">
        <v>265.48511094900698</v>
      </c>
      <c r="E15" s="3840">
        <v>1824.0764660386187</v>
      </c>
      <c r="F15" s="3840">
        <v>959.35369030668892</v>
      </c>
      <c r="G15" s="3840">
        <v>103.18279019301508</v>
      </c>
      <c r="H15" s="3840">
        <v>445.83265099350427</v>
      </c>
      <c r="I15" s="3840">
        <v>145.7577488013049</v>
      </c>
      <c r="J15" s="3840">
        <v>72.401361593425534</v>
      </c>
      <c r="K15" s="3840">
        <v>24.95832273652357</v>
      </c>
      <c r="L15" s="3839">
        <v>69.423859804089162</v>
      </c>
      <c r="M15" s="5724"/>
    </row>
    <row r="16" spans="1:13" ht="15" customHeight="1" x14ac:dyDescent="0.35">
      <c r="A16" s="78" t="s">
        <v>96</v>
      </c>
      <c r="B16" s="3678" t="s">
        <v>95</v>
      </c>
      <c r="C16" s="5115">
        <v>21.000000000000004</v>
      </c>
      <c r="D16" s="5666">
        <v>314.14715223444051</v>
      </c>
      <c r="E16" s="5666">
        <v>1546.8215336265923</v>
      </c>
      <c r="F16" s="5666">
        <v>806.05485559389012</v>
      </c>
      <c r="G16" s="5666">
        <v>67.101304921451373</v>
      </c>
      <c r="H16" s="5666">
        <v>379.59285222609998</v>
      </c>
      <c r="I16" s="5666">
        <v>156.49286281060867</v>
      </c>
      <c r="J16" s="5666">
        <v>54.297423131947582</v>
      </c>
      <c r="K16" s="5666">
        <v>23.118796613094137</v>
      </c>
      <c r="L16" s="5665">
        <v>60.163438329500366</v>
      </c>
      <c r="M16" s="5724"/>
    </row>
    <row r="17" spans="1:13" ht="15" customHeight="1" thickBot="1" x14ac:dyDescent="0.4">
      <c r="A17" s="3849"/>
      <c r="B17" s="3132" t="s">
        <v>59</v>
      </c>
      <c r="C17" s="534">
        <v>255.99999999999994</v>
      </c>
      <c r="D17" s="66">
        <v>268.34489684147331</v>
      </c>
      <c r="E17" s="66">
        <v>1795.4745168924387</v>
      </c>
      <c r="F17" s="66">
        <v>943.42861764173063</v>
      </c>
      <c r="G17" s="66">
        <v>99.957618022738558</v>
      </c>
      <c r="H17" s="66">
        <v>438.54146791297671</v>
      </c>
      <c r="I17" s="66">
        <v>146.71958870022044</v>
      </c>
      <c r="J17" s="66">
        <v>70.771815028389909</v>
      </c>
      <c r="K17" s="66">
        <v>24.833369630079588</v>
      </c>
      <c r="L17" s="65">
        <v>68.332200122328132</v>
      </c>
      <c r="M17" s="5724"/>
    </row>
    <row r="18" spans="1:13" ht="15" customHeight="1" x14ac:dyDescent="0.35">
      <c r="A18" s="535" t="s">
        <v>92</v>
      </c>
      <c r="B18" s="4045" t="s">
        <v>89</v>
      </c>
      <c r="C18" s="464">
        <v>38.000000000000007</v>
      </c>
      <c r="D18" s="443">
        <v>305.3463797659424</v>
      </c>
      <c r="E18" s="443">
        <v>2115.1095384725486</v>
      </c>
      <c r="F18" s="443">
        <v>1081.9826401312628</v>
      </c>
      <c r="G18" s="443">
        <v>97.501968297216223</v>
      </c>
      <c r="H18" s="443">
        <v>499.37660313750581</v>
      </c>
      <c r="I18" s="443">
        <v>252.28954941099951</v>
      </c>
      <c r="J18" s="443">
        <v>76.021069713223255</v>
      </c>
      <c r="K18" s="443">
        <v>24.708273926090325</v>
      </c>
      <c r="L18" s="442">
        <v>83.229433856250992</v>
      </c>
      <c r="M18" s="5724"/>
    </row>
    <row r="19" spans="1:13" ht="15" customHeight="1" thickBot="1" x14ac:dyDescent="0.4">
      <c r="A19" s="78" t="s">
        <v>205</v>
      </c>
      <c r="B19" s="4002" t="s">
        <v>59</v>
      </c>
      <c r="C19" s="5698">
        <v>75</v>
      </c>
      <c r="D19" s="5655">
        <v>308.30735926712271</v>
      </c>
      <c r="E19" s="5655">
        <v>1997.0226339588451</v>
      </c>
      <c r="F19" s="5655">
        <v>968.91675157692066</v>
      </c>
      <c r="G19" s="5655">
        <v>114.40939935396194</v>
      </c>
      <c r="H19" s="5655">
        <v>464.79428012370653</v>
      </c>
      <c r="I19" s="5655">
        <v>277.25469313062763</v>
      </c>
      <c r="J19" s="5655">
        <v>73.165684696332534</v>
      </c>
      <c r="K19" s="5655">
        <v>25.218610445532516</v>
      </c>
      <c r="L19" s="5654">
        <v>70.539988545357929</v>
      </c>
      <c r="M19" s="5724"/>
    </row>
    <row r="20" spans="1:13" ht="15" customHeight="1" x14ac:dyDescent="0.35">
      <c r="A20" s="311" t="s">
        <v>85</v>
      </c>
      <c r="B20" s="3693" t="s">
        <v>238</v>
      </c>
      <c r="C20" s="3841">
        <v>96</v>
      </c>
      <c r="D20" s="3840">
        <v>288.34360667896931</v>
      </c>
      <c r="E20" s="3840">
        <v>1489.8956447285375</v>
      </c>
      <c r="F20" s="3840">
        <v>711.48619776304611</v>
      </c>
      <c r="G20" s="3840">
        <v>72.696025953789999</v>
      </c>
      <c r="H20" s="3840">
        <v>328.37824512140583</v>
      </c>
      <c r="I20" s="3840">
        <v>241.03518122731009</v>
      </c>
      <c r="J20" s="3840">
        <v>56.718974458510154</v>
      </c>
      <c r="K20" s="3840">
        <v>24.851312684240749</v>
      </c>
      <c r="L20" s="3839">
        <v>54.729707520234314</v>
      </c>
      <c r="M20" s="5724"/>
    </row>
    <row r="21" spans="1:13" ht="15" customHeight="1" x14ac:dyDescent="0.35">
      <c r="A21" s="92" t="s">
        <v>83</v>
      </c>
      <c r="B21" s="3678" t="s">
        <v>81</v>
      </c>
      <c r="C21" s="5115">
        <v>143.00000000000003</v>
      </c>
      <c r="D21" s="5114">
        <v>123.52034284224887</v>
      </c>
      <c r="E21" s="5114">
        <v>491.0089031571286</v>
      </c>
      <c r="F21" s="5114">
        <v>168.82674594782799</v>
      </c>
      <c r="G21" s="5114">
        <v>55.651761370019258</v>
      </c>
      <c r="H21" s="5114">
        <v>77.920036591305191</v>
      </c>
      <c r="I21" s="5114">
        <v>106.89730254917198</v>
      </c>
      <c r="J21" s="5114">
        <v>43.726383933586575</v>
      </c>
      <c r="K21" s="5114">
        <v>25</v>
      </c>
      <c r="L21" s="5113">
        <v>12.986672765217534</v>
      </c>
      <c r="M21" s="5724"/>
    </row>
    <row r="22" spans="1:13" ht="15" customHeight="1" x14ac:dyDescent="0.35">
      <c r="A22" s="92"/>
      <c r="B22" s="3678" t="s">
        <v>80</v>
      </c>
      <c r="C22" s="5115">
        <v>288</v>
      </c>
      <c r="D22" s="5114">
        <v>189.89400140178515</v>
      </c>
      <c r="E22" s="5114">
        <v>889.54422670366057</v>
      </c>
      <c r="F22" s="5114">
        <v>349.2242661162548</v>
      </c>
      <c r="G22" s="5114">
        <v>65.581951414575741</v>
      </c>
      <c r="H22" s="5114">
        <v>161.18043051519456</v>
      </c>
      <c r="I22" s="5114">
        <v>210.16549746031725</v>
      </c>
      <c r="J22" s="5114">
        <v>51.528676111452342</v>
      </c>
      <c r="K22" s="5114">
        <v>25</v>
      </c>
      <c r="L22" s="5113">
        <v>26.863405085865743</v>
      </c>
      <c r="M22" s="5724"/>
    </row>
    <row r="23" spans="1:13" ht="15" customHeight="1" x14ac:dyDescent="0.35">
      <c r="A23" s="92"/>
      <c r="B23" s="3678" t="s">
        <v>78</v>
      </c>
      <c r="C23" s="5115">
        <v>24.999999999999996</v>
      </c>
      <c r="D23" s="5666">
        <v>70.63794653494071</v>
      </c>
      <c r="E23" s="5666">
        <v>393.15083160961836</v>
      </c>
      <c r="F23" s="5666">
        <v>184.81076188902443</v>
      </c>
      <c r="G23" s="5666">
        <v>0</v>
      </c>
      <c r="H23" s="5666">
        <v>85.195975287963961</v>
      </c>
      <c r="I23" s="5666">
        <v>17.224054106824767</v>
      </c>
      <c r="J23" s="5666">
        <v>77.920040325805289</v>
      </c>
      <c r="K23" s="5666">
        <v>28</v>
      </c>
      <c r="L23" s="5665">
        <v>0</v>
      </c>
      <c r="M23" s="5724"/>
    </row>
    <row r="24" spans="1:13" ht="15" customHeight="1" x14ac:dyDescent="0.35">
      <c r="A24" s="92"/>
      <c r="B24" s="3678" t="s">
        <v>75</v>
      </c>
      <c r="C24" s="5115">
        <v>59.000000000000014</v>
      </c>
      <c r="D24" s="5114">
        <v>221.24364365959127</v>
      </c>
      <c r="E24" s="5114">
        <v>1355.6251899712479</v>
      </c>
      <c r="F24" s="5114">
        <v>577.24932609516532</v>
      </c>
      <c r="G24" s="5114">
        <v>85.782137491816258</v>
      </c>
      <c r="H24" s="5114">
        <v>266.42276589007639</v>
      </c>
      <c r="I24" s="5114">
        <v>289.36691529275032</v>
      </c>
      <c r="J24" s="5114">
        <v>67.400250886427102</v>
      </c>
      <c r="K24" s="5114">
        <v>25</v>
      </c>
      <c r="L24" s="5113">
        <v>44.403794315012718</v>
      </c>
      <c r="M24" s="5724"/>
    </row>
    <row r="25" spans="1:13" ht="15" customHeight="1" x14ac:dyDescent="0.35">
      <c r="A25" s="322"/>
      <c r="B25" s="3678" t="s">
        <v>237</v>
      </c>
      <c r="C25" s="5115">
        <v>290.00000000000011</v>
      </c>
      <c r="D25" s="5114">
        <v>238.41393312684619</v>
      </c>
      <c r="E25" s="5114">
        <v>1003.1275786825221</v>
      </c>
      <c r="F25" s="5114">
        <v>465.98894994599311</v>
      </c>
      <c r="G25" s="5114">
        <v>56.87161214407805</v>
      </c>
      <c r="H25" s="5114">
        <v>211.30945350388177</v>
      </c>
      <c r="I25" s="5114">
        <v>162.15120206154052</v>
      </c>
      <c r="J25" s="5114">
        <v>46.795262723273467</v>
      </c>
      <c r="K25" s="5114">
        <v>25.118928821736159</v>
      </c>
      <c r="L25" s="5113">
        <v>34.892169482018836</v>
      </c>
      <c r="M25" s="5724"/>
    </row>
    <row r="26" spans="1:13" ht="15" customHeight="1" thickBot="1" x14ac:dyDescent="0.4">
      <c r="A26" s="460"/>
      <c r="B26" s="3501" t="s">
        <v>59</v>
      </c>
      <c r="C26" s="534">
        <v>910.0000000000008</v>
      </c>
      <c r="D26" s="66">
        <v>199.56163754566509</v>
      </c>
      <c r="E26" s="66">
        <v>895.74332705292613</v>
      </c>
      <c r="F26" s="66">
        <v>385.23898932493518</v>
      </c>
      <c r="G26" s="66">
        <v>59.500204785703012</v>
      </c>
      <c r="H26" s="66">
        <v>176.92125002734448</v>
      </c>
      <c r="I26" s="66">
        <v>170.03456541508973</v>
      </c>
      <c r="J26" s="66">
        <v>50.108487629058857</v>
      </c>
      <c r="K26" s="66">
        <v>25.140866642700697</v>
      </c>
      <c r="L26" s="65">
        <v>28.798963228094717</v>
      </c>
      <c r="M26" s="5724"/>
    </row>
    <row r="27" spans="1:13" ht="15" customHeight="1" x14ac:dyDescent="0.35">
      <c r="A27" s="322" t="s">
        <v>70</v>
      </c>
      <c r="B27" s="390" t="s">
        <v>65</v>
      </c>
      <c r="C27" s="464">
        <v>84.999999999999986</v>
      </c>
      <c r="D27" s="443">
        <v>291.4818896643531</v>
      </c>
      <c r="E27" s="443">
        <v>1061.0086693578844</v>
      </c>
      <c r="F27" s="443">
        <v>558.22905357128627</v>
      </c>
      <c r="G27" s="443">
        <v>51.339945459630854</v>
      </c>
      <c r="H27" s="443">
        <v>257.64417857136283</v>
      </c>
      <c r="I27" s="443">
        <v>86.098678176301135</v>
      </c>
      <c r="J27" s="443">
        <v>39.914135754338766</v>
      </c>
      <c r="K27" s="443">
        <v>24.841981396404343</v>
      </c>
      <c r="L27" s="442">
        <v>42.940696428560479</v>
      </c>
      <c r="M27" s="5724"/>
    </row>
    <row r="28" spans="1:13" ht="15" customHeight="1" x14ac:dyDescent="0.35">
      <c r="A28" s="92" t="s">
        <v>68</v>
      </c>
      <c r="B28" s="3678" t="s">
        <v>64</v>
      </c>
      <c r="C28" s="5115">
        <v>46.000000000000014</v>
      </c>
      <c r="D28" s="5114">
        <v>84.095352023095785</v>
      </c>
      <c r="E28" s="5114">
        <v>604.21786868064396</v>
      </c>
      <c r="F28" s="5114">
        <v>165.29293484789241</v>
      </c>
      <c r="G28" s="5114">
        <v>103.66078472340779</v>
      </c>
      <c r="H28" s="5114">
        <v>76.289046852873355</v>
      </c>
      <c r="I28" s="5114">
        <v>142.22620755971562</v>
      </c>
      <c r="J28" s="5114">
        <v>79.034053554609415</v>
      </c>
      <c r="K28" s="5114">
        <v>25</v>
      </c>
      <c r="L28" s="5113">
        <v>12.714841142145564</v>
      </c>
      <c r="M28" s="5724"/>
    </row>
    <row r="29" spans="1:13" ht="15" customHeight="1" thickBot="1" x14ac:dyDescent="0.4">
      <c r="A29" s="92"/>
      <c r="B29" s="4002" t="s">
        <v>59</v>
      </c>
      <c r="C29" s="5698">
        <v>135.00000000000003</v>
      </c>
      <c r="D29" s="5655">
        <v>163.57530877188307</v>
      </c>
      <c r="E29" s="5655">
        <v>849.93967376499734</v>
      </c>
      <c r="F29" s="5655">
        <v>376.04964217728815</v>
      </c>
      <c r="G29" s="5655">
        <v>74.28338190312094</v>
      </c>
      <c r="H29" s="5655">
        <v>173.56137331259453</v>
      </c>
      <c r="I29" s="5655">
        <v>115.11319112876116</v>
      </c>
      <c r="J29" s="5655">
        <v>57.089061715426951</v>
      </c>
      <c r="K29" s="5655">
        <v>24.91612797570642</v>
      </c>
      <c r="L29" s="5654">
        <v>28.926895552099076</v>
      </c>
      <c r="M29" s="5724"/>
    </row>
    <row r="30" spans="1:13" ht="15" customHeight="1" x14ac:dyDescent="0.35">
      <c r="A30" s="311" t="s">
        <v>1990</v>
      </c>
      <c r="B30" s="3693" t="s">
        <v>62</v>
      </c>
      <c r="C30" s="3841">
        <v>36.000000000000007</v>
      </c>
      <c r="D30" s="3840">
        <v>264.86819596607484</v>
      </c>
      <c r="E30" s="3840">
        <v>1865.1737383885136</v>
      </c>
      <c r="F30" s="3840">
        <v>989.1022015871788</v>
      </c>
      <c r="G30" s="3840">
        <v>96.019803599032386</v>
      </c>
      <c r="H30" s="3840">
        <v>459.2473563931087</v>
      </c>
      <c r="I30" s="3840">
        <v>121.94698938086103</v>
      </c>
      <c r="J30" s="3840">
        <v>77.194065002681128</v>
      </c>
      <c r="K30" s="3840">
        <v>24.411218560106601</v>
      </c>
      <c r="L30" s="3839">
        <v>73.149646622902324</v>
      </c>
      <c r="M30" s="5724"/>
    </row>
    <row r="31" spans="1:13" ht="15" customHeight="1" thickBot="1" x14ac:dyDescent="0.4">
      <c r="A31" s="159" t="s">
        <v>61</v>
      </c>
      <c r="B31" s="3501" t="s">
        <v>59</v>
      </c>
      <c r="C31" s="534">
        <v>41</v>
      </c>
      <c r="D31" s="66">
        <v>263.10248612787467</v>
      </c>
      <c r="E31" s="66">
        <v>1778.6268696247498</v>
      </c>
      <c r="F31" s="66">
        <v>951.48423496492694</v>
      </c>
      <c r="G31" s="66">
        <v>89.327973311553151</v>
      </c>
      <c r="H31" s="66">
        <v>428.91401542712049</v>
      </c>
      <c r="I31" s="66">
        <v>119.02361187449166</v>
      </c>
      <c r="J31" s="66">
        <v>74.741313577486295</v>
      </c>
      <c r="K31" s="66">
        <v>24.661328594021146</v>
      </c>
      <c r="L31" s="65">
        <v>68.051687634841315</v>
      </c>
      <c r="M31" s="5724"/>
    </row>
    <row r="32" spans="1:13" ht="15" customHeight="1" x14ac:dyDescent="0.35">
      <c r="K32" s="6886" t="s">
        <v>201</v>
      </c>
      <c r="L32" s="6886"/>
      <c r="M32" s="5105"/>
    </row>
    <row r="33" spans="13:13" ht="11.15" customHeight="1" x14ac:dyDescent="0.35">
      <c r="M33" s="5105"/>
    </row>
    <row r="34" spans="13:13" ht="11.15" customHeight="1" x14ac:dyDescent="0.35">
      <c r="M34" s="5105"/>
    </row>
    <row r="35" spans="13:13" ht="11.15" customHeight="1" x14ac:dyDescent="0.35">
      <c r="M35" s="5105"/>
    </row>
    <row r="36" spans="13:13" ht="11.15" customHeight="1" x14ac:dyDescent="0.35">
      <c r="M36" s="5105"/>
    </row>
    <row r="37" spans="13:13" ht="11.15" customHeight="1" x14ac:dyDescent="0.35">
      <c r="M37" s="5105"/>
    </row>
    <row r="38" spans="13:13" ht="11.15" customHeight="1" x14ac:dyDescent="0.35">
      <c r="M38" s="5105"/>
    </row>
    <row r="39" spans="13:13" ht="11.15" customHeight="1" x14ac:dyDescent="0.35">
      <c r="M39" s="5105"/>
    </row>
    <row r="40" spans="13:13" ht="11.15" customHeight="1" x14ac:dyDescent="0.35">
      <c r="M40" s="5105"/>
    </row>
    <row r="41" spans="13:13" ht="11.15" customHeight="1" x14ac:dyDescent="0.35">
      <c r="M41" s="5105"/>
    </row>
    <row r="42" spans="13:13" ht="11.15" customHeight="1" x14ac:dyDescent="0.35">
      <c r="M42" s="5105"/>
    </row>
    <row r="43" spans="13:13" ht="11.15" customHeight="1" x14ac:dyDescent="0.35">
      <c r="M43" s="5105"/>
    </row>
    <row r="44" spans="13:13" ht="11.15" customHeight="1" x14ac:dyDescent="0.35">
      <c r="M44" s="5105"/>
    </row>
    <row r="45" spans="13:13" ht="11.15" customHeight="1" x14ac:dyDescent="0.35">
      <c r="M45" s="5105"/>
    </row>
    <row r="46" spans="13:13" ht="11.15" customHeight="1" x14ac:dyDescent="0.35">
      <c r="M46" s="5105"/>
    </row>
    <row r="47" spans="13:13" ht="11.15" customHeight="1" x14ac:dyDescent="0.35">
      <c r="M47" s="5105"/>
    </row>
    <row r="48" spans="13:13" x14ac:dyDescent="0.35">
      <c r="M48" s="5105"/>
    </row>
    <row r="49" spans="13:13" ht="14.25" customHeight="1" x14ac:dyDescent="0.35">
      <c r="M49" s="5105"/>
    </row>
    <row r="50" spans="13:13" x14ac:dyDescent="0.35">
      <c r="M50" s="5105"/>
    </row>
    <row r="51" spans="13:13" x14ac:dyDescent="0.35">
      <c r="M51" s="5105"/>
    </row>
    <row r="52" spans="13:13" x14ac:dyDescent="0.35">
      <c r="M52" s="5105"/>
    </row>
    <row r="53" spans="13:13" x14ac:dyDescent="0.35">
      <c r="M53" s="5105"/>
    </row>
    <row r="54" spans="13:13" x14ac:dyDescent="0.35">
      <c r="M54" s="5105"/>
    </row>
    <row r="55" spans="13:13" x14ac:dyDescent="0.35">
      <c r="M55" s="5105"/>
    </row>
    <row r="56" spans="13:13" x14ac:dyDescent="0.35">
      <c r="M56" s="5105"/>
    </row>
    <row r="57" spans="13:13" x14ac:dyDescent="0.35">
      <c r="M57" s="5105"/>
    </row>
    <row r="58" spans="13:13" x14ac:dyDescent="0.35">
      <c r="M58" s="5105"/>
    </row>
    <row r="59" spans="13:13" x14ac:dyDescent="0.35">
      <c r="M59" s="5105"/>
    </row>
    <row r="60" spans="13:13" x14ac:dyDescent="0.35">
      <c r="M60" s="5105"/>
    </row>
    <row r="61" spans="13:13" x14ac:dyDescent="0.35">
      <c r="M61" s="5105"/>
    </row>
    <row r="62" spans="13:13" x14ac:dyDescent="0.35">
      <c r="M62" s="5105"/>
    </row>
    <row r="63" spans="13:13" x14ac:dyDescent="0.35">
      <c r="M63" s="5105"/>
    </row>
    <row r="64" spans="13:13" x14ac:dyDescent="0.35">
      <c r="M64" s="5105"/>
    </row>
    <row r="65" spans="13:13" x14ac:dyDescent="0.35">
      <c r="M65" s="5105"/>
    </row>
    <row r="66" spans="13:13" x14ac:dyDescent="0.35">
      <c r="M66" s="5105"/>
    </row>
    <row r="67" spans="13:13" x14ac:dyDescent="0.35">
      <c r="M67" s="5105"/>
    </row>
    <row r="68" spans="13:13" x14ac:dyDescent="0.35">
      <c r="M68" s="5105"/>
    </row>
    <row r="69" spans="13:13" x14ac:dyDescent="0.35">
      <c r="M69" s="5105"/>
    </row>
    <row r="70" spans="13:13" x14ac:dyDescent="0.35">
      <c r="M70" s="5105"/>
    </row>
    <row r="71" spans="13:13" x14ac:dyDescent="0.35">
      <c r="M71" s="5105"/>
    </row>
    <row r="72" spans="13:13" x14ac:dyDescent="0.35">
      <c r="M72" s="5105"/>
    </row>
    <row r="73" spans="13:13" x14ac:dyDescent="0.35">
      <c r="M73" s="5105"/>
    </row>
    <row r="74" spans="13:13" x14ac:dyDescent="0.35">
      <c r="M74" s="5105"/>
    </row>
    <row r="75" spans="13:13" x14ac:dyDescent="0.35">
      <c r="M75" s="5105"/>
    </row>
    <row r="76" spans="13:13" x14ac:dyDescent="0.35">
      <c r="M76" s="5105"/>
    </row>
    <row r="77" spans="13:13" x14ac:dyDescent="0.35">
      <c r="M77" s="5105"/>
    </row>
    <row r="78" spans="13:13" x14ac:dyDescent="0.35">
      <c r="M78" s="5105"/>
    </row>
    <row r="79" spans="13:13" x14ac:dyDescent="0.35">
      <c r="M79" s="5105"/>
    </row>
    <row r="80" spans="13:13" ht="15" customHeight="1" x14ac:dyDescent="0.35">
      <c r="M80" s="5105"/>
    </row>
    <row r="81" spans="13:13" x14ac:dyDescent="0.35">
      <c r="M81" s="5105"/>
    </row>
    <row r="82" spans="13:13" x14ac:dyDescent="0.35">
      <c r="M82" s="5105"/>
    </row>
    <row r="83" spans="13:13" x14ac:dyDescent="0.35">
      <c r="M83" s="5105"/>
    </row>
    <row r="84" spans="13:13" x14ac:dyDescent="0.35">
      <c r="M84" s="5105"/>
    </row>
    <row r="85" spans="13:13" x14ac:dyDescent="0.35">
      <c r="M85" s="5105"/>
    </row>
    <row r="86" spans="13:13" x14ac:dyDescent="0.35">
      <c r="M86" s="5105"/>
    </row>
    <row r="87" spans="13:13" ht="15" customHeight="1" x14ac:dyDescent="0.35"/>
    <row r="89" spans="13:13" ht="15" customHeight="1" x14ac:dyDescent="0.35"/>
    <row r="91" spans="13:13" ht="15" customHeight="1" x14ac:dyDescent="0.35"/>
  </sheetData>
  <mergeCells count="5">
    <mergeCell ref="A1:L1"/>
    <mergeCell ref="A2:L2"/>
    <mergeCell ref="A3:B4"/>
    <mergeCell ref="A5:B5"/>
    <mergeCell ref="K32:L32"/>
  </mergeCells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87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גיליון404"/>
  <dimension ref="A1:M39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43.36328125" style="467" bestFit="1" customWidth="1"/>
    <col min="3" max="3" width="7.08984375" style="467" bestFit="1" customWidth="1"/>
    <col min="4" max="4" width="11.6328125" style="467" customWidth="1"/>
    <col min="5" max="5" width="12" style="467" bestFit="1" customWidth="1"/>
    <col min="6" max="6" width="14.90625" style="467" bestFit="1" customWidth="1"/>
    <col min="7" max="7" width="9.36328125" style="467" bestFit="1" customWidth="1"/>
    <col min="8" max="8" width="15.4531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97" t="s">
        <v>2154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</row>
    <row r="2" spans="1:13" s="5076" customFormat="1" ht="15.75" customHeight="1" thickBot="1" x14ac:dyDescent="0.4">
      <c r="A2" s="6897" t="s">
        <v>2153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</row>
    <row r="3" spans="1:13" s="684" customFormat="1" ht="62" x14ac:dyDescent="0.35">
      <c r="A3" s="6978" t="s">
        <v>158</v>
      </c>
      <c r="B3" s="6979"/>
      <c r="C3" s="109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  <c r="M3" s="6084"/>
    </row>
    <row r="4" spans="1:13" s="684" customFormat="1" ht="47" thickBot="1" x14ac:dyDescent="0.4">
      <c r="A4" s="6980"/>
      <c r="B4" s="698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6084"/>
    </row>
    <row r="5" spans="1:13" s="684" customFormat="1" ht="17.5" customHeight="1" x14ac:dyDescent="0.35">
      <c r="A5" s="584" t="s">
        <v>48</v>
      </c>
      <c r="B5" s="4866" t="s">
        <v>47</v>
      </c>
      <c r="C5" s="548">
        <v>249.00000000000009</v>
      </c>
      <c r="D5" s="482">
        <v>356.13116842816891</v>
      </c>
      <c r="E5" s="482">
        <v>1637.1402966548667</v>
      </c>
      <c r="F5" s="482">
        <v>684.4071940497239</v>
      </c>
      <c r="G5" s="482">
        <v>101.75373134328359</v>
      </c>
      <c r="H5" s="482">
        <v>313.84653594271202</v>
      </c>
      <c r="I5" s="482">
        <v>399.04303542857724</v>
      </c>
      <c r="J5" s="482">
        <v>62.179104477611972</v>
      </c>
      <c r="K5" s="482">
        <v>24.955223880597021</v>
      </c>
      <c r="L5" s="481">
        <v>47.412036688823882</v>
      </c>
      <c r="M5" s="6084"/>
    </row>
    <row r="6" spans="1:13" s="684" customFormat="1" ht="17.5" customHeight="1" thickBot="1" x14ac:dyDescent="0.4">
      <c r="A6" s="582" t="s">
        <v>46</v>
      </c>
      <c r="B6" s="4864" t="s">
        <v>45</v>
      </c>
      <c r="C6" s="5101">
        <v>1959.0000000000023</v>
      </c>
      <c r="D6" s="5086">
        <v>236.20564672227204</v>
      </c>
      <c r="E6" s="5086">
        <v>943.53285246860867</v>
      </c>
      <c r="F6" s="5086">
        <v>418.16378627854948</v>
      </c>
      <c r="G6" s="5086">
        <v>60.548992106086857</v>
      </c>
      <c r="H6" s="5086">
        <v>195.09781848872794</v>
      </c>
      <c r="I6" s="5086">
        <v>168.70259127952684</v>
      </c>
      <c r="J6" s="5086">
        <v>44.150636560721601</v>
      </c>
      <c r="K6" s="5086">
        <v>24.992199687987529</v>
      </c>
      <c r="L6" s="5085">
        <v>30.965393375515454</v>
      </c>
      <c r="M6" s="6084"/>
    </row>
    <row r="7" spans="1:13" s="684" customFormat="1" ht="17.5" customHeight="1" x14ac:dyDescent="0.35">
      <c r="A7" s="584" t="s">
        <v>44</v>
      </c>
      <c r="B7" s="4869" t="s">
        <v>43</v>
      </c>
      <c r="C7" s="3884">
        <v>2178.9999999999991</v>
      </c>
      <c r="D7" s="3883">
        <v>249.04153247386273</v>
      </c>
      <c r="E7" s="3883">
        <v>992.1181049859814</v>
      </c>
      <c r="F7" s="3883">
        <v>439.84488846465445</v>
      </c>
      <c r="G7" s="3883">
        <v>57.710828627065034</v>
      </c>
      <c r="H7" s="3883">
        <v>203.00533313753323</v>
      </c>
      <c r="I7" s="3883">
        <v>188.72071242579685</v>
      </c>
      <c r="J7" s="3883">
        <v>44.002120141342665</v>
      </c>
      <c r="K7" s="3883">
        <v>25</v>
      </c>
      <c r="L7" s="3882">
        <v>33.834222189588779</v>
      </c>
      <c r="M7" s="6084"/>
    </row>
    <row r="8" spans="1:13" s="684" customFormat="1" ht="17.5" customHeight="1" x14ac:dyDescent="0.35">
      <c r="A8" s="552" t="s">
        <v>42</v>
      </c>
      <c r="B8" s="4856" t="s">
        <v>41</v>
      </c>
      <c r="C8" s="5089">
        <v>102</v>
      </c>
      <c r="D8" s="5074">
        <v>402.28897107403242</v>
      </c>
      <c r="E8" s="5074">
        <v>1905.1798441430587</v>
      </c>
      <c r="F8" s="5074">
        <v>825.28802293348417</v>
      </c>
      <c r="G8" s="5074">
        <v>194.72955974842768</v>
      </c>
      <c r="H8" s="5074">
        <v>338.17741649509986</v>
      </c>
      <c r="I8" s="5074">
        <v>411.7551435278441</v>
      </c>
      <c r="J8" s="5074">
        <v>61.792452830188665</v>
      </c>
      <c r="K8" s="5074">
        <v>20</v>
      </c>
      <c r="L8" s="5073">
        <v>33.167731840569331</v>
      </c>
      <c r="M8" s="6084"/>
    </row>
    <row r="9" spans="1:13" s="684" customFormat="1" ht="17.5" customHeight="1" thickBot="1" x14ac:dyDescent="0.4">
      <c r="A9" s="560"/>
      <c r="B9" s="4854" t="s">
        <v>40</v>
      </c>
      <c r="C9" s="545">
        <v>183</v>
      </c>
      <c r="D9" s="490">
        <v>177.74180878724479</v>
      </c>
      <c r="E9" s="490">
        <v>938.40030230685159</v>
      </c>
      <c r="F9" s="490">
        <v>272.86490913111726</v>
      </c>
      <c r="G9" s="490">
        <v>153.5262283583844</v>
      </c>
      <c r="H9" s="490">
        <v>176.86586867006969</v>
      </c>
      <c r="I9" s="490">
        <v>208.95993834833925</v>
      </c>
      <c r="J9" s="490">
        <v>84.657856928763437</v>
      </c>
      <c r="K9" s="490">
        <v>28</v>
      </c>
      <c r="L9" s="489">
        <v>0</v>
      </c>
      <c r="M9" s="6084"/>
    </row>
    <row r="10" spans="1:13" s="684" customFormat="1" ht="17.5" customHeight="1" x14ac:dyDescent="0.35">
      <c r="A10" s="586" t="s">
        <v>39</v>
      </c>
      <c r="B10" s="4866" t="s">
        <v>36</v>
      </c>
      <c r="C10" s="548">
        <v>1907.0000000000002</v>
      </c>
      <c r="D10" s="482">
        <v>233.2852190580106</v>
      </c>
      <c r="E10" s="482">
        <v>989.84350727305571</v>
      </c>
      <c r="F10" s="482">
        <v>412.34773670691902</v>
      </c>
      <c r="G10" s="482">
        <v>68.515712879228545</v>
      </c>
      <c r="H10" s="482">
        <v>190.78477732735783</v>
      </c>
      <c r="I10" s="482">
        <v>213.85713281602978</v>
      </c>
      <c r="J10" s="482">
        <v>48.252253150169025</v>
      </c>
      <c r="K10" s="482">
        <v>24.981497056349863</v>
      </c>
      <c r="L10" s="481">
        <v>29.960222438288213</v>
      </c>
      <c r="M10" s="6084"/>
    </row>
    <row r="11" spans="1:13" s="684" customFormat="1" ht="17.5" customHeight="1" x14ac:dyDescent="0.35">
      <c r="A11" s="552" t="s">
        <v>37</v>
      </c>
      <c r="B11" s="4856" t="s">
        <v>34</v>
      </c>
      <c r="C11" s="5089">
        <v>406</v>
      </c>
      <c r="D11" s="5074">
        <v>358.65638919038901</v>
      </c>
      <c r="E11" s="5074">
        <v>1070.694808906602</v>
      </c>
      <c r="F11" s="5074">
        <v>555.52735504148359</v>
      </c>
      <c r="G11" s="5074">
        <v>42.205882352941188</v>
      </c>
      <c r="H11" s="5074">
        <v>257.67341649943239</v>
      </c>
      <c r="I11" s="5074">
        <v>114.67650992604595</v>
      </c>
      <c r="J11" s="5074">
        <v>32.970588235294159</v>
      </c>
      <c r="K11" s="5074">
        <v>24.96691176470588</v>
      </c>
      <c r="L11" s="5073">
        <v>42.572886392977679</v>
      </c>
      <c r="M11" s="6084"/>
    </row>
    <row r="12" spans="1:13" s="684" customFormat="1" ht="17.5" customHeight="1" thickBot="1" x14ac:dyDescent="0.4">
      <c r="A12" s="563"/>
      <c r="B12" s="4864" t="s">
        <v>25</v>
      </c>
      <c r="C12" s="5101">
        <v>120.99999999999997</v>
      </c>
      <c r="D12" s="5086">
        <v>243.03633074348491</v>
      </c>
      <c r="E12" s="5086">
        <v>1162.4749795802832</v>
      </c>
      <c r="F12" s="5086">
        <v>492.44366644144128</v>
      </c>
      <c r="G12" s="5086">
        <v>99.229800825030111</v>
      </c>
      <c r="H12" s="5086">
        <v>246.795707679863</v>
      </c>
      <c r="I12" s="5086">
        <v>207.78611108681002</v>
      </c>
      <c r="J12" s="5086">
        <v>58.316285527999995</v>
      </c>
      <c r="K12" s="5086">
        <v>25.168674698795176</v>
      </c>
      <c r="L12" s="5085">
        <v>27.187076212876704</v>
      </c>
      <c r="M12" s="6084"/>
    </row>
    <row r="13" spans="1:13" s="684" customFormat="1" ht="17.5" customHeight="1" x14ac:dyDescent="0.35">
      <c r="A13" s="584" t="s">
        <v>24</v>
      </c>
      <c r="B13" s="4869" t="s">
        <v>23</v>
      </c>
      <c r="C13" s="3884">
        <v>378.99999999999977</v>
      </c>
      <c r="D13" s="3883">
        <v>314.05214539533563</v>
      </c>
      <c r="E13" s="3883">
        <v>958.5893972822746</v>
      </c>
      <c r="F13" s="3883">
        <v>315.85603934848655</v>
      </c>
      <c r="G13" s="3883">
        <v>99.212750317682648</v>
      </c>
      <c r="H13" s="3883">
        <v>156.89973193282074</v>
      </c>
      <c r="I13" s="3883">
        <v>299.63428275284008</v>
      </c>
      <c r="J13" s="3883">
        <v>38.297562176598852</v>
      </c>
      <c r="K13" s="3883">
        <v>25.029069767441861</v>
      </c>
      <c r="L13" s="3882">
        <v>16.987919728075106</v>
      </c>
      <c r="M13" s="6084"/>
    </row>
    <row r="14" spans="1:13" s="684" customFormat="1" ht="17.5" customHeight="1" x14ac:dyDescent="0.35">
      <c r="A14" s="552" t="s">
        <v>22</v>
      </c>
      <c r="B14" s="4856" t="s">
        <v>21</v>
      </c>
      <c r="C14" s="5089">
        <v>758.99999999999989</v>
      </c>
      <c r="D14" s="5074">
        <v>280.97820737030719</v>
      </c>
      <c r="E14" s="5074">
        <v>910.51165932656454</v>
      </c>
      <c r="F14" s="5074">
        <v>400.88533485198889</v>
      </c>
      <c r="G14" s="5074">
        <v>53.252677879019835</v>
      </c>
      <c r="H14" s="5074">
        <v>185.9320991358689</v>
      </c>
      <c r="I14" s="5074">
        <v>176.97156201922908</v>
      </c>
      <c r="J14" s="5074">
        <v>39.48734177215195</v>
      </c>
      <c r="K14" s="5074">
        <v>25.116033755274263</v>
      </c>
      <c r="L14" s="5073">
        <v>28.416623348223553</v>
      </c>
      <c r="M14" s="6084"/>
    </row>
    <row r="15" spans="1:13" s="684" customFormat="1" ht="17.5" customHeight="1" x14ac:dyDescent="0.35">
      <c r="A15" s="563"/>
      <c r="B15" s="4856" t="s">
        <v>20</v>
      </c>
      <c r="C15" s="5089">
        <v>1266.0000000000007</v>
      </c>
      <c r="D15" s="5074">
        <v>231.67243550990108</v>
      </c>
      <c r="E15" s="5074">
        <v>1084.4917666840638</v>
      </c>
      <c r="F15" s="5074">
        <v>491.67511286197737</v>
      </c>
      <c r="G15" s="5074">
        <v>66.762206447862894</v>
      </c>
      <c r="H15" s="5074">
        <v>226.8426876061568</v>
      </c>
      <c r="I15" s="5074">
        <v>185.20044967618031</v>
      </c>
      <c r="J15" s="5074">
        <v>51.669714285714242</v>
      </c>
      <c r="K15" s="5074">
        <v>25.002285714285716</v>
      </c>
      <c r="L15" s="5073">
        <v>37.278415357665267</v>
      </c>
      <c r="M15" s="6084"/>
    </row>
    <row r="16" spans="1:13" s="684" customFormat="1" ht="17.5" customHeight="1" thickBot="1" x14ac:dyDescent="0.4">
      <c r="A16" s="560"/>
      <c r="B16" s="4854" t="s">
        <v>19</v>
      </c>
      <c r="C16" s="545">
        <v>29</v>
      </c>
      <c r="D16" s="5093">
        <v>145.70733625009083</v>
      </c>
      <c r="E16" s="5093">
        <v>897.25043901371737</v>
      </c>
      <c r="F16" s="5093">
        <v>236.03333651907784</v>
      </c>
      <c r="G16" s="5093">
        <v>184.46326667280704</v>
      </c>
      <c r="H16" s="5093">
        <v>168.35807039715792</v>
      </c>
      <c r="I16" s="5093">
        <v>173.92927337166668</v>
      </c>
      <c r="J16" s="5093">
        <v>95.473684210526315</v>
      </c>
      <c r="K16" s="5093">
        <v>26.736842105263158</v>
      </c>
      <c r="L16" s="5092">
        <v>0.78289473684210542</v>
      </c>
      <c r="M16" s="6084"/>
    </row>
    <row r="17" spans="1:13" s="684" customFormat="1" ht="17.5" customHeight="1" x14ac:dyDescent="0.35">
      <c r="A17" s="586" t="s">
        <v>11</v>
      </c>
      <c r="B17" s="4866" t="s">
        <v>10</v>
      </c>
      <c r="C17" s="548">
        <v>2337.9999999999995</v>
      </c>
      <c r="D17" s="482">
        <v>257.24696157008043</v>
      </c>
      <c r="E17" s="482">
        <v>1023.1019804032152</v>
      </c>
      <c r="F17" s="482">
        <v>449.01801450977581</v>
      </c>
      <c r="G17" s="482">
        <v>64.594377958510066</v>
      </c>
      <c r="H17" s="482">
        <v>205.67807687013362</v>
      </c>
      <c r="I17" s="482">
        <v>199.51516928442683</v>
      </c>
      <c r="J17" s="482">
        <v>45.559171598621134</v>
      </c>
      <c r="K17" s="482">
        <v>24.944145356662194</v>
      </c>
      <c r="L17" s="481">
        <v>32.758349460828505</v>
      </c>
      <c r="M17" s="6084"/>
    </row>
    <row r="18" spans="1:13" s="684" customFormat="1" ht="17.5" customHeight="1" x14ac:dyDescent="0.35">
      <c r="A18" s="552" t="s">
        <v>9</v>
      </c>
      <c r="B18" s="4856" t="s">
        <v>364</v>
      </c>
      <c r="C18" s="5089">
        <v>56.000000000000014</v>
      </c>
      <c r="D18" s="5074">
        <v>150.15453927397465</v>
      </c>
      <c r="E18" s="5074">
        <v>864.52613521379351</v>
      </c>
      <c r="F18" s="5074">
        <v>284.06099351947643</v>
      </c>
      <c r="G18" s="5074">
        <v>144.44065763891416</v>
      </c>
      <c r="H18" s="5074">
        <v>229.55024386477578</v>
      </c>
      <c r="I18" s="5074">
        <v>98.425161967989908</v>
      </c>
      <c r="J18" s="5074">
        <v>63.492475721939414</v>
      </c>
      <c r="K18" s="5074">
        <v>26.060606060606062</v>
      </c>
      <c r="L18" s="5073">
        <v>4.6471213825559081</v>
      </c>
      <c r="M18" s="6084"/>
    </row>
    <row r="19" spans="1:13" s="684" customFormat="1" ht="17.5" customHeight="1" x14ac:dyDescent="0.35">
      <c r="A19" s="552"/>
      <c r="B19" s="5322" t="s">
        <v>7</v>
      </c>
      <c r="C19" s="5089">
        <v>24</v>
      </c>
      <c r="D19" s="5088">
        <v>189.96301649235085</v>
      </c>
      <c r="E19" s="5088">
        <v>1296.2182301830999</v>
      </c>
      <c r="F19" s="5088">
        <v>592.77068679884758</v>
      </c>
      <c r="G19" s="5088">
        <v>95.882352941176464</v>
      </c>
      <c r="H19" s="5088">
        <v>271.4950642045585</v>
      </c>
      <c r="I19" s="5088">
        <v>185.92001556776469</v>
      </c>
      <c r="J19" s="5088">
        <v>74.941176470588218</v>
      </c>
      <c r="K19" s="5088">
        <v>24.705882352941178</v>
      </c>
      <c r="L19" s="5087">
        <v>44.620698906046883</v>
      </c>
      <c r="M19" s="6084"/>
    </row>
    <row r="20" spans="1:13" s="684" customFormat="1" ht="17.5" customHeight="1" thickBot="1" x14ac:dyDescent="0.4">
      <c r="A20" s="563"/>
      <c r="B20" s="4864" t="s">
        <v>5</v>
      </c>
      <c r="C20" s="5101">
        <v>23.000000000000004</v>
      </c>
      <c r="D20" s="5082">
        <v>116.71330210588106</v>
      </c>
      <c r="E20" s="5082">
        <v>775.80018458615052</v>
      </c>
      <c r="F20" s="5082">
        <v>164.35763661375927</v>
      </c>
      <c r="G20" s="5082">
        <v>163.02757255588236</v>
      </c>
      <c r="H20" s="5082">
        <v>165.53392386344117</v>
      </c>
      <c r="I20" s="5082">
        <v>136.05820749382352</v>
      </c>
      <c r="J20" s="5082">
        <v>106</v>
      </c>
      <c r="K20" s="5082">
        <v>28</v>
      </c>
      <c r="L20" s="5081">
        <v>0</v>
      </c>
      <c r="M20" s="6084"/>
    </row>
    <row r="21" spans="1:13" s="684" customFormat="1" ht="17.5" customHeight="1" x14ac:dyDescent="0.35">
      <c r="A21" s="578" t="s">
        <v>3</v>
      </c>
      <c r="B21" s="577" t="s">
        <v>2</v>
      </c>
      <c r="C21" s="3884">
        <v>2274.9999999999977</v>
      </c>
      <c r="D21" s="3883">
        <v>248.84120620430701</v>
      </c>
      <c r="E21" s="3883">
        <v>993.13075321456529</v>
      </c>
      <c r="F21" s="3883">
        <v>434.49389215193747</v>
      </c>
      <c r="G21" s="3883">
        <v>63.15576253804965</v>
      </c>
      <c r="H21" s="3883">
        <v>202.28496574406896</v>
      </c>
      <c r="I21" s="3883">
        <v>190.53743110185192</v>
      </c>
      <c r="J21" s="3883">
        <v>45.022224236446924</v>
      </c>
      <c r="K21" s="3883">
        <v>24.990331491712706</v>
      </c>
      <c r="L21" s="3882">
        <v>31.745054526973025</v>
      </c>
      <c r="M21" s="6084"/>
    </row>
    <row r="22" spans="1:13" s="684" customFormat="1" ht="17.5" customHeight="1" thickBot="1" x14ac:dyDescent="0.4">
      <c r="A22" s="576" t="s">
        <v>1</v>
      </c>
      <c r="B22" s="6071" t="s">
        <v>0</v>
      </c>
      <c r="C22" s="545">
        <v>188.99999999999997</v>
      </c>
      <c r="D22" s="490">
        <v>256.73257959098652</v>
      </c>
      <c r="E22" s="490">
        <v>1363.1818385362117</v>
      </c>
      <c r="F22" s="490">
        <v>551.77046996591957</v>
      </c>
      <c r="G22" s="490">
        <v>131.06092262121831</v>
      </c>
      <c r="H22" s="490">
        <v>254.12252082082944</v>
      </c>
      <c r="I22" s="490">
        <v>286.70712141940669</v>
      </c>
      <c r="J22" s="490">
        <v>72.734513274336251</v>
      </c>
      <c r="K22" s="490">
        <v>25.247787610619465</v>
      </c>
      <c r="L22" s="489">
        <v>32.446683458065081</v>
      </c>
      <c r="M22" s="6084"/>
    </row>
    <row r="23" spans="1:13" s="684" customFormat="1" ht="17.5" customHeight="1" x14ac:dyDescent="0.35">
      <c r="K23" s="7417" t="s">
        <v>201</v>
      </c>
      <c r="L23" s="7417"/>
      <c r="M23" s="6084"/>
    </row>
    <row r="24" spans="1:13" s="684" customFormat="1" ht="17.5" customHeight="1" x14ac:dyDescent="0.35">
      <c r="M24" s="6084"/>
    </row>
    <row r="25" spans="1:13" s="684" customFormat="1" ht="17.5" customHeight="1" x14ac:dyDescent="0.35">
      <c r="M25" s="6084"/>
    </row>
    <row r="26" spans="1:13" ht="11.15" customHeight="1" x14ac:dyDescent="0.35">
      <c r="M26" s="6083"/>
    </row>
    <row r="27" spans="1:13" ht="11.15" customHeight="1" x14ac:dyDescent="0.35">
      <c r="M27" s="6083"/>
    </row>
    <row r="28" spans="1:13" ht="11.15" customHeight="1" x14ac:dyDescent="0.35">
      <c r="M28" s="6083"/>
    </row>
    <row r="29" spans="1:13" ht="11.15" customHeight="1" x14ac:dyDescent="0.35">
      <c r="M29" s="6083"/>
    </row>
    <row r="30" spans="1:13" ht="11.15" customHeight="1" x14ac:dyDescent="0.35">
      <c r="M30" s="6083"/>
    </row>
    <row r="31" spans="1:13" ht="11.15" customHeight="1" x14ac:dyDescent="0.35">
      <c r="M31" s="6083"/>
    </row>
    <row r="32" spans="1:13" ht="11.15" customHeight="1" x14ac:dyDescent="0.35">
      <c r="M32" s="6083"/>
    </row>
    <row r="33" spans="13:13" ht="11.15" customHeight="1" x14ac:dyDescent="0.35">
      <c r="M33" s="6083"/>
    </row>
    <row r="34" spans="13:13" ht="11.15" customHeight="1" x14ac:dyDescent="0.35"/>
    <row r="35" spans="13:13" ht="11.15" customHeight="1" x14ac:dyDescent="0.35"/>
    <row r="36" spans="13:13" ht="11.15" customHeight="1" x14ac:dyDescent="0.35"/>
    <row r="37" spans="13:13" ht="11.15" customHeight="1" x14ac:dyDescent="0.35"/>
    <row r="39" spans="13:13" ht="15" customHeight="1" x14ac:dyDescent="0.35"/>
  </sheetData>
  <mergeCells count="4">
    <mergeCell ref="A1:L1"/>
    <mergeCell ref="A2:L2"/>
    <mergeCell ref="A3:B4"/>
    <mergeCell ref="K23:L23"/>
  </mergeCells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71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גיליון405"/>
  <dimension ref="A1:L89"/>
  <sheetViews>
    <sheetView view="pageBreakPreview" topLeftCell="A2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26953125" style="467" bestFit="1" customWidth="1"/>
    <col min="2" max="2" width="28.26953125" style="467" bestFit="1" customWidth="1"/>
    <col min="3" max="3" width="7.08984375" style="467" bestFit="1" customWidth="1"/>
    <col min="4" max="4" width="11.363281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63281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2" s="5076" customFormat="1" ht="15.75" customHeight="1" x14ac:dyDescent="0.35">
      <c r="A1" s="6897" t="s">
        <v>2156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</row>
    <row r="2" spans="1:12" s="5076" customFormat="1" ht="15.75" customHeight="1" thickBot="1" x14ac:dyDescent="0.4">
      <c r="A2" s="7558" t="s">
        <v>2155</v>
      </c>
      <c r="B2" s="7558"/>
      <c r="C2" s="7558"/>
      <c r="D2" s="7558"/>
      <c r="E2" s="7558"/>
      <c r="F2" s="7558"/>
      <c r="G2" s="7558"/>
      <c r="H2" s="7558"/>
      <c r="I2" s="7558"/>
      <c r="J2" s="7558"/>
      <c r="K2" s="7558"/>
      <c r="L2" s="7558"/>
    </row>
    <row r="3" spans="1:12" s="684" customFormat="1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s="684" customFormat="1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</row>
    <row r="5" spans="1:12" ht="15" customHeight="1" thickBot="1" x14ac:dyDescent="0.4">
      <c r="A5" s="6343" t="s">
        <v>59</v>
      </c>
      <c r="B5" s="6957"/>
      <c r="C5" s="3851">
        <v>2178.9999999999991</v>
      </c>
      <c r="D5" s="446">
        <v>240.33930103226302</v>
      </c>
      <c r="E5" s="446">
        <v>972.53565895946247</v>
      </c>
      <c r="F5" s="446">
        <v>437.68706811424312</v>
      </c>
      <c r="G5" s="446">
        <v>58.10293161434555</v>
      </c>
      <c r="H5" s="446">
        <v>202.00941605272754</v>
      </c>
      <c r="I5" s="446">
        <v>171.47653587895735</v>
      </c>
      <c r="J5" s="446">
        <v>44.591471290400328</v>
      </c>
      <c r="K5" s="446">
        <v>25</v>
      </c>
      <c r="L5" s="445">
        <v>33.668236008787957</v>
      </c>
    </row>
    <row r="6" spans="1:12" ht="15" customHeight="1" x14ac:dyDescent="0.35">
      <c r="A6" s="311" t="s">
        <v>123</v>
      </c>
      <c r="B6" s="4045" t="s">
        <v>119</v>
      </c>
      <c r="C6" s="464">
        <v>567.00000000000011</v>
      </c>
      <c r="D6" s="443">
        <v>328.81145737333003</v>
      </c>
      <c r="E6" s="443">
        <v>363.60045072031659</v>
      </c>
      <c r="F6" s="443">
        <v>66.985972022576391</v>
      </c>
      <c r="G6" s="443">
        <v>21.863822133346311</v>
      </c>
      <c r="H6" s="443">
        <v>30.916602471958278</v>
      </c>
      <c r="I6" s="443">
        <v>201.10550113331578</v>
      </c>
      <c r="J6" s="443">
        <v>12.575785880460137</v>
      </c>
      <c r="K6" s="443">
        <v>25</v>
      </c>
      <c r="L6" s="442">
        <v>5.1527670786597159</v>
      </c>
    </row>
    <row r="7" spans="1:12" ht="15" customHeight="1" x14ac:dyDescent="0.35">
      <c r="A7" s="92" t="s">
        <v>121</v>
      </c>
      <c r="B7" s="3678" t="s">
        <v>116</v>
      </c>
      <c r="C7" s="5115">
        <v>45.999999999999993</v>
      </c>
      <c r="D7" s="5114">
        <v>183.28836283868267</v>
      </c>
      <c r="E7" s="5114">
        <v>183.28836283868267</v>
      </c>
      <c r="F7" s="5114">
        <v>22.836666666666666</v>
      </c>
      <c r="G7" s="5114">
        <v>16.417649625954169</v>
      </c>
      <c r="H7" s="5114">
        <v>10.54</v>
      </c>
      <c r="I7" s="5114">
        <v>95.737379879395149</v>
      </c>
      <c r="J7" s="5114">
        <v>11</v>
      </c>
      <c r="K7" s="5114">
        <v>25</v>
      </c>
      <c r="L7" s="5113">
        <v>1.7566666666666668</v>
      </c>
    </row>
    <row r="8" spans="1:12" ht="15" customHeight="1" x14ac:dyDescent="0.35">
      <c r="A8" s="322"/>
      <c r="B8" s="3678" t="s">
        <v>111</v>
      </c>
      <c r="C8" s="5115">
        <v>35.000000000000007</v>
      </c>
      <c r="D8" s="5114">
        <v>336.02074767145643</v>
      </c>
      <c r="E8" s="5114">
        <v>1069.0081995766459</v>
      </c>
      <c r="F8" s="5114">
        <v>564.81033147028961</v>
      </c>
      <c r="G8" s="5114">
        <v>44.539258060059225</v>
      </c>
      <c r="H8" s="5114">
        <v>260.68169144782587</v>
      </c>
      <c r="I8" s="5114">
        <v>95.5348386909303</v>
      </c>
      <c r="J8" s="5114">
        <v>34.995131332903661</v>
      </c>
      <c r="K8" s="5114">
        <v>25</v>
      </c>
      <c r="L8" s="5113">
        <v>43.446948574637645</v>
      </c>
    </row>
    <row r="9" spans="1:12" ht="15" customHeight="1" x14ac:dyDescent="0.35">
      <c r="A9" s="322"/>
      <c r="B9" s="3678" t="s">
        <v>109</v>
      </c>
      <c r="C9" s="5115">
        <v>32</v>
      </c>
      <c r="D9" s="5114">
        <v>172.30433914197306</v>
      </c>
      <c r="E9" s="5114">
        <v>369.75668404059229</v>
      </c>
      <c r="F9" s="5114">
        <v>146.00230147949034</v>
      </c>
      <c r="G9" s="5114">
        <v>26.462351483923321</v>
      </c>
      <c r="H9" s="5114">
        <v>67.385677605918616</v>
      </c>
      <c r="I9" s="5114">
        <v>70.069945236133265</v>
      </c>
      <c r="J9" s="5114">
        <v>23.605461967473573</v>
      </c>
      <c r="K9" s="5114">
        <v>25</v>
      </c>
      <c r="L9" s="5113">
        <v>11.230946267653104</v>
      </c>
    </row>
    <row r="10" spans="1:12" ht="15" customHeight="1" x14ac:dyDescent="0.35">
      <c r="A10" s="322"/>
      <c r="B10" s="3678" t="s">
        <v>105</v>
      </c>
      <c r="C10" s="5115">
        <v>163</v>
      </c>
      <c r="D10" s="5114">
        <v>295.17673845653434</v>
      </c>
      <c r="E10" s="5114">
        <v>304.12157648931105</v>
      </c>
      <c r="F10" s="5114">
        <v>55.462805086999786</v>
      </c>
      <c r="G10" s="5114">
        <v>18.996576768757805</v>
      </c>
      <c r="H10" s="5114">
        <v>25.598217732461432</v>
      </c>
      <c r="I10" s="5114">
        <v>163.46427065203363</v>
      </c>
      <c r="J10" s="5114">
        <v>11.333336626981636</v>
      </c>
      <c r="K10" s="5114">
        <v>25</v>
      </c>
      <c r="L10" s="5113">
        <v>4.2663696220769065</v>
      </c>
    </row>
    <row r="11" spans="1:12" ht="15" customHeight="1" thickBot="1" x14ac:dyDescent="0.4">
      <c r="A11" s="537"/>
      <c r="B11" s="4002" t="s">
        <v>59</v>
      </c>
      <c r="C11" s="5698">
        <v>888</v>
      </c>
      <c r="D11" s="5655">
        <v>318.0081087727977</v>
      </c>
      <c r="E11" s="5655">
        <v>443.19124889920033</v>
      </c>
      <c r="F11" s="5655">
        <v>132.77909817253635</v>
      </c>
      <c r="G11" s="5655">
        <v>24.270514080650891</v>
      </c>
      <c r="H11" s="5655">
        <v>61.28266069501673</v>
      </c>
      <c r="I11" s="5655">
        <v>174.04487345324284</v>
      </c>
      <c r="J11" s="5655">
        <v>15.600325715250518</v>
      </c>
      <c r="K11" s="5655">
        <v>25</v>
      </c>
      <c r="L11" s="5654">
        <v>10.213776782502798</v>
      </c>
    </row>
    <row r="12" spans="1:12" ht="15" customHeight="1" x14ac:dyDescent="0.35">
      <c r="A12" s="317" t="s">
        <v>98</v>
      </c>
      <c r="B12" s="3693" t="s">
        <v>97</v>
      </c>
      <c r="C12" s="3841">
        <v>177.99999999999994</v>
      </c>
      <c r="D12" s="3840">
        <v>286.20576544941059</v>
      </c>
      <c r="E12" s="3840">
        <v>2010.68852026734</v>
      </c>
      <c r="F12" s="3840">
        <v>1079.4288135542968</v>
      </c>
      <c r="G12" s="3840">
        <v>98.354550054367976</v>
      </c>
      <c r="H12" s="3840">
        <v>498.19791394813711</v>
      </c>
      <c r="I12" s="3840">
        <v>149.39568200979633</v>
      </c>
      <c r="J12" s="3840">
        <v>77.278575042717662</v>
      </c>
      <c r="K12" s="3840">
        <v>25</v>
      </c>
      <c r="L12" s="3839">
        <v>83.032985658022881</v>
      </c>
    </row>
    <row r="13" spans="1:12" ht="15" customHeight="1" thickBot="1" x14ac:dyDescent="0.4">
      <c r="A13" s="81" t="s">
        <v>96</v>
      </c>
      <c r="B13" s="3132" t="s">
        <v>59</v>
      </c>
      <c r="C13" s="534">
        <v>204</v>
      </c>
      <c r="D13" s="66">
        <v>285.06389637303886</v>
      </c>
      <c r="E13" s="66">
        <v>1991.5344694218709</v>
      </c>
      <c r="F13" s="66">
        <v>1068.3770999174947</v>
      </c>
      <c r="G13" s="66">
        <v>97.904911503343996</v>
      </c>
      <c r="H13" s="66">
        <v>493.09712303884362</v>
      </c>
      <c r="I13" s="66">
        <v>148.12346782266522</v>
      </c>
      <c r="J13" s="66">
        <v>76.849013299716177</v>
      </c>
      <c r="K13" s="66">
        <v>25</v>
      </c>
      <c r="L13" s="65">
        <v>82.182853839807322</v>
      </c>
    </row>
    <row r="14" spans="1:12" ht="15" customHeight="1" x14ac:dyDescent="0.35">
      <c r="A14" s="535" t="s">
        <v>92</v>
      </c>
      <c r="B14" s="4045" t="s">
        <v>89</v>
      </c>
      <c r="C14" s="464">
        <v>36.000000000000007</v>
      </c>
      <c r="D14" s="443">
        <v>307.8527021971862</v>
      </c>
      <c r="E14" s="443">
        <v>2207.3752150451892</v>
      </c>
      <c r="F14" s="443">
        <v>1131.9060777681116</v>
      </c>
      <c r="G14" s="443">
        <v>100.38324429206557</v>
      </c>
      <c r="H14" s="443">
        <v>522.41818973912825</v>
      </c>
      <c r="I14" s="443">
        <v>261.7254558694064</v>
      </c>
      <c r="J14" s="443">
        <v>78.872549086622939</v>
      </c>
      <c r="K14" s="443">
        <v>25</v>
      </c>
      <c r="L14" s="442">
        <v>87.069698289854742</v>
      </c>
    </row>
    <row r="15" spans="1:12" ht="15" customHeight="1" thickBot="1" x14ac:dyDescent="0.4">
      <c r="A15" s="78" t="s">
        <v>205</v>
      </c>
      <c r="B15" s="4002" t="s">
        <v>59</v>
      </c>
      <c r="C15" s="5698">
        <v>65.999999999999986</v>
      </c>
      <c r="D15" s="5655">
        <v>315.82033222343239</v>
      </c>
      <c r="E15" s="5655">
        <v>2134.5530455529392</v>
      </c>
      <c r="F15" s="5655">
        <v>1074.1031041375516</v>
      </c>
      <c r="G15" s="5655">
        <v>93.844786817499383</v>
      </c>
      <c r="H15" s="5655">
        <v>495.73989421733131</v>
      </c>
      <c r="I15" s="5655">
        <v>288.89561195178436</v>
      </c>
      <c r="J15" s="5655">
        <v>74.346332725883386</v>
      </c>
      <c r="K15" s="5655">
        <v>25</v>
      </c>
      <c r="L15" s="5654">
        <v>82.62331570288859</v>
      </c>
    </row>
    <row r="16" spans="1:12" ht="15" customHeight="1" x14ac:dyDescent="0.35">
      <c r="A16" s="311" t="s">
        <v>85</v>
      </c>
      <c r="B16" s="3693" t="s">
        <v>238</v>
      </c>
      <c r="C16" s="3841">
        <v>92</v>
      </c>
      <c r="D16" s="3840">
        <v>288.00672412311292</v>
      </c>
      <c r="E16" s="3840">
        <v>1498.456893526253</v>
      </c>
      <c r="F16" s="3840">
        <v>719.69459913120875</v>
      </c>
      <c r="G16" s="3840">
        <v>72.839953904687306</v>
      </c>
      <c r="H16" s="3840">
        <v>332.16673806055775</v>
      </c>
      <c r="I16" s="3840">
        <v>236.16308706602305</v>
      </c>
      <c r="J16" s="3840">
        <v>57.231392353682871</v>
      </c>
      <c r="K16" s="3840">
        <v>25</v>
      </c>
      <c r="L16" s="3839">
        <v>55.361123010092975</v>
      </c>
    </row>
    <row r="17" spans="1:12" ht="15" customHeight="1" x14ac:dyDescent="0.35">
      <c r="A17" s="92" t="s">
        <v>83</v>
      </c>
      <c r="B17" s="3678" t="s">
        <v>81</v>
      </c>
      <c r="C17" s="5115">
        <v>143.00000000000003</v>
      </c>
      <c r="D17" s="5114">
        <v>123.52034284224887</v>
      </c>
      <c r="E17" s="5114">
        <v>491.0089031571286</v>
      </c>
      <c r="F17" s="5114">
        <v>168.82674594782799</v>
      </c>
      <c r="G17" s="5114">
        <v>55.651761370019258</v>
      </c>
      <c r="H17" s="5114">
        <v>77.920036591305191</v>
      </c>
      <c r="I17" s="5114">
        <v>106.89730254917198</v>
      </c>
      <c r="J17" s="5114">
        <v>43.726383933586575</v>
      </c>
      <c r="K17" s="5114">
        <v>25</v>
      </c>
      <c r="L17" s="5113">
        <v>12.986672765217534</v>
      </c>
    </row>
    <row r="18" spans="1:12" ht="15" customHeight="1" x14ac:dyDescent="0.35">
      <c r="A18" s="92"/>
      <c r="B18" s="3678" t="s">
        <v>80</v>
      </c>
      <c r="C18" s="5115">
        <v>288</v>
      </c>
      <c r="D18" s="5114">
        <v>189.89400140178515</v>
      </c>
      <c r="E18" s="5114">
        <v>889.54422670366057</v>
      </c>
      <c r="F18" s="5114">
        <v>349.2242661162548</v>
      </c>
      <c r="G18" s="5114">
        <v>65.581951414575741</v>
      </c>
      <c r="H18" s="5114">
        <v>161.18043051519456</v>
      </c>
      <c r="I18" s="5114">
        <v>210.16549746031725</v>
      </c>
      <c r="J18" s="5114">
        <v>51.528676111452342</v>
      </c>
      <c r="K18" s="5114">
        <v>25</v>
      </c>
      <c r="L18" s="5113">
        <v>26.863405085865743</v>
      </c>
    </row>
    <row r="19" spans="1:12" ht="15" customHeight="1" x14ac:dyDescent="0.35">
      <c r="A19" s="92"/>
      <c r="B19" s="3678" t="s">
        <v>75</v>
      </c>
      <c r="C19" s="5115">
        <v>59.000000000000014</v>
      </c>
      <c r="D19" s="5114">
        <v>221.24364365959127</v>
      </c>
      <c r="E19" s="5114">
        <v>1355.6251899712479</v>
      </c>
      <c r="F19" s="5114">
        <v>577.24932609516532</v>
      </c>
      <c r="G19" s="5114">
        <v>85.782137491816258</v>
      </c>
      <c r="H19" s="5114">
        <v>266.42276589007639</v>
      </c>
      <c r="I19" s="5114">
        <v>289.36691529275032</v>
      </c>
      <c r="J19" s="5114">
        <v>67.400250886427102</v>
      </c>
      <c r="K19" s="5114">
        <v>25</v>
      </c>
      <c r="L19" s="5113">
        <v>44.403794315012718</v>
      </c>
    </row>
    <row r="20" spans="1:12" ht="15" customHeight="1" x14ac:dyDescent="0.35">
      <c r="A20" s="322"/>
      <c r="B20" s="3678" t="s">
        <v>237</v>
      </c>
      <c r="C20" s="5115">
        <v>284.00000000000017</v>
      </c>
      <c r="D20" s="5114">
        <v>243.00944374345084</v>
      </c>
      <c r="E20" s="5114">
        <v>1021.4236184590303</v>
      </c>
      <c r="F20" s="5114">
        <v>472.32245425424122</v>
      </c>
      <c r="G20" s="5114">
        <v>58.845164361279281</v>
      </c>
      <c r="H20" s="5114">
        <v>217.99497888657291</v>
      </c>
      <c r="I20" s="5114">
        <v>164.69303819197904</v>
      </c>
      <c r="J20" s="5114">
        <v>46.235486283862294</v>
      </c>
      <c r="K20" s="5114">
        <v>25</v>
      </c>
      <c r="L20" s="5113">
        <v>36.332496481095447</v>
      </c>
    </row>
    <row r="21" spans="1:12" ht="15" customHeight="1" thickBot="1" x14ac:dyDescent="0.4">
      <c r="A21" s="460"/>
      <c r="B21" s="3501" t="s">
        <v>59</v>
      </c>
      <c r="C21" s="534">
        <v>869.00000000000057</v>
      </c>
      <c r="D21" s="66">
        <v>205.59968513184964</v>
      </c>
      <c r="E21" s="66">
        <v>920.27004829602834</v>
      </c>
      <c r="F21" s="66">
        <v>394.97255640032529</v>
      </c>
      <c r="G21" s="66">
        <v>62.664398867547597</v>
      </c>
      <c r="H21" s="66">
        <v>182.2950260309191</v>
      </c>
      <c r="I21" s="66">
        <v>175.7192492628202</v>
      </c>
      <c r="J21" s="66">
        <v>49.236313395930175</v>
      </c>
      <c r="K21" s="66">
        <v>25</v>
      </c>
      <c r="L21" s="65">
        <v>30.382504338486594</v>
      </c>
    </row>
    <row r="22" spans="1:12" ht="15" customHeight="1" x14ac:dyDescent="0.35">
      <c r="A22" s="322" t="s">
        <v>70</v>
      </c>
      <c r="B22" s="390" t="s">
        <v>65</v>
      </c>
      <c r="C22" s="464">
        <v>80.999999999999986</v>
      </c>
      <c r="D22" s="443">
        <v>277.45845091807462</v>
      </c>
      <c r="E22" s="443">
        <v>1006.7033440950182</v>
      </c>
      <c r="F22" s="443">
        <v>526.6599179241839</v>
      </c>
      <c r="G22" s="443">
        <v>50.796242719209005</v>
      </c>
      <c r="H22" s="443">
        <v>243.07380827270021</v>
      </c>
      <c r="I22" s="443">
        <v>80.749740235049117</v>
      </c>
      <c r="J22" s="443">
        <v>39.911333565092797</v>
      </c>
      <c r="K22" s="443">
        <v>25</v>
      </c>
      <c r="L22" s="442">
        <v>40.512301378783377</v>
      </c>
    </row>
    <row r="23" spans="1:12" ht="15" customHeight="1" x14ac:dyDescent="0.35">
      <c r="A23" s="92" t="s">
        <v>68</v>
      </c>
      <c r="B23" s="3678" t="s">
        <v>64</v>
      </c>
      <c r="C23" s="5115">
        <v>46.000000000000014</v>
      </c>
      <c r="D23" s="5114">
        <v>84.095352023095785</v>
      </c>
      <c r="E23" s="5114">
        <v>604.21786868064396</v>
      </c>
      <c r="F23" s="5114">
        <v>165.29293484789241</v>
      </c>
      <c r="G23" s="5114">
        <v>103.66078472340779</v>
      </c>
      <c r="H23" s="5114">
        <v>76.289046852873355</v>
      </c>
      <c r="I23" s="5114">
        <v>142.22620755971562</v>
      </c>
      <c r="J23" s="5114">
        <v>79.034053554609415</v>
      </c>
      <c r="K23" s="5114">
        <v>25</v>
      </c>
      <c r="L23" s="5113">
        <v>12.714841142145564</v>
      </c>
    </row>
    <row r="24" spans="1:12" ht="15" customHeight="1" thickBot="1" x14ac:dyDescent="0.4">
      <c r="A24" s="92"/>
      <c r="B24" s="4002" t="s">
        <v>59</v>
      </c>
      <c r="C24" s="5698">
        <v>131.00000000000003</v>
      </c>
      <c r="D24" s="5655">
        <v>156.80289610328805</v>
      </c>
      <c r="E24" s="5655">
        <v>817.94963675256929</v>
      </c>
      <c r="F24" s="5655">
        <v>356.43822657813809</v>
      </c>
      <c r="G24" s="5655">
        <v>74.390580080676258</v>
      </c>
      <c r="H24" s="5655">
        <v>164.50995072837142</v>
      </c>
      <c r="I24" s="5655">
        <v>112.81194312089043</v>
      </c>
      <c r="J24" s="5655">
        <v>57.380611123097694</v>
      </c>
      <c r="K24" s="5655">
        <v>25</v>
      </c>
      <c r="L24" s="5654">
        <v>27.418325121395227</v>
      </c>
    </row>
    <row r="25" spans="1:12" ht="15" customHeight="1" x14ac:dyDescent="0.35">
      <c r="A25" s="311" t="s">
        <v>1990</v>
      </c>
      <c r="B25" s="3693" t="s">
        <v>62</v>
      </c>
      <c r="C25" s="3841">
        <v>21.000000000000004</v>
      </c>
      <c r="D25" s="3901">
        <v>283.24991000761889</v>
      </c>
      <c r="E25" s="3901">
        <v>2631.7821425343163</v>
      </c>
      <c r="F25" s="3901">
        <v>1413.2172366965603</v>
      </c>
      <c r="G25" s="3901">
        <v>130.0792999174806</v>
      </c>
      <c r="H25" s="3901">
        <v>652.25410924456651</v>
      </c>
      <c r="I25" s="3901">
        <v>200.31731424740369</v>
      </c>
      <c r="J25" s="3901">
        <v>102.20516422087756</v>
      </c>
      <c r="K25" s="3901">
        <v>25</v>
      </c>
      <c r="L25" s="3900">
        <v>108.70901820742773</v>
      </c>
    </row>
    <row r="26" spans="1:12" ht="15" customHeight="1" thickBot="1" x14ac:dyDescent="0.4">
      <c r="A26" s="159" t="s">
        <v>61</v>
      </c>
      <c r="B26" s="3501" t="s">
        <v>59</v>
      </c>
      <c r="C26" s="534">
        <v>21.000000000000004</v>
      </c>
      <c r="D26" s="6086">
        <v>283.24991000761889</v>
      </c>
      <c r="E26" s="6086">
        <v>2631.7821425343163</v>
      </c>
      <c r="F26" s="6086">
        <v>1413.2172366965603</v>
      </c>
      <c r="G26" s="6086">
        <v>130.0792999174806</v>
      </c>
      <c r="H26" s="6086">
        <v>652.25410924456651</v>
      </c>
      <c r="I26" s="6086">
        <v>200.31731424740369</v>
      </c>
      <c r="J26" s="6086">
        <v>102.20516422087756</v>
      </c>
      <c r="K26" s="6086">
        <v>25</v>
      </c>
      <c r="L26" s="6085">
        <v>108.70901820742773</v>
      </c>
    </row>
    <row r="27" spans="1:12" ht="15" customHeight="1" x14ac:dyDescent="0.35">
      <c r="K27" s="6872" t="s">
        <v>201</v>
      </c>
      <c r="L27" s="6872"/>
    </row>
    <row r="28" spans="1:12" ht="11.15" customHeight="1" x14ac:dyDescent="0.35"/>
    <row r="29" spans="1:12" ht="11.15" customHeight="1" x14ac:dyDescent="0.35"/>
    <row r="30" spans="1:12" ht="11.15" customHeight="1" x14ac:dyDescent="0.35"/>
    <row r="31" spans="1:12" ht="11.15" customHeight="1" x14ac:dyDescent="0.35"/>
    <row r="32" spans="1:12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39" ht="11.15" customHeight="1" x14ac:dyDescent="0.35"/>
    <row r="40" ht="11.15" customHeight="1" x14ac:dyDescent="0.35"/>
    <row r="41" ht="11.15" customHeight="1" x14ac:dyDescent="0.35"/>
    <row r="42" ht="11.15" customHeight="1" x14ac:dyDescent="0.35"/>
    <row r="43" ht="11.15" customHeight="1" x14ac:dyDescent="0.35"/>
    <row r="44" ht="11.15" customHeight="1" x14ac:dyDescent="0.35"/>
    <row r="45" ht="11.15" customHeight="1" x14ac:dyDescent="0.35"/>
    <row r="46" ht="11.15" customHeight="1" x14ac:dyDescent="0.35"/>
    <row r="64" ht="15" customHeight="1" x14ac:dyDescent="0.35"/>
    <row r="65" ht="15" customHeight="1" x14ac:dyDescent="0.35"/>
    <row r="88" ht="15" customHeight="1" x14ac:dyDescent="0.35"/>
    <row r="89" ht="15" customHeight="1" x14ac:dyDescent="0.35"/>
  </sheetData>
  <mergeCells count="5">
    <mergeCell ref="A3:B4"/>
    <mergeCell ref="A5:B5"/>
    <mergeCell ref="A1:L1"/>
    <mergeCell ref="A2:L2"/>
    <mergeCell ref="K27:L27"/>
  </mergeCells>
  <conditionalFormatting sqref="C5:L26">
    <cfRule type="cellIs" dxfId="37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3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גיליון406"/>
  <dimension ref="A1:M6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12" style="467" bestFit="1" customWidth="1"/>
    <col min="3" max="3" width="7.08984375" style="467" bestFit="1" customWidth="1"/>
    <col min="4" max="4" width="11.453125" style="467" bestFit="1" customWidth="1"/>
    <col min="5" max="5" width="11.90625" style="467" customWidth="1"/>
    <col min="6" max="6" width="14.90625" style="467" bestFit="1" customWidth="1"/>
    <col min="7" max="7" width="9.453125" style="467" bestFit="1" customWidth="1"/>
    <col min="8" max="8" width="13.72656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97" t="s">
        <v>2158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</row>
    <row r="2" spans="1:13" s="5076" customFormat="1" ht="15.75" customHeight="1" thickBot="1" x14ac:dyDescent="0.4">
      <c r="A2" s="6897" t="s">
        <v>2157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</row>
    <row r="3" spans="1:13" ht="62" x14ac:dyDescent="0.35">
      <c r="A3" s="6868"/>
      <c r="B3" s="7240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3" ht="47" thickBot="1" x14ac:dyDescent="0.4">
      <c r="A4" s="6870"/>
      <c r="B4" s="7241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5109"/>
    </row>
    <row r="5" spans="1:13" s="684" customFormat="1" ht="17.5" customHeight="1" thickBot="1" x14ac:dyDescent="0.4">
      <c r="A5" s="7349" t="s">
        <v>59</v>
      </c>
      <c r="B5" s="7350"/>
      <c r="C5" s="3896">
        <v>102</v>
      </c>
      <c r="D5" s="523">
        <v>400.0779028280208</v>
      </c>
      <c r="E5" s="523">
        <v>1678.0133109147428</v>
      </c>
      <c r="F5" s="523">
        <v>781.26127186125245</v>
      </c>
      <c r="G5" s="523">
        <v>149.47474580747561</v>
      </c>
      <c r="H5" s="523">
        <v>318.49403942205026</v>
      </c>
      <c r="I5" s="523">
        <v>291.08650588002081</v>
      </c>
      <c r="J5" s="523">
        <v>54.855874000386024</v>
      </c>
      <c r="K5" s="523">
        <v>20</v>
      </c>
      <c r="L5" s="522">
        <v>37.164919661344946</v>
      </c>
      <c r="M5" s="5110"/>
    </row>
    <row r="6" spans="1:13" s="684" customFormat="1" ht="17.5" customHeight="1" thickBot="1" x14ac:dyDescent="0.4">
      <c r="A6" s="3428" t="s">
        <v>123</v>
      </c>
      <c r="B6" s="6079" t="s">
        <v>119</v>
      </c>
      <c r="C6" s="6078">
        <v>50.999999999999993</v>
      </c>
      <c r="D6" s="6077">
        <v>524.11975092930049</v>
      </c>
      <c r="E6" s="6077">
        <v>2503.1432065357421</v>
      </c>
      <c r="F6" s="6077">
        <v>969.40778161014316</v>
      </c>
      <c r="G6" s="6077">
        <v>407.61821982647194</v>
      </c>
      <c r="H6" s="6077">
        <v>334.86591198509012</v>
      </c>
      <c r="I6" s="6077">
        <v>641.52230946706118</v>
      </c>
      <c r="J6" s="6077">
        <v>104.9871151302104</v>
      </c>
      <c r="K6" s="6077">
        <v>20</v>
      </c>
      <c r="L6" s="6076">
        <v>4.2627732928478395</v>
      </c>
      <c r="M6" s="5110"/>
    </row>
    <row r="7" spans="1:13" s="684" customFormat="1" ht="17.5" customHeight="1" thickBot="1" x14ac:dyDescent="0.4">
      <c r="A7" s="2280" t="s">
        <v>121</v>
      </c>
      <c r="B7" s="1323" t="s">
        <v>59</v>
      </c>
      <c r="C7" s="3896">
        <v>65.999999999999986</v>
      </c>
      <c r="D7" s="523">
        <v>435.8259465908809</v>
      </c>
      <c r="E7" s="523">
        <v>1693.0717056453666</v>
      </c>
      <c r="F7" s="523">
        <v>676.06771335739359</v>
      </c>
      <c r="G7" s="523">
        <v>239.12133230295748</v>
      </c>
      <c r="H7" s="523">
        <v>241.11274985927287</v>
      </c>
      <c r="I7" s="523">
        <v>400.36857077695055</v>
      </c>
      <c r="J7" s="523">
        <v>69.191288326482692</v>
      </c>
      <c r="K7" s="523">
        <v>20</v>
      </c>
      <c r="L7" s="522">
        <v>7.9875801605938737</v>
      </c>
      <c r="M7" s="5110"/>
    </row>
    <row r="8" spans="1:13" ht="11.15" customHeight="1" x14ac:dyDescent="0.35">
      <c r="M8" s="5109"/>
    </row>
    <row r="9" spans="1:13" ht="11.15" customHeight="1" x14ac:dyDescent="0.35">
      <c r="M9" s="5109"/>
    </row>
    <row r="10" spans="1:13" ht="11.15" customHeight="1" x14ac:dyDescent="0.35">
      <c r="M10" s="5109"/>
    </row>
    <row r="11" spans="1:13" ht="11.15" customHeight="1" x14ac:dyDescent="0.35">
      <c r="M11" s="5109"/>
    </row>
    <row r="12" spans="1:13" ht="11.15" customHeight="1" x14ac:dyDescent="0.35">
      <c r="M12" s="5109"/>
    </row>
    <row r="13" spans="1:13" ht="11.15" customHeight="1" x14ac:dyDescent="0.35">
      <c r="M13" s="5109"/>
    </row>
    <row r="14" spans="1:13" ht="11.15" customHeight="1" x14ac:dyDescent="0.35">
      <c r="M14" s="5109"/>
    </row>
    <row r="15" spans="1:13" ht="11.15" customHeight="1" x14ac:dyDescent="0.35">
      <c r="M15" s="5109"/>
    </row>
    <row r="16" spans="1:13" ht="11.15" customHeight="1" x14ac:dyDescent="0.35">
      <c r="M16" s="5109"/>
    </row>
    <row r="17" spans="13:13" ht="11.15" customHeight="1" x14ac:dyDescent="0.35">
      <c r="M17" s="5109"/>
    </row>
    <row r="18" spans="13:13" ht="11.15" customHeight="1" x14ac:dyDescent="0.35">
      <c r="M18" s="5109"/>
    </row>
    <row r="19" spans="13:13" ht="11.15" customHeight="1" x14ac:dyDescent="0.35">
      <c r="M19" s="5109"/>
    </row>
    <row r="20" spans="13:13" ht="11.15" customHeight="1" x14ac:dyDescent="0.35">
      <c r="M20" s="5109"/>
    </row>
    <row r="21" spans="13:13" ht="11.15" customHeight="1" x14ac:dyDescent="0.35">
      <c r="M21" s="5109"/>
    </row>
    <row r="22" spans="13:13" ht="11.15" customHeight="1" x14ac:dyDescent="0.35">
      <c r="M22" s="5109"/>
    </row>
    <row r="23" spans="13:13" ht="14.25" customHeight="1" x14ac:dyDescent="0.35">
      <c r="M23" s="5109"/>
    </row>
    <row r="24" spans="13:13" x14ac:dyDescent="0.35">
      <c r="M24" s="5109"/>
    </row>
    <row r="25" spans="13:13" ht="14.25" customHeight="1" x14ac:dyDescent="0.35">
      <c r="M25" s="5109"/>
    </row>
    <row r="26" spans="13:13" x14ac:dyDescent="0.35">
      <c r="M26" s="5109"/>
    </row>
    <row r="27" spans="13:13" x14ac:dyDescent="0.35">
      <c r="M27" s="5109"/>
    </row>
    <row r="28" spans="13:13" x14ac:dyDescent="0.35">
      <c r="M28" s="5109"/>
    </row>
    <row r="29" spans="13:13" x14ac:dyDescent="0.35">
      <c r="M29" s="5109"/>
    </row>
    <row r="30" spans="13:13" ht="15" customHeight="1" x14ac:dyDescent="0.35">
      <c r="M30" s="5109"/>
    </row>
    <row r="31" spans="13:13" x14ac:dyDescent="0.35">
      <c r="M31" s="5109"/>
    </row>
    <row r="32" spans="13:13" x14ac:dyDescent="0.35">
      <c r="M32" s="5109"/>
    </row>
    <row r="33" spans="13:13" x14ac:dyDescent="0.35">
      <c r="M33" s="5109"/>
    </row>
    <row r="34" spans="13:13" x14ac:dyDescent="0.35">
      <c r="M34" s="5109"/>
    </row>
    <row r="35" spans="13:13" x14ac:dyDescent="0.35">
      <c r="M35" s="5109"/>
    </row>
    <row r="68" ht="15" customHeight="1" x14ac:dyDescent="0.35"/>
    <row r="69" ht="15" customHeight="1" x14ac:dyDescent="0.35"/>
  </sheetData>
  <mergeCells count="4">
    <mergeCell ref="A1:L1"/>
    <mergeCell ref="A2:L2"/>
    <mergeCell ref="A3:B4"/>
    <mergeCell ref="A5:B5"/>
  </mergeCells>
  <conditionalFormatting sqref="C5:L7">
    <cfRule type="cellIs" dxfId="36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גיליון407"/>
  <dimension ref="A1:L8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3.90625" style="467" bestFit="1" customWidth="1"/>
    <col min="2" max="2" width="17.26953125" style="467" bestFit="1" customWidth="1"/>
    <col min="3" max="3" width="7.08984375" style="467" bestFit="1" customWidth="1"/>
    <col min="4" max="4" width="11.26953125" style="467" customWidth="1"/>
    <col min="5" max="5" width="12" style="467" bestFit="1" customWidth="1"/>
    <col min="6" max="6" width="14.90625" style="467" customWidth="1"/>
    <col min="7" max="7" width="9.453125" style="467" bestFit="1" customWidth="1"/>
    <col min="8" max="8" width="14.453125" style="467" bestFit="1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6384" width="9" style="467"/>
  </cols>
  <sheetData>
    <row r="1" spans="1:12" s="5076" customFormat="1" ht="15.75" customHeight="1" x14ac:dyDescent="0.35">
      <c r="A1" s="6897" t="s">
        <v>2160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</row>
    <row r="2" spans="1:12" s="5076" customFormat="1" ht="15.75" customHeight="1" thickBot="1" x14ac:dyDescent="0.4">
      <c r="A2" s="6897" t="s">
        <v>2159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</row>
    <row r="3" spans="1:12" ht="62" x14ac:dyDescent="0.35">
      <c r="A3" s="6868"/>
      <c r="B3" s="6869"/>
      <c r="C3" s="453" t="s">
        <v>55</v>
      </c>
      <c r="D3" s="109" t="s">
        <v>274</v>
      </c>
      <c r="E3" s="452" t="s">
        <v>273</v>
      </c>
      <c r="F3" s="449" t="s">
        <v>131</v>
      </c>
      <c r="G3" s="108" t="s">
        <v>272</v>
      </c>
      <c r="H3" s="109" t="s">
        <v>271</v>
      </c>
      <c r="I3" s="108" t="s">
        <v>270</v>
      </c>
      <c r="J3" s="449" t="s">
        <v>269</v>
      </c>
      <c r="K3" s="450" t="s">
        <v>266</v>
      </c>
    </row>
    <row r="4" spans="1:12" ht="47" thickBot="1" x14ac:dyDescent="0.4">
      <c r="A4" s="6870"/>
      <c r="B4" s="6871"/>
      <c r="C4" s="103" t="s">
        <v>49</v>
      </c>
      <c r="D4" s="104" t="s">
        <v>265</v>
      </c>
      <c r="E4" s="103" t="s">
        <v>264</v>
      </c>
      <c r="F4" s="104" t="s">
        <v>126</v>
      </c>
      <c r="G4" s="103" t="s">
        <v>263</v>
      </c>
      <c r="H4" s="104" t="s">
        <v>262</v>
      </c>
      <c r="I4" s="103" t="s">
        <v>261</v>
      </c>
      <c r="J4" s="448" t="s">
        <v>260</v>
      </c>
      <c r="K4" s="103" t="s">
        <v>257</v>
      </c>
      <c r="L4" s="6087"/>
    </row>
    <row r="5" spans="1:12" s="684" customFormat="1" ht="17.5" customHeight="1" thickBot="1" x14ac:dyDescent="0.4">
      <c r="A5" s="6680" t="s">
        <v>59</v>
      </c>
      <c r="B5" s="7170"/>
      <c r="C5" s="3896">
        <v>183</v>
      </c>
      <c r="D5" s="523">
        <v>155.49619913681741</v>
      </c>
      <c r="E5" s="523">
        <v>804.87906817797841</v>
      </c>
      <c r="F5" s="523">
        <v>257.9541445915176</v>
      </c>
      <c r="G5" s="523">
        <v>111.96458643981981</v>
      </c>
      <c r="H5" s="523">
        <v>163.36425229922995</v>
      </c>
      <c r="I5" s="523">
        <v>149.75886002836992</v>
      </c>
      <c r="J5" s="523">
        <v>83.20223905603801</v>
      </c>
      <c r="K5" s="522">
        <v>28</v>
      </c>
      <c r="L5" s="6088"/>
    </row>
    <row r="6" spans="1:12" s="684" customFormat="1" ht="17.5" customHeight="1" x14ac:dyDescent="0.35">
      <c r="A6" s="3428" t="s">
        <v>123</v>
      </c>
      <c r="B6" s="5686" t="s">
        <v>119</v>
      </c>
      <c r="C6" s="548">
        <v>24</v>
      </c>
      <c r="D6" s="511">
        <v>676.03221183708956</v>
      </c>
      <c r="E6" s="511">
        <v>2431.1010451058251</v>
      </c>
      <c r="F6" s="511">
        <v>462.70245810042093</v>
      </c>
      <c r="G6" s="511">
        <v>610.32732401713929</v>
      </c>
      <c r="H6" s="511">
        <v>250.51205824683126</v>
      </c>
      <c r="I6" s="511">
        <v>762.52613576412296</v>
      </c>
      <c r="J6" s="511">
        <v>291.92902836419523</v>
      </c>
      <c r="K6" s="510">
        <v>28</v>
      </c>
      <c r="L6" s="6088"/>
    </row>
    <row r="7" spans="1:12" s="684" customFormat="1" ht="17.5" customHeight="1" thickBot="1" x14ac:dyDescent="0.4">
      <c r="A7" s="520" t="s">
        <v>121</v>
      </c>
      <c r="B7" s="6064" t="s">
        <v>59</v>
      </c>
      <c r="C7" s="5684">
        <v>93</v>
      </c>
      <c r="D7" s="5683">
        <v>223.16745934985809</v>
      </c>
      <c r="E7" s="5683">
        <v>1013.4090666939965</v>
      </c>
      <c r="F7" s="5683">
        <v>255.32554222306842</v>
      </c>
      <c r="G7" s="5683">
        <v>164.43667869389816</v>
      </c>
      <c r="H7" s="5683">
        <v>196.67069000409032</v>
      </c>
      <c r="I7" s="5683">
        <v>249.14759707540472</v>
      </c>
      <c r="J7" s="5683">
        <v>107.91046912110129</v>
      </c>
      <c r="K7" s="5682">
        <v>28</v>
      </c>
      <c r="L7" s="6088"/>
    </row>
    <row r="8" spans="1:12" s="684" customFormat="1" ht="17.5" customHeight="1" x14ac:dyDescent="0.35">
      <c r="A8" s="3405" t="s">
        <v>98</v>
      </c>
      <c r="B8" s="5681" t="s">
        <v>97</v>
      </c>
      <c r="C8" s="3884">
        <v>34</v>
      </c>
      <c r="D8" s="3883">
        <v>109.1350379630768</v>
      </c>
      <c r="E8" s="3883">
        <v>858.43547294158861</v>
      </c>
      <c r="F8" s="3883">
        <v>319.13003491212248</v>
      </c>
      <c r="G8" s="3883">
        <v>146.5028275897879</v>
      </c>
      <c r="H8" s="3883">
        <v>198.15088384852268</v>
      </c>
      <c r="I8" s="3883">
        <v>79.116576316443627</v>
      </c>
      <c r="J8" s="3883">
        <v>64.384694831072167</v>
      </c>
      <c r="K8" s="3882">
        <v>28</v>
      </c>
      <c r="L8" s="6088"/>
    </row>
    <row r="9" spans="1:12" s="684" customFormat="1" ht="17.5" customHeight="1" thickBot="1" x14ac:dyDescent="0.4">
      <c r="A9" s="487" t="s">
        <v>96</v>
      </c>
      <c r="B9" s="3449" t="s">
        <v>59</v>
      </c>
      <c r="C9" s="3881">
        <v>37</v>
      </c>
      <c r="D9" s="477">
        <v>109.57199126033424</v>
      </c>
      <c r="E9" s="477">
        <v>827.51708983117271</v>
      </c>
      <c r="F9" s="477">
        <v>313.49263406221741</v>
      </c>
      <c r="G9" s="477">
        <v>135.00095289518507</v>
      </c>
      <c r="H9" s="477">
        <v>193.19263761395814</v>
      </c>
      <c r="I9" s="477">
        <v>72.523197752633635</v>
      </c>
      <c r="J9" s="477">
        <v>64.373326589563987</v>
      </c>
      <c r="K9" s="476">
        <v>28</v>
      </c>
      <c r="L9" s="6088"/>
    </row>
    <row r="10" spans="1:12" s="684" customFormat="1" ht="17.5" customHeight="1" x14ac:dyDescent="0.35">
      <c r="A10" s="3424" t="s">
        <v>85</v>
      </c>
      <c r="B10" s="5686" t="s">
        <v>78</v>
      </c>
      <c r="C10" s="548">
        <v>24.999999999999996</v>
      </c>
      <c r="D10" s="511">
        <v>70.63794653494071</v>
      </c>
      <c r="E10" s="511">
        <v>393.15083160961836</v>
      </c>
      <c r="F10" s="511">
        <v>184.81076188902443</v>
      </c>
      <c r="G10" s="511">
        <v>0</v>
      </c>
      <c r="H10" s="511">
        <v>85.195975287963961</v>
      </c>
      <c r="I10" s="511">
        <v>17.224054106824767</v>
      </c>
      <c r="J10" s="511">
        <v>77.920040325805289</v>
      </c>
      <c r="K10" s="510">
        <v>28</v>
      </c>
      <c r="L10" s="6088"/>
    </row>
    <row r="11" spans="1:12" s="684" customFormat="1" ht="17.5" customHeight="1" thickBot="1" x14ac:dyDescent="0.4">
      <c r="A11" s="2280" t="s">
        <v>83</v>
      </c>
      <c r="B11" s="3418" t="s">
        <v>59</v>
      </c>
      <c r="C11" s="3881">
        <v>36.999999999999993</v>
      </c>
      <c r="D11" s="477">
        <v>91.65698902400149</v>
      </c>
      <c r="E11" s="477">
        <v>434.89382162982304</v>
      </c>
      <c r="F11" s="477">
        <v>206.58498213348031</v>
      </c>
      <c r="G11" s="477">
        <v>2.0916807669974702</v>
      </c>
      <c r="H11" s="477">
        <v>78.569547738595418</v>
      </c>
      <c r="I11" s="477">
        <v>53.220450687424012</v>
      </c>
      <c r="J11" s="477">
        <v>66.42716030332582</v>
      </c>
      <c r="K11" s="476">
        <v>28</v>
      </c>
      <c r="L11" s="6088"/>
    </row>
    <row r="12" spans="1:12" s="684" customFormat="1" ht="17.5" customHeight="1" x14ac:dyDescent="0.35">
      <c r="J12" s="7417" t="s">
        <v>201</v>
      </c>
      <c r="K12" s="7417"/>
      <c r="L12" s="6088"/>
    </row>
    <row r="13" spans="1:12" ht="12.75" customHeight="1" x14ac:dyDescent="0.35">
      <c r="L13" s="6087"/>
    </row>
    <row r="14" spans="1:12" ht="12.75" customHeight="1" x14ac:dyDescent="0.35">
      <c r="L14" s="6087"/>
    </row>
    <row r="15" spans="1:12" ht="12.75" customHeight="1" x14ac:dyDescent="0.35">
      <c r="L15" s="6087"/>
    </row>
    <row r="16" spans="1:12" ht="12.75" customHeight="1" x14ac:dyDescent="0.35">
      <c r="L16" s="6087"/>
    </row>
    <row r="17" spans="12:12" ht="12.75" customHeight="1" x14ac:dyDescent="0.35">
      <c r="L17" s="6087"/>
    </row>
    <row r="18" spans="12:12" ht="11.15" customHeight="1" x14ac:dyDescent="0.35">
      <c r="L18" s="6087"/>
    </row>
    <row r="19" spans="12:12" ht="11.15" customHeight="1" x14ac:dyDescent="0.35">
      <c r="L19" s="6087"/>
    </row>
    <row r="20" spans="12:12" ht="11.15" customHeight="1" x14ac:dyDescent="0.35">
      <c r="L20" s="6087"/>
    </row>
    <row r="21" spans="12:12" ht="11.15" customHeight="1" x14ac:dyDescent="0.35">
      <c r="L21" s="6087"/>
    </row>
    <row r="22" spans="12:12" ht="11.15" customHeight="1" x14ac:dyDescent="0.35">
      <c r="L22" s="6087"/>
    </row>
    <row r="23" spans="12:12" ht="11.15" customHeight="1" x14ac:dyDescent="0.35">
      <c r="L23" s="6087"/>
    </row>
    <row r="24" spans="12:12" ht="11.15" customHeight="1" x14ac:dyDescent="0.35">
      <c r="L24" s="6087"/>
    </row>
    <row r="25" spans="12:12" ht="11.15" customHeight="1" x14ac:dyDescent="0.35">
      <c r="L25" s="6087"/>
    </row>
    <row r="26" spans="12:12" ht="11.15" customHeight="1" x14ac:dyDescent="0.35">
      <c r="L26" s="6087"/>
    </row>
    <row r="27" spans="12:12" ht="11.15" customHeight="1" x14ac:dyDescent="0.35">
      <c r="L27" s="6087"/>
    </row>
    <row r="28" spans="12:12" ht="11.15" customHeight="1" x14ac:dyDescent="0.35">
      <c r="L28" s="6087"/>
    </row>
    <row r="29" spans="12:12" ht="11.15" customHeight="1" x14ac:dyDescent="0.35">
      <c r="L29" s="6087"/>
    </row>
    <row r="30" spans="12:12" ht="11.15" customHeight="1" x14ac:dyDescent="0.35">
      <c r="L30" s="6087"/>
    </row>
    <row r="31" spans="12:12" ht="11.15" customHeight="1" x14ac:dyDescent="0.35">
      <c r="L31" s="6087"/>
    </row>
    <row r="32" spans="12:12" ht="11.15" customHeight="1" x14ac:dyDescent="0.35">
      <c r="L32" s="6087"/>
    </row>
    <row r="33" spans="12:12" ht="11.15" customHeight="1" x14ac:dyDescent="0.35">
      <c r="L33" s="6087"/>
    </row>
    <row r="34" spans="12:12" ht="11.15" customHeight="1" x14ac:dyDescent="0.35">
      <c r="L34" s="6087"/>
    </row>
    <row r="35" spans="12:12" ht="11.15" customHeight="1" x14ac:dyDescent="0.35">
      <c r="L35" s="6087"/>
    </row>
    <row r="36" spans="12:12" ht="11.15" customHeight="1" x14ac:dyDescent="0.35">
      <c r="L36" s="6087"/>
    </row>
    <row r="37" spans="12:12" ht="11.15" customHeight="1" x14ac:dyDescent="0.35">
      <c r="L37" s="6087"/>
    </row>
    <row r="38" spans="12:12" ht="11.15" customHeight="1" x14ac:dyDescent="0.35">
      <c r="L38" s="6087"/>
    </row>
    <row r="39" spans="12:12" ht="11.15" customHeight="1" x14ac:dyDescent="0.35">
      <c r="L39" s="6087"/>
    </row>
    <row r="40" spans="12:12" ht="11.15" customHeight="1" x14ac:dyDescent="0.35">
      <c r="L40" s="6087"/>
    </row>
    <row r="41" spans="12:12" ht="11.15" customHeight="1" x14ac:dyDescent="0.35">
      <c r="L41" s="6087"/>
    </row>
    <row r="42" spans="12:12" ht="11.15" customHeight="1" x14ac:dyDescent="0.35">
      <c r="L42" s="6087"/>
    </row>
    <row r="43" spans="12:12" ht="11.15" customHeight="1" x14ac:dyDescent="0.35">
      <c r="L43" s="6087"/>
    </row>
    <row r="44" spans="12:12" ht="11.15" customHeight="1" x14ac:dyDescent="0.35">
      <c r="L44" s="6087"/>
    </row>
    <row r="45" spans="12:12" x14ac:dyDescent="0.35">
      <c r="L45" s="6087"/>
    </row>
    <row r="46" spans="12:12" x14ac:dyDescent="0.35">
      <c r="L46" s="6087"/>
    </row>
    <row r="47" spans="12:12" x14ac:dyDescent="0.35">
      <c r="L47" s="6087"/>
    </row>
    <row r="48" spans="12:12" x14ac:dyDescent="0.35">
      <c r="L48" s="6087"/>
    </row>
    <row r="49" spans="12:12" x14ac:dyDescent="0.35">
      <c r="L49" s="6087"/>
    </row>
    <row r="50" spans="12:12" x14ac:dyDescent="0.35">
      <c r="L50" s="6087"/>
    </row>
    <row r="51" spans="12:12" x14ac:dyDescent="0.35">
      <c r="L51" s="6087"/>
    </row>
    <row r="52" spans="12:12" x14ac:dyDescent="0.35">
      <c r="L52" s="6087"/>
    </row>
    <row r="53" spans="12:12" x14ac:dyDescent="0.35">
      <c r="L53" s="6087"/>
    </row>
    <row r="54" spans="12:12" x14ac:dyDescent="0.35">
      <c r="L54" s="6087"/>
    </row>
    <row r="55" spans="12:12" x14ac:dyDescent="0.35">
      <c r="L55" s="6087"/>
    </row>
    <row r="56" spans="12:12" x14ac:dyDescent="0.35">
      <c r="L56" s="6087"/>
    </row>
    <row r="57" spans="12:12" x14ac:dyDescent="0.35">
      <c r="L57" s="6087"/>
    </row>
    <row r="58" spans="12:12" x14ac:dyDescent="0.35">
      <c r="L58" s="6087"/>
    </row>
    <row r="59" spans="12:12" x14ac:dyDescent="0.35">
      <c r="L59" s="6087"/>
    </row>
    <row r="60" spans="12:12" x14ac:dyDescent="0.35">
      <c r="L60" s="6087"/>
    </row>
    <row r="61" spans="12:12" x14ac:dyDescent="0.35">
      <c r="L61" s="6087"/>
    </row>
    <row r="62" spans="12:12" x14ac:dyDescent="0.35">
      <c r="L62" s="6087"/>
    </row>
    <row r="63" spans="12:12" x14ac:dyDescent="0.35">
      <c r="L63" s="6087"/>
    </row>
    <row r="64" spans="12:12" x14ac:dyDescent="0.35">
      <c r="L64" s="6087"/>
    </row>
    <row r="65" spans="12:12" x14ac:dyDescent="0.35">
      <c r="L65" s="6087"/>
    </row>
    <row r="66" spans="12:12" ht="15" customHeight="1" x14ac:dyDescent="0.35">
      <c r="L66" s="6087"/>
    </row>
    <row r="67" spans="12:12" ht="15" customHeight="1" x14ac:dyDescent="0.35">
      <c r="L67" s="6087"/>
    </row>
    <row r="68" spans="12:12" x14ac:dyDescent="0.35">
      <c r="L68" s="6087"/>
    </row>
    <row r="69" spans="12:12" x14ac:dyDescent="0.35">
      <c r="L69" s="6087"/>
    </row>
    <row r="70" spans="12:12" x14ac:dyDescent="0.35">
      <c r="L70" s="6087"/>
    </row>
    <row r="71" spans="12:12" x14ac:dyDescent="0.35">
      <c r="L71" s="6087"/>
    </row>
    <row r="72" spans="12:12" x14ac:dyDescent="0.35">
      <c r="L72" s="6087"/>
    </row>
    <row r="73" spans="12:12" x14ac:dyDescent="0.35">
      <c r="L73" s="6087"/>
    </row>
    <row r="88" ht="15" customHeight="1" x14ac:dyDescent="0.35"/>
    <row r="89" ht="15" customHeight="1" x14ac:dyDescent="0.35"/>
  </sheetData>
  <mergeCells count="5">
    <mergeCell ref="A1:K1"/>
    <mergeCell ref="A2:K2"/>
    <mergeCell ref="A3:B4"/>
    <mergeCell ref="A5:B5"/>
    <mergeCell ref="J12:K12"/>
  </mergeCells>
  <conditionalFormatting sqref="C5:K11">
    <cfRule type="cellIs" dxfId="35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2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גיליון408"/>
  <dimension ref="A1:L3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34.36328125" style="467" bestFit="1" customWidth="1"/>
    <col min="3" max="3" width="6.7265625" style="467" bestFit="1" customWidth="1"/>
    <col min="4" max="4" width="11.90625" style="467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3.906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2" s="5076" customFormat="1" ht="15.75" customHeight="1" x14ac:dyDescent="0.35">
      <c r="A1" s="6863" t="s">
        <v>2162</v>
      </c>
      <c r="B1" s="6863"/>
      <c r="C1" s="6863"/>
      <c r="D1" s="6863"/>
      <c r="E1" s="6863"/>
      <c r="F1" s="6863"/>
      <c r="G1" s="6863"/>
      <c r="H1" s="6863"/>
      <c r="I1" s="6863"/>
      <c r="J1" s="6863"/>
      <c r="K1" s="6863"/>
      <c r="L1" s="6863"/>
    </row>
    <row r="2" spans="1:12" s="5076" customFormat="1" ht="15.75" customHeight="1" thickBot="1" x14ac:dyDescent="0.4">
      <c r="A2" s="6863" t="s">
        <v>2161</v>
      </c>
      <c r="B2" s="6863"/>
      <c r="C2" s="6863"/>
      <c r="D2" s="6863"/>
      <c r="E2" s="6863"/>
      <c r="F2" s="6863"/>
      <c r="G2" s="6863"/>
      <c r="H2" s="6863"/>
      <c r="I2" s="6863"/>
      <c r="J2" s="6863"/>
      <c r="K2" s="6863"/>
      <c r="L2" s="6863"/>
    </row>
    <row r="3" spans="1:12" s="684" customFormat="1" ht="62.5" thickBot="1" x14ac:dyDescent="0.4">
      <c r="A3" s="6889" t="s">
        <v>158</v>
      </c>
      <c r="B3" s="7085"/>
      <c r="C3" s="678" t="s">
        <v>55</v>
      </c>
      <c r="D3" s="108" t="s">
        <v>274</v>
      </c>
      <c r="E3" s="3962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</row>
    <row r="4" spans="1:12" s="684" customFormat="1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</row>
    <row r="5" spans="1:12" s="684" customFormat="1" ht="17.5" customHeight="1" x14ac:dyDescent="0.35">
      <c r="A5" s="584" t="s">
        <v>48</v>
      </c>
      <c r="B5" s="4866" t="s">
        <v>47</v>
      </c>
      <c r="C5" s="548">
        <v>206.00000000000009</v>
      </c>
      <c r="D5" s="482">
        <v>321.13933399878755</v>
      </c>
      <c r="E5" s="482">
        <v>1323.9936887431857</v>
      </c>
      <c r="F5" s="482">
        <v>554.83877629121218</v>
      </c>
      <c r="G5" s="482">
        <v>67.130808333896596</v>
      </c>
      <c r="H5" s="482">
        <v>256.07943521132876</v>
      </c>
      <c r="I5" s="482">
        <v>332.0296135194107</v>
      </c>
      <c r="J5" s="482">
        <v>46.235149518782286</v>
      </c>
      <c r="K5" s="482">
        <v>25</v>
      </c>
      <c r="L5" s="481">
        <v>42.679905868554791</v>
      </c>
    </row>
    <row r="6" spans="1:12" s="684" customFormat="1" ht="17.5" customHeight="1" thickBot="1" x14ac:dyDescent="0.4">
      <c r="A6" s="582" t="s">
        <v>46</v>
      </c>
      <c r="B6" s="4864" t="s">
        <v>45</v>
      </c>
      <c r="C6" s="5101">
        <v>1801.0000000000011</v>
      </c>
      <c r="D6" s="5086">
        <v>230.13970088928068</v>
      </c>
      <c r="E6" s="5086">
        <v>934.09109356249019</v>
      </c>
      <c r="F6" s="5086">
        <v>427.8942329872574</v>
      </c>
      <c r="G6" s="5086">
        <v>57.298161259686267</v>
      </c>
      <c r="H6" s="5086">
        <v>197.489645994119</v>
      </c>
      <c r="I6" s="5086">
        <v>148.84730870928084</v>
      </c>
      <c r="J6" s="5086">
        <v>44.646803613126337</v>
      </c>
      <c r="K6" s="5086">
        <v>25</v>
      </c>
      <c r="L6" s="5085">
        <v>32.914940999019812</v>
      </c>
    </row>
    <row r="7" spans="1:12" s="684" customFormat="1" ht="17.5" customHeight="1" x14ac:dyDescent="0.35">
      <c r="A7" s="584" t="s">
        <v>39</v>
      </c>
      <c r="B7" s="4869" t="s">
        <v>36</v>
      </c>
      <c r="C7" s="3884">
        <v>1718.0000000000005</v>
      </c>
      <c r="D7" s="3883">
        <v>218.63790725461291</v>
      </c>
      <c r="E7" s="3883">
        <v>936.74876988606457</v>
      </c>
      <c r="F7" s="3883">
        <v>402.19221007057763</v>
      </c>
      <c r="G7" s="3883">
        <v>61.805546338085435</v>
      </c>
      <c r="H7" s="3883">
        <v>185.62717387872786</v>
      </c>
      <c r="I7" s="3883">
        <v>183.95516512122731</v>
      </c>
      <c r="J7" s="3883">
        <v>47.230812164322927</v>
      </c>
      <c r="K7" s="3883">
        <v>25</v>
      </c>
      <c r="L7" s="3882">
        <v>30.937862313121354</v>
      </c>
    </row>
    <row r="8" spans="1:12" s="684" customFormat="1" ht="17.5" customHeight="1" x14ac:dyDescent="0.35">
      <c r="A8" s="582" t="s">
        <v>37</v>
      </c>
      <c r="B8" s="4856" t="s">
        <v>34</v>
      </c>
      <c r="C8" s="5089">
        <v>397</v>
      </c>
      <c r="D8" s="5074">
        <v>373.01156526058321</v>
      </c>
      <c r="E8" s="5074">
        <v>1047.4802360154204</v>
      </c>
      <c r="F8" s="5074">
        <v>548.71057836268892</v>
      </c>
      <c r="G8" s="5074">
        <v>39.314393091193338</v>
      </c>
      <c r="H8" s="5074">
        <v>253.25103616739449</v>
      </c>
      <c r="I8" s="5074">
        <v>108.10584208030654</v>
      </c>
      <c r="J8" s="5074">
        <v>30.889880285937608</v>
      </c>
      <c r="K8" s="5074">
        <v>25</v>
      </c>
      <c r="L8" s="5073">
        <v>42.208506027899126</v>
      </c>
    </row>
    <row r="9" spans="1:12" s="684" customFormat="1" ht="17.5" customHeight="1" thickBot="1" x14ac:dyDescent="0.4">
      <c r="A9" s="568"/>
      <c r="B9" s="4854" t="s">
        <v>25</v>
      </c>
      <c r="C9" s="545">
        <v>58.999999999999986</v>
      </c>
      <c r="D9" s="490">
        <v>289.13822069288005</v>
      </c>
      <c r="E9" s="490">
        <v>1329.7532768657557</v>
      </c>
      <c r="F9" s="490">
        <v>648.50483521936974</v>
      </c>
      <c r="G9" s="490">
        <v>64.831467336100843</v>
      </c>
      <c r="H9" s="490">
        <v>299.30992394740144</v>
      </c>
      <c r="I9" s="490">
        <v>191.63281195116863</v>
      </c>
      <c r="J9" s="490">
        <v>50.589251087147964</v>
      </c>
      <c r="K9" s="490">
        <v>25</v>
      </c>
      <c r="L9" s="489">
        <v>49.884987324566914</v>
      </c>
    </row>
    <row r="10" spans="1:12" s="684" customFormat="1" ht="17.5" customHeight="1" x14ac:dyDescent="0.35">
      <c r="A10" s="586" t="s">
        <v>24</v>
      </c>
      <c r="B10" s="4866" t="s">
        <v>23</v>
      </c>
      <c r="C10" s="548">
        <v>300.00000000000006</v>
      </c>
      <c r="D10" s="482">
        <v>319.77979652644467</v>
      </c>
      <c r="E10" s="482">
        <v>722.34310589074607</v>
      </c>
      <c r="F10" s="482">
        <v>241.19608857263148</v>
      </c>
      <c r="G10" s="482">
        <v>41.281747937166244</v>
      </c>
      <c r="H10" s="482">
        <v>111.32127164890683</v>
      </c>
      <c r="I10" s="482">
        <v>259.93994902603345</v>
      </c>
      <c r="J10" s="482">
        <v>25.050503431190268</v>
      </c>
      <c r="K10" s="482">
        <v>25</v>
      </c>
      <c r="L10" s="481">
        <v>18.553545274817811</v>
      </c>
    </row>
    <row r="11" spans="1:12" s="684" customFormat="1" ht="17.5" customHeight="1" x14ac:dyDescent="0.35">
      <c r="A11" s="552" t="s">
        <v>22</v>
      </c>
      <c r="B11" s="4856" t="s">
        <v>21</v>
      </c>
      <c r="C11" s="5089">
        <v>664.99999999999977</v>
      </c>
      <c r="D11" s="5074">
        <v>292.20405939796427</v>
      </c>
      <c r="E11" s="5074">
        <v>1047.2581303161508</v>
      </c>
      <c r="F11" s="5074">
        <v>510.91176171098903</v>
      </c>
      <c r="G11" s="5074">
        <v>50.970798554871358</v>
      </c>
      <c r="H11" s="5074">
        <v>235.80542848199451</v>
      </c>
      <c r="I11" s="5074">
        <v>145.65722491881499</v>
      </c>
      <c r="J11" s="5074">
        <v>39.612011902482067</v>
      </c>
      <c r="K11" s="5074">
        <v>25</v>
      </c>
      <c r="L11" s="5073">
        <v>39.300904746999151</v>
      </c>
    </row>
    <row r="12" spans="1:12" s="684" customFormat="1" ht="17.5" customHeight="1" thickBot="1" x14ac:dyDescent="0.4">
      <c r="A12" s="563"/>
      <c r="B12" s="4864" t="s">
        <v>20</v>
      </c>
      <c r="C12" s="5101">
        <v>1214.0000000000009</v>
      </c>
      <c r="D12" s="5086">
        <v>211.47557326857171</v>
      </c>
      <c r="E12" s="5086">
        <v>969.01170063881466</v>
      </c>
      <c r="F12" s="5086">
        <v>426.73549412541558</v>
      </c>
      <c r="G12" s="5086">
        <v>64.707773410141172</v>
      </c>
      <c r="H12" s="5086">
        <v>196.95484344249942</v>
      </c>
      <c r="I12" s="5086">
        <v>172.38418950282787</v>
      </c>
      <c r="J12" s="5086">
        <v>50.403592917513862</v>
      </c>
      <c r="K12" s="5086">
        <v>25</v>
      </c>
      <c r="L12" s="5085">
        <v>32.82580724041658</v>
      </c>
    </row>
    <row r="13" spans="1:12" s="684" customFormat="1" ht="17.5" customHeight="1" x14ac:dyDescent="0.35">
      <c r="A13" s="584" t="s">
        <v>11</v>
      </c>
      <c r="B13" s="4869" t="s">
        <v>10</v>
      </c>
      <c r="C13" s="3884">
        <v>2159</v>
      </c>
      <c r="D13" s="3883">
        <v>241.68564169249191</v>
      </c>
      <c r="E13" s="3883">
        <v>960.62006725609172</v>
      </c>
      <c r="F13" s="3883">
        <v>431.84787416651017</v>
      </c>
      <c r="G13" s="3883">
        <v>57.120761121965046</v>
      </c>
      <c r="H13" s="3883">
        <v>199.31440346146658</v>
      </c>
      <c r="I13" s="3883">
        <v>170.3154696818228</v>
      </c>
      <c r="J13" s="3883">
        <v>43.802491580746867</v>
      </c>
      <c r="K13" s="3883">
        <v>25</v>
      </c>
      <c r="L13" s="3882">
        <v>33.219067243577683</v>
      </c>
    </row>
    <row r="14" spans="1:12" s="684" customFormat="1" ht="17.5" customHeight="1" thickBot="1" x14ac:dyDescent="0.4">
      <c r="A14" s="592" t="s">
        <v>9</v>
      </c>
      <c r="B14" s="5486" t="s">
        <v>7</v>
      </c>
      <c r="C14" s="545">
        <v>20</v>
      </c>
      <c r="D14" s="5093">
        <v>201.48775510316781</v>
      </c>
      <c r="E14" s="5093">
        <v>1704.2831536083627</v>
      </c>
      <c r="F14" s="5093">
        <v>796.27736294727583</v>
      </c>
      <c r="G14" s="5093">
        <v>118.41892892349739</v>
      </c>
      <c r="H14" s="5093">
        <v>367.51262905258875</v>
      </c>
      <c r="I14" s="5093">
        <v>242.77868368872578</v>
      </c>
      <c r="J14" s="5093">
        <v>93.043444154176527</v>
      </c>
      <c r="K14" s="5093">
        <v>25</v>
      </c>
      <c r="L14" s="5092">
        <v>61.252104842098134</v>
      </c>
    </row>
    <row r="15" spans="1:12" s="684" customFormat="1" ht="17.5" customHeight="1" x14ac:dyDescent="0.35">
      <c r="A15" s="6073" t="s">
        <v>3</v>
      </c>
      <c r="B15" s="6072" t="s">
        <v>2</v>
      </c>
      <c r="C15" s="548">
        <v>2075.9999999999973</v>
      </c>
      <c r="D15" s="482">
        <v>238.35027281494149</v>
      </c>
      <c r="E15" s="482">
        <v>941.89499441491125</v>
      </c>
      <c r="F15" s="482">
        <v>420.58987336734469</v>
      </c>
      <c r="G15" s="482">
        <v>56.856806582650343</v>
      </c>
      <c r="H15" s="482">
        <v>194.11840309262061</v>
      </c>
      <c r="I15" s="482">
        <v>169.42372917911314</v>
      </c>
      <c r="J15" s="482">
        <v>43.553115011077701</v>
      </c>
      <c r="K15" s="482">
        <v>25</v>
      </c>
      <c r="L15" s="481">
        <v>32.353067182103516</v>
      </c>
    </row>
    <row r="16" spans="1:12" s="684" customFormat="1" ht="17.5" customHeight="1" thickBot="1" x14ac:dyDescent="0.4">
      <c r="A16" s="576" t="s">
        <v>1</v>
      </c>
      <c r="B16" s="6071" t="s">
        <v>0</v>
      </c>
      <c r="C16" s="545">
        <v>102.99999999999999</v>
      </c>
      <c r="D16" s="490">
        <v>265.5610228655267</v>
      </c>
      <c r="E16" s="490">
        <v>1544.2903924573727</v>
      </c>
      <c r="F16" s="490">
        <v>756.72068475990181</v>
      </c>
      <c r="G16" s="490">
        <v>81.355621984884081</v>
      </c>
      <c r="H16" s="490">
        <v>349.2557006584164</v>
      </c>
      <c r="I16" s="490">
        <v>209.78190441577684</v>
      </c>
      <c r="J16" s="490">
        <v>63.967197195324012</v>
      </c>
      <c r="K16" s="490">
        <v>25</v>
      </c>
      <c r="L16" s="489">
        <v>58.209283443069388</v>
      </c>
    </row>
    <row r="17" spans="11:12" s="684" customFormat="1" ht="17.5" customHeight="1" x14ac:dyDescent="0.35">
      <c r="K17" s="6878" t="s">
        <v>201</v>
      </c>
      <c r="L17" s="6878"/>
    </row>
    <row r="18" spans="11:12" ht="11.15" customHeight="1" x14ac:dyDescent="0.35"/>
    <row r="19" spans="11:12" ht="11.15" customHeight="1" x14ac:dyDescent="0.35"/>
    <row r="20" spans="11:12" ht="11.15" customHeight="1" x14ac:dyDescent="0.35"/>
    <row r="21" spans="11:12" ht="11.15" customHeight="1" x14ac:dyDescent="0.35"/>
    <row r="22" spans="11:12" ht="11.15" customHeight="1" x14ac:dyDescent="0.35"/>
    <row r="23" spans="11:12" ht="11.15" customHeight="1" x14ac:dyDescent="0.35"/>
    <row r="24" spans="11:12" ht="11.15" customHeight="1" x14ac:dyDescent="0.35"/>
    <row r="25" spans="11:12" ht="11.15" customHeight="1" x14ac:dyDescent="0.35"/>
    <row r="26" spans="11:12" ht="11.15" customHeight="1" x14ac:dyDescent="0.35"/>
    <row r="27" spans="11:12" ht="11.15" customHeight="1" x14ac:dyDescent="0.35"/>
    <row r="28" spans="11:12" ht="11.15" customHeight="1" x14ac:dyDescent="0.35"/>
    <row r="29" spans="11:12" ht="11.15" customHeight="1" x14ac:dyDescent="0.35"/>
    <row r="30" spans="11:12" ht="11.15" customHeight="1" x14ac:dyDescent="0.35"/>
    <row r="31" spans="11:12" ht="11.15" customHeight="1" x14ac:dyDescent="0.35"/>
    <row r="32" spans="11:12" ht="11.15" customHeight="1" x14ac:dyDescent="0.35"/>
  </sheetData>
  <mergeCells count="4">
    <mergeCell ref="A3:B4"/>
    <mergeCell ref="A2:L2"/>
    <mergeCell ref="A1:L1"/>
    <mergeCell ref="K17:L17"/>
  </mergeCells>
  <conditionalFormatting sqref="C5:L16">
    <cfRule type="cellIs" dxfId="34" priority="1" stopIfTrue="1" operator="lessThan">
      <formula>0.9</formula>
    </cfRule>
  </conditionalFormatting>
  <printOptions horizontalCentered="1" verticalCentered="1"/>
  <pageMargins left="0.31496062992125984" right="0.31496062992125984" top="0.43307086614173229" bottom="0.43307086614173229" header="0.31496062992125984" footer="0.31496062992125984"/>
  <pageSetup paperSize="9" scale="77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גיליון409"/>
  <dimension ref="A1:M37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1" style="467" customWidth="1"/>
    <col min="2" max="2" width="34.36328125" style="467" bestFit="1" customWidth="1"/>
    <col min="3" max="3" width="7.08984375" style="467" bestFit="1" customWidth="1"/>
    <col min="4" max="4" width="11.453125" style="467" bestFit="1" customWidth="1"/>
    <col min="5" max="5" width="12.6328125" style="467" customWidth="1"/>
    <col min="6" max="6" width="14.90625" style="467" bestFit="1" customWidth="1"/>
    <col min="7" max="7" width="9.453125" style="467" bestFit="1" customWidth="1"/>
    <col min="8" max="8" width="14.363281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2" width="5.90625" style="467" bestFit="1" customWidth="1"/>
    <col min="13" max="16384" width="9" style="467"/>
  </cols>
  <sheetData>
    <row r="1" spans="1:13" s="5076" customFormat="1" ht="15.75" customHeight="1" x14ac:dyDescent="0.35">
      <c r="A1" s="6897" t="s">
        <v>2164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  <c r="L1" s="6897"/>
    </row>
    <row r="2" spans="1:13" s="5076" customFormat="1" ht="15.75" customHeight="1" thickBot="1" x14ac:dyDescent="0.4">
      <c r="A2" s="6897" t="s">
        <v>2163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  <c r="L2" s="6897"/>
    </row>
    <row r="3" spans="1:13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449" t="s">
        <v>266</v>
      </c>
      <c r="L3" s="108" t="s">
        <v>129</v>
      </c>
      <c r="M3" s="6089"/>
    </row>
    <row r="4" spans="1:13" ht="31.5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4" t="s">
        <v>257</v>
      </c>
      <c r="L4" s="103" t="s">
        <v>124</v>
      </c>
      <c r="M4" s="6089"/>
    </row>
    <row r="5" spans="1:13" s="684" customFormat="1" ht="17.5" customHeight="1" x14ac:dyDescent="0.35">
      <c r="A5" s="584" t="s">
        <v>48</v>
      </c>
      <c r="B5" s="4866" t="s">
        <v>47</v>
      </c>
      <c r="C5" s="548">
        <v>20.000000000000004</v>
      </c>
      <c r="D5" s="511">
        <v>429.73611449284419</v>
      </c>
      <c r="E5" s="511">
        <v>2548.0879532915187</v>
      </c>
      <c r="F5" s="511">
        <v>1383.6553109848512</v>
      </c>
      <c r="G5" s="511">
        <v>232.2062080425859</v>
      </c>
      <c r="H5" s="511">
        <v>525.41150098690343</v>
      </c>
      <c r="I5" s="511">
        <v>237.35762474904405</v>
      </c>
      <c r="J5" s="511">
        <v>86.508814774369213</v>
      </c>
      <c r="K5" s="511">
        <v>20</v>
      </c>
      <c r="L5" s="510">
        <v>58.149950083673822</v>
      </c>
      <c r="M5" s="6090"/>
    </row>
    <row r="6" spans="1:13" s="684" customFormat="1" ht="17.5" customHeight="1" thickBot="1" x14ac:dyDescent="0.4">
      <c r="A6" s="582" t="s">
        <v>46</v>
      </c>
      <c r="B6" s="4864" t="s">
        <v>45</v>
      </c>
      <c r="C6" s="5101">
        <v>53</v>
      </c>
      <c r="D6" s="5086">
        <v>374.18233131885262</v>
      </c>
      <c r="E6" s="5086">
        <v>1429.0647944852017</v>
      </c>
      <c r="F6" s="5086">
        <v>674.9798699150266</v>
      </c>
      <c r="G6" s="5086">
        <v>93.605428479706077</v>
      </c>
      <c r="H6" s="5086">
        <v>296.80233883539142</v>
      </c>
      <c r="I6" s="5086">
        <v>244.97100272437635</v>
      </c>
      <c r="J6" s="5086">
        <v>38.669165668239138</v>
      </c>
      <c r="K6" s="5086">
        <v>20</v>
      </c>
      <c r="L6" s="5085">
        <v>42.692977794456098</v>
      </c>
      <c r="M6" s="6090"/>
    </row>
    <row r="7" spans="1:13" s="684" customFormat="1" ht="17.5" customHeight="1" thickBot="1" x14ac:dyDescent="0.4">
      <c r="A7" s="5974" t="s">
        <v>1769</v>
      </c>
      <c r="B7" s="5328" t="s">
        <v>36</v>
      </c>
      <c r="C7" s="5098">
        <v>75.000000000000014</v>
      </c>
      <c r="D7" s="5097">
        <v>394.31001975362813</v>
      </c>
      <c r="E7" s="5097">
        <v>1628.9536758506235</v>
      </c>
      <c r="F7" s="5097">
        <v>754.14399004976269</v>
      </c>
      <c r="G7" s="5097">
        <v>153.38803949717905</v>
      </c>
      <c r="H7" s="5097">
        <v>307.82305154450609</v>
      </c>
      <c r="I7" s="5097">
        <v>271.0754765861783</v>
      </c>
      <c r="J7" s="5097">
        <v>56.598039575399248</v>
      </c>
      <c r="K7" s="5097">
        <v>20</v>
      </c>
      <c r="L7" s="5096">
        <v>35.987644132480959</v>
      </c>
      <c r="M7" s="6090"/>
    </row>
    <row r="8" spans="1:13" s="684" customFormat="1" ht="17.5" customHeight="1" x14ac:dyDescent="0.35">
      <c r="A8" s="586" t="s">
        <v>24</v>
      </c>
      <c r="B8" s="4866" t="s">
        <v>23</v>
      </c>
      <c r="C8" s="548">
        <v>31</v>
      </c>
      <c r="D8" s="482">
        <v>585.75318323715703</v>
      </c>
      <c r="E8" s="482">
        <v>2426.6836652015563</v>
      </c>
      <c r="F8" s="482">
        <v>956.48971572479729</v>
      </c>
      <c r="G8" s="482">
        <v>303.33561668775843</v>
      </c>
      <c r="H8" s="482">
        <v>325.2030330086796</v>
      </c>
      <c r="I8" s="482">
        <v>708.49520078650482</v>
      </c>
      <c r="J8" s="482">
        <v>75.556017310880264</v>
      </c>
      <c r="K8" s="482">
        <v>20</v>
      </c>
      <c r="L8" s="481">
        <v>17.72305679586702</v>
      </c>
      <c r="M8" s="6090"/>
    </row>
    <row r="9" spans="1:13" s="684" customFormat="1" ht="17.5" customHeight="1" thickBot="1" x14ac:dyDescent="0.4">
      <c r="A9" s="552" t="s">
        <v>22</v>
      </c>
      <c r="B9" s="4864" t="s">
        <v>21</v>
      </c>
      <c r="C9" s="5101">
        <v>20</v>
      </c>
      <c r="D9" s="5082">
        <v>369.30286472427503</v>
      </c>
      <c r="E9" s="5082">
        <v>1568.338246796975</v>
      </c>
      <c r="F9" s="5082">
        <v>789.42667027866639</v>
      </c>
      <c r="G9" s="5082">
        <v>145.4473604583026</v>
      </c>
      <c r="H9" s="5082">
        <v>312.16995532609627</v>
      </c>
      <c r="I9" s="5082">
        <v>202.74082135018992</v>
      </c>
      <c r="J9" s="5082">
        <v>60.200662566992378</v>
      </c>
      <c r="K9" s="5082">
        <v>20</v>
      </c>
      <c r="L9" s="5081">
        <v>34.269652088351563</v>
      </c>
      <c r="M9" s="6090"/>
    </row>
    <row r="10" spans="1:13" s="684" customFormat="1" ht="17.5" customHeight="1" thickBot="1" x14ac:dyDescent="0.4">
      <c r="A10" s="5974" t="s">
        <v>1794</v>
      </c>
      <c r="B10" s="5328" t="s">
        <v>10</v>
      </c>
      <c r="C10" s="5098">
        <v>86</v>
      </c>
      <c r="D10" s="5097">
        <v>434.70901753388961</v>
      </c>
      <c r="E10" s="5097">
        <v>1861.1874884335982</v>
      </c>
      <c r="F10" s="5097">
        <v>860.79851859264681</v>
      </c>
      <c r="G10" s="5097">
        <v>166.20447196611678</v>
      </c>
      <c r="H10" s="5097">
        <v>353.00701906044361</v>
      </c>
      <c r="I10" s="5097">
        <v>344.46668761636602</v>
      </c>
      <c r="J10" s="5097">
        <v>58.599525135001173</v>
      </c>
      <c r="K10" s="5097">
        <v>20</v>
      </c>
      <c r="L10" s="5096">
        <v>42.425725128094314</v>
      </c>
      <c r="M10" s="6090"/>
    </row>
    <row r="11" spans="1:13" s="684" customFormat="1" ht="17.5" customHeight="1" x14ac:dyDescent="0.35">
      <c r="A11" s="6073" t="s">
        <v>3</v>
      </c>
      <c r="B11" s="6072" t="s">
        <v>2</v>
      </c>
      <c r="C11" s="548">
        <v>71.999999999999986</v>
      </c>
      <c r="D11" s="482">
        <v>384.22861116099409</v>
      </c>
      <c r="E11" s="482">
        <v>1755.0921581444061</v>
      </c>
      <c r="F11" s="482">
        <v>819.28345466612961</v>
      </c>
      <c r="G11" s="482">
        <v>152.36012198982553</v>
      </c>
      <c r="H11" s="482">
        <v>343.00197331991569</v>
      </c>
      <c r="I11" s="482">
        <v>304.26362831877844</v>
      </c>
      <c r="J11" s="482">
        <v>61.338905262562434</v>
      </c>
      <c r="K11" s="482">
        <v>20</v>
      </c>
      <c r="L11" s="481">
        <v>41.029393495089494</v>
      </c>
      <c r="M11" s="6090"/>
    </row>
    <row r="12" spans="1:13" s="684" customFormat="1" ht="17.5" customHeight="1" thickBot="1" x14ac:dyDescent="0.4">
      <c r="A12" s="576" t="s">
        <v>1</v>
      </c>
      <c r="B12" s="6071" t="s">
        <v>0</v>
      </c>
      <c r="C12" s="545">
        <v>30.000000000000004</v>
      </c>
      <c r="D12" s="490">
        <v>434.0948477830197</v>
      </c>
      <c r="E12" s="490">
        <v>1548.7961856755355</v>
      </c>
      <c r="F12" s="490">
        <v>717.51982613455664</v>
      </c>
      <c r="G12" s="490">
        <v>144.63762085144191</v>
      </c>
      <c r="H12" s="490">
        <v>277.40825677666658</v>
      </c>
      <c r="I12" s="490">
        <v>268.99601099511534</v>
      </c>
      <c r="J12" s="490">
        <v>43.987539915960937</v>
      </c>
      <c r="K12" s="490">
        <v>20</v>
      </c>
      <c r="L12" s="489">
        <v>30.686408146107397</v>
      </c>
      <c r="M12" s="6090"/>
    </row>
    <row r="13" spans="1:13" s="684" customFormat="1" ht="17.5" customHeight="1" x14ac:dyDescent="0.35">
      <c r="K13" s="7417" t="s">
        <v>201</v>
      </c>
      <c r="L13" s="7417"/>
      <c r="M13" s="6090"/>
    </row>
    <row r="14" spans="1:13" ht="11.15" customHeight="1" x14ac:dyDescent="0.35">
      <c r="M14" s="6089"/>
    </row>
    <row r="15" spans="1:13" ht="11.15" customHeight="1" x14ac:dyDescent="0.35">
      <c r="M15" s="6089"/>
    </row>
    <row r="16" spans="1:13" ht="11.15" customHeight="1" x14ac:dyDescent="0.35">
      <c r="M16" s="6089"/>
    </row>
    <row r="17" spans="13:13" ht="11.15" customHeight="1" x14ac:dyDescent="0.35">
      <c r="M17" s="6089"/>
    </row>
    <row r="18" spans="13:13" ht="11.15" customHeight="1" x14ac:dyDescent="0.35">
      <c r="M18" s="6089"/>
    </row>
    <row r="19" spans="13:13" ht="11.15" customHeight="1" x14ac:dyDescent="0.35">
      <c r="M19" s="6089"/>
    </row>
    <row r="20" spans="13:13" ht="11.15" customHeight="1" x14ac:dyDescent="0.35">
      <c r="M20" s="6089"/>
    </row>
    <row r="21" spans="13:13" ht="11.15" customHeight="1" x14ac:dyDescent="0.35">
      <c r="M21" s="6089"/>
    </row>
    <row r="22" spans="13:13" ht="11.15" customHeight="1" x14ac:dyDescent="0.35">
      <c r="M22" s="6089"/>
    </row>
    <row r="23" spans="13:13" ht="11.15" customHeight="1" x14ac:dyDescent="0.35">
      <c r="M23" s="6089"/>
    </row>
    <row r="24" spans="13:13" ht="11.15" customHeight="1" x14ac:dyDescent="0.35">
      <c r="M24" s="6089"/>
    </row>
    <row r="25" spans="13:13" ht="11.15" customHeight="1" x14ac:dyDescent="0.35">
      <c r="M25" s="6089"/>
    </row>
    <row r="26" spans="13:13" ht="11.15" customHeight="1" x14ac:dyDescent="0.35">
      <c r="M26" s="6089"/>
    </row>
    <row r="27" spans="13:13" ht="11.15" customHeight="1" x14ac:dyDescent="0.35"/>
    <row r="28" spans="13:13" ht="11.15" customHeight="1" x14ac:dyDescent="0.35"/>
    <row r="29" spans="13:13" ht="11.15" customHeight="1" x14ac:dyDescent="0.35"/>
    <row r="30" spans="13:13" ht="11.15" customHeight="1" x14ac:dyDescent="0.35"/>
    <row r="31" spans="13:13" ht="11.15" customHeight="1" x14ac:dyDescent="0.35"/>
    <row r="32" spans="13:13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4.25" customHeight="1" x14ac:dyDescent="0.35"/>
    <row r="37" ht="15" customHeight="1" x14ac:dyDescent="0.35"/>
  </sheetData>
  <mergeCells count="4">
    <mergeCell ref="A1:L1"/>
    <mergeCell ref="A2:L2"/>
    <mergeCell ref="A3:B4"/>
    <mergeCell ref="K13:L13"/>
  </mergeCells>
  <conditionalFormatting sqref="C5:L12">
    <cfRule type="cellIs" dxfId="33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75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גיליון410"/>
  <dimension ref="A1:K37"/>
  <sheetViews>
    <sheetView view="pageBreakPreview" topLeftCell="B1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08984375" style="467" bestFit="1" customWidth="1"/>
    <col min="2" max="2" width="43.36328125" style="467" bestFit="1" customWidth="1"/>
    <col min="3" max="3" width="6.7265625" style="467" bestFit="1" customWidth="1"/>
    <col min="4" max="4" width="11.453125" style="467" bestFit="1" customWidth="1"/>
    <col min="5" max="5" width="12" style="467" bestFit="1" customWidth="1"/>
    <col min="6" max="6" width="14.90625" style="467" bestFit="1" customWidth="1"/>
    <col min="7" max="7" width="9.453125" style="467" bestFit="1" customWidth="1"/>
    <col min="8" max="8" width="15.7265625" style="467" customWidth="1"/>
    <col min="9" max="9" width="6" style="467" bestFit="1" customWidth="1"/>
    <col min="10" max="10" width="13.36328125" style="467" bestFit="1" customWidth="1"/>
    <col min="11" max="11" width="14.6328125" style="467" bestFit="1" customWidth="1"/>
    <col min="12" max="16384" width="9" style="467"/>
  </cols>
  <sheetData>
    <row r="1" spans="1:11" s="5076" customFormat="1" ht="15.75" customHeight="1" x14ac:dyDescent="0.35">
      <c r="A1" s="6897" t="s">
        <v>2167</v>
      </c>
      <c r="B1" s="6897"/>
      <c r="C1" s="6897"/>
      <c r="D1" s="6897"/>
      <c r="E1" s="6897"/>
      <c r="F1" s="6897"/>
      <c r="G1" s="6897"/>
      <c r="H1" s="6897"/>
      <c r="I1" s="6897"/>
      <c r="J1" s="6897"/>
      <c r="K1" s="6897"/>
    </row>
    <row r="2" spans="1:11" s="5076" customFormat="1" ht="15.75" customHeight="1" thickBot="1" x14ac:dyDescent="0.4">
      <c r="A2" s="6897" t="s">
        <v>2166</v>
      </c>
      <c r="B2" s="6897"/>
      <c r="C2" s="6897"/>
      <c r="D2" s="6897"/>
      <c r="E2" s="6897"/>
      <c r="F2" s="6897"/>
      <c r="G2" s="6897"/>
      <c r="H2" s="6897"/>
      <c r="I2" s="6897"/>
      <c r="J2" s="6897"/>
      <c r="K2" s="6897"/>
    </row>
    <row r="3" spans="1:11" s="684" customFormat="1" ht="62.5" thickBot="1" x14ac:dyDescent="0.4">
      <c r="A3" s="6889" t="s">
        <v>158</v>
      </c>
      <c r="B3" s="7085"/>
      <c r="C3" s="678" t="s">
        <v>55</v>
      </c>
      <c r="D3" s="108" t="s">
        <v>274</v>
      </c>
      <c r="E3" s="111" t="s">
        <v>273</v>
      </c>
      <c r="F3" s="450" t="s">
        <v>131</v>
      </c>
      <c r="G3" s="109" t="s">
        <v>272</v>
      </c>
      <c r="H3" s="108" t="s">
        <v>271</v>
      </c>
      <c r="I3" s="109" t="s">
        <v>270</v>
      </c>
      <c r="J3" s="450" t="s">
        <v>269</v>
      </c>
      <c r="K3" s="6082" t="s">
        <v>266</v>
      </c>
    </row>
    <row r="4" spans="1:11" s="684" customFormat="1" ht="47" thickBot="1" x14ac:dyDescent="0.4">
      <c r="A4" s="6890"/>
      <c r="B4" s="7087"/>
      <c r="C4" s="3852" t="s">
        <v>49</v>
      </c>
      <c r="D4" s="103" t="s">
        <v>265</v>
      </c>
      <c r="E4" s="104" t="s">
        <v>264</v>
      </c>
      <c r="F4" s="103" t="s">
        <v>126</v>
      </c>
      <c r="G4" s="104" t="s">
        <v>263</v>
      </c>
      <c r="H4" s="103" t="s">
        <v>262</v>
      </c>
      <c r="I4" s="104" t="s">
        <v>261</v>
      </c>
      <c r="J4" s="447" t="s">
        <v>260</v>
      </c>
      <c r="K4" s="102" t="s">
        <v>257</v>
      </c>
    </row>
    <row r="5" spans="1:11" s="684" customFormat="1" ht="17.5" customHeight="1" x14ac:dyDescent="0.35">
      <c r="A5" s="584" t="s">
        <v>48</v>
      </c>
      <c r="B5" s="4866" t="s">
        <v>47</v>
      </c>
      <c r="C5" s="548">
        <v>23.000000000000004</v>
      </c>
      <c r="D5" s="511">
        <v>244.6878704082944</v>
      </c>
      <c r="E5" s="511">
        <v>1209.7984268415394</v>
      </c>
      <c r="F5" s="511">
        <v>367.5772528817954</v>
      </c>
      <c r="G5" s="511">
        <v>241.11761016008481</v>
      </c>
      <c r="H5" s="511">
        <v>161.31906280566406</v>
      </c>
      <c r="I5" s="511">
        <v>154.27546731391129</v>
      </c>
      <c r="J5" s="511">
        <v>212.64634732786686</v>
      </c>
      <c r="K5" s="510">
        <v>28</v>
      </c>
    </row>
    <row r="6" spans="1:11" s="684" customFormat="1" ht="17.5" customHeight="1" thickBot="1" x14ac:dyDescent="0.4">
      <c r="A6" s="582" t="s">
        <v>46</v>
      </c>
      <c r="B6" s="4864" t="s">
        <v>45</v>
      </c>
      <c r="C6" s="5101">
        <v>105</v>
      </c>
      <c r="D6" s="5086">
        <v>144.647365706481</v>
      </c>
      <c r="E6" s="5086">
        <v>787.56788550494548</v>
      </c>
      <c r="F6" s="5086">
        <v>252.80806739013579</v>
      </c>
      <c r="G6" s="5086">
        <v>102.06220235174582</v>
      </c>
      <c r="H6" s="5086">
        <v>177.52738829127495</v>
      </c>
      <c r="I6" s="5086">
        <v>155.3504940190812</v>
      </c>
      <c r="J6" s="5086">
        <v>66.105687051437428</v>
      </c>
      <c r="K6" s="5085">
        <v>28</v>
      </c>
    </row>
    <row r="7" spans="1:11" s="684" customFormat="1" ht="17.5" customHeight="1" x14ac:dyDescent="0.35">
      <c r="A7" s="584" t="s">
        <v>2165</v>
      </c>
      <c r="B7" s="4869" t="s">
        <v>36</v>
      </c>
      <c r="C7" s="3884">
        <v>114.00000000000004</v>
      </c>
      <c r="D7" s="3883">
        <v>177.31150114254123</v>
      </c>
      <c r="E7" s="3883">
        <v>706.40956899066748</v>
      </c>
      <c r="F7" s="3883">
        <v>238.15077638645019</v>
      </c>
      <c r="G7" s="3883">
        <v>73.9377018923566</v>
      </c>
      <c r="H7" s="3883">
        <v>144.51631098355253</v>
      </c>
      <c r="I7" s="3883">
        <v>152.62002323542248</v>
      </c>
      <c r="J7" s="3883">
        <v>62.629800896274105</v>
      </c>
      <c r="K7" s="3882">
        <v>28</v>
      </c>
    </row>
    <row r="8" spans="1:11" s="684" customFormat="1" ht="17.5" customHeight="1" thickBot="1" x14ac:dyDescent="0.4">
      <c r="A8" s="568" t="s">
        <v>37</v>
      </c>
      <c r="B8" s="4854" t="s">
        <v>25</v>
      </c>
      <c r="C8" s="545">
        <v>43</v>
      </c>
      <c r="D8" s="490">
        <v>114.12412443394791</v>
      </c>
      <c r="E8" s="490">
        <v>598.64911992928296</v>
      </c>
      <c r="F8" s="490">
        <v>173.58165442184534</v>
      </c>
      <c r="G8" s="490">
        <v>68.351750893143517</v>
      </c>
      <c r="H8" s="490">
        <v>181.01216960498962</v>
      </c>
      <c r="I8" s="490">
        <v>67.739231164637317</v>
      </c>
      <c r="J8" s="490">
        <v>73.834425424339514</v>
      </c>
      <c r="K8" s="489">
        <v>28</v>
      </c>
    </row>
    <row r="9" spans="1:11" s="684" customFormat="1" ht="17.5" customHeight="1" x14ac:dyDescent="0.35">
      <c r="A9" s="586" t="s">
        <v>24</v>
      </c>
      <c r="B9" s="4866" t="s">
        <v>23</v>
      </c>
      <c r="C9" s="548">
        <v>47.999999999999993</v>
      </c>
      <c r="D9" s="482">
        <v>228.41758748374306</v>
      </c>
      <c r="E9" s="482">
        <v>1377.5665744311725</v>
      </c>
      <c r="F9" s="482">
        <v>305.2628094150221</v>
      </c>
      <c r="G9" s="482">
        <v>284.18441402590975</v>
      </c>
      <c r="H9" s="482">
        <v>260.3174551162777</v>
      </c>
      <c r="I9" s="482">
        <v>375.84135304673612</v>
      </c>
      <c r="J9" s="482">
        <v>87.507867531683672</v>
      </c>
      <c r="K9" s="481">
        <v>28</v>
      </c>
    </row>
    <row r="10" spans="1:11" s="684" customFormat="1" ht="17.5" customHeight="1" x14ac:dyDescent="0.35">
      <c r="A10" s="552" t="s">
        <v>22</v>
      </c>
      <c r="B10" s="4856" t="s">
        <v>21</v>
      </c>
      <c r="C10" s="5089">
        <v>74.000000000000014</v>
      </c>
      <c r="D10" s="5074">
        <v>180.4233207940926</v>
      </c>
      <c r="E10" s="5074">
        <v>684.58232604879493</v>
      </c>
      <c r="F10" s="5074">
        <v>210.19026020656324</v>
      </c>
      <c r="G10" s="5074">
        <v>93.088750588457472</v>
      </c>
      <c r="H10" s="5074">
        <v>135.40098329139263</v>
      </c>
      <c r="I10" s="5074">
        <v>117.35434511091243</v>
      </c>
      <c r="J10" s="5074">
        <v>96.185780903141762</v>
      </c>
      <c r="K10" s="5073">
        <v>28</v>
      </c>
    </row>
    <row r="11" spans="1:11" s="684" customFormat="1" ht="17.5" customHeight="1" x14ac:dyDescent="0.35">
      <c r="A11" s="563"/>
      <c r="B11" s="4856" t="s">
        <v>20</v>
      </c>
      <c r="C11" s="5089">
        <v>34.000000000000007</v>
      </c>
      <c r="D11" s="5074">
        <v>105.9271426022809</v>
      </c>
      <c r="E11" s="5074">
        <v>568.7820854263183</v>
      </c>
      <c r="F11" s="5074">
        <v>289.57082963887092</v>
      </c>
      <c r="G11" s="5074">
        <v>31.897332001947436</v>
      </c>
      <c r="H11" s="5074">
        <v>130.84589888410994</v>
      </c>
      <c r="I11" s="5074">
        <v>32.305003022414006</v>
      </c>
      <c r="J11" s="5074">
        <v>56.163021878976032</v>
      </c>
      <c r="K11" s="5073">
        <v>28</v>
      </c>
    </row>
    <row r="12" spans="1:11" s="684" customFormat="1" ht="17.5" customHeight="1" thickBot="1" x14ac:dyDescent="0.4">
      <c r="A12" s="563"/>
      <c r="B12" s="4864" t="s">
        <v>19</v>
      </c>
      <c r="C12" s="5101">
        <v>22.000000000000004</v>
      </c>
      <c r="D12" s="5082">
        <v>87.027066955162297</v>
      </c>
      <c r="E12" s="5082">
        <v>629.9850021732592</v>
      </c>
      <c r="F12" s="5082">
        <v>197.91653875829533</v>
      </c>
      <c r="G12" s="5082">
        <v>50.906330591570416</v>
      </c>
      <c r="H12" s="5082">
        <v>158.86124397731365</v>
      </c>
      <c r="I12" s="5082">
        <v>83.492586353963532</v>
      </c>
      <c r="J12" s="5082">
        <v>103.53478081834781</v>
      </c>
      <c r="K12" s="5081">
        <v>28</v>
      </c>
    </row>
    <row r="13" spans="1:11" s="684" customFormat="1" ht="17.5" customHeight="1" x14ac:dyDescent="0.35">
      <c r="A13" s="584" t="s">
        <v>11</v>
      </c>
      <c r="B13" s="4869" t="s">
        <v>10</v>
      </c>
      <c r="C13" s="3884">
        <v>93</v>
      </c>
      <c r="D13" s="3883">
        <v>245.66467300911879</v>
      </c>
      <c r="E13" s="3883">
        <v>984.52464293958587</v>
      </c>
      <c r="F13" s="3883">
        <v>353.11193993844284</v>
      </c>
      <c r="G13" s="3883">
        <v>138.03067637081659</v>
      </c>
      <c r="H13" s="3883">
        <v>159.53959341490918</v>
      </c>
      <c r="I13" s="3883">
        <v>195.79851203583152</v>
      </c>
      <c r="J13" s="3883">
        <v>96.62743000914223</v>
      </c>
      <c r="K13" s="3882">
        <v>28</v>
      </c>
    </row>
    <row r="14" spans="1:11" s="684" customFormat="1" ht="17.5" customHeight="1" x14ac:dyDescent="0.35">
      <c r="A14" s="552" t="s">
        <v>9</v>
      </c>
      <c r="B14" s="4856" t="s">
        <v>364</v>
      </c>
      <c r="C14" s="5089">
        <v>46</v>
      </c>
      <c r="D14" s="5074">
        <v>129.41589205809385</v>
      </c>
      <c r="E14" s="5074">
        <v>627.99361674875445</v>
      </c>
      <c r="F14" s="5074">
        <v>153.58905917052343</v>
      </c>
      <c r="G14" s="5074">
        <v>98.000694623821516</v>
      </c>
      <c r="H14" s="5074">
        <v>197.56117148929383</v>
      </c>
      <c r="I14" s="5074">
        <v>81.114966790988262</v>
      </c>
      <c r="J14" s="5074">
        <v>58.134490591202116</v>
      </c>
      <c r="K14" s="5073">
        <v>28</v>
      </c>
    </row>
    <row r="15" spans="1:11" s="684" customFormat="1" ht="17.5" customHeight="1" thickBot="1" x14ac:dyDescent="0.4">
      <c r="A15" s="568"/>
      <c r="B15" s="4854" t="s">
        <v>5</v>
      </c>
      <c r="C15" s="545">
        <v>23.000000000000004</v>
      </c>
      <c r="D15" s="5093">
        <v>81.513431651328844</v>
      </c>
      <c r="E15" s="5093">
        <v>597.23364404540359</v>
      </c>
      <c r="F15" s="5093">
        <v>170.98979960859387</v>
      </c>
      <c r="G15" s="5093">
        <v>47.084081282657642</v>
      </c>
      <c r="H15" s="5093">
        <v>164.28015211944751</v>
      </c>
      <c r="I15" s="5093">
        <v>75.55181277149579</v>
      </c>
      <c r="J15" s="5093">
        <v>104.60040145972361</v>
      </c>
      <c r="K15" s="5092">
        <v>28</v>
      </c>
    </row>
    <row r="16" spans="1:11" s="684" customFormat="1" ht="17.5" customHeight="1" x14ac:dyDescent="0.35">
      <c r="A16" s="6073" t="s">
        <v>3</v>
      </c>
      <c r="B16" s="6072" t="s">
        <v>2</v>
      </c>
      <c r="C16" s="548">
        <v>126.99999999999997</v>
      </c>
      <c r="D16" s="482">
        <v>157.49844938974798</v>
      </c>
      <c r="E16" s="482">
        <v>741.84663677144408</v>
      </c>
      <c r="F16" s="482">
        <v>255.80528480487234</v>
      </c>
      <c r="G16" s="482">
        <v>81.000517859434026</v>
      </c>
      <c r="H16" s="482">
        <v>173.78912240785883</v>
      </c>
      <c r="I16" s="482">
        <v>129.94945716221568</v>
      </c>
      <c r="J16" s="482">
        <v>65.690627284102817</v>
      </c>
      <c r="K16" s="481">
        <v>28</v>
      </c>
    </row>
    <row r="17" spans="1:11" s="684" customFormat="1" ht="17.5" customHeight="1" thickBot="1" x14ac:dyDescent="0.4">
      <c r="A17" s="576" t="s">
        <v>1</v>
      </c>
      <c r="B17" s="6071" t="s">
        <v>0</v>
      </c>
      <c r="C17" s="545">
        <v>55.999999999999986</v>
      </c>
      <c r="D17" s="490">
        <v>152.71322288193633</v>
      </c>
      <c r="E17" s="490">
        <v>916.50805921909853</v>
      </c>
      <c r="F17" s="490">
        <v>261.75972601237277</v>
      </c>
      <c r="G17" s="490">
        <v>166.80124206339082</v>
      </c>
      <c r="H17" s="490">
        <v>144.90204632060536</v>
      </c>
      <c r="I17" s="490">
        <v>184.84085838591079</v>
      </c>
      <c r="J17" s="490">
        <v>114.2149020611694</v>
      </c>
      <c r="K17" s="489">
        <v>28</v>
      </c>
    </row>
    <row r="18" spans="1:11" s="684" customFormat="1" ht="17.5" customHeight="1" x14ac:dyDescent="0.35">
      <c r="J18" s="7417" t="s">
        <v>201</v>
      </c>
      <c r="K18" s="7417"/>
    </row>
    <row r="19" spans="1:11" ht="11.15" customHeight="1" x14ac:dyDescent="0.35"/>
    <row r="20" spans="1:11" ht="11.15" customHeight="1" x14ac:dyDescent="0.35"/>
    <row r="21" spans="1:11" ht="11.15" customHeight="1" x14ac:dyDescent="0.35"/>
    <row r="22" spans="1:11" ht="11.15" customHeight="1" x14ac:dyDescent="0.35"/>
    <row r="23" spans="1:11" ht="11.15" customHeight="1" x14ac:dyDescent="0.35"/>
    <row r="24" spans="1:11" ht="11.15" customHeight="1" x14ac:dyDescent="0.35"/>
    <row r="25" spans="1:11" ht="11.15" customHeight="1" x14ac:dyDescent="0.35"/>
    <row r="26" spans="1:11" ht="11.15" customHeight="1" x14ac:dyDescent="0.35"/>
    <row r="27" spans="1:11" ht="11.15" customHeight="1" x14ac:dyDescent="0.35"/>
    <row r="28" spans="1:11" ht="11.15" customHeight="1" x14ac:dyDescent="0.35"/>
    <row r="29" spans="1:11" ht="11.15" customHeight="1" x14ac:dyDescent="0.35"/>
    <row r="30" spans="1:11" ht="11.15" customHeight="1" x14ac:dyDescent="0.35"/>
    <row r="31" spans="1:11" ht="11.15" customHeight="1" x14ac:dyDescent="0.35"/>
    <row r="32" spans="1:11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5" customHeight="1" x14ac:dyDescent="0.35"/>
  </sheetData>
  <mergeCells count="4">
    <mergeCell ref="A1:K1"/>
    <mergeCell ref="A2:K2"/>
    <mergeCell ref="A3:B4"/>
    <mergeCell ref="J18:K18"/>
  </mergeCells>
  <conditionalFormatting sqref="C5:K17">
    <cfRule type="cellIs" dxfId="32" priority="1" stopIfTrue="1" operator="lessThan">
      <formula>0.9</formula>
    </cfRule>
  </conditionalFormatting>
  <printOptions horizontalCentered="1" verticalCentered="1"/>
  <pageMargins left="0.31496062992125984" right="0.31496062992125984" top="0.43307086614173229" bottom="0.43307086614173229" header="0.31496062992125984" footer="0.31496062992125984"/>
  <pageSetup paperSize="9" scale="73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גיליון411"/>
  <dimension ref="A1:H83"/>
  <sheetViews>
    <sheetView view="pageBreakPreview" zoomScaleNormal="90" zoomScaleSheetLayoutView="100" workbookViewId="0">
      <selection activeCell="G10" sqref="G10"/>
    </sheetView>
  </sheetViews>
  <sheetFormatPr defaultColWidth="9" defaultRowHeight="14.5" x14ac:dyDescent="0.35"/>
  <cols>
    <col min="1" max="1" width="17.6328125" style="467" customWidth="1"/>
    <col min="2" max="2" width="28.6328125" style="467" customWidth="1"/>
    <col min="3" max="3" width="7.08984375" style="467" bestFit="1" customWidth="1"/>
    <col min="4" max="4" width="13.26953125" style="467" customWidth="1"/>
    <col min="5" max="5" width="10.0898437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57" t="s">
        <v>2169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2168</v>
      </c>
      <c r="B2" s="6858"/>
      <c r="C2" s="6858"/>
      <c r="D2" s="6858"/>
      <c r="E2" s="6858"/>
      <c r="F2" s="6858"/>
      <c r="G2" s="6858"/>
      <c r="H2" s="6858"/>
    </row>
    <row r="3" spans="1:8" ht="31" x14ac:dyDescent="0.35">
      <c r="A3" s="6868"/>
      <c r="B3" s="7240"/>
      <c r="C3" s="453" t="s">
        <v>55</v>
      </c>
      <c r="D3" s="111" t="s">
        <v>133</v>
      </c>
      <c r="E3" s="108" t="s">
        <v>132</v>
      </c>
      <c r="F3" s="449" t="s">
        <v>131</v>
      </c>
      <c r="G3" s="108" t="s">
        <v>130</v>
      </c>
      <c r="H3" s="107" t="s">
        <v>129</v>
      </c>
    </row>
    <row r="4" spans="1:8" ht="31.5" thickBot="1" x14ac:dyDescent="0.4">
      <c r="A4" s="6870"/>
      <c r="B4" s="7241"/>
      <c r="C4" s="106" t="s">
        <v>49</v>
      </c>
      <c r="D4" s="104" t="s">
        <v>128</v>
      </c>
      <c r="E4" s="103" t="s">
        <v>127</v>
      </c>
      <c r="F4" s="104" t="s">
        <v>126</v>
      </c>
      <c r="G4" s="103" t="s">
        <v>125</v>
      </c>
      <c r="H4" s="102" t="s">
        <v>124</v>
      </c>
    </row>
    <row r="5" spans="1:8" ht="15" customHeight="1" thickBot="1" x14ac:dyDescent="0.4">
      <c r="A5" s="6343" t="s">
        <v>59</v>
      </c>
      <c r="B5" s="6947"/>
      <c r="C5" s="5664">
        <v>2178.9999999999991</v>
      </c>
      <c r="D5" s="100">
        <v>1853.6940682736822</v>
      </c>
      <c r="E5" s="100">
        <v>881.15840931421883</v>
      </c>
      <c r="F5" s="100">
        <v>437.68706811424312</v>
      </c>
      <c r="G5" s="100">
        <v>202.00941605272754</v>
      </c>
      <c r="H5" s="99">
        <v>332.83917479249106</v>
      </c>
    </row>
    <row r="6" spans="1:8" ht="15" customHeight="1" x14ac:dyDescent="0.35">
      <c r="A6" s="541" t="s">
        <v>123</v>
      </c>
      <c r="B6" s="334" t="s">
        <v>119</v>
      </c>
      <c r="C6" s="5662">
        <v>567.00000000000011</v>
      </c>
      <c r="D6" s="3840">
        <v>663.60045072031619</v>
      </c>
      <c r="E6" s="3840">
        <v>300</v>
      </c>
      <c r="F6" s="3840">
        <v>66.985972022576391</v>
      </c>
      <c r="G6" s="3840">
        <v>30.916602471958278</v>
      </c>
      <c r="H6" s="3839">
        <v>265.69787622578201</v>
      </c>
    </row>
    <row r="7" spans="1:8" ht="15" customHeight="1" x14ac:dyDescent="0.35">
      <c r="A7" s="345" t="s">
        <v>121</v>
      </c>
      <c r="B7" s="3210" t="s">
        <v>116</v>
      </c>
      <c r="C7" s="5659">
        <v>45.999999999999993</v>
      </c>
      <c r="D7" s="5114">
        <v>563.2883628386827</v>
      </c>
      <c r="E7" s="5114">
        <v>380</v>
      </c>
      <c r="F7" s="5114">
        <v>22.836666666666666</v>
      </c>
      <c r="G7" s="5114">
        <v>10.54</v>
      </c>
      <c r="H7" s="5113">
        <v>149.91169617201598</v>
      </c>
    </row>
    <row r="8" spans="1:8" ht="15" customHeight="1" x14ac:dyDescent="0.35">
      <c r="A8" s="540"/>
      <c r="B8" s="3210" t="s">
        <v>111</v>
      </c>
      <c r="C8" s="5659">
        <v>35.000000000000007</v>
      </c>
      <c r="D8" s="5114">
        <v>1411.2020701666459</v>
      </c>
      <c r="E8" s="5114">
        <v>342.19387058999996</v>
      </c>
      <c r="F8" s="5114">
        <v>564.81033147028961</v>
      </c>
      <c r="G8" s="5114">
        <v>260.68169144782587</v>
      </c>
      <c r="H8" s="5113">
        <v>243.51617665853078</v>
      </c>
    </row>
    <row r="9" spans="1:8" ht="15" customHeight="1" x14ac:dyDescent="0.35">
      <c r="A9" s="540"/>
      <c r="B9" s="3210" t="s">
        <v>109</v>
      </c>
      <c r="C9" s="5659">
        <v>32</v>
      </c>
      <c r="D9" s="5114">
        <v>547.42391329059228</v>
      </c>
      <c r="E9" s="5114">
        <v>177.66722924999999</v>
      </c>
      <c r="F9" s="5114">
        <v>146.00230147949034</v>
      </c>
      <c r="G9" s="5114">
        <v>67.385677605918616</v>
      </c>
      <c r="H9" s="5113">
        <v>156.36870495518323</v>
      </c>
    </row>
    <row r="10" spans="1:8" ht="15" customHeight="1" x14ac:dyDescent="0.35">
      <c r="A10" s="540"/>
      <c r="B10" s="3210" t="s">
        <v>105</v>
      </c>
      <c r="C10" s="5659">
        <v>163</v>
      </c>
      <c r="D10" s="5114">
        <v>564.12157648931111</v>
      </c>
      <c r="E10" s="5114">
        <v>260.00000000000006</v>
      </c>
      <c r="F10" s="5114">
        <v>55.462805086999786</v>
      </c>
      <c r="G10" s="5114">
        <v>25.598217732461432</v>
      </c>
      <c r="H10" s="5113">
        <v>223.06055366984998</v>
      </c>
    </row>
    <row r="11" spans="1:8" ht="15" customHeight="1" thickBot="1" x14ac:dyDescent="0.4">
      <c r="A11" s="6092"/>
      <c r="B11" s="3806" t="s">
        <v>59</v>
      </c>
      <c r="C11" s="5657">
        <v>888</v>
      </c>
      <c r="D11" s="5655">
        <v>751.7550053602132</v>
      </c>
      <c r="E11" s="5655">
        <v>308.56375646101282</v>
      </c>
      <c r="F11" s="5655">
        <v>132.77909817253632</v>
      </c>
      <c r="G11" s="5655">
        <v>61.282660695016716</v>
      </c>
      <c r="H11" s="5654">
        <v>249.12949003164712</v>
      </c>
    </row>
    <row r="12" spans="1:8" ht="15" customHeight="1" x14ac:dyDescent="0.35">
      <c r="A12" s="1249" t="s">
        <v>98</v>
      </c>
      <c r="B12" s="334" t="s">
        <v>97</v>
      </c>
      <c r="C12" s="5662">
        <v>177.99999999999994</v>
      </c>
      <c r="D12" s="3840">
        <v>3210.6885202673388</v>
      </c>
      <c r="E12" s="3840">
        <v>1200</v>
      </c>
      <c r="F12" s="3840">
        <v>1079.4288135542968</v>
      </c>
      <c r="G12" s="3840">
        <v>498.19791394813711</v>
      </c>
      <c r="H12" s="3839">
        <v>433.06179276490485</v>
      </c>
    </row>
    <row r="13" spans="1:8" ht="15" customHeight="1" thickBot="1" x14ac:dyDescent="0.4">
      <c r="A13" s="336" t="s">
        <v>96</v>
      </c>
      <c r="B13" s="328" t="s">
        <v>59</v>
      </c>
      <c r="C13" s="3945">
        <v>204</v>
      </c>
      <c r="D13" s="66">
        <v>3184.3168823027686</v>
      </c>
      <c r="E13" s="66">
        <v>1192.782412880897</v>
      </c>
      <c r="F13" s="66">
        <v>1068.3770999174947</v>
      </c>
      <c r="G13" s="66">
        <v>493.09712303884362</v>
      </c>
      <c r="H13" s="65">
        <v>430.06024646553271</v>
      </c>
    </row>
    <row r="14" spans="1:8" ht="15" customHeight="1" x14ac:dyDescent="0.35">
      <c r="A14" s="1526" t="s">
        <v>92</v>
      </c>
      <c r="B14" s="350" t="s">
        <v>89</v>
      </c>
      <c r="C14" s="3946">
        <v>36.000000000000007</v>
      </c>
      <c r="D14" s="443">
        <v>3607.3752150451892</v>
      </c>
      <c r="E14" s="443">
        <v>1400.0000000000002</v>
      </c>
      <c r="F14" s="443">
        <v>1131.9060777681116</v>
      </c>
      <c r="G14" s="443">
        <v>522.41818973912825</v>
      </c>
      <c r="H14" s="442">
        <v>553.05094753794981</v>
      </c>
    </row>
    <row r="15" spans="1:8" ht="15" customHeight="1" thickBot="1" x14ac:dyDescent="0.4">
      <c r="A15" s="335" t="s">
        <v>205</v>
      </c>
      <c r="B15" s="3806" t="s">
        <v>59</v>
      </c>
      <c r="C15" s="5657">
        <v>65.999999999999986</v>
      </c>
      <c r="D15" s="5655">
        <v>3582.1555525018848</v>
      </c>
      <c r="E15" s="5655">
        <v>1447.6025069489458</v>
      </c>
      <c r="F15" s="5655">
        <v>1074.1031041375516</v>
      </c>
      <c r="G15" s="5655">
        <v>495.73989421733131</v>
      </c>
      <c r="H15" s="5654">
        <v>564.71004719805558</v>
      </c>
    </row>
    <row r="16" spans="1:8" ht="15" customHeight="1" x14ac:dyDescent="0.35">
      <c r="A16" s="541" t="s">
        <v>85</v>
      </c>
      <c r="B16" s="334" t="s">
        <v>238</v>
      </c>
      <c r="C16" s="5662">
        <v>92</v>
      </c>
      <c r="D16" s="3840">
        <v>2598.4568935262528</v>
      </c>
      <c r="E16" s="3840">
        <v>1100</v>
      </c>
      <c r="F16" s="3840">
        <v>719.69459913120875</v>
      </c>
      <c r="G16" s="3840">
        <v>332.16673806055775</v>
      </c>
      <c r="H16" s="3839">
        <v>446.59555633448622</v>
      </c>
    </row>
    <row r="17" spans="1:8" ht="15" customHeight="1" x14ac:dyDescent="0.35">
      <c r="A17" s="345" t="s">
        <v>83</v>
      </c>
      <c r="B17" s="3210" t="s">
        <v>81</v>
      </c>
      <c r="C17" s="5659">
        <v>143.00000000000003</v>
      </c>
      <c r="D17" s="5114">
        <v>1491.0089031571283</v>
      </c>
      <c r="E17" s="5114">
        <v>1000</v>
      </c>
      <c r="F17" s="5114">
        <v>168.82674594782799</v>
      </c>
      <c r="G17" s="5114">
        <v>77.920036591305191</v>
      </c>
      <c r="H17" s="5113">
        <v>244.26212061799538</v>
      </c>
    </row>
    <row r="18" spans="1:8" ht="15" customHeight="1" x14ac:dyDescent="0.35">
      <c r="A18" s="345"/>
      <c r="B18" s="3210" t="s">
        <v>80</v>
      </c>
      <c r="C18" s="5659">
        <v>288</v>
      </c>
      <c r="D18" s="5114">
        <v>2389.5442267036606</v>
      </c>
      <c r="E18" s="5114">
        <v>1500</v>
      </c>
      <c r="F18" s="5114">
        <v>349.2242661162548</v>
      </c>
      <c r="G18" s="5114">
        <v>161.18043051519456</v>
      </c>
      <c r="H18" s="5113">
        <v>379.13953007221113</v>
      </c>
    </row>
    <row r="19" spans="1:8" ht="15" customHeight="1" x14ac:dyDescent="0.35">
      <c r="A19" s="345"/>
      <c r="B19" s="3210" t="s">
        <v>75</v>
      </c>
      <c r="C19" s="5659">
        <v>59.000000000000014</v>
      </c>
      <c r="D19" s="5114">
        <v>2705.6251899712483</v>
      </c>
      <c r="E19" s="5114">
        <v>1350</v>
      </c>
      <c r="F19" s="5114">
        <v>577.24932609516532</v>
      </c>
      <c r="G19" s="5114">
        <v>266.42276589007633</v>
      </c>
      <c r="H19" s="5113">
        <v>511.95309798600636</v>
      </c>
    </row>
    <row r="20" spans="1:8" ht="15" customHeight="1" x14ac:dyDescent="0.35">
      <c r="A20" s="540"/>
      <c r="B20" s="3210" t="s">
        <v>237</v>
      </c>
      <c r="C20" s="5659">
        <v>284.00000000000017</v>
      </c>
      <c r="D20" s="5114">
        <v>1821.4236184590302</v>
      </c>
      <c r="E20" s="5114">
        <v>800</v>
      </c>
      <c r="F20" s="5114">
        <v>472.32245425424122</v>
      </c>
      <c r="G20" s="5114">
        <v>217.99497888657291</v>
      </c>
      <c r="H20" s="5113">
        <v>331.10618531821609</v>
      </c>
    </row>
    <row r="21" spans="1:8" ht="15" customHeight="1" thickBot="1" x14ac:dyDescent="0.4">
      <c r="A21" s="6091"/>
      <c r="B21" s="328" t="s">
        <v>59</v>
      </c>
      <c r="C21" s="3945">
        <v>869.00000000000057</v>
      </c>
      <c r="D21" s="66">
        <v>2010.6622382043251</v>
      </c>
      <c r="E21" s="66">
        <v>1090.3921899082954</v>
      </c>
      <c r="F21" s="66">
        <v>394.97255640032529</v>
      </c>
      <c r="G21" s="66">
        <v>182.2950260309191</v>
      </c>
      <c r="H21" s="65">
        <v>343.00246586478437</v>
      </c>
    </row>
    <row r="22" spans="1:8" ht="15" customHeight="1" x14ac:dyDescent="0.35">
      <c r="A22" s="540" t="s">
        <v>70</v>
      </c>
      <c r="B22" s="350" t="s">
        <v>65</v>
      </c>
      <c r="C22" s="3946">
        <v>80.999999999999986</v>
      </c>
      <c r="D22" s="443">
        <v>1980.1383044950185</v>
      </c>
      <c r="E22" s="443">
        <v>973.43496039999991</v>
      </c>
      <c r="F22" s="443">
        <v>526.6599179241839</v>
      </c>
      <c r="G22" s="443">
        <v>243.07380827270021</v>
      </c>
      <c r="H22" s="442">
        <v>236.96961789813426</v>
      </c>
    </row>
    <row r="23" spans="1:8" ht="15" customHeight="1" x14ac:dyDescent="0.35">
      <c r="A23" s="345" t="s">
        <v>68</v>
      </c>
      <c r="B23" s="3210" t="s">
        <v>64</v>
      </c>
      <c r="C23" s="5659">
        <v>46.000000000000014</v>
      </c>
      <c r="D23" s="5114">
        <v>1574.2178686806444</v>
      </c>
      <c r="E23" s="5114">
        <v>970.00000000000011</v>
      </c>
      <c r="F23" s="5114">
        <v>165.29293484789238</v>
      </c>
      <c r="G23" s="5114">
        <v>76.289046852873355</v>
      </c>
      <c r="H23" s="5113">
        <v>362.63588697987842</v>
      </c>
    </row>
    <row r="24" spans="1:8" ht="15" customHeight="1" thickBot="1" x14ac:dyDescent="0.4">
      <c r="A24" s="345"/>
      <c r="B24" s="3806" t="s">
        <v>59</v>
      </c>
      <c r="C24" s="5657">
        <v>131.00000000000003</v>
      </c>
      <c r="D24" s="5655">
        <v>1771.2286432152878</v>
      </c>
      <c r="E24" s="5655">
        <v>953.27900646271826</v>
      </c>
      <c r="F24" s="5655">
        <v>356.43822657813809</v>
      </c>
      <c r="G24" s="5655">
        <v>164.50995072837142</v>
      </c>
      <c r="H24" s="5654">
        <v>297.00145944605964</v>
      </c>
    </row>
    <row r="25" spans="1:8" ht="15" customHeight="1" x14ac:dyDescent="0.35">
      <c r="A25" s="541" t="s">
        <v>1990</v>
      </c>
      <c r="B25" s="334" t="s">
        <v>62</v>
      </c>
      <c r="C25" s="5662">
        <v>21.000000000000004</v>
      </c>
      <c r="D25" s="3901">
        <v>4242.4169097343156</v>
      </c>
      <c r="E25" s="3901">
        <v>1610.6347671999999</v>
      </c>
      <c r="F25" s="3901">
        <v>1413.2172366965603</v>
      </c>
      <c r="G25" s="3901">
        <v>652.25410924456651</v>
      </c>
      <c r="H25" s="3900">
        <v>566.31079659318948</v>
      </c>
    </row>
    <row r="26" spans="1:8" ht="15" customHeight="1" thickBot="1" x14ac:dyDescent="0.4">
      <c r="A26" s="637" t="s">
        <v>61</v>
      </c>
      <c r="B26" s="328" t="s">
        <v>59</v>
      </c>
      <c r="C26" s="3945">
        <v>21.000000000000004</v>
      </c>
      <c r="D26" s="6086">
        <v>4242.4169097343156</v>
      </c>
      <c r="E26" s="6086">
        <v>1610.6347671999999</v>
      </c>
      <c r="F26" s="6086">
        <v>1413.2172366965603</v>
      </c>
      <c r="G26" s="6086">
        <v>652.25410924456651</v>
      </c>
      <c r="H26" s="6085">
        <v>566.31079659318948</v>
      </c>
    </row>
    <row r="27" spans="1:8" ht="15" customHeight="1" x14ac:dyDescent="0.35">
      <c r="G27" s="6872" t="s">
        <v>201</v>
      </c>
      <c r="H27" s="6872"/>
    </row>
    <row r="28" spans="1:8" ht="11.15" customHeight="1" x14ac:dyDescent="0.35"/>
    <row r="29" spans="1:8" ht="11.15" customHeight="1" x14ac:dyDescent="0.35"/>
    <row r="30" spans="1:8" ht="11.15" customHeight="1" x14ac:dyDescent="0.35"/>
    <row r="31" spans="1:8" ht="11.15" customHeight="1" x14ac:dyDescent="0.35"/>
    <row r="32" spans="1:8" ht="11.15" customHeight="1" x14ac:dyDescent="0.35"/>
    <row r="33" ht="11.15" customHeight="1" x14ac:dyDescent="0.35"/>
    <row r="34" ht="11.15" customHeight="1" x14ac:dyDescent="0.35"/>
    <row r="35" ht="11.15" customHeight="1" x14ac:dyDescent="0.35"/>
    <row r="36" ht="11.15" customHeight="1" x14ac:dyDescent="0.35"/>
    <row r="37" ht="11.15" customHeight="1" x14ac:dyDescent="0.35"/>
    <row r="38" ht="11.15" customHeight="1" x14ac:dyDescent="0.35"/>
    <row r="39" ht="11.15" customHeight="1" x14ac:dyDescent="0.35"/>
    <row r="40" ht="11.15" customHeight="1" x14ac:dyDescent="0.35"/>
    <row r="60" ht="15" customHeight="1" x14ac:dyDescent="0.35"/>
    <row r="61" ht="15" customHeight="1" x14ac:dyDescent="0.35"/>
    <row r="83" ht="15" customHeight="1" x14ac:dyDescent="0.35"/>
  </sheetData>
  <mergeCells count="5">
    <mergeCell ref="A1:H1"/>
    <mergeCell ref="A2:H2"/>
    <mergeCell ref="A3:B4"/>
    <mergeCell ref="A5:B5"/>
    <mergeCell ref="G27:H27"/>
  </mergeCells>
  <conditionalFormatting sqref="C5:H26">
    <cfRule type="cellIs" dxfId="31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גיליון412"/>
  <dimension ref="A1:H6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7.26953125" style="467" bestFit="1" customWidth="1"/>
    <col min="2" max="2" width="15.36328125" style="467" customWidth="1"/>
    <col min="3" max="3" width="11" style="467" customWidth="1"/>
    <col min="4" max="4" width="11.453125" style="467" bestFit="1" customWidth="1"/>
    <col min="5" max="5" width="10.0898437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ht="15.75" customHeight="1" x14ac:dyDescent="0.35">
      <c r="A1" s="6857" t="s">
        <v>2171</v>
      </c>
      <c r="B1" s="6857"/>
      <c r="C1" s="6857"/>
      <c r="D1" s="6857"/>
      <c r="E1" s="6857"/>
      <c r="F1" s="6857"/>
      <c r="G1" s="6857"/>
      <c r="H1" s="6857"/>
    </row>
    <row r="2" spans="1:8" ht="15.75" customHeight="1" thickBot="1" x14ac:dyDescent="0.4">
      <c r="A2" s="6858" t="s">
        <v>2170</v>
      </c>
      <c r="B2" s="6858"/>
      <c r="C2" s="6858"/>
      <c r="D2" s="6858"/>
      <c r="E2" s="6858"/>
      <c r="F2" s="6858"/>
      <c r="G2" s="6858"/>
      <c r="H2" s="6858"/>
    </row>
    <row r="3" spans="1:8" ht="46.5" x14ac:dyDescent="0.35">
      <c r="A3" s="6868"/>
      <c r="B3" s="7240"/>
      <c r="C3" s="678" t="s">
        <v>55</v>
      </c>
      <c r="D3" s="452" t="s">
        <v>133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70"/>
      <c r="B4" s="7241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s="684" customFormat="1" ht="17.5" customHeight="1" thickBot="1" x14ac:dyDescent="0.4">
      <c r="A5" s="7415" t="s">
        <v>59</v>
      </c>
      <c r="B5" s="7416"/>
      <c r="C5" s="3899">
        <v>104.00000000000003</v>
      </c>
      <c r="D5" s="3898">
        <v>2540.2005179256221</v>
      </c>
      <c r="E5" s="3898">
        <v>860.19426588908334</v>
      </c>
      <c r="F5" s="3898">
        <v>772.81156714416147</v>
      </c>
      <c r="G5" s="3898">
        <v>315.84635100542698</v>
      </c>
      <c r="H5" s="3897">
        <v>591.34833388695097</v>
      </c>
    </row>
    <row r="6" spans="1:8" s="684" customFormat="1" ht="17.5" customHeight="1" thickBot="1" x14ac:dyDescent="0.4">
      <c r="A6" s="3428" t="s">
        <v>123</v>
      </c>
      <c r="B6" s="6079" t="s">
        <v>119</v>
      </c>
      <c r="C6" s="6078">
        <v>50.999999999999993</v>
      </c>
      <c r="D6" s="6077">
        <v>2803.1432065357421</v>
      </c>
      <c r="E6" s="6077">
        <v>299.99999999999994</v>
      </c>
      <c r="F6" s="6077">
        <v>969.40778161014316</v>
      </c>
      <c r="G6" s="6077">
        <v>334.86591198509012</v>
      </c>
      <c r="H6" s="6076">
        <v>1198.8695129405098</v>
      </c>
    </row>
    <row r="7" spans="1:8" s="684" customFormat="1" ht="17.5" customHeight="1" thickBot="1" x14ac:dyDescent="0.4">
      <c r="A7" s="2280" t="s">
        <v>121</v>
      </c>
      <c r="B7" s="1323" t="s">
        <v>59</v>
      </c>
      <c r="C7" s="3896">
        <v>65.999999999999986</v>
      </c>
      <c r="D7" s="523">
        <v>2055.9950316356321</v>
      </c>
      <c r="E7" s="523">
        <v>362.92332599026577</v>
      </c>
      <c r="F7" s="523">
        <v>676.06771335739359</v>
      </c>
      <c r="G7" s="523">
        <v>241.11274985927287</v>
      </c>
      <c r="H7" s="522">
        <v>775.89124242870037</v>
      </c>
    </row>
    <row r="8" spans="1:8" ht="11.15" customHeight="1" x14ac:dyDescent="0.35"/>
    <row r="9" spans="1:8" ht="11.15" customHeight="1" x14ac:dyDescent="0.35"/>
    <row r="10" spans="1:8" ht="11.15" customHeight="1" x14ac:dyDescent="0.35"/>
    <row r="11" spans="1:8" ht="11.15" customHeight="1" x14ac:dyDescent="0.35"/>
    <row r="12" spans="1:8" ht="11.15" customHeight="1" x14ac:dyDescent="0.35"/>
    <row r="13" spans="1:8" ht="11.15" customHeight="1" x14ac:dyDescent="0.35"/>
    <row r="14" spans="1:8" ht="11.15" customHeight="1" x14ac:dyDescent="0.35"/>
    <row r="15" spans="1:8" ht="11.15" customHeight="1" x14ac:dyDescent="0.35"/>
    <row r="16" spans="1:8" ht="11.15" customHeight="1" x14ac:dyDescent="0.35"/>
    <row r="17" ht="11.15" customHeight="1" x14ac:dyDescent="0.35"/>
    <row r="18" ht="11.15" customHeight="1" x14ac:dyDescent="0.35"/>
    <row r="19" ht="11.15" customHeight="1" x14ac:dyDescent="0.35"/>
    <row r="20" ht="11.15" customHeight="1" x14ac:dyDescent="0.35"/>
    <row r="21" ht="11.15" customHeight="1" x14ac:dyDescent="0.35"/>
    <row r="22" ht="11.15" customHeight="1" x14ac:dyDescent="0.35"/>
    <row r="31" ht="15" customHeight="1" x14ac:dyDescent="0.35"/>
    <row r="67" ht="15" customHeight="1" x14ac:dyDescent="0.35"/>
    <row r="68" ht="15" customHeight="1" x14ac:dyDescent="0.35"/>
    <row r="69" ht="15" customHeight="1" x14ac:dyDescent="0.35"/>
  </sheetData>
  <mergeCells count="4">
    <mergeCell ref="A1:H1"/>
    <mergeCell ref="A2:H2"/>
    <mergeCell ref="A3:B4"/>
    <mergeCell ref="A5:B5"/>
  </mergeCells>
  <conditionalFormatting sqref="C5:H7">
    <cfRule type="cellIs" dxfId="30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0" fitToHeight="0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גיליון413"/>
  <dimension ref="A1:H7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15.36328125" style="467" customWidth="1"/>
    <col min="2" max="2" width="19.90625" style="467" customWidth="1"/>
    <col min="3" max="3" width="12.6328125" style="467" customWidth="1"/>
    <col min="4" max="4" width="11.453125" style="467" bestFit="1" customWidth="1"/>
    <col min="5" max="5" width="10.08984375" style="467" bestFit="1" customWidth="1"/>
    <col min="6" max="6" width="14.90625" style="467" bestFit="1" customWidth="1"/>
    <col min="7" max="7" width="14.453125" style="467" bestFit="1" customWidth="1"/>
    <col min="8" max="8" width="6.26953125" style="467" bestFit="1" customWidth="1"/>
    <col min="9" max="16384" width="9" style="467"/>
  </cols>
  <sheetData>
    <row r="1" spans="1:8" s="5076" customFormat="1" ht="15.75" customHeight="1" x14ac:dyDescent="0.35">
      <c r="A1" s="6857" t="s">
        <v>2173</v>
      </c>
      <c r="B1" s="6857"/>
      <c r="C1" s="6857"/>
      <c r="D1" s="6857"/>
      <c r="E1" s="6857"/>
      <c r="F1" s="6857"/>
      <c r="G1" s="6857"/>
      <c r="H1" s="6857"/>
    </row>
    <row r="2" spans="1:8" s="5076" customFormat="1" ht="15.75" customHeight="1" thickBot="1" x14ac:dyDescent="0.4">
      <c r="A2" s="6858" t="s">
        <v>2172</v>
      </c>
      <c r="B2" s="6858"/>
      <c r="C2" s="6858"/>
      <c r="D2" s="6858"/>
      <c r="E2" s="6858"/>
      <c r="F2" s="6858"/>
      <c r="G2" s="6858"/>
      <c r="H2" s="6858"/>
    </row>
    <row r="3" spans="1:8" ht="46.5" x14ac:dyDescent="0.35">
      <c r="A3" s="6868"/>
      <c r="B3" s="6869"/>
      <c r="C3" s="453" t="s">
        <v>55</v>
      </c>
      <c r="D3" s="111" t="s">
        <v>133</v>
      </c>
      <c r="E3" s="108" t="s">
        <v>132</v>
      </c>
      <c r="F3" s="109" t="s">
        <v>131</v>
      </c>
      <c r="G3" s="108" t="s">
        <v>130</v>
      </c>
      <c r="H3" s="107" t="s">
        <v>129</v>
      </c>
    </row>
    <row r="4" spans="1:8" ht="31.5" thickBot="1" x14ac:dyDescent="0.4">
      <c r="A4" s="7245"/>
      <c r="B4" s="7246"/>
      <c r="C4" s="106" t="s">
        <v>49</v>
      </c>
      <c r="D4" s="527" t="s">
        <v>128</v>
      </c>
      <c r="E4" s="103" t="s">
        <v>127</v>
      </c>
      <c r="F4" s="527" t="s">
        <v>327</v>
      </c>
      <c r="G4" s="103" t="s">
        <v>125</v>
      </c>
      <c r="H4" s="543" t="s">
        <v>124</v>
      </c>
    </row>
    <row r="5" spans="1:8" ht="12" customHeight="1" thickBot="1" x14ac:dyDescent="0.4">
      <c r="A5" s="6368" t="s">
        <v>59</v>
      </c>
      <c r="B5" s="6443"/>
      <c r="C5" s="536">
        <v>185.99999999999997</v>
      </c>
      <c r="D5" s="95">
        <v>1558.0647932602469</v>
      </c>
      <c r="E5" s="95">
        <v>737.95019666458541</v>
      </c>
      <c r="F5" s="95">
        <v>266.95404795312851</v>
      </c>
      <c r="G5" s="95">
        <v>166.80428359281507</v>
      </c>
      <c r="H5" s="94">
        <v>386.35626504971702</v>
      </c>
    </row>
    <row r="6" spans="1:8" ht="12" customHeight="1" x14ac:dyDescent="0.35">
      <c r="A6" s="311" t="s">
        <v>123</v>
      </c>
      <c r="B6" s="4045" t="s">
        <v>119</v>
      </c>
      <c r="C6" s="464">
        <v>24</v>
      </c>
      <c r="D6" s="636">
        <v>2731.1010451058251</v>
      </c>
      <c r="E6" s="636">
        <v>300</v>
      </c>
      <c r="F6" s="636">
        <v>462.70245810042093</v>
      </c>
      <c r="G6" s="636">
        <v>250.51205824683126</v>
      </c>
      <c r="H6" s="635">
        <v>1717.8865287585729</v>
      </c>
    </row>
    <row r="7" spans="1:8" ht="12" customHeight="1" thickBot="1" x14ac:dyDescent="0.4">
      <c r="A7" s="92" t="s">
        <v>121</v>
      </c>
      <c r="B7" s="4002" t="s">
        <v>59</v>
      </c>
      <c r="C7" s="5698">
        <v>95</v>
      </c>
      <c r="D7" s="5655">
        <v>1412.7003958277835</v>
      </c>
      <c r="E7" s="5655">
        <v>373.43606312261687</v>
      </c>
      <c r="F7" s="5655">
        <v>272.67580372211484</v>
      </c>
      <c r="G7" s="5655">
        <v>202.97398560673514</v>
      </c>
      <c r="H7" s="5654">
        <v>563.61454337631665</v>
      </c>
    </row>
    <row r="8" spans="1:8" ht="12" customHeight="1" x14ac:dyDescent="0.35">
      <c r="A8" s="317" t="s">
        <v>98</v>
      </c>
      <c r="B8" s="3693" t="s">
        <v>97</v>
      </c>
      <c r="C8" s="3841">
        <v>34</v>
      </c>
      <c r="D8" s="3840">
        <v>2058.4354729415891</v>
      </c>
      <c r="E8" s="3840">
        <v>1200</v>
      </c>
      <c r="F8" s="3840">
        <v>319.13003491212248</v>
      </c>
      <c r="G8" s="3840">
        <v>198.15088384852268</v>
      </c>
      <c r="H8" s="3839">
        <v>341.15455418094325</v>
      </c>
    </row>
    <row r="9" spans="1:8" ht="12" customHeight="1" thickBot="1" x14ac:dyDescent="0.4">
      <c r="A9" s="81" t="s">
        <v>96</v>
      </c>
      <c r="B9" s="3132" t="s">
        <v>59</v>
      </c>
      <c r="C9" s="534">
        <v>37</v>
      </c>
      <c r="D9" s="66">
        <v>2027.9754238805751</v>
      </c>
      <c r="E9" s="66">
        <v>1200.4583340494023</v>
      </c>
      <c r="F9" s="66">
        <v>313.49263406221741</v>
      </c>
      <c r="G9" s="66">
        <v>193.19263761395814</v>
      </c>
      <c r="H9" s="65">
        <v>320.83181815499739</v>
      </c>
    </row>
    <row r="10" spans="1:8" ht="12" customHeight="1" x14ac:dyDescent="0.35">
      <c r="A10" s="322" t="s">
        <v>85</v>
      </c>
      <c r="B10" s="4045" t="s">
        <v>78</v>
      </c>
      <c r="C10" s="464">
        <v>24.999999999999996</v>
      </c>
      <c r="D10" s="636">
        <v>893.15083160961831</v>
      </c>
      <c r="E10" s="636">
        <v>500</v>
      </c>
      <c r="F10" s="636">
        <v>184.81076188902443</v>
      </c>
      <c r="G10" s="636">
        <v>85.195975287963947</v>
      </c>
      <c r="H10" s="635">
        <v>123.14409443263006</v>
      </c>
    </row>
    <row r="11" spans="1:8" ht="12" customHeight="1" thickBot="1" x14ac:dyDescent="0.4">
      <c r="A11" s="159" t="s">
        <v>83</v>
      </c>
      <c r="B11" s="3501" t="s">
        <v>59</v>
      </c>
      <c r="C11" s="534">
        <v>36.999999999999993</v>
      </c>
      <c r="D11" s="66">
        <v>1148.8581955756267</v>
      </c>
      <c r="E11" s="66">
        <v>713.96437394580357</v>
      </c>
      <c r="F11" s="66">
        <v>206.58498213348031</v>
      </c>
      <c r="G11" s="66">
        <v>78.569547738595418</v>
      </c>
      <c r="H11" s="65">
        <v>149.73929175774731</v>
      </c>
    </row>
    <row r="12" spans="1:8" ht="12" customHeight="1" x14ac:dyDescent="0.35">
      <c r="G12" s="6872" t="s">
        <v>201</v>
      </c>
      <c r="H12" s="6872"/>
    </row>
    <row r="13" spans="1:8" ht="11.15" customHeight="1" x14ac:dyDescent="0.35"/>
    <row r="14" spans="1:8" ht="11.15" customHeight="1" x14ac:dyDescent="0.35"/>
    <row r="15" spans="1:8" ht="11.15" customHeight="1" x14ac:dyDescent="0.35"/>
    <row r="16" spans="1:8" ht="11.15" customHeight="1" x14ac:dyDescent="0.35"/>
    <row r="17" ht="11.15" customHeight="1" x14ac:dyDescent="0.35"/>
    <row r="18" ht="11.15" customHeight="1" x14ac:dyDescent="0.35"/>
    <row r="19" ht="11.15" customHeight="1" x14ac:dyDescent="0.35"/>
    <row r="20" ht="11.15" customHeight="1" x14ac:dyDescent="0.35"/>
    <row r="21" ht="11.15" customHeight="1" x14ac:dyDescent="0.35"/>
    <row r="22" ht="11.15" customHeight="1" x14ac:dyDescent="0.35"/>
    <row r="23" ht="11.15" customHeight="1" x14ac:dyDescent="0.35"/>
    <row r="24" ht="11.15" customHeight="1" x14ac:dyDescent="0.35"/>
    <row r="25" ht="11.15" customHeight="1" x14ac:dyDescent="0.35"/>
    <row r="26" ht="11.15" customHeight="1" x14ac:dyDescent="0.35"/>
    <row r="27" ht="11.15" customHeight="1" x14ac:dyDescent="0.35"/>
    <row r="28" ht="11.15" customHeight="1" x14ac:dyDescent="0.35"/>
    <row r="29" ht="11.15" customHeight="1" x14ac:dyDescent="0.35"/>
    <row r="51" ht="15" customHeight="1" x14ac:dyDescent="0.35"/>
    <row r="71" ht="15" customHeight="1" x14ac:dyDescent="0.35"/>
    <row r="73" ht="15" customHeight="1" x14ac:dyDescent="0.35"/>
    <row r="74" ht="15" customHeight="1" x14ac:dyDescent="0.35"/>
  </sheetData>
  <mergeCells count="5">
    <mergeCell ref="A1:H1"/>
    <mergeCell ref="A2:H2"/>
    <mergeCell ref="A3:B4"/>
    <mergeCell ref="A5:B5"/>
    <mergeCell ref="G12:H12"/>
  </mergeCells>
  <conditionalFormatting sqref="C5:H11">
    <cfRule type="cellIs" dxfId="29" priority="1" stopIfTrue="1" operator="lessThan">
      <formula>0.9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25" fitToHeight="0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גיליון414"/>
  <dimension ref="A1:H3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467" bestFit="1" customWidth="1"/>
    <col min="2" max="2" width="31.90625" style="467" customWidth="1"/>
    <col min="3" max="3" width="9.90625" style="467" customWidth="1"/>
    <col min="4" max="4" width="11.36328125" style="467" customWidth="1"/>
    <col min="5" max="5" width="6.4531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63" t="s">
        <v>2175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2174</v>
      </c>
      <c r="B2" s="6863"/>
      <c r="C2" s="6863"/>
      <c r="D2" s="6863"/>
      <c r="E2" s="6863"/>
      <c r="F2" s="6863"/>
      <c r="G2" s="6863"/>
      <c r="H2" s="6863"/>
    </row>
    <row r="3" spans="1:8" ht="62.5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x14ac:dyDescent="0.35">
      <c r="A5" s="55" t="s">
        <v>48</v>
      </c>
      <c r="B5" s="378" t="s">
        <v>47</v>
      </c>
      <c r="C5" s="464">
        <v>206.00000000000009</v>
      </c>
      <c r="D5" s="443">
        <v>2110.3836169138435</v>
      </c>
      <c r="E5" s="443">
        <v>786.38992817065764</v>
      </c>
      <c r="F5" s="443">
        <v>554.83877629121218</v>
      </c>
      <c r="G5" s="443">
        <v>256.07943521132876</v>
      </c>
      <c r="H5" s="442">
        <v>513.07547724064432</v>
      </c>
    </row>
    <row r="6" spans="1:8" ht="15" customHeight="1" thickBot="1" x14ac:dyDescent="0.4">
      <c r="A6" s="283" t="s">
        <v>46</v>
      </c>
      <c r="B6" s="4649" t="s">
        <v>45</v>
      </c>
      <c r="C6" s="5123">
        <v>1801.0000000000011</v>
      </c>
      <c r="D6" s="5122">
        <v>1830.7492273754078</v>
      </c>
      <c r="E6" s="5122">
        <v>896.65813381291753</v>
      </c>
      <c r="F6" s="5122">
        <v>427.8942329872574</v>
      </c>
      <c r="G6" s="5122">
        <v>197.489645994119</v>
      </c>
      <c r="H6" s="5121">
        <v>308.70721458111331</v>
      </c>
    </row>
    <row r="7" spans="1:8" ht="15" customHeight="1" x14ac:dyDescent="0.35">
      <c r="A7" s="55" t="s">
        <v>39</v>
      </c>
      <c r="B7" s="2790" t="s">
        <v>36</v>
      </c>
      <c r="C7" s="3841">
        <v>1718.0000000000005</v>
      </c>
      <c r="D7" s="3840">
        <v>1780.0684721345046</v>
      </c>
      <c r="E7" s="3840">
        <v>843.31970224844235</v>
      </c>
      <c r="F7" s="3840">
        <v>402.19221007057763</v>
      </c>
      <c r="G7" s="3840">
        <v>185.62717387872786</v>
      </c>
      <c r="H7" s="3839">
        <v>348.92938593675734</v>
      </c>
    </row>
    <row r="8" spans="1:8" ht="15" customHeight="1" x14ac:dyDescent="0.35">
      <c r="A8" s="283" t="s">
        <v>37</v>
      </c>
      <c r="B8" s="3723" t="s">
        <v>34</v>
      </c>
      <c r="C8" s="5115">
        <v>397</v>
      </c>
      <c r="D8" s="5114">
        <v>2058.9097495877468</v>
      </c>
      <c r="E8" s="5114">
        <v>1011.4295135723283</v>
      </c>
      <c r="F8" s="5114">
        <v>548.71057836268892</v>
      </c>
      <c r="G8" s="5114">
        <v>253.25103616739449</v>
      </c>
      <c r="H8" s="5113">
        <v>245.51862148533655</v>
      </c>
    </row>
    <row r="9" spans="1:8" ht="15" customHeight="1" thickBot="1" x14ac:dyDescent="0.4">
      <c r="A9" s="2461"/>
      <c r="B9" s="4639" t="s">
        <v>25</v>
      </c>
      <c r="C9" s="454">
        <v>58.999999999999986</v>
      </c>
      <c r="D9" s="121">
        <v>2372.7774971623658</v>
      </c>
      <c r="E9" s="121">
        <v>1043.0242202966103</v>
      </c>
      <c r="F9" s="121">
        <v>648.50483521936974</v>
      </c>
      <c r="G9" s="121">
        <v>299.30992394740144</v>
      </c>
      <c r="H9" s="120">
        <v>381.93851769898436</v>
      </c>
    </row>
    <row r="10" spans="1:8" ht="15" customHeight="1" x14ac:dyDescent="0.35">
      <c r="A10" s="44" t="s">
        <v>24</v>
      </c>
      <c r="B10" s="378" t="s">
        <v>23</v>
      </c>
      <c r="C10" s="464">
        <v>300.00000000000006</v>
      </c>
      <c r="D10" s="443">
        <v>1148.9066413303556</v>
      </c>
      <c r="E10" s="443">
        <v>426.5635354396095</v>
      </c>
      <c r="F10" s="443">
        <v>241.19608857263148</v>
      </c>
      <c r="G10" s="443">
        <v>111.32127164890683</v>
      </c>
      <c r="H10" s="442">
        <v>369.82574566920795</v>
      </c>
    </row>
    <row r="11" spans="1:8" ht="15" customHeight="1" x14ac:dyDescent="0.35">
      <c r="A11" s="36" t="s">
        <v>22</v>
      </c>
      <c r="B11" s="3723" t="s">
        <v>21</v>
      </c>
      <c r="C11" s="5115">
        <v>664.99999999999977</v>
      </c>
      <c r="D11" s="5114">
        <v>1792.1369095514324</v>
      </c>
      <c r="E11" s="5114">
        <v>744.87877923528163</v>
      </c>
      <c r="F11" s="5114">
        <v>510.91176171098903</v>
      </c>
      <c r="G11" s="5114">
        <v>235.80542848199451</v>
      </c>
      <c r="H11" s="5113">
        <v>300.54094012316722</v>
      </c>
    </row>
    <row r="12" spans="1:8" ht="15" customHeight="1" thickBot="1" x14ac:dyDescent="0.4">
      <c r="A12" s="34"/>
      <c r="B12" s="4649" t="s">
        <v>20</v>
      </c>
      <c r="C12" s="5123">
        <v>1214.0000000000009</v>
      </c>
      <c r="D12" s="5122">
        <v>1996.8852455483366</v>
      </c>
      <c r="E12" s="5122">
        <v>1027.8735449095238</v>
      </c>
      <c r="F12" s="5122">
        <v>426.73549412541558</v>
      </c>
      <c r="G12" s="5122">
        <v>196.95484344249942</v>
      </c>
      <c r="H12" s="5121">
        <v>345.321363070899</v>
      </c>
    </row>
    <row r="13" spans="1:8" ht="15" customHeight="1" x14ac:dyDescent="0.35">
      <c r="A13" s="55" t="s">
        <v>11</v>
      </c>
      <c r="B13" s="2790" t="s">
        <v>10</v>
      </c>
      <c r="C13" s="3841">
        <v>2159</v>
      </c>
      <c r="D13" s="3840">
        <v>1840.5679692383696</v>
      </c>
      <c r="E13" s="3840">
        <v>879.94790198227963</v>
      </c>
      <c r="F13" s="3840">
        <v>431.84787416651017</v>
      </c>
      <c r="G13" s="3840">
        <v>199.31440346146658</v>
      </c>
      <c r="H13" s="3839">
        <v>329.45778962811266</v>
      </c>
    </row>
    <row r="14" spans="1:8" ht="15" customHeight="1" thickBot="1" x14ac:dyDescent="0.4">
      <c r="A14" s="59" t="s">
        <v>9</v>
      </c>
      <c r="B14" s="5478" t="s">
        <v>7</v>
      </c>
      <c r="C14" s="6096">
        <v>20</v>
      </c>
      <c r="D14" s="5117">
        <v>2659.7799364965799</v>
      </c>
      <c r="E14" s="5117">
        <v>955.49678288821747</v>
      </c>
      <c r="F14" s="5117">
        <v>796.27736294727583</v>
      </c>
      <c r="G14" s="5117">
        <v>367.51262905258875</v>
      </c>
      <c r="H14" s="5116">
        <v>540.49316160849787</v>
      </c>
    </row>
    <row r="15" spans="1:8" ht="15" customHeight="1" x14ac:dyDescent="0.35">
      <c r="A15" s="6095" t="s">
        <v>3</v>
      </c>
      <c r="B15" s="6094" t="s">
        <v>2</v>
      </c>
      <c r="C15" s="464">
        <v>2075.9999999999973</v>
      </c>
      <c r="D15" s="443">
        <v>1808.6496244079462</v>
      </c>
      <c r="E15" s="443">
        <v>866.75462999303431</v>
      </c>
      <c r="F15" s="443">
        <v>420.58987336734469</v>
      </c>
      <c r="G15" s="443">
        <v>194.11840309262061</v>
      </c>
      <c r="H15" s="442">
        <v>327.18671795494475</v>
      </c>
    </row>
    <row r="16" spans="1:8" ht="15" customHeight="1" thickBot="1" x14ac:dyDescent="0.4">
      <c r="A16" s="456" t="s">
        <v>1</v>
      </c>
      <c r="B16" s="6093" t="s">
        <v>0</v>
      </c>
      <c r="C16" s="454">
        <v>102.99999999999999</v>
      </c>
      <c r="D16" s="121">
        <v>2694.2232924544737</v>
      </c>
      <c r="E16" s="121">
        <v>1149.932899997101</v>
      </c>
      <c r="F16" s="121">
        <v>756.72068475990181</v>
      </c>
      <c r="G16" s="121">
        <v>349.2557006584164</v>
      </c>
      <c r="H16" s="120">
        <v>438.31400703905422</v>
      </c>
    </row>
    <row r="17" spans="7:8" ht="15" customHeight="1" x14ac:dyDescent="0.35">
      <c r="G17" s="6872" t="s">
        <v>201</v>
      </c>
      <c r="H17" s="6872"/>
    </row>
    <row r="18" spans="7:8" ht="11.15" customHeight="1" x14ac:dyDescent="0.35">
      <c r="G18" s="3953"/>
    </row>
    <row r="19" spans="7:8" ht="11.15" customHeight="1" x14ac:dyDescent="0.35">
      <c r="G19" s="3953"/>
    </row>
    <row r="20" spans="7:8" ht="11.15" customHeight="1" x14ac:dyDescent="0.35">
      <c r="G20" s="3953"/>
    </row>
    <row r="21" spans="7:8" ht="11.15" customHeight="1" x14ac:dyDescent="0.35">
      <c r="G21" s="3953"/>
    </row>
    <row r="22" spans="7:8" ht="11.15" customHeight="1" x14ac:dyDescent="0.35">
      <c r="G22" s="3953"/>
    </row>
    <row r="23" spans="7:8" ht="11.15" customHeight="1" x14ac:dyDescent="0.35"/>
    <row r="24" spans="7:8" ht="11.15" customHeight="1" x14ac:dyDescent="0.35"/>
    <row r="25" spans="7:8" ht="11.15" customHeight="1" x14ac:dyDescent="0.35"/>
    <row r="26" spans="7:8" ht="11.15" customHeight="1" x14ac:dyDescent="0.35"/>
    <row r="27" spans="7:8" ht="11.15" customHeight="1" x14ac:dyDescent="0.35"/>
    <row r="28" spans="7:8" ht="11.15" customHeight="1" x14ac:dyDescent="0.35"/>
    <row r="29" spans="7:8" ht="11.15" customHeight="1" x14ac:dyDescent="0.35"/>
    <row r="30" spans="7:8" ht="11.15" customHeight="1" x14ac:dyDescent="0.35"/>
    <row r="31" spans="7:8" ht="11.15" customHeight="1" x14ac:dyDescent="0.35"/>
    <row r="32" spans="7:8" ht="11.15" customHeight="1" x14ac:dyDescent="0.35"/>
    <row r="33" ht="11.15" customHeight="1" x14ac:dyDescent="0.35"/>
    <row r="34" ht="11.15" customHeight="1" x14ac:dyDescent="0.35"/>
    <row r="35" ht="11.15" customHeight="1" x14ac:dyDescent="0.35"/>
  </sheetData>
  <mergeCells count="4">
    <mergeCell ref="A1:H1"/>
    <mergeCell ref="A2:H2"/>
    <mergeCell ref="A3:B4"/>
    <mergeCell ref="G17:H17"/>
  </mergeCells>
  <conditionalFormatting sqref="C5:H16">
    <cfRule type="cellIs" dxfId="28" priority="1" stopIfTrue="1" operator="lessThan">
      <formula>0.9</formula>
    </cfRule>
  </conditionalFormatting>
  <printOptions horizontalCentered="1" verticalCentered="1"/>
  <pageMargins left="0.19685039370078741" right="0.19685039370078741" top="0.43307086614173229" bottom="0.43307086614173229" header="0.31496062992125984" footer="0.31496062992125984"/>
  <pageSetup paperSize="9" scale="110" fitToHeight="0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גיליון415"/>
  <dimension ref="A1:H3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8.7265625" style="467" bestFit="1" customWidth="1"/>
    <col min="2" max="2" width="34.36328125" style="467" bestFit="1" customWidth="1"/>
    <col min="3" max="3" width="7.08984375" style="467" bestFit="1" customWidth="1"/>
    <col min="4" max="4" width="11.453125" style="467" bestFit="1" customWidth="1"/>
    <col min="5" max="5" width="6.453125" style="467" bestFit="1" customWidth="1"/>
    <col min="6" max="6" width="14.90625" style="467" bestFit="1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63" t="s">
        <v>2177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2176</v>
      </c>
      <c r="B2" s="6863"/>
      <c r="C2" s="6863"/>
      <c r="D2" s="6863"/>
      <c r="E2" s="6863"/>
      <c r="F2" s="6863"/>
      <c r="G2" s="6863"/>
      <c r="H2" s="6863"/>
    </row>
    <row r="3" spans="1:8" ht="62.5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x14ac:dyDescent="0.35">
      <c r="A5" s="55" t="s">
        <v>48</v>
      </c>
      <c r="B5" s="378" t="s">
        <v>47</v>
      </c>
      <c r="C5" s="464">
        <v>22.000000000000007</v>
      </c>
      <c r="D5" s="636">
        <v>3243.7444884804154</v>
      </c>
      <c r="E5" s="636">
        <v>825.3777437715446</v>
      </c>
      <c r="F5" s="636">
        <v>1240.4760144162062</v>
      </c>
      <c r="G5" s="636">
        <v>477.61350154711801</v>
      </c>
      <c r="H5" s="635">
        <v>700.27722874554706</v>
      </c>
    </row>
    <row r="6" spans="1:8" ht="15" customHeight="1" thickBot="1" x14ac:dyDescent="0.4">
      <c r="A6" s="283" t="s">
        <v>46</v>
      </c>
      <c r="B6" s="4649" t="s">
        <v>45</v>
      </c>
      <c r="C6" s="5123">
        <v>53</v>
      </c>
      <c r="D6" s="5122">
        <v>2467.0346349236925</v>
      </c>
      <c r="E6" s="5122">
        <v>1037.9698404384917</v>
      </c>
      <c r="F6" s="5122">
        <v>674.9798699150266</v>
      </c>
      <c r="G6" s="5122">
        <v>296.80233883539142</v>
      </c>
      <c r="H6" s="5121">
        <v>457.28258573478354</v>
      </c>
    </row>
    <row r="7" spans="1:8" ht="15" customHeight="1" thickBot="1" x14ac:dyDescent="0.4">
      <c r="A7" s="5773" t="s">
        <v>1769</v>
      </c>
      <c r="B7" s="5255" t="s">
        <v>36</v>
      </c>
      <c r="C7" s="5120">
        <v>77.000000000000014</v>
      </c>
      <c r="D7" s="5119">
        <v>2494.2192575148265</v>
      </c>
      <c r="E7" s="5119">
        <v>860.89431760182458</v>
      </c>
      <c r="F7" s="5119">
        <v>744.46723833205988</v>
      </c>
      <c r="G7" s="5119">
        <v>304.8727578322156</v>
      </c>
      <c r="H7" s="5118">
        <v>583.98494374872701</v>
      </c>
    </row>
    <row r="8" spans="1:8" ht="15" customHeight="1" x14ac:dyDescent="0.35">
      <c r="A8" s="44" t="s">
        <v>24</v>
      </c>
      <c r="B8" s="378" t="s">
        <v>23</v>
      </c>
      <c r="C8" s="464">
        <v>31</v>
      </c>
      <c r="D8" s="443">
        <v>2878.2292998687071</v>
      </c>
      <c r="E8" s="443">
        <v>451.54563466715098</v>
      </c>
      <c r="F8" s="443">
        <v>956.48971572479729</v>
      </c>
      <c r="G8" s="443">
        <v>325.2030330086796</v>
      </c>
      <c r="H8" s="442">
        <v>1144.9909164680791</v>
      </c>
    </row>
    <row r="9" spans="1:8" ht="15" customHeight="1" thickBot="1" x14ac:dyDescent="0.4">
      <c r="A9" s="36" t="s">
        <v>22</v>
      </c>
      <c r="B9" s="4649" t="s">
        <v>21</v>
      </c>
      <c r="C9" s="5123">
        <v>20</v>
      </c>
      <c r="D9" s="5126">
        <v>2540.5353456641637</v>
      </c>
      <c r="E9" s="5126">
        <v>972.19709886718863</v>
      </c>
      <c r="F9" s="5126">
        <v>789.42667027866639</v>
      </c>
      <c r="G9" s="5126">
        <v>312.16995532609627</v>
      </c>
      <c r="H9" s="5125">
        <v>466.74162119221239</v>
      </c>
    </row>
    <row r="10" spans="1:8" ht="15" customHeight="1" thickBot="1" x14ac:dyDescent="0.4">
      <c r="A10" s="55" t="s">
        <v>1794</v>
      </c>
      <c r="B10" s="6101" t="s">
        <v>10</v>
      </c>
      <c r="C10" s="3951">
        <v>86</v>
      </c>
      <c r="D10" s="3950">
        <v>2787.5037243908532</v>
      </c>
      <c r="E10" s="3950">
        <v>926.31623595725603</v>
      </c>
      <c r="F10" s="3950">
        <v>860.79851859264681</v>
      </c>
      <c r="G10" s="3950">
        <v>353.00701906044361</v>
      </c>
      <c r="H10" s="3949">
        <v>647.38195078050785</v>
      </c>
    </row>
    <row r="11" spans="1:8" ht="15" customHeight="1" x14ac:dyDescent="0.35">
      <c r="A11" s="6100" t="s">
        <v>3</v>
      </c>
      <c r="B11" s="6099" t="s">
        <v>2</v>
      </c>
      <c r="C11" s="5662">
        <v>73.999999999999986</v>
      </c>
      <c r="D11" s="3840">
        <v>2664.2146034874377</v>
      </c>
      <c r="E11" s="3840">
        <v>909.59344535029288</v>
      </c>
      <c r="F11" s="3840">
        <v>804.25418567176541</v>
      </c>
      <c r="G11" s="3840">
        <v>337.70484762164097</v>
      </c>
      <c r="H11" s="3839">
        <v>612.66212484373932</v>
      </c>
    </row>
    <row r="12" spans="1:8" ht="15" customHeight="1" thickBot="1" x14ac:dyDescent="0.4">
      <c r="A12" s="6098" t="s">
        <v>1</v>
      </c>
      <c r="B12" s="6097" t="s">
        <v>0</v>
      </c>
      <c r="C12" s="5700">
        <v>30.000000000000004</v>
      </c>
      <c r="D12" s="121">
        <v>2322.1221573588341</v>
      </c>
      <c r="E12" s="121">
        <v>773.32597168329858</v>
      </c>
      <c r="F12" s="121">
        <v>717.51982613455664</v>
      </c>
      <c r="G12" s="121">
        <v>277.40825677666658</v>
      </c>
      <c r="H12" s="120">
        <v>553.8681027643122</v>
      </c>
    </row>
    <row r="13" spans="1:8" ht="15" customHeight="1" x14ac:dyDescent="0.35">
      <c r="G13" s="6886" t="s">
        <v>201</v>
      </c>
      <c r="H13" s="6886"/>
    </row>
    <row r="14" spans="1:8" ht="11.15" customHeight="1" x14ac:dyDescent="0.35"/>
    <row r="15" spans="1:8" ht="11.15" customHeight="1" x14ac:dyDescent="0.35"/>
    <row r="16" spans="1:8" ht="11.15" customHeight="1" x14ac:dyDescent="0.35"/>
    <row r="17" ht="11.15" customHeight="1" x14ac:dyDescent="0.35"/>
    <row r="18" ht="11.15" customHeight="1" x14ac:dyDescent="0.35"/>
    <row r="19" ht="11.15" customHeight="1" x14ac:dyDescent="0.35"/>
    <row r="20" ht="11.15" customHeight="1" x14ac:dyDescent="0.35"/>
    <row r="21" ht="11.15" customHeight="1" x14ac:dyDescent="0.35"/>
    <row r="22" ht="11.15" customHeight="1" x14ac:dyDescent="0.35"/>
    <row r="23" ht="11.15" customHeight="1" x14ac:dyDescent="0.35"/>
    <row r="24" ht="11.15" customHeight="1" x14ac:dyDescent="0.35"/>
    <row r="25" ht="11.15" customHeight="1" x14ac:dyDescent="0.35"/>
    <row r="26" ht="11.15" customHeight="1" x14ac:dyDescent="0.35"/>
    <row r="27" ht="11.15" customHeight="1" x14ac:dyDescent="0.35"/>
    <row r="28" ht="11.15" customHeight="1" x14ac:dyDescent="0.35"/>
    <row r="29" ht="11.15" customHeight="1" x14ac:dyDescent="0.35"/>
    <row r="30" ht="11.15" customHeight="1" x14ac:dyDescent="0.35"/>
    <row r="31" ht="11.15" customHeight="1" x14ac:dyDescent="0.35"/>
    <row r="32" ht="11.15" customHeight="1" x14ac:dyDescent="0.35"/>
    <row r="33" ht="11.15" customHeight="1" x14ac:dyDescent="0.35"/>
    <row r="34" ht="11.15" customHeight="1" x14ac:dyDescent="0.35"/>
    <row r="35" ht="15" customHeight="1" x14ac:dyDescent="0.35"/>
  </sheetData>
  <mergeCells count="4">
    <mergeCell ref="A1:H1"/>
    <mergeCell ref="A2:H2"/>
    <mergeCell ref="A3:B4"/>
    <mergeCell ref="G13:H13"/>
  </mergeCells>
  <conditionalFormatting sqref="C5:H12">
    <cfRule type="cellIs" dxfId="27" priority="1" stopIfTrue="1" operator="lessThan">
      <formula>0.9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scale="105" fitToHeight="0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גיליון416"/>
  <dimension ref="A1:H32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0.90625" style="467" bestFit="1" customWidth="1"/>
    <col min="2" max="2" width="41.26953125" style="467" customWidth="1"/>
    <col min="3" max="3" width="14.6328125" style="467" customWidth="1"/>
    <col min="4" max="4" width="11.453125" style="467" bestFit="1" customWidth="1"/>
    <col min="5" max="5" width="6.36328125" style="467" bestFit="1" customWidth="1"/>
    <col min="6" max="6" width="14.90625" style="467" customWidth="1"/>
    <col min="7" max="7" width="14.453125" style="467" bestFit="1" customWidth="1"/>
    <col min="8" max="8" width="5.90625" style="467" bestFit="1" customWidth="1"/>
    <col min="9" max="16384" width="9" style="467"/>
  </cols>
  <sheetData>
    <row r="1" spans="1:8" s="5076" customFormat="1" ht="15.75" customHeight="1" x14ac:dyDescent="0.35">
      <c r="A1" s="6863" t="s">
        <v>2179</v>
      </c>
      <c r="B1" s="6863"/>
      <c r="C1" s="6863"/>
      <c r="D1" s="6863"/>
      <c r="E1" s="6863"/>
      <c r="F1" s="6863"/>
      <c r="G1" s="6863"/>
      <c r="H1" s="6863"/>
    </row>
    <row r="2" spans="1:8" s="5076" customFormat="1" ht="15.75" customHeight="1" thickBot="1" x14ac:dyDescent="0.4">
      <c r="A2" s="6863" t="s">
        <v>2178</v>
      </c>
      <c r="B2" s="6863"/>
      <c r="C2" s="6863"/>
      <c r="D2" s="6863"/>
      <c r="E2" s="6863"/>
      <c r="F2" s="6863"/>
      <c r="G2" s="6863"/>
      <c r="H2" s="6863"/>
    </row>
    <row r="3" spans="1:8" ht="62.5" thickBot="1" x14ac:dyDescent="0.4">
      <c r="A3" s="6889" t="s">
        <v>158</v>
      </c>
      <c r="B3" s="7085"/>
      <c r="C3" s="678" t="s">
        <v>55</v>
      </c>
      <c r="D3" s="452" t="s">
        <v>330</v>
      </c>
      <c r="E3" s="109" t="s">
        <v>132</v>
      </c>
      <c r="F3" s="108" t="s">
        <v>131</v>
      </c>
      <c r="G3" s="109" t="s">
        <v>130</v>
      </c>
      <c r="H3" s="108" t="s">
        <v>129</v>
      </c>
    </row>
    <row r="4" spans="1:8" ht="31.5" thickBot="1" x14ac:dyDescent="0.4">
      <c r="A4" s="6890"/>
      <c r="B4" s="7087"/>
      <c r="C4" s="3852" t="s">
        <v>49</v>
      </c>
      <c r="D4" s="103" t="s">
        <v>128</v>
      </c>
      <c r="E4" s="104" t="s">
        <v>127</v>
      </c>
      <c r="F4" s="103" t="s">
        <v>126</v>
      </c>
      <c r="G4" s="104" t="s">
        <v>125</v>
      </c>
      <c r="H4" s="103" t="s">
        <v>124</v>
      </c>
    </row>
    <row r="5" spans="1:8" ht="15" customHeight="1" x14ac:dyDescent="0.35">
      <c r="A5" s="6109" t="s">
        <v>48</v>
      </c>
      <c r="B5" s="4673" t="s">
        <v>47</v>
      </c>
      <c r="C5" s="464">
        <v>23.000000000000004</v>
      </c>
      <c r="D5" s="636">
        <v>1720.8054213541418</v>
      </c>
      <c r="E5" s="636">
        <v>511.00699451260226</v>
      </c>
      <c r="F5" s="636">
        <v>367.5772528817954</v>
      </c>
      <c r="G5" s="636">
        <v>161.31906280566406</v>
      </c>
      <c r="H5" s="635">
        <v>680.9021111540801</v>
      </c>
    </row>
    <row r="6" spans="1:8" ht="15" customHeight="1" thickBot="1" x14ac:dyDescent="0.4">
      <c r="A6" s="6110" t="s">
        <v>46</v>
      </c>
      <c r="B6" s="4687" t="s">
        <v>45</v>
      </c>
      <c r="C6" s="5123">
        <v>105.99999999999999</v>
      </c>
      <c r="D6" s="5122">
        <v>1614.8076992824194</v>
      </c>
      <c r="E6" s="5122">
        <v>818.17348979573444</v>
      </c>
      <c r="F6" s="5122">
        <v>257.98887739819509</v>
      </c>
      <c r="G6" s="5122">
        <v>180.63477473704995</v>
      </c>
      <c r="H6" s="5121">
        <v>358.01055735144007</v>
      </c>
    </row>
    <row r="7" spans="1:8" ht="15" customHeight="1" x14ac:dyDescent="0.35">
      <c r="A7" s="6108" t="s">
        <v>39</v>
      </c>
      <c r="B7" s="2790" t="s">
        <v>36</v>
      </c>
      <c r="C7" s="3841">
        <v>116.00000000000007</v>
      </c>
      <c r="D7" s="3840">
        <v>1370.4289402499242</v>
      </c>
      <c r="E7" s="3840">
        <v>641.09667326734632</v>
      </c>
      <c r="F7" s="3840">
        <v>251.28236375449652</v>
      </c>
      <c r="G7" s="3840">
        <v>149.83423484503231</v>
      </c>
      <c r="H7" s="3839">
        <v>328.21566838304847</v>
      </c>
    </row>
    <row r="8" spans="1:8" ht="15" customHeight="1" thickBot="1" x14ac:dyDescent="0.4">
      <c r="A8" s="4688" t="s">
        <v>37</v>
      </c>
      <c r="B8" s="4639" t="s">
        <v>25</v>
      </c>
      <c r="C8" s="454">
        <v>44.000000000000014</v>
      </c>
      <c r="D8" s="121">
        <v>1407.3380291425594</v>
      </c>
      <c r="E8" s="121">
        <v>797.68490140780034</v>
      </c>
      <c r="F8" s="121">
        <v>179.61611138356042</v>
      </c>
      <c r="G8" s="121">
        <v>182.41570920925054</v>
      </c>
      <c r="H8" s="120">
        <v>247.62130714194825</v>
      </c>
    </row>
    <row r="9" spans="1:8" ht="15" customHeight="1" x14ac:dyDescent="0.35">
      <c r="A9" s="6109" t="s">
        <v>24</v>
      </c>
      <c r="B9" s="4673" t="s">
        <v>23</v>
      </c>
      <c r="C9" s="464">
        <v>47.999999999999993</v>
      </c>
      <c r="D9" s="443">
        <v>2105.1667139058532</v>
      </c>
      <c r="E9" s="443">
        <v>727.60013947468076</v>
      </c>
      <c r="F9" s="443">
        <v>305.2628094150221</v>
      </c>
      <c r="G9" s="443">
        <v>260.3174551162777</v>
      </c>
      <c r="H9" s="442">
        <v>811.98630989987259</v>
      </c>
    </row>
    <row r="10" spans="1:8" ht="15" customHeight="1" x14ac:dyDescent="0.35">
      <c r="A10" s="4672" t="s">
        <v>22</v>
      </c>
      <c r="B10" s="4668" t="s">
        <v>21</v>
      </c>
      <c r="C10" s="5115">
        <v>74.000000000000014</v>
      </c>
      <c r="D10" s="5114">
        <v>1562.3585953331667</v>
      </c>
      <c r="E10" s="5114">
        <v>877.77626928437235</v>
      </c>
      <c r="F10" s="5114">
        <v>210.19026020656324</v>
      </c>
      <c r="G10" s="5114">
        <v>135.40098329139263</v>
      </c>
      <c r="H10" s="5113">
        <v>338.99108255083922</v>
      </c>
    </row>
    <row r="11" spans="1:8" ht="15" customHeight="1" x14ac:dyDescent="0.35">
      <c r="A11" s="4752"/>
      <c r="B11" s="4668" t="s">
        <v>20</v>
      </c>
      <c r="C11" s="5115">
        <v>34.000000000000007</v>
      </c>
      <c r="D11" s="5114">
        <v>1245.4378263552646</v>
      </c>
      <c r="E11" s="5114">
        <v>676.6557409289461</v>
      </c>
      <c r="F11" s="5114">
        <v>289.57082963887092</v>
      </c>
      <c r="G11" s="5114">
        <v>130.84589888410994</v>
      </c>
      <c r="H11" s="5113">
        <v>148.3653569033375</v>
      </c>
    </row>
    <row r="12" spans="1:8" ht="15" customHeight="1" thickBot="1" x14ac:dyDescent="0.4">
      <c r="A12" s="4752"/>
      <c r="B12" s="4687" t="s">
        <v>19</v>
      </c>
      <c r="C12" s="5123">
        <v>25.000000000000007</v>
      </c>
      <c r="D12" s="5126">
        <v>1279.0339822540975</v>
      </c>
      <c r="E12" s="5126">
        <v>530.66956411800629</v>
      </c>
      <c r="F12" s="5126">
        <v>265.05558957951484</v>
      </c>
      <c r="G12" s="5126">
        <v>183.33469540938921</v>
      </c>
      <c r="H12" s="5125">
        <v>299.97413314718699</v>
      </c>
    </row>
    <row r="13" spans="1:8" ht="15" customHeight="1" x14ac:dyDescent="0.35">
      <c r="A13" s="6108" t="s">
        <v>11</v>
      </c>
      <c r="B13" s="6107" t="s">
        <v>10</v>
      </c>
      <c r="C13" s="3841">
        <v>93</v>
      </c>
      <c r="D13" s="3840">
        <v>1751.5944699351276</v>
      </c>
      <c r="E13" s="3840">
        <v>767.06982699554135</v>
      </c>
      <c r="F13" s="3840">
        <v>353.11193993844284</v>
      </c>
      <c r="G13" s="3840">
        <v>159.53959341490918</v>
      </c>
      <c r="H13" s="3839">
        <v>471.87310958623385</v>
      </c>
    </row>
    <row r="14" spans="1:8" ht="15" customHeight="1" x14ac:dyDescent="0.35">
      <c r="A14" s="4672" t="s">
        <v>9</v>
      </c>
      <c r="B14" s="4668" t="s">
        <v>364</v>
      </c>
      <c r="C14" s="5115">
        <v>46</v>
      </c>
      <c r="D14" s="5114">
        <v>1355.7326080442278</v>
      </c>
      <c r="E14" s="5114">
        <v>727.7389912954734</v>
      </c>
      <c r="F14" s="5114">
        <v>153.58905917052343</v>
      </c>
      <c r="G14" s="5114">
        <v>197.56117148929383</v>
      </c>
      <c r="H14" s="5113">
        <v>276.84338608893705</v>
      </c>
    </row>
    <row r="15" spans="1:8" ht="15" customHeight="1" thickBot="1" x14ac:dyDescent="0.4">
      <c r="A15" s="4688"/>
      <c r="B15" s="6106" t="s">
        <v>5</v>
      </c>
      <c r="C15" s="454">
        <v>26.000000000000007</v>
      </c>
      <c r="D15" s="5117">
        <v>1207.3679437169008</v>
      </c>
      <c r="E15" s="5117">
        <v>498.14838706645287</v>
      </c>
      <c r="F15" s="5117">
        <v>235.00317126898835</v>
      </c>
      <c r="G15" s="5117">
        <v>186.70145941065888</v>
      </c>
      <c r="H15" s="5116">
        <v>287.5149259708005</v>
      </c>
    </row>
    <row r="16" spans="1:8" ht="15" customHeight="1" x14ac:dyDescent="0.35">
      <c r="A16" s="6105" t="s">
        <v>3</v>
      </c>
      <c r="B16" s="6104" t="s">
        <v>2</v>
      </c>
      <c r="C16" s="464">
        <v>126.99999999999997</v>
      </c>
      <c r="D16" s="443">
        <v>1539.9524950148843</v>
      </c>
      <c r="E16" s="443">
        <v>798.10585824344071</v>
      </c>
      <c r="F16" s="443">
        <v>255.80528480487234</v>
      </c>
      <c r="G16" s="443">
        <v>173.78912240785883</v>
      </c>
      <c r="H16" s="442">
        <v>312.25222955871271</v>
      </c>
    </row>
    <row r="17" spans="1:8" ht="15" customHeight="1" thickBot="1" x14ac:dyDescent="0.4">
      <c r="A17" s="6103" t="s">
        <v>1</v>
      </c>
      <c r="B17" s="6102" t="s">
        <v>0</v>
      </c>
      <c r="C17" s="454">
        <v>59</v>
      </c>
      <c r="D17" s="121">
        <v>1589.339198822169</v>
      </c>
      <c r="E17" s="121">
        <v>634.0797473391018</v>
      </c>
      <c r="F17" s="121">
        <v>286.20455583948524</v>
      </c>
      <c r="G17" s="121">
        <v>154.74360090489162</v>
      </c>
      <c r="H17" s="120">
        <v>514.31129473869055</v>
      </c>
    </row>
    <row r="18" spans="1:8" ht="15" customHeight="1" x14ac:dyDescent="0.35">
      <c r="G18" s="6872" t="s">
        <v>201</v>
      </c>
      <c r="H18" s="6872"/>
    </row>
    <row r="19" spans="1:8" ht="15" customHeight="1" x14ac:dyDescent="0.35"/>
    <row r="20" spans="1:8" ht="11.15" customHeight="1" x14ac:dyDescent="0.35"/>
    <row r="21" spans="1:8" ht="11.15" customHeight="1" x14ac:dyDescent="0.35"/>
    <row r="22" spans="1:8" ht="11.15" customHeight="1" x14ac:dyDescent="0.35"/>
    <row r="23" spans="1:8" ht="11.15" customHeight="1" x14ac:dyDescent="0.35"/>
    <row r="24" spans="1:8" ht="11.15" customHeight="1" x14ac:dyDescent="0.35"/>
    <row r="25" spans="1:8" ht="11.15" customHeight="1" x14ac:dyDescent="0.35"/>
    <row r="26" spans="1:8" ht="11.15" customHeight="1" x14ac:dyDescent="0.35"/>
    <row r="27" spans="1:8" ht="11.15" customHeight="1" x14ac:dyDescent="0.35"/>
    <row r="28" spans="1:8" ht="11.15" customHeight="1" x14ac:dyDescent="0.35"/>
    <row r="29" spans="1:8" ht="11.15" customHeight="1" x14ac:dyDescent="0.35"/>
    <row r="30" spans="1:8" ht="11.15" customHeight="1" x14ac:dyDescent="0.35"/>
    <row r="31" spans="1:8" ht="11.15" customHeight="1" x14ac:dyDescent="0.35"/>
    <row r="32" spans="1:8" ht="11.15" customHeight="1" x14ac:dyDescent="0.35"/>
  </sheetData>
  <mergeCells count="4">
    <mergeCell ref="A1:H1"/>
    <mergeCell ref="A2:H2"/>
    <mergeCell ref="A3:B4"/>
    <mergeCell ref="G18:H18"/>
  </mergeCells>
  <conditionalFormatting sqref="C5:H17">
    <cfRule type="cellIs" dxfId="26" priority="1" stopIfTrue="1" operator="lessThan">
      <formula>0.9</formula>
    </cfRule>
  </conditionalFormatting>
  <printOptions horizontalCentered="1" verticalCentered="1"/>
  <pageMargins left="0.27559055118110237" right="0.27559055118110237" top="0.43307086614173229" bottom="0.43307086614173229" header="0.31496062992125984" footer="0.31496062992125984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גיליון417">
    <tabColor rgb="FF00B0F0"/>
  </sheetPr>
  <dimension ref="A1:I3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67.08984375" style="5" bestFit="1" customWidth="1"/>
    <col min="2" max="2" width="7.08984375" style="3" bestFit="1" customWidth="1"/>
    <col min="3" max="3" width="10.08984375" style="3" bestFit="1" customWidth="1"/>
    <col min="4" max="4" width="8.6328125" style="227" bestFit="1" customWidth="1"/>
    <col min="5" max="5" width="6.36328125" style="227" customWidth="1"/>
    <col min="6" max="6" width="5.453125" style="227" bestFit="1" customWidth="1"/>
    <col min="7" max="7" width="5.7265625" style="227" bestFit="1" customWidth="1"/>
    <col min="8" max="8" width="10.36328125" style="227" bestFit="1" customWidth="1"/>
    <col min="9" max="9" width="8" style="5" bestFit="1" customWidth="1"/>
    <col min="10" max="16384" width="9" style="1"/>
  </cols>
  <sheetData>
    <row r="1" spans="1:9" s="3641" customFormat="1" ht="15.75" customHeight="1" x14ac:dyDescent="0.35">
      <c r="A1" s="6345" t="s">
        <v>2182</v>
      </c>
      <c r="B1" s="6345"/>
      <c r="C1" s="6345"/>
      <c r="D1" s="6345"/>
      <c r="E1" s="6345"/>
      <c r="F1" s="6345"/>
      <c r="G1" s="6345"/>
      <c r="H1" s="6345"/>
      <c r="I1" s="6345"/>
    </row>
    <row r="2" spans="1:9" s="3641" customFormat="1" ht="15.75" customHeight="1" thickBot="1" x14ac:dyDescent="0.4">
      <c r="A2" s="6346" t="s">
        <v>2181</v>
      </c>
      <c r="B2" s="6346"/>
      <c r="C2" s="6346"/>
      <c r="D2" s="6346"/>
      <c r="E2" s="6346"/>
      <c r="F2" s="6346"/>
      <c r="G2" s="6346"/>
      <c r="H2" s="6346"/>
      <c r="I2" s="6346"/>
    </row>
    <row r="3" spans="1:9" ht="46.5" x14ac:dyDescent="0.35">
      <c r="A3" s="7514"/>
      <c r="B3" s="7562" t="s">
        <v>895</v>
      </c>
      <c r="C3" s="7563"/>
      <c r="D3" s="226" t="s">
        <v>862</v>
      </c>
      <c r="E3" s="1740" t="s">
        <v>861</v>
      </c>
      <c r="F3" s="226" t="s">
        <v>860</v>
      </c>
      <c r="G3" s="1740" t="s">
        <v>859</v>
      </c>
      <c r="H3" s="226" t="s">
        <v>858</v>
      </c>
      <c r="I3" s="7421" t="s">
        <v>793</v>
      </c>
    </row>
    <row r="4" spans="1:9" ht="47" thickBot="1" x14ac:dyDescent="0.4">
      <c r="A4" s="7515"/>
      <c r="B4" s="7564" t="s">
        <v>161</v>
      </c>
      <c r="C4" s="7565"/>
      <c r="D4" s="1738" t="s">
        <v>857</v>
      </c>
      <c r="E4" s="6120" t="s">
        <v>856</v>
      </c>
      <c r="F4" s="1738" t="s">
        <v>855</v>
      </c>
      <c r="G4" s="6120" t="s">
        <v>854</v>
      </c>
      <c r="H4" s="1789" t="s">
        <v>853</v>
      </c>
      <c r="I4" s="7422"/>
    </row>
    <row r="5" spans="1:9" ht="31" x14ac:dyDescent="0.35">
      <c r="A5" s="7515"/>
      <c r="B5" s="1719" t="s">
        <v>55</v>
      </c>
      <c r="C5" s="1719" t="s">
        <v>56</v>
      </c>
      <c r="D5" s="7559" t="s">
        <v>143</v>
      </c>
      <c r="E5" s="7560" t="s">
        <v>143</v>
      </c>
      <c r="F5" s="7559" t="s">
        <v>143</v>
      </c>
      <c r="G5" s="7560" t="s">
        <v>143</v>
      </c>
      <c r="H5" s="7559" t="s">
        <v>143</v>
      </c>
      <c r="I5" s="7422" t="s">
        <v>149</v>
      </c>
    </row>
    <row r="6" spans="1:9" ht="16" thickBot="1" x14ac:dyDescent="0.4">
      <c r="A6" s="6918"/>
      <c r="B6" s="6119" t="s">
        <v>894</v>
      </c>
      <c r="C6" s="6119" t="s">
        <v>893</v>
      </c>
      <c r="D6" s="6924"/>
      <c r="E6" s="7561"/>
      <c r="F6" s="6924"/>
      <c r="G6" s="7561"/>
      <c r="H6" s="6924"/>
      <c r="I6" s="7420"/>
    </row>
    <row r="7" spans="1:9" s="7" customFormat="1" ht="12" customHeight="1" x14ac:dyDescent="0.35">
      <c r="A7" s="1734" t="s">
        <v>892</v>
      </c>
      <c r="B7" s="1733">
        <v>2666.9999999999986</v>
      </c>
      <c r="C7" s="1729">
        <v>96193.972355623802</v>
      </c>
      <c r="D7" s="6118">
        <v>0.41438299799243516</v>
      </c>
      <c r="E7" s="6118">
        <v>0.53155118383077649</v>
      </c>
      <c r="F7" s="6118">
        <v>5.2926453647799111E-2</v>
      </c>
      <c r="G7" s="6118">
        <v>1.1393645289909146E-3</v>
      </c>
      <c r="H7" s="6117">
        <v>0</v>
      </c>
      <c r="I7" s="3978">
        <v>4.3580384507576575</v>
      </c>
    </row>
    <row r="8" spans="1:9" s="7" customFormat="1" ht="12" customHeight="1" x14ac:dyDescent="0.35">
      <c r="A8" s="3976" t="s">
        <v>2180</v>
      </c>
      <c r="B8" s="5130">
        <v>1371.0000000000007</v>
      </c>
      <c r="C8" s="5129">
        <v>48554.004400206897</v>
      </c>
      <c r="D8" s="6115">
        <v>6.8870436130357843E-2</v>
      </c>
      <c r="E8" s="6115">
        <v>0.62947782819730547</v>
      </c>
      <c r="F8" s="6115">
        <v>0.28088871478339456</v>
      </c>
      <c r="G8" s="6115">
        <v>2.0763020888943461E-2</v>
      </c>
      <c r="H8" s="6116">
        <v>2.4626533458863264E-4</v>
      </c>
      <c r="I8" s="5747">
        <v>3.7409516669803393</v>
      </c>
    </row>
    <row r="9" spans="1:9" s="7" customFormat="1" ht="12" customHeight="1" x14ac:dyDescent="0.35">
      <c r="A9" s="3976" t="s">
        <v>890</v>
      </c>
      <c r="B9" s="5130">
        <v>1282.9999999999998</v>
      </c>
      <c r="C9" s="5129">
        <v>47524.30783611464</v>
      </c>
      <c r="D9" s="6115">
        <v>0.42050333727421174</v>
      </c>
      <c r="E9" s="6115">
        <v>0.54130281275303804</v>
      </c>
      <c r="F9" s="6115">
        <v>3.8193849972749008E-2</v>
      </c>
      <c r="G9" s="6115">
        <v>0</v>
      </c>
      <c r="H9" s="6116">
        <v>2.1772904331975136E-3</v>
      </c>
      <c r="I9" s="5747">
        <v>4.3823094873014652</v>
      </c>
    </row>
    <row r="10" spans="1:9" s="7" customFormat="1" ht="12" customHeight="1" x14ac:dyDescent="0.35">
      <c r="A10" s="3976" t="s">
        <v>889</v>
      </c>
      <c r="B10" s="5130">
        <v>1323.0000000000009</v>
      </c>
      <c r="C10" s="5129">
        <v>47091.869650433473</v>
      </c>
      <c r="D10" s="6115">
        <v>0.16490794128048425</v>
      </c>
      <c r="E10" s="6115">
        <v>0.61948968414897942</v>
      </c>
      <c r="F10" s="6115">
        <v>0.21306395370162742</v>
      </c>
      <c r="G10" s="6115">
        <v>2.5384208689099332E-3</v>
      </c>
      <c r="H10" s="6116">
        <v>3.035242639674823E-2</v>
      </c>
      <c r="I10" s="5747">
        <v>3.9463524370620102</v>
      </c>
    </row>
    <row r="11" spans="1:9" s="7" customFormat="1" ht="12" customHeight="1" x14ac:dyDescent="0.35">
      <c r="A11" s="3976" t="s">
        <v>888</v>
      </c>
      <c r="B11" s="5130">
        <v>1277.9999999999989</v>
      </c>
      <c r="C11" s="5129">
        <v>47225.309225409837</v>
      </c>
      <c r="D11" s="6115">
        <v>0.33710409655079743</v>
      </c>
      <c r="E11" s="6115">
        <v>0.5710142539278994</v>
      </c>
      <c r="F11" s="6115">
        <v>7.9102187898504275E-2</v>
      </c>
      <c r="G11" s="6115">
        <v>1.2779461622797597E-2</v>
      </c>
      <c r="H11" s="6116">
        <v>8.455079999358182E-3</v>
      </c>
      <c r="I11" s="5747">
        <v>4.2305836940468522</v>
      </c>
    </row>
    <row r="12" spans="1:9" s="7" customFormat="1" ht="12" customHeight="1" x14ac:dyDescent="0.35">
      <c r="A12" s="3976" t="s">
        <v>887</v>
      </c>
      <c r="B12" s="5130">
        <v>1360</v>
      </c>
      <c r="C12" s="5129">
        <v>47524.650227519109</v>
      </c>
      <c r="D12" s="6115">
        <v>0.2005385770203075</v>
      </c>
      <c r="E12" s="6115">
        <v>0.65001555560497537</v>
      </c>
      <c r="F12" s="6115">
        <v>0.14543607478089415</v>
      </c>
      <c r="G12" s="6115">
        <v>4.0097925938241364E-3</v>
      </c>
      <c r="H12" s="6116">
        <v>2.1441235578443369E-2</v>
      </c>
      <c r="I12" s="5747">
        <v>4.0470829170517595</v>
      </c>
    </row>
    <row r="13" spans="1:9" s="7" customFormat="1" ht="12" customHeight="1" x14ac:dyDescent="0.35">
      <c r="A13" s="3976" t="s">
        <v>886</v>
      </c>
      <c r="B13" s="5130">
        <v>112.99999999999999</v>
      </c>
      <c r="C13" s="5129">
        <v>6204.9933557079521</v>
      </c>
      <c r="D13" s="6115">
        <v>0.32500088635709595</v>
      </c>
      <c r="E13" s="6115">
        <v>0.46119281432771198</v>
      </c>
      <c r="F13" s="6115">
        <v>0.21380629931519204</v>
      </c>
      <c r="G13" s="6115">
        <v>0</v>
      </c>
      <c r="H13" s="6116">
        <v>0.86971965369011395</v>
      </c>
      <c r="I13" s="5747">
        <v>4.1111945870419042</v>
      </c>
    </row>
    <row r="14" spans="1:9" s="7" customFormat="1" ht="12" customHeight="1" x14ac:dyDescent="0.35">
      <c r="A14" s="3976" t="s">
        <v>885</v>
      </c>
      <c r="B14" s="5130">
        <v>771</v>
      </c>
      <c r="C14" s="5129">
        <v>28025.097276545737</v>
      </c>
      <c r="D14" s="6115">
        <v>0.17596403318803502</v>
      </c>
      <c r="E14" s="6115">
        <v>0.7069250408455422</v>
      </c>
      <c r="F14" s="6115">
        <v>5.8897857768743608E-2</v>
      </c>
      <c r="G14" s="6115">
        <v>5.8213068197679199E-2</v>
      </c>
      <c r="H14" s="6116">
        <v>0.42294778746635714</v>
      </c>
      <c r="I14" s="5747">
        <v>3.9935178397181734</v>
      </c>
    </row>
    <row r="15" spans="1:9" s="7" customFormat="1" ht="12" customHeight="1" x14ac:dyDescent="0.35">
      <c r="A15" s="3976" t="s">
        <v>884</v>
      </c>
      <c r="B15" s="5130">
        <v>1282.9999999999989</v>
      </c>
      <c r="C15" s="5129">
        <v>47378.966986787651</v>
      </c>
      <c r="D15" s="6115">
        <v>0.70809273722588695</v>
      </c>
      <c r="E15" s="6115">
        <v>0.27098624030645557</v>
      </c>
      <c r="F15" s="6115">
        <v>1.8728566716009837E-2</v>
      </c>
      <c r="G15" s="6115">
        <v>2.192455751646301E-3</v>
      </c>
      <c r="H15" s="6116">
        <v>5.2288740687864719E-3</v>
      </c>
      <c r="I15" s="5747">
        <v>4.6849792590065835</v>
      </c>
    </row>
    <row r="16" spans="1:9" s="7" customFormat="1" ht="12" customHeight="1" x14ac:dyDescent="0.35">
      <c r="A16" s="3976" t="s">
        <v>883</v>
      </c>
      <c r="B16" s="5130">
        <v>854.99999999999932</v>
      </c>
      <c r="C16" s="5129">
        <v>27693.457869984206</v>
      </c>
      <c r="D16" s="6115">
        <v>0.38316038258650414</v>
      </c>
      <c r="E16" s="6115">
        <v>0.61046689135519228</v>
      </c>
      <c r="F16" s="6115">
        <v>6.3727260583032672E-3</v>
      </c>
      <c r="G16" s="6115">
        <v>0</v>
      </c>
      <c r="H16" s="6116">
        <v>0.42977642578678432</v>
      </c>
      <c r="I16" s="5747">
        <v>4.3767876565281991</v>
      </c>
    </row>
    <row r="17" spans="1:9" s="7" customFormat="1" ht="12" customHeight="1" x14ac:dyDescent="0.35">
      <c r="A17" s="3976" t="s">
        <v>882</v>
      </c>
      <c r="B17" s="5130">
        <v>1232.0000000000002</v>
      </c>
      <c r="C17" s="5129">
        <v>42256.494970639003</v>
      </c>
      <c r="D17" s="6115">
        <v>0.51507699323605283</v>
      </c>
      <c r="E17" s="6115">
        <v>0.45476862015140368</v>
      </c>
      <c r="F17" s="6115">
        <v>3.015438661254222E-2</v>
      </c>
      <c r="G17" s="6115">
        <v>0</v>
      </c>
      <c r="H17" s="6116">
        <v>0.11278054898079631</v>
      </c>
      <c r="I17" s="5747">
        <v>4.4849226066235053</v>
      </c>
    </row>
    <row r="18" spans="1:9" s="7" customFormat="1" ht="12" customHeight="1" x14ac:dyDescent="0.35">
      <c r="A18" s="3976" t="s">
        <v>881</v>
      </c>
      <c r="B18" s="5130">
        <v>174.00000000000003</v>
      </c>
      <c r="C18" s="5129">
        <v>6379.1295733270699</v>
      </c>
      <c r="D18" s="6115">
        <v>0.42466596656173183</v>
      </c>
      <c r="E18" s="6115">
        <v>0.10491814409948434</v>
      </c>
      <c r="F18" s="6115">
        <v>0.27255597807523296</v>
      </c>
      <c r="G18" s="6115">
        <v>0.1978599112635509</v>
      </c>
      <c r="H18" s="6116">
        <v>0.86865020313547481</v>
      </c>
      <c r="I18" s="5747">
        <v>3.729860506916705</v>
      </c>
    </row>
    <row r="19" spans="1:9" s="7" customFormat="1" ht="12" customHeight="1" x14ac:dyDescent="0.35">
      <c r="A19" s="3976" t="s">
        <v>880</v>
      </c>
      <c r="B19" s="5130">
        <v>1165.9999999999995</v>
      </c>
      <c r="C19" s="5129">
        <v>39988.212185186923</v>
      </c>
      <c r="D19" s="6115">
        <v>0.10472724368596742</v>
      </c>
      <c r="E19" s="6115">
        <v>0.45226979980250737</v>
      </c>
      <c r="F19" s="6115">
        <v>0.42349677026037247</v>
      </c>
      <c r="G19" s="6115">
        <v>1.9506186251151095E-2</v>
      </c>
      <c r="H19" s="6116">
        <v>0.1604055261377795</v>
      </c>
      <c r="I19" s="5747">
        <v>3.6422181009232966</v>
      </c>
    </row>
    <row r="20" spans="1:9" s="7" customFormat="1" ht="12" customHeight="1" x14ac:dyDescent="0.35">
      <c r="A20" s="3976" t="s">
        <v>879</v>
      </c>
      <c r="B20" s="5130">
        <v>1186.9999999999991</v>
      </c>
      <c r="C20" s="5129">
        <v>38615.271238003741</v>
      </c>
      <c r="D20" s="6115">
        <v>0.53754432698839805</v>
      </c>
      <c r="E20" s="6115">
        <v>0.42511280437612464</v>
      </c>
      <c r="F20" s="6115">
        <v>3.0482629918476195E-2</v>
      </c>
      <c r="G20" s="6115">
        <v>6.8602387170027734E-3</v>
      </c>
      <c r="H20" s="6116">
        <v>0.20489026369471813</v>
      </c>
      <c r="I20" s="5747">
        <v>4.4929260985129522</v>
      </c>
    </row>
    <row r="21" spans="1:9" s="7" customFormat="1" ht="12" customHeight="1" x14ac:dyDescent="0.35">
      <c r="A21" s="3976" t="s">
        <v>878</v>
      </c>
      <c r="B21" s="5130">
        <v>1190.9999999999998</v>
      </c>
      <c r="C21" s="5129">
        <v>38715.050544230144</v>
      </c>
      <c r="D21" s="6115">
        <v>0.52749005252671199</v>
      </c>
      <c r="E21" s="6115">
        <v>0.43212297560082857</v>
      </c>
      <c r="F21" s="6115">
        <v>3.2302260146809744E-2</v>
      </c>
      <c r="G21" s="6115">
        <v>8.0847117256509886E-3</v>
      </c>
      <c r="H21" s="6116">
        <v>0.20283575273781326</v>
      </c>
      <c r="I21" s="5747">
        <v>4.4781902664447042</v>
      </c>
    </row>
    <row r="22" spans="1:9" s="7" customFormat="1" ht="12" customHeight="1" x14ac:dyDescent="0.35">
      <c r="A22" s="3976" t="s">
        <v>876</v>
      </c>
      <c r="B22" s="5130">
        <v>230.99999999999997</v>
      </c>
      <c r="C22" s="5129">
        <v>5335.5056977317536</v>
      </c>
      <c r="D22" s="6115">
        <v>0.69382766084362912</v>
      </c>
      <c r="E22" s="6115">
        <v>0.2677979597994572</v>
      </c>
      <c r="F22" s="6115">
        <v>3.3867773329071038E-2</v>
      </c>
      <c r="G22" s="6115">
        <v>4.5066060278425918E-3</v>
      </c>
      <c r="H22" s="6116">
        <v>0.89013899443113575</v>
      </c>
      <c r="I22" s="5747">
        <v>4.650946675458874</v>
      </c>
    </row>
    <row r="23" spans="1:9" s="7" customFormat="1" ht="12" customHeight="1" x14ac:dyDescent="0.35">
      <c r="A23" s="3976" t="s">
        <v>875</v>
      </c>
      <c r="B23" s="5130">
        <v>1286.0000000000014</v>
      </c>
      <c r="C23" s="5129">
        <v>47548.352858247446</v>
      </c>
      <c r="D23" s="6115">
        <v>0.17941476256775343</v>
      </c>
      <c r="E23" s="6115">
        <v>0.37506809367371913</v>
      </c>
      <c r="F23" s="6115">
        <v>0.33413548413660293</v>
      </c>
      <c r="G23" s="6115">
        <v>0.1113816596219232</v>
      </c>
      <c r="H23" s="6116">
        <v>1.6724399632929384E-3</v>
      </c>
      <c r="I23" s="5747">
        <v>3.5943371929794448</v>
      </c>
    </row>
    <row r="24" spans="1:9" s="7" customFormat="1" ht="12" customHeight="1" x14ac:dyDescent="0.35">
      <c r="A24" s="3976" t="s">
        <v>874</v>
      </c>
      <c r="B24" s="5130">
        <v>1298.0000000000014</v>
      </c>
      <c r="C24" s="5129">
        <v>46556.613277125478</v>
      </c>
      <c r="D24" s="6115">
        <v>0.12464298272610563</v>
      </c>
      <c r="E24" s="6115">
        <v>0.45349302323932461</v>
      </c>
      <c r="F24" s="6115">
        <v>0.29488963803625423</v>
      </c>
      <c r="G24" s="6115">
        <v>0.12697435599831711</v>
      </c>
      <c r="H24" s="6116">
        <v>4.1373650389563893E-2</v>
      </c>
      <c r="I24" s="5747">
        <v>3.5568231555204473</v>
      </c>
    </row>
    <row r="25" spans="1:9" s="7" customFormat="1" ht="12" customHeight="1" x14ac:dyDescent="0.35">
      <c r="A25" s="3976" t="s">
        <v>873</v>
      </c>
      <c r="B25" s="5130">
        <v>28.999999999999996</v>
      </c>
      <c r="C25" s="5129">
        <v>1931.886806309989</v>
      </c>
      <c r="D25" s="6115">
        <v>0.27790167090237411</v>
      </c>
      <c r="E25" s="6115">
        <v>0.68672070345995095</v>
      </c>
      <c r="F25" s="6115">
        <v>0</v>
      </c>
      <c r="G25" s="6115">
        <v>3.5377625637674832E-2</v>
      </c>
      <c r="H25" s="6116">
        <v>0.95943800940080048</v>
      </c>
      <c r="I25" s="5747">
        <v>4.17176879398935</v>
      </c>
    </row>
    <row r="26" spans="1:9" s="7" customFormat="1" ht="12" customHeight="1" x14ac:dyDescent="0.35">
      <c r="A26" s="3976" t="s">
        <v>872</v>
      </c>
      <c r="B26" s="5130">
        <v>2658.9999999999991</v>
      </c>
      <c r="C26" s="5129">
        <v>94780.800007138823</v>
      </c>
      <c r="D26" s="6115">
        <v>1.9286736012795744E-3</v>
      </c>
      <c r="E26" s="6115">
        <v>0.24570047984189508</v>
      </c>
      <c r="F26" s="6115">
        <v>0.54643015424299768</v>
      </c>
      <c r="G26" s="6115">
        <v>0.20594069231382825</v>
      </c>
      <c r="H26" s="6116">
        <v>1.4690861744091326E-2</v>
      </c>
      <c r="I26" s="5747">
        <v>2.948977098691576</v>
      </c>
    </row>
    <row r="27" spans="1:9" s="7" customFormat="1" ht="12" customHeight="1" x14ac:dyDescent="0.35">
      <c r="A27" s="3976" t="s">
        <v>871</v>
      </c>
      <c r="B27" s="5130">
        <v>181.00000000000003</v>
      </c>
      <c r="C27" s="5129">
        <v>8651.5022353326312</v>
      </c>
      <c r="D27" s="6115">
        <v>0.37535848586965564</v>
      </c>
      <c r="E27" s="6115">
        <v>0.55082759896360822</v>
      </c>
      <c r="F27" s="6115">
        <v>7.3813915166735966E-2</v>
      </c>
      <c r="G27" s="6115">
        <v>0</v>
      </c>
      <c r="H27" s="6114">
        <v>0.81835263267740233</v>
      </c>
      <c r="I27" s="5128">
        <v>4.3015445707029194</v>
      </c>
    </row>
    <row r="28" spans="1:9" s="7" customFormat="1" ht="12" customHeight="1" x14ac:dyDescent="0.35">
      <c r="A28" s="3976" t="s">
        <v>870</v>
      </c>
      <c r="B28" s="5130">
        <v>1302.9999999999998</v>
      </c>
      <c r="C28" s="5129">
        <v>44326.790610184951</v>
      </c>
      <c r="D28" s="6115">
        <v>3.6748243901796582E-2</v>
      </c>
      <c r="E28" s="6115">
        <v>0.54762119953161337</v>
      </c>
      <c r="F28" s="6115">
        <v>0.3542140665330466</v>
      </c>
      <c r="G28" s="6115">
        <v>6.1416490033545476E-2</v>
      </c>
      <c r="H28" s="6114">
        <v>8.7286929147951428E-2</v>
      </c>
      <c r="I28" s="5128">
        <v>3.5574648172746524</v>
      </c>
    </row>
    <row r="29" spans="1:9" s="7" customFormat="1" ht="12" customHeight="1" x14ac:dyDescent="0.35">
      <c r="A29" s="3976" t="s">
        <v>868</v>
      </c>
      <c r="B29" s="5130">
        <v>144</v>
      </c>
      <c r="C29" s="5129">
        <v>5076.6379862356744</v>
      </c>
      <c r="D29" s="6115">
        <v>0.26040208241168905</v>
      </c>
      <c r="E29" s="6115">
        <v>0.31476327878659666</v>
      </c>
      <c r="F29" s="6115">
        <v>0.40592776240327244</v>
      </c>
      <c r="G29" s="6115">
        <v>1.8906876398441696E-2</v>
      </c>
      <c r="H29" s="6114">
        <v>0.9472249886142674</v>
      </c>
      <c r="I29" s="5128">
        <v>3.816660567211533</v>
      </c>
    </row>
    <row r="30" spans="1:9" s="7" customFormat="1" ht="12" customHeight="1" thickBot="1" x14ac:dyDescent="0.4">
      <c r="A30" s="1727" t="s">
        <v>867</v>
      </c>
      <c r="B30" s="5127">
        <v>24.000000000000007</v>
      </c>
      <c r="C30" s="3970">
        <v>522.61019652679408</v>
      </c>
      <c r="D30" s="6113">
        <v>0.30314078547731993</v>
      </c>
      <c r="E30" s="6113">
        <v>0.3505058193907189</v>
      </c>
      <c r="F30" s="6113">
        <v>0</v>
      </c>
      <c r="G30" s="6113">
        <v>0.34635339513196128</v>
      </c>
      <c r="H30" s="6112">
        <v>0.99499071569789743</v>
      </c>
      <c r="I30" s="6111">
        <v>3.3346058867878119</v>
      </c>
    </row>
    <row r="31" spans="1:9" x14ac:dyDescent="0.35">
      <c r="F31" s="6639" t="s">
        <v>201</v>
      </c>
      <c r="G31" s="6639"/>
      <c r="H31" s="7252" t="s">
        <v>1986</v>
      </c>
      <c r="I31" s="7252"/>
    </row>
  </sheetData>
  <mergeCells count="14">
    <mergeCell ref="F5:F6"/>
    <mergeCell ref="E5:E6"/>
    <mergeCell ref="D5:D6"/>
    <mergeCell ref="F31:G31"/>
    <mergeCell ref="A1:I1"/>
    <mergeCell ref="A2:I2"/>
    <mergeCell ref="H31:I31"/>
    <mergeCell ref="H5:H6"/>
    <mergeCell ref="I5:I6"/>
    <mergeCell ref="I3:I4"/>
    <mergeCell ref="A3:A6"/>
    <mergeCell ref="B3:C3"/>
    <mergeCell ref="B4:C4"/>
    <mergeCell ref="G5:G6"/>
  </mergeCells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גיליון418"/>
  <dimension ref="A1:J1023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7.6328125" style="5" customWidth="1"/>
    <col min="2" max="2" width="30.7265625" style="5" customWidth="1"/>
    <col min="3" max="3" width="10.7265625" style="4" customWidth="1"/>
    <col min="4" max="4" width="6.6328125" style="135" customWidth="1"/>
    <col min="5" max="5" width="7.90625" style="3" bestFit="1" customWidth="1"/>
    <col min="6" max="6" width="6.6328125" style="2" customWidth="1"/>
    <col min="7" max="7" width="13.6328125" style="2" bestFit="1" customWidth="1"/>
    <col min="8" max="8" width="6.6328125" style="2" customWidth="1"/>
    <col min="9" max="9" width="14.36328125" style="3" bestFit="1" customWidth="1"/>
    <col min="10" max="10" width="6.6328125" style="5" customWidth="1"/>
    <col min="11" max="16384" width="9" style="1"/>
  </cols>
  <sheetData>
    <row r="1" spans="1:10" s="3641" customFormat="1" ht="15.75" customHeight="1" x14ac:dyDescent="0.35">
      <c r="A1" s="6345" t="s">
        <v>2191</v>
      </c>
      <c r="B1" s="6345"/>
      <c r="C1" s="6345"/>
      <c r="D1" s="6345"/>
      <c r="E1" s="6345"/>
      <c r="F1" s="6345"/>
      <c r="G1" s="6345"/>
      <c r="H1" s="6345"/>
      <c r="I1" s="6345"/>
      <c r="J1" s="6345"/>
    </row>
    <row r="2" spans="1:10" s="3641" customFormat="1" ht="15.75" customHeight="1" thickBot="1" x14ac:dyDescent="0.4">
      <c r="A2" s="6345" t="s">
        <v>2190</v>
      </c>
      <c r="B2" s="6345"/>
      <c r="C2" s="6345"/>
      <c r="D2" s="6345"/>
      <c r="E2" s="6345"/>
      <c r="F2" s="6345"/>
      <c r="G2" s="6345"/>
      <c r="H2" s="6345"/>
      <c r="I2" s="6345"/>
      <c r="J2" s="6345"/>
    </row>
    <row r="3" spans="1:10" s="130" customFormat="1" ht="22" customHeight="1" x14ac:dyDescent="0.35">
      <c r="A3" s="6404"/>
      <c r="B3" s="6406"/>
      <c r="C3" s="6919" t="s">
        <v>56</v>
      </c>
      <c r="D3" s="7258"/>
      <c r="E3" s="6919" t="s">
        <v>55</v>
      </c>
      <c r="F3" s="7566"/>
      <c r="G3" s="7566"/>
      <c r="H3" s="7566"/>
      <c r="I3" s="7566"/>
      <c r="J3" s="7258"/>
    </row>
    <row r="4" spans="1:10" s="130" customFormat="1" ht="22" customHeight="1" thickBot="1" x14ac:dyDescent="0.4">
      <c r="A4" s="6481"/>
      <c r="B4" s="6637"/>
      <c r="C4" s="7572" t="s">
        <v>50</v>
      </c>
      <c r="D4" s="7573"/>
      <c r="E4" s="7569" t="s">
        <v>49</v>
      </c>
      <c r="F4" s="7570"/>
      <c r="G4" s="7570"/>
      <c r="H4" s="7570"/>
      <c r="I4" s="7570"/>
      <c r="J4" s="7571"/>
    </row>
    <row r="5" spans="1:10" s="130" customFormat="1" ht="22" customHeight="1" x14ac:dyDescent="0.35">
      <c r="A5" s="6481"/>
      <c r="B5" s="6637"/>
      <c r="C5" s="6168" t="s">
        <v>2189</v>
      </c>
      <c r="D5" s="7574" t="s">
        <v>143</v>
      </c>
      <c r="E5" s="6167" t="s">
        <v>2189</v>
      </c>
      <c r="F5" s="7576" t="s">
        <v>143</v>
      </c>
      <c r="G5" s="6167" t="s">
        <v>2188</v>
      </c>
      <c r="H5" s="7576" t="s">
        <v>143</v>
      </c>
      <c r="I5" s="6167" t="s">
        <v>2187</v>
      </c>
      <c r="J5" s="7576" t="s">
        <v>143</v>
      </c>
    </row>
    <row r="6" spans="1:10" s="130" customFormat="1" ht="22" customHeight="1" thickBot="1" x14ac:dyDescent="0.4">
      <c r="A6" s="6638"/>
      <c r="B6" s="6663"/>
      <c r="C6" s="4631" t="s">
        <v>146</v>
      </c>
      <c r="D6" s="7575"/>
      <c r="E6" s="4631" t="s">
        <v>146</v>
      </c>
      <c r="F6" s="7577"/>
      <c r="G6" s="6166" t="s">
        <v>144</v>
      </c>
      <c r="H6" s="7577"/>
      <c r="I6" s="6166" t="s">
        <v>1292</v>
      </c>
      <c r="J6" s="7577"/>
    </row>
    <row r="7" spans="1:10" s="130" customFormat="1" ht="20.149999999999999" customHeight="1" thickBot="1" x14ac:dyDescent="0.4">
      <c r="A7" s="7567" t="s">
        <v>59</v>
      </c>
      <c r="B7" s="7568"/>
      <c r="C7" s="6165">
        <v>212385</v>
      </c>
      <c r="D7" s="6164">
        <v>1</v>
      </c>
      <c r="E7" s="6162">
        <v>4064.0000000000073</v>
      </c>
      <c r="F7" s="6163">
        <v>1</v>
      </c>
      <c r="G7" s="6162">
        <v>2023</v>
      </c>
      <c r="H7" s="6163">
        <v>0.61254265761291415</v>
      </c>
      <c r="I7" s="6162">
        <v>3302.6271311187606</v>
      </c>
      <c r="J7" s="6161">
        <v>1</v>
      </c>
    </row>
    <row r="8" spans="1:10" s="130" customFormat="1" ht="20.149999999999999" customHeight="1" x14ac:dyDescent="0.35">
      <c r="A8" s="6160" t="s">
        <v>123</v>
      </c>
      <c r="B8" s="6159" t="s">
        <v>119</v>
      </c>
      <c r="C8" s="6133">
        <v>119546</v>
      </c>
      <c r="D8" s="6132">
        <v>0.56287402594345171</v>
      </c>
      <c r="E8" s="6158">
        <v>2886.0000000000005</v>
      </c>
      <c r="F8" s="6131">
        <v>0.7101377952755894</v>
      </c>
      <c r="G8" s="6158">
        <v>1406</v>
      </c>
      <c r="H8" s="6131">
        <v>0.42572168887976142</v>
      </c>
      <c r="I8" s="6158">
        <v>2133.0887584187949</v>
      </c>
      <c r="J8" s="6129">
        <v>0.64587635047260505</v>
      </c>
    </row>
    <row r="9" spans="1:10" s="130" customFormat="1" ht="20.149999999999999" customHeight="1" x14ac:dyDescent="0.35">
      <c r="A9" s="6157" t="s">
        <v>121</v>
      </c>
      <c r="B9" s="6156" t="s">
        <v>2186</v>
      </c>
      <c r="C9" s="6154">
        <v>2547</v>
      </c>
      <c r="D9" s="6153">
        <v>1.1992372342679568E-2</v>
      </c>
      <c r="E9" s="6151">
        <v>25</v>
      </c>
      <c r="F9" s="6152">
        <v>6.1515748031495954E-3</v>
      </c>
      <c r="G9" s="6151">
        <v>19</v>
      </c>
      <c r="H9" s="6152">
        <v>5.7529957956724519E-3</v>
      </c>
      <c r="I9" s="6151">
        <v>7.8635339311999983</v>
      </c>
      <c r="J9" s="6150">
        <v>2.3809935602800659E-3</v>
      </c>
    </row>
    <row r="10" spans="1:10" s="130" customFormat="1" ht="20.149999999999999" customHeight="1" x14ac:dyDescent="0.35">
      <c r="A10" s="6157"/>
      <c r="B10" s="6156" t="s">
        <v>116</v>
      </c>
      <c r="C10" s="6154">
        <v>8442</v>
      </c>
      <c r="D10" s="6153">
        <v>3.974856981425242E-2</v>
      </c>
      <c r="E10" s="6151">
        <v>150.00000000000006</v>
      </c>
      <c r="F10" s="6152">
        <v>3.6909448818897586E-2</v>
      </c>
      <c r="G10" s="6151">
        <v>78</v>
      </c>
      <c r="H10" s="6152">
        <v>2.3617561687497433E-2</v>
      </c>
      <c r="I10" s="6151">
        <v>127.05414509729991</v>
      </c>
      <c r="J10" s="6150">
        <v>3.8470629608817052E-2</v>
      </c>
    </row>
    <row r="11" spans="1:10" s="130" customFormat="1" ht="20.149999999999999" customHeight="1" x14ac:dyDescent="0.35">
      <c r="A11" s="6149"/>
      <c r="B11" s="6155" t="s">
        <v>111</v>
      </c>
      <c r="C11" s="6154">
        <v>1135</v>
      </c>
      <c r="D11" s="6153">
        <v>5.3440685547472746E-3</v>
      </c>
      <c r="E11" s="6151">
        <v>26.000000000000004</v>
      </c>
      <c r="F11" s="6152">
        <v>6.3976377952755801E-3</v>
      </c>
      <c r="G11" s="6151">
        <v>18</v>
      </c>
      <c r="H11" s="6152">
        <v>5.4502065432686384E-3</v>
      </c>
      <c r="I11" s="6151">
        <v>16.211228720100003</v>
      </c>
      <c r="J11" s="6150">
        <v>4.9085858247063059E-3</v>
      </c>
    </row>
    <row r="12" spans="1:10" s="130" customFormat="1" ht="20.149999999999999" customHeight="1" x14ac:dyDescent="0.35">
      <c r="A12" s="6149"/>
      <c r="B12" s="6155" t="s">
        <v>2185</v>
      </c>
      <c r="C12" s="6154">
        <v>8134</v>
      </c>
      <c r="D12" s="6153">
        <v>3.8298373237281351E-2</v>
      </c>
      <c r="E12" s="6151">
        <v>102.00000000000001</v>
      </c>
      <c r="F12" s="6152">
        <v>2.5098425196850353E-2</v>
      </c>
      <c r="G12" s="6151">
        <v>54</v>
      </c>
      <c r="H12" s="6152">
        <v>1.6350619629805916E-2</v>
      </c>
      <c r="I12" s="6151">
        <v>98.189453955800019</v>
      </c>
      <c r="J12" s="6150">
        <v>2.973071135721533E-2</v>
      </c>
    </row>
    <row r="13" spans="1:10" s="130" customFormat="1" ht="20.149999999999999" customHeight="1" x14ac:dyDescent="0.35">
      <c r="A13" s="6149"/>
      <c r="B13" s="6155" t="s">
        <v>105</v>
      </c>
      <c r="C13" s="6154">
        <v>25078</v>
      </c>
      <c r="D13" s="6153">
        <v>0.11807801869246887</v>
      </c>
      <c r="E13" s="6151">
        <v>386</v>
      </c>
      <c r="F13" s="6152">
        <v>9.4980314960629753E-2</v>
      </c>
      <c r="G13" s="6151">
        <v>170</v>
      </c>
      <c r="H13" s="6152">
        <v>5.1474172908648252E-2</v>
      </c>
      <c r="I13" s="6151">
        <v>372.44290985879962</v>
      </c>
      <c r="J13" s="6150">
        <v>0.11277171023924674</v>
      </c>
    </row>
    <row r="14" spans="1:10" s="130" customFormat="1" ht="20.149999999999999" customHeight="1" thickBot="1" x14ac:dyDescent="0.4">
      <c r="A14" s="6149"/>
      <c r="B14" s="6148" t="s">
        <v>59</v>
      </c>
      <c r="C14" s="6147">
        <v>181321</v>
      </c>
      <c r="D14" s="6146">
        <v>0.85373731666548958</v>
      </c>
      <c r="E14" s="6144">
        <v>3658.9999999999991</v>
      </c>
      <c r="F14" s="6145">
        <v>0.9003444881889745</v>
      </c>
      <c r="G14" s="6144">
        <v>1804</v>
      </c>
      <c r="H14" s="6145">
        <v>0.54623181133647902</v>
      </c>
      <c r="I14" s="6144">
        <v>2921.9676700559785</v>
      </c>
      <c r="J14" s="6143">
        <v>0.88474040636436169</v>
      </c>
    </row>
    <row r="15" spans="1:10" s="130" customFormat="1" ht="20.149999999999999" customHeight="1" x14ac:dyDescent="0.35">
      <c r="A15" s="6142" t="s">
        <v>98</v>
      </c>
      <c r="B15" s="6141" t="s">
        <v>2184</v>
      </c>
      <c r="C15" s="6140">
        <v>8687</v>
      </c>
      <c r="D15" s="6139">
        <v>4.0902135273206679E-2</v>
      </c>
      <c r="E15" s="6137">
        <v>40.999999999999993</v>
      </c>
      <c r="F15" s="6138">
        <v>1.0088582677165335E-2</v>
      </c>
      <c r="G15" s="6137">
        <v>22</v>
      </c>
      <c r="H15" s="6138">
        <v>6.6613635528838915E-3</v>
      </c>
      <c r="I15" s="6137">
        <v>73.101036176799013</v>
      </c>
      <c r="J15" s="6136">
        <v>2.2134208093917078E-2</v>
      </c>
    </row>
    <row r="16" spans="1:10" s="130" customFormat="1" ht="20.149999999999999" customHeight="1" thickBot="1" x14ac:dyDescent="0.4">
      <c r="A16" s="6128" t="s">
        <v>2183</v>
      </c>
      <c r="B16" s="6127" t="s">
        <v>59</v>
      </c>
      <c r="C16" s="6126">
        <v>10065</v>
      </c>
      <c r="D16" s="6125">
        <v>4.7390352426018786E-2</v>
      </c>
      <c r="E16" s="6123">
        <v>44.999999999999993</v>
      </c>
      <c r="F16" s="6124">
        <v>1.107283464566927E-2</v>
      </c>
      <c r="G16" s="6123">
        <v>24</v>
      </c>
      <c r="H16" s="6124">
        <v>7.2669420576915176E-3</v>
      </c>
      <c r="I16" s="6123">
        <v>85.546871559999005</v>
      </c>
      <c r="J16" s="6122">
        <v>2.590267328513713E-2</v>
      </c>
    </row>
    <row r="17" spans="1:10" s="130" customFormat="1" ht="20.149999999999999" customHeight="1" x14ac:dyDescent="0.35">
      <c r="A17" s="6135" t="s">
        <v>653</v>
      </c>
      <c r="B17" s="6134" t="s">
        <v>71</v>
      </c>
      <c r="C17" s="6133">
        <v>1830</v>
      </c>
      <c r="D17" s="6132">
        <v>8.6164277138215967E-3</v>
      </c>
      <c r="E17" s="6130">
        <v>323.99999999999994</v>
      </c>
      <c r="F17" s="6131">
        <v>7.9724409448818742E-2</v>
      </c>
      <c r="G17" s="6130">
        <v>166</v>
      </c>
      <c r="H17" s="6131">
        <v>5.0263015899032995E-2</v>
      </c>
      <c r="I17" s="6130">
        <v>238.9064099241001</v>
      </c>
      <c r="J17" s="6129">
        <v>7.2338293255397215E-2</v>
      </c>
    </row>
    <row r="18" spans="1:10" s="130" customFormat="1" ht="20.149999999999999" customHeight="1" thickBot="1" x14ac:dyDescent="0.4">
      <c r="A18" s="6128" t="s">
        <v>83</v>
      </c>
      <c r="B18" s="6127" t="s">
        <v>59</v>
      </c>
      <c r="C18" s="6126">
        <v>15767</v>
      </c>
      <c r="D18" s="6125">
        <v>7.4237822821762361E-2</v>
      </c>
      <c r="E18" s="6123">
        <v>348.00000000000017</v>
      </c>
      <c r="F18" s="6124">
        <v>8.5629921259842409E-2</v>
      </c>
      <c r="G18" s="6123">
        <v>188</v>
      </c>
      <c r="H18" s="6124">
        <v>5.692437945191689E-2</v>
      </c>
      <c r="I18" s="6123">
        <v>280.20551242570036</v>
      </c>
      <c r="J18" s="6122">
        <v>8.4843217626805217E-2</v>
      </c>
    </row>
    <row r="19" spans="1:10" s="60" customFormat="1" ht="12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6121"/>
    </row>
    <row r="20" spans="1:10" s="60" customFormat="1" ht="12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6121"/>
    </row>
    <row r="21" spans="1:10" s="60" customFormat="1" ht="12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6121"/>
    </row>
    <row r="22" spans="1:10" s="60" customFormat="1" ht="12" customHeight="1" x14ac:dyDescent="0.35">
      <c r="A22" s="5"/>
      <c r="B22" s="5"/>
      <c r="C22" s="4"/>
      <c r="D22" s="135"/>
      <c r="E22" s="3"/>
      <c r="F22" s="2"/>
      <c r="G22" s="2"/>
      <c r="H22" s="2"/>
      <c r="I22" s="3"/>
      <c r="J22" s="5"/>
    </row>
    <row r="23" spans="1:10" s="60" customFormat="1" ht="12" customHeight="1" x14ac:dyDescent="0.35">
      <c r="A23" s="5"/>
      <c r="B23" s="5"/>
      <c r="C23" s="4"/>
      <c r="D23" s="135"/>
      <c r="E23" s="3"/>
      <c r="F23" s="2"/>
      <c r="G23" s="2"/>
      <c r="H23" s="2"/>
      <c r="I23" s="3"/>
      <c r="J23" s="5"/>
    </row>
    <row r="28" spans="1:10" ht="24.75" customHeight="1" x14ac:dyDescent="0.35"/>
    <row r="29" spans="1:10" ht="15" customHeight="1" x14ac:dyDescent="0.35"/>
    <row r="31" spans="1:10" ht="15.75" customHeight="1" x14ac:dyDescent="0.35"/>
    <row r="33" ht="15" customHeight="1" x14ac:dyDescent="0.35"/>
    <row r="34" ht="24.75" customHeight="1" x14ac:dyDescent="0.35"/>
    <row r="42" ht="15" customHeight="1" x14ac:dyDescent="0.35"/>
    <row r="45" ht="15.75" customHeight="1" x14ac:dyDescent="0.35"/>
    <row r="46" ht="15" customHeight="1" x14ac:dyDescent="0.35"/>
    <row r="48" ht="15" customHeight="1" x14ac:dyDescent="0.35"/>
    <row r="148" ht="16.5" customHeight="1" x14ac:dyDescent="0.35"/>
    <row r="323" ht="16.5" customHeight="1" x14ac:dyDescent="0.35"/>
    <row r="498" ht="16.5" customHeight="1" x14ac:dyDescent="0.35"/>
    <row r="673" ht="16.5" customHeight="1" x14ac:dyDescent="0.35"/>
    <row r="848" ht="16.5" customHeight="1" x14ac:dyDescent="0.35"/>
    <row r="1023" ht="16.5" customHeight="1" x14ac:dyDescent="0.35"/>
  </sheetData>
  <mergeCells count="12">
    <mergeCell ref="A1:J1"/>
    <mergeCell ref="A2:J2"/>
    <mergeCell ref="E3:J3"/>
    <mergeCell ref="C3:D3"/>
    <mergeCell ref="A7:B7"/>
    <mergeCell ref="E4:J4"/>
    <mergeCell ref="C4:D4"/>
    <mergeCell ref="D5:D6"/>
    <mergeCell ref="F5:F6"/>
    <mergeCell ref="J5:J6"/>
    <mergeCell ref="H5:H6"/>
    <mergeCell ref="A3:B6"/>
  </mergeCells>
  <printOptions horizontalCentered="1" verticalCentered="1"/>
  <pageMargins left="0" right="0" top="0.43307086614173229" bottom="0.43307086614173229" header="0.31496062992125984" footer="0.31496062992125984"/>
  <pageSetup paperSize="9" fitToWidth="0" orientation="landscape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גיליון419"/>
  <dimension ref="A1:H7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6328125" style="5" bestFit="1" customWidth="1"/>
    <col min="2" max="2" width="28.36328125" style="5" bestFit="1" customWidth="1"/>
    <col min="3" max="3" width="7.08984375" style="3" bestFit="1" customWidth="1"/>
    <col min="4" max="6" width="5.08984375" style="227" bestFit="1" customWidth="1"/>
    <col min="7" max="7" width="8" style="1" bestFit="1" customWidth="1"/>
    <col min="8" max="16384" width="9" style="1"/>
  </cols>
  <sheetData>
    <row r="1" spans="1:8" ht="15.75" customHeight="1" x14ac:dyDescent="0.35">
      <c r="A1" s="6345" t="s">
        <v>2194</v>
      </c>
      <c r="B1" s="6345"/>
      <c r="C1" s="6345"/>
      <c r="D1" s="6345"/>
      <c r="E1" s="6345"/>
      <c r="F1" s="6345"/>
      <c r="G1" s="6345"/>
    </row>
    <row r="2" spans="1:8" ht="15.75" customHeight="1" thickBot="1" x14ac:dyDescent="0.4">
      <c r="A2" s="6345" t="s">
        <v>2193</v>
      </c>
      <c r="B2" s="6345"/>
      <c r="C2" s="6345"/>
      <c r="D2" s="6345"/>
      <c r="E2" s="6345"/>
      <c r="F2" s="6345"/>
      <c r="G2" s="6345"/>
    </row>
    <row r="3" spans="1:8" ht="15.5" x14ac:dyDescent="0.35">
      <c r="A3" s="7075"/>
      <c r="B3" s="7076"/>
      <c r="C3" s="7578" t="s">
        <v>55</v>
      </c>
      <c r="D3" s="6381" t="s">
        <v>155</v>
      </c>
      <c r="E3" s="6382"/>
      <c r="F3" s="6382"/>
      <c r="G3" s="6383"/>
    </row>
    <row r="4" spans="1:8" ht="16" thickBot="1" x14ac:dyDescent="0.4">
      <c r="A4" s="7077"/>
      <c r="B4" s="7078"/>
      <c r="C4" s="7579"/>
      <c r="D4" s="6384" t="s">
        <v>154</v>
      </c>
      <c r="E4" s="6385"/>
      <c r="F4" s="6385"/>
      <c r="G4" s="6386"/>
    </row>
    <row r="5" spans="1:8" ht="31" x14ac:dyDescent="0.35">
      <c r="A5" s="7077"/>
      <c r="B5" s="7078"/>
      <c r="C5" s="7580" t="s">
        <v>49</v>
      </c>
      <c r="D5" s="6379" t="s">
        <v>153</v>
      </c>
      <c r="E5" s="7083" t="s">
        <v>152</v>
      </c>
      <c r="F5" s="6379" t="s">
        <v>151</v>
      </c>
      <c r="G5" s="226" t="s">
        <v>150</v>
      </c>
    </row>
    <row r="6" spans="1:8" ht="16" thickBot="1" x14ac:dyDescent="0.3">
      <c r="A6" s="7278"/>
      <c r="B6" s="7279"/>
      <c r="C6" s="7581"/>
      <c r="D6" s="6380"/>
      <c r="E6" s="7084"/>
      <c r="F6" s="6380"/>
      <c r="G6" s="225" t="s">
        <v>149</v>
      </c>
      <c r="H6" s="6210"/>
    </row>
    <row r="7" spans="1:8" ht="12" customHeight="1" thickBot="1" x14ac:dyDescent="0.4">
      <c r="A7" s="7248" t="s">
        <v>59</v>
      </c>
      <c r="B7" s="7249"/>
      <c r="C7" s="6209">
        <v>4064.0000000000073</v>
      </c>
      <c r="D7" s="2185">
        <v>0.19812178127840049</v>
      </c>
      <c r="E7" s="239">
        <v>0.44198727658285369</v>
      </c>
      <c r="F7" s="2185">
        <v>0.35989094213874578</v>
      </c>
      <c r="G7" s="6208">
        <v>2.3715674411613268</v>
      </c>
      <c r="H7" s="6169"/>
    </row>
    <row r="8" spans="1:8" s="6175" customFormat="1" ht="12" customHeight="1" x14ac:dyDescent="0.35">
      <c r="A8" s="6201" t="s">
        <v>123</v>
      </c>
      <c r="B8" s="6207" t="s">
        <v>119</v>
      </c>
      <c r="C8" s="6204">
        <v>2886.0000000000005</v>
      </c>
      <c r="D8" s="4035">
        <v>0.14948453608247422</v>
      </c>
      <c r="E8" s="4035">
        <v>0.43861293345829433</v>
      </c>
      <c r="F8" s="4035">
        <v>0.41190253045923148</v>
      </c>
      <c r="G8" s="6203">
        <v>2.5234249752445588</v>
      </c>
      <c r="H8" s="6176"/>
    </row>
    <row r="9" spans="1:8" s="6175" customFormat="1" ht="12" customHeight="1" x14ac:dyDescent="0.35">
      <c r="A9" s="6205" t="s">
        <v>121</v>
      </c>
      <c r="B9" s="6185" t="s">
        <v>2186</v>
      </c>
      <c r="C9" s="6204">
        <v>25</v>
      </c>
      <c r="D9" s="4379">
        <v>0.625</v>
      </c>
      <c r="E9" s="4379">
        <v>0.25</v>
      </c>
      <c r="F9" s="4379">
        <v>0.125</v>
      </c>
      <c r="G9" s="6206">
        <v>1.4002690341185664</v>
      </c>
      <c r="H9" s="6176"/>
    </row>
    <row r="10" spans="1:8" s="6175" customFormat="1" ht="12" customHeight="1" x14ac:dyDescent="0.35">
      <c r="A10" s="6205"/>
      <c r="B10" s="6185" t="s">
        <v>116</v>
      </c>
      <c r="C10" s="6204">
        <v>150.00000000000006</v>
      </c>
      <c r="D10" s="4035">
        <v>0.19685039370078741</v>
      </c>
      <c r="E10" s="4035">
        <v>0.51181102362204722</v>
      </c>
      <c r="F10" s="4035">
        <v>0.29133858267716539</v>
      </c>
      <c r="G10" s="6203">
        <v>2.1355434703315774</v>
      </c>
      <c r="H10" s="6176"/>
    </row>
    <row r="11" spans="1:8" s="6175" customFormat="1" ht="12" customHeight="1" x14ac:dyDescent="0.35">
      <c r="A11" s="6201"/>
      <c r="B11" s="6185" t="s">
        <v>109</v>
      </c>
      <c r="C11" s="6200">
        <v>26.000000000000004</v>
      </c>
      <c r="D11" s="4313">
        <v>0.24489795918367346</v>
      </c>
      <c r="E11" s="4313">
        <v>0.57142857142857151</v>
      </c>
      <c r="F11" s="4313">
        <v>0.18367346938775511</v>
      </c>
      <c r="G11" s="6202">
        <v>2.0069165001417124</v>
      </c>
      <c r="H11" s="6176"/>
    </row>
    <row r="12" spans="1:8" s="6175" customFormat="1" ht="12" customHeight="1" x14ac:dyDescent="0.35">
      <c r="A12" s="6201"/>
      <c r="B12" s="6185" t="s">
        <v>105</v>
      </c>
      <c r="C12" s="6200">
        <v>102.00000000000001</v>
      </c>
      <c r="D12" s="4295">
        <v>0.1126005361930295</v>
      </c>
      <c r="E12" s="4295">
        <v>0.54959785522788207</v>
      </c>
      <c r="F12" s="4295">
        <v>0.33780160857908847</v>
      </c>
      <c r="G12" s="6182">
        <v>2.3595177448574964</v>
      </c>
      <c r="H12" s="6176"/>
    </row>
    <row r="13" spans="1:8" s="6175" customFormat="1" ht="12" customHeight="1" x14ac:dyDescent="0.35">
      <c r="A13" s="6199"/>
      <c r="B13" s="6185" t="s">
        <v>99</v>
      </c>
      <c r="C13" s="6200">
        <v>386</v>
      </c>
      <c r="D13" s="4295">
        <v>0.30303030303030304</v>
      </c>
      <c r="E13" s="4295">
        <v>0.63636363636363635</v>
      </c>
      <c r="F13" s="4295">
        <v>6.0606060606060608E-2</v>
      </c>
      <c r="G13" s="6182">
        <v>1.7618242882527262</v>
      </c>
      <c r="H13" s="6176"/>
    </row>
    <row r="14" spans="1:8" s="6175" customFormat="1" ht="12" customHeight="1" thickBot="1" x14ac:dyDescent="0.4">
      <c r="A14" s="6199"/>
      <c r="B14" s="6198" t="s">
        <v>59</v>
      </c>
      <c r="C14" s="6197">
        <v>3658.9999999999991</v>
      </c>
      <c r="D14" s="6196">
        <v>0.17836357411845261</v>
      </c>
      <c r="E14" s="6196">
        <v>0.45498117083190687</v>
      </c>
      <c r="F14" s="6196">
        <v>0.36665525504964053</v>
      </c>
      <c r="G14" s="6195">
        <v>2.4012193498764285</v>
      </c>
      <c r="H14" s="6176"/>
    </row>
    <row r="15" spans="1:8" s="6175" customFormat="1" ht="12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0.63529411764705879</v>
      </c>
      <c r="E15" s="239">
        <v>0.16470588235294115</v>
      </c>
      <c r="F15" s="239">
        <v>0.2</v>
      </c>
      <c r="G15" s="6191">
        <v>1.7048000593512376</v>
      </c>
      <c r="H15" s="6176"/>
    </row>
    <row r="16" spans="1:8" s="6175" customFormat="1" ht="12" customHeight="1" x14ac:dyDescent="0.35">
      <c r="A16" s="6190" t="s">
        <v>653</v>
      </c>
      <c r="B16" s="6189" t="s">
        <v>2192</v>
      </c>
      <c r="C16" s="6188">
        <v>254.00000000000011</v>
      </c>
      <c r="D16" s="3583">
        <v>0.16201117318435754</v>
      </c>
      <c r="E16" s="3583">
        <v>0.41340782122905023</v>
      </c>
      <c r="F16" s="3583">
        <v>0.42458100558659218</v>
      </c>
      <c r="G16" s="6187">
        <v>2.5131519587372164</v>
      </c>
      <c r="H16" s="6176"/>
    </row>
    <row r="17" spans="1:8" s="6175" customFormat="1" ht="12" customHeight="1" x14ac:dyDescent="0.35">
      <c r="A17" s="6186" t="s">
        <v>83</v>
      </c>
      <c r="B17" s="6185" t="s">
        <v>71</v>
      </c>
      <c r="C17" s="6184">
        <v>70</v>
      </c>
      <c r="D17" s="6183">
        <v>0.13559322033898305</v>
      </c>
      <c r="E17" s="6183">
        <v>0.49152542372881358</v>
      </c>
      <c r="F17" s="6183">
        <v>0.3728813559322034</v>
      </c>
      <c r="G17" s="6182">
        <v>2.4741603978349231</v>
      </c>
      <c r="H17" s="6176"/>
    </row>
    <row r="18" spans="1:8" s="6175" customFormat="1" ht="12" customHeight="1" thickBot="1" x14ac:dyDescent="0.4">
      <c r="A18" s="6181"/>
      <c r="B18" s="6180" t="s">
        <v>59</v>
      </c>
      <c r="C18" s="6179">
        <v>348.00000000000017</v>
      </c>
      <c r="D18" s="6178">
        <v>0.26523297491039427</v>
      </c>
      <c r="E18" s="6178">
        <v>0.38351254480286739</v>
      </c>
      <c r="F18" s="6178">
        <v>0.35125448028673839</v>
      </c>
      <c r="G18" s="6177">
        <v>2.2964904936947987</v>
      </c>
      <c r="H18" s="6176"/>
    </row>
    <row r="19" spans="1:8" ht="12" customHeight="1" x14ac:dyDescent="0.35">
      <c r="C19" s="6174"/>
      <c r="D19" s="6173"/>
      <c r="E19" s="6173"/>
      <c r="F19" s="6639" t="s">
        <v>201</v>
      </c>
      <c r="G19" s="6639"/>
      <c r="H19" s="6169"/>
    </row>
    <row r="20" spans="1:8" ht="12" customHeight="1" x14ac:dyDescent="0.35">
      <c r="C20" s="6172"/>
      <c r="D20" s="6171"/>
      <c r="E20" s="6171"/>
      <c r="F20" s="6171"/>
      <c r="G20" s="6170"/>
      <c r="H20" s="6169"/>
    </row>
    <row r="21" spans="1:8" ht="14.25" customHeight="1" x14ac:dyDescent="0.35">
      <c r="C21" s="6172"/>
      <c r="D21" s="6171"/>
      <c r="E21" s="6171"/>
      <c r="F21" s="6171"/>
      <c r="G21" s="6170"/>
      <c r="H21" s="6169"/>
    </row>
    <row r="22" spans="1:8" ht="14.25" customHeight="1" x14ac:dyDescent="0.35">
      <c r="H22" s="6169"/>
    </row>
    <row r="23" spans="1:8" ht="14.25" customHeight="1" x14ac:dyDescent="0.35">
      <c r="H23" s="6169"/>
    </row>
    <row r="24" spans="1:8" ht="14.25" customHeight="1" x14ac:dyDescent="0.35">
      <c r="H24" s="6169"/>
    </row>
    <row r="25" spans="1:8" ht="14.25" customHeight="1" x14ac:dyDescent="0.35">
      <c r="H25" s="6169"/>
    </row>
    <row r="26" spans="1:8" ht="14.25" customHeight="1" x14ac:dyDescent="0.35">
      <c r="H26" s="6169"/>
    </row>
    <row r="27" spans="1:8" ht="12" customHeight="1" x14ac:dyDescent="0.35">
      <c r="H27" s="6169"/>
    </row>
    <row r="28" spans="1:8" ht="12" customHeight="1" x14ac:dyDescent="0.35">
      <c r="H28" s="6169"/>
    </row>
    <row r="29" spans="1:8" ht="12" customHeight="1" x14ac:dyDescent="0.35">
      <c r="H29" s="6169"/>
    </row>
    <row r="30" spans="1:8" ht="12" customHeight="1" x14ac:dyDescent="0.35">
      <c r="H30" s="6169"/>
    </row>
    <row r="31" spans="1:8" ht="24" customHeight="1" x14ac:dyDescent="0.35">
      <c r="H31" s="6169"/>
    </row>
    <row r="32" spans="1:8" ht="15" customHeight="1" x14ac:dyDescent="0.35">
      <c r="H32" s="6169"/>
    </row>
    <row r="33" spans="8:8" x14ac:dyDescent="0.35">
      <c r="H33" s="6169"/>
    </row>
    <row r="34" spans="8:8" ht="15" customHeight="1" x14ac:dyDescent="0.35">
      <c r="H34" s="6169"/>
    </row>
    <row r="35" spans="8:8" ht="15" customHeight="1" x14ac:dyDescent="0.35">
      <c r="H35" s="6169"/>
    </row>
    <row r="36" spans="8:8" ht="15" customHeight="1" x14ac:dyDescent="0.35">
      <c r="H36" s="6169"/>
    </row>
    <row r="37" spans="8:8" ht="24" customHeight="1" x14ac:dyDescent="0.35">
      <c r="H37" s="6169"/>
    </row>
    <row r="38" spans="8:8" ht="15" customHeight="1" x14ac:dyDescent="0.35">
      <c r="H38" s="6169"/>
    </row>
    <row r="39" spans="8:8" ht="15" customHeight="1" x14ac:dyDescent="0.35">
      <c r="H39" s="6169"/>
    </row>
    <row r="40" spans="8:8" ht="15" customHeight="1" x14ac:dyDescent="0.35">
      <c r="H40" s="6169"/>
    </row>
    <row r="41" spans="8:8" x14ac:dyDescent="0.35">
      <c r="H41" s="6169"/>
    </row>
    <row r="42" spans="8:8" x14ac:dyDescent="0.35">
      <c r="H42" s="6169"/>
    </row>
    <row r="43" spans="8:8" ht="15" customHeight="1" x14ac:dyDescent="0.35">
      <c r="H43" s="6169"/>
    </row>
    <row r="44" spans="8:8" ht="15" customHeight="1" x14ac:dyDescent="0.35">
      <c r="H44" s="6169"/>
    </row>
    <row r="45" spans="8:8" ht="15" customHeight="1" x14ac:dyDescent="0.35">
      <c r="H45" s="6169"/>
    </row>
    <row r="46" spans="8:8" ht="15" customHeight="1" x14ac:dyDescent="0.35">
      <c r="H46" s="6169"/>
    </row>
    <row r="47" spans="8:8" ht="15" customHeight="1" x14ac:dyDescent="0.35">
      <c r="H47" s="6169"/>
    </row>
    <row r="48" spans="8:8" ht="15" customHeight="1" x14ac:dyDescent="0.35">
      <c r="H48" s="6169"/>
    </row>
    <row r="49" spans="8:8" ht="15" customHeight="1" x14ac:dyDescent="0.35">
      <c r="H49" s="6169"/>
    </row>
    <row r="50" spans="8:8" x14ac:dyDescent="0.35">
      <c r="H50" s="6169"/>
    </row>
    <row r="51" spans="8:8" x14ac:dyDescent="0.35">
      <c r="H51" s="6169"/>
    </row>
    <row r="52" spans="8:8" ht="15" customHeight="1" x14ac:dyDescent="0.35">
      <c r="H52" s="6169"/>
    </row>
    <row r="53" spans="8:8" ht="16.5" customHeight="1" x14ac:dyDescent="0.35">
      <c r="H53" s="6169"/>
    </row>
    <row r="54" spans="8:8" ht="15" customHeight="1" x14ac:dyDescent="0.35">
      <c r="H54" s="6169"/>
    </row>
    <row r="55" spans="8:8" ht="15" customHeight="1" x14ac:dyDescent="0.35">
      <c r="H55" s="6169"/>
    </row>
    <row r="56" spans="8:8" x14ac:dyDescent="0.35">
      <c r="H56" s="6169"/>
    </row>
    <row r="57" spans="8:8" x14ac:dyDescent="0.35">
      <c r="H57" s="6169"/>
    </row>
    <row r="58" spans="8:8" x14ac:dyDescent="0.35">
      <c r="H58" s="6169"/>
    </row>
    <row r="59" spans="8:8" x14ac:dyDescent="0.35">
      <c r="H59" s="6169"/>
    </row>
    <row r="60" spans="8:8" x14ac:dyDescent="0.35">
      <c r="H60" s="6169"/>
    </row>
    <row r="61" spans="8:8" x14ac:dyDescent="0.35">
      <c r="H61" s="6169"/>
    </row>
    <row r="62" spans="8:8" x14ac:dyDescent="0.35">
      <c r="H62" s="6169"/>
    </row>
    <row r="63" spans="8:8" x14ac:dyDescent="0.35">
      <c r="H63" s="6169"/>
    </row>
    <row r="64" spans="8:8" x14ac:dyDescent="0.35">
      <c r="H64" s="6169"/>
    </row>
    <row r="65" spans="8:8" x14ac:dyDescent="0.35">
      <c r="H65" s="6169"/>
    </row>
    <row r="66" spans="8:8" x14ac:dyDescent="0.35">
      <c r="H66" s="6169"/>
    </row>
    <row r="67" spans="8:8" x14ac:dyDescent="0.35">
      <c r="H67" s="6169"/>
    </row>
    <row r="68" spans="8:8" x14ac:dyDescent="0.35">
      <c r="H68" s="6169"/>
    </row>
    <row r="69" spans="8:8" x14ac:dyDescent="0.35">
      <c r="H69" s="6169"/>
    </row>
    <row r="70" spans="8:8" x14ac:dyDescent="0.35">
      <c r="H70" s="6169"/>
    </row>
    <row r="71" spans="8:8" x14ac:dyDescent="0.35">
      <c r="H71" s="6169"/>
    </row>
    <row r="72" spans="8:8" x14ac:dyDescent="0.35">
      <c r="H72" s="6169"/>
    </row>
    <row r="73" spans="8:8" x14ac:dyDescent="0.35">
      <c r="H73" s="6169"/>
    </row>
    <row r="74" spans="8:8" x14ac:dyDescent="0.35">
      <c r="H74" s="6169"/>
    </row>
    <row r="75" spans="8:8" x14ac:dyDescent="0.35">
      <c r="H75" s="6169"/>
    </row>
    <row r="76" spans="8:8" x14ac:dyDescent="0.35">
      <c r="H76" s="6169"/>
    </row>
    <row r="77" spans="8:8" x14ac:dyDescent="0.35">
      <c r="H77" s="6169"/>
    </row>
    <row r="78" spans="8:8" x14ac:dyDescent="0.35">
      <c r="H78" s="6169"/>
    </row>
    <row r="79" spans="8:8" x14ac:dyDescent="0.35">
      <c r="H79" s="6169"/>
    </row>
  </sheetData>
  <mergeCells count="12">
    <mergeCell ref="D5:D6"/>
    <mergeCell ref="E5:E6"/>
    <mergeCell ref="F19:G19"/>
    <mergeCell ref="A1:G1"/>
    <mergeCell ref="A2:G2"/>
    <mergeCell ref="D3:G3"/>
    <mergeCell ref="D4:G4"/>
    <mergeCell ref="A3:B6"/>
    <mergeCell ref="F5:F6"/>
    <mergeCell ref="A7:B7"/>
    <mergeCell ref="C3:C4"/>
    <mergeCell ref="C5:C6"/>
  </mergeCells>
  <conditionalFormatting sqref="D7:F18">
    <cfRule type="expression" dxfId="25" priority="2">
      <formula>D7&lt;0.005</formula>
    </cfRule>
  </conditionalFormatting>
  <conditionalFormatting sqref="D7:F18">
    <cfRule type="expression" dxfId="2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50" fitToWidth="0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גיליון420"/>
  <dimension ref="A1:N50"/>
  <sheetViews>
    <sheetView view="pageBreakPreview" topLeftCell="B1" zoomScaleNormal="100" zoomScaleSheetLayoutView="100" workbookViewId="0">
      <selection activeCell="G10" sqref="G10"/>
    </sheetView>
  </sheetViews>
  <sheetFormatPr defaultColWidth="9.08984375" defaultRowHeight="14.5" x14ac:dyDescent="0.35"/>
  <cols>
    <col min="1" max="1" width="23.7265625" style="5" customWidth="1"/>
    <col min="2" max="2" width="29" style="5" customWidth="1"/>
    <col min="3" max="3" width="7.08984375" style="4" bestFit="1" customWidth="1"/>
    <col min="4" max="4" width="6.6328125" style="227" bestFit="1" customWidth="1"/>
    <col min="5" max="5" width="9.6328125" style="227" bestFit="1" customWidth="1"/>
    <col min="6" max="6" width="8" style="227" bestFit="1" customWidth="1"/>
    <col min="7" max="7" width="9.08984375" style="227" bestFit="1" customWidth="1"/>
    <col min="8" max="8" width="14.453125" style="227" bestFit="1" customWidth="1"/>
    <col min="9" max="9" width="12.26953125" style="227" bestFit="1" customWidth="1"/>
    <col min="10" max="10" width="6.453125" style="227" bestFit="1" customWidth="1"/>
    <col min="11" max="11" width="7.453125" style="227" bestFit="1" customWidth="1"/>
    <col min="12" max="12" width="8.453125" style="227" bestFit="1" customWidth="1"/>
    <col min="13" max="13" width="5.90625" style="227" bestFit="1" customWidth="1"/>
    <col min="14" max="14" width="11.90625" style="227" bestFit="1" customWidth="1"/>
    <col min="15" max="16384" width="9.08984375" style="1"/>
  </cols>
  <sheetData>
    <row r="1" spans="1:14" ht="15.75" customHeight="1" x14ac:dyDescent="0.35">
      <c r="A1" s="6345" t="s">
        <v>2198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  <c r="L1" s="6345"/>
      <c r="M1" s="6345"/>
      <c r="N1" s="6345"/>
    </row>
    <row r="2" spans="1:14" ht="15.75" customHeight="1" thickBot="1" x14ac:dyDescent="0.4">
      <c r="A2" s="6346" t="s">
        <v>2197</v>
      </c>
      <c r="B2" s="6346"/>
      <c r="C2" s="6346"/>
      <c r="D2" s="6346"/>
      <c r="E2" s="6346"/>
      <c r="F2" s="6346"/>
      <c r="G2" s="6346"/>
      <c r="H2" s="6346"/>
      <c r="I2" s="6346"/>
      <c r="J2" s="6346"/>
      <c r="K2" s="6346"/>
      <c r="L2" s="6346"/>
      <c r="M2" s="6346"/>
      <c r="N2" s="6346"/>
    </row>
    <row r="3" spans="1:14" s="130" customFormat="1" ht="20.149999999999999" customHeight="1" x14ac:dyDescent="0.35">
      <c r="A3" s="6404"/>
      <c r="B3" s="6405"/>
      <c r="C3" s="6404" t="s">
        <v>39</v>
      </c>
      <c r="D3" s="6405"/>
      <c r="E3" s="6405"/>
      <c r="F3" s="6405"/>
      <c r="G3" s="6405"/>
      <c r="H3" s="6405"/>
      <c r="I3" s="6405"/>
      <c r="J3" s="6405"/>
      <c r="K3" s="6405"/>
      <c r="L3" s="6405"/>
      <c r="M3" s="6405"/>
      <c r="N3" s="6406"/>
    </row>
    <row r="4" spans="1:14" s="130" customFormat="1" ht="20.149999999999999" customHeight="1" thickBot="1" x14ac:dyDescent="0.4">
      <c r="A4" s="6481"/>
      <c r="B4" s="6482"/>
      <c r="C4" s="7592" t="s">
        <v>37</v>
      </c>
      <c r="D4" s="7593"/>
      <c r="E4" s="7593"/>
      <c r="F4" s="7593"/>
      <c r="G4" s="7593"/>
      <c r="H4" s="7593"/>
      <c r="I4" s="7593"/>
      <c r="J4" s="7593"/>
      <c r="K4" s="7593"/>
      <c r="L4" s="7593"/>
      <c r="M4" s="7593"/>
      <c r="N4" s="7594"/>
    </row>
    <row r="5" spans="1:14" s="130" customFormat="1" ht="20.149999999999999" customHeight="1" x14ac:dyDescent="0.35">
      <c r="A5" s="6481"/>
      <c r="B5" s="6482"/>
      <c r="C5" s="7584" t="s">
        <v>55</v>
      </c>
      <c r="D5" s="7583" t="s">
        <v>184</v>
      </c>
      <c r="E5" s="7582" t="s">
        <v>183</v>
      </c>
      <c r="F5" s="7582"/>
      <c r="G5" s="7582"/>
      <c r="H5" s="7582"/>
      <c r="I5" s="7582"/>
      <c r="J5" s="7587"/>
      <c r="K5" s="7583" t="s">
        <v>181</v>
      </c>
      <c r="L5" s="7582" t="s">
        <v>2196</v>
      </c>
      <c r="M5" s="7583" t="s">
        <v>129</v>
      </c>
      <c r="N5" s="7583" t="s">
        <v>172</v>
      </c>
    </row>
    <row r="6" spans="1:14" s="130" customFormat="1" ht="20.149999999999999" customHeight="1" thickBot="1" x14ac:dyDescent="0.4">
      <c r="A6" s="6481"/>
      <c r="B6" s="6482"/>
      <c r="C6" s="7584"/>
      <c r="D6" s="7583"/>
      <c r="E6" s="7585" t="s">
        <v>178</v>
      </c>
      <c r="F6" s="7585"/>
      <c r="G6" s="7585"/>
      <c r="H6" s="7585"/>
      <c r="I6" s="7585"/>
      <c r="J6" s="7586"/>
      <c r="K6" s="7583"/>
      <c r="L6" s="7582"/>
      <c r="M6" s="7583"/>
      <c r="N6" s="7583"/>
    </row>
    <row r="7" spans="1:14" s="130" customFormat="1" ht="19" customHeight="1" x14ac:dyDescent="0.35">
      <c r="A7" s="6481"/>
      <c r="B7" s="6482"/>
      <c r="C7" s="7584" t="s">
        <v>49</v>
      </c>
      <c r="D7" s="7589" t="s">
        <v>177</v>
      </c>
      <c r="E7" s="6230" t="s">
        <v>176</v>
      </c>
      <c r="F7" s="6229" t="s">
        <v>175</v>
      </c>
      <c r="G7" s="6230" t="s">
        <v>174</v>
      </c>
      <c r="H7" s="6229" t="s">
        <v>173</v>
      </c>
      <c r="I7" s="6230" t="s">
        <v>172</v>
      </c>
      <c r="J7" s="6229" t="s">
        <v>171</v>
      </c>
      <c r="K7" s="7583" t="s">
        <v>169</v>
      </c>
      <c r="L7" s="7582" t="s">
        <v>1302</v>
      </c>
      <c r="M7" s="7583" t="s">
        <v>124</v>
      </c>
      <c r="N7" s="7583" t="s">
        <v>162</v>
      </c>
    </row>
    <row r="8" spans="1:14" s="130" customFormat="1" ht="20.149999999999999" customHeight="1" thickBot="1" x14ac:dyDescent="0.4">
      <c r="A8" s="6638"/>
      <c r="B8" s="6945"/>
      <c r="C8" s="7588"/>
      <c r="D8" s="7590"/>
      <c r="E8" s="6228" t="s">
        <v>166</v>
      </c>
      <c r="F8" s="6227" t="s">
        <v>165</v>
      </c>
      <c r="G8" s="6228" t="s">
        <v>164</v>
      </c>
      <c r="H8" s="6227" t="s">
        <v>163</v>
      </c>
      <c r="I8" s="6228" t="s">
        <v>2195</v>
      </c>
      <c r="J8" s="6227" t="s">
        <v>161</v>
      </c>
      <c r="K8" s="7591"/>
      <c r="L8" s="7585"/>
      <c r="M8" s="7591"/>
      <c r="N8" s="7591"/>
    </row>
    <row r="9" spans="1:14" s="7" customFormat="1" ht="22" customHeight="1" thickBot="1" x14ac:dyDescent="0.4">
      <c r="A9" s="7567" t="s">
        <v>59</v>
      </c>
      <c r="B9" s="7568"/>
      <c r="C9" s="6162">
        <v>4064.0000000000073</v>
      </c>
      <c r="D9" s="1380">
        <v>6.2672699458168699E-3</v>
      </c>
      <c r="E9" s="2291">
        <v>2.3520892512072886E-2</v>
      </c>
      <c r="F9" s="1380">
        <v>0.16090488148569249</v>
      </c>
      <c r="G9" s="2291">
        <v>0.66685442870471479</v>
      </c>
      <c r="H9" s="1380">
        <v>9.0019793273571676E-3</v>
      </c>
      <c r="I9" s="2291">
        <v>1.3500661544827795E-2</v>
      </c>
      <c r="J9" s="1380">
        <v>0.87378284357466185</v>
      </c>
      <c r="K9" s="2291">
        <v>6.2339670285987386E-2</v>
      </c>
      <c r="L9" s="1380">
        <v>7.5811296174141613E-4</v>
      </c>
      <c r="M9" s="2291">
        <v>1.4497863377262443E-3</v>
      </c>
      <c r="N9" s="2289">
        <v>5.5402316894070963E-2</v>
      </c>
    </row>
    <row r="10" spans="1:14" s="7" customFormat="1" ht="22" customHeight="1" x14ac:dyDescent="0.35">
      <c r="A10" s="6149" t="s">
        <v>123</v>
      </c>
      <c r="B10" s="6159" t="s">
        <v>119</v>
      </c>
      <c r="C10" s="6158">
        <v>2886.0000000000005</v>
      </c>
      <c r="D10" s="4842">
        <v>4.7412595231137514E-3</v>
      </c>
      <c r="E10" s="4842">
        <v>6.6705226854917492E-3</v>
      </c>
      <c r="F10" s="4842">
        <v>2.8962559027873619E-2</v>
      </c>
      <c r="G10" s="4842">
        <v>0.87659507626601418</v>
      </c>
      <c r="H10" s="4842">
        <v>7.3839069024842028E-3</v>
      </c>
      <c r="I10" s="4842">
        <v>1.2293500974398528E-2</v>
      </c>
      <c r="J10" s="4842">
        <v>0.93190556585626338</v>
      </c>
      <c r="K10" s="4842">
        <v>1.5017154496067574E-2</v>
      </c>
      <c r="L10" s="4842">
        <v>0</v>
      </c>
      <c r="M10" s="4842">
        <v>5.020301710247691E-4</v>
      </c>
      <c r="N10" s="4841">
        <v>4.7833989953532628E-2</v>
      </c>
    </row>
    <row r="11" spans="1:14" s="7" customFormat="1" ht="22" customHeight="1" x14ac:dyDescent="0.35">
      <c r="A11" s="6157" t="s">
        <v>121</v>
      </c>
      <c r="B11" s="6155" t="s">
        <v>2186</v>
      </c>
      <c r="C11" s="6158">
        <v>25</v>
      </c>
      <c r="D11" s="6226">
        <v>0</v>
      </c>
      <c r="E11" s="6226">
        <v>0.115012106543042</v>
      </c>
      <c r="F11" s="6226">
        <v>0.36992198006019089</v>
      </c>
      <c r="G11" s="6226">
        <v>0</v>
      </c>
      <c r="H11" s="6226">
        <v>0.34382566587175772</v>
      </c>
      <c r="I11" s="6226">
        <v>0</v>
      </c>
      <c r="J11" s="6226">
        <v>0.82875975247499056</v>
      </c>
      <c r="K11" s="6226">
        <v>0.10102232985198978</v>
      </c>
      <c r="L11" s="6226">
        <v>0</v>
      </c>
      <c r="M11" s="6226">
        <v>0</v>
      </c>
      <c r="N11" s="6225">
        <v>7.0217917673019895E-2</v>
      </c>
    </row>
    <row r="12" spans="1:14" s="7" customFormat="1" ht="22" customHeight="1" x14ac:dyDescent="0.35">
      <c r="A12" s="6157"/>
      <c r="B12" s="6155" t="s">
        <v>116</v>
      </c>
      <c r="C12" s="6158">
        <v>150.00000000000006</v>
      </c>
      <c r="D12" s="4835">
        <v>0</v>
      </c>
      <c r="E12" s="4835">
        <v>2.1707948877132802E-2</v>
      </c>
      <c r="F12" s="4835">
        <v>0.31702732678932488</v>
      </c>
      <c r="G12" s="4835">
        <v>0.59457433020660555</v>
      </c>
      <c r="H12" s="4835">
        <v>1.0115390378769408E-2</v>
      </c>
      <c r="I12" s="4835">
        <v>0</v>
      </c>
      <c r="J12" s="4835">
        <v>0.94342499625183251</v>
      </c>
      <c r="K12" s="4835">
        <v>0</v>
      </c>
      <c r="L12" s="4835">
        <v>1.9706279035466186E-2</v>
      </c>
      <c r="M12" s="4835">
        <v>0</v>
      </c>
      <c r="N12" s="4834">
        <v>3.6868724712701632E-2</v>
      </c>
    </row>
    <row r="13" spans="1:14" s="7" customFormat="1" ht="22" customHeight="1" x14ac:dyDescent="0.35">
      <c r="A13" s="6149"/>
      <c r="B13" s="6155" t="s">
        <v>109</v>
      </c>
      <c r="C13" s="6151">
        <v>26.000000000000004</v>
      </c>
      <c r="D13" s="6226">
        <v>0</v>
      </c>
      <c r="E13" s="6226">
        <v>0.15098398104518931</v>
      </c>
      <c r="F13" s="6226">
        <v>0.66165429891528993</v>
      </c>
      <c r="G13" s="6226">
        <v>9.9259826803673651E-2</v>
      </c>
      <c r="H13" s="6226">
        <v>0</v>
      </c>
      <c r="I13" s="6226">
        <v>8.9861282556595815E-3</v>
      </c>
      <c r="J13" s="6226">
        <v>0.92088423501981254</v>
      </c>
      <c r="K13" s="6226">
        <v>0</v>
      </c>
      <c r="L13" s="6226">
        <v>0</v>
      </c>
      <c r="M13" s="6226">
        <v>0</v>
      </c>
      <c r="N13" s="6225">
        <v>7.9115764980187325E-2</v>
      </c>
    </row>
    <row r="14" spans="1:14" s="7" customFormat="1" ht="22" customHeight="1" x14ac:dyDescent="0.35">
      <c r="A14" s="6149"/>
      <c r="B14" s="6155" t="s">
        <v>105</v>
      </c>
      <c r="C14" s="6151">
        <v>102.00000000000001</v>
      </c>
      <c r="D14" s="4835">
        <v>3.805018412452179E-3</v>
      </c>
      <c r="E14" s="4835">
        <v>0</v>
      </c>
      <c r="F14" s="4835">
        <v>0.55442031069482378</v>
      </c>
      <c r="G14" s="4835">
        <v>0.40006800858523439</v>
      </c>
      <c r="H14" s="4835">
        <v>2.1841442163804434E-3</v>
      </c>
      <c r="I14" s="4835">
        <v>1.8199572820354629E-2</v>
      </c>
      <c r="J14" s="4835">
        <v>0.97487203631679276</v>
      </c>
      <c r="K14" s="4835">
        <v>0</v>
      </c>
      <c r="L14" s="4835">
        <v>0</v>
      </c>
      <c r="M14" s="4835">
        <v>0</v>
      </c>
      <c r="N14" s="4834">
        <v>2.1322945270755209E-2</v>
      </c>
    </row>
    <row r="15" spans="1:14" s="7" customFormat="1" ht="22" customHeight="1" x14ac:dyDescent="0.35">
      <c r="A15" s="6135"/>
      <c r="B15" s="6155" t="s">
        <v>99</v>
      </c>
      <c r="C15" s="6151">
        <v>386</v>
      </c>
      <c r="D15" s="4871">
        <v>0</v>
      </c>
      <c r="E15" s="4871">
        <v>0</v>
      </c>
      <c r="F15" s="4871">
        <v>0.38467781550719393</v>
      </c>
      <c r="G15" s="4871">
        <v>0.43375301681269129</v>
      </c>
      <c r="H15" s="4871">
        <v>0</v>
      </c>
      <c r="I15" s="4871">
        <v>0</v>
      </c>
      <c r="J15" s="4871">
        <v>0.81843083231988534</v>
      </c>
      <c r="K15" s="4871">
        <v>1.7636317036615591E-2</v>
      </c>
      <c r="L15" s="4871">
        <v>0</v>
      </c>
      <c r="M15" s="4871">
        <v>0</v>
      </c>
      <c r="N15" s="4870">
        <v>0.16393285064349897</v>
      </c>
    </row>
    <row r="16" spans="1:14" s="7" customFormat="1" ht="22" customHeight="1" thickBot="1" x14ac:dyDescent="0.4">
      <c r="A16" s="6135"/>
      <c r="B16" s="6224" t="s">
        <v>59</v>
      </c>
      <c r="C16" s="6223">
        <v>3658.9999999999991</v>
      </c>
      <c r="D16" s="6222">
        <v>5.1343183875859214E-3</v>
      </c>
      <c r="E16" s="6222">
        <v>1.9078451644001942E-2</v>
      </c>
      <c r="F16" s="6222">
        <v>0.15416621352209134</v>
      </c>
      <c r="G16" s="6222">
        <v>0.72909553901203261</v>
      </c>
      <c r="H16" s="6222">
        <v>7.0339193386442381E-3</v>
      </c>
      <c r="I16" s="6222">
        <v>1.3498380515019308E-2</v>
      </c>
      <c r="J16" s="6222">
        <v>0.92287250403178578</v>
      </c>
      <c r="K16" s="6222">
        <v>1.5914945487712766E-2</v>
      </c>
      <c r="L16" s="6222">
        <v>8.5687615970509129E-4</v>
      </c>
      <c r="M16" s="6222">
        <v>3.6649102081936602E-4</v>
      </c>
      <c r="N16" s="6221">
        <v>5.4854864912392165E-2</v>
      </c>
    </row>
    <row r="17" spans="1:14" s="7" customFormat="1" ht="22" customHeight="1" thickBot="1" x14ac:dyDescent="0.4">
      <c r="A17" s="6220" t="s">
        <v>1404</v>
      </c>
      <c r="B17" s="6219" t="s">
        <v>59</v>
      </c>
      <c r="C17" s="6218">
        <v>44.999999999999993</v>
      </c>
      <c r="D17" s="1380">
        <v>6.0575710362073466E-2</v>
      </c>
      <c r="E17" s="1380">
        <v>0.23845982639929325</v>
      </c>
      <c r="F17" s="1380">
        <v>0.57290600192696961</v>
      </c>
      <c r="G17" s="1380">
        <v>0</v>
      </c>
      <c r="H17" s="1380">
        <v>8.2127754283479737E-2</v>
      </c>
      <c r="I17" s="1380">
        <v>0</v>
      </c>
      <c r="J17" s="1380">
        <v>0.89349358260974243</v>
      </c>
      <c r="K17" s="1380">
        <v>1.8398991025593246E-2</v>
      </c>
      <c r="L17" s="1380">
        <v>0</v>
      </c>
      <c r="M17" s="1380">
        <v>2.7153349650791453E-3</v>
      </c>
      <c r="N17" s="2301">
        <v>2.4816381037511603E-2</v>
      </c>
    </row>
    <row r="18" spans="1:14" s="7" customFormat="1" ht="22" customHeight="1" x14ac:dyDescent="0.35">
      <c r="A18" s="6217" t="s">
        <v>653</v>
      </c>
      <c r="B18" s="6141" t="s">
        <v>2192</v>
      </c>
      <c r="C18" s="6137">
        <v>254.00000000000011</v>
      </c>
      <c r="D18" s="4842">
        <v>0</v>
      </c>
      <c r="E18" s="4842">
        <v>0</v>
      </c>
      <c r="F18" s="4842">
        <v>3.810684757083245E-2</v>
      </c>
      <c r="G18" s="4842">
        <v>0.28708363907648649</v>
      </c>
      <c r="H18" s="4842">
        <v>0</v>
      </c>
      <c r="I18" s="4842">
        <v>2.2538857214746419E-3</v>
      </c>
      <c r="J18" s="4842">
        <v>0.32744437236879348</v>
      </c>
      <c r="K18" s="4842">
        <v>0.61923620556554504</v>
      </c>
      <c r="L18" s="4842">
        <v>0</v>
      </c>
      <c r="M18" s="4842">
        <v>1.1133374820695992E-2</v>
      </c>
      <c r="N18" s="4841">
        <v>4.2186047244965802E-2</v>
      </c>
    </row>
    <row r="19" spans="1:14" s="7" customFormat="1" ht="22" customHeight="1" x14ac:dyDescent="0.35">
      <c r="A19" s="6216" t="s">
        <v>83</v>
      </c>
      <c r="B19" s="6155" t="s">
        <v>71</v>
      </c>
      <c r="C19" s="6215">
        <v>70</v>
      </c>
      <c r="D19" s="4835">
        <v>0</v>
      </c>
      <c r="E19" s="4835">
        <v>0</v>
      </c>
      <c r="F19" s="4835">
        <v>7.132724887706271E-2</v>
      </c>
      <c r="G19" s="4835">
        <v>0.28793191125377987</v>
      </c>
      <c r="H19" s="4835">
        <v>0</v>
      </c>
      <c r="I19" s="4835">
        <v>0</v>
      </c>
      <c r="J19" s="4835">
        <v>0.35925916013084247</v>
      </c>
      <c r="K19" s="4835">
        <v>0.64074083986915753</v>
      </c>
      <c r="L19" s="4835">
        <v>0</v>
      </c>
      <c r="M19" s="4835">
        <v>0</v>
      </c>
      <c r="N19" s="4834">
        <v>0</v>
      </c>
    </row>
    <row r="20" spans="1:14" s="7" customFormat="1" ht="22" customHeight="1" thickBot="1" x14ac:dyDescent="0.4">
      <c r="A20" s="6214"/>
      <c r="B20" s="6127" t="s">
        <v>59</v>
      </c>
      <c r="C20" s="6213">
        <v>348.00000000000017</v>
      </c>
      <c r="D20" s="6212">
        <v>1.8346566644948294E-3</v>
      </c>
      <c r="E20" s="6212">
        <v>0</v>
      </c>
      <c r="F20" s="6212">
        <v>8.5185826935968198E-2</v>
      </c>
      <c r="G20" s="6212">
        <v>0.2568755152195149</v>
      </c>
      <c r="H20" s="6212">
        <v>7.6783778919071082E-3</v>
      </c>
      <c r="I20" s="6212">
        <v>1.8364448288163037E-2</v>
      </c>
      <c r="J20" s="6212">
        <v>0.36810416833555337</v>
      </c>
      <c r="K20" s="6212">
        <v>0.56318575875784893</v>
      </c>
      <c r="L20" s="6212">
        <v>0</v>
      </c>
      <c r="M20" s="6212">
        <v>1.2437087113066956E-2</v>
      </c>
      <c r="N20" s="6211">
        <v>5.4438329129034339E-2</v>
      </c>
    </row>
    <row r="21" spans="1:14" ht="22" customHeight="1" x14ac:dyDescent="0.35">
      <c r="M21" s="6639" t="s">
        <v>201</v>
      </c>
      <c r="N21" s="6639"/>
    </row>
    <row r="22" spans="1:14" ht="11.15" customHeight="1" x14ac:dyDescent="0.35"/>
    <row r="23" spans="1:14" ht="11.15" customHeight="1" x14ac:dyDescent="0.35"/>
    <row r="24" spans="1:14" ht="11.15" customHeight="1" x14ac:dyDescent="0.35"/>
    <row r="25" spans="1:14" ht="16.5" customHeight="1" x14ac:dyDescent="0.35"/>
    <row r="26" spans="1:14" ht="16.5" customHeight="1" x14ac:dyDescent="0.35"/>
    <row r="27" spans="1:14" ht="16.5" customHeight="1" x14ac:dyDescent="0.35"/>
    <row r="28" spans="1:14" ht="16.5" customHeight="1" x14ac:dyDescent="0.35"/>
    <row r="30" spans="1:14" ht="16.5" customHeight="1" x14ac:dyDescent="0.35"/>
    <row r="31" spans="1:14" ht="15" customHeight="1" x14ac:dyDescent="0.35"/>
    <row r="33" ht="16.5" customHeight="1" x14ac:dyDescent="0.35"/>
    <row r="34" ht="16.5" customHeight="1" x14ac:dyDescent="0.35"/>
    <row r="35" ht="15" customHeight="1" x14ac:dyDescent="0.35"/>
    <row r="36" ht="24.75" customHeight="1" x14ac:dyDescent="0.35"/>
    <row r="43" ht="16.5" customHeight="1" x14ac:dyDescent="0.35"/>
    <row r="44" ht="15" customHeight="1" x14ac:dyDescent="0.35"/>
    <row r="45" ht="15.75" customHeight="1" x14ac:dyDescent="0.35"/>
    <row r="47" ht="16.5" customHeight="1" x14ac:dyDescent="0.35"/>
    <row r="48" ht="15" customHeight="1" x14ac:dyDescent="0.35"/>
    <row r="49" ht="16.5" customHeight="1" x14ac:dyDescent="0.35"/>
    <row r="50" ht="15" customHeight="1" x14ac:dyDescent="0.35"/>
  </sheetData>
  <mergeCells count="21">
    <mergeCell ref="A1:N1"/>
    <mergeCell ref="A2:N2"/>
    <mergeCell ref="A9:B9"/>
    <mergeCell ref="E6:J6"/>
    <mergeCell ref="E5:J5"/>
    <mergeCell ref="C7:C8"/>
    <mergeCell ref="D7:D8"/>
    <mergeCell ref="K7:K8"/>
    <mergeCell ref="M7:M8"/>
    <mergeCell ref="L7:L8"/>
    <mergeCell ref="A3:B8"/>
    <mergeCell ref="C3:N3"/>
    <mergeCell ref="C4:N4"/>
    <mergeCell ref="N5:N6"/>
    <mergeCell ref="N7:N8"/>
    <mergeCell ref="M5:M6"/>
    <mergeCell ref="L5:L6"/>
    <mergeCell ref="M21:N21"/>
    <mergeCell ref="K5:K6"/>
    <mergeCell ref="C5:C6"/>
    <mergeCell ref="D5:D6"/>
  </mergeCells>
  <conditionalFormatting sqref="D9:N20">
    <cfRule type="expression" dxfId="23" priority="2">
      <formula>D9&lt;0.005</formula>
    </cfRule>
  </conditionalFormatting>
  <conditionalFormatting sqref="D9:N20">
    <cfRule type="expression" dxfId="22" priority="1" stopIfTrue="1">
      <formula>D9&lt;0.0004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2" fitToHeight="0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גיליון421"/>
  <dimension ref="A1:E48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453125" style="4743" bestFit="1" customWidth="1"/>
    <col min="2" max="2" width="35" style="4743" customWidth="1"/>
    <col min="3" max="3" width="19.6328125" style="5234" customWidth="1"/>
    <col min="4" max="4" width="18.08984375" style="4742" customWidth="1"/>
    <col min="5" max="5" width="12.08984375" style="4742" customWidth="1"/>
    <col min="6" max="16384" width="8.7265625" style="1"/>
  </cols>
  <sheetData>
    <row r="1" spans="1:5" ht="18" x14ac:dyDescent="0.35">
      <c r="A1" s="6345" t="s">
        <v>2200</v>
      </c>
      <c r="B1" s="6345"/>
      <c r="C1" s="6345"/>
      <c r="D1" s="6345"/>
      <c r="E1" s="6345"/>
    </row>
    <row r="2" spans="1:5" ht="15.75" customHeight="1" thickBot="1" x14ac:dyDescent="0.4">
      <c r="A2" s="6498" t="s">
        <v>2199</v>
      </c>
      <c r="B2" s="6499"/>
      <c r="C2" s="6499"/>
      <c r="D2" s="6499"/>
      <c r="E2" s="6500"/>
    </row>
    <row r="3" spans="1:5" ht="15" customHeight="1" x14ac:dyDescent="0.35">
      <c r="A3" s="7305"/>
      <c r="B3" s="7306"/>
      <c r="C3" s="7595" t="s">
        <v>3</v>
      </c>
      <c r="D3" s="7596"/>
      <c r="E3" s="7597"/>
    </row>
    <row r="4" spans="1:5" ht="14.25" customHeight="1" thickBot="1" x14ac:dyDescent="0.4">
      <c r="A4" s="7307"/>
      <c r="B4" s="7308"/>
      <c r="C4" s="7598" t="s">
        <v>1</v>
      </c>
      <c r="D4" s="7599"/>
      <c r="E4" s="7600"/>
    </row>
    <row r="5" spans="1:5" ht="15.75" customHeight="1" x14ac:dyDescent="0.35">
      <c r="A5" s="7307"/>
      <c r="B5" s="7308"/>
      <c r="C5" s="6236" t="s">
        <v>55</v>
      </c>
      <c r="D5" s="709" t="s">
        <v>343</v>
      </c>
      <c r="E5" s="709" t="s">
        <v>342</v>
      </c>
    </row>
    <row r="6" spans="1:5" ht="15" customHeight="1" thickBot="1" x14ac:dyDescent="0.4">
      <c r="A6" s="7309"/>
      <c r="B6" s="7310"/>
      <c r="C6" s="5275" t="s">
        <v>49</v>
      </c>
      <c r="D6" s="707" t="s">
        <v>341</v>
      </c>
      <c r="E6" s="707" t="s">
        <v>340</v>
      </c>
    </row>
    <row r="7" spans="1:5" s="7" customFormat="1" ht="12" customHeight="1" thickBot="1" x14ac:dyDescent="0.4">
      <c r="A7" s="7248" t="s">
        <v>59</v>
      </c>
      <c r="B7" s="7249"/>
      <c r="C7" s="6209">
        <v>4064.0000000000073</v>
      </c>
      <c r="D7" s="239">
        <v>0.83523297740095193</v>
      </c>
      <c r="E7" s="238">
        <v>0.16476702259905396</v>
      </c>
    </row>
    <row r="8" spans="1:5" s="7" customFormat="1" ht="12" customHeight="1" x14ac:dyDescent="0.35">
      <c r="A8" s="6201" t="s">
        <v>123</v>
      </c>
      <c r="B8" s="6207" t="s">
        <v>119</v>
      </c>
      <c r="C8" s="6204">
        <v>2886.0000000000005</v>
      </c>
      <c r="D8" s="4035">
        <v>0.84424220793855798</v>
      </c>
      <c r="E8" s="4034">
        <v>0.1557577920614425</v>
      </c>
    </row>
    <row r="9" spans="1:5" s="7" customFormat="1" ht="12" customHeight="1" x14ac:dyDescent="0.35">
      <c r="A9" s="6205" t="s">
        <v>121</v>
      </c>
      <c r="B9" s="6185" t="s">
        <v>2186</v>
      </c>
      <c r="C9" s="6204">
        <v>25</v>
      </c>
      <c r="D9" s="4313">
        <v>0.70266343826366695</v>
      </c>
      <c r="E9" s="5566">
        <v>0.29733656173633333</v>
      </c>
    </row>
    <row r="10" spans="1:5" s="7" customFormat="1" ht="12" customHeight="1" x14ac:dyDescent="0.35">
      <c r="A10" s="6205"/>
      <c r="B10" s="6185" t="s">
        <v>116</v>
      </c>
      <c r="C10" s="6204">
        <v>150.00000000000006</v>
      </c>
      <c r="D10" s="4295">
        <v>0.89156877053834327</v>
      </c>
      <c r="E10" s="4117">
        <v>0.10843122946165706</v>
      </c>
    </row>
    <row r="11" spans="1:5" s="7" customFormat="1" ht="12" customHeight="1" x14ac:dyDescent="0.35">
      <c r="A11" s="6201"/>
      <c r="B11" s="6185" t="s">
        <v>109</v>
      </c>
      <c r="C11" s="6200">
        <v>26.000000000000004</v>
      </c>
      <c r="D11" s="4313">
        <v>0.77364310776893619</v>
      </c>
      <c r="E11" s="5566">
        <v>0.22635689223106353</v>
      </c>
    </row>
    <row r="12" spans="1:5" s="7" customFormat="1" ht="12" customHeight="1" x14ac:dyDescent="0.35">
      <c r="A12" s="6201"/>
      <c r="B12" s="6185" t="s">
        <v>105</v>
      </c>
      <c r="C12" s="6200">
        <v>102.00000000000001</v>
      </c>
      <c r="D12" s="4295">
        <v>0.94654470558414472</v>
      </c>
      <c r="E12" s="4117">
        <v>5.3455294415855323E-2</v>
      </c>
    </row>
    <row r="13" spans="1:5" s="7" customFormat="1" ht="12" customHeight="1" x14ac:dyDescent="0.35">
      <c r="A13" s="6199"/>
      <c r="B13" s="6185" t="s">
        <v>99</v>
      </c>
      <c r="C13" s="6200">
        <v>386</v>
      </c>
      <c r="D13" s="4295">
        <v>0.87161209713558463</v>
      </c>
      <c r="E13" s="4117">
        <v>0.12838790286441523</v>
      </c>
    </row>
    <row r="14" spans="1:5" s="7" customFormat="1" ht="12" customHeight="1" thickBot="1" x14ac:dyDescent="0.4">
      <c r="A14" s="6199"/>
      <c r="B14" s="6235" t="s">
        <v>59</v>
      </c>
      <c r="C14" s="6234">
        <v>3658.9999999999991</v>
      </c>
      <c r="D14" s="4295">
        <v>0.84681372462382209</v>
      </c>
      <c r="E14" s="4117">
        <v>0.15318627537618165</v>
      </c>
    </row>
    <row r="15" spans="1:5" s="7" customFormat="1" ht="12" customHeight="1" thickBot="1" x14ac:dyDescent="0.4">
      <c r="A15" s="6194" t="s">
        <v>1404</v>
      </c>
      <c r="B15" s="6193" t="s">
        <v>59</v>
      </c>
      <c r="C15" s="6192">
        <v>44.999999999999993</v>
      </c>
      <c r="D15" s="351">
        <v>0.28227613324309253</v>
      </c>
      <c r="E15" s="4974">
        <v>0.71772386675690758</v>
      </c>
    </row>
    <row r="16" spans="1:5" s="7" customFormat="1" ht="12" customHeight="1" x14ac:dyDescent="0.35">
      <c r="A16" s="6190" t="s">
        <v>653</v>
      </c>
      <c r="B16" s="6189" t="s">
        <v>2192</v>
      </c>
      <c r="C16" s="6188">
        <v>254.00000000000011</v>
      </c>
      <c r="D16" s="4035">
        <v>0.9824269259798325</v>
      </c>
      <c r="E16" s="4034">
        <v>1.7573074020167528E-2</v>
      </c>
    </row>
    <row r="17" spans="1:5" s="7" customFormat="1" ht="12" customHeight="1" x14ac:dyDescent="0.35">
      <c r="A17" s="6186" t="s">
        <v>83</v>
      </c>
      <c r="B17" s="6185" t="s">
        <v>71</v>
      </c>
      <c r="C17" s="6233">
        <v>70</v>
      </c>
      <c r="D17" s="4382">
        <v>1</v>
      </c>
      <c r="E17" s="375">
        <v>0</v>
      </c>
    </row>
    <row r="18" spans="1:5" s="7" customFormat="1" ht="12" customHeight="1" thickBot="1" x14ac:dyDescent="0.4">
      <c r="A18" s="6181"/>
      <c r="B18" s="6180" t="s">
        <v>59</v>
      </c>
      <c r="C18" s="6232">
        <v>348.00000000000017</v>
      </c>
      <c r="D18" s="4130">
        <v>0.89413231179216657</v>
      </c>
      <c r="E18" s="3993">
        <v>0.10586768820783257</v>
      </c>
    </row>
    <row r="19" spans="1:5" s="7" customFormat="1" ht="12" customHeight="1" x14ac:dyDescent="0.35">
      <c r="C19" s="6231"/>
      <c r="D19" s="6639" t="s">
        <v>201</v>
      </c>
      <c r="E19" s="6639"/>
    </row>
    <row r="20" spans="1:5" s="1029" customFormat="1" ht="11.15" customHeight="1" x14ac:dyDescent="0.35">
      <c r="A20" s="4743"/>
      <c r="B20" s="4743"/>
      <c r="C20" s="5234"/>
      <c r="D20" s="4742"/>
      <c r="E20" s="4742"/>
    </row>
    <row r="21" spans="1:5" ht="15.75" customHeight="1" x14ac:dyDescent="0.35"/>
    <row r="22" spans="1:5" ht="15.75" customHeight="1" x14ac:dyDescent="0.35"/>
    <row r="23" spans="1:5" ht="15.75" customHeight="1" x14ac:dyDescent="0.35"/>
    <row r="24" spans="1:5" ht="15.75" customHeight="1" x14ac:dyDescent="0.35"/>
    <row r="25" spans="1:5" ht="15.75" customHeight="1" x14ac:dyDescent="0.35"/>
    <row r="26" spans="1:5" ht="15.75" customHeight="1" x14ac:dyDescent="0.35"/>
    <row r="27" spans="1:5" ht="14.25" customHeight="1" x14ac:dyDescent="0.35"/>
    <row r="28" spans="1:5" ht="15.75" customHeight="1" x14ac:dyDescent="0.35"/>
    <row r="29" spans="1:5" ht="14.25" customHeight="1" x14ac:dyDescent="0.35"/>
    <row r="31" spans="1:5" ht="14.25" customHeight="1" x14ac:dyDescent="0.35"/>
    <row r="33" ht="14.25" customHeight="1" x14ac:dyDescent="0.35"/>
    <row r="34" ht="24.75" customHeight="1" x14ac:dyDescent="0.35"/>
    <row r="40" ht="14.25" customHeight="1" x14ac:dyDescent="0.35"/>
    <row r="42" ht="14.25" customHeight="1" x14ac:dyDescent="0.35"/>
    <row r="43" ht="15" customHeight="1" x14ac:dyDescent="0.35"/>
    <row r="44" ht="14.25" customHeight="1" x14ac:dyDescent="0.35"/>
    <row r="45" ht="15" customHeight="1" x14ac:dyDescent="0.35"/>
    <row r="46" ht="14.25" customHeight="1" x14ac:dyDescent="0.35"/>
    <row r="48" ht="14.25" customHeight="1" x14ac:dyDescent="0.35"/>
  </sheetData>
  <mergeCells count="7">
    <mergeCell ref="D19:E19"/>
    <mergeCell ref="A7:B7"/>
    <mergeCell ref="A1:E1"/>
    <mergeCell ref="A2:E2"/>
    <mergeCell ref="A3:B6"/>
    <mergeCell ref="C3:E3"/>
    <mergeCell ref="C4:E4"/>
  </mergeCells>
  <conditionalFormatting sqref="D7:E18">
    <cfRule type="expression" dxfId="21" priority="2">
      <formula>D7&lt;0.005</formula>
    </cfRule>
  </conditionalFormatting>
  <conditionalFormatting sqref="D7:E18">
    <cfRule type="expression" dxfId="2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"/>
  <pageSetup paperSize="9" scale="120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גיליון422"/>
  <dimension ref="A1:G100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9.6328125" style="737" customWidth="1"/>
    <col min="2" max="2" width="32.36328125" style="737" customWidth="1"/>
    <col min="3" max="3" width="13" style="406" customWidth="1"/>
    <col min="4" max="4" width="21.90625" style="405" customWidth="1"/>
    <col min="5" max="5" width="20.08984375" style="405" customWidth="1"/>
    <col min="6" max="6" width="10" style="405" bestFit="1" customWidth="1"/>
    <col min="7" max="7" width="6.36328125" style="405" bestFit="1" customWidth="1"/>
    <col min="8" max="16384" width="8.7265625" style="1"/>
  </cols>
  <sheetData>
    <row r="1" spans="1:7" ht="15.75" customHeight="1" x14ac:dyDescent="0.35">
      <c r="A1" s="6345" t="s">
        <v>2202</v>
      </c>
      <c r="B1" s="6345"/>
      <c r="C1" s="6345"/>
      <c r="D1" s="6345"/>
      <c r="E1" s="6345"/>
      <c r="F1" s="6345"/>
      <c r="G1" s="6345"/>
    </row>
    <row r="2" spans="1:7" ht="15.75" customHeight="1" thickBot="1" x14ac:dyDescent="0.4">
      <c r="A2" s="6345" t="s">
        <v>2201</v>
      </c>
      <c r="B2" s="6345"/>
      <c r="C2" s="6345"/>
      <c r="D2" s="6345"/>
      <c r="E2" s="6345"/>
      <c r="F2" s="6345"/>
      <c r="G2" s="6345"/>
    </row>
    <row r="3" spans="1:7" ht="20.149999999999999" customHeight="1" x14ac:dyDescent="0.35">
      <c r="A3" s="7317"/>
      <c r="B3" s="7318"/>
      <c r="C3" s="7455" t="s">
        <v>24</v>
      </c>
      <c r="D3" s="6550"/>
      <c r="E3" s="6550"/>
      <c r="F3" s="6550"/>
      <c r="G3" s="6551"/>
    </row>
    <row r="4" spans="1:7" ht="20.149999999999999" customHeight="1" thickBot="1" x14ac:dyDescent="0.4">
      <c r="A4" s="7319"/>
      <c r="B4" s="7320"/>
      <c r="C4" s="7449" t="s">
        <v>22</v>
      </c>
      <c r="D4" s="7450"/>
      <c r="E4" s="7450"/>
      <c r="F4" s="7450"/>
      <c r="G4" s="7451"/>
    </row>
    <row r="5" spans="1:7" ht="20.149999999999999" customHeight="1" x14ac:dyDescent="0.35">
      <c r="A5" s="7319"/>
      <c r="B5" s="7320"/>
      <c r="C5" s="3045" t="s">
        <v>55</v>
      </c>
      <c r="D5" s="797" t="s">
        <v>389</v>
      </c>
      <c r="E5" s="797" t="s">
        <v>388</v>
      </c>
      <c r="F5" s="797" t="s">
        <v>387</v>
      </c>
      <c r="G5" s="797" t="s">
        <v>378</v>
      </c>
    </row>
    <row r="6" spans="1:7" ht="20.149999999999999" customHeight="1" thickBot="1" x14ac:dyDescent="0.4">
      <c r="A6" s="7321"/>
      <c r="B6" s="7322"/>
      <c r="C6" s="5333" t="s">
        <v>49</v>
      </c>
      <c r="D6" s="791" t="s">
        <v>377</v>
      </c>
      <c r="E6" s="791" t="s">
        <v>376</v>
      </c>
      <c r="F6" s="791" t="s">
        <v>375</v>
      </c>
      <c r="G6" s="791" t="s">
        <v>124</v>
      </c>
    </row>
    <row r="7" spans="1:7" s="7" customFormat="1" ht="15" customHeight="1" thickBot="1" x14ac:dyDescent="0.4">
      <c r="A7" s="7248" t="s">
        <v>59</v>
      </c>
      <c r="B7" s="7249"/>
      <c r="C7" s="6209">
        <v>4064.0000000000073</v>
      </c>
      <c r="D7" s="239">
        <v>0.19717075705449347</v>
      </c>
      <c r="E7" s="239">
        <v>0.50425230662377629</v>
      </c>
      <c r="F7" s="239">
        <v>0.20936490571715483</v>
      </c>
      <c r="G7" s="238">
        <v>8.9212030604583978E-2</v>
      </c>
    </row>
    <row r="8" spans="1:7" s="7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0.2162981348900396</v>
      </c>
      <c r="E8" s="4035">
        <v>0.47728445039740364</v>
      </c>
      <c r="F8" s="4035">
        <v>0.25289227888495031</v>
      </c>
      <c r="G8" s="4034">
        <v>5.3525135827602044E-2</v>
      </c>
    </row>
    <row r="9" spans="1:7" s="7" customFormat="1" ht="15" customHeight="1" x14ac:dyDescent="0.35">
      <c r="A9" s="6205" t="s">
        <v>121</v>
      </c>
      <c r="B9" s="6185" t="s">
        <v>2186</v>
      </c>
      <c r="C9" s="6204">
        <v>25</v>
      </c>
      <c r="D9" s="4379">
        <v>7.0217917673019895E-2</v>
      </c>
      <c r="E9" s="4379">
        <v>0.58595641645522234</v>
      </c>
      <c r="F9" s="4379">
        <v>0</v>
      </c>
      <c r="G9" s="4378">
        <v>0.34382566587175772</v>
      </c>
    </row>
    <row r="10" spans="1:7" s="7" customFormat="1" ht="15" customHeight="1" x14ac:dyDescent="0.35">
      <c r="A10" s="6205"/>
      <c r="B10" s="6185" t="s">
        <v>116</v>
      </c>
      <c r="C10" s="6200">
        <v>150.00000000000006</v>
      </c>
      <c r="D10" s="4295">
        <v>0.2270878379828094</v>
      </c>
      <c r="E10" s="4295">
        <v>0.67223691840507371</v>
      </c>
      <c r="F10" s="4295">
        <v>0.10067524361211756</v>
      </c>
      <c r="G10" s="4117">
        <v>0</v>
      </c>
    </row>
    <row r="11" spans="1:7" s="7" customFormat="1" ht="15" customHeight="1" x14ac:dyDescent="0.35">
      <c r="A11" s="6201"/>
      <c r="B11" s="6185" t="s">
        <v>109</v>
      </c>
      <c r="C11" s="6200">
        <v>26.000000000000004</v>
      </c>
      <c r="D11" s="4313">
        <v>0.37232461679089018</v>
      </c>
      <c r="E11" s="4313">
        <v>0.30062666420456619</v>
      </c>
      <c r="F11" s="4313">
        <v>0.28400043511753115</v>
      </c>
      <c r="G11" s="5566">
        <v>4.3048283887012283E-2</v>
      </c>
    </row>
    <row r="12" spans="1:7" s="7" customFormat="1" ht="15" customHeight="1" x14ac:dyDescent="0.35">
      <c r="A12" s="6201"/>
      <c r="B12" s="6185" t="s">
        <v>105</v>
      </c>
      <c r="C12" s="6200">
        <v>102.00000000000001</v>
      </c>
      <c r="D12" s="4295">
        <v>0.16691741896353668</v>
      </c>
      <c r="E12" s="4295">
        <v>0.7024788318783951</v>
      </c>
      <c r="F12" s="4295">
        <v>0.11963986971236264</v>
      </c>
      <c r="G12" s="4117">
        <v>1.0963879445706466E-2</v>
      </c>
    </row>
    <row r="13" spans="1:7" s="7" customFormat="1" ht="15" customHeight="1" x14ac:dyDescent="0.35">
      <c r="A13" s="6199"/>
      <c r="B13" s="6185" t="s">
        <v>99</v>
      </c>
      <c r="C13" s="6233">
        <v>386</v>
      </c>
      <c r="D13" s="4295">
        <v>6.5595566095809826E-2</v>
      </c>
      <c r="E13" s="4295">
        <v>0.55802417718655817</v>
      </c>
      <c r="F13" s="4295">
        <v>3.8310800705993173E-2</v>
      </c>
      <c r="G13" s="4117">
        <v>0.33806945601163874</v>
      </c>
    </row>
    <row r="14" spans="1:7" s="7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0.21479883371357489</v>
      </c>
      <c r="E14" s="4309">
        <v>0.50723280745255617</v>
      </c>
      <c r="F14" s="4309">
        <v>0.21525684687443764</v>
      </c>
      <c r="G14" s="4307">
        <v>6.2711511959434682E-2</v>
      </c>
    </row>
    <row r="15" spans="1:7" s="7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0.16629571926569425</v>
      </c>
      <c r="E15" s="239">
        <v>0.11996438904960138</v>
      </c>
      <c r="F15" s="239">
        <v>0</v>
      </c>
      <c r="G15" s="238">
        <v>0.71373989168470431</v>
      </c>
    </row>
    <row r="16" spans="1:7" s="7" customFormat="1" ht="15" customHeight="1" x14ac:dyDescent="0.35">
      <c r="A16" s="6190" t="s">
        <v>653</v>
      </c>
      <c r="B16" s="6246" t="s">
        <v>2192</v>
      </c>
      <c r="C16" s="6245">
        <v>254.00000000000011</v>
      </c>
      <c r="D16" s="4035">
        <v>2.3885621848365891E-2</v>
      </c>
      <c r="E16" s="4035">
        <v>0.71311020040861506</v>
      </c>
      <c r="F16" s="4035">
        <v>0.25187080292232322</v>
      </c>
      <c r="G16" s="4034">
        <v>1.1133374820695992E-2</v>
      </c>
    </row>
    <row r="17" spans="1:7" s="7" customFormat="1" ht="15" customHeight="1" x14ac:dyDescent="0.35">
      <c r="A17" s="6186" t="s">
        <v>83</v>
      </c>
      <c r="B17" s="6185" t="s">
        <v>71</v>
      </c>
      <c r="C17" s="6233">
        <v>70</v>
      </c>
      <c r="D17" s="4295">
        <v>8.4843294170428199E-2</v>
      </c>
      <c r="E17" s="4295">
        <v>0.62436864583298468</v>
      </c>
      <c r="F17" s="4295">
        <v>0.29078805999658713</v>
      </c>
      <c r="G17" s="4117">
        <v>0</v>
      </c>
    </row>
    <row r="18" spans="1:7" s="7" customFormat="1" ht="15" customHeight="1" thickBot="1" x14ac:dyDescent="0.4">
      <c r="A18" s="6181"/>
      <c r="B18" s="6180" t="s">
        <v>59</v>
      </c>
      <c r="C18" s="6232">
        <v>348.00000000000017</v>
      </c>
      <c r="D18" s="4130">
        <v>3.3261892019598817E-2</v>
      </c>
      <c r="E18" s="4130">
        <v>0.60814828375721253</v>
      </c>
      <c r="F18" s="4130">
        <v>0.22298158968898746</v>
      </c>
      <c r="G18" s="3993">
        <v>0.13560823453419979</v>
      </c>
    </row>
    <row r="19" spans="1:7" s="1029" customFormat="1" ht="15" customHeight="1" x14ac:dyDescent="0.35">
      <c r="A19" s="6241"/>
      <c r="B19" s="6239"/>
      <c r="C19" s="6238"/>
      <c r="D19" s="6237"/>
      <c r="E19" s="6237"/>
      <c r="F19" s="6639" t="s">
        <v>201</v>
      </c>
      <c r="G19" s="6639"/>
    </row>
    <row r="20" spans="1:7" s="1029" customFormat="1" ht="14.25" customHeight="1" x14ac:dyDescent="0.35">
      <c r="A20" s="6243"/>
      <c r="B20" s="6239"/>
      <c r="C20" s="6238"/>
      <c r="D20" s="6237"/>
      <c r="E20" s="6237"/>
      <c r="F20" s="6237"/>
      <c r="G20" s="6237"/>
    </row>
    <row r="21" spans="1:7" s="1029" customFormat="1" ht="11.5" customHeight="1" x14ac:dyDescent="0.35">
      <c r="A21" s="6244"/>
      <c r="B21" s="6239"/>
      <c r="C21" s="6238"/>
      <c r="D21" s="6237"/>
      <c r="E21" s="6237"/>
      <c r="F21" s="6237"/>
      <c r="G21" s="6237"/>
    </row>
    <row r="22" spans="1:7" s="1029" customFormat="1" ht="11.5" customHeight="1" x14ac:dyDescent="0.35">
      <c r="A22" s="6243"/>
      <c r="B22" s="6239"/>
      <c r="C22" s="6238"/>
      <c r="D22" s="6237"/>
      <c r="E22" s="6237"/>
      <c r="F22" s="6237"/>
      <c r="G22" s="6237"/>
    </row>
    <row r="23" spans="1:7" s="1029" customFormat="1" ht="11.5" customHeight="1" x14ac:dyDescent="0.35">
      <c r="A23" s="6243"/>
      <c r="B23" s="6239"/>
      <c r="C23" s="6238"/>
      <c r="D23" s="6242"/>
      <c r="E23" s="6237"/>
      <c r="F23" s="6237"/>
      <c r="G23" s="6237"/>
    </row>
    <row r="24" spans="1:7" s="1029" customFormat="1" ht="11.5" customHeight="1" x14ac:dyDescent="0.35">
      <c r="A24" s="6243"/>
      <c r="B24" s="6239"/>
      <c r="C24" s="6238"/>
      <c r="D24" s="6242"/>
      <c r="E24" s="6237"/>
      <c r="F24" s="6237"/>
      <c r="G24" s="6242"/>
    </row>
    <row r="25" spans="1:7" s="1029" customFormat="1" ht="11.5" customHeight="1" x14ac:dyDescent="0.35">
      <c r="A25" s="6243"/>
      <c r="B25" s="6239"/>
      <c r="C25" s="6238"/>
      <c r="D25" s="6237"/>
      <c r="E25" s="6237"/>
      <c r="F25" s="6237"/>
      <c r="G25" s="6237"/>
    </row>
    <row r="26" spans="1:7" s="1029" customFormat="1" ht="11.5" customHeight="1" x14ac:dyDescent="0.35">
      <c r="A26" s="6243"/>
      <c r="B26" s="6239"/>
      <c r="C26" s="6238"/>
      <c r="D26" s="6237"/>
      <c r="E26" s="6237"/>
      <c r="F26" s="6237"/>
      <c r="G26" s="6237"/>
    </row>
    <row r="27" spans="1:7" s="1029" customFormat="1" ht="11.5" customHeight="1" x14ac:dyDescent="0.35">
      <c r="A27" s="6243"/>
      <c r="B27" s="6239"/>
      <c r="C27" s="6238"/>
      <c r="D27" s="6237"/>
      <c r="E27" s="6237"/>
      <c r="F27" s="6237"/>
      <c r="G27" s="6242"/>
    </row>
    <row r="28" spans="1:7" s="1029" customFormat="1" ht="11.5" customHeight="1" x14ac:dyDescent="0.35">
      <c r="A28" s="6240"/>
      <c r="B28" s="6239"/>
      <c r="C28" s="6238"/>
      <c r="D28" s="6237"/>
      <c r="E28" s="6237"/>
      <c r="F28" s="6237"/>
      <c r="G28" s="6237"/>
    </row>
    <row r="29" spans="1:7" s="1029" customFormat="1" ht="11.5" customHeight="1" x14ac:dyDescent="0.35">
      <c r="A29" s="6240"/>
      <c r="B29" s="6239"/>
      <c r="C29" s="6238"/>
      <c r="D29" s="6237"/>
      <c r="E29" s="6237"/>
      <c r="F29" s="6237"/>
      <c r="G29" s="6237"/>
    </row>
    <row r="30" spans="1:7" s="1029" customFormat="1" ht="11.5" customHeight="1" x14ac:dyDescent="0.35">
      <c r="A30" s="6241"/>
      <c r="B30" s="6239"/>
      <c r="C30" s="6238"/>
      <c r="D30" s="6242"/>
      <c r="E30" s="6237"/>
      <c r="F30" s="6237"/>
      <c r="G30" s="6237"/>
    </row>
    <row r="31" spans="1:7" s="1029" customFormat="1" ht="11.5" customHeight="1" x14ac:dyDescent="0.35">
      <c r="A31" s="6241"/>
      <c r="B31" s="6239"/>
      <c r="C31" s="6238"/>
      <c r="D31" s="6237"/>
      <c r="E31" s="6237"/>
      <c r="F31" s="6237"/>
      <c r="G31" s="6237"/>
    </row>
    <row r="32" spans="1:7" s="1029" customFormat="1" ht="11.5" customHeight="1" x14ac:dyDescent="0.35">
      <c r="A32" s="6240"/>
      <c r="B32" s="6239"/>
      <c r="C32" s="6238"/>
      <c r="D32" s="6237"/>
      <c r="E32" s="6237"/>
      <c r="F32" s="6237"/>
      <c r="G32" s="6237"/>
    </row>
    <row r="33" spans="1:7" s="1029" customFormat="1" ht="11.5" customHeight="1" x14ac:dyDescent="0.35">
      <c r="A33" s="737"/>
      <c r="B33" s="6239"/>
      <c r="C33" s="6238"/>
      <c r="D33" s="6237"/>
      <c r="E33" s="6237"/>
      <c r="F33" s="6237"/>
      <c r="G33" s="6237"/>
    </row>
    <row r="34" spans="1:7" s="1029" customFormat="1" ht="11.5" customHeight="1" x14ac:dyDescent="0.35">
      <c r="A34" s="737"/>
      <c r="B34" s="6239"/>
      <c r="C34" s="6238"/>
      <c r="D34" s="6237"/>
      <c r="E34" s="6237"/>
      <c r="F34" s="6237"/>
      <c r="G34" s="6237"/>
    </row>
    <row r="35" spans="1:7" s="1029" customFormat="1" ht="11.5" customHeight="1" x14ac:dyDescent="0.35">
      <c r="A35" s="737"/>
      <c r="B35" s="737"/>
      <c r="C35" s="406"/>
      <c r="D35" s="405"/>
      <c r="E35" s="405"/>
      <c r="F35" s="405"/>
      <c r="G35" s="405"/>
    </row>
    <row r="36" spans="1:7" s="1029" customFormat="1" ht="11.5" customHeight="1" x14ac:dyDescent="0.35">
      <c r="A36" s="737"/>
      <c r="B36" s="737"/>
      <c r="C36" s="406"/>
      <c r="D36" s="405"/>
      <c r="E36" s="405"/>
      <c r="F36" s="405"/>
      <c r="G36" s="405"/>
    </row>
    <row r="37" spans="1:7" s="1029" customFormat="1" ht="11.5" customHeight="1" x14ac:dyDescent="0.35">
      <c r="A37" s="737"/>
      <c r="B37" s="737"/>
      <c r="C37" s="406"/>
      <c r="D37" s="405"/>
      <c r="E37" s="405"/>
      <c r="F37" s="405"/>
      <c r="G37" s="405"/>
    </row>
    <row r="38" spans="1:7" s="1029" customFormat="1" ht="11.5" customHeight="1" x14ac:dyDescent="0.35">
      <c r="A38" s="737"/>
      <c r="B38" s="737"/>
      <c r="C38" s="406"/>
      <c r="D38" s="405"/>
      <c r="E38" s="405"/>
      <c r="F38" s="405"/>
      <c r="G38" s="405"/>
    </row>
    <row r="39" spans="1:7" s="1029" customFormat="1" ht="11.5" customHeight="1" x14ac:dyDescent="0.35">
      <c r="A39" s="737"/>
      <c r="B39" s="737"/>
      <c r="C39" s="406"/>
      <c r="D39" s="405"/>
      <c r="E39" s="405"/>
      <c r="F39" s="405"/>
      <c r="G39" s="405"/>
    </row>
    <row r="40" spans="1:7" s="1029" customFormat="1" ht="11.5" customHeight="1" x14ac:dyDescent="0.35">
      <c r="A40" s="737"/>
      <c r="B40" s="737"/>
      <c r="C40" s="406"/>
      <c r="D40" s="405"/>
      <c r="E40" s="405"/>
      <c r="F40" s="405"/>
      <c r="G40" s="405"/>
    </row>
    <row r="41" spans="1:7" ht="19.149999999999999" customHeight="1" x14ac:dyDescent="0.35"/>
    <row r="42" spans="1:7" ht="14.25" customHeight="1" x14ac:dyDescent="0.35"/>
    <row r="43" spans="1:7" ht="14.25" customHeight="1" x14ac:dyDescent="0.35"/>
    <row r="44" spans="1:7" ht="13.9" customHeight="1" x14ac:dyDescent="0.35"/>
    <row r="46" spans="1:7" ht="14.25" customHeight="1" x14ac:dyDescent="0.35"/>
    <row r="47" spans="1:7" ht="14.25" customHeight="1" x14ac:dyDescent="0.35"/>
    <row r="48" spans="1:7" ht="14.25" customHeight="1" x14ac:dyDescent="0.35"/>
    <row r="49" ht="19.149999999999999" customHeight="1" x14ac:dyDescent="0.35"/>
    <row r="54" ht="38.5" customHeight="1" x14ac:dyDescent="0.35"/>
    <row r="64" ht="14.5" customHeight="1" x14ac:dyDescent="0.35"/>
    <row r="100" ht="24" customHeight="1" x14ac:dyDescent="0.35"/>
  </sheetData>
  <mergeCells count="7">
    <mergeCell ref="F19:G19"/>
    <mergeCell ref="A7:B7"/>
    <mergeCell ref="A1:G1"/>
    <mergeCell ref="A2:G2"/>
    <mergeCell ref="A3:B6"/>
    <mergeCell ref="C3:G3"/>
    <mergeCell ref="C4:G4"/>
  </mergeCells>
  <conditionalFormatting sqref="D7:G18">
    <cfRule type="expression" dxfId="19" priority="2">
      <formula>D7&lt;0.005</formula>
    </cfRule>
  </conditionalFormatting>
  <conditionalFormatting sqref="D7:G18">
    <cfRule type="expression" dxfId="18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9" orientation="landscape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גיליון423"/>
  <dimension ref="A1:F88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33.90625" style="5" customWidth="1"/>
    <col min="2" max="2" width="35" style="5" customWidth="1"/>
    <col min="3" max="3" width="11.36328125" style="3" customWidth="1"/>
    <col min="4" max="4" width="17.6328125" style="135" customWidth="1"/>
    <col min="5" max="5" width="17.08984375" style="135" customWidth="1"/>
    <col min="6" max="6" width="18.36328125" style="135" customWidth="1"/>
    <col min="7" max="16384" width="8.7265625" style="1"/>
  </cols>
  <sheetData>
    <row r="1" spans="1:6" ht="15.75" customHeight="1" x14ac:dyDescent="0.35">
      <c r="A1" s="6345" t="s">
        <v>2204</v>
      </c>
      <c r="B1" s="6345"/>
      <c r="C1" s="6345"/>
      <c r="D1" s="6345"/>
      <c r="E1" s="6345"/>
      <c r="F1" s="6345"/>
    </row>
    <row r="2" spans="1:6" ht="15.75" customHeight="1" thickBot="1" x14ac:dyDescent="0.4">
      <c r="A2" s="6345" t="s">
        <v>2203</v>
      </c>
      <c r="B2" s="6345"/>
      <c r="C2" s="6345"/>
      <c r="D2" s="6345"/>
      <c r="E2" s="6345"/>
      <c r="F2" s="6345"/>
    </row>
    <row r="3" spans="1:6" s="130" customFormat="1" ht="20.149999999999999" customHeight="1" x14ac:dyDescent="0.35">
      <c r="A3" s="6444"/>
      <c r="B3" s="7155"/>
      <c r="C3" s="6828" t="s">
        <v>44</v>
      </c>
      <c r="D3" s="6601"/>
      <c r="E3" s="6601"/>
      <c r="F3" s="6602"/>
    </row>
    <row r="4" spans="1:6" s="130" customFormat="1" ht="20.149999999999999" customHeight="1" thickBot="1" x14ac:dyDescent="0.4">
      <c r="A4" s="7162"/>
      <c r="B4" s="7163"/>
      <c r="C4" s="6384" t="s">
        <v>42</v>
      </c>
      <c r="D4" s="6385"/>
      <c r="E4" s="6385"/>
      <c r="F4" s="6386"/>
    </row>
    <row r="5" spans="1:6" s="130" customFormat="1" ht="20.149999999999999" customHeight="1" x14ac:dyDescent="0.35">
      <c r="A5" s="7162"/>
      <c r="B5" s="7163"/>
      <c r="C5" s="3045" t="s">
        <v>55</v>
      </c>
      <c r="D5" s="932" t="s">
        <v>441</v>
      </c>
      <c r="E5" s="932" t="s">
        <v>440</v>
      </c>
      <c r="F5" s="932" t="s">
        <v>1652</v>
      </c>
    </row>
    <row r="6" spans="1:6" s="130" customFormat="1" ht="20.149999999999999" customHeight="1" thickBot="1" x14ac:dyDescent="0.4">
      <c r="A6" s="6599"/>
      <c r="B6" s="6600"/>
      <c r="C6" s="6249" t="s">
        <v>49</v>
      </c>
      <c r="D6" s="1050" t="s">
        <v>438</v>
      </c>
      <c r="E6" s="854" t="s">
        <v>437</v>
      </c>
      <c r="F6" s="854" t="s">
        <v>436</v>
      </c>
    </row>
    <row r="7" spans="1:6" s="1029" customFormat="1" ht="15" customHeight="1" thickBot="1" x14ac:dyDescent="0.4">
      <c r="A7" s="7248" t="s">
        <v>59</v>
      </c>
      <c r="B7" s="7249"/>
      <c r="C7" s="6209">
        <v>4064.0000000000073</v>
      </c>
      <c r="D7" s="6248">
        <v>0.79005226186935995</v>
      </c>
      <c r="E7" s="3071">
        <v>3.0114295001963877E-3</v>
      </c>
      <c r="F7" s="238">
        <v>0.20693630863045009</v>
      </c>
    </row>
    <row r="8" spans="1:6" s="6175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0.82100071041088452</v>
      </c>
      <c r="E8" s="4035">
        <v>1.6632549045591271E-3</v>
      </c>
      <c r="F8" s="4034">
        <v>0.1773360346845555</v>
      </c>
    </row>
    <row r="9" spans="1:6" s="6175" customFormat="1" ht="15" customHeight="1" x14ac:dyDescent="0.35">
      <c r="A9" s="6205" t="s">
        <v>121</v>
      </c>
      <c r="B9" s="6185" t="s">
        <v>2186</v>
      </c>
      <c r="C9" s="6204">
        <v>25</v>
      </c>
      <c r="D9" s="4313">
        <v>0.53075060532778806</v>
      </c>
      <c r="E9" s="4313">
        <v>0</v>
      </c>
      <c r="F9" s="5566">
        <v>0.46924939467221216</v>
      </c>
    </row>
    <row r="10" spans="1:6" s="6175" customFormat="1" ht="15" customHeight="1" x14ac:dyDescent="0.35">
      <c r="A10" s="6205"/>
      <c r="B10" s="6185" t="s">
        <v>116</v>
      </c>
      <c r="C10" s="6200">
        <v>150.00000000000006</v>
      </c>
      <c r="D10" s="4295">
        <v>0.94542684449696623</v>
      </c>
      <c r="E10" s="4295">
        <v>1.9706279035466186E-2</v>
      </c>
      <c r="F10" s="4117">
        <v>3.4866876467567878E-2</v>
      </c>
    </row>
    <row r="11" spans="1:6" s="6175" customFormat="1" ht="15" customHeight="1" x14ac:dyDescent="0.35">
      <c r="A11" s="6201"/>
      <c r="B11" s="6185" t="s">
        <v>109</v>
      </c>
      <c r="C11" s="6200">
        <v>26.000000000000004</v>
      </c>
      <c r="D11" s="4313">
        <v>0.68389827702502815</v>
      </c>
      <c r="E11" s="4313">
        <v>0</v>
      </c>
      <c r="F11" s="5566">
        <v>0.31610172297497136</v>
      </c>
    </row>
    <row r="12" spans="1:6" s="6175" customFormat="1" ht="15" customHeight="1" x14ac:dyDescent="0.35">
      <c r="A12" s="6201"/>
      <c r="B12" s="6185" t="s">
        <v>105</v>
      </c>
      <c r="C12" s="6200">
        <v>102.00000000000001</v>
      </c>
      <c r="D12" s="4295">
        <v>0.90723440563065494</v>
      </c>
      <c r="E12" s="4295">
        <v>0</v>
      </c>
      <c r="F12" s="4117">
        <v>9.27655943693452E-2</v>
      </c>
    </row>
    <row r="13" spans="1:6" s="6175" customFormat="1" ht="15" customHeight="1" x14ac:dyDescent="0.35">
      <c r="A13" s="6199"/>
      <c r="B13" s="6185" t="s">
        <v>99</v>
      </c>
      <c r="C13" s="6233">
        <v>386</v>
      </c>
      <c r="D13" s="4525">
        <v>0.61081832938355984</v>
      </c>
      <c r="E13" s="4525">
        <v>0</v>
      </c>
      <c r="F13" s="4523">
        <v>0.38918167061644005</v>
      </c>
    </row>
    <row r="14" spans="1:6" s="6175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0.81267065481197054</v>
      </c>
      <c r="E14" s="4309">
        <v>2.071082044204843E-3</v>
      </c>
      <c r="F14" s="4307">
        <v>0.18525826314382876</v>
      </c>
    </row>
    <row r="15" spans="1:6" s="6175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</v>
      </c>
      <c r="E15" s="239">
        <v>0</v>
      </c>
      <c r="F15" s="238">
        <v>1</v>
      </c>
    </row>
    <row r="16" spans="1:6" s="6175" customFormat="1" ht="15" customHeight="1" x14ac:dyDescent="0.35">
      <c r="A16" s="6190" t="s">
        <v>653</v>
      </c>
      <c r="B16" s="6246" t="s">
        <v>2192</v>
      </c>
      <c r="C16" s="6245">
        <v>254.00000000000011</v>
      </c>
      <c r="D16" s="4035">
        <v>0.98415135371760787</v>
      </c>
      <c r="E16" s="4035">
        <v>5.5666874103479959E-3</v>
      </c>
      <c r="F16" s="4034">
        <v>1.0281958872044248E-2</v>
      </c>
    </row>
    <row r="17" spans="1:6" s="6175" customFormat="1" ht="15" customHeight="1" x14ac:dyDescent="0.35">
      <c r="A17" s="6186" t="s">
        <v>83</v>
      </c>
      <c r="B17" s="6185" t="s">
        <v>71</v>
      </c>
      <c r="C17" s="6233">
        <v>70</v>
      </c>
      <c r="D17" s="4295">
        <v>0.95118165029398027</v>
      </c>
      <c r="E17" s="4295">
        <v>4.8818349706019663E-2</v>
      </c>
      <c r="F17" s="4117">
        <v>0</v>
      </c>
    </row>
    <row r="18" spans="1:6" s="6175" customFormat="1" ht="15" customHeight="1" thickBot="1" x14ac:dyDescent="0.4">
      <c r="A18" s="6181"/>
      <c r="B18" s="6180" t="s">
        <v>59</v>
      </c>
      <c r="C18" s="6232">
        <v>348.00000000000017</v>
      </c>
      <c r="D18" s="4130">
        <v>0.83742340847031083</v>
      </c>
      <c r="E18" s="4130">
        <v>1.3896921448440585E-2</v>
      </c>
      <c r="F18" s="3993">
        <v>0.14867967008124741</v>
      </c>
    </row>
    <row r="19" spans="1:6" s="1029" customFormat="1" ht="15" customHeight="1" x14ac:dyDescent="0.35">
      <c r="A19" s="6241"/>
      <c r="B19" s="6239"/>
      <c r="C19" s="5384"/>
      <c r="D19" s="5383"/>
      <c r="E19" s="6639" t="s">
        <v>201</v>
      </c>
      <c r="F19" s="6639"/>
    </row>
    <row r="20" spans="1:6" s="1029" customFormat="1" ht="11.5" customHeight="1" x14ac:dyDescent="0.35">
      <c r="A20" s="6241"/>
      <c r="B20" s="6239"/>
      <c r="C20" s="5384"/>
      <c r="D20" s="5383"/>
      <c r="E20" s="5383"/>
      <c r="F20" s="5383"/>
    </row>
    <row r="21" spans="1:6" s="1029" customFormat="1" ht="11.5" customHeight="1" x14ac:dyDescent="0.35">
      <c r="A21" s="6243"/>
      <c r="B21" s="6239"/>
      <c r="C21" s="5384"/>
      <c r="D21" s="5383"/>
      <c r="E21" s="5383"/>
      <c r="F21" s="5383"/>
    </row>
    <row r="22" spans="1:6" s="1029" customFormat="1" ht="11.5" customHeight="1" x14ac:dyDescent="0.35">
      <c r="A22" s="6244"/>
      <c r="B22" s="6239"/>
      <c r="C22" s="5384"/>
      <c r="D22" s="5383"/>
      <c r="E22" s="5383"/>
      <c r="F22" s="5383"/>
    </row>
    <row r="23" spans="1:6" s="1029" customFormat="1" ht="11.5" customHeight="1" x14ac:dyDescent="0.35">
      <c r="A23" s="6243"/>
      <c r="B23" s="6239"/>
      <c r="C23" s="5384"/>
      <c r="D23" s="5383"/>
      <c r="E23" s="5383"/>
      <c r="F23" s="5383"/>
    </row>
    <row r="24" spans="1:6" s="1029" customFormat="1" ht="11.5" customHeight="1" x14ac:dyDescent="0.35">
      <c r="A24" s="6243"/>
      <c r="B24" s="6239"/>
      <c r="C24" s="5384"/>
      <c r="D24" s="5383"/>
      <c r="E24" s="5383"/>
      <c r="F24" s="5383"/>
    </row>
    <row r="25" spans="1:6" s="1029" customFormat="1" ht="11.5" customHeight="1" x14ac:dyDescent="0.35">
      <c r="A25" s="6243"/>
      <c r="B25" s="6239"/>
      <c r="C25" s="5384"/>
      <c r="D25" s="5383"/>
      <c r="E25" s="5383"/>
      <c r="F25" s="5383"/>
    </row>
    <row r="26" spans="1:6" s="1029" customFormat="1" ht="11.5" customHeight="1" x14ac:dyDescent="0.35">
      <c r="A26" s="6243"/>
      <c r="B26" s="6239"/>
      <c r="C26" s="5384"/>
      <c r="D26" s="5383"/>
      <c r="E26" s="5383"/>
      <c r="F26" s="5383"/>
    </row>
    <row r="27" spans="1:6" s="1029" customFormat="1" ht="11.5" customHeight="1" x14ac:dyDescent="0.35">
      <c r="A27" s="6243"/>
      <c r="B27" s="6239"/>
      <c r="C27" s="5384"/>
      <c r="D27" s="5383"/>
      <c r="E27" s="5383"/>
      <c r="F27" s="5383"/>
    </row>
    <row r="28" spans="1:6" s="1029" customFormat="1" ht="11.5" customHeight="1" x14ac:dyDescent="0.35">
      <c r="A28" s="6243"/>
      <c r="B28" s="6239"/>
      <c r="C28" s="5384"/>
      <c r="D28" s="5383"/>
      <c r="E28" s="5383"/>
      <c r="F28" s="5383"/>
    </row>
    <row r="29" spans="1:6" s="1029" customFormat="1" ht="11.5" customHeight="1" x14ac:dyDescent="0.35">
      <c r="A29" s="6240"/>
      <c r="B29" s="6239"/>
      <c r="C29" s="5384"/>
      <c r="D29" s="5383"/>
      <c r="E29" s="5383"/>
      <c r="F29" s="5383"/>
    </row>
    <row r="30" spans="1:6" s="1029" customFormat="1" ht="11.5" customHeight="1" x14ac:dyDescent="0.35">
      <c r="A30" s="6240"/>
      <c r="B30" s="6239"/>
      <c r="C30" s="5384"/>
      <c r="D30" s="5383"/>
      <c r="E30" s="5383"/>
      <c r="F30" s="5383"/>
    </row>
    <row r="31" spans="1:6" s="1029" customFormat="1" ht="11.5" customHeight="1" x14ac:dyDescent="0.35">
      <c r="A31" s="6241"/>
      <c r="B31" s="6239"/>
      <c r="C31" s="5384"/>
      <c r="D31" s="5383"/>
      <c r="E31" s="5383"/>
      <c r="F31" s="5383"/>
    </row>
    <row r="32" spans="1:6" s="1029" customFormat="1" ht="11.5" customHeight="1" x14ac:dyDescent="0.35">
      <c r="A32" s="6241"/>
      <c r="B32" s="6239"/>
      <c r="C32" s="5384"/>
      <c r="D32" s="5383"/>
      <c r="E32" s="5383"/>
      <c r="F32" s="5383"/>
    </row>
    <row r="33" spans="1:6" s="1029" customFormat="1" ht="11.5" customHeight="1" x14ac:dyDescent="0.35">
      <c r="A33" s="6240"/>
      <c r="B33" s="6239"/>
      <c r="C33" s="5384"/>
      <c r="D33" s="5383"/>
      <c r="E33" s="5383"/>
      <c r="F33" s="5383"/>
    </row>
    <row r="34" spans="1:6" s="1029" customFormat="1" ht="11.5" customHeight="1" x14ac:dyDescent="0.35">
      <c r="A34" s="5"/>
      <c r="B34" s="5"/>
      <c r="C34" s="3"/>
      <c r="D34" s="5383"/>
      <c r="E34" s="5383"/>
      <c r="F34" s="5383"/>
    </row>
    <row r="35" spans="1:6" s="1029" customFormat="1" ht="11.5" customHeight="1" x14ac:dyDescent="0.35">
      <c r="A35" s="5"/>
      <c r="B35" s="5"/>
      <c r="C35" s="3"/>
      <c r="D35" s="135"/>
      <c r="E35" s="135"/>
      <c r="F35" s="135"/>
    </row>
    <row r="36" spans="1:6" s="1029" customFormat="1" ht="11.5" customHeight="1" x14ac:dyDescent="0.35">
      <c r="A36" s="5"/>
      <c r="B36" s="5"/>
      <c r="C36" s="3"/>
      <c r="D36" s="135"/>
      <c r="E36" s="135"/>
      <c r="F36" s="135"/>
    </row>
    <row r="37" spans="1:6" s="1029" customFormat="1" ht="11.5" customHeight="1" x14ac:dyDescent="0.35">
      <c r="A37" s="5"/>
      <c r="B37" s="5"/>
      <c r="C37" s="3"/>
      <c r="D37" s="135"/>
      <c r="E37" s="135"/>
      <c r="F37" s="135"/>
    </row>
    <row r="38" spans="1:6" s="1029" customFormat="1" ht="11.5" customHeight="1" x14ac:dyDescent="0.35">
      <c r="A38" s="5"/>
      <c r="B38" s="5"/>
      <c r="C38" s="3"/>
      <c r="D38" s="135"/>
      <c r="E38" s="135"/>
      <c r="F38" s="135"/>
    </row>
    <row r="39" spans="1:6" s="1029" customFormat="1" ht="11.5" customHeight="1" x14ac:dyDescent="0.35">
      <c r="A39" s="5"/>
      <c r="B39" s="5"/>
      <c r="C39" s="3"/>
      <c r="D39" s="135"/>
      <c r="E39" s="135"/>
      <c r="F39" s="135"/>
    </row>
    <row r="40" spans="1:6" ht="38.5" customHeight="1" x14ac:dyDescent="0.35"/>
    <row r="41" spans="1:6" ht="16.5" customHeight="1" x14ac:dyDescent="0.35"/>
    <row r="42" spans="1:6" ht="15" customHeight="1" x14ac:dyDescent="0.35"/>
    <row r="43" spans="1:6" ht="15.75" customHeight="1" x14ac:dyDescent="0.35"/>
    <row r="45" spans="1:6" ht="16.5" customHeight="1" x14ac:dyDescent="0.35"/>
    <row r="46" spans="1:6" ht="14.25" customHeight="1" x14ac:dyDescent="0.35"/>
    <row r="47" spans="1:6" ht="16.5" customHeight="1" x14ac:dyDescent="0.35"/>
    <row r="48" spans="1:6" ht="15" customHeight="1" x14ac:dyDescent="0.35"/>
    <row r="50" ht="14.5" customHeight="1" x14ac:dyDescent="0.35"/>
    <row r="66" ht="14.25" customHeight="1" x14ac:dyDescent="0.35"/>
    <row r="78" ht="14.25" customHeight="1" x14ac:dyDescent="0.35"/>
    <row r="88" ht="14.25" customHeight="1" x14ac:dyDescent="0.35"/>
  </sheetData>
  <mergeCells count="7">
    <mergeCell ref="E19:F19"/>
    <mergeCell ref="A7:B7"/>
    <mergeCell ref="A1:F1"/>
    <mergeCell ref="A2:F2"/>
    <mergeCell ref="A3:B6"/>
    <mergeCell ref="C3:F3"/>
    <mergeCell ref="C4:F4"/>
  </mergeCells>
  <conditionalFormatting sqref="D7:F18">
    <cfRule type="expression" dxfId="17" priority="2">
      <formula>D7&lt;0.005</formula>
    </cfRule>
  </conditionalFormatting>
  <conditionalFormatting sqref="D7:F18">
    <cfRule type="expression" dxfId="1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8" fitToHeight="0" orientation="landscape" r:id="rId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גיליון424"/>
  <dimension ref="A1:K49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2.6328125" style="1" bestFit="1" customWidth="1"/>
    <col min="2" max="2" width="28.36328125" style="1" customWidth="1"/>
    <col min="3" max="3" width="8.7265625" style="1" customWidth="1"/>
    <col min="4" max="4" width="9.453125" style="1" customWidth="1"/>
    <col min="5" max="5" width="9.6328125" style="1" customWidth="1"/>
    <col min="6" max="6" width="11" style="1" customWidth="1"/>
    <col min="7" max="7" width="6.7265625" style="1" customWidth="1"/>
    <col min="8" max="8" width="9.90625" style="1" customWidth="1"/>
    <col min="9" max="9" width="8.7265625" style="1" bestFit="1" customWidth="1"/>
    <col min="10" max="10" width="11" style="1" customWidth="1"/>
    <col min="11" max="11" width="9.90625" style="1" bestFit="1" customWidth="1"/>
    <col min="12" max="16384" width="9" style="1"/>
  </cols>
  <sheetData>
    <row r="1" spans="1:11" ht="15.75" customHeight="1" x14ac:dyDescent="0.35">
      <c r="A1" s="6345" t="s">
        <v>2206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</row>
    <row r="2" spans="1:11" ht="15.75" customHeight="1" thickBot="1" x14ac:dyDescent="0.4">
      <c r="A2" s="6345" t="s">
        <v>2205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</row>
    <row r="3" spans="1:11" ht="23.25" customHeight="1" x14ac:dyDescent="0.35">
      <c r="A3" s="6444"/>
      <c r="B3" s="7155"/>
      <c r="C3" s="6591" t="s">
        <v>1663</v>
      </c>
      <c r="D3" s="6530"/>
      <c r="E3" s="6530"/>
      <c r="F3" s="6530"/>
      <c r="G3" s="6530"/>
      <c r="H3" s="6530"/>
      <c r="I3" s="6530"/>
      <c r="J3" s="6530"/>
      <c r="K3" s="6531"/>
    </row>
    <row r="4" spans="1:11" ht="27" customHeight="1" thickBot="1" x14ac:dyDescent="0.4">
      <c r="A4" s="7162"/>
      <c r="B4" s="7163"/>
      <c r="C4" s="6384" t="s">
        <v>1662</v>
      </c>
      <c r="D4" s="6385"/>
      <c r="E4" s="6385"/>
      <c r="F4" s="6385"/>
      <c r="G4" s="6385"/>
      <c r="H4" s="6385"/>
      <c r="I4" s="6385"/>
      <c r="J4" s="6385"/>
      <c r="K4" s="6386"/>
    </row>
    <row r="5" spans="1:11" ht="46.5" x14ac:dyDescent="0.35">
      <c r="A5" s="7162"/>
      <c r="B5" s="7163"/>
      <c r="C5" s="3045" t="s">
        <v>55</v>
      </c>
      <c r="D5" s="932" t="s">
        <v>488</v>
      </c>
      <c r="E5" s="932" t="s">
        <v>487</v>
      </c>
      <c r="F5" s="932" t="s">
        <v>486</v>
      </c>
      <c r="G5" s="932" t="s">
        <v>485</v>
      </c>
      <c r="H5" s="932" t="s">
        <v>483</v>
      </c>
      <c r="I5" s="932" t="s">
        <v>479</v>
      </c>
      <c r="J5" s="932" t="s">
        <v>476</v>
      </c>
      <c r="K5" s="932" t="s">
        <v>474</v>
      </c>
    </row>
    <row r="6" spans="1:11" ht="31.5" thickBot="1" x14ac:dyDescent="0.4">
      <c r="A6" s="6599"/>
      <c r="B6" s="6600"/>
      <c r="C6" s="6249" t="s">
        <v>49</v>
      </c>
      <c r="D6" s="854" t="s">
        <v>472</v>
      </c>
      <c r="E6" s="854" t="s">
        <v>471</v>
      </c>
      <c r="F6" s="854" t="s">
        <v>470</v>
      </c>
      <c r="G6" s="854" t="s">
        <v>469</v>
      </c>
      <c r="H6" s="854" t="s">
        <v>467</v>
      </c>
      <c r="I6" s="854" t="s">
        <v>463</v>
      </c>
      <c r="J6" s="854" t="s">
        <v>460</v>
      </c>
      <c r="K6" s="854" t="s">
        <v>458</v>
      </c>
    </row>
    <row r="7" spans="1:11" s="7" customFormat="1" ht="15" customHeight="1" thickBot="1" x14ac:dyDescent="0.4">
      <c r="A7" s="7248" t="s">
        <v>59</v>
      </c>
      <c r="B7" s="7249"/>
      <c r="C7" s="6209">
        <v>4064.0000000000073</v>
      </c>
      <c r="D7" s="385">
        <v>0.77607018402899652</v>
      </c>
      <c r="E7" s="204">
        <v>2.0245061422071768E-2</v>
      </c>
      <c r="F7" s="6251">
        <v>0.11861542490371618</v>
      </c>
      <c r="G7" s="204">
        <v>1.8361899491044704E-3</v>
      </c>
      <c r="H7" s="2185">
        <v>0.34940253532329585</v>
      </c>
      <c r="I7" s="2185">
        <v>1.441279395166706E-4</v>
      </c>
      <c r="J7" s="2185">
        <v>4.1928832682389637E-2</v>
      </c>
      <c r="K7" s="2184">
        <v>0.34947126934469419</v>
      </c>
    </row>
    <row r="8" spans="1:11" s="7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0.80322497503332402</v>
      </c>
      <c r="E8" s="4035">
        <v>3.4365250663708196E-3</v>
      </c>
      <c r="F8" s="4035">
        <v>0.13421586005873273</v>
      </c>
      <c r="G8" s="4035">
        <v>0</v>
      </c>
      <c r="H8" s="4035">
        <v>0.38341456251335565</v>
      </c>
      <c r="I8" s="4035">
        <v>2.2315097837412423E-4</v>
      </c>
      <c r="J8" s="4035">
        <v>4.0906601477231422E-2</v>
      </c>
      <c r="K8" s="4034">
        <v>0.37885062393350183</v>
      </c>
    </row>
    <row r="9" spans="1:11" s="7" customFormat="1" ht="15" customHeight="1" x14ac:dyDescent="0.35">
      <c r="A9" s="6205" t="s">
        <v>121</v>
      </c>
      <c r="B9" s="6185" t="s">
        <v>2186</v>
      </c>
      <c r="C9" s="6204">
        <v>25</v>
      </c>
      <c r="D9" s="4351">
        <v>0.53075060532778806</v>
      </c>
      <c r="E9" s="4351">
        <v>0</v>
      </c>
      <c r="F9" s="4351">
        <v>0.12542372880045444</v>
      </c>
      <c r="G9" s="4351">
        <v>0</v>
      </c>
      <c r="H9" s="4351">
        <v>0.17723970943523515</v>
      </c>
      <c r="I9" s="4351">
        <v>0</v>
      </c>
      <c r="J9" s="4351">
        <v>0</v>
      </c>
      <c r="K9" s="4114">
        <v>0.17723970943523515</v>
      </c>
    </row>
    <row r="10" spans="1:11" s="7" customFormat="1" ht="15" customHeight="1" x14ac:dyDescent="0.35">
      <c r="A10" s="6205"/>
      <c r="B10" s="6185" t="s">
        <v>116</v>
      </c>
      <c r="C10" s="6200">
        <v>150.00000000000006</v>
      </c>
      <c r="D10" s="4295">
        <v>0.96513312353243241</v>
      </c>
      <c r="E10" s="4295">
        <v>0</v>
      </c>
      <c r="F10" s="4295">
        <v>3.4866876467567878E-2</v>
      </c>
      <c r="G10" s="4295">
        <v>0</v>
      </c>
      <c r="H10" s="4295">
        <v>0.46790548979155955</v>
      </c>
      <c r="I10" s="4295">
        <v>0</v>
      </c>
      <c r="J10" s="4295">
        <v>1.8882062041838756E-2</v>
      </c>
      <c r="K10" s="4117">
        <v>0.46790548979155955</v>
      </c>
    </row>
    <row r="11" spans="1:11" s="7" customFormat="1" ht="15" customHeight="1" x14ac:dyDescent="0.35">
      <c r="A11" s="6201"/>
      <c r="B11" s="6185" t="s">
        <v>109</v>
      </c>
      <c r="C11" s="6200">
        <v>26.000000000000004</v>
      </c>
      <c r="D11" s="4351">
        <v>0.68389827702502815</v>
      </c>
      <c r="E11" s="4351">
        <v>3.4904013964093916E-3</v>
      </c>
      <c r="F11" s="4351">
        <v>0.28856633418141453</v>
      </c>
      <c r="G11" s="4351">
        <v>0</v>
      </c>
      <c r="H11" s="4351">
        <v>0.43045635342799798</v>
      </c>
      <c r="I11" s="4351">
        <v>0</v>
      </c>
      <c r="J11" s="4351">
        <v>7.9063740026445353E-2</v>
      </c>
      <c r="K11" s="4114">
        <v>0.43045635342799798</v>
      </c>
    </row>
    <row r="12" spans="1:11" s="7" customFormat="1" ht="15" customHeight="1" x14ac:dyDescent="0.35">
      <c r="A12" s="6201"/>
      <c r="B12" s="6185" t="s">
        <v>105</v>
      </c>
      <c r="C12" s="6200">
        <v>102.00000000000001</v>
      </c>
      <c r="D12" s="4295">
        <v>0.90259306437876929</v>
      </c>
      <c r="E12" s="4295">
        <v>0</v>
      </c>
      <c r="F12" s="4295">
        <v>2.6173654467729644E-2</v>
      </c>
      <c r="G12" s="4295">
        <v>0</v>
      </c>
      <c r="H12" s="4295">
        <v>0.38699424832343754</v>
      </c>
      <c r="I12" s="4295">
        <v>0</v>
      </c>
      <c r="J12" s="4295">
        <v>2.1931960875015186E-2</v>
      </c>
      <c r="K12" s="4117">
        <v>0.38347086492113974</v>
      </c>
    </row>
    <row r="13" spans="1:11" s="7" customFormat="1" ht="15" customHeight="1" x14ac:dyDescent="0.35">
      <c r="A13" s="6199"/>
      <c r="B13" s="6185" t="s">
        <v>99</v>
      </c>
      <c r="C13" s="6233">
        <v>386</v>
      </c>
      <c r="D13" s="4295">
        <v>0.22817752717566975</v>
      </c>
      <c r="E13" s="4295">
        <v>0.1795001174692166</v>
      </c>
      <c r="F13" s="4295">
        <v>0</v>
      </c>
      <c r="G13" s="4295">
        <v>0</v>
      </c>
      <c r="H13" s="4295">
        <v>0.103906366801803</v>
      </c>
      <c r="I13" s="4295">
        <v>0</v>
      </c>
      <c r="J13" s="4295">
        <v>0</v>
      </c>
      <c r="K13" s="4117">
        <v>0.103906366801803</v>
      </c>
    </row>
    <row r="14" spans="1:11" s="7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0.79603659266368221</v>
      </c>
      <c r="E14" s="4309">
        <v>8.9689474317140357E-3</v>
      </c>
      <c r="F14" s="4309">
        <v>0.12476991631074705</v>
      </c>
      <c r="G14" s="4309">
        <v>1.492202589844695E-3</v>
      </c>
      <c r="H14" s="4309">
        <v>0.37146214480733969</v>
      </c>
      <c r="I14" s="4309">
        <v>1.6290421289667483E-4</v>
      </c>
      <c r="J14" s="4309">
        <v>3.7628155042965829E-2</v>
      </c>
      <c r="K14" s="4307">
        <v>0.37348998545887135</v>
      </c>
    </row>
    <row r="15" spans="1:11" s="7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</v>
      </c>
      <c r="E15" s="239">
        <v>0.22052081015223302</v>
      </c>
      <c r="F15" s="6250">
        <v>0.20178054751766539</v>
      </c>
      <c r="G15" s="3071">
        <v>0</v>
      </c>
      <c r="H15" s="239">
        <v>0</v>
      </c>
      <c r="I15" s="239">
        <v>0</v>
      </c>
      <c r="J15" s="239">
        <v>0.2649899844192416</v>
      </c>
      <c r="K15" s="238">
        <v>0</v>
      </c>
    </row>
    <row r="16" spans="1:11" s="7" customFormat="1" ht="15" customHeight="1" x14ac:dyDescent="0.35">
      <c r="A16" s="6190" t="s">
        <v>653</v>
      </c>
      <c r="B16" s="6246" t="s">
        <v>2192</v>
      </c>
      <c r="C16" s="6245">
        <v>254.00000000000011</v>
      </c>
      <c r="D16" s="4035">
        <v>0.97275082037264027</v>
      </c>
      <c r="E16" s="4035">
        <v>0</v>
      </c>
      <c r="F16" s="4035">
        <v>1.0281958872044248E-2</v>
      </c>
      <c r="G16" s="4035">
        <v>0</v>
      </c>
      <c r="H16" s="4035">
        <v>0.25622862727107248</v>
      </c>
      <c r="I16" s="4035">
        <v>0</v>
      </c>
      <c r="J16" s="4035">
        <v>0</v>
      </c>
      <c r="K16" s="4034">
        <v>0.21545105124879765</v>
      </c>
    </row>
    <row r="17" spans="1:11" s="7" customFormat="1" ht="15" customHeight="1" x14ac:dyDescent="0.35">
      <c r="A17" s="6186" t="s">
        <v>83</v>
      </c>
      <c r="B17" s="6185" t="s">
        <v>71</v>
      </c>
      <c r="C17" s="6233">
        <v>70</v>
      </c>
      <c r="D17" s="4295">
        <v>1</v>
      </c>
      <c r="E17" s="4295">
        <v>0</v>
      </c>
      <c r="F17" s="4295">
        <v>0</v>
      </c>
      <c r="G17" s="4295">
        <v>0</v>
      </c>
      <c r="H17" s="4295">
        <v>0.35484302651122041</v>
      </c>
      <c r="I17" s="4295">
        <v>0</v>
      </c>
      <c r="J17" s="4295">
        <v>0</v>
      </c>
      <c r="K17" s="4117">
        <v>0.38227658377162915</v>
      </c>
    </row>
    <row r="18" spans="1:11" s="7" customFormat="1" ht="15" customHeight="1" thickBot="1" x14ac:dyDescent="0.4">
      <c r="A18" s="6181"/>
      <c r="B18" s="6180" t="s">
        <v>59</v>
      </c>
      <c r="C18" s="6232">
        <v>348.00000000000017</v>
      </c>
      <c r="D18" s="4130">
        <v>0.84044361812598078</v>
      </c>
      <c r="E18" s="4130">
        <v>6.8754324751224963E-2</v>
      </c>
      <c r="F18" s="4130">
        <v>6.5911739423389175E-3</v>
      </c>
      <c r="G18" s="4130">
        <v>6.0815470914472348E-3</v>
      </c>
      <c r="H18" s="4130">
        <v>0.24462728970000439</v>
      </c>
      <c r="I18" s="4130">
        <v>0</v>
      </c>
      <c r="J18" s="4130">
        <v>2.0906025941774823E-2</v>
      </c>
      <c r="K18" s="3993">
        <v>0.22429120876222849</v>
      </c>
    </row>
    <row r="19" spans="1:11" s="7" customFormat="1" ht="15" customHeight="1" x14ac:dyDescent="0.35">
      <c r="J19" s="6639" t="s">
        <v>201</v>
      </c>
      <c r="K19" s="6639"/>
    </row>
    <row r="20" spans="1:11" ht="14.25" customHeight="1" x14ac:dyDescent="0.35"/>
    <row r="21" spans="1:11" ht="15" customHeight="1" x14ac:dyDescent="0.35"/>
    <row r="23" spans="1:11" ht="14.25" customHeight="1" x14ac:dyDescent="0.35"/>
    <row r="24" spans="1:11" ht="15" customHeight="1" x14ac:dyDescent="0.35"/>
    <row r="26" spans="1:11" ht="15.75" customHeight="1" x14ac:dyDescent="0.35"/>
    <row r="27" spans="1:11" ht="14.25" customHeight="1" x14ac:dyDescent="0.35"/>
    <row r="28" spans="1:11" ht="24" customHeight="1" x14ac:dyDescent="0.35"/>
    <row r="29" spans="1:11" ht="15" customHeight="1" x14ac:dyDescent="0.35"/>
    <row r="30" spans="1:11" ht="15.75" customHeight="1" x14ac:dyDescent="0.35"/>
    <row r="31" spans="1:11" ht="15" customHeight="1" x14ac:dyDescent="0.35"/>
    <row r="32" spans="1:11" ht="24" customHeight="1" x14ac:dyDescent="0.35"/>
    <row r="33" ht="15" customHeight="1" x14ac:dyDescent="0.35"/>
    <row r="34" ht="24" customHeight="1" x14ac:dyDescent="0.35"/>
    <row r="39" ht="15.75" customHeight="1" x14ac:dyDescent="0.35"/>
    <row r="40" ht="14.25" customHeight="1" x14ac:dyDescent="0.35"/>
    <row r="41" ht="14.25" customHeight="1" x14ac:dyDescent="0.35"/>
    <row r="43" ht="15.75" customHeight="1" x14ac:dyDescent="0.35"/>
    <row r="44" ht="14.25" customHeight="1" x14ac:dyDescent="0.35"/>
    <row r="45" ht="15.75" customHeight="1" x14ac:dyDescent="0.35"/>
    <row r="46" ht="14.25" customHeight="1" x14ac:dyDescent="0.35"/>
    <row r="49" ht="14.25" customHeight="1" x14ac:dyDescent="0.35"/>
  </sheetData>
  <mergeCells count="7">
    <mergeCell ref="J19:K19"/>
    <mergeCell ref="A7:B7"/>
    <mergeCell ref="A1:K1"/>
    <mergeCell ref="A2:K2"/>
    <mergeCell ref="A3:B6"/>
    <mergeCell ref="C3:K3"/>
    <mergeCell ref="C4:K4"/>
  </mergeCells>
  <conditionalFormatting sqref="D7:K18">
    <cfRule type="expression" dxfId="15" priority="2">
      <formula>D7&lt;0.005</formula>
    </cfRule>
  </conditionalFormatting>
  <conditionalFormatting sqref="D7:K18">
    <cfRule type="expression" dxfId="14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orientation="landscape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גיליון425"/>
  <dimension ref="A1:K47"/>
  <sheetViews>
    <sheetView view="pageBreakPreview" zoomScaleNormal="100" zoomScaleSheetLayoutView="100" workbookViewId="0">
      <selection activeCell="G10" sqref="G10"/>
    </sheetView>
  </sheetViews>
  <sheetFormatPr defaultColWidth="15.6328125" defaultRowHeight="14.5" x14ac:dyDescent="0.35"/>
  <cols>
    <col min="1" max="1" width="23" style="737" customWidth="1"/>
    <col min="2" max="2" width="28.36328125" style="737" bestFit="1" customWidth="1"/>
    <col min="3" max="3" width="7.08984375" style="406" bestFit="1" customWidth="1"/>
    <col min="4" max="4" width="8.36328125" style="736" bestFit="1" customWidth="1"/>
    <col min="5" max="5" width="14.26953125" style="736" customWidth="1"/>
    <col min="6" max="6" width="8.453125" style="736" bestFit="1" customWidth="1"/>
    <col min="7" max="7" width="8.26953125" style="736" bestFit="1" customWidth="1"/>
    <col min="8" max="8" width="9.90625" style="736" bestFit="1" customWidth="1"/>
    <col min="9" max="9" width="8.08984375" style="1" bestFit="1" customWidth="1"/>
    <col min="10" max="10" width="15" style="1" customWidth="1"/>
    <col min="11" max="11" width="8.08984375" style="1" bestFit="1" customWidth="1"/>
    <col min="12" max="16384" width="15.6328125" style="1"/>
  </cols>
  <sheetData>
    <row r="1" spans="1:11" ht="15.75" customHeight="1" x14ac:dyDescent="0.35">
      <c r="A1" s="6345" t="s">
        <v>2209</v>
      </c>
      <c r="B1" s="6345"/>
      <c r="C1" s="6345"/>
      <c r="D1" s="6345"/>
      <c r="E1" s="6345"/>
      <c r="F1" s="6345"/>
      <c r="G1" s="6345"/>
      <c r="H1" s="6345"/>
      <c r="I1" s="6345"/>
      <c r="J1" s="6345"/>
      <c r="K1" s="6345"/>
    </row>
    <row r="2" spans="1:11" ht="15.75" customHeight="1" thickBot="1" x14ac:dyDescent="0.4">
      <c r="A2" s="6345" t="s">
        <v>2208</v>
      </c>
      <c r="B2" s="6345"/>
      <c r="C2" s="6345"/>
      <c r="D2" s="6345"/>
      <c r="E2" s="6345"/>
      <c r="F2" s="6345"/>
      <c r="G2" s="6345"/>
      <c r="H2" s="6345"/>
      <c r="I2" s="6345"/>
      <c r="J2" s="6345"/>
      <c r="K2" s="6345"/>
    </row>
    <row r="3" spans="1:11" s="130" customFormat="1" ht="20.149999999999999" customHeight="1" x14ac:dyDescent="0.35">
      <c r="A3" s="6404"/>
      <c r="B3" s="6406"/>
      <c r="C3" s="6591" t="s">
        <v>1668</v>
      </c>
      <c r="D3" s="6530"/>
      <c r="E3" s="6530"/>
      <c r="F3" s="6530"/>
      <c r="G3" s="6530"/>
      <c r="H3" s="6530"/>
      <c r="I3" s="6530"/>
      <c r="J3" s="6530"/>
      <c r="K3" s="6531"/>
    </row>
    <row r="4" spans="1:11" s="130" customFormat="1" ht="20.149999999999999" customHeight="1" thickBot="1" x14ac:dyDescent="0.4">
      <c r="A4" s="6481"/>
      <c r="B4" s="6637"/>
      <c r="C4" s="6630" t="s">
        <v>1369</v>
      </c>
      <c r="D4" s="6631"/>
      <c r="E4" s="6631"/>
      <c r="F4" s="6631"/>
      <c r="G4" s="6631"/>
      <c r="H4" s="6631"/>
      <c r="I4" s="6631"/>
      <c r="J4" s="6631"/>
      <c r="K4" s="6633"/>
    </row>
    <row r="5" spans="1:11" s="130" customFormat="1" ht="40.5" customHeight="1" x14ac:dyDescent="0.35">
      <c r="A5" s="6481"/>
      <c r="B5" s="6637"/>
      <c r="C5" s="6255" t="s">
        <v>55</v>
      </c>
      <c r="D5" s="932" t="s">
        <v>523</v>
      </c>
      <c r="E5" s="933" t="s">
        <v>520</v>
      </c>
      <c r="F5" s="932" t="s">
        <v>519</v>
      </c>
      <c r="G5" s="933" t="s">
        <v>518</v>
      </c>
      <c r="H5" s="932" t="s">
        <v>517</v>
      </c>
      <c r="I5" s="933" t="s">
        <v>516</v>
      </c>
      <c r="J5" s="932" t="s">
        <v>515</v>
      </c>
      <c r="K5" s="931" t="s">
        <v>514</v>
      </c>
    </row>
    <row r="6" spans="1:11" s="130" customFormat="1" ht="40.5" customHeight="1" thickBot="1" x14ac:dyDescent="0.4">
      <c r="A6" s="6481"/>
      <c r="B6" s="6637"/>
      <c r="C6" s="6254" t="s">
        <v>49</v>
      </c>
      <c r="D6" s="854" t="s">
        <v>510</v>
      </c>
      <c r="E6" s="1051" t="s">
        <v>507</v>
      </c>
      <c r="F6" s="854" t="s">
        <v>506</v>
      </c>
      <c r="G6" s="963" t="s">
        <v>505</v>
      </c>
      <c r="H6" s="854" t="s">
        <v>2207</v>
      </c>
      <c r="I6" s="1051" t="s">
        <v>503</v>
      </c>
      <c r="J6" s="854" t="s">
        <v>502</v>
      </c>
      <c r="K6" s="1076" t="s">
        <v>501</v>
      </c>
    </row>
    <row r="7" spans="1:11" s="7" customFormat="1" ht="15" customHeight="1" thickBot="1" x14ac:dyDescent="0.4">
      <c r="A7" s="7248" t="s">
        <v>59</v>
      </c>
      <c r="B7" s="7249"/>
      <c r="C7" s="6209">
        <v>4064.0000000000073</v>
      </c>
      <c r="D7" s="239">
        <v>0.19273107245518226</v>
      </c>
      <c r="E7" s="239">
        <v>0.19764667743396791</v>
      </c>
      <c r="F7" s="239">
        <v>0.77607018402899652</v>
      </c>
      <c r="G7" s="239">
        <v>5.5014471237766404E-3</v>
      </c>
      <c r="H7" s="239">
        <v>0.34515129778427556</v>
      </c>
      <c r="I7" s="239">
        <v>0.3010800794795635</v>
      </c>
      <c r="J7" s="239">
        <v>1.1383986773603487E-2</v>
      </c>
      <c r="K7" s="238">
        <v>1.7045412264547787E-3</v>
      </c>
    </row>
    <row r="8" spans="1:11" s="7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0.20285754911833076</v>
      </c>
      <c r="E8" s="4035">
        <v>0.20105533408450835</v>
      </c>
      <c r="F8" s="4035">
        <v>0.80322497503332402</v>
      </c>
      <c r="G8" s="4035">
        <v>2.0156526761629739E-3</v>
      </c>
      <c r="H8" s="4035">
        <v>0.35627268499808551</v>
      </c>
      <c r="I8" s="4035">
        <v>0.30860944234958759</v>
      </c>
      <c r="J8" s="4035">
        <v>7.4409853094278729E-3</v>
      </c>
      <c r="K8" s="4034">
        <v>1.8140517958888821E-4</v>
      </c>
    </row>
    <row r="9" spans="1:11" s="7" customFormat="1" ht="15" customHeight="1" x14ac:dyDescent="0.35">
      <c r="A9" s="6205" t="s">
        <v>121</v>
      </c>
      <c r="B9" s="6185" t="s">
        <v>2186</v>
      </c>
      <c r="C9" s="6204">
        <v>25</v>
      </c>
      <c r="D9" s="6253">
        <v>0</v>
      </c>
      <c r="E9" s="6253">
        <v>0</v>
      </c>
      <c r="F9" s="6253">
        <v>0.53075060532778806</v>
      </c>
      <c r="G9" s="6253">
        <v>0</v>
      </c>
      <c r="H9" s="6253">
        <v>0.44950228678680076</v>
      </c>
      <c r="I9" s="6253">
        <v>9.6260425061138855E-2</v>
      </c>
      <c r="J9" s="6253">
        <v>0</v>
      </c>
      <c r="K9" s="6252">
        <v>0</v>
      </c>
    </row>
    <row r="10" spans="1:11" s="7" customFormat="1" ht="15" customHeight="1" x14ac:dyDescent="0.35">
      <c r="A10" s="6205"/>
      <c r="B10" s="6185" t="s">
        <v>116</v>
      </c>
      <c r="C10" s="6200">
        <v>150.00000000000006</v>
      </c>
      <c r="D10" s="4295">
        <v>0.31025525750783012</v>
      </c>
      <c r="E10" s="4295">
        <v>0.34108683707180332</v>
      </c>
      <c r="F10" s="4295">
        <v>0.96513312353243241</v>
      </c>
      <c r="G10" s="4295">
        <v>0</v>
      </c>
      <c r="H10" s="4295">
        <v>0.4584165023533559</v>
      </c>
      <c r="I10" s="4295">
        <v>0.32486225997735785</v>
      </c>
      <c r="J10" s="4295">
        <v>0</v>
      </c>
      <c r="K10" s="4117">
        <v>0</v>
      </c>
    </row>
    <row r="11" spans="1:11" s="7" customFormat="1" ht="15" customHeight="1" x14ac:dyDescent="0.35">
      <c r="A11" s="6201"/>
      <c r="B11" s="6185" t="s">
        <v>109</v>
      </c>
      <c r="C11" s="6200">
        <v>26.000000000000004</v>
      </c>
      <c r="D11" s="6253">
        <v>0.43045635342799798</v>
      </c>
      <c r="E11" s="6253">
        <v>0.38981256828182076</v>
      </c>
      <c r="F11" s="6253">
        <v>0.68389827702502815</v>
      </c>
      <c r="G11" s="6253">
        <v>0</v>
      </c>
      <c r="H11" s="6253">
        <v>0.58306445891400349</v>
      </c>
      <c r="I11" s="6253">
        <v>0.56020486652325252</v>
      </c>
      <c r="J11" s="6253">
        <v>0</v>
      </c>
      <c r="K11" s="6252">
        <v>8.9861282556595815E-3</v>
      </c>
    </row>
    <row r="12" spans="1:11" s="7" customFormat="1" ht="15" customHeight="1" x14ac:dyDescent="0.35">
      <c r="A12" s="6201"/>
      <c r="B12" s="6185" t="s">
        <v>105</v>
      </c>
      <c r="C12" s="6200">
        <v>102.00000000000001</v>
      </c>
      <c r="D12" s="4295">
        <v>0.23942555073664032</v>
      </c>
      <c r="E12" s="4295">
        <v>0.24852820827034208</v>
      </c>
      <c r="F12" s="4295">
        <v>0.90259306437876929</v>
      </c>
      <c r="G12" s="4295">
        <v>2.3489222681985504E-3</v>
      </c>
      <c r="H12" s="4295">
        <v>0.39943429449737733</v>
      </c>
      <c r="I12" s="4295">
        <v>0.34323008235319663</v>
      </c>
      <c r="J12" s="4295">
        <v>3.7387236989634442E-3</v>
      </c>
      <c r="K12" s="4117">
        <v>0</v>
      </c>
    </row>
    <row r="13" spans="1:11" s="7" customFormat="1" ht="15" customHeight="1" x14ac:dyDescent="0.35">
      <c r="A13" s="6199"/>
      <c r="B13" s="6185" t="s">
        <v>99</v>
      </c>
      <c r="C13" s="6233">
        <v>386</v>
      </c>
      <c r="D13" s="4525">
        <v>0.103906366801803</v>
      </c>
      <c r="E13" s="4525">
        <v>0.103906366801803</v>
      </c>
      <c r="F13" s="4525">
        <v>0.22817752717566975</v>
      </c>
      <c r="G13" s="4525">
        <v>0.38264080220788993</v>
      </c>
      <c r="H13" s="4525">
        <v>0.103906366801803</v>
      </c>
      <c r="I13" s="4525">
        <v>0.103906366801803</v>
      </c>
      <c r="J13" s="4525">
        <v>0</v>
      </c>
      <c r="K13" s="4523">
        <v>0</v>
      </c>
    </row>
    <row r="14" spans="1:11" s="7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0.21239920634070891</v>
      </c>
      <c r="E14" s="4309">
        <v>0.21221865148320432</v>
      </c>
      <c r="F14" s="4309">
        <v>0.79603659266368221</v>
      </c>
      <c r="G14" s="4309">
        <v>6.2181483791201283E-3</v>
      </c>
      <c r="H14" s="4309">
        <v>0.37419114791309527</v>
      </c>
      <c r="I14" s="4309">
        <v>0.31210704245565024</v>
      </c>
      <c r="J14" s="4309">
        <v>5.9086017362982137E-3</v>
      </c>
      <c r="K14" s="4307">
        <v>1.9266004063940075E-3</v>
      </c>
    </row>
    <row r="15" spans="1:11" s="7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</v>
      </c>
      <c r="E15" s="239">
        <v>0.11996438904960138</v>
      </c>
      <c r="F15" s="239">
        <v>0</v>
      </c>
      <c r="G15" s="4627">
        <v>0</v>
      </c>
      <c r="H15" s="163">
        <v>0</v>
      </c>
      <c r="I15" s="163">
        <v>0</v>
      </c>
      <c r="J15" s="3071">
        <v>0.11996438904960138</v>
      </c>
      <c r="K15" s="238">
        <v>0</v>
      </c>
    </row>
    <row r="16" spans="1:11" s="7" customFormat="1" ht="15" customHeight="1" x14ac:dyDescent="0.35">
      <c r="A16" s="6190" t="s">
        <v>653</v>
      </c>
      <c r="B16" s="6246" t="s">
        <v>2192</v>
      </c>
      <c r="C16" s="6245">
        <v>254.00000000000011</v>
      </c>
      <c r="D16" s="4035">
        <v>3.2965868134810325E-2</v>
      </c>
      <c r="E16" s="4035">
        <v>6.9149336302072303E-2</v>
      </c>
      <c r="F16" s="4035">
        <v>0.97275082037264027</v>
      </c>
      <c r="G16" s="4035">
        <v>0</v>
      </c>
      <c r="H16" s="4035">
        <v>0.15514441630857748</v>
      </c>
      <c r="I16" s="4035">
        <v>0.31528975692766148</v>
      </c>
      <c r="J16" s="4035">
        <v>3.9948280157896934E-2</v>
      </c>
      <c r="K16" s="4034">
        <v>0</v>
      </c>
    </row>
    <row r="17" spans="1:11" s="7" customFormat="1" ht="15" customHeight="1" x14ac:dyDescent="0.35">
      <c r="A17" s="6186" t="s">
        <v>83</v>
      </c>
      <c r="B17" s="6185" t="s">
        <v>71</v>
      </c>
      <c r="C17" s="6233">
        <v>70</v>
      </c>
      <c r="D17" s="4295">
        <v>0.14318978668384993</v>
      </c>
      <c r="E17" s="4295">
        <v>0.14318978668384993</v>
      </c>
      <c r="F17" s="4295">
        <v>1</v>
      </c>
      <c r="G17" s="4295">
        <v>0</v>
      </c>
      <c r="H17" s="4295">
        <v>0.26312126970178978</v>
      </c>
      <c r="I17" s="4295">
        <v>0.40939279118896915</v>
      </c>
      <c r="J17" s="4295">
        <v>4.8818349706019663E-2</v>
      </c>
      <c r="K17" s="4117">
        <v>0</v>
      </c>
    </row>
    <row r="18" spans="1:11" s="7" customFormat="1" ht="15" customHeight="1" thickBot="1" x14ac:dyDescent="0.4">
      <c r="A18" s="6181"/>
      <c r="B18" s="6180" t="s">
        <v>59</v>
      </c>
      <c r="C18" s="6232">
        <v>348.00000000000017</v>
      </c>
      <c r="D18" s="4130">
        <v>5.6727131059617547E-2</v>
      </c>
      <c r="E18" s="4130">
        <v>7.9922276604883685E-2</v>
      </c>
      <c r="F18" s="4130">
        <v>0.84044361812598078</v>
      </c>
      <c r="G18" s="4130">
        <v>0</v>
      </c>
      <c r="H18" s="4130">
        <v>0.16042254340774018</v>
      </c>
      <c r="I18" s="4130">
        <v>0.29402901735648845</v>
      </c>
      <c r="J18" s="4130">
        <v>3.5936988038271042E-2</v>
      </c>
      <c r="K18" s="3993">
        <v>0</v>
      </c>
    </row>
    <row r="19" spans="1:11" s="7" customFormat="1" ht="12" customHeight="1" x14ac:dyDescent="0.35">
      <c r="A19" s="5"/>
      <c r="B19" s="5"/>
      <c r="C19" s="3"/>
      <c r="D19" s="135"/>
      <c r="E19" s="135"/>
      <c r="F19" s="135"/>
      <c r="G19" s="135"/>
      <c r="H19" s="135"/>
      <c r="J19" s="6639" t="s">
        <v>201</v>
      </c>
      <c r="K19" s="6639"/>
    </row>
    <row r="20" spans="1:11" ht="16.5" customHeight="1" x14ac:dyDescent="0.35"/>
    <row r="21" spans="1:11" ht="15.75" customHeight="1" x14ac:dyDescent="0.35"/>
    <row r="22" spans="1:11" ht="16.5" customHeight="1" x14ac:dyDescent="0.35"/>
    <row r="24" spans="1:11" ht="15.75" customHeight="1" x14ac:dyDescent="0.35">
      <c r="D24" s="406"/>
      <c r="E24" s="406"/>
      <c r="F24" s="406"/>
      <c r="G24" s="406"/>
      <c r="H24" s="406"/>
    </row>
    <row r="26" spans="1:11" ht="15" customHeight="1" x14ac:dyDescent="0.35"/>
    <row r="27" spans="1:11" ht="14.25" customHeight="1" x14ac:dyDescent="0.35"/>
    <row r="28" spans="1:11" ht="15.75" customHeight="1" x14ac:dyDescent="0.35"/>
    <row r="29" spans="1:11" ht="14.25" customHeight="1" x14ac:dyDescent="0.35"/>
    <row r="30" spans="1:11" ht="15.75" customHeight="1" x14ac:dyDescent="0.35"/>
    <row r="31" spans="1:11" ht="15" customHeight="1" x14ac:dyDescent="0.35"/>
    <row r="32" spans="1:11" ht="15" customHeight="1" x14ac:dyDescent="0.35"/>
    <row r="33" ht="15" customHeight="1" x14ac:dyDescent="0.35"/>
    <row r="34" ht="14.25" customHeight="1" x14ac:dyDescent="0.35"/>
    <row r="36" ht="14.25" customHeight="1" x14ac:dyDescent="0.35"/>
    <row r="37" ht="15" customHeight="1" x14ac:dyDescent="0.35"/>
    <row r="39" ht="15" customHeight="1" x14ac:dyDescent="0.35"/>
    <row r="41" ht="15" customHeight="1" x14ac:dyDescent="0.35"/>
    <row r="42" ht="16.5" customHeight="1" x14ac:dyDescent="0.35"/>
    <row r="43" ht="15" customHeight="1" x14ac:dyDescent="0.35"/>
    <row r="45" ht="15" customHeight="1" x14ac:dyDescent="0.35"/>
    <row r="46" ht="15" customHeight="1" x14ac:dyDescent="0.35"/>
    <row r="47" ht="15" customHeight="1" x14ac:dyDescent="0.35"/>
  </sheetData>
  <mergeCells count="7">
    <mergeCell ref="J19:K19"/>
    <mergeCell ref="A1:K1"/>
    <mergeCell ref="A7:B7"/>
    <mergeCell ref="A3:B6"/>
    <mergeCell ref="C4:K4"/>
    <mergeCell ref="C3:K3"/>
    <mergeCell ref="A2:K2"/>
  </mergeCells>
  <conditionalFormatting sqref="D7:K18">
    <cfRule type="expression" dxfId="13" priority="2">
      <formula>D7&lt;0.005</formula>
    </cfRule>
  </conditionalFormatting>
  <conditionalFormatting sqref="D7:K18">
    <cfRule type="expression" dxfId="12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95" fitToHeight="0" orientation="landscape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גיליון426"/>
  <dimension ref="A1:D41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50.26953125" style="734" customWidth="1"/>
    <col min="2" max="2" width="21.36328125" style="734" customWidth="1"/>
    <col min="3" max="3" width="21.36328125" style="1125" customWidth="1"/>
    <col min="4" max="4" width="21.36328125" style="733" customWidth="1"/>
  </cols>
  <sheetData>
    <row r="1" spans="1:4" ht="15" customHeight="1" x14ac:dyDescent="0.35">
      <c r="A1" s="6345" t="s">
        <v>2211</v>
      </c>
      <c r="B1" s="6345"/>
      <c r="C1" s="6345"/>
      <c r="D1" s="6345"/>
    </row>
    <row r="2" spans="1:4" ht="15" customHeight="1" thickBot="1" x14ac:dyDescent="0.4">
      <c r="A2" s="6345" t="s">
        <v>2210</v>
      </c>
      <c r="B2" s="6345"/>
      <c r="C2" s="6345"/>
      <c r="D2" s="6345"/>
    </row>
    <row r="3" spans="1:4" ht="25" customHeight="1" x14ac:dyDescent="0.35">
      <c r="A3" s="7601"/>
      <c r="B3" s="769" t="s">
        <v>55</v>
      </c>
      <c r="C3" s="769" t="s">
        <v>586</v>
      </c>
      <c r="D3" s="769" t="s">
        <v>585</v>
      </c>
    </row>
    <row r="4" spans="1:4" ht="25" customHeight="1" thickBot="1" x14ac:dyDescent="0.4">
      <c r="A4" s="7602"/>
      <c r="B4" s="1124" t="s">
        <v>49</v>
      </c>
      <c r="C4" s="1124" t="s">
        <v>584</v>
      </c>
      <c r="D4" s="1124" t="s">
        <v>583</v>
      </c>
    </row>
    <row r="5" spans="1:4" s="179" customFormat="1" ht="18" customHeight="1" x14ac:dyDescent="0.35">
      <c r="A5" s="6260" t="s">
        <v>580</v>
      </c>
      <c r="B5" s="1170">
        <v>46</v>
      </c>
      <c r="C5" s="2783">
        <v>0.49525959367945938</v>
      </c>
      <c r="D5" s="2782">
        <v>0.37516930022573391</v>
      </c>
    </row>
    <row r="6" spans="1:4" s="179" customFormat="1" ht="18" customHeight="1" x14ac:dyDescent="0.35">
      <c r="A6" s="6259" t="s">
        <v>582</v>
      </c>
      <c r="B6" s="1170">
        <v>3154</v>
      </c>
      <c r="C6" s="388">
        <v>0.13085399449035839</v>
      </c>
      <c r="D6" s="387">
        <v>0.22543617998163495</v>
      </c>
    </row>
    <row r="7" spans="1:4" s="179" customFormat="1" ht="18" customHeight="1" x14ac:dyDescent="0.35">
      <c r="A7" s="6259" t="s">
        <v>578</v>
      </c>
      <c r="B7" s="1170">
        <v>1403</v>
      </c>
      <c r="C7" s="388">
        <v>0.10279001468428778</v>
      </c>
      <c r="D7" s="387">
        <v>0.12114537444933916</v>
      </c>
    </row>
    <row r="8" spans="1:4" s="179" customFormat="1" ht="18" customHeight="1" x14ac:dyDescent="0.35">
      <c r="A8" s="6259" t="s">
        <v>579</v>
      </c>
      <c r="B8" s="1170">
        <v>1224</v>
      </c>
      <c r="C8" s="388">
        <v>0.12557781201849008</v>
      </c>
      <c r="D8" s="387">
        <v>9.7842835130970793E-2</v>
      </c>
    </row>
    <row r="9" spans="1:4" s="179" customFormat="1" ht="18" customHeight="1" x14ac:dyDescent="0.35">
      <c r="A9" s="6259" t="s">
        <v>573</v>
      </c>
      <c r="B9" s="1170">
        <v>803</v>
      </c>
      <c r="C9" s="388">
        <v>0.11882998171846433</v>
      </c>
      <c r="D9" s="387">
        <v>0.15630712979890307</v>
      </c>
    </row>
    <row r="10" spans="1:4" s="179" customFormat="1" ht="18" customHeight="1" thickBot="1" x14ac:dyDescent="0.4">
      <c r="A10" s="6258" t="s">
        <v>576</v>
      </c>
      <c r="B10" s="6257">
        <v>783</v>
      </c>
      <c r="C10" s="1680">
        <v>0.108555657773689</v>
      </c>
      <c r="D10" s="6256">
        <v>0.14535418583256662</v>
      </c>
    </row>
    <row r="11" spans="1:4" s="732" customFormat="1" ht="21" customHeight="1" x14ac:dyDescent="0.3">
      <c r="A11" s="734"/>
      <c r="B11" s="734"/>
      <c r="C11" s="1125"/>
      <c r="D11" s="733"/>
    </row>
    <row r="12" spans="1:4" s="732" customFormat="1" ht="13.5" customHeight="1" x14ac:dyDescent="0.3">
      <c r="A12" s="734"/>
      <c r="B12" s="734"/>
      <c r="C12" s="1125"/>
      <c r="D12" s="733"/>
    </row>
    <row r="13" spans="1:4" s="732" customFormat="1" ht="13.5" customHeight="1" x14ac:dyDescent="0.3">
      <c r="A13" s="734"/>
    </row>
    <row r="14" spans="1:4" s="732" customFormat="1" ht="13.5" customHeight="1" x14ac:dyDescent="0.3">
      <c r="A14" s="734"/>
      <c r="B14" s="734"/>
      <c r="C14" s="1125"/>
      <c r="D14" s="733"/>
    </row>
    <row r="15" spans="1:4" ht="15" customHeight="1" x14ac:dyDescent="0.35"/>
    <row r="17" ht="60.75" customHeight="1" x14ac:dyDescent="0.35"/>
    <row r="18" ht="13.5" customHeight="1" x14ac:dyDescent="0.35"/>
    <row r="19" ht="13.5" customHeight="1" x14ac:dyDescent="0.35"/>
    <row r="20" ht="13.5" customHeight="1" x14ac:dyDescent="0.35"/>
    <row r="21" ht="13.5" customHeight="1" x14ac:dyDescent="0.35"/>
    <row r="22" ht="13.5" customHeight="1" x14ac:dyDescent="0.35"/>
    <row r="23" ht="13.5" customHeight="1" x14ac:dyDescent="0.35"/>
    <row r="24" ht="13.5" customHeight="1" x14ac:dyDescent="0.35"/>
    <row r="25" ht="13.5" customHeight="1" x14ac:dyDescent="0.35"/>
    <row r="26" ht="13.5" customHeight="1" x14ac:dyDescent="0.35"/>
    <row r="27" ht="60" customHeight="1" x14ac:dyDescent="0.35"/>
    <row r="28" ht="14.25" customHeight="1" x14ac:dyDescent="0.35"/>
    <row r="30" ht="14.25" customHeight="1" x14ac:dyDescent="0.35"/>
    <row r="31" ht="15" customHeight="1" x14ac:dyDescent="0.35"/>
    <row r="36" ht="16.5" customHeight="1" x14ac:dyDescent="0.35"/>
    <row r="41" ht="15" customHeight="1" x14ac:dyDescent="0.35"/>
  </sheetData>
  <mergeCells count="3">
    <mergeCell ref="A1:D1"/>
    <mergeCell ref="A2:D2"/>
    <mergeCell ref="A3:A4"/>
  </mergeCells>
  <conditionalFormatting sqref="C5:D10">
    <cfRule type="expression" dxfId="11" priority="2">
      <formula>C5&lt;0.005</formula>
    </cfRule>
  </conditionalFormatting>
  <conditionalFormatting sqref="C5:D10">
    <cfRule type="expression" dxfId="10" priority="1" stopIfTrue="1">
      <formula>C5&lt;0.0004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0" orientation="landscape" r:id="rId1"/>
  <rowBreaks count="1" manualBreakCount="1">
    <brk id="11" max="16383" man="1"/>
  </rowBreaks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גיליון427"/>
  <dimension ref="A1:H59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6328125" style="5" bestFit="1" customWidth="1"/>
    <col min="2" max="2" width="28.36328125" style="5" bestFit="1" customWidth="1"/>
    <col min="3" max="3" width="8.453125" style="3" customWidth="1"/>
    <col min="4" max="4" width="11.453125" style="227" customWidth="1"/>
    <col min="5" max="7" width="17.7265625" style="227" customWidth="1"/>
    <col min="8" max="8" width="8.26953125" style="227" bestFit="1" customWidth="1"/>
    <col min="9" max="16384" width="8.7265625" style="1"/>
  </cols>
  <sheetData>
    <row r="1" spans="1:8" ht="15.75" customHeight="1" x14ac:dyDescent="0.35">
      <c r="A1" s="6751" t="s">
        <v>2213</v>
      </c>
      <c r="B1" s="6751"/>
      <c r="C1" s="6751"/>
      <c r="D1" s="6751"/>
      <c r="E1" s="6751"/>
      <c r="F1" s="6751"/>
      <c r="G1" s="6751"/>
      <c r="H1" s="6751"/>
    </row>
    <row r="2" spans="1:8" ht="15.75" customHeight="1" thickBot="1" x14ac:dyDescent="0.4">
      <c r="A2" s="6751" t="s">
        <v>2212</v>
      </c>
      <c r="B2" s="6751"/>
      <c r="C2" s="6751"/>
      <c r="D2" s="6751"/>
      <c r="E2" s="6751"/>
      <c r="F2" s="6751"/>
      <c r="G2" s="6751"/>
      <c r="H2" s="6751"/>
    </row>
    <row r="3" spans="1:8" ht="20.149999999999999" customHeight="1" x14ac:dyDescent="0.35">
      <c r="A3" s="7384"/>
      <c r="B3" s="7385"/>
      <c r="C3" s="6758" t="s">
        <v>743</v>
      </c>
      <c r="D3" s="6759"/>
      <c r="E3" s="6759"/>
      <c r="F3" s="6759"/>
      <c r="G3" s="6759"/>
      <c r="H3" s="6760"/>
    </row>
    <row r="4" spans="1:8" ht="20.149999999999999" customHeight="1" thickBot="1" x14ac:dyDescent="0.4">
      <c r="A4" s="7386"/>
      <c r="B4" s="7387"/>
      <c r="C4" s="6761" t="s">
        <v>742</v>
      </c>
      <c r="D4" s="6762"/>
      <c r="E4" s="6762"/>
      <c r="F4" s="6762"/>
      <c r="G4" s="6762"/>
      <c r="H4" s="6763"/>
    </row>
    <row r="5" spans="1:8" ht="50.25" customHeight="1" x14ac:dyDescent="0.35">
      <c r="A5" s="7386"/>
      <c r="B5" s="7387"/>
      <c r="C5" s="5574" t="s">
        <v>55</v>
      </c>
      <c r="D5" s="4997" t="s">
        <v>748</v>
      </c>
      <c r="E5" s="1546" t="s">
        <v>740</v>
      </c>
      <c r="F5" s="4997" t="s">
        <v>739</v>
      </c>
      <c r="G5" s="1546" t="s">
        <v>738</v>
      </c>
      <c r="H5" s="5002" t="s">
        <v>129</v>
      </c>
    </row>
    <row r="6" spans="1:8" ht="47.25" customHeight="1" thickBot="1" x14ac:dyDescent="0.4">
      <c r="A6" s="7388"/>
      <c r="B6" s="7389"/>
      <c r="C6" s="5573" t="s">
        <v>49</v>
      </c>
      <c r="D6" s="4995" t="s">
        <v>731</v>
      </c>
      <c r="E6" s="1544" t="s">
        <v>2103</v>
      </c>
      <c r="F6" s="4995" t="s">
        <v>729</v>
      </c>
      <c r="G6" s="1544" t="s">
        <v>1722</v>
      </c>
      <c r="H6" s="5001" t="s">
        <v>124</v>
      </c>
    </row>
    <row r="7" spans="1:8" s="7" customFormat="1" ht="15" customHeight="1" thickBot="1" x14ac:dyDescent="0.4">
      <c r="A7" s="7248" t="s">
        <v>59</v>
      </c>
      <c r="B7" s="7249"/>
      <c r="C7" s="6209">
        <v>4064.0000000000073</v>
      </c>
      <c r="D7" s="239">
        <v>0.23740607555694443</v>
      </c>
      <c r="E7" s="239">
        <v>0.64712818725431343</v>
      </c>
      <c r="F7" s="239">
        <v>1.5204975444681603E-2</v>
      </c>
      <c r="G7" s="239">
        <v>1.3172264730915414E-2</v>
      </c>
      <c r="H7" s="238">
        <v>8.7088497013153882E-2</v>
      </c>
    </row>
    <row r="8" spans="1:8" s="7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0.2589537018015855</v>
      </c>
      <c r="E8" s="4035">
        <v>0.66765579295626409</v>
      </c>
      <c r="F8" s="4035">
        <v>1.498620530539773E-2</v>
      </c>
      <c r="G8" s="4035">
        <v>1.155484375848035E-2</v>
      </c>
      <c r="H8" s="4034">
        <v>4.6849456178268273E-2</v>
      </c>
    </row>
    <row r="9" spans="1:8" s="7" customFormat="1" ht="15" customHeight="1" x14ac:dyDescent="0.35">
      <c r="A9" s="6205" t="s">
        <v>121</v>
      </c>
      <c r="B9" s="6185" t="s">
        <v>2186</v>
      </c>
      <c r="C9" s="6204">
        <v>25</v>
      </c>
      <c r="D9" s="4295">
        <v>7.0217917673019895E-2</v>
      </c>
      <c r="E9" s="4351">
        <v>0.53075060532778806</v>
      </c>
      <c r="F9" s="4351">
        <v>0</v>
      </c>
      <c r="G9" s="4351">
        <v>0</v>
      </c>
      <c r="H9" s="4114">
        <v>0.39903147699919223</v>
      </c>
    </row>
    <row r="10" spans="1:8" s="7" customFormat="1" ht="15" customHeight="1" x14ac:dyDescent="0.35">
      <c r="A10" s="6205"/>
      <c r="B10" s="6185" t="s">
        <v>116</v>
      </c>
      <c r="C10" s="6200">
        <v>150.00000000000006</v>
      </c>
      <c r="D10" s="4295">
        <v>0.22713065445129874</v>
      </c>
      <c r="E10" s="4295">
        <v>0.73227933462973016</v>
      </c>
      <c r="F10" s="4295">
        <v>2.1707948877132805E-2</v>
      </c>
      <c r="G10" s="4295">
        <v>0</v>
      </c>
      <c r="H10" s="4117">
        <v>1.8882062041838756E-2</v>
      </c>
    </row>
    <row r="11" spans="1:8" s="7" customFormat="1" ht="15" customHeight="1" x14ac:dyDescent="0.35">
      <c r="A11" s="6201"/>
      <c r="B11" s="6185" t="s">
        <v>109</v>
      </c>
      <c r="C11" s="6200">
        <v>26.000000000000004</v>
      </c>
      <c r="D11" s="4295">
        <v>0.47578900571063215</v>
      </c>
      <c r="E11" s="4351">
        <v>0.37497221394340124</v>
      </c>
      <c r="F11" s="4351">
        <v>1.7972256511319163E-2</v>
      </c>
      <c r="G11" s="4351">
        <v>5.8627392556753907E-2</v>
      </c>
      <c r="H11" s="4114">
        <v>7.2639131277893121E-2</v>
      </c>
    </row>
    <row r="12" spans="1:8" s="7" customFormat="1" ht="15" customHeight="1" x14ac:dyDescent="0.35">
      <c r="A12" s="6201"/>
      <c r="B12" s="6185" t="s">
        <v>105</v>
      </c>
      <c r="C12" s="6200">
        <v>102.00000000000001</v>
      </c>
      <c r="D12" s="4295">
        <v>0.16210990303853534</v>
      </c>
      <c r="E12" s="4295">
        <v>0.75170108046798478</v>
      </c>
      <c r="F12" s="4295">
        <v>6.7611627697643064E-3</v>
      </c>
      <c r="G12" s="4295">
        <v>1.1808223730094165E-2</v>
      </c>
      <c r="H12" s="4117">
        <v>6.7619629993622157E-2</v>
      </c>
    </row>
    <row r="13" spans="1:8" s="7" customFormat="1" ht="15" customHeight="1" x14ac:dyDescent="0.35">
      <c r="A13" s="6199"/>
      <c r="B13" s="6185" t="s">
        <v>99</v>
      </c>
      <c r="C13" s="6233">
        <v>386</v>
      </c>
      <c r="D13" s="4525">
        <v>8.4750966448806406E-2</v>
      </c>
      <c r="E13" s="4525">
        <v>0.52606736293475331</v>
      </c>
      <c r="F13" s="4525">
        <v>0</v>
      </c>
      <c r="G13" s="4525">
        <v>0</v>
      </c>
      <c r="H13" s="4523">
        <v>0.38918167061644005</v>
      </c>
    </row>
    <row r="14" spans="1:8" s="7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0.25202253882623799</v>
      </c>
      <c r="E14" s="4309">
        <v>0.65563871808879182</v>
      </c>
      <c r="F14" s="4309">
        <v>1.5012556960891909E-2</v>
      </c>
      <c r="G14" s="4309">
        <v>1.250452049070756E-2</v>
      </c>
      <c r="H14" s="4307">
        <v>6.4821665633374173E-2</v>
      </c>
    </row>
    <row r="15" spans="1:8" s="7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0.25506343200401482</v>
      </c>
      <c r="E15" s="239">
        <v>0.11996438904960138</v>
      </c>
      <c r="F15" s="239">
        <v>0</v>
      </c>
      <c r="G15" s="239">
        <v>0</v>
      </c>
      <c r="H15" s="238">
        <v>0.62497217894638368</v>
      </c>
    </row>
    <row r="16" spans="1:8" s="7" customFormat="1" ht="15" customHeight="1" x14ac:dyDescent="0.35">
      <c r="A16" s="6190" t="s">
        <v>653</v>
      </c>
      <c r="B16" s="6267" t="s">
        <v>2192</v>
      </c>
      <c r="C16" s="6188">
        <v>254.00000000000011</v>
      </c>
      <c r="D16" s="3583">
        <v>6.422730620328497E-2</v>
      </c>
      <c r="E16" s="3583">
        <v>0.87528625832619511</v>
      </c>
      <c r="F16" s="3583">
        <v>1.5848646282392242E-2</v>
      </c>
      <c r="G16" s="3583">
        <v>3.0721070662257505E-2</v>
      </c>
      <c r="H16" s="4031">
        <v>1.3916718525869988E-2</v>
      </c>
    </row>
    <row r="17" spans="1:8" s="7" customFormat="1" ht="15" customHeight="1" x14ac:dyDescent="0.35">
      <c r="A17" s="6186" t="s">
        <v>83</v>
      </c>
      <c r="B17" s="6266" t="s">
        <v>71</v>
      </c>
      <c r="C17" s="6233">
        <v>70</v>
      </c>
      <c r="D17" s="4295">
        <v>6.4984075150916434E-2</v>
      </c>
      <c r="E17" s="4295">
        <v>0.91060674999607372</v>
      </c>
      <c r="F17" s="4295">
        <v>0</v>
      </c>
      <c r="G17" s="4295">
        <v>2.4409174853009832E-2</v>
      </c>
      <c r="H17" s="4117">
        <v>0</v>
      </c>
    </row>
    <row r="18" spans="1:8" s="7" customFormat="1" ht="15" customHeight="1" thickBot="1" x14ac:dyDescent="0.4">
      <c r="A18" s="6181"/>
      <c r="B18" s="6265" t="s">
        <v>59</v>
      </c>
      <c r="C18" s="6232">
        <v>348.00000000000017</v>
      </c>
      <c r="D18" s="4130">
        <v>8.2440891102830566E-2</v>
      </c>
      <c r="E18" s="4130">
        <v>0.7537517411246627</v>
      </c>
      <c r="F18" s="4130">
        <v>2.2662503289202118E-2</v>
      </c>
      <c r="G18" s="4130">
        <v>2.4857734649481326E-2</v>
      </c>
      <c r="H18" s="3993">
        <v>0.11628712983382189</v>
      </c>
    </row>
    <row r="19" spans="1:8" s="7" customFormat="1" ht="15" customHeight="1" x14ac:dyDescent="0.35">
      <c r="A19" s="372"/>
      <c r="B19" s="6207"/>
      <c r="C19" s="6264"/>
      <c r="D19" s="6263"/>
      <c r="E19" s="6263"/>
      <c r="F19" s="6263"/>
      <c r="G19" s="6962" t="s">
        <v>201</v>
      </c>
      <c r="H19" s="6962"/>
    </row>
    <row r="20" spans="1:8" s="60" customFormat="1" ht="11.5" customHeight="1" x14ac:dyDescent="0.35">
      <c r="A20" s="6261"/>
      <c r="B20" s="6239"/>
      <c r="C20" s="4993"/>
      <c r="D20" s="4992"/>
      <c r="E20" s="4992"/>
      <c r="F20" s="4992"/>
      <c r="G20" s="4992"/>
      <c r="H20" s="4992"/>
    </row>
    <row r="21" spans="1:8" s="60" customFormat="1" ht="11.5" customHeight="1" x14ac:dyDescent="0.35">
      <c r="A21" s="6261"/>
      <c r="B21" s="6239"/>
      <c r="C21" s="4993"/>
      <c r="D21" s="4992"/>
      <c r="E21" s="4992"/>
      <c r="F21" s="4992"/>
      <c r="G21" s="4992"/>
      <c r="H21" s="4992"/>
    </row>
    <row r="22" spans="1:8" s="60" customFormat="1" ht="11.5" customHeight="1" x14ac:dyDescent="0.35">
      <c r="A22" s="6261"/>
      <c r="B22" s="6239"/>
      <c r="C22" s="4993"/>
      <c r="D22" s="4992"/>
      <c r="E22" s="4992"/>
      <c r="F22" s="4992"/>
      <c r="G22" s="4992"/>
      <c r="H22" s="6262"/>
    </row>
    <row r="23" spans="1:8" s="60" customFormat="1" ht="11.5" customHeight="1" x14ac:dyDescent="0.35">
      <c r="A23" s="6261"/>
      <c r="B23" s="6239"/>
      <c r="C23" s="4993"/>
      <c r="D23" s="4992"/>
      <c r="E23" s="4992"/>
      <c r="F23" s="6262"/>
      <c r="G23" s="4992"/>
      <c r="H23" s="4992"/>
    </row>
    <row r="24" spans="1:8" s="60" customFormat="1" ht="11.5" customHeight="1" x14ac:dyDescent="0.35">
      <c r="A24" s="6261"/>
      <c r="B24" s="6239"/>
      <c r="C24" s="4993"/>
      <c r="D24" s="4992"/>
      <c r="E24" s="4992"/>
      <c r="F24" s="4992"/>
      <c r="G24" s="4992"/>
      <c r="H24" s="4992"/>
    </row>
    <row r="25" spans="1:8" s="60" customFormat="1" ht="11.5" customHeight="1" x14ac:dyDescent="0.35">
      <c r="A25" s="6261"/>
      <c r="B25" s="6239"/>
      <c r="C25" s="4993"/>
      <c r="D25" s="4992"/>
      <c r="E25" s="4992"/>
      <c r="F25" s="4992"/>
      <c r="G25" s="4992"/>
      <c r="H25" s="4992"/>
    </row>
    <row r="26" spans="1:8" s="60" customFormat="1" ht="11.5" customHeight="1" x14ac:dyDescent="0.35">
      <c r="A26" s="4790"/>
      <c r="B26" s="6239"/>
      <c r="C26" s="4993"/>
      <c r="D26" s="4992"/>
      <c r="E26" s="4992"/>
      <c r="F26" s="4992"/>
      <c r="G26" s="4992"/>
      <c r="H26" s="4992"/>
    </row>
    <row r="27" spans="1:8" s="60" customFormat="1" ht="11.5" customHeight="1" x14ac:dyDescent="0.35">
      <c r="A27" s="4791"/>
      <c r="B27" s="6239"/>
      <c r="C27" s="4993"/>
      <c r="D27" s="4992"/>
      <c r="E27" s="4992"/>
      <c r="F27" s="4992"/>
      <c r="G27" s="4992"/>
      <c r="H27" s="4992"/>
    </row>
    <row r="28" spans="1:8" s="60" customFormat="1" ht="11.5" customHeight="1" x14ac:dyDescent="0.35">
      <c r="A28" s="6261"/>
      <c r="B28" s="6239"/>
      <c r="C28" s="4993"/>
      <c r="D28" s="4992"/>
      <c r="E28" s="4992"/>
      <c r="F28" s="4992"/>
      <c r="G28" s="4992"/>
      <c r="H28" s="4992"/>
    </row>
    <row r="29" spans="1:8" s="60" customFormat="1" ht="11.5" customHeight="1" x14ac:dyDescent="0.35">
      <c r="A29" s="6261"/>
      <c r="B29" s="6239"/>
      <c r="C29" s="4993"/>
      <c r="D29" s="4992"/>
      <c r="E29" s="4992"/>
      <c r="F29" s="4992"/>
      <c r="G29" s="4992"/>
      <c r="H29" s="4992"/>
    </row>
    <row r="30" spans="1:8" s="60" customFormat="1" ht="11.5" customHeight="1" x14ac:dyDescent="0.35">
      <c r="A30" s="4790"/>
      <c r="B30" s="6239"/>
      <c r="C30" s="7604"/>
      <c r="D30" s="4992"/>
      <c r="E30" s="4992"/>
      <c r="F30" s="4992"/>
      <c r="G30" s="4992"/>
      <c r="H30" s="4992"/>
    </row>
    <row r="31" spans="1:8" s="60" customFormat="1" ht="11.5" customHeight="1" x14ac:dyDescent="0.35">
      <c r="A31" s="4791"/>
      <c r="B31" s="6239"/>
      <c r="C31" s="7604"/>
      <c r="D31" s="7603"/>
      <c r="E31" s="7603"/>
      <c r="F31" s="7603"/>
      <c r="G31" s="7603"/>
      <c r="H31" s="7603"/>
    </row>
    <row r="32" spans="1:8" s="60" customFormat="1" ht="11.5" customHeight="1" x14ac:dyDescent="0.35">
      <c r="A32" s="5"/>
      <c r="B32" s="5"/>
      <c r="C32" s="3"/>
      <c r="D32" s="7603"/>
      <c r="E32" s="7603"/>
      <c r="F32" s="7603"/>
      <c r="G32" s="7603"/>
      <c r="H32" s="7603"/>
    </row>
    <row r="33" spans="1:8" s="60" customFormat="1" ht="11.5" customHeight="1" x14ac:dyDescent="0.35">
      <c r="A33" s="5"/>
      <c r="B33" s="5"/>
      <c r="C33" s="3"/>
      <c r="D33" s="227"/>
      <c r="E33" s="227"/>
      <c r="F33" s="227"/>
      <c r="G33" s="227"/>
      <c r="H33" s="227"/>
    </row>
    <row r="34" spans="1:8" s="60" customFormat="1" ht="11.5" customHeight="1" x14ac:dyDescent="0.35">
      <c r="A34" s="5"/>
      <c r="B34" s="5"/>
      <c r="C34" s="3"/>
      <c r="D34" s="227"/>
      <c r="E34" s="227"/>
      <c r="F34" s="227"/>
      <c r="G34" s="227"/>
      <c r="H34" s="227"/>
    </row>
    <row r="35" spans="1:8" s="60" customFormat="1" ht="11.5" customHeight="1" x14ac:dyDescent="0.35">
      <c r="A35" s="5"/>
      <c r="B35" s="5"/>
      <c r="C35" s="3"/>
      <c r="D35" s="227"/>
      <c r="E35" s="227"/>
      <c r="F35" s="227"/>
      <c r="G35" s="227"/>
      <c r="H35" s="227"/>
    </row>
    <row r="36" spans="1:8" s="60" customFormat="1" ht="11.5" customHeight="1" x14ac:dyDescent="0.35">
      <c r="A36" s="5"/>
      <c r="B36" s="5"/>
      <c r="C36" s="3"/>
      <c r="D36" s="227"/>
      <c r="E36" s="227"/>
      <c r="F36" s="227"/>
      <c r="G36" s="227"/>
      <c r="H36" s="227"/>
    </row>
    <row r="37" spans="1:8" s="60" customFormat="1" ht="11.5" customHeight="1" x14ac:dyDescent="0.35">
      <c r="A37" s="5"/>
      <c r="B37" s="5"/>
      <c r="C37" s="3"/>
      <c r="D37" s="227"/>
      <c r="E37" s="227"/>
      <c r="F37" s="227"/>
      <c r="G37" s="227"/>
      <c r="H37" s="227"/>
    </row>
    <row r="38" spans="1:8" s="60" customFormat="1" ht="11.5" customHeight="1" x14ac:dyDescent="0.35">
      <c r="A38" s="5"/>
      <c r="B38" s="5"/>
      <c r="C38" s="3"/>
      <c r="D38" s="227"/>
      <c r="E38" s="227"/>
      <c r="F38" s="227"/>
      <c r="G38" s="227"/>
      <c r="H38" s="227"/>
    </row>
    <row r="39" spans="1:8" ht="38.5" customHeight="1" x14ac:dyDescent="0.35"/>
    <row r="40" spans="1:8" ht="15" customHeight="1" x14ac:dyDescent="0.35"/>
    <row r="43" spans="1:8" ht="15" customHeight="1" x14ac:dyDescent="0.35"/>
    <row r="44" spans="1:8" ht="15" customHeight="1" x14ac:dyDescent="0.35"/>
    <row r="45" spans="1:8" ht="15" customHeight="1" x14ac:dyDescent="0.35"/>
    <row r="46" spans="1:8" ht="15" customHeight="1" x14ac:dyDescent="0.35"/>
    <row r="47" spans="1:8" ht="38.5" customHeight="1" x14ac:dyDescent="0.35"/>
    <row r="49" ht="38.5" customHeight="1" x14ac:dyDescent="0.35"/>
    <row r="57" ht="14.5" customHeight="1" x14ac:dyDescent="0.35"/>
    <row r="59" ht="14.5" customHeight="1" x14ac:dyDescent="0.35"/>
  </sheetData>
  <mergeCells count="13">
    <mergeCell ref="H31:H32"/>
    <mergeCell ref="C30:C31"/>
    <mergeCell ref="D31:D32"/>
    <mergeCell ref="E31:E32"/>
    <mergeCell ref="F31:F32"/>
    <mergeCell ref="G31:G32"/>
    <mergeCell ref="G19:H19"/>
    <mergeCell ref="A7:B7"/>
    <mergeCell ref="A1:H1"/>
    <mergeCell ref="A2:H2"/>
    <mergeCell ref="A3:B6"/>
    <mergeCell ref="C3:H3"/>
    <mergeCell ref="C4:H4"/>
  </mergeCells>
  <conditionalFormatting sqref="D7:H18">
    <cfRule type="expression" dxfId="9" priority="2">
      <formula>D7&lt;0.005</formula>
    </cfRule>
  </conditionalFormatting>
  <conditionalFormatting sqref="D7:H18">
    <cfRule type="expression" dxfId="8" priority="1" stopIfTrue="1">
      <formula>D7&lt;0.0004</formula>
    </cfRule>
  </conditionalFormatting>
  <printOptions horizontalCentered="1" verticalCentered="1"/>
  <pageMargins left="0" right="0" top="0.78740157480314965" bottom="0" header="0.31496062992125984" footer="0.31496062992125984"/>
  <pageSetup paperSize="9" scale="99" orientation="landscape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גיליון428"/>
  <dimension ref="A1:D44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5.6328125" style="1" customWidth="1"/>
    <col min="2" max="2" width="35.453125" style="1" customWidth="1"/>
    <col min="3" max="3" width="15.7265625" style="1" customWidth="1"/>
    <col min="4" max="4" width="27.6328125" style="1" bestFit="1" customWidth="1"/>
    <col min="5" max="16384" width="9" style="1"/>
  </cols>
  <sheetData>
    <row r="1" spans="1:4" ht="15.75" customHeight="1" x14ac:dyDescent="0.35">
      <c r="A1" s="6879" t="s">
        <v>2215</v>
      </c>
      <c r="B1" s="7605"/>
      <c r="C1" s="7606"/>
      <c r="D1" s="7606"/>
    </row>
    <row r="2" spans="1:4" ht="15.75" customHeight="1" thickBot="1" x14ac:dyDescent="0.4">
      <c r="A2" s="6879" t="s">
        <v>2214</v>
      </c>
      <c r="B2" s="7605"/>
      <c r="C2" s="7606"/>
      <c r="D2" s="7606"/>
    </row>
    <row r="3" spans="1:4" ht="25" customHeight="1" x14ac:dyDescent="0.35">
      <c r="A3" s="7607"/>
      <c r="B3" s="7608"/>
      <c r="C3" s="3045" t="s">
        <v>55</v>
      </c>
      <c r="D3" s="5632" t="s">
        <v>800</v>
      </c>
    </row>
    <row r="4" spans="1:4" ht="25" customHeight="1" thickBot="1" x14ac:dyDescent="0.4">
      <c r="A4" s="7609"/>
      <c r="B4" s="7610"/>
      <c r="C4" s="5333" t="s">
        <v>49</v>
      </c>
      <c r="D4" s="6275" t="s">
        <v>799</v>
      </c>
    </row>
    <row r="5" spans="1:4" s="7" customFormat="1" ht="18" customHeight="1" thickBot="1" x14ac:dyDescent="0.4">
      <c r="A5" s="7248" t="s">
        <v>59</v>
      </c>
      <c r="B5" s="7249"/>
      <c r="C5" s="6209">
        <v>4064.0000000000073</v>
      </c>
      <c r="D5" s="6271">
        <v>3.9846932871667384</v>
      </c>
    </row>
    <row r="6" spans="1:4" s="7" customFormat="1" ht="18" customHeight="1" x14ac:dyDescent="0.35">
      <c r="A6" s="6201" t="s">
        <v>123</v>
      </c>
      <c r="B6" s="6207" t="s">
        <v>119</v>
      </c>
      <c r="C6" s="6204">
        <v>2886.0000000000005</v>
      </c>
      <c r="D6" s="6274">
        <v>3.945442547193601</v>
      </c>
    </row>
    <row r="7" spans="1:4" s="7" customFormat="1" ht="18" customHeight="1" x14ac:dyDescent="0.35">
      <c r="A7" s="6205" t="s">
        <v>121</v>
      </c>
      <c r="B7" s="6185" t="s">
        <v>2186</v>
      </c>
      <c r="C7" s="6204">
        <v>25</v>
      </c>
      <c r="D7" s="6273">
        <v>4.8280871670641208</v>
      </c>
    </row>
    <row r="8" spans="1:4" s="7" customFormat="1" ht="18" customHeight="1" x14ac:dyDescent="0.35">
      <c r="A8" s="6205"/>
      <c r="B8" s="6185" t="s">
        <v>116</v>
      </c>
      <c r="C8" s="6200">
        <v>150.00000000000006</v>
      </c>
      <c r="D8" s="6269">
        <v>4.0014096080805768</v>
      </c>
    </row>
    <row r="9" spans="1:4" s="7" customFormat="1" ht="18" customHeight="1" x14ac:dyDescent="0.35">
      <c r="A9" s="6201"/>
      <c r="B9" s="6185" t="s">
        <v>109</v>
      </c>
      <c r="C9" s="6200">
        <v>26.000000000000004</v>
      </c>
      <c r="D9" s="6273">
        <v>3.8106443340608713</v>
      </c>
    </row>
    <row r="10" spans="1:4" s="7" customFormat="1" ht="18" customHeight="1" x14ac:dyDescent="0.35">
      <c r="A10" s="6201"/>
      <c r="B10" s="6185" t="s">
        <v>105</v>
      </c>
      <c r="C10" s="6200">
        <v>102.00000000000001</v>
      </c>
      <c r="D10" s="6269">
        <v>4.3541193878774633</v>
      </c>
    </row>
    <row r="11" spans="1:4" s="7" customFormat="1" ht="18" customHeight="1" x14ac:dyDescent="0.35">
      <c r="A11" s="6199"/>
      <c r="B11" s="6185" t="s">
        <v>99</v>
      </c>
      <c r="C11" s="6233">
        <v>386</v>
      </c>
      <c r="D11" s="6272">
        <v>3.4516830054864065</v>
      </c>
    </row>
    <row r="12" spans="1:4" s="7" customFormat="1" ht="18" customHeight="1" thickBot="1" x14ac:dyDescent="0.4">
      <c r="A12" s="6199"/>
      <c r="B12" s="6235" t="s">
        <v>59</v>
      </c>
      <c r="C12" s="6247">
        <v>3658.9999999999991</v>
      </c>
      <c r="D12" s="6272">
        <v>4.0084314354787951</v>
      </c>
    </row>
    <row r="13" spans="1:4" s="7" customFormat="1" ht="18" customHeight="1" thickBot="1" x14ac:dyDescent="0.4">
      <c r="A13" s="6194" t="s">
        <v>1404</v>
      </c>
      <c r="B13" s="6193" t="s">
        <v>59</v>
      </c>
      <c r="C13" s="6192">
        <v>44.999999999999993</v>
      </c>
      <c r="D13" s="6271">
        <v>4.1164700645424759</v>
      </c>
    </row>
    <row r="14" spans="1:4" s="7" customFormat="1" ht="18" customHeight="1" x14ac:dyDescent="0.35">
      <c r="A14" s="6190" t="s">
        <v>653</v>
      </c>
      <c r="B14" s="6189" t="s">
        <v>2192</v>
      </c>
      <c r="C14" s="6188">
        <v>254.00000000000011</v>
      </c>
      <c r="D14" s="6270">
        <v>3.4402864451756652</v>
      </c>
    </row>
    <row r="15" spans="1:4" s="7" customFormat="1" ht="18" customHeight="1" x14ac:dyDescent="0.35">
      <c r="A15" s="6186" t="s">
        <v>83</v>
      </c>
      <c r="B15" s="6185" t="s">
        <v>71</v>
      </c>
      <c r="C15" s="6233">
        <v>70</v>
      </c>
      <c r="D15" s="6269">
        <v>3.5611880825824747</v>
      </c>
    </row>
    <row r="16" spans="1:4" s="7" customFormat="1" ht="18" customHeight="1" thickBot="1" x14ac:dyDescent="0.4">
      <c r="A16" s="6181"/>
      <c r="B16" s="6180" t="s">
        <v>59</v>
      </c>
      <c r="C16" s="6232">
        <v>348.00000000000017</v>
      </c>
      <c r="D16" s="6268">
        <v>3.673756245565154</v>
      </c>
    </row>
    <row r="17" spans="3:4" s="7" customFormat="1" ht="18" customHeight="1" x14ac:dyDescent="0.35">
      <c r="C17" s="6962" t="s">
        <v>201</v>
      </c>
      <c r="D17" s="6962"/>
    </row>
    <row r="18" spans="3:4" ht="14.25" customHeight="1" x14ac:dyDescent="0.35"/>
    <row r="19" spans="3:4" ht="14.25" customHeight="1" x14ac:dyDescent="0.35"/>
    <row r="20" spans="3:4" ht="14.25" customHeight="1" x14ac:dyDescent="0.35"/>
    <row r="21" spans="3:4" ht="14.25" customHeight="1" x14ac:dyDescent="0.35"/>
    <row r="23" spans="3:4" ht="15.75" customHeight="1" x14ac:dyDescent="0.35"/>
    <row r="24" spans="3:4" ht="14.25" customHeight="1" x14ac:dyDescent="0.35"/>
    <row r="26" spans="3:4" ht="24" customHeight="1" x14ac:dyDescent="0.35"/>
    <row r="27" spans="3:4" ht="15.75" customHeight="1" x14ac:dyDescent="0.35"/>
    <row r="28" spans="3:4" ht="14.25" customHeight="1" x14ac:dyDescent="0.35"/>
    <row r="29" spans="3:4" ht="14.25" customHeight="1" x14ac:dyDescent="0.35"/>
    <row r="32" spans="3:4" ht="24" customHeight="1" x14ac:dyDescent="0.35"/>
    <row r="36" ht="15.75" customHeight="1" x14ac:dyDescent="0.35"/>
    <row r="37" ht="14.25" customHeight="1" x14ac:dyDescent="0.35"/>
    <row r="40" ht="15.75" customHeight="1" x14ac:dyDescent="0.35"/>
    <row r="41" ht="14.25" customHeight="1" x14ac:dyDescent="0.35"/>
    <row r="42" ht="15.75" customHeight="1" x14ac:dyDescent="0.35"/>
    <row r="43" ht="14.25" customHeight="1" x14ac:dyDescent="0.35"/>
    <row r="44" ht="14.25" customHeight="1" x14ac:dyDescent="0.35"/>
  </sheetData>
  <mergeCells count="5">
    <mergeCell ref="A1:D1"/>
    <mergeCell ref="A2:D2"/>
    <mergeCell ref="A3:B4"/>
    <mergeCell ref="A5:B5"/>
    <mergeCell ref="C17:D17"/>
  </mergeCells>
  <printOptions horizontalCentered="1" verticalCentered="1"/>
  <pageMargins left="0" right="0" top="0.43307086614173229" bottom="0.43307086614173229" header="0.31496062992125984" footer="0.31496062992125984"/>
  <pageSetup paperSize="9" scale="110" orientation="landscape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גיליון429"/>
  <dimension ref="A1:F42"/>
  <sheetViews>
    <sheetView view="pageBreakPreview" zoomScaleNormal="110" zoomScaleSheetLayoutView="100" workbookViewId="0">
      <selection activeCell="G10" sqref="G10"/>
    </sheetView>
  </sheetViews>
  <sheetFormatPr defaultRowHeight="14.5" x14ac:dyDescent="0.35"/>
  <cols>
    <col min="1" max="1" width="31.08984375" customWidth="1"/>
    <col min="2" max="2" width="28.36328125" bestFit="1" customWidth="1"/>
    <col min="3" max="3" width="7.08984375" bestFit="1" customWidth="1"/>
    <col min="4" max="4" width="21.7265625" bestFit="1" customWidth="1"/>
    <col min="5" max="5" width="18.26953125" bestFit="1" customWidth="1"/>
    <col min="6" max="6" width="21.453125" bestFit="1" customWidth="1"/>
  </cols>
  <sheetData>
    <row r="1" spans="1:6" s="771" customFormat="1" ht="15.75" customHeight="1" x14ac:dyDescent="0.45">
      <c r="A1" s="6987" t="s">
        <v>2223</v>
      </c>
      <c r="B1" s="6987"/>
      <c r="C1" s="6987"/>
      <c r="D1" s="6987"/>
      <c r="E1" s="6987"/>
      <c r="F1" s="6987"/>
    </row>
    <row r="2" spans="1:6" s="771" customFormat="1" ht="15.75" customHeight="1" thickBot="1" x14ac:dyDescent="0.5">
      <c r="A2" s="6987" t="s">
        <v>2222</v>
      </c>
      <c r="B2" s="6987"/>
      <c r="C2" s="6987"/>
      <c r="D2" s="6987"/>
      <c r="E2" s="6987"/>
      <c r="F2" s="6987"/>
    </row>
    <row r="3" spans="1:6" s="706" customFormat="1" ht="21" customHeight="1" x14ac:dyDescent="0.35">
      <c r="A3" s="7611"/>
      <c r="B3" s="7612"/>
      <c r="C3" s="7617" t="s">
        <v>48</v>
      </c>
      <c r="D3" s="7618"/>
      <c r="E3" s="7618"/>
      <c r="F3" s="7619"/>
    </row>
    <row r="4" spans="1:6" s="706" customFormat="1" ht="20.25" customHeight="1" thickBot="1" x14ac:dyDescent="0.4">
      <c r="A4" s="7613"/>
      <c r="B4" s="7614"/>
      <c r="C4" s="7620" t="s">
        <v>250</v>
      </c>
      <c r="D4" s="7621"/>
      <c r="E4" s="7621"/>
      <c r="F4" s="7622"/>
    </row>
    <row r="5" spans="1:6" s="706" customFormat="1" ht="20.149999999999999" customHeight="1" x14ac:dyDescent="0.35">
      <c r="A5" s="7613"/>
      <c r="B5" s="7614"/>
      <c r="C5" s="6284" t="s">
        <v>55</v>
      </c>
      <c r="D5" s="6283" t="s">
        <v>2221</v>
      </c>
      <c r="E5" s="6282" t="s">
        <v>2220</v>
      </c>
      <c r="F5" s="6281" t="s">
        <v>2219</v>
      </c>
    </row>
    <row r="6" spans="1:6" s="706" customFormat="1" ht="20.149999999999999" customHeight="1" thickBot="1" x14ac:dyDescent="0.4">
      <c r="A6" s="7615"/>
      <c r="B6" s="7616"/>
      <c r="C6" s="6280" t="s">
        <v>49</v>
      </c>
      <c r="D6" s="6279" t="s">
        <v>246</v>
      </c>
      <c r="E6" s="6278" t="s">
        <v>2218</v>
      </c>
      <c r="F6" s="6277" t="s">
        <v>2217</v>
      </c>
    </row>
    <row r="7" spans="1:6" s="179" customFormat="1" ht="18" customHeight="1" thickBot="1" x14ac:dyDescent="0.4">
      <c r="A7" s="7266" t="s">
        <v>59</v>
      </c>
      <c r="B7" s="7267"/>
      <c r="C7" s="6276">
        <v>4064.0000000000073</v>
      </c>
      <c r="D7" s="2185">
        <v>0.13652539631187319</v>
      </c>
      <c r="E7" s="2185">
        <v>0.85409252669039148</v>
      </c>
      <c r="F7" s="2184">
        <v>9.382076997735361E-3</v>
      </c>
    </row>
    <row r="8" spans="1:6" s="179" customFormat="1" ht="18" customHeight="1" x14ac:dyDescent="0.35">
      <c r="A8" s="6201" t="s">
        <v>123</v>
      </c>
      <c r="B8" s="6207" t="s">
        <v>119</v>
      </c>
      <c r="C8" s="6204">
        <v>2886.0000000000005</v>
      </c>
      <c r="D8" s="4035">
        <v>0.14186162269785962</v>
      </c>
      <c r="E8" s="4035">
        <v>0.84967645594823293</v>
      </c>
      <c r="F8" s="4034">
        <v>8.4619213539074162E-3</v>
      </c>
    </row>
    <row r="9" spans="1:6" s="179" customFormat="1" ht="18" customHeight="1" x14ac:dyDescent="0.35">
      <c r="A9" s="6205" t="s">
        <v>121</v>
      </c>
      <c r="B9" s="6185" t="s">
        <v>2186</v>
      </c>
      <c r="C9" s="6204">
        <v>25</v>
      </c>
      <c r="D9" s="4351">
        <v>0.25</v>
      </c>
      <c r="E9" s="4351">
        <v>0.75</v>
      </c>
      <c r="F9" s="4114">
        <v>0</v>
      </c>
    </row>
    <row r="10" spans="1:6" s="179" customFormat="1" ht="18" customHeight="1" x14ac:dyDescent="0.35">
      <c r="A10" s="6205"/>
      <c r="B10" s="6185" t="s">
        <v>116</v>
      </c>
      <c r="C10" s="6200">
        <v>150.00000000000006</v>
      </c>
      <c r="D10" s="4295">
        <v>6.0344827586206892E-2</v>
      </c>
      <c r="E10" s="4295">
        <v>0.91379310344827591</v>
      </c>
      <c r="F10" s="4117">
        <v>2.5862068965517241E-2</v>
      </c>
    </row>
    <row r="11" spans="1:6" s="179" customFormat="1" ht="18" customHeight="1" x14ac:dyDescent="0.35">
      <c r="A11" s="6201"/>
      <c r="B11" s="6185" t="s">
        <v>109</v>
      </c>
      <c r="C11" s="6200">
        <v>26.000000000000004</v>
      </c>
      <c r="D11" s="4351">
        <v>2.1276595744680851E-2</v>
      </c>
      <c r="E11" s="4351">
        <v>0.97872340425531912</v>
      </c>
      <c r="F11" s="4114">
        <v>0</v>
      </c>
    </row>
    <row r="12" spans="1:6" s="179" customFormat="1" ht="18" customHeight="1" x14ac:dyDescent="0.35">
      <c r="A12" s="6201"/>
      <c r="B12" s="6185" t="s">
        <v>105</v>
      </c>
      <c r="C12" s="6200">
        <v>102.00000000000001</v>
      </c>
      <c r="D12" s="4295">
        <v>5.865102639296188E-2</v>
      </c>
      <c r="E12" s="4295">
        <v>0.91788856304985333</v>
      </c>
      <c r="F12" s="4117">
        <v>2.3460410557184751E-2</v>
      </c>
    </row>
    <row r="13" spans="1:6" s="179" customFormat="1" ht="18" customHeight="1" x14ac:dyDescent="0.35">
      <c r="A13" s="6199"/>
      <c r="B13" s="6185" t="s">
        <v>99</v>
      </c>
      <c r="C13" s="6233">
        <v>386</v>
      </c>
      <c r="D13" s="4525">
        <v>0</v>
      </c>
      <c r="E13" s="4525">
        <v>1</v>
      </c>
      <c r="F13" s="4523">
        <v>0</v>
      </c>
    </row>
    <row r="14" spans="1:6" s="179" customFormat="1" ht="18" customHeight="1" thickBot="1" x14ac:dyDescent="0.4">
      <c r="A14" s="6199"/>
      <c r="B14" s="6235" t="s">
        <v>59</v>
      </c>
      <c r="C14" s="6247">
        <v>3658.9999999999991</v>
      </c>
      <c r="D14" s="4309">
        <v>0.12605659683939727</v>
      </c>
      <c r="E14" s="4309">
        <v>0.86365306872473357</v>
      </c>
      <c r="F14" s="4307">
        <v>1.0290334435869165E-2</v>
      </c>
    </row>
    <row r="15" spans="1:6" s="179" customFormat="1" ht="18" customHeight="1" thickBot="1" x14ac:dyDescent="0.4">
      <c r="A15" s="6194" t="s">
        <v>2216</v>
      </c>
      <c r="B15" s="6193" t="s">
        <v>59</v>
      </c>
      <c r="C15" s="6192">
        <v>44.999999999999993</v>
      </c>
      <c r="D15" s="239">
        <v>0.19047619047619047</v>
      </c>
      <c r="E15" s="239">
        <v>0.80952380952380953</v>
      </c>
      <c r="F15" s="238">
        <v>0</v>
      </c>
    </row>
    <row r="16" spans="1:6" s="179" customFormat="1" ht="18" customHeight="1" x14ac:dyDescent="0.35">
      <c r="A16" s="6190" t="s">
        <v>653</v>
      </c>
      <c r="B16" s="6189" t="s">
        <v>2192</v>
      </c>
      <c r="C16" s="6188">
        <v>254.00000000000011</v>
      </c>
      <c r="D16" s="4035">
        <v>7.3446327683615822E-2</v>
      </c>
      <c r="E16" s="4035">
        <v>0.92090395480225995</v>
      </c>
      <c r="F16" s="4034">
        <v>5.6497175141242938E-3</v>
      </c>
    </row>
    <row r="17" spans="1:6" s="179" customFormat="1" ht="18" customHeight="1" x14ac:dyDescent="0.35">
      <c r="A17" s="6186" t="s">
        <v>83</v>
      </c>
      <c r="B17" s="6185" t="s">
        <v>71</v>
      </c>
      <c r="C17" s="6233">
        <v>70</v>
      </c>
      <c r="D17" s="4295">
        <v>0.32727272727272727</v>
      </c>
      <c r="E17" s="4295">
        <v>0.67272727272727262</v>
      </c>
      <c r="F17" s="4117">
        <v>0</v>
      </c>
    </row>
    <row r="18" spans="1:6" s="179" customFormat="1" ht="18" customHeight="1" thickBot="1" x14ac:dyDescent="0.4">
      <c r="A18" s="6181"/>
      <c r="B18" s="6180" t="s">
        <v>59</v>
      </c>
      <c r="C18" s="6232">
        <v>348.00000000000017</v>
      </c>
      <c r="D18" s="4130">
        <v>0.20072992700729927</v>
      </c>
      <c r="E18" s="4130">
        <v>0.79562043795620441</v>
      </c>
      <c r="F18" s="3993">
        <v>3.6496350364963502E-3</v>
      </c>
    </row>
    <row r="19" spans="1:6" s="179" customFormat="1" ht="18" customHeight="1" x14ac:dyDescent="0.35">
      <c r="E19" s="6962" t="s">
        <v>201</v>
      </c>
      <c r="F19" s="6962"/>
    </row>
    <row r="26" spans="1:6" ht="15" customHeight="1" x14ac:dyDescent="0.35"/>
    <row r="29" spans="1:6" ht="14.25" customHeight="1" x14ac:dyDescent="0.35"/>
    <row r="32" spans="1:6" ht="24" customHeight="1" x14ac:dyDescent="0.35"/>
    <row r="41" ht="14.25" customHeight="1" x14ac:dyDescent="0.35"/>
    <row r="42" ht="14.25" customHeight="1" x14ac:dyDescent="0.35"/>
  </sheetData>
  <mergeCells count="7">
    <mergeCell ref="E19:F19"/>
    <mergeCell ref="A7:B7"/>
    <mergeCell ref="A1:F1"/>
    <mergeCell ref="A2:F2"/>
    <mergeCell ref="A3:B6"/>
    <mergeCell ref="C3:F3"/>
    <mergeCell ref="C4:F4"/>
  </mergeCells>
  <conditionalFormatting sqref="D7:F18">
    <cfRule type="expression" dxfId="7" priority="2">
      <formula>D7&lt;0.005</formula>
    </cfRule>
  </conditionalFormatting>
  <conditionalFormatting sqref="D7:F18">
    <cfRule type="expression" dxfId="6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03" fitToHeight="0" orientation="landscape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גיליון430"/>
  <dimension ref="A1:J46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23.08984375" style="1" bestFit="1" customWidth="1"/>
    <col min="2" max="2" width="28.36328125" style="1" bestFit="1" customWidth="1"/>
    <col min="3" max="3" width="7.08984375" style="1" bestFit="1" customWidth="1"/>
    <col min="4" max="4" width="16.453125" style="1" bestFit="1" customWidth="1"/>
    <col min="5" max="5" width="18.6328125" style="1" bestFit="1" customWidth="1"/>
    <col min="6" max="6" width="15.36328125" style="1" bestFit="1" customWidth="1"/>
    <col min="7" max="7" width="15" style="1" bestFit="1" customWidth="1"/>
    <col min="8" max="8" width="11.08984375" style="1" bestFit="1" customWidth="1"/>
    <col min="9" max="9" width="10.90625" style="1" bestFit="1" customWidth="1"/>
    <col min="10" max="10" width="9.7265625" style="1" bestFit="1" customWidth="1"/>
    <col min="11" max="16384" width="9" style="1"/>
  </cols>
  <sheetData>
    <row r="1" spans="1:10" s="3641" customFormat="1" ht="15.75" customHeight="1" x14ac:dyDescent="0.35">
      <c r="A1" s="6786" t="s">
        <v>2225</v>
      </c>
      <c r="B1" s="6786"/>
      <c r="C1" s="6786"/>
      <c r="D1" s="6786"/>
      <c r="E1" s="6786"/>
      <c r="F1" s="6786"/>
      <c r="G1" s="6786"/>
      <c r="H1" s="6786"/>
      <c r="I1" s="6786"/>
      <c r="J1" s="6786"/>
    </row>
    <row r="2" spans="1:10" s="3641" customFormat="1" ht="15.75" customHeight="1" thickBot="1" x14ac:dyDescent="0.4">
      <c r="A2" s="6786" t="s">
        <v>2224</v>
      </c>
      <c r="B2" s="6786"/>
      <c r="C2" s="6786"/>
      <c r="D2" s="6786"/>
      <c r="E2" s="6786"/>
      <c r="F2" s="6786"/>
      <c r="G2" s="6786"/>
      <c r="H2" s="6786"/>
      <c r="I2" s="6786"/>
      <c r="J2" s="6786"/>
    </row>
    <row r="3" spans="1:10" ht="20.149999999999999" customHeight="1" x14ac:dyDescent="0.35">
      <c r="A3" s="6793"/>
      <c r="B3" s="7217"/>
      <c r="C3" s="6799" t="s">
        <v>782</v>
      </c>
      <c r="D3" s="6800"/>
      <c r="E3" s="6800"/>
      <c r="F3" s="6800"/>
      <c r="G3" s="6800"/>
      <c r="H3" s="6800"/>
      <c r="I3" s="6800"/>
      <c r="J3" s="6801"/>
    </row>
    <row r="4" spans="1:10" ht="20.149999999999999" customHeight="1" thickBot="1" x14ac:dyDescent="0.4">
      <c r="A4" s="7218"/>
      <c r="B4" s="7219"/>
      <c r="C4" s="6783" t="s">
        <v>781</v>
      </c>
      <c r="D4" s="6784"/>
      <c r="E4" s="6784"/>
      <c r="F4" s="6784"/>
      <c r="G4" s="6784"/>
      <c r="H4" s="6784"/>
      <c r="I4" s="6784"/>
      <c r="J4" s="6785"/>
    </row>
    <row r="5" spans="1:10" ht="38.25" customHeight="1" x14ac:dyDescent="0.35">
      <c r="A5" s="7218"/>
      <c r="B5" s="7219"/>
      <c r="C5" s="1616" t="s">
        <v>55</v>
      </c>
      <c r="D5" s="5027" t="s">
        <v>780</v>
      </c>
      <c r="E5" s="1616" t="s">
        <v>779</v>
      </c>
      <c r="F5" s="5027" t="s">
        <v>778</v>
      </c>
      <c r="G5" s="1616" t="s">
        <v>777</v>
      </c>
      <c r="H5" s="5027" t="s">
        <v>776</v>
      </c>
      <c r="I5" s="1616" t="s">
        <v>775</v>
      </c>
      <c r="J5" s="6005" t="s">
        <v>774</v>
      </c>
    </row>
    <row r="6" spans="1:10" ht="31.5" thickBot="1" x14ac:dyDescent="0.4">
      <c r="A6" s="6797"/>
      <c r="B6" s="6798"/>
      <c r="C6" s="1627" t="s">
        <v>49</v>
      </c>
      <c r="D6" s="5026" t="s">
        <v>773</v>
      </c>
      <c r="E6" s="1627" t="s">
        <v>772</v>
      </c>
      <c r="F6" s="5026" t="s">
        <v>771</v>
      </c>
      <c r="G6" s="1627" t="s">
        <v>770</v>
      </c>
      <c r="H6" s="5026" t="s">
        <v>769</v>
      </c>
      <c r="I6" s="1627" t="s">
        <v>768</v>
      </c>
      <c r="J6" s="6004" t="s">
        <v>767</v>
      </c>
    </row>
    <row r="7" spans="1:10" s="7" customFormat="1" ht="18" customHeight="1" thickBot="1" x14ac:dyDescent="0.4">
      <c r="A7" s="7266" t="s">
        <v>59</v>
      </c>
      <c r="B7" s="7267"/>
      <c r="C7" s="6276">
        <v>4064.0000000000073</v>
      </c>
      <c r="D7" s="2185">
        <v>0.98727477449778323</v>
      </c>
      <c r="E7" s="2185">
        <v>8.2031551449885023E-3</v>
      </c>
      <c r="F7" s="2185">
        <v>1.3215390763556885E-3</v>
      </c>
      <c r="G7" s="2185">
        <v>3.2005312808729616E-3</v>
      </c>
      <c r="H7" s="2185">
        <v>0</v>
      </c>
      <c r="I7" s="5613">
        <v>5.8668558751005264</v>
      </c>
      <c r="J7" s="6287">
        <v>3</v>
      </c>
    </row>
    <row r="8" spans="1:10" s="7" customFormat="1" ht="18" customHeight="1" x14ac:dyDescent="0.35">
      <c r="A8" s="6201" t="s">
        <v>123</v>
      </c>
      <c r="B8" s="6207" t="s">
        <v>119</v>
      </c>
      <c r="C8" s="6204">
        <v>2886.0000000000005</v>
      </c>
      <c r="D8" s="3583">
        <v>0.99468705873670815</v>
      </c>
      <c r="E8" s="3583">
        <v>5.1735653972570387E-3</v>
      </c>
      <c r="F8" s="3583">
        <v>0</v>
      </c>
      <c r="G8" s="3583">
        <v>1.3937586603499902E-4</v>
      </c>
      <c r="H8" s="3583">
        <v>0</v>
      </c>
      <c r="I8" s="3801">
        <v>4.5576682154319812</v>
      </c>
      <c r="J8" s="3800">
        <v>3</v>
      </c>
    </row>
    <row r="9" spans="1:10" s="7" customFormat="1" ht="18" customHeight="1" x14ac:dyDescent="0.35">
      <c r="A9" s="6205" t="s">
        <v>121</v>
      </c>
      <c r="B9" s="6185" t="s">
        <v>2186</v>
      </c>
      <c r="C9" s="6204">
        <v>25</v>
      </c>
      <c r="D9" s="4313">
        <v>1</v>
      </c>
      <c r="E9" s="4313">
        <v>0</v>
      </c>
      <c r="F9" s="4313">
        <v>0</v>
      </c>
      <c r="G9" s="4313">
        <v>0</v>
      </c>
      <c r="H9" s="4313">
        <v>0</v>
      </c>
      <c r="I9" s="5609">
        <v>2.1901802528970316</v>
      </c>
      <c r="J9" s="5608">
        <v>2</v>
      </c>
    </row>
    <row r="10" spans="1:10" s="7" customFormat="1" ht="18" customHeight="1" x14ac:dyDescent="0.35">
      <c r="A10" s="6205"/>
      <c r="B10" s="6185" t="s">
        <v>116</v>
      </c>
      <c r="C10" s="6200">
        <v>150.00000000000006</v>
      </c>
      <c r="D10" s="4295">
        <v>1</v>
      </c>
      <c r="E10" s="4295">
        <v>0</v>
      </c>
      <c r="F10" s="4295">
        <v>0</v>
      </c>
      <c r="G10" s="4295">
        <v>0</v>
      </c>
      <c r="H10" s="4295">
        <v>0</v>
      </c>
      <c r="I10" s="3783">
        <v>5.7992977637292196</v>
      </c>
      <c r="J10" s="3782">
        <v>3</v>
      </c>
    </row>
    <row r="11" spans="1:10" s="7" customFormat="1" ht="18" customHeight="1" x14ac:dyDescent="0.35">
      <c r="A11" s="6201"/>
      <c r="B11" s="6185" t="s">
        <v>109</v>
      </c>
      <c r="C11" s="6200">
        <v>26.000000000000004</v>
      </c>
      <c r="D11" s="4313">
        <v>0.98202774348868072</v>
      </c>
      <c r="E11" s="4313">
        <v>1.7972256511319163E-2</v>
      </c>
      <c r="F11" s="4313">
        <v>0</v>
      </c>
      <c r="G11" s="4313">
        <v>0</v>
      </c>
      <c r="H11" s="4313">
        <v>0</v>
      </c>
      <c r="I11" s="5609">
        <v>11.249257913476303</v>
      </c>
      <c r="J11" s="5608">
        <v>4</v>
      </c>
    </row>
    <row r="12" spans="1:10" s="7" customFormat="1" ht="18" customHeight="1" x14ac:dyDescent="0.35">
      <c r="A12" s="6201"/>
      <c r="B12" s="6185" t="s">
        <v>105</v>
      </c>
      <c r="C12" s="6200">
        <v>102.00000000000001</v>
      </c>
      <c r="D12" s="4295">
        <v>0.99529041691032982</v>
      </c>
      <c r="E12" s="4295">
        <v>4.70958308967016E-3</v>
      </c>
      <c r="F12" s="4295">
        <v>0</v>
      </c>
      <c r="G12" s="4295">
        <v>0</v>
      </c>
      <c r="H12" s="4295">
        <v>0</v>
      </c>
      <c r="I12" s="3783">
        <v>4.4707477875205131</v>
      </c>
      <c r="J12" s="3782">
        <v>3</v>
      </c>
    </row>
    <row r="13" spans="1:10" s="7" customFormat="1" ht="18" customHeight="1" x14ac:dyDescent="0.35">
      <c r="A13" s="6199"/>
      <c r="B13" s="6185" t="s">
        <v>99</v>
      </c>
      <c r="C13" s="6233">
        <v>386</v>
      </c>
      <c r="D13" s="4525">
        <v>0.85245669678258806</v>
      </c>
      <c r="E13" s="4525">
        <v>1.9155400352996586E-2</v>
      </c>
      <c r="F13" s="4525">
        <v>0.12838790286441523</v>
      </c>
      <c r="G13" s="4525">
        <v>0</v>
      </c>
      <c r="H13" s="4525">
        <v>0</v>
      </c>
      <c r="I13" s="6286">
        <v>21.788262745378354</v>
      </c>
      <c r="J13" s="6285">
        <v>2</v>
      </c>
    </row>
    <row r="14" spans="1:10" s="7" customFormat="1" ht="18" customHeight="1" thickBot="1" x14ac:dyDescent="0.4">
      <c r="A14" s="6199"/>
      <c r="B14" s="6235" t="s">
        <v>59</v>
      </c>
      <c r="C14" s="6247">
        <v>3658.9999999999991</v>
      </c>
      <c r="D14" s="4130">
        <v>0.99213063888474851</v>
      </c>
      <c r="E14" s="4130">
        <v>6.2737143902203522E-3</v>
      </c>
      <c r="F14" s="4130">
        <v>1.493898275612226E-3</v>
      </c>
      <c r="G14" s="4130">
        <v>1.0174844941934068E-4</v>
      </c>
      <c r="H14" s="4130">
        <v>0</v>
      </c>
      <c r="I14" s="1618">
        <v>5.1191485462669686</v>
      </c>
      <c r="J14" s="1617">
        <v>3</v>
      </c>
    </row>
    <row r="15" spans="1:10" s="7" customFormat="1" ht="18" customHeight="1" thickBot="1" x14ac:dyDescent="0.4">
      <c r="A15" s="6194" t="s">
        <v>2216</v>
      </c>
      <c r="B15" s="6193" t="s">
        <v>59</v>
      </c>
      <c r="C15" s="6192">
        <v>44.999999999999993</v>
      </c>
      <c r="D15" s="239">
        <v>0.88003561095039873</v>
      </c>
      <c r="E15" s="239">
        <v>0</v>
      </c>
      <c r="F15" s="239">
        <v>0</v>
      </c>
      <c r="G15" s="239">
        <v>0.11996438904960138</v>
      </c>
      <c r="H15" s="239">
        <v>0</v>
      </c>
      <c r="I15" s="3808">
        <v>33.178870836108757</v>
      </c>
      <c r="J15" s="3807">
        <v>5</v>
      </c>
    </row>
    <row r="16" spans="1:10" s="7" customFormat="1" ht="18" customHeight="1" x14ac:dyDescent="0.35">
      <c r="A16" s="6190" t="s">
        <v>653</v>
      </c>
      <c r="B16" s="6189" t="s">
        <v>2192</v>
      </c>
      <c r="C16" s="6188">
        <v>254.00000000000011</v>
      </c>
      <c r="D16" s="3583">
        <v>0.98635255459044047</v>
      </c>
      <c r="E16" s="3583">
        <v>1.3647445409559405E-2</v>
      </c>
      <c r="F16" s="3583">
        <v>0</v>
      </c>
      <c r="G16" s="3583">
        <v>0</v>
      </c>
      <c r="H16" s="3583">
        <v>0</v>
      </c>
      <c r="I16" s="3801">
        <v>4.2983283768716927</v>
      </c>
      <c r="J16" s="3800">
        <v>4</v>
      </c>
    </row>
    <row r="17" spans="1:10" s="7" customFormat="1" ht="18" customHeight="1" x14ac:dyDescent="0.35">
      <c r="A17" s="6186" t="s">
        <v>83</v>
      </c>
      <c r="B17" s="6185" t="s">
        <v>71</v>
      </c>
      <c r="C17" s="6233">
        <v>70</v>
      </c>
      <c r="D17" s="4295">
        <v>0.93964617402710071</v>
      </c>
      <c r="E17" s="4295">
        <v>6.0353825972899205E-2</v>
      </c>
      <c r="F17" s="4295">
        <v>0</v>
      </c>
      <c r="G17" s="4295">
        <v>0</v>
      </c>
      <c r="H17" s="4295">
        <v>0</v>
      </c>
      <c r="I17" s="3783">
        <v>6.9654679820062499</v>
      </c>
      <c r="J17" s="3782">
        <v>4</v>
      </c>
    </row>
    <row r="18" spans="1:10" s="7" customFormat="1" ht="18" customHeight="1" thickBot="1" x14ac:dyDescent="0.4">
      <c r="A18" s="6181"/>
      <c r="B18" s="6180" t="s">
        <v>59</v>
      </c>
      <c r="C18" s="6232">
        <v>348.00000000000017</v>
      </c>
      <c r="D18" s="4130">
        <v>0.97423553141191588</v>
      </c>
      <c r="E18" s="4130">
        <v>2.5764468588084219E-2</v>
      </c>
      <c r="F18" s="4130">
        <v>0</v>
      </c>
      <c r="G18" s="4130">
        <v>0</v>
      </c>
      <c r="H18" s="4130">
        <v>0</v>
      </c>
      <c r="I18" s="1618">
        <v>5.2268119165541131</v>
      </c>
      <c r="J18" s="1617">
        <v>3</v>
      </c>
    </row>
    <row r="19" spans="1:10" s="7" customFormat="1" ht="18" customHeight="1" x14ac:dyDescent="0.35">
      <c r="I19" s="6962" t="s">
        <v>201</v>
      </c>
      <c r="J19" s="6962"/>
    </row>
    <row r="20" spans="1:10" ht="14.25" customHeight="1" x14ac:dyDescent="0.35"/>
    <row r="21" spans="1:10" ht="14.25" customHeight="1" x14ac:dyDescent="0.35"/>
    <row r="22" spans="1:10" ht="15" customHeight="1" x14ac:dyDescent="0.35"/>
    <row r="23" spans="1:10" ht="14.25" customHeight="1" x14ac:dyDescent="0.35"/>
    <row r="24" spans="1:10" ht="14.25" customHeight="1" x14ac:dyDescent="0.35"/>
    <row r="25" spans="1:10" ht="15" customHeight="1" x14ac:dyDescent="0.35"/>
    <row r="27" spans="1:10" ht="14.25" customHeight="1" x14ac:dyDescent="0.35"/>
    <row r="28" spans="1:10" ht="15" customHeight="1" x14ac:dyDescent="0.35"/>
    <row r="31" spans="1:10" ht="15" customHeight="1" x14ac:dyDescent="0.35"/>
    <row r="34" ht="24.75" customHeight="1" x14ac:dyDescent="0.35"/>
    <row r="43" ht="15" customHeight="1" x14ac:dyDescent="0.35"/>
    <row r="46" ht="15" customHeight="1" x14ac:dyDescent="0.35"/>
  </sheetData>
  <mergeCells count="7">
    <mergeCell ref="I19:J19"/>
    <mergeCell ref="A7:B7"/>
    <mergeCell ref="A1:J1"/>
    <mergeCell ref="A2:J2"/>
    <mergeCell ref="A3:B6"/>
    <mergeCell ref="C3:J3"/>
    <mergeCell ref="C4:J4"/>
  </mergeCells>
  <conditionalFormatting sqref="D7:H10 D12:H18">
    <cfRule type="expression" dxfId="5" priority="4">
      <formula>D7&lt;0.005</formula>
    </cfRule>
  </conditionalFormatting>
  <conditionalFormatting sqref="D7:H10 D12:H18">
    <cfRule type="expression" dxfId="4" priority="3" stopIfTrue="1">
      <formula>D7&lt;0.0004</formula>
    </cfRule>
  </conditionalFormatting>
  <conditionalFormatting sqref="D11:H11">
    <cfRule type="expression" dxfId="3" priority="2">
      <formula>D11&lt;0.005</formula>
    </cfRule>
  </conditionalFormatting>
  <conditionalFormatting sqref="D11:H11">
    <cfRule type="expression" dxfId="2" priority="1" stopIfTrue="1">
      <formula>D11&lt;0.0004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84" fitToHeight="0" orientation="landscape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גיליון431"/>
  <dimension ref="A1:F48"/>
  <sheetViews>
    <sheetView view="pageBreakPreview" zoomScaleNormal="115" zoomScaleSheetLayoutView="100" workbookViewId="0">
      <selection activeCell="G10" sqref="G10"/>
    </sheetView>
  </sheetViews>
  <sheetFormatPr defaultColWidth="9" defaultRowHeight="14.5" x14ac:dyDescent="0.35"/>
  <cols>
    <col min="1" max="1" width="22.6328125" style="1" bestFit="1" customWidth="1"/>
    <col min="2" max="2" width="28.36328125" style="1" bestFit="1" customWidth="1"/>
    <col min="3" max="3" width="15" style="6288" customWidth="1"/>
    <col min="4" max="4" width="20.90625" style="6288" customWidth="1"/>
    <col min="5" max="5" width="15.90625" style="6288" customWidth="1"/>
    <col min="6" max="6" width="15" style="1" customWidth="1"/>
    <col min="7" max="16384" width="9" style="1"/>
  </cols>
  <sheetData>
    <row r="1" spans="1:6" ht="15.75" customHeight="1" x14ac:dyDescent="0.35">
      <c r="A1" s="6879" t="s">
        <v>2229</v>
      </c>
      <c r="B1" s="7605"/>
      <c r="C1" s="7605"/>
      <c r="D1" s="7605"/>
      <c r="E1" s="7605"/>
      <c r="F1" s="7605"/>
    </row>
    <row r="2" spans="1:6" ht="15.75" customHeight="1" thickBot="1" x14ac:dyDescent="0.4">
      <c r="A2" s="6879" t="s">
        <v>2228</v>
      </c>
      <c r="B2" s="7605"/>
      <c r="C2" s="7605"/>
      <c r="D2" s="7605"/>
      <c r="E2" s="7605"/>
      <c r="F2" s="7605"/>
    </row>
    <row r="3" spans="1:6" ht="40" customHeight="1" x14ac:dyDescent="0.35">
      <c r="A3" s="7607"/>
      <c r="B3" s="7608"/>
      <c r="C3" s="3045" t="s">
        <v>55</v>
      </c>
      <c r="D3" s="109" t="s">
        <v>274</v>
      </c>
      <c r="E3" s="108" t="s">
        <v>2227</v>
      </c>
      <c r="F3" s="107" t="s">
        <v>129</v>
      </c>
    </row>
    <row r="4" spans="1:6" ht="40" customHeight="1" thickBot="1" x14ac:dyDescent="0.4">
      <c r="A4" s="7609"/>
      <c r="B4" s="7610"/>
      <c r="C4" s="5333" t="s">
        <v>49</v>
      </c>
      <c r="D4" s="104" t="s">
        <v>265</v>
      </c>
      <c r="E4" s="103" t="s">
        <v>2226</v>
      </c>
      <c r="F4" s="102" t="s">
        <v>124</v>
      </c>
    </row>
    <row r="5" spans="1:6" s="7" customFormat="1" ht="12" customHeight="1" thickBot="1" x14ac:dyDescent="0.4">
      <c r="A5" s="7248" t="s">
        <v>59</v>
      </c>
      <c r="B5" s="7249"/>
      <c r="C5" s="6209">
        <v>4064.0000000000073</v>
      </c>
      <c r="D5" s="6297">
        <v>231.00285790104635</v>
      </c>
      <c r="E5" s="6297">
        <v>88.862049830379519</v>
      </c>
      <c r="F5" s="6296">
        <v>160.52959263989965</v>
      </c>
    </row>
    <row r="6" spans="1:6" s="7" customFormat="1" ht="15" customHeight="1" x14ac:dyDescent="0.35">
      <c r="A6" s="6201" t="s">
        <v>123</v>
      </c>
      <c r="B6" s="6207" t="s">
        <v>119</v>
      </c>
      <c r="C6" s="6204">
        <v>2886.0000000000005</v>
      </c>
      <c r="D6" s="6295">
        <v>248.37311122870221</v>
      </c>
      <c r="E6" s="6295">
        <v>89.353332692739471</v>
      </c>
      <c r="F6" s="6294">
        <v>174.8653442415434</v>
      </c>
    </row>
    <row r="7" spans="1:6" s="7" customFormat="1" ht="15" customHeight="1" x14ac:dyDescent="0.35">
      <c r="A7" s="6205" t="s">
        <v>121</v>
      </c>
      <c r="B7" s="6185" t="s">
        <v>2186</v>
      </c>
      <c r="C7" s="6204">
        <v>25</v>
      </c>
      <c r="D7" s="6303">
        <v>81.631154156963461</v>
      </c>
      <c r="E7" s="6303">
        <v>68.774787104444954</v>
      </c>
      <c r="F7" s="6302">
        <v>45.128894269989544</v>
      </c>
    </row>
    <row r="8" spans="1:6" s="7" customFormat="1" ht="15" customHeight="1" x14ac:dyDescent="0.35">
      <c r="A8" s="6205"/>
      <c r="B8" s="6185" t="s">
        <v>116</v>
      </c>
      <c r="C8" s="6200">
        <v>150.00000000000006</v>
      </c>
      <c r="D8" s="6293">
        <v>194.04173265815012</v>
      </c>
      <c r="E8" s="6293">
        <v>77.699181063986543</v>
      </c>
      <c r="F8" s="6292">
        <v>119.05167934195278</v>
      </c>
    </row>
    <row r="9" spans="1:6" s="7" customFormat="1" ht="15" customHeight="1" x14ac:dyDescent="0.35">
      <c r="A9" s="6201"/>
      <c r="B9" s="6185" t="s">
        <v>109</v>
      </c>
      <c r="C9" s="6200">
        <v>26.000000000000004</v>
      </c>
      <c r="D9" s="6303">
        <v>214.74294229531043</v>
      </c>
      <c r="E9" s="6303">
        <v>71.036753447825546</v>
      </c>
      <c r="F9" s="6302">
        <v>166.16102900689077</v>
      </c>
    </row>
    <row r="10" spans="1:6" s="7" customFormat="1" ht="15" customHeight="1" x14ac:dyDescent="0.35">
      <c r="A10" s="6201"/>
      <c r="B10" s="6185" t="s">
        <v>105</v>
      </c>
      <c r="C10" s="6200">
        <v>102.00000000000001</v>
      </c>
      <c r="D10" s="6293">
        <v>187.26102434745621</v>
      </c>
      <c r="E10" s="6293">
        <v>72.777118135755487</v>
      </c>
      <c r="F10" s="6292">
        <v>121.23511883205212</v>
      </c>
    </row>
    <row r="11" spans="1:6" s="7" customFormat="1" ht="15" customHeight="1" x14ac:dyDescent="0.35">
      <c r="A11" s="6199"/>
      <c r="B11" s="6185" t="s">
        <v>99</v>
      </c>
      <c r="C11" s="6233">
        <v>386</v>
      </c>
      <c r="D11" s="6301">
        <v>112.98615471602187</v>
      </c>
      <c r="E11" s="6301">
        <v>102.68293173328684</v>
      </c>
      <c r="F11" s="6300">
        <v>50.265537898489484</v>
      </c>
    </row>
    <row r="12" spans="1:6" s="7" customFormat="1" ht="15" customHeight="1" thickBot="1" x14ac:dyDescent="0.4">
      <c r="A12" s="6199"/>
      <c r="B12" s="6235" t="s">
        <v>59</v>
      </c>
      <c r="C12" s="6247">
        <v>3658.9999999999991</v>
      </c>
      <c r="D12" s="6299">
        <v>235.39798518302791</v>
      </c>
      <c r="E12" s="6299">
        <v>85.631575778428868</v>
      </c>
      <c r="F12" s="6298">
        <v>165.63036640358015</v>
      </c>
    </row>
    <row r="13" spans="1:6" s="7" customFormat="1" ht="15" customHeight="1" thickBot="1" x14ac:dyDescent="0.4">
      <c r="A13" s="6194" t="s">
        <v>1404</v>
      </c>
      <c r="B13" s="6193" t="s">
        <v>59</v>
      </c>
      <c r="C13" s="6192">
        <v>44.999999999999993</v>
      </c>
      <c r="D13" s="6297">
        <v>167.71161436287417</v>
      </c>
      <c r="E13" s="6297" t="s">
        <v>1751</v>
      </c>
      <c r="F13" s="6296">
        <v>167.71161436287417</v>
      </c>
    </row>
    <row r="14" spans="1:6" s="7" customFormat="1" ht="15" customHeight="1" x14ac:dyDescent="0.35">
      <c r="A14" s="6190" t="s">
        <v>653</v>
      </c>
      <c r="B14" s="6189" t="s">
        <v>2192</v>
      </c>
      <c r="C14" s="6188">
        <v>254.00000000000011</v>
      </c>
      <c r="D14" s="6295">
        <v>177.77572398193919</v>
      </c>
      <c r="E14" s="6295">
        <v>125.22248918196313</v>
      </c>
      <c r="F14" s="6294">
        <v>53.840767283600137</v>
      </c>
    </row>
    <row r="15" spans="1:6" s="7" customFormat="1" ht="15" customHeight="1" x14ac:dyDescent="0.35">
      <c r="A15" s="6186" t="s">
        <v>83</v>
      </c>
      <c r="B15" s="6185" t="s">
        <v>71</v>
      </c>
      <c r="C15" s="6233">
        <v>70</v>
      </c>
      <c r="D15" s="6293">
        <v>235.34522782517001</v>
      </c>
      <c r="E15" s="6293">
        <v>110.15021471845564</v>
      </c>
      <c r="F15" s="6292">
        <v>125.19501310671438</v>
      </c>
    </row>
    <row r="16" spans="1:6" s="7" customFormat="1" ht="15" customHeight="1" thickBot="1" x14ac:dyDescent="0.4">
      <c r="A16" s="6181"/>
      <c r="B16" s="6180" t="s">
        <v>59</v>
      </c>
      <c r="C16" s="6232">
        <v>348.00000000000017</v>
      </c>
      <c r="D16" s="6291">
        <v>202.55967848110939</v>
      </c>
      <c r="E16" s="6291">
        <v>121.10182083918704</v>
      </c>
      <c r="F16" s="6290">
        <v>99.463236410531081</v>
      </c>
    </row>
    <row r="17" spans="3:6" s="7" customFormat="1" ht="15" customHeight="1" x14ac:dyDescent="0.35">
      <c r="C17" s="6289"/>
      <c r="D17" s="6289"/>
      <c r="E17" s="6962" t="s">
        <v>201</v>
      </c>
      <c r="F17" s="6962"/>
    </row>
    <row r="18" spans="3:6" ht="14.25" customHeight="1" x14ac:dyDescent="0.35"/>
    <row r="19" spans="3:6" ht="14.25" customHeight="1" x14ac:dyDescent="0.35"/>
    <row r="20" spans="3:6" ht="14.25" customHeight="1" x14ac:dyDescent="0.35"/>
    <row r="21" spans="3:6" ht="14.25" customHeight="1" x14ac:dyDescent="0.35"/>
    <row r="22" spans="3:6" ht="14.25" customHeight="1" x14ac:dyDescent="0.35"/>
    <row r="23" spans="3:6" ht="15.75" customHeight="1" x14ac:dyDescent="0.35"/>
    <row r="24" spans="3:6" ht="14.25" customHeight="1" x14ac:dyDescent="0.35"/>
    <row r="25" spans="3:6" ht="14.25" customHeight="1" x14ac:dyDescent="0.35"/>
    <row r="26" spans="3:6" ht="14.25" customHeight="1" x14ac:dyDescent="0.35"/>
    <row r="27" spans="3:6" ht="14.25" customHeight="1" x14ac:dyDescent="0.35"/>
    <row r="28" spans="3:6" ht="14.25" customHeight="1" x14ac:dyDescent="0.35"/>
    <row r="29" spans="3:6" ht="14.25" customHeight="1" x14ac:dyDescent="0.35"/>
    <row r="30" spans="3:6" ht="24" customHeight="1" x14ac:dyDescent="0.35"/>
    <row r="31" spans="3:6" ht="15" customHeight="1" x14ac:dyDescent="0.35"/>
    <row r="35" ht="14.25" customHeight="1" x14ac:dyDescent="0.35"/>
    <row r="36" ht="15.75" customHeight="1" x14ac:dyDescent="0.35"/>
    <row r="37" ht="14.25" customHeight="1" x14ac:dyDescent="0.35"/>
    <row r="38" ht="14.25" customHeight="1" x14ac:dyDescent="0.35"/>
    <row r="39" ht="14.25" customHeight="1" x14ac:dyDescent="0.35"/>
    <row r="40" ht="15.75" customHeight="1" x14ac:dyDescent="0.35"/>
    <row r="41" ht="14.25" customHeight="1" x14ac:dyDescent="0.35"/>
    <row r="42" ht="15.75" customHeight="1" x14ac:dyDescent="0.35"/>
    <row r="43" ht="14.25" customHeight="1" x14ac:dyDescent="0.35"/>
    <row r="45" ht="14.25" customHeight="1" x14ac:dyDescent="0.35"/>
    <row r="48" ht="14.25" customHeight="1" x14ac:dyDescent="0.35"/>
  </sheetData>
  <mergeCells count="5">
    <mergeCell ref="A5:B5"/>
    <mergeCell ref="A3:B4"/>
    <mergeCell ref="A1:F1"/>
    <mergeCell ref="A2:F2"/>
    <mergeCell ref="E17:F17"/>
  </mergeCells>
  <printOptions horizontalCentered="1" verticalCentered="1"/>
  <pageMargins left="0" right="0" top="0.43307086614173229" bottom="0.43307086614173229" header="0.31496062992125984" footer="0.31496062992125984"/>
  <pageSetup paperSize="9" scale="110" fitToHeight="0" orientation="landscape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גיליון432"/>
  <dimension ref="A1:G25"/>
  <sheetViews>
    <sheetView view="pageBreakPreview" zoomScaleNormal="100" zoomScaleSheetLayoutView="100" workbookViewId="0">
      <selection activeCell="G10" sqref="G10"/>
    </sheetView>
  </sheetViews>
  <sheetFormatPr defaultColWidth="9" defaultRowHeight="14.5" x14ac:dyDescent="0.35"/>
  <cols>
    <col min="1" max="1" width="32.90625" style="1" bestFit="1" customWidth="1"/>
    <col min="2" max="2" width="29.08984375" style="1" bestFit="1" customWidth="1"/>
    <col min="3" max="3" width="14.7265625" style="1" customWidth="1"/>
    <col min="4" max="4" width="21.453125" style="1" customWidth="1"/>
    <col min="5" max="5" width="14.26953125" style="1" customWidth="1"/>
    <col min="6" max="6" width="14.7265625" style="1" customWidth="1"/>
    <col min="7" max="16384" width="9" style="1"/>
  </cols>
  <sheetData>
    <row r="1" spans="1:7" ht="15.75" customHeight="1" x14ac:dyDescent="0.35">
      <c r="A1" s="6879" t="s">
        <v>2232</v>
      </c>
      <c r="B1" s="7605"/>
      <c r="C1" s="7605"/>
      <c r="D1" s="7605"/>
      <c r="E1" s="7605"/>
      <c r="F1" s="7605"/>
    </row>
    <row r="2" spans="1:7" ht="15.75" customHeight="1" thickBot="1" x14ac:dyDescent="0.4">
      <c r="A2" s="6879" t="s">
        <v>2231</v>
      </c>
      <c r="B2" s="7605"/>
      <c r="C2" s="7605"/>
      <c r="D2" s="7605"/>
      <c r="E2" s="7605"/>
      <c r="F2" s="7605"/>
    </row>
    <row r="3" spans="1:7" ht="35.15" customHeight="1" thickBot="1" x14ac:dyDescent="0.3">
      <c r="A3" s="7623" t="s">
        <v>158</v>
      </c>
      <c r="B3" s="7624"/>
      <c r="C3" s="453" t="s">
        <v>55</v>
      </c>
      <c r="D3" s="109" t="s">
        <v>274</v>
      </c>
      <c r="E3" s="108" t="s">
        <v>2227</v>
      </c>
      <c r="F3" s="107" t="s">
        <v>129</v>
      </c>
      <c r="G3" s="6304"/>
    </row>
    <row r="4" spans="1:7" ht="35.15" customHeight="1" thickBot="1" x14ac:dyDescent="0.3">
      <c r="A4" s="7625"/>
      <c r="B4" s="7626"/>
      <c r="C4" s="106" t="s">
        <v>49</v>
      </c>
      <c r="D4" s="104" t="s">
        <v>265</v>
      </c>
      <c r="E4" s="103" t="s">
        <v>2226</v>
      </c>
      <c r="F4" s="102" t="s">
        <v>124</v>
      </c>
      <c r="G4" s="6304"/>
    </row>
    <row r="5" spans="1:7" s="7" customFormat="1" ht="15" customHeight="1" x14ac:dyDescent="0.3">
      <c r="A5" s="608" t="s">
        <v>48</v>
      </c>
      <c r="B5" s="3870" t="s">
        <v>47</v>
      </c>
      <c r="C5" s="464">
        <v>450.00000000000023</v>
      </c>
      <c r="D5" s="443">
        <v>373.55151815319266</v>
      </c>
      <c r="E5" s="443">
        <v>94.901332045801183</v>
      </c>
      <c r="F5" s="442">
        <v>325.3874613288412</v>
      </c>
      <c r="G5" s="6305"/>
    </row>
    <row r="6" spans="1:7" s="7" customFormat="1" ht="15" customHeight="1" thickBot="1" x14ac:dyDescent="0.35">
      <c r="A6" s="617" t="s">
        <v>46</v>
      </c>
      <c r="B6" s="4653" t="s">
        <v>45</v>
      </c>
      <c r="C6" s="5123">
        <v>3255.9999999999986</v>
      </c>
      <c r="D6" s="5122">
        <v>197.41893465796758</v>
      </c>
      <c r="E6" s="5122">
        <v>89.531933950594691</v>
      </c>
      <c r="F6" s="5121">
        <v>121.03228367287953</v>
      </c>
      <c r="G6" s="6305"/>
    </row>
    <row r="7" spans="1:7" s="7" customFormat="1" ht="15" customHeight="1" x14ac:dyDescent="0.3">
      <c r="A7" s="611" t="s">
        <v>2230</v>
      </c>
      <c r="B7" s="6307" t="s">
        <v>43</v>
      </c>
      <c r="C7" s="3841">
        <v>3581</v>
      </c>
      <c r="D7" s="3840">
        <v>193.66113471010718</v>
      </c>
      <c r="E7" s="3840">
        <v>88.930275027491589</v>
      </c>
      <c r="F7" s="3839">
        <v>104.73085968261535</v>
      </c>
      <c r="G7" s="6305"/>
    </row>
    <row r="8" spans="1:7" s="7" customFormat="1" ht="15" customHeight="1" thickBot="1" x14ac:dyDescent="0.35">
      <c r="A8" s="57"/>
      <c r="B8" s="609" t="s">
        <v>40</v>
      </c>
      <c r="C8" s="454">
        <v>466.99999999999994</v>
      </c>
      <c r="D8" s="121">
        <v>372.45740483709659</v>
      </c>
      <c r="E8" s="121" t="s">
        <v>1751</v>
      </c>
      <c r="F8" s="120">
        <v>372.45740483709659</v>
      </c>
      <c r="G8" s="6305"/>
    </row>
    <row r="9" spans="1:7" s="7" customFormat="1" ht="15" customHeight="1" x14ac:dyDescent="0.3">
      <c r="A9" s="608" t="s">
        <v>39</v>
      </c>
      <c r="B9" s="4652" t="s">
        <v>38</v>
      </c>
      <c r="C9" s="464">
        <v>35.999999999999993</v>
      </c>
      <c r="D9" s="443">
        <v>213.92601942964373</v>
      </c>
      <c r="E9" s="443">
        <v>63.497907920205968</v>
      </c>
      <c r="F9" s="442">
        <v>183.82052282102217</v>
      </c>
      <c r="G9" s="6305"/>
    </row>
    <row r="10" spans="1:7" s="7" customFormat="1" ht="15" customHeight="1" x14ac:dyDescent="0.3">
      <c r="A10" s="36" t="s">
        <v>37</v>
      </c>
      <c r="B10" s="4650" t="s">
        <v>36</v>
      </c>
      <c r="C10" s="5115">
        <v>3568.9999999999991</v>
      </c>
      <c r="D10" s="5114">
        <v>235.91279046933366</v>
      </c>
      <c r="E10" s="5114">
        <v>86.39008231189014</v>
      </c>
      <c r="F10" s="5113">
        <v>166.09544406380374</v>
      </c>
      <c r="G10" s="6305"/>
    </row>
    <row r="11" spans="1:7" s="7" customFormat="1" ht="15" customHeight="1" x14ac:dyDescent="0.3">
      <c r="A11" s="36"/>
      <c r="B11" s="4650" t="s">
        <v>34</v>
      </c>
      <c r="C11" s="5115">
        <v>275.99999999999989</v>
      </c>
      <c r="D11" s="5114">
        <v>197.76135581574553</v>
      </c>
      <c r="E11" s="5114">
        <v>124.9063731382785</v>
      </c>
      <c r="F11" s="5113">
        <v>87.996579364443249</v>
      </c>
      <c r="G11" s="6305"/>
    </row>
    <row r="12" spans="1:7" s="7" customFormat="1" ht="15" customHeight="1" thickBot="1" x14ac:dyDescent="0.35">
      <c r="A12" s="34"/>
      <c r="B12" s="4651" t="s">
        <v>25</v>
      </c>
      <c r="C12" s="5123">
        <v>170</v>
      </c>
      <c r="D12" s="5122">
        <v>197.88950685516932</v>
      </c>
      <c r="E12" s="5122">
        <v>82.073809077733813</v>
      </c>
      <c r="F12" s="5121">
        <v>157.87306907536325</v>
      </c>
      <c r="G12" s="6305"/>
    </row>
    <row r="13" spans="1:7" s="7" customFormat="1" ht="15" customHeight="1" thickBot="1" x14ac:dyDescent="0.35">
      <c r="A13" s="611" t="s">
        <v>1825</v>
      </c>
      <c r="B13" s="6308" t="s">
        <v>25</v>
      </c>
      <c r="C13" s="5120">
        <v>31</v>
      </c>
      <c r="D13" s="5119">
        <v>212.97683324247276</v>
      </c>
      <c r="E13" s="5119">
        <v>62.903606694023097</v>
      </c>
      <c r="F13" s="5118">
        <v>177.2999413475049</v>
      </c>
      <c r="G13" s="6305"/>
    </row>
    <row r="14" spans="1:7" s="7" customFormat="1" ht="15" customHeight="1" x14ac:dyDescent="0.3">
      <c r="A14" s="611" t="s">
        <v>24</v>
      </c>
      <c r="B14" s="6307" t="s">
        <v>23</v>
      </c>
      <c r="C14" s="3841">
        <v>785</v>
      </c>
      <c r="D14" s="3840">
        <v>322.79812621396309</v>
      </c>
      <c r="E14" s="3840">
        <v>67.023180491761607</v>
      </c>
      <c r="F14" s="3839">
        <v>287.92745288047269</v>
      </c>
      <c r="G14" s="6305"/>
    </row>
    <row r="15" spans="1:7" s="7" customFormat="1" ht="15" customHeight="1" x14ac:dyDescent="0.3">
      <c r="A15" s="36" t="s">
        <v>22</v>
      </c>
      <c r="B15" s="6306" t="s">
        <v>21</v>
      </c>
      <c r="C15" s="5115">
        <v>1942.0000000000002</v>
      </c>
      <c r="D15" s="5114">
        <v>166.89497792560374</v>
      </c>
      <c r="E15" s="5114">
        <v>85.518577724626596</v>
      </c>
      <c r="F15" s="5113">
        <v>85.050887444471314</v>
      </c>
      <c r="G15" s="6305"/>
    </row>
    <row r="16" spans="1:7" s="7" customFormat="1" ht="15" customHeight="1" x14ac:dyDescent="0.3">
      <c r="A16" s="34"/>
      <c r="B16" s="6306" t="s">
        <v>20</v>
      </c>
      <c r="C16" s="5115">
        <v>1149.0000000000005</v>
      </c>
      <c r="D16" s="5114">
        <v>218.91294737197299</v>
      </c>
      <c r="E16" s="5114">
        <v>108.49877757156487</v>
      </c>
      <c r="F16" s="5113">
        <v>114.53413354753616</v>
      </c>
      <c r="G16" s="6305"/>
    </row>
    <row r="17" spans="1:7" s="7" customFormat="1" ht="15" customHeight="1" thickBot="1" x14ac:dyDescent="0.35">
      <c r="A17" s="57"/>
      <c r="B17" s="609" t="s">
        <v>4</v>
      </c>
      <c r="C17" s="454">
        <v>188.00000000000009</v>
      </c>
      <c r="D17" s="121">
        <v>418.85203774345348</v>
      </c>
      <c r="E17" s="121">
        <v>73.226719819349938</v>
      </c>
      <c r="F17" s="120">
        <v>413.53373847474569</v>
      </c>
      <c r="G17" s="6305"/>
    </row>
    <row r="18" spans="1:7" s="7" customFormat="1" ht="15" customHeight="1" x14ac:dyDescent="0.3">
      <c r="A18" s="4015" t="s">
        <v>3</v>
      </c>
      <c r="B18" s="4014" t="s">
        <v>2</v>
      </c>
      <c r="C18" s="464">
        <v>3549.0000000000027</v>
      </c>
      <c r="D18" s="443">
        <v>206.59779216397473</v>
      </c>
      <c r="E18" s="443">
        <v>88.922009684867504</v>
      </c>
      <c r="F18" s="442">
        <v>126.10619916050706</v>
      </c>
      <c r="G18" s="6305"/>
    </row>
    <row r="19" spans="1:7" s="7" customFormat="1" ht="15" customHeight="1" thickBot="1" x14ac:dyDescent="0.35">
      <c r="A19" s="4012" t="s">
        <v>1</v>
      </c>
      <c r="B19" s="4011" t="s">
        <v>0</v>
      </c>
      <c r="C19" s="454">
        <v>515.00000000000023</v>
      </c>
      <c r="D19" s="121">
        <v>354.71642265266701</v>
      </c>
      <c r="E19" s="121">
        <v>87.637394900029634</v>
      </c>
      <c r="F19" s="120">
        <v>335.02782034655911</v>
      </c>
      <c r="G19" s="6305"/>
    </row>
    <row r="20" spans="1:7" x14ac:dyDescent="0.25">
      <c r="G20" s="6304"/>
    </row>
    <row r="21" spans="1:7" ht="14.25" customHeight="1" x14ac:dyDescent="0.25">
      <c r="G21" s="6304"/>
    </row>
    <row r="22" spans="1:7" ht="14.25" customHeight="1" x14ac:dyDescent="0.25">
      <c r="G22" s="6304"/>
    </row>
    <row r="23" spans="1:7" ht="14.25" customHeight="1" x14ac:dyDescent="0.25">
      <c r="G23" s="6304"/>
    </row>
    <row r="24" spans="1:7" ht="14.25" customHeight="1" x14ac:dyDescent="0.25">
      <c r="G24" s="6304"/>
    </row>
    <row r="25" spans="1:7" ht="14.25" customHeight="1" x14ac:dyDescent="0.25">
      <c r="G25" s="6304"/>
    </row>
  </sheetData>
  <mergeCells count="3">
    <mergeCell ref="A1:F1"/>
    <mergeCell ref="A2:F2"/>
    <mergeCell ref="A3:B4"/>
  </mergeCells>
  <printOptions horizontalCentered="1" verticalCentered="1"/>
  <pageMargins left="0" right="0" top="0.43307086614173229" bottom="0.43307086614173229" header="0.31496062992125984" footer="0.31496062992125984"/>
  <pageSetup paperSize="9" orientation="landscape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גיליון433"/>
  <dimension ref="A1:H46"/>
  <sheetViews>
    <sheetView view="pageBreakPreview" zoomScaleNormal="100" zoomScaleSheetLayoutView="100" workbookViewId="0">
      <selection activeCell="G10" sqref="G10"/>
    </sheetView>
  </sheetViews>
  <sheetFormatPr defaultColWidth="8.7265625" defaultRowHeight="14.5" x14ac:dyDescent="0.35"/>
  <cols>
    <col min="1" max="1" width="22.6328125" style="2108" bestFit="1" customWidth="1"/>
    <col min="2" max="2" width="28.36328125" style="2108" bestFit="1" customWidth="1"/>
    <col min="3" max="3" width="10.90625" style="2107" customWidth="1"/>
    <col min="4" max="7" width="10.90625" style="2106" customWidth="1"/>
    <col min="8" max="8" width="10.90625" style="4062" customWidth="1"/>
    <col min="9" max="16384" width="8.7265625" style="1"/>
  </cols>
  <sheetData>
    <row r="1" spans="1:8" ht="15.75" customHeight="1" x14ac:dyDescent="0.35">
      <c r="A1" s="6345" t="s">
        <v>2234</v>
      </c>
      <c r="B1" s="6345"/>
      <c r="C1" s="6345"/>
      <c r="D1" s="6345"/>
      <c r="E1" s="6345"/>
      <c r="F1" s="6345"/>
      <c r="G1" s="6345"/>
      <c r="H1" s="6345"/>
    </row>
    <row r="2" spans="1:8" ht="15.75" customHeight="1" thickBot="1" x14ac:dyDescent="0.4">
      <c r="A2" s="6345" t="s">
        <v>2233</v>
      </c>
      <c r="B2" s="6345"/>
      <c r="C2" s="6345"/>
      <c r="D2" s="6345"/>
      <c r="E2" s="6345"/>
      <c r="F2" s="6345"/>
      <c r="G2" s="6345"/>
      <c r="H2" s="6345"/>
    </row>
    <row r="3" spans="1:8" ht="20.149999999999999" customHeight="1" x14ac:dyDescent="0.35">
      <c r="A3" s="6404"/>
      <c r="B3" s="6406"/>
      <c r="C3" s="384" t="s">
        <v>895</v>
      </c>
      <c r="D3" s="6404" t="s">
        <v>902</v>
      </c>
      <c r="E3" s="6405"/>
      <c r="F3" s="6405"/>
      <c r="G3" s="6405"/>
      <c r="H3" s="6406"/>
    </row>
    <row r="4" spans="1:8" ht="20.149999999999999" customHeight="1" thickBot="1" x14ac:dyDescent="0.4">
      <c r="A4" s="6481"/>
      <c r="B4" s="6637"/>
      <c r="C4" s="6326" t="s">
        <v>161</v>
      </c>
      <c r="D4" s="7627" t="s">
        <v>898</v>
      </c>
      <c r="E4" s="7628"/>
      <c r="F4" s="7629"/>
      <c r="G4" s="7628"/>
      <c r="H4" s="7630"/>
    </row>
    <row r="5" spans="1:8" ht="20.149999999999999" customHeight="1" x14ac:dyDescent="0.35">
      <c r="A5" s="6481"/>
      <c r="B5" s="6637"/>
      <c r="C5" s="6325" t="s">
        <v>55</v>
      </c>
      <c r="D5" s="6324" t="s">
        <v>862</v>
      </c>
      <c r="E5" s="6324" t="s">
        <v>861</v>
      </c>
      <c r="F5" s="6324" t="s">
        <v>860</v>
      </c>
      <c r="G5" s="6324" t="s">
        <v>859</v>
      </c>
      <c r="H5" s="6324" t="s">
        <v>793</v>
      </c>
    </row>
    <row r="6" spans="1:8" ht="20.149999999999999" customHeight="1" thickBot="1" x14ac:dyDescent="0.4">
      <c r="A6" s="6638"/>
      <c r="B6" s="6663"/>
      <c r="C6" s="6119" t="s">
        <v>894</v>
      </c>
      <c r="D6" s="1736" t="s">
        <v>857</v>
      </c>
      <c r="E6" s="1736" t="s">
        <v>856</v>
      </c>
      <c r="F6" s="1736" t="s">
        <v>855</v>
      </c>
      <c r="G6" s="1736" t="s">
        <v>854</v>
      </c>
      <c r="H6" s="1736" t="s">
        <v>149</v>
      </c>
    </row>
    <row r="7" spans="1:8" s="7" customFormat="1" ht="15" customHeight="1" thickBot="1" x14ac:dyDescent="0.4">
      <c r="A7" s="7248" t="s">
        <v>59</v>
      </c>
      <c r="B7" s="7249"/>
      <c r="C7" s="6209">
        <v>4064.0000000000073</v>
      </c>
      <c r="D7" s="2185">
        <v>0.35319227118693225</v>
      </c>
      <c r="E7" s="2185">
        <v>0.50983688233390678</v>
      </c>
      <c r="F7" s="2185">
        <v>0.12280852228855005</v>
      </c>
      <c r="G7" s="2185">
        <v>1.4162324190619474E-2</v>
      </c>
      <c r="H7" s="6323">
        <v>4.1980159071400109</v>
      </c>
    </row>
    <row r="8" spans="1:8" s="7" customFormat="1" ht="15" customHeight="1" x14ac:dyDescent="0.35">
      <c r="A8" s="6201" t="s">
        <v>123</v>
      </c>
      <c r="B8" s="6207" t="s">
        <v>119</v>
      </c>
      <c r="C8" s="6204">
        <v>2886.0000000000005</v>
      </c>
      <c r="D8" s="4035">
        <v>0.37339058460181435</v>
      </c>
      <c r="E8" s="4035">
        <v>0.50114567732615778</v>
      </c>
      <c r="F8" s="4035">
        <v>0.11683566088225181</v>
      </c>
      <c r="G8" s="4035">
        <v>8.6280771897729036E-3</v>
      </c>
      <c r="H8" s="6318">
        <v>4.2360177149036087</v>
      </c>
    </row>
    <row r="9" spans="1:8" s="7" customFormat="1" ht="15" customHeight="1" x14ac:dyDescent="0.35">
      <c r="A9" s="6205" t="s">
        <v>121</v>
      </c>
      <c r="B9" s="6185" t="s">
        <v>2186</v>
      </c>
      <c r="C9" s="6204">
        <v>25</v>
      </c>
      <c r="D9" s="4313">
        <v>7.0217917673019895E-2</v>
      </c>
      <c r="E9" s="4313">
        <v>0.92978208232698012</v>
      </c>
      <c r="F9" s="4313">
        <v>0</v>
      </c>
      <c r="G9" s="4313">
        <v>0</v>
      </c>
      <c r="H9" s="6322">
        <v>4.0702179176730207</v>
      </c>
    </row>
    <row r="10" spans="1:8" s="7" customFormat="1" ht="15" customHeight="1" x14ac:dyDescent="0.35">
      <c r="A10" s="6205"/>
      <c r="B10" s="6185" t="s">
        <v>116</v>
      </c>
      <c r="C10" s="6200">
        <v>150.00000000000006</v>
      </c>
      <c r="D10" s="4295">
        <v>0.31248343576429866</v>
      </c>
      <c r="E10" s="4295">
        <v>0.61601492557493354</v>
      </c>
      <c r="F10" s="4295">
        <v>7.1501638660768585E-2</v>
      </c>
      <c r="G10" s="4295">
        <v>0</v>
      </c>
      <c r="H10" s="6317">
        <v>4.2409817971035295</v>
      </c>
    </row>
    <row r="11" spans="1:8" s="7" customFormat="1" ht="15" customHeight="1" x14ac:dyDescent="0.35">
      <c r="A11" s="6201"/>
      <c r="B11" s="6185" t="s">
        <v>109</v>
      </c>
      <c r="C11" s="6200">
        <v>26.000000000000004</v>
      </c>
      <c r="D11" s="4313">
        <v>0.46133983698077402</v>
      </c>
      <c r="E11" s="4313">
        <v>0.31968146014367205</v>
      </c>
      <c r="F11" s="4313">
        <v>0.21180398889438504</v>
      </c>
      <c r="G11" s="4313">
        <v>7.1747139811687132E-3</v>
      </c>
      <c r="H11" s="6322">
        <v>4.2351864201240526</v>
      </c>
    </row>
    <row r="12" spans="1:8" s="7" customFormat="1" ht="15" customHeight="1" x14ac:dyDescent="0.35">
      <c r="A12" s="6201"/>
      <c r="B12" s="6185" t="s">
        <v>105</v>
      </c>
      <c r="C12" s="6200">
        <v>102.00000000000001</v>
      </c>
      <c r="D12" s="4295">
        <v>0.27066816991688308</v>
      </c>
      <c r="E12" s="4295">
        <v>0.63186540156991988</v>
      </c>
      <c r="F12" s="4295">
        <v>8.3223482405803309E-2</v>
      </c>
      <c r="G12" s="4295">
        <v>1.4242946107394308E-2</v>
      </c>
      <c r="H12" s="6317">
        <v>4.1551537768838367</v>
      </c>
    </row>
    <row r="13" spans="1:8" s="7" customFormat="1" ht="15" customHeight="1" x14ac:dyDescent="0.35">
      <c r="A13" s="6199"/>
      <c r="B13" s="6185" t="s">
        <v>99</v>
      </c>
      <c r="C13" s="6233">
        <v>386</v>
      </c>
      <c r="D13" s="4525">
        <v>0.31358791994902641</v>
      </c>
      <c r="E13" s="4525">
        <v>0.15774705794205257</v>
      </c>
      <c r="F13" s="4525">
        <v>0.40027711924450549</v>
      </c>
      <c r="G13" s="4525">
        <v>0.12838790286441523</v>
      </c>
      <c r="H13" s="6321">
        <v>3.6565349949756905</v>
      </c>
    </row>
    <row r="14" spans="1:8" s="7" customFormat="1" ht="15" customHeight="1" thickBot="1" x14ac:dyDescent="0.4">
      <c r="A14" s="6199"/>
      <c r="B14" s="6235" t="s">
        <v>59</v>
      </c>
      <c r="C14" s="6247">
        <v>3658.9999999999991</v>
      </c>
      <c r="D14" s="4309">
        <v>0.35855118774971723</v>
      </c>
      <c r="E14" s="4309">
        <v>0.51052382095195414</v>
      </c>
      <c r="F14" s="4309">
        <v>0.115926660427282</v>
      </c>
      <c r="G14" s="4309">
        <v>1.4998330871050309E-2</v>
      </c>
      <c r="H14" s="6320">
        <v>4.2087551981661386</v>
      </c>
    </row>
    <row r="15" spans="1:8" s="7" customFormat="1" ht="15" customHeight="1" thickBot="1" x14ac:dyDescent="0.4">
      <c r="A15" s="6194" t="s">
        <v>1404</v>
      </c>
      <c r="B15" s="6193" t="s">
        <v>59</v>
      </c>
      <c r="C15" s="6192">
        <v>44.999999999999993</v>
      </c>
      <c r="D15" s="239">
        <v>0.28390830180114518</v>
      </c>
      <c r="E15" s="239">
        <v>0.69815268195179458</v>
      </c>
      <c r="F15" s="239">
        <v>0</v>
      </c>
      <c r="G15" s="239">
        <v>1.7939016247060267E-2</v>
      </c>
      <c r="H15" s="6319">
        <v>4.2300912530599639</v>
      </c>
    </row>
    <row r="16" spans="1:8" s="7" customFormat="1" ht="15" customHeight="1" x14ac:dyDescent="0.35">
      <c r="A16" s="6190" t="s">
        <v>653</v>
      </c>
      <c r="B16" s="6189" t="s">
        <v>2192</v>
      </c>
      <c r="C16" s="6188">
        <v>254.00000000000011</v>
      </c>
      <c r="D16" s="4035">
        <v>0.31249340094803107</v>
      </c>
      <c r="E16" s="4035">
        <v>0.45459028867461987</v>
      </c>
      <c r="F16" s="4035">
        <v>0.22509573724552637</v>
      </c>
      <c r="G16" s="4035">
        <v>7.8205731318226369E-3</v>
      </c>
      <c r="H16" s="6318">
        <v>4.0689731737336841</v>
      </c>
    </row>
    <row r="17" spans="1:8" s="7" customFormat="1" ht="15" customHeight="1" x14ac:dyDescent="0.35">
      <c r="A17" s="6186" t="s">
        <v>83</v>
      </c>
      <c r="B17" s="6185" t="s">
        <v>71</v>
      </c>
      <c r="C17" s="6233">
        <v>70</v>
      </c>
      <c r="D17" s="4295">
        <v>0.46615635789891635</v>
      </c>
      <c r="E17" s="4295">
        <v>0.41660830938409715</v>
      </c>
      <c r="F17" s="4295">
        <v>0.11723533271698659</v>
      </c>
      <c r="G17" s="4295">
        <v>0</v>
      </c>
      <c r="H17" s="6317">
        <v>4.3489210251819292</v>
      </c>
    </row>
    <row r="18" spans="1:8" s="7" customFormat="1" ht="15" customHeight="1" thickBot="1" x14ac:dyDescent="0.4">
      <c r="A18" s="6181"/>
      <c r="B18" s="6180" t="s">
        <v>59</v>
      </c>
      <c r="C18" s="6232">
        <v>348.00000000000017</v>
      </c>
      <c r="D18" s="4130">
        <v>0.32229794673988293</v>
      </c>
      <c r="E18" s="4130">
        <v>0.43439343455484375</v>
      </c>
      <c r="F18" s="4130">
        <v>0.23829529794780618</v>
      </c>
      <c r="G18" s="4130">
        <v>5.0133207574654262E-3</v>
      </c>
      <c r="H18" s="6316">
        <v>4.0721917653121267</v>
      </c>
    </row>
    <row r="19" spans="1:8" s="7" customFormat="1" ht="15" customHeight="1" x14ac:dyDescent="0.35">
      <c r="A19" s="6315"/>
      <c r="B19" s="6207"/>
      <c r="C19" s="6314"/>
      <c r="D19" s="6313"/>
      <c r="E19" s="6313"/>
      <c r="F19" s="6313"/>
      <c r="G19" s="6962" t="s">
        <v>201</v>
      </c>
      <c r="H19" s="6962"/>
    </row>
    <row r="20" spans="1:8" s="60" customFormat="1" ht="12" customHeight="1" x14ac:dyDescent="0.35">
      <c r="A20" s="6240"/>
      <c r="B20" s="6239"/>
      <c r="C20" s="6311"/>
      <c r="D20" s="6310"/>
      <c r="E20" s="6310"/>
      <c r="F20" s="6310"/>
      <c r="G20" s="6310"/>
      <c r="H20" s="6309"/>
    </row>
    <row r="21" spans="1:8" s="60" customFormat="1" ht="12" customHeight="1" x14ac:dyDescent="0.35">
      <c r="A21" s="6241"/>
      <c r="B21" s="6239"/>
      <c r="C21" s="6311"/>
      <c r="D21" s="6310"/>
      <c r="E21" s="6310"/>
      <c r="F21" s="6310"/>
      <c r="G21" s="6310"/>
      <c r="H21" s="6309"/>
    </row>
    <row r="22" spans="1:8" s="60" customFormat="1" ht="12" customHeight="1" x14ac:dyDescent="0.35">
      <c r="A22" s="6241"/>
      <c r="B22" s="6239"/>
      <c r="C22" s="6311"/>
      <c r="D22" s="6310"/>
      <c r="E22" s="6310"/>
      <c r="F22" s="6310"/>
      <c r="G22" s="6310"/>
      <c r="H22" s="6309"/>
    </row>
    <row r="23" spans="1:8" s="60" customFormat="1" ht="12" customHeight="1" x14ac:dyDescent="0.35">
      <c r="A23" s="6243"/>
      <c r="B23" s="6239"/>
      <c r="C23" s="6311"/>
      <c r="D23" s="6310"/>
      <c r="E23" s="6310"/>
      <c r="F23" s="6310"/>
      <c r="G23" s="6310"/>
      <c r="H23" s="6309"/>
    </row>
    <row r="24" spans="1:8" s="60" customFormat="1" ht="12" customHeight="1" x14ac:dyDescent="0.35">
      <c r="A24" s="6244"/>
      <c r="B24" s="6239"/>
      <c r="C24" s="6311"/>
      <c r="D24" s="6310"/>
      <c r="E24" s="6310"/>
      <c r="F24" s="6310"/>
      <c r="G24" s="6310"/>
      <c r="H24" s="6309"/>
    </row>
    <row r="25" spans="1:8" s="60" customFormat="1" ht="12" customHeight="1" x14ac:dyDescent="0.35">
      <c r="A25" s="6243"/>
      <c r="B25" s="6239"/>
      <c r="C25" s="6311"/>
      <c r="D25" s="6310"/>
      <c r="E25" s="6310"/>
      <c r="F25" s="6310"/>
      <c r="G25" s="6310"/>
      <c r="H25" s="6309"/>
    </row>
    <row r="26" spans="1:8" s="60" customFormat="1" ht="12" customHeight="1" x14ac:dyDescent="0.35">
      <c r="A26" s="6243"/>
      <c r="B26" s="6239"/>
      <c r="C26" s="6311"/>
      <c r="D26" s="6310"/>
      <c r="E26" s="6310"/>
      <c r="F26" s="6310"/>
      <c r="G26" s="6312"/>
      <c r="H26" s="6309"/>
    </row>
    <row r="27" spans="1:8" s="60" customFormat="1" ht="12" customHeight="1" x14ac:dyDescent="0.35">
      <c r="A27" s="6243"/>
      <c r="B27" s="6239"/>
      <c r="C27" s="6311"/>
      <c r="D27" s="6310"/>
      <c r="E27" s="6310"/>
      <c r="F27" s="6310"/>
      <c r="G27" s="6310"/>
      <c r="H27" s="6309"/>
    </row>
    <row r="28" spans="1:8" s="60" customFormat="1" ht="12" customHeight="1" x14ac:dyDescent="0.35">
      <c r="A28" s="6243"/>
      <c r="B28" s="6239"/>
      <c r="C28" s="6311"/>
      <c r="D28" s="6310"/>
      <c r="E28" s="6310"/>
      <c r="F28" s="6310"/>
      <c r="G28" s="6310"/>
      <c r="H28" s="6309"/>
    </row>
    <row r="29" spans="1:8" s="60" customFormat="1" ht="12" customHeight="1" x14ac:dyDescent="0.35">
      <c r="A29" s="6243"/>
      <c r="B29" s="6239"/>
      <c r="C29" s="6311"/>
      <c r="D29" s="6310"/>
      <c r="E29" s="6310"/>
      <c r="F29" s="6310"/>
      <c r="G29" s="6310"/>
      <c r="H29" s="6309"/>
    </row>
    <row r="30" spans="1:8" s="60" customFormat="1" ht="12" customHeight="1" x14ac:dyDescent="0.35">
      <c r="A30" s="6243"/>
      <c r="B30" s="6239"/>
      <c r="C30" s="6311"/>
      <c r="D30" s="6310"/>
      <c r="E30" s="6310"/>
      <c r="F30" s="6310"/>
      <c r="G30" s="6310"/>
      <c r="H30" s="6309"/>
    </row>
    <row r="31" spans="1:8" s="60" customFormat="1" ht="12" customHeight="1" x14ac:dyDescent="0.35">
      <c r="A31" s="2108"/>
      <c r="B31" s="2108"/>
      <c r="C31" s="2107"/>
      <c r="D31" s="6310"/>
      <c r="E31" s="6310"/>
      <c r="F31" s="6310"/>
      <c r="G31" s="6310"/>
      <c r="H31" s="6309"/>
    </row>
    <row r="32" spans="1:8" s="60" customFormat="1" ht="12" customHeight="1" x14ac:dyDescent="0.35">
      <c r="A32" s="2108"/>
      <c r="B32" s="2108"/>
      <c r="C32" s="2107"/>
      <c r="D32" s="2106"/>
      <c r="E32" s="2106"/>
      <c r="F32" s="2106"/>
      <c r="G32" s="2106"/>
      <c r="H32" s="4062"/>
    </row>
    <row r="33" spans="1:8" s="60" customFormat="1" ht="12" customHeight="1" x14ac:dyDescent="0.35">
      <c r="A33" s="2108"/>
      <c r="B33" s="2108"/>
      <c r="C33" s="2107"/>
      <c r="D33" s="2106"/>
      <c r="E33" s="2106"/>
      <c r="F33" s="2106"/>
      <c r="G33" s="2106"/>
      <c r="H33" s="4062"/>
    </row>
    <row r="34" spans="1:8" s="60" customFormat="1" ht="12" customHeight="1" x14ac:dyDescent="0.35">
      <c r="A34" s="2108"/>
      <c r="B34" s="2108"/>
      <c r="C34" s="2107"/>
      <c r="D34" s="2106"/>
      <c r="E34" s="2106"/>
      <c r="F34" s="2106"/>
      <c r="G34" s="2106"/>
      <c r="H34" s="4062"/>
    </row>
    <row r="39" spans="1:8" ht="14.25" customHeight="1" x14ac:dyDescent="0.35"/>
    <row r="40" spans="1:8" ht="14.25" customHeight="1" x14ac:dyDescent="0.35"/>
    <row r="43" spans="1:8" ht="14.25" customHeight="1" x14ac:dyDescent="0.35"/>
    <row r="44" spans="1:8" ht="14.25" customHeight="1" x14ac:dyDescent="0.35"/>
    <row r="45" spans="1:8" ht="14.25" customHeight="1" x14ac:dyDescent="0.35"/>
    <row r="46" spans="1:8" ht="14.25" customHeight="1" x14ac:dyDescent="0.35"/>
  </sheetData>
  <mergeCells count="7">
    <mergeCell ref="G19:H19"/>
    <mergeCell ref="A7:B7"/>
    <mergeCell ref="A1:H1"/>
    <mergeCell ref="A2:H2"/>
    <mergeCell ref="A3:B6"/>
    <mergeCell ref="D3:H3"/>
    <mergeCell ref="D4:H4"/>
  </mergeCells>
  <conditionalFormatting sqref="D7:G18">
    <cfRule type="expression" dxfId="1" priority="2">
      <formula>D7&lt;0.005</formula>
    </cfRule>
  </conditionalFormatting>
  <conditionalFormatting sqref="D7:G18">
    <cfRule type="expression" dxfId="0" priority="1" stopIfTrue="1">
      <formula>D7&lt;0.0004</formula>
    </cfRule>
  </conditionalFormatting>
  <printOptions horizontalCentered="1" verticalCentered="1"/>
  <pageMargins left="0" right="0" top="0.43307086614173229" bottom="0.43307086614173229" header="0.31496062992125984" footer="0.31496062992125984"/>
  <pageSetup paperSize="9" scale="11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433</vt:i4>
      </vt:variant>
      <vt:variant>
        <vt:lpstr>Named Ranges</vt:lpstr>
      </vt:variant>
      <vt:variant>
        <vt:i4>332</vt:i4>
      </vt:variant>
    </vt:vector>
  </HeadingPairs>
  <TitlesOfParts>
    <vt:vector size="765" baseType="lpstr">
      <vt:lpstr>10.1.2</vt:lpstr>
      <vt:lpstr>רבעון מדינות - כסף (2)</vt:lpstr>
      <vt:lpstr>רבעון מדינות - כסף</vt:lpstr>
      <vt:lpstr>רבעון מאפיינים - כסף</vt:lpstr>
      <vt:lpstr>רבעון שני מאפיינים- כסף</vt:lpstr>
      <vt:lpstr>10.1.3.1</vt:lpstr>
      <vt:lpstr>2.1.1</vt:lpstr>
      <vt:lpstr>2.1.2</vt:lpstr>
      <vt:lpstr>2.1.3</vt:lpstr>
      <vt:lpstr>2.1.4</vt:lpstr>
      <vt:lpstr>2.1.5</vt:lpstr>
      <vt:lpstr>2.1.7</vt:lpstr>
      <vt:lpstr>2.1.8</vt:lpstr>
      <vt:lpstr>2.1.9</vt:lpstr>
      <vt:lpstr>2.1.11</vt:lpstr>
      <vt:lpstr>2.2.1</vt:lpstr>
      <vt:lpstr>2.2.2</vt:lpstr>
      <vt:lpstr>2.2.3</vt:lpstr>
      <vt:lpstr>2.2.4</vt:lpstr>
      <vt:lpstr>2.2.5</vt:lpstr>
      <vt:lpstr>2.2.6</vt:lpstr>
      <vt:lpstr>2.2.7</vt:lpstr>
      <vt:lpstr>2.2.8</vt:lpstr>
      <vt:lpstr>2.2.9</vt:lpstr>
      <vt:lpstr>2.2.10</vt:lpstr>
      <vt:lpstr>2.2.11</vt:lpstr>
      <vt:lpstr>2.2.12</vt:lpstr>
      <vt:lpstr>2.2.13</vt:lpstr>
      <vt:lpstr>2.2.14</vt:lpstr>
      <vt:lpstr>2.2.15</vt:lpstr>
      <vt:lpstr>2.2.16</vt:lpstr>
      <vt:lpstr>2.2.17 </vt:lpstr>
      <vt:lpstr>2.2.19</vt:lpstr>
      <vt:lpstr>2.2.20</vt:lpstr>
      <vt:lpstr>2.2.21.1</vt:lpstr>
      <vt:lpstr>2.2.22.1</vt:lpstr>
      <vt:lpstr>2.2.23</vt:lpstr>
      <vt:lpstr>2.2.24</vt:lpstr>
      <vt:lpstr>2.2.25</vt:lpstr>
      <vt:lpstr>2.2.26</vt:lpstr>
      <vt:lpstr>2.2.27</vt:lpstr>
      <vt:lpstr>2.2.28</vt:lpstr>
      <vt:lpstr>2.2.29</vt:lpstr>
      <vt:lpstr>2.2.30</vt:lpstr>
      <vt:lpstr>2.2.31</vt:lpstr>
      <vt:lpstr>2.2.32</vt:lpstr>
      <vt:lpstr>2.2.33</vt:lpstr>
      <vt:lpstr>2.2.34</vt:lpstr>
      <vt:lpstr>2.2.35</vt:lpstr>
      <vt:lpstr>2.2.36</vt:lpstr>
      <vt:lpstr>2.2.37</vt:lpstr>
      <vt:lpstr>2.2.38</vt:lpstr>
      <vt:lpstr>2.2.39</vt:lpstr>
      <vt:lpstr>2.2.40</vt:lpstr>
      <vt:lpstr>2.2.41</vt:lpstr>
      <vt:lpstr>2.2.42</vt:lpstr>
      <vt:lpstr>2.2.43</vt:lpstr>
      <vt:lpstr>2.2.44</vt:lpstr>
      <vt:lpstr>2.2.45</vt:lpstr>
      <vt:lpstr>2.2.46</vt:lpstr>
      <vt:lpstr>2.2.48</vt:lpstr>
      <vt:lpstr>2.2.49</vt:lpstr>
      <vt:lpstr>2.2.50</vt:lpstr>
      <vt:lpstr>2.2.51</vt:lpstr>
      <vt:lpstr>2.2.52</vt:lpstr>
      <vt:lpstr>2.2.54</vt:lpstr>
      <vt:lpstr>2.5.55</vt:lpstr>
      <vt:lpstr>2.2.56</vt:lpstr>
      <vt:lpstr>2.2.58</vt:lpstr>
      <vt:lpstr>2.2.59</vt:lpstr>
      <vt:lpstr>2.3.1</vt:lpstr>
      <vt:lpstr>2.3.2</vt:lpstr>
      <vt:lpstr>2.3.3</vt:lpstr>
      <vt:lpstr>2.3.4</vt:lpstr>
      <vt:lpstr>2.3.5</vt:lpstr>
      <vt:lpstr>2.3.6</vt:lpstr>
      <vt:lpstr>2.3.7</vt:lpstr>
      <vt:lpstr>2.3.8</vt:lpstr>
      <vt:lpstr>2.3.9</vt:lpstr>
      <vt:lpstr>2.3.10</vt:lpstr>
      <vt:lpstr>2.3.11</vt:lpstr>
      <vt:lpstr>2.3.12</vt:lpstr>
      <vt:lpstr>2.3.13</vt:lpstr>
      <vt:lpstr>2.3.14</vt:lpstr>
      <vt:lpstr>2.3.15</vt:lpstr>
      <vt:lpstr>2.3.16</vt:lpstr>
      <vt:lpstr>2.3.17</vt:lpstr>
      <vt:lpstr>2.3.18</vt:lpstr>
      <vt:lpstr>2.3.19</vt:lpstr>
      <vt:lpstr>2.3.20</vt:lpstr>
      <vt:lpstr>2.3.21</vt:lpstr>
      <vt:lpstr>2.3.22</vt:lpstr>
      <vt:lpstr>2.3.23</vt:lpstr>
      <vt:lpstr>2.3.24</vt:lpstr>
      <vt:lpstr>2.4.1</vt:lpstr>
      <vt:lpstr>2.4.2</vt:lpstr>
      <vt:lpstr>2.4.3</vt:lpstr>
      <vt:lpstr>2.4.4</vt:lpstr>
      <vt:lpstr>2.4.5</vt:lpstr>
      <vt:lpstr>2.4.6</vt:lpstr>
      <vt:lpstr>2.4.7</vt:lpstr>
      <vt:lpstr>2.4.8</vt:lpstr>
      <vt:lpstr>2.4.11</vt:lpstr>
      <vt:lpstr>2.4.12</vt:lpstr>
      <vt:lpstr>2.4.12.1</vt:lpstr>
      <vt:lpstr>2.4.13</vt:lpstr>
      <vt:lpstr>2.4.14</vt:lpstr>
      <vt:lpstr>2.4.15</vt:lpstr>
      <vt:lpstr>2.4.16</vt:lpstr>
      <vt:lpstr>2.4.16.1</vt:lpstr>
      <vt:lpstr>2.4.17</vt:lpstr>
      <vt:lpstr>2.4.19</vt:lpstr>
      <vt:lpstr>2.4.18</vt:lpstr>
      <vt:lpstr>2.4.20</vt:lpstr>
      <vt:lpstr>2.4.21</vt:lpstr>
      <vt:lpstr>2.4.22</vt:lpstr>
      <vt:lpstr>2.4.24</vt:lpstr>
      <vt:lpstr>2.4.25</vt:lpstr>
      <vt:lpstr>2.4.26</vt:lpstr>
      <vt:lpstr>2.4.27</vt:lpstr>
      <vt:lpstr>2.4.28</vt:lpstr>
      <vt:lpstr>2.4.29</vt:lpstr>
      <vt:lpstr>2.4.30</vt:lpstr>
      <vt:lpstr>2.5.1</vt:lpstr>
      <vt:lpstr>2.5.2</vt:lpstr>
      <vt:lpstr>2.5.3</vt:lpstr>
      <vt:lpstr>2.5.4</vt:lpstr>
      <vt:lpstr>2.5.5</vt:lpstr>
      <vt:lpstr>2.5.6</vt:lpstr>
      <vt:lpstr>2.5.7</vt:lpstr>
      <vt:lpstr>2.5.8</vt:lpstr>
      <vt:lpstr>2.5.9</vt:lpstr>
      <vt:lpstr>2.5.10</vt:lpstr>
      <vt:lpstr>2.5.11.1</vt:lpstr>
      <vt:lpstr>2.5.11.2</vt:lpstr>
      <vt:lpstr>2.5.11.3</vt:lpstr>
      <vt:lpstr>2.5.11.4</vt:lpstr>
      <vt:lpstr>2.5.12</vt:lpstr>
      <vt:lpstr>2.5.13</vt:lpstr>
      <vt:lpstr>10.1.3.1 (2)</vt:lpstr>
      <vt:lpstr>3.1.1</vt:lpstr>
      <vt:lpstr>3.1.2</vt:lpstr>
      <vt:lpstr>3.1.3</vt:lpstr>
      <vt:lpstr>3.1.4</vt:lpstr>
      <vt:lpstr>3.1.5</vt:lpstr>
      <vt:lpstr>3.1.7</vt:lpstr>
      <vt:lpstr>3.1.9</vt:lpstr>
      <vt:lpstr>3.1.11</vt:lpstr>
      <vt:lpstr>3.1.12</vt:lpstr>
      <vt:lpstr>3.2.1</vt:lpstr>
      <vt:lpstr>3.2.2</vt:lpstr>
      <vt:lpstr>3.2.3</vt:lpstr>
      <vt:lpstr>3.2.4</vt:lpstr>
      <vt:lpstr>3.2.5</vt:lpstr>
      <vt:lpstr>3.2.7</vt:lpstr>
      <vt:lpstr>3.2.8</vt:lpstr>
      <vt:lpstr>3.2.9</vt:lpstr>
      <vt:lpstr>3.2.10</vt:lpstr>
      <vt:lpstr>3.2.11</vt:lpstr>
      <vt:lpstr>3.2.12</vt:lpstr>
      <vt:lpstr>3.2.13</vt:lpstr>
      <vt:lpstr>3.2.14</vt:lpstr>
      <vt:lpstr>3.2.15</vt:lpstr>
      <vt:lpstr>3.2.16</vt:lpstr>
      <vt:lpstr>3.2.17 </vt:lpstr>
      <vt:lpstr>3.2.18</vt:lpstr>
      <vt:lpstr>3.2.19</vt:lpstr>
      <vt:lpstr>3.2.21.1</vt:lpstr>
      <vt:lpstr>3.2.22.1</vt:lpstr>
      <vt:lpstr>3.2.22</vt:lpstr>
      <vt:lpstr>3.2.23</vt:lpstr>
      <vt:lpstr>3.2.24</vt:lpstr>
      <vt:lpstr>3.2.25</vt:lpstr>
      <vt:lpstr>3.2.26</vt:lpstr>
      <vt:lpstr>3.2.27</vt:lpstr>
      <vt:lpstr>3.2.28</vt:lpstr>
      <vt:lpstr>3.2.29</vt:lpstr>
      <vt:lpstr>3.2.30</vt:lpstr>
      <vt:lpstr>3.2.31</vt:lpstr>
      <vt:lpstr>3.2.32</vt:lpstr>
      <vt:lpstr>3.2.33</vt:lpstr>
      <vt:lpstr>3.2.34</vt:lpstr>
      <vt:lpstr>3.2.35</vt:lpstr>
      <vt:lpstr>3.2.36</vt:lpstr>
      <vt:lpstr>3.2.37</vt:lpstr>
      <vt:lpstr>3.2.38</vt:lpstr>
      <vt:lpstr>3.2.39</vt:lpstr>
      <vt:lpstr>3.2.40</vt:lpstr>
      <vt:lpstr>3.2.41</vt:lpstr>
      <vt:lpstr>3.2.42</vt:lpstr>
      <vt:lpstr>3.2.43</vt:lpstr>
      <vt:lpstr>3.2.44</vt:lpstr>
      <vt:lpstr>3.2.45</vt:lpstr>
      <vt:lpstr>3.2.46</vt:lpstr>
      <vt:lpstr>3.2.48</vt:lpstr>
      <vt:lpstr>3.2.49</vt:lpstr>
      <vt:lpstr>3.2.50</vt:lpstr>
      <vt:lpstr>3.2.51</vt:lpstr>
      <vt:lpstr>3.2.52</vt:lpstr>
      <vt:lpstr>3.2.54</vt:lpstr>
      <vt:lpstr>3.2.56</vt:lpstr>
      <vt:lpstr>3.2.57</vt:lpstr>
      <vt:lpstr>3.2.58</vt:lpstr>
      <vt:lpstr>3.2.59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3.4.1</vt:lpstr>
      <vt:lpstr>3.4.2</vt:lpstr>
      <vt:lpstr>3.4.3</vt:lpstr>
      <vt:lpstr>3.4.4</vt:lpstr>
      <vt:lpstr>3.4.5</vt:lpstr>
      <vt:lpstr>3.4.6</vt:lpstr>
      <vt:lpstr>3.4.7</vt:lpstr>
      <vt:lpstr>3.4.8</vt:lpstr>
      <vt:lpstr>3.4.9</vt:lpstr>
      <vt:lpstr>3.4.10</vt:lpstr>
      <vt:lpstr>3.4.11</vt:lpstr>
      <vt:lpstr>3.4.12</vt:lpstr>
      <vt:lpstr>3.4.15</vt:lpstr>
      <vt:lpstr>3.4.16</vt:lpstr>
      <vt:lpstr>3.4.17</vt:lpstr>
      <vt:lpstr>3.4.17.1</vt:lpstr>
      <vt:lpstr>3.4.18</vt:lpstr>
      <vt:lpstr>3.4.19</vt:lpstr>
      <vt:lpstr>3.4.20</vt:lpstr>
      <vt:lpstr>3.4.21</vt:lpstr>
      <vt:lpstr>3.4.22</vt:lpstr>
      <vt:lpstr>3.4.23</vt:lpstr>
      <vt:lpstr>3.4.24</vt:lpstr>
      <vt:lpstr>3.4.25</vt:lpstr>
      <vt:lpstr>3.4.26</vt:lpstr>
      <vt:lpstr>3.4.27</vt:lpstr>
      <vt:lpstr>3.4.28</vt:lpstr>
      <vt:lpstr>3.4.29</vt:lpstr>
      <vt:lpstr>3.4.30</vt:lpstr>
      <vt:lpstr>3.4.31</vt:lpstr>
      <vt:lpstr>10.1.3.1 (3)</vt:lpstr>
      <vt:lpstr>4.1.1</vt:lpstr>
      <vt:lpstr>4.1.3</vt:lpstr>
      <vt:lpstr>4.1.5</vt:lpstr>
      <vt:lpstr>4.1.7</vt:lpstr>
      <vt:lpstr>4.1.9</vt:lpstr>
      <vt:lpstr>4.1.11</vt:lpstr>
      <vt:lpstr>4.2.1</vt:lpstr>
      <vt:lpstr>4.2.3</vt:lpstr>
      <vt:lpstr>4.2.5</vt:lpstr>
      <vt:lpstr>4.2.7</vt:lpstr>
      <vt:lpstr>4.2.9</vt:lpstr>
      <vt:lpstr>4.2.11</vt:lpstr>
      <vt:lpstr>4.2.13</vt:lpstr>
      <vt:lpstr>4.2.15</vt:lpstr>
      <vt:lpstr>4.2.17</vt:lpstr>
      <vt:lpstr>4.2.18</vt:lpstr>
      <vt:lpstr>4.2.19.1</vt:lpstr>
      <vt:lpstr>4.2.19.3</vt:lpstr>
      <vt:lpstr>4.2.19.4</vt:lpstr>
      <vt:lpstr>4.2.20.1</vt:lpstr>
      <vt:lpstr>4.2.20.3</vt:lpstr>
      <vt:lpstr>4.2.21</vt:lpstr>
      <vt:lpstr>4.2.22</vt:lpstr>
      <vt:lpstr>4.2.23</vt:lpstr>
      <vt:lpstr>4.2.24</vt:lpstr>
      <vt:lpstr>4.2.25</vt:lpstr>
      <vt:lpstr>4.2.27</vt:lpstr>
      <vt:lpstr>4.2.29</vt:lpstr>
      <vt:lpstr>4.2.31</vt:lpstr>
      <vt:lpstr>4.2.33</vt:lpstr>
      <vt:lpstr>4.2.35</vt:lpstr>
      <vt:lpstr>4.2.37</vt:lpstr>
      <vt:lpstr>4.2.39</vt:lpstr>
      <vt:lpstr>1 (2)</vt:lpstr>
      <vt:lpstr>2 (2)</vt:lpstr>
      <vt:lpstr>3 (2)</vt:lpstr>
      <vt:lpstr>4 (2)</vt:lpstr>
      <vt:lpstr>5 (2)</vt:lpstr>
      <vt:lpstr>6 (2)</vt:lpstr>
      <vt:lpstr>7 (2)</vt:lpstr>
      <vt:lpstr>8 (2)</vt:lpstr>
      <vt:lpstr>9 (2)</vt:lpstr>
      <vt:lpstr>10 (2)</vt:lpstr>
      <vt:lpstr>11 (2)</vt:lpstr>
      <vt:lpstr>12 (2)</vt:lpstr>
      <vt:lpstr>13 (2)</vt:lpstr>
      <vt:lpstr>14 (2)</vt:lpstr>
      <vt:lpstr>15 (2)</vt:lpstr>
      <vt:lpstr>16 (2)</vt:lpstr>
      <vt:lpstr>17 (2)</vt:lpstr>
      <vt:lpstr>18 (2)</vt:lpstr>
      <vt:lpstr>19 (2)</vt:lpstr>
      <vt:lpstr>20 (2)</vt:lpstr>
      <vt:lpstr>21 (2)</vt:lpstr>
      <vt:lpstr>22 (2)</vt:lpstr>
      <vt:lpstr>4.4.1</vt:lpstr>
      <vt:lpstr>10.1.3.1 (4)</vt:lpstr>
      <vt:lpstr>5.1.1</vt:lpstr>
      <vt:lpstr>5.1.3</vt:lpstr>
      <vt:lpstr>5.1.5</vt:lpstr>
      <vt:lpstr>5.1.7</vt:lpstr>
      <vt:lpstr>5.1.9</vt:lpstr>
      <vt:lpstr>5.2.1</vt:lpstr>
      <vt:lpstr>5.2.3</vt:lpstr>
      <vt:lpstr>5.2.5</vt:lpstr>
      <vt:lpstr>5.2.7</vt:lpstr>
      <vt:lpstr>5.2.9</vt:lpstr>
      <vt:lpstr>5.2.11</vt:lpstr>
      <vt:lpstr>5.2.13</vt:lpstr>
      <vt:lpstr>5.2.14</vt:lpstr>
      <vt:lpstr>5.2.15</vt:lpstr>
      <vt:lpstr>5.2.17</vt:lpstr>
      <vt:lpstr>5.2.18</vt:lpstr>
      <vt:lpstr>5.2.19</vt:lpstr>
      <vt:lpstr>5.2.20</vt:lpstr>
      <vt:lpstr>5.2.21.1</vt:lpstr>
      <vt:lpstr>5.2.23</vt:lpstr>
      <vt:lpstr>5.2.24</vt:lpstr>
      <vt:lpstr>5.2.25</vt:lpstr>
      <vt:lpstr>5.2.27</vt:lpstr>
      <vt:lpstr>5.2.28</vt:lpstr>
      <vt:lpstr>5.2.29</vt:lpstr>
      <vt:lpstr>5.2.30</vt:lpstr>
      <vt:lpstr>5.2.31</vt:lpstr>
      <vt:lpstr>5.2.32</vt:lpstr>
      <vt:lpstr>5.2.33</vt:lpstr>
      <vt:lpstr>5.2.35</vt:lpstr>
      <vt:lpstr>5.2.37</vt:lpstr>
      <vt:lpstr>5.2.39</vt:lpstr>
      <vt:lpstr>5.2.41</vt:lpstr>
      <vt:lpstr>5.2.43</vt:lpstr>
      <vt:lpstr>1 (3)</vt:lpstr>
      <vt:lpstr>2 (3)</vt:lpstr>
      <vt:lpstr>3 (3)</vt:lpstr>
      <vt:lpstr>4 (3)</vt:lpstr>
      <vt:lpstr>5 (3)</vt:lpstr>
      <vt:lpstr>6 (3)</vt:lpstr>
      <vt:lpstr>7 (3)</vt:lpstr>
      <vt:lpstr>8 (3)</vt:lpstr>
      <vt:lpstr>9 (3)</vt:lpstr>
      <vt:lpstr>10 (3)</vt:lpstr>
      <vt:lpstr>17 (3)</vt:lpstr>
      <vt:lpstr>18 (3)</vt:lpstr>
      <vt:lpstr>19 (3)</vt:lpstr>
      <vt:lpstr>10.1.3.1 (5)</vt:lpstr>
      <vt:lpstr>5.4.1</vt:lpstr>
      <vt:lpstr>6.1.1</vt:lpstr>
      <vt:lpstr>6.1.3</vt:lpstr>
      <vt:lpstr>6.1.5</vt:lpstr>
      <vt:lpstr>6.1.7</vt:lpstr>
      <vt:lpstr>6.1.9</vt:lpstr>
      <vt:lpstr>6.2.1</vt:lpstr>
      <vt:lpstr>6.2.3</vt:lpstr>
      <vt:lpstr>6.2.5</vt:lpstr>
      <vt:lpstr>6.2.7</vt:lpstr>
      <vt:lpstr>6.2.9</vt:lpstr>
      <vt:lpstr>6.2.11</vt:lpstr>
      <vt:lpstr>6.2.13</vt:lpstr>
      <vt:lpstr>6.2.15</vt:lpstr>
      <vt:lpstr>6.2.17</vt:lpstr>
      <vt:lpstr>6.2.19.1</vt:lpstr>
      <vt:lpstr>6.2.19.2</vt:lpstr>
      <vt:lpstr>6.2.19.3</vt:lpstr>
      <vt:lpstr>6.2.20.1</vt:lpstr>
      <vt:lpstr>6.2.20.3</vt:lpstr>
      <vt:lpstr>6.2.21</vt:lpstr>
      <vt:lpstr>6.2.22</vt:lpstr>
      <vt:lpstr>6.2.23</vt:lpstr>
      <vt:lpstr>6.2.24</vt:lpstr>
      <vt:lpstr>6.2.25</vt:lpstr>
      <vt:lpstr>6.2.27</vt:lpstr>
      <vt:lpstr>6.2.29</vt:lpstr>
      <vt:lpstr>6.2.31</vt:lpstr>
      <vt:lpstr>6.2.33</vt:lpstr>
      <vt:lpstr>6.2.35</vt:lpstr>
      <vt:lpstr>6.2.37</vt:lpstr>
      <vt:lpstr>6.2.39</vt:lpstr>
      <vt:lpstr>1 (4)</vt:lpstr>
      <vt:lpstr>2 (4)</vt:lpstr>
      <vt:lpstr>3 (4)</vt:lpstr>
      <vt:lpstr>4 (4)</vt:lpstr>
      <vt:lpstr>5 (4)</vt:lpstr>
      <vt:lpstr>6 (4)</vt:lpstr>
      <vt:lpstr>7 (4)</vt:lpstr>
      <vt:lpstr>8 (4)</vt:lpstr>
      <vt:lpstr>9 (4)</vt:lpstr>
      <vt:lpstr>10 (4)</vt:lpstr>
      <vt:lpstr>11 (3)</vt:lpstr>
      <vt:lpstr>12 (3)</vt:lpstr>
      <vt:lpstr>13 (3)</vt:lpstr>
      <vt:lpstr>14 (3)</vt:lpstr>
      <vt:lpstr>15 (3)</vt:lpstr>
      <vt:lpstr>16 (3)</vt:lpstr>
      <vt:lpstr>17 (4)</vt:lpstr>
      <vt:lpstr>18 (4)</vt:lpstr>
      <vt:lpstr>19 (4)</vt:lpstr>
      <vt:lpstr>20 (3)</vt:lpstr>
      <vt:lpstr>21 (3)</vt:lpstr>
      <vt:lpstr>22 (3)</vt:lpstr>
      <vt:lpstr>6.4.1</vt:lpstr>
      <vt:lpstr>10.1.3</vt:lpstr>
      <vt:lpstr>3.1.1 (2)</vt:lpstr>
      <vt:lpstr>3.1.2 (2)</vt:lpstr>
      <vt:lpstr>3.2.1 (2)</vt:lpstr>
      <vt:lpstr>3.2.2 (2)</vt:lpstr>
      <vt:lpstr>3.2.3 (2)</vt:lpstr>
      <vt:lpstr>3.2.4 (2)</vt:lpstr>
      <vt:lpstr>3.2.5 (2)</vt:lpstr>
      <vt:lpstr>3.2.5.1</vt:lpstr>
      <vt:lpstr>3.2.6</vt:lpstr>
      <vt:lpstr>3.2.7 (2)</vt:lpstr>
      <vt:lpstr>7.2.8</vt:lpstr>
      <vt:lpstr>7.2.9</vt:lpstr>
      <vt:lpstr>3.3.1</vt:lpstr>
      <vt:lpstr>3.3.2</vt:lpstr>
      <vt:lpstr>3.4.1 (2)</vt:lpstr>
      <vt:lpstr>'1 (3)'!Print_Area</vt:lpstr>
      <vt:lpstr>'10 (2)'!Print_Area</vt:lpstr>
      <vt:lpstr>'10.1.3'!Print_Area</vt:lpstr>
      <vt:lpstr>'10.1.3.1'!Print_Area</vt:lpstr>
      <vt:lpstr>'10.1.3.1 (3)'!Print_Area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 (2)'!Print_Area</vt:lpstr>
      <vt:lpstr>'2.1.1'!Print_Area</vt:lpstr>
      <vt:lpstr>'2.1.11'!Print_Area</vt:lpstr>
      <vt:lpstr>'2.1.5'!Print_Area</vt:lpstr>
      <vt:lpstr>'2.1.7'!Print_Area</vt:lpstr>
      <vt:lpstr>'2.1.9'!Print_Area</vt:lpstr>
      <vt:lpstr>'2.2.1'!Print_Area</vt:lpstr>
      <vt:lpstr>'2.2.21.1'!Print_Area</vt:lpstr>
      <vt:lpstr>'2.2.22.1'!Print_Area</vt:lpstr>
      <vt:lpstr>'2.2.23'!Print_Area</vt:lpstr>
      <vt:lpstr>'2.2.24'!Print_Area</vt:lpstr>
      <vt:lpstr>'2.2.25'!Print_Area</vt:lpstr>
      <vt:lpstr>'2.2.26'!Print_Area</vt:lpstr>
      <vt:lpstr>'2.2.27'!Print_Area</vt:lpstr>
      <vt:lpstr>'2.2.28'!Print_Area</vt:lpstr>
      <vt:lpstr>'2.2.29'!Print_Area</vt:lpstr>
      <vt:lpstr>'2.2.3'!Print_Area</vt:lpstr>
      <vt:lpstr>'2.2.30'!Print_Area</vt:lpstr>
      <vt:lpstr>'2.2.31'!Print_Area</vt:lpstr>
      <vt:lpstr>'2.2.32'!Print_Area</vt:lpstr>
      <vt:lpstr>'2.2.33'!Print_Area</vt:lpstr>
      <vt:lpstr>'2.2.34'!Print_Area</vt:lpstr>
      <vt:lpstr>'2.2.35'!Print_Area</vt:lpstr>
      <vt:lpstr>'2.2.36'!Print_Area</vt:lpstr>
      <vt:lpstr>'2.2.37'!Print_Area</vt:lpstr>
      <vt:lpstr>'2.2.38'!Print_Area</vt:lpstr>
      <vt:lpstr>'2.2.39'!Print_Area</vt:lpstr>
      <vt:lpstr>'2.2.40'!Print_Area</vt:lpstr>
      <vt:lpstr>'2.2.41'!Print_Area</vt:lpstr>
      <vt:lpstr>'2.2.43'!Print_Area</vt:lpstr>
      <vt:lpstr>'2.2.44'!Print_Area</vt:lpstr>
      <vt:lpstr>'2.2.46'!Print_Area</vt:lpstr>
      <vt:lpstr>'2.2.48'!Print_Area</vt:lpstr>
      <vt:lpstr>'2.2.5'!Print_Area</vt:lpstr>
      <vt:lpstr>'2.2.50'!Print_Area</vt:lpstr>
      <vt:lpstr>'2.2.52'!Print_Area</vt:lpstr>
      <vt:lpstr>'2.2.54'!Print_Area</vt:lpstr>
      <vt:lpstr>'2.2.56'!Print_Area</vt:lpstr>
      <vt:lpstr>'2.2.58'!Print_Area</vt:lpstr>
      <vt:lpstr>'2.2.59'!Print_Area</vt:lpstr>
      <vt:lpstr>'2.3.1'!Print_Area</vt:lpstr>
      <vt:lpstr>'2.3.11'!Print_Area</vt:lpstr>
      <vt:lpstr>'2.3.12'!Print_Area</vt:lpstr>
      <vt:lpstr>'2.3.13'!Print_Area</vt:lpstr>
      <vt:lpstr>'2.3.14'!Print_Area</vt:lpstr>
      <vt:lpstr>'2.3.15'!Print_Area</vt:lpstr>
      <vt:lpstr>'2.3.17'!Print_Area</vt:lpstr>
      <vt:lpstr>'2.3.18'!Print_Area</vt:lpstr>
      <vt:lpstr>'2.3.19'!Print_Area</vt:lpstr>
      <vt:lpstr>'2.3.20'!Print_Area</vt:lpstr>
      <vt:lpstr>'2.3.22'!Print_Area</vt:lpstr>
      <vt:lpstr>'2.3.23'!Print_Area</vt:lpstr>
      <vt:lpstr>'2.3.3'!Print_Area</vt:lpstr>
      <vt:lpstr>'2.3.4'!Print_Area</vt:lpstr>
      <vt:lpstr>'2.3.5'!Print_Area</vt:lpstr>
      <vt:lpstr>'2.3.6'!Print_Area</vt:lpstr>
      <vt:lpstr>'2.3.7'!Print_Area</vt:lpstr>
      <vt:lpstr>'2.3.9'!Print_Area</vt:lpstr>
      <vt:lpstr>'2.4.1'!Print_Area</vt:lpstr>
      <vt:lpstr>'2.4.11'!Print_Area</vt:lpstr>
      <vt:lpstr>'2.4.12'!Print_Area</vt:lpstr>
      <vt:lpstr>'2.4.12.1'!Print_Area</vt:lpstr>
      <vt:lpstr>'2.4.13'!Print_Area</vt:lpstr>
      <vt:lpstr>'2.4.14'!Print_Area</vt:lpstr>
      <vt:lpstr>'2.4.15'!Print_Area</vt:lpstr>
      <vt:lpstr>'2.4.16'!Print_Area</vt:lpstr>
      <vt:lpstr>'2.4.16.1'!Print_Area</vt:lpstr>
      <vt:lpstr>'2.4.17'!Print_Area</vt:lpstr>
      <vt:lpstr>'2.4.18'!Print_Area</vt:lpstr>
      <vt:lpstr>'2.4.19'!Print_Area</vt:lpstr>
      <vt:lpstr>'2.4.20'!Print_Area</vt:lpstr>
      <vt:lpstr>'2.4.21'!Print_Area</vt:lpstr>
      <vt:lpstr>'2.4.22'!Print_Area</vt:lpstr>
      <vt:lpstr>'2.4.25'!Print_Area</vt:lpstr>
      <vt:lpstr>'2.4.26'!Print_Area</vt:lpstr>
      <vt:lpstr>'2.4.27'!Print_Area</vt:lpstr>
      <vt:lpstr>'2.4.28'!Print_Area</vt:lpstr>
      <vt:lpstr>'2.4.29'!Print_Area</vt:lpstr>
      <vt:lpstr>'2.4.30'!Print_Area</vt:lpstr>
      <vt:lpstr>'2.4.4'!Print_Area</vt:lpstr>
      <vt:lpstr>'2.4.5'!Print_Area</vt:lpstr>
      <vt:lpstr>'2.4.6'!Print_Area</vt:lpstr>
      <vt:lpstr>'2.4.7'!Print_Area</vt:lpstr>
      <vt:lpstr>'2.4.8'!Print_Area</vt:lpstr>
      <vt:lpstr>'2.5.1'!Print_Area</vt:lpstr>
      <vt:lpstr>'2.5.10'!Print_Area</vt:lpstr>
      <vt:lpstr>'2.5.11.1'!Print_Area</vt:lpstr>
      <vt:lpstr>'2.5.11.2'!Print_Area</vt:lpstr>
      <vt:lpstr>'2.5.11.4'!Print_Area</vt:lpstr>
      <vt:lpstr>'2.5.12'!Print_Area</vt:lpstr>
      <vt:lpstr>'2.5.13'!Print_Area</vt:lpstr>
      <vt:lpstr>'2.5.2'!Print_Area</vt:lpstr>
      <vt:lpstr>'2.5.3'!Print_Area</vt:lpstr>
      <vt:lpstr>'2.5.4'!Print_Area</vt:lpstr>
      <vt:lpstr>'2.5.5'!Print_Area</vt:lpstr>
      <vt:lpstr>'2.5.6'!Print_Area</vt:lpstr>
      <vt:lpstr>'2.5.7'!Print_Area</vt:lpstr>
      <vt:lpstr>'2.5.8'!Print_Area</vt:lpstr>
      <vt:lpstr>'2.5.9'!Print_Area</vt:lpstr>
      <vt:lpstr>'20'!Print_Area</vt:lpstr>
      <vt:lpstr>'21'!Print_Area</vt:lpstr>
      <vt:lpstr>'22'!Print_Area</vt:lpstr>
      <vt:lpstr>'22 (3)'!Print_Area</vt:lpstr>
      <vt:lpstr>'3'!Print_Area</vt:lpstr>
      <vt:lpstr>'3 (2)'!Print_Area</vt:lpstr>
      <vt:lpstr>'3.1.1'!Print_Area</vt:lpstr>
      <vt:lpstr>'3.1.1 (2)'!Print_Area</vt:lpstr>
      <vt:lpstr>'3.1.11'!Print_Area</vt:lpstr>
      <vt:lpstr>'3.1.2'!Print_Area</vt:lpstr>
      <vt:lpstr>'3.1.2 (2)'!Print_Area</vt:lpstr>
      <vt:lpstr>'3.1.5'!Print_Area</vt:lpstr>
      <vt:lpstr>'3.1.7'!Print_Area</vt:lpstr>
      <vt:lpstr>'3.2.1'!Print_Area</vt:lpstr>
      <vt:lpstr>'3.2.1 (2)'!Print_Area</vt:lpstr>
      <vt:lpstr>'3.2.12'!Print_Area</vt:lpstr>
      <vt:lpstr>'3.2.13'!Print_Area</vt:lpstr>
      <vt:lpstr>'3.2.2 (2)'!Print_Area</vt:lpstr>
      <vt:lpstr>'3.2.21.1'!Print_Area</vt:lpstr>
      <vt:lpstr>'3.2.22.1'!Print_Area</vt:lpstr>
      <vt:lpstr>'3.2.24'!Print_Area</vt:lpstr>
      <vt:lpstr>'3.2.25'!Print_Area</vt:lpstr>
      <vt:lpstr>'3.2.26'!Print_Area</vt:lpstr>
      <vt:lpstr>'3.2.27'!Print_Area</vt:lpstr>
      <vt:lpstr>'3.2.28'!Print_Area</vt:lpstr>
      <vt:lpstr>'3.2.29'!Print_Area</vt:lpstr>
      <vt:lpstr>'3.2.3'!Print_Area</vt:lpstr>
      <vt:lpstr>'3.2.3 (2)'!Print_Area</vt:lpstr>
      <vt:lpstr>'3.2.30'!Print_Area</vt:lpstr>
      <vt:lpstr>'3.2.31'!Print_Area</vt:lpstr>
      <vt:lpstr>'3.2.32'!Print_Area</vt:lpstr>
      <vt:lpstr>'3.2.34'!Print_Area</vt:lpstr>
      <vt:lpstr>'3.2.35'!Print_Area</vt:lpstr>
      <vt:lpstr>'3.2.36'!Print_Area</vt:lpstr>
      <vt:lpstr>'3.2.37'!Print_Area</vt:lpstr>
      <vt:lpstr>'3.2.39'!Print_Area</vt:lpstr>
      <vt:lpstr>'3.2.4 (2)'!Print_Area</vt:lpstr>
      <vt:lpstr>'3.2.40'!Print_Area</vt:lpstr>
      <vt:lpstr>'3.2.43'!Print_Area</vt:lpstr>
      <vt:lpstr>'3.2.44'!Print_Area</vt:lpstr>
      <vt:lpstr>'3.2.46'!Print_Area</vt:lpstr>
      <vt:lpstr>'3.2.48'!Print_Area</vt:lpstr>
      <vt:lpstr>'3.2.5'!Print_Area</vt:lpstr>
      <vt:lpstr>'3.2.5 (2)'!Print_Area</vt:lpstr>
      <vt:lpstr>'3.2.5.1'!Print_Area</vt:lpstr>
      <vt:lpstr>'3.2.50'!Print_Area</vt:lpstr>
      <vt:lpstr>'3.2.52'!Print_Area</vt:lpstr>
      <vt:lpstr>'3.2.54'!Print_Area</vt:lpstr>
      <vt:lpstr>'3.2.56'!Print_Area</vt:lpstr>
      <vt:lpstr>'3.2.58'!Print_Area</vt:lpstr>
      <vt:lpstr>'3.2.6'!Print_Area</vt:lpstr>
      <vt:lpstr>'3.2.7 (2)'!Print_Area</vt:lpstr>
      <vt:lpstr>'3.2.9'!Print_Area</vt:lpstr>
      <vt:lpstr>'3.3.1'!Print_Area</vt:lpstr>
      <vt:lpstr>'3.4.1 (2)'!Print_Area</vt:lpstr>
      <vt:lpstr>'3.4.10'!Print_Area</vt:lpstr>
      <vt:lpstr>'3.4.11'!Print_Area</vt:lpstr>
      <vt:lpstr>'3.4.12'!Print_Area</vt:lpstr>
      <vt:lpstr>'3.4.15'!Print_Area</vt:lpstr>
      <vt:lpstr>'3.4.16'!Print_Area</vt:lpstr>
      <vt:lpstr>'3.4.17'!Print_Area</vt:lpstr>
      <vt:lpstr>'3.4.17.1'!Print_Area</vt:lpstr>
      <vt:lpstr>'3.4.18'!Print_Area</vt:lpstr>
      <vt:lpstr>'3.4.19'!Print_Area</vt:lpstr>
      <vt:lpstr>'3.4.21'!Print_Area</vt:lpstr>
      <vt:lpstr>'3.4.22'!Print_Area</vt:lpstr>
      <vt:lpstr>'3.4.23'!Print_Area</vt:lpstr>
      <vt:lpstr>'3.4.24'!Print_Area</vt:lpstr>
      <vt:lpstr>'3.4.25'!Print_Area</vt:lpstr>
      <vt:lpstr>'3.4.27'!Print_Area</vt:lpstr>
      <vt:lpstr>'3.4.28'!Print_Area</vt:lpstr>
      <vt:lpstr>'3.4.31'!Print_Area</vt:lpstr>
      <vt:lpstr>'3.4.4'!Print_Area</vt:lpstr>
      <vt:lpstr>'3.4.5'!Print_Area</vt:lpstr>
      <vt:lpstr>'3.4.7'!Print_Area</vt:lpstr>
      <vt:lpstr>'4'!Print_Area</vt:lpstr>
      <vt:lpstr>'4 (2)'!Print_Area</vt:lpstr>
      <vt:lpstr>'4.1.1'!Print_Area</vt:lpstr>
      <vt:lpstr>'4.1.11'!Print_Area</vt:lpstr>
      <vt:lpstr>'4.1.3'!Print_Area</vt:lpstr>
      <vt:lpstr>'4.1.5'!Print_Area</vt:lpstr>
      <vt:lpstr>'4.1.7'!Print_Area</vt:lpstr>
      <vt:lpstr>'4.1.9'!Print_Area</vt:lpstr>
      <vt:lpstr>'4.2.1'!Print_Area</vt:lpstr>
      <vt:lpstr>'4.2.13'!Print_Area</vt:lpstr>
      <vt:lpstr>'4.2.15'!Print_Area</vt:lpstr>
      <vt:lpstr>'4.2.17'!Print_Area</vt:lpstr>
      <vt:lpstr>'4.2.19.1'!Print_Area</vt:lpstr>
      <vt:lpstr>'4.2.20.1'!Print_Area</vt:lpstr>
      <vt:lpstr>'4.2.21'!Print_Area</vt:lpstr>
      <vt:lpstr>'4.2.22'!Print_Area</vt:lpstr>
      <vt:lpstr>'4.2.23'!Print_Area</vt:lpstr>
      <vt:lpstr>'4.2.24'!Print_Area</vt:lpstr>
      <vt:lpstr>'4.2.25'!Print_Area</vt:lpstr>
      <vt:lpstr>'4.2.27'!Print_Area</vt:lpstr>
      <vt:lpstr>'4.2.29'!Print_Area</vt:lpstr>
      <vt:lpstr>'4.2.3'!Print_Area</vt:lpstr>
      <vt:lpstr>'4.2.31'!Print_Area</vt:lpstr>
      <vt:lpstr>'4.2.33'!Print_Area</vt:lpstr>
      <vt:lpstr>'4.2.35'!Print_Area</vt:lpstr>
      <vt:lpstr>'4.2.37'!Print_Area</vt:lpstr>
      <vt:lpstr>'4.2.39'!Print_Area</vt:lpstr>
      <vt:lpstr>'4.2.5'!Print_Area</vt:lpstr>
      <vt:lpstr>'4.2.7'!Print_Area</vt:lpstr>
      <vt:lpstr>'4.2.9'!Print_Area</vt:lpstr>
      <vt:lpstr>'5'!Print_Area</vt:lpstr>
      <vt:lpstr>'5 (2)'!Print_Area</vt:lpstr>
      <vt:lpstr>'5.1.5'!Print_Area</vt:lpstr>
      <vt:lpstr>'5.1.7'!Print_Area</vt:lpstr>
      <vt:lpstr>'5.2.1'!Print_Area</vt:lpstr>
      <vt:lpstr>'5.2.11'!Print_Area</vt:lpstr>
      <vt:lpstr>'5.2.19'!Print_Area</vt:lpstr>
      <vt:lpstr>'5.2.20'!Print_Area</vt:lpstr>
      <vt:lpstr>'5.2.21.1'!Print_Area</vt:lpstr>
      <vt:lpstr>'5.2.23'!Print_Area</vt:lpstr>
      <vt:lpstr>'5.2.25'!Print_Area</vt:lpstr>
      <vt:lpstr>'5.2.3'!Print_Area</vt:lpstr>
      <vt:lpstr>'5.2.30'!Print_Area</vt:lpstr>
      <vt:lpstr>'5.2.31'!Print_Area</vt:lpstr>
      <vt:lpstr>'5.2.43'!Print_Area</vt:lpstr>
      <vt:lpstr>'5.2.7'!Print_Area</vt:lpstr>
      <vt:lpstr>'5.2.9'!Print_Area</vt:lpstr>
      <vt:lpstr>'5.4.1'!Print_Area</vt:lpstr>
      <vt:lpstr>'6'!Print_Area</vt:lpstr>
      <vt:lpstr>'6 (2)'!Print_Area</vt:lpstr>
      <vt:lpstr>'6.1.1'!Print_Area</vt:lpstr>
      <vt:lpstr>'6.1.3'!Print_Area</vt:lpstr>
      <vt:lpstr>'6.1.5'!Print_Area</vt:lpstr>
      <vt:lpstr>'6.1.7'!Print_Area</vt:lpstr>
      <vt:lpstr>'6.1.9'!Print_Area</vt:lpstr>
      <vt:lpstr>'6.2.1'!Print_Area</vt:lpstr>
      <vt:lpstr>'6.2.11'!Print_Area</vt:lpstr>
      <vt:lpstr>'6.2.13'!Print_Area</vt:lpstr>
      <vt:lpstr>'6.2.15'!Print_Area</vt:lpstr>
      <vt:lpstr>'6.2.17'!Print_Area</vt:lpstr>
      <vt:lpstr>'6.2.19.1'!Print_Area</vt:lpstr>
      <vt:lpstr>'6.2.19.3'!Print_Area</vt:lpstr>
      <vt:lpstr>'6.2.20.1'!Print_Area</vt:lpstr>
      <vt:lpstr>'6.2.20.3'!Print_Area</vt:lpstr>
      <vt:lpstr>'6.2.23'!Print_Area</vt:lpstr>
      <vt:lpstr>'6.2.25'!Print_Area</vt:lpstr>
      <vt:lpstr>'6.2.27'!Print_Area</vt:lpstr>
      <vt:lpstr>'6.2.29'!Print_Area</vt:lpstr>
      <vt:lpstr>'6.2.3'!Print_Area</vt:lpstr>
      <vt:lpstr>'6.2.31'!Print_Area</vt:lpstr>
      <vt:lpstr>'6.2.33'!Print_Area</vt:lpstr>
      <vt:lpstr>'6.2.35'!Print_Area</vt:lpstr>
      <vt:lpstr>'6.2.37'!Print_Area</vt:lpstr>
      <vt:lpstr>'6.2.39'!Print_Area</vt:lpstr>
      <vt:lpstr>'6.2.5'!Print_Area</vt:lpstr>
      <vt:lpstr>'6.2.7'!Print_Area</vt:lpstr>
      <vt:lpstr>'6.2.9'!Print_Area</vt:lpstr>
      <vt:lpstr>'6.4.1'!Print_Area</vt:lpstr>
      <vt:lpstr>'7'!Print_Area</vt:lpstr>
      <vt:lpstr>'7 (2)'!Print_Area</vt:lpstr>
      <vt:lpstr>'7.2.8'!Print_Area</vt:lpstr>
      <vt:lpstr>'7.2.9'!Print_Area</vt:lpstr>
      <vt:lpstr>'8'!Print_Area</vt:lpstr>
      <vt:lpstr>'9 (2)'!Print_Area</vt:lpstr>
      <vt:lpstr>'רבעון מאפיינים - כסף'!Print_Area</vt:lpstr>
      <vt:lpstr>'2.4.1'!Print_Titles</vt:lpstr>
      <vt:lpstr>'2.4.11'!Print_Titles</vt:lpstr>
      <vt:lpstr>'2.4.12'!Print_Titles</vt:lpstr>
      <vt:lpstr>'2.4.12.1'!Print_Titles</vt:lpstr>
      <vt:lpstr>'2.4.13'!Print_Titles</vt:lpstr>
      <vt:lpstr>'2.4.14'!Print_Titles</vt:lpstr>
      <vt:lpstr>'2.4.15'!Print_Titles</vt:lpstr>
      <vt:lpstr>'2.4.16'!Print_Titles</vt:lpstr>
      <vt:lpstr>'2.4.16.1'!Print_Titles</vt:lpstr>
      <vt:lpstr>'2.4.17'!Print_Titles</vt:lpstr>
      <vt:lpstr>'2.4.18'!Print_Titles</vt:lpstr>
      <vt:lpstr>'2.4.19'!Print_Titles</vt:lpstr>
      <vt:lpstr>'2.4.2'!Print_Titles</vt:lpstr>
      <vt:lpstr>'2.4.20'!Print_Titles</vt:lpstr>
      <vt:lpstr>'2.4.21'!Print_Titles</vt:lpstr>
      <vt:lpstr>'2.4.22'!Print_Titles</vt:lpstr>
      <vt:lpstr>'2.4.24'!Print_Titles</vt:lpstr>
      <vt:lpstr>'2.4.25'!Print_Titles</vt:lpstr>
      <vt:lpstr>'2.4.26'!Print_Titles</vt:lpstr>
      <vt:lpstr>'2.4.27'!Print_Titles</vt:lpstr>
      <vt:lpstr>'2.4.28'!Print_Titles</vt:lpstr>
      <vt:lpstr>'2.4.4'!Print_Titles</vt:lpstr>
      <vt:lpstr>'2.4.5'!Print_Titles</vt:lpstr>
      <vt:lpstr>'2.4.6'!Print_Titles</vt:lpstr>
      <vt:lpstr>'2.4.7'!Print_Titles</vt:lpstr>
      <vt:lpstr>'2.4.8'!Print_Titles</vt:lpstr>
      <vt:lpstr>'3.4.1'!Print_Titles</vt:lpstr>
      <vt:lpstr>'3.4.1 (2)'!Print_Titles</vt:lpstr>
      <vt:lpstr>'3.4.10'!Print_Titles</vt:lpstr>
      <vt:lpstr>'3.4.12'!Print_Titles</vt:lpstr>
      <vt:lpstr>'3.4.15'!Print_Titles</vt:lpstr>
      <vt:lpstr>'3.4.16'!Print_Titles</vt:lpstr>
      <vt:lpstr>'3.4.17'!Print_Titles</vt:lpstr>
      <vt:lpstr>'3.4.18'!Print_Titles</vt:lpstr>
      <vt:lpstr>'3.4.19'!Print_Titles</vt:lpstr>
      <vt:lpstr>'3.4.2'!Print_Titles</vt:lpstr>
      <vt:lpstr>'3.4.20'!Print_Titles</vt:lpstr>
      <vt:lpstr>'3.4.21'!Print_Titles</vt:lpstr>
      <vt:lpstr>'3.4.22'!Print_Titles</vt:lpstr>
      <vt:lpstr>'3.4.23'!Print_Titles</vt:lpstr>
      <vt:lpstr>'3.4.24'!Print_Titles</vt:lpstr>
      <vt:lpstr>'3.4.25'!Print_Titles</vt:lpstr>
      <vt:lpstr>'3.4.26'!Print_Titles</vt:lpstr>
      <vt:lpstr>'3.4.27'!Print_Titles</vt:lpstr>
      <vt:lpstr>'3.4.28'!Print_Titles</vt:lpstr>
      <vt:lpstr>'3.4.29'!Print_Titles</vt:lpstr>
      <vt:lpstr>'3.4.30'!Print_Titles</vt:lpstr>
      <vt:lpstr>'3.4.31'!Print_Titles</vt:lpstr>
      <vt:lpstr>'3.4.4'!Print_Titles</vt:lpstr>
      <vt:lpstr>'3.4.5'!Print_Titles</vt:lpstr>
      <vt:lpstr>'3.4.6'!Print_Titles</vt:lpstr>
      <vt:lpstr>'3.4.7'!Print_Titles</vt:lpstr>
      <vt:lpstr>'3.4.8'!Print_Titles</vt:lpstr>
      <vt:lpstr>'3.4.9'!Print_Titles</vt:lpstr>
      <vt:lpstr>'4.4.1'!Print_Titles</vt:lpstr>
      <vt:lpstr>'5.4.1'!Print_Titles</vt:lpstr>
      <vt:lpstr>'6.4.1'!Print_Titles</vt:lpstr>
      <vt:lpstr>'רבעון מאפיינים - כסף'!Print_Titles</vt:lpstr>
      <vt:lpstr>'רבעון מדינות - כסף (2)'!Print_Titles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raheli</dc:creator>
  <cp:lastModifiedBy>Keren</cp:lastModifiedBy>
  <dcterms:created xsi:type="dcterms:W3CDTF">2016-09-04T09:45:57Z</dcterms:created>
  <dcterms:modified xsi:type="dcterms:W3CDTF">2023-02-09T11:46:10Z</dcterms:modified>
</cp:coreProperties>
</file>